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335" windowHeight="8700" tabRatio="655" activeTab="0"/>
  </bookViews>
  <sheets>
    <sheet name="収支に係る書類" sheetId="1" r:id="rId1"/>
    <sheet name="収支に係る書類 (記入例）" sheetId="2" r:id="rId2"/>
  </sheets>
  <externalReferences>
    <externalReference r:id="rId5"/>
  </externalReferences>
  <definedNames>
    <definedName name="_xlnm.Print_Area" localSheetId="0">'収支に係る書類'!$A$1:$I$36</definedName>
    <definedName name="_xlnm.Print_Area" localSheetId="1">'収支に係る書類 (記入例）'!$A$1:$I$37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sharedStrings.xml><?xml version="1.0" encoding="utf-8"?>
<sst xmlns="http://schemas.openxmlformats.org/spreadsheetml/2006/main" count="82" uniqueCount="48">
  <si>
    <t>金額（円）</t>
  </si>
  <si>
    <t>会費</t>
  </si>
  <si>
    <t>負担金</t>
  </si>
  <si>
    <t>雑収入</t>
  </si>
  <si>
    <t>繰越金</t>
  </si>
  <si>
    <t>食糧費</t>
  </si>
  <si>
    <t>消耗品</t>
  </si>
  <si>
    <t>会場使用料</t>
  </si>
  <si>
    <t>遠征費等</t>
  </si>
  <si>
    <t>保険代</t>
  </si>
  <si>
    <t>慶弔費</t>
  </si>
  <si>
    <t>預金利息</t>
  </si>
  <si>
    <t>前年度繰越金</t>
  </si>
  <si>
    <t>各種打合せ</t>
  </si>
  <si>
    <t>葬祭費</t>
  </si>
  <si>
    <t>合　計</t>
  </si>
  <si>
    <t>項　目</t>
  </si>
  <si>
    <t>内　　　　容</t>
  </si>
  <si>
    <t>備　考</t>
  </si>
  <si>
    <t>項  目</t>
  </si>
  <si>
    <t>入会金　3,000円×10人</t>
  </si>
  <si>
    <t>年会費　12,000円×20人</t>
  </si>
  <si>
    <t>飲料水10,000円</t>
  </si>
  <si>
    <t>月1,000円</t>
  </si>
  <si>
    <t>会議費3,000円×5回</t>
  </si>
  <si>
    <t>次年度繰越金</t>
  </si>
  <si>
    <t>＜収　入＞</t>
  </si>
  <si>
    <t>＜支　出＞</t>
  </si>
  <si>
    <t>参加費</t>
  </si>
  <si>
    <t>補助金</t>
  </si>
  <si>
    <t>○○委員会から5,000円</t>
  </si>
  <si>
    <t>○○剣道大会参加費1,000円×15人</t>
  </si>
  <si>
    <t>合宿参加費30,000円×10人　遠征費　30,000円×10人</t>
  </si>
  <si>
    <t>県登録費2,000円×20人　○○剣道大会参加費1,000円×15人</t>
  </si>
  <si>
    <t>スポーツ安全協会800円×20人</t>
  </si>
  <si>
    <t>○○会議室1,500円×5回　</t>
  </si>
  <si>
    <t>ラインテープ代5,000円　</t>
  </si>
  <si>
    <t>筆記用具代2,000円</t>
  </si>
  <si>
    <t>寄付金</t>
  </si>
  <si>
    <t>指導者謝礼
（交通費含む）</t>
  </si>
  <si>
    <t>合宿参加費　300,000円</t>
  </si>
  <si>
    <t>(株)○○トレーニングセンター2,500円×5回</t>
  </si>
  <si>
    <t>遠征費　300,000円</t>
  </si>
  <si>
    <t>団体外指導者（臨時）　34,000円×1日</t>
  </si>
  <si>
    <t>団体外指導者（定期）　1,800円×1人×4週×12ヵ月</t>
  </si>
  <si>
    <t>団体内指導者（定期）　1,800円×1人×4週×12ヵ月</t>
  </si>
  <si>
    <t>団体名（　　　　　　　　　　）</t>
  </si>
  <si>
    <r>
      <t>令和5年度　収支に係る書類</t>
    </r>
    <r>
      <rPr>
        <sz val="12"/>
        <rFont val="HG丸ｺﾞｼｯｸM-PRO"/>
        <family val="3"/>
      </rPr>
      <t>（収支予算書・収支決算書・収支決算見込み）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</si>
</sst>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E+00"/>
    <numFmt numFmtId="185" formatCode="#,##0_ "/>
    <numFmt numFmtId="186" formatCode="#,##0_);[Red]\(#,##0\)"/>
    <numFmt numFmtId="187" formatCode="#,##0_);\(#,##0\)"/>
    <numFmt numFmtId="188" formatCode="&quot;¥&quot;#,##0_);\(&quot;¥&quot;#,##0\)"/>
    <numFmt numFmtId="189" formatCode="&quot;¥&quot;#,##0_);[Red]\(&quot;¥&quot;#,##0\)"/>
    <numFmt numFmtId="190" formatCode="0_);[Red]\(0\)"/>
    <numFmt numFmtId="191" formatCode="#,##0.0_ "/>
    <numFmt numFmtId="192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4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7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32" borderId="7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2" borderId="12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3" borderId="7" applyNumberFormat="0" applyAlignment="0" applyProtection="0"/>
    <xf numFmtId="0" fontId="3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4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1" fillId="0" borderId="14" applyNumberFormat="0" applyFill="0" applyAlignment="0" applyProtection="0"/>
    <xf numFmtId="0" fontId="9" fillId="36" borderId="0" applyNumberFormat="0" applyBorder="0" applyAlignment="0" applyProtection="0"/>
    <xf numFmtId="0" fontId="8" fillId="3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187" fontId="15" fillId="0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/>
    </xf>
    <xf numFmtId="6" fontId="15" fillId="0" borderId="0" xfId="66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 wrapText="1"/>
    </xf>
    <xf numFmtId="187" fontId="15" fillId="0" borderId="15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87" fontId="15" fillId="0" borderId="0" xfId="0" applyNumberFormat="1" applyFont="1" applyFill="1" applyBorder="1" applyAlignment="1">
      <alignment horizontal="right" vertical="center" wrapText="1"/>
    </xf>
    <xf numFmtId="187" fontId="15" fillId="0" borderId="16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/>
    </xf>
    <xf numFmtId="187" fontId="15" fillId="0" borderId="16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/>
    </xf>
    <xf numFmtId="0" fontId="15" fillId="0" borderId="18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6" fillId="0" borderId="2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5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6" fontId="15" fillId="0" borderId="16" xfId="66" applyFont="1" applyFill="1" applyBorder="1" applyAlignment="1">
      <alignment/>
    </xf>
    <xf numFmtId="0" fontId="15" fillId="0" borderId="16" xfId="66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6" fontId="15" fillId="0" borderId="0" xfId="66" applyFont="1" applyFill="1" applyBorder="1" applyAlignment="1">
      <alignment/>
    </xf>
    <xf numFmtId="192" fontId="16" fillId="0" borderId="0" xfId="66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left" vertical="center"/>
    </xf>
    <xf numFmtId="3" fontId="15" fillId="0" borderId="25" xfId="0" applyNumberFormat="1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187" fontId="15" fillId="0" borderId="2" xfId="0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right" vertical="center"/>
    </xf>
    <xf numFmtId="187" fontId="15" fillId="0" borderId="22" xfId="0" applyNumberFormat="1" applyFont="1" applyFill="1" applyBorder="1" applyAlignment="1">
      <alignment horizontal="right" vertical="center" wrapText="1"/>
    </xf>
    <xf numFmtId="187" fontId="15" fillId="0" borderId="20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wrapTex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  <cellStyle name="㼿" xfId="71"/>
    <cellStyle name="㼿?" xfId="72"/>
    <cellStyle name="㼿㼿" xfId="73"/>
    <cellStyle name="㼿㼿?" xfId="74"/>
    <cellStyle name="㼿㼿㼿" xfId="75"/>
    <cellStyle name="㼿㼿㼿?" xfId="76"/>
    <cellStyle name="㼿㼿㼿㼿㼿㼿?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171450</xdr:rowOff>
    </xdr:from>
    <xdr:to>
      <xdr:col>6</xdr:col>
      <xdr:colOff>1076325</xdr:colOff>
      <xdr:row>0</xdr:row>
      <xdr:rowOff>552450</xdr:rowOff>
    </xdr:to>
    <xdr:sp>
      <xdr:nvSpPr>
        <xdr:cNvPr id="1" name="円/楕円 1"/>
        <xdr:cNvSpPr>
          <a:spLocks/>
        </xdr:cNvSpPr>
      </xdr:nvSpPr>
      <xdr:spPr>
        <a:xfrm>
          <a:off x="4324350" y="171450"/>
          <a:ext cx="101917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238125</xdr:colOff>
      <xdr:row>6</xdr:row>
      <xdr:rowOff>228600</xdr:rowOff>
    </xdr:from>
    <xdr:ext cx="1809750" cy="990600"/>
    <xdr:sp>
      <xdr:nvSpPr>
        <xdr:cNvPr id="2" name="角丸四角形吹き出し 5"/>
        <xdr:cNvSpPr>
          <a:spLocks/>
        </xdr:cNvSpPr>
      </xdr:nvSpPr>
      <xdr:spPr>
        <a:xfrm>
          <a:off x="4505325" y="2219325"/>
          <a:ext cx="1809750" cy="990600"/>
        </a:xfrm>
        <a:prstGeom prst="wedgeRoundRectCallout">
          <a:avLst>
            <a:gd name="adj1" fmla="val -91203"/>
            <a:gd name="adj2" fmla="val -10646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月額３０００円を超える場合は収支に係る書類の提出をさせ、営利の疑いが生じないことを確認してください。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view="pageBreakPreview" zoomScale="85" zoomScaleSheetLayoutView="85" zoomScalePageLayoutView="0" workbookViewId="0" topLeftCell="A1">
      <selection activeCell="F36" sqref="F36"/>
    </sheetView>
  </sheetViews>
  <sheetFormatPr defaultColWidth="9.00390625" defaultRowHeight="13.5"/>
  <cols>
    <col min="1" max="1" width="5.375" style="1" customWidth="1"/>
    <col min="2" max="2" width="13.625" style="1" customWidth="1"/>
    <col min="3" max="3" width="11.25390625" style="1" customWidth="1"/>
    <col min="4" max="4" width="1.4921875" style="1" customWidth="1"/>
    <col min="5" max="5" width="11.50390625" style="1" customWidth="1"/>
    <col min="6" max="6" width="12.75390625" style="1" customWidth="1"/>
    <col min="7" max="7" width="23.625" style="1" customWidth="1"/>
    <col min="8" max="8" width="7.75390625" style="1" customWidth="1"/>
    <col min="9" max="9" width="12.625" style="1" customWidth="1"/>
    <col min="10" max="10" width="8.50390625" style="1" customWidth="1"/>
    <col min="11" max="11" width="8.25390625" style="1" customWidth="1"/>
    <col min="12" max="12" width="8.625" style="1" customWidth="1"/>
    <col min="13" max="15" width="9.00390625" style="1" customWidth="1"/>
    <col min="16" max="16" width="9.50390625" style="1" bestFit="1" customWidth="1"/>
    <col min="17" max="16384" width="9.00390625" style="1" customWidth="1"/>
  </cols>
  <sheetData>
    <row r="1" spans="2:14" s="4" customFormat="1" ht="44.25" customHeight="1">
      <c r="B1" s="80" t="s">
        <v>47</v>
      </c>
      <c r="C1" s="80"/>
      <c r="D1" s="80"/>
      <c r="E1" s="80"/>
      <c r="F1" s="80"/>
      <c r="G1" s="80"/>
      <c r="H1" s="80"/>
      <c r="I1" s="80"/>
      <c r="J1" s="3"/>
      <c r="K1" s="3"/>
      <c r="L1" s="3"/>
      <c r="M1" s="3"/>
      <c r="N1" s="3"/>
    </row>
    <row r="2" spans="2:14" s="4" customFormat="1" ht="21" customHeight="1">
      <c r="B2" s="32" t="s">
        <v>26</v>
      </c>
      <c r="C2" s="3"/>
      <c r="D2" s="3"/>
      <c r="E2" s="3"/>
      <c r="F2" s="3"/>
      <c r="G2" s="81" t="s">
        <v>46</v>
      </c>
      <c r="H2" s="81"/>
      <c r="I2" s="81"/>
      <c r="J2" s="3"/>
      <c r="K2" s="3"/>
      <c r="L2" s="3"/>
      <c r="M2" s="3"/>
      <c r="N2" s="3"/>
    </row>
    <row r="3" spans="2:14" ht="21" customHeight="1">
      <c r="B3" s="27" t="s">
        <v>19</v>
      </c>
      <c r="C3" s="27" t="s">
        <v>0</v>
      </c>
      <c r="D3" s="71" t="s">
        <v>17</v>
      </c>
      <c r="E3" s="72"/>
      <c r="F3" s="72"/>
      <c r="G3" s="72"/>
      <c r="H3" s="72"/>
      <c r="I3" s="35" t="s">
        <v>18</v>
      </c>
      <c r="J3" s="2"/>
      <c r="K3" s="2"/>
      <c r="L3" s="2"/>
      <c r="M3" s="2"/>
      <c r="N3" s="2"/>
    </row>
    <row r="4" spans="2:14" ht="21" customHeight="1">
      <c r="B4" s="59" t="s">
        <v>1</v>
      </c>
      <c r="C4" s="75"/>
      <c r="D4" s="20"/>
      <c r="E4" s="77"/>
      <c r="F4" s="77"/>
      <c r="G4" s="77"/>
      <c r="H4" s="77"/>
      <c r="I4" s="39"/>
      <c r="J4" s="2"/>
      <c r="K4" s="2"/>
      <c r="L4" s="2"/>
      <c r="M4" s="2"/>
      <c r="N4" s="2"/>
    </row>
    <row r="5" spans="2:14" ht="21" customHeight="1">
      <c r="B5" s="60"/>
      <c r="C5" s="76"/>
      <c r="D5" s="21"/>
      <c r="E5" s="78"/>
      <c r="F5" s="78"/>
      <c r="G5" s="78"/>
      <c r="H5" s="78"/>
      <c r="I5" s="22"/>
      <c r="J5" s="2"/>
      <c r="K5" s="2"/>
      <c r="L5" s="2"/>
      <c r="M5" s="2"/>
      <c r="N5" s="2"/>
    </row>
    <row r="6" spans="2:14" ht="21" customHeight="1">
      <c r="B6" s="59" t="s">
        <v>28</v>
      </c>
      <c r="C6" s="75"/>
      <c r="D6" s="20"/>
      <c r="E6" s="77"/>
      <c r="F6" s="77"/>
      <c r="G6" s="77"/>
      <c r="H6" s="77"/>
      <c r="I6" s="38"/>
      <c r="J6" s="2"/>
      <c r="K6" s="2"/>
      <c r="L6" s="2"/>
      <c r="M6" s="2"/>
      <c r="N6" s="2"/>
    </row>
    <row r="7" spans="2:14" ht="21" customHeight="1">
      <c r="B7" s="60"/>
      <c r="C7" s="76"/>
      <c r="D7" s="21"/>
      <c r="E7" s="78"/>
      <c r="F7" s="78"/>
      <c r="G7" s="78"/>
      <c r="H7" s="79"/>
      <c r="I7" s="22"/>
      <c r="J7" s="2"/>
      <c r="K7" s="2"/>
      <c r="L7" s="2"/>
      <c r="M7" s="2"/>
      <c r="N7" s="2"/>
    </row>
    <row r="8" spans="2:14" ht="21" customHeight="1">
      <c r="B8" s="27" t="s">
        <v>29</v>
      </c>
      <c r="C8" s="5"/>
      <c r="D8" s="8"/>
      <c r="E8" s="69"/>
      <c r="F8" s="69"/>
      <c r="G8" s="69"/>
      <c r="H8" s="69"/>
      <c r="I8" s="18"/>
      <c r="J8" s="2"/>
      <c r="K8" s="2"/>
      <c r="L8" s="2"/>
      <c r="M8" s="2"/>
      <c r="N8" s="2"/>
    </row>
    <row r="9" spans="2:14" ht="21" customHeight="1">
      <c r="B9" s="27" t="s">
        <v>3</v>
      </c>
      <c r="C9" s="5"/>
      <c r="D9" s="8"/>
      <c r="E9" s="69"/>
      <c r="F9" s="69"/>
      <c r="G9" s="69"/>
      <c r="H9" s="69"/>
      <c r="I9" s="18"/>
      <c r="J9" s="2"/>
      <c r="K9" s="2"/>
      <c r="L9" s="2"/>
      <c r="M9" s="2"/>
      <c r="N9" s="2"/>
    </row>
    <row r="10" spans="2:14" ht="21" customHeight="1">
      <c r="B10" s="27" t="s">
        <v>4</v>
      </c>
      <c r="C10" s="5"/>
      <c r="D10" s="8"/>
      <c r="E10" s="69"/>
      <c r="F10" s="69"/>
      <c r="G10" s="69"/>
      <c r="H10" s="69"/>
      <c r="I10" s="18"/>
      <c r="J10" s="2"/>
      <c r="K10" s="2"/>
      <c r="L10" s="2"/>
      <c r="M10" s="2"/>
      <c r="N10" s="2"/>
    </row>
    <row r="11" spans="2:14" ht="21" customHeight="1">
      <c r="B11" s="27" t="s">
        <v>38</v>
      </c>
      <c r="C11" s="5"/>
      <c r="D11" s="8"/>
      <c r="E11" s="69"/>
      <c r="F11" s="69"/>
      <c r="G11" s="28"/>
      <c r="H11" s="28"/>
      <c r="I11" s="18"/>
      <c r="J11" s="2"/>
      <c r="K11" s="2"/>
      <c r="L11" s="2"/>
      <c r="M11" s="2"/>
      <c r="N11" s="2"/>
    </row>
    <row r="12" spans="2:14" ht="21" customHeight="1">
      <c r="B12" s="27"/>
      <c r="C12" s="5"/>
      <c r="D12" s="8"/>
      <c r="E12" s="28"/>
      <c r="F12" s="28"/>
      <c r="G12" s="28"/>
      <c r="H12" s="28"/>
      <c r="I12" s="18"/>
      <c r="J12" s="2"/>
      <c r="K12" s="2"/>
      <c r="L12" s="2"/>
      <c r="M12" s="2"/>
      <c r="N12" s="2"/>
    </row>
    <row r="13" spans="2:14" ht="21" customHeight="1">
      <c r="B13" s="27"/>
      <c r="C13" s="5"/>
      <c r="D13" s="8"/>
      <c r="E13" s="28"/>
      <c r="F13" s="28"/>
      <c r="G13" s="28"/>
      <c r="H13" s="28"/>
      <c r="I13" s="18"/>
      <c r="J13" s="2"/>
      <c r="K13" s="2"/>
      <c r="L13" s="2"/>
      <c r="M13" s="2"/>
      <c r="N13" s="2"/>
    </row>
    <row r="14" spans="2:14" ht="21" customHeight="1">
      <c r="B14" s="27" t="s">
        <v>15</v>
      </c>
      <c r="C14" s="5"/>
      <c r="D14" s="9"/>
      <c r="E14" s="70"/>
      <c r="F14" s="70"/>
      <c r="G14" s="70"/>
      <c r="H14" s="70"/>
      <c r="I14" s="18"/>
      <c r="J14" s="2"/>
      <c r="K14" s="2"/>
      <c r="L14" s="2"/>
      <c r="M14" s="2"/>
      <c r="N14" s="2"/>
    </row>
    <row r="15" spans="2:14" ht="21" customHeight="1">
      <c r="B15" s="12"/>
      <c r="C15" s="13"/>
      <c r="D15" s="17"/>
      <c r="E15" s="14"/>
      <c r="F15" s="14"/>
      <c r="G15" s="14"/>
      <c r="H15" s="15"/>
      <c r="I15" s="12"/>
      <c r="J15" s="2"/>
      <c r="K15" s="2"/>
      <c r="L15" s="2"/>
      <c r="M15" s="2"/>
      <c r="N15" s="2"/>
    </row>
    <row r="16" spans="2:8" ht="21" customHeight="1">
      <c r="B16" s="33" t="s">
        <v>27</v>
      </c>
      <c r="D16" s="16"/>
      <c r="E16" s="16"/>
      <c r="F16" s="16"/>
      <c r="G16" s="16"/>
      <c r="H16" s="16"/>
    </row>
    <row r="17" spans="2:9" ht="21" customHeight="1">
      <c r="B17" s="27" t="s">
        <v>16</v>
      </c>
      <c r="C17" s="27" t="s">
        <v>0</v>
      </c>
      <c r="D17" s="71" t="s">
        <v>17</v>
      </c>
      <c r="E17" s="72"/>
      <c r="F17" s="72"/>
      <c r="G17" s="72"/>
      <c r="H17" s="72"/>
      <c r="I17" s="27" t="s">
        <v>18</v>
      </c>
    </row>
    <row r="18" spans="2:9" ht="21" customHeight="1">
      <c r="B18" s="59" t="s">
        <v>39</v>
      </c>
      <c r="C18" s="66"/>
      <c r="D18" s="24"/>
      <c r="E18" s="63"/>
      <c r="F18" s="63"/>
      <c r="G18" s="63"/>
      <c r="H18" s="68"/>
      <c r="I18" s="29"/>
    </row>
    <row r="19" spans="2:9" ht="21" customHeight="1">
      <c r="B19" s="73"/>
      <c r="C19" s="74"/>
      <c r="D19" s="25"/>
      <c r="E19" s="41"/>
      <c r="F19" s="41"/>
      <c r="G19" s="41"/>
      <c r="H19" s="42"/>
      <c r="I19" s="30"/>
    </row>
    <row r="20" spans="2:9" ht="21" customHeight="1">
      <c r="B20" s="73"/>
      <c r="C20" s="74"/>
      <c r="D20" s="23"/>
      <c r="E20" s="64"/>
      <c r="F20" s="64"/>
      <c r="G20" s="64"/>
      <c r="H20" s="65"/>
      <c r="I20" s="31"/>
    </row>
    <row r="21" spans="2:9" ht="21" customHeight="1">
      <c r="B21" s="59" t="s">
        <v>5</v>
      </c>
      <c r="C21" s="66"/>
      <c r="D21" s="24"/>
      <c r="E21" s="63"/>
      <c r="F21" s="63"/>
      <c r="G21" s="63"/>
      <c r="H21" s="68"/>
      <c r="I21" s="34"/>
    </row>
    <row r="22" spans="2:9" ht="21" customHeight="1">
      <c r="B22" s="60"/>
      <c r="C22" s="67"/>
      <c r="D22" s="23"/>
      <c r="E22" s="64"/>
      <c r="F22" s="64"/>
      <c r="G22" s="64"/>
      <c r="H22" s="64"/>
      <c r="I22" s="26"/>
    </row>
    <row r="23" spans="2:9" ht="21" customHeight="1">
      <c r="B23" s="59" t="s">
        <v>6</v>
      </c>
      <c r="C23" s="66"/>
      <c r="D23" s="24"/>
      <c r="E23" s="63"/>
      <c r="F23" s="63"/>
      <c r="G23" s="63"/>
      <c r="H23" s="63"/>
      <c r="I23" s="36"/>
    </row>
    <row r="24" spans="2:9" ht="21" customHeight="1">
      <c r="B24" s="60"/>
      <c r="C24" s="67"/>
      <c r="D24" s="23"/>
      <c r="E24" s="64"/>
      <c r="F24" s="64"/>
      <c r="G24" s="64"/>
      <c r="H24" s="65"/>
      <c r="I24" s="37"/>
    </row>
    <row r="25" spans="2:9" ht="21" customHeight="1">
      <c r="B25" s="59" t="s">
        <v>7</v>
      </c>
      <c r="C25" s="61"/>
      <c r="D25" s="24"/>
      <c r="E25" s="63"/>
      <c r="F25" s="63"/>
      <c r="G25" s="63"/>
      <c r="H25" s="63"/>
      <c r="I25" s="36"/>
    </row>
    <row r="26" spans="2:9" ht="21" customHeight="1">
      <c r="B26" s="60"/>
      <c r="C26" s="62"/>
      <c r="D26" s="23"/>
      <c r="E26" s="64"/>
      <c r="F26" s="64"/>
      <c r="G26" s="64"/>
      <c r="H26" s="65"/>
      <c r="I26" s="37"/>
    </row>
    <row r="27" spans="2:9" ht="21" customHeight="1">
      <c r="B27" s="27" t="s">
        <v>2</v>
      </c>
      <c r="C27" s="6"/>
      <c r="D27" s="10"/>
      <c r="E27" s="55"/>
      <c r="F27" s="55"/>
      <c r="G27" s="55"/>
      <c r="H27" s="55"/>
      <c r="I27" s="19"/>
    </row>
    <row r="28" spans="2:9" ht="21" customHeight="1">
      <c r="B28" s="59" t="s">
        <v>8</v>
      </c>
      <c r="C28" s="66"/>
      <c r="D28" s="10"/>
      <c r="E28" s="55"/>
      <c r="F28" s="55"/>
      <c r="G28" s="55"/>
      <c r="H28" s="55"/>
      <c r="I28" s="19"/>
    </row>
    <row r="29" spans="2:9" ht="21" customHeight="1">
      <c r="B29" s="60"/>
      <c r="C29" s="67"/>
      <c r="D29" s="10"/>
      <c r="E29" s="40"/>
      <c r="F29" s="40"/>
      <c r="G29" s="40"/>
      <c r="H29" s="40"/>
      <c r="I29" s="19"/>
    </row>
    <row r="30" spans="2:9" ht="21" customHeight="1">
      <c r="B30" s="27" t="s">
        <v>9</v>
      </c>
      <c r="C30" s="6"/>
      <c r="D30" s="10"/>
      <c r="E30" s="55"/>
      <c r="F30" s="55"/>
      <c r="G30" s="55"/>
      <c r="H30" s="55"/>
      <c r="I30" s="19"/>
    </row>
    <row r="31" spans="2:9" ht="21" customHeight="1">
      <c r="B31" s="27" t="s">
        <v>10</v>
      </c>
      <c r="C31" s="6"/>
      <c r="D31" s="10"/>
      <c r="E31" s="55"/>
      <c r="F31" s="55"/>
      <c r="G31" s="55"/>
      <c r="H31" s="55"/>
      <c r="I31" s="19"/>
    </row>
    <row r="32" spans="2:9" ht="21" customHeight="1">
      <c r="B32" s="27" t="s">
        <v>4</v>
      </c>
      <c r="C32" s="6"/>
      <c r="D32" s="10"/>
      <c r="E32" s="55"/>
      <c r="F32" s="55"/>
      <c r="G32" s="55"/>
      <c r="H32" s="56"/>
      <c r="I32" s="19"/>
    </row>
    <row r="33" spans="2:9" ht="21" customHeight="1">
      <c r="B33" s="27"/>
      <c r="C33" s="6"/>
      <c r="D33" s="10"/>
      <c r="E33" s="55"/>
      <c r="F33" s="55"/>
      <c r="G33" s="55"/>
      <c r="H33" s="56"/>
      <c r="I33" s="19"/>
    </row>
    <row r="34" spans="2:9" ht="21" customHeight="1">
      <c r="B34" s="27"/>
      <c r="C34" s="6"/>
      <c r="D34" s="10"/>
      <c r="E34" s="40"/>
      <c r="F34" s="40"/>
      <c r="G34" s="40"/>
      <c r="H34" s="43"/>
      <c r="I34" s="19"/>
    </row>
    <row r="35" spans="2:9" ht="21" customHeight="1">
      <c r="B35" s="27" t="s">
        <v>15</v>
      </c>
      <c r="C35" s="6"/>
      <c r="D35" s="11"/>
      <c r="E35" s="57"/>
      <c r="F35" s="57"/>
      <c r="G35" s="57"/>
      <c r="H35" s="58"/>
      <c r="I35" s="19"/>
    </row>
    <row r="36" spans="2:8" ht="21" customHeight="1">
      <c r="B36" s="44"/>
      <c r="C36" s="44"/>
      <c r="D36" s="44"/>
      <c r="E36" s="44"/>
      <c r="F36" s="45"/>
      <c r="G36" s="44"/>
      <c r="H36" s="7"/>
    </row>
    <row r="37" spans="2:9" ht="21" customHeight="1">
      <c r="B37" s="54"/>
      <c r="C37" s="54"/>
      <c r="D37" s="54"/>
      <c r="E37" s="54"/>
      <c r="F37" s="54"/>
      <c r="G37" s="54"/>
      <c r="H37" s="54"/>
      <c r="I37" s="54"/>
    </row>
    <row r="38" spans="2:9" ht="21" customHeight="1">
      <c r="B38" s="54"/>
      <c r="C38" s="54"/>
      <c r="D38" s="54"/>
      <c r="E38" s="54"/>
      <c r="F38" s="54"/>
      <c r="G38" s="54"/>
      <c r="H38" s="54"/>
      <c r="I38" s="54"/>
    </row>
  </sheetData>
  <sheetProtection/>
  <mergeCells count="44">
    <mergeCell ref="B1:I1"/>
    <mergeCell ref="D3:H3"/>
    <mergeCell ref="B4:B5"/>
    <mergeCell ref="C4:C5"/>
    <mergeCell ref="E4:H4"/>
    <mergeCell ref="E5:H5"/>
    <mergeCell ref="G2:I2"/>
    <mergeCell ref="B6:B7"/>
    <mergeCell ref="C6:C7"/>
    <mergeCell ref="E6:H6"/>
    <mergeCell ref="E7:H7"/>
    <mergeCell ref="E8:H8"/>
    <mergeCell ref="E9:H9"/>
    <mergeCell ref="E10:H10"/>
    <mergeCell ref="E11:F11"/>
    <mergeCell ref="E14:H14"/>
    <mergeCell ref="D17:H17"/>
    <mergeCell ref="B18:B20"/>
    <mergeCell ref="C18:C20"/>
    <mergeCell ref="E18:H18"/>
    <mergeCell ref="E20:H20"/>
    <mergeCell ref="B21:B22"/>
    <mergeCell ref="C21:C22"/>
    <mergeCell ref="E21:H21"/>
    <mergeCell ref="E22:H22"/>
    <mergeCell ref="B23:B24"/>
    <mergeCell ref="C23:C24"/>
    <mergeCell ref="E23:H23"/>
    <mergeCell ref="E24:H24"/>
    <mergeCell ref="B25:B26"/>
    <mergeCell ref="C25:C26"/>
    <mergeCell ref="E25:H25"/>
    <mergeCell ref="E26:H26"/>
    <mergeCell ref="E27:H27"/>
    <mergeCell ref="B28:B29"/>
    <mergeCell ref="C28:C29"/>
    <mergeCell ref="E28:H28"/>
    <mergeCell ref="B37:I37"/>
    <mergeCell ref="B38:I38"/>
    <mergeCell ref="E30:H30"/>
    <mergeCell ref="E31:H31"/>
    <mergeCell ref="E32:H32"/>
    <mergeCell ref="E33:H33"/>
    <mergeCell ref="E35:H35"/>
  </mergeCells>
  <printOptions/>
  <pageMargins left="0.16" right="0.16" top="0.72" bottom="0.7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tabSelected="1" view="pageBreakPreview" zoomScale="85" zoomScaleSheetLayoutView="85" zoomScalePageLayoutView="0" workbookViewId="0" topLeftCell="A28">
      <selection activeCell="F36" sqref="F36"/>
    </sheetView>
  </sheetViews>
  <sheetFormatPr defaultColWidth="9.00390625" defaultRowHeight="13.5"/>
  <cols>
    <col min="1" max="1" width="5.375" style="1" customWidth="1"/>
    <col min="2" max="2" width="13.625" style="1" customWidth="1"/>
    <col min="3" max="3" width="11.25390625" style="1" customWidth="1"/>
    <col min="4" max="4" width="1.4921875" style="1" customWidth="1"/>
    <col min="5" max="5" width="11.50390625" style="1" customWidth="1"/>
    <col min="6" max="6" width="12.75390625" style="1" customWidth="1"/>
    <col min="7" max="7" width="23.625" style="1" customWidth="1"/>
    <col min="8" max="8" width="7.75390625" style="1" customWidth="1"/>
    <col min="9" max="9" width="12.625" style="1" customWidth="1"/>
    <col min="10" max="10" width="8.50390625" style="1" customWidth="1"/>
    <col min="11" max="11" width="8.25390625" style="1" customWidth="1"/>
    <col min="12" max="12" width="8.625" style="1" customWidth="1"/>
    <col min="13" max="15" width="9.00390625" style="1" customWidth="1"/>
    <col min="16" max="16" width="9.50390625" style="1" bestFit="1" customWidth="1"/>
    <col min="17" max="16384" width="9.00390625" style="1" customWidth="1"/>
  </cols>
  <sheetData>
    <row r="1" spans="2:14" s="4" customFormat="1" ht="44.25" customHeight="1">
      <c r="B1" s="80" t="s">
        <v>47</v>
      </c>
      <c r="C1" s="80"/>
      <c r="D1" s="80"/>
      <c r="E1" s="80"/>
      <c r="F1" s="80"/>
      <c r="G1" s="80"/>
      <c r="H1" s="80"/>
      <c r="I1" s="80"/>
      <c r="J1" s="3"/>
      <c r="K1" s="3"/>
      <c r="L1" s="3"/>
      <c r="M1" s="3"/>
      <c r="N1" s="3"/>
    </row>
    <row r="2" spans="2:14" s="4" customFormat="1" ht="22.5" customHeight="1">
      <c r="B2" s="32" t="s">
        <v>26</v>
      </c>
      <c r="C2" s="3"/>
      <c r="D2" s="3"/>
      <c r="E2" s="3"/>
      <c r="F2" s="3"/>
      <c r="G2" s="81" t="s">
        <v>46</v>
      </c>
      <c r="H2" s="81"/>
      <c r="I2" s="81"/>
      <c r="J2" s="3"/>
      <c r="K2" s="3"/>
      <c r="L2" s="3"/>
      <c r="M2" s="3"/>
      <c r="N2" s="3"/>
    </row>
    <row r="3" spans="2:14" ht="22.5" customHeight="1">
      <c r="B3" s="27" t="s">
        <v>19</v>
      </c>
      <c r="C3" s="27" t="s">
        <v>0</v>
      </c>
      <c r="D3" s="71" t="s">
        <v>17</v>
      </c>
      <c r="E3" s="72"/>
      <c r="F3" s="72"/>
      <c r="G3" s="72"/>
      <c r="H3" s="72"/>
      <c r="I3" s="35" t="s">
        <v>18</v>
      </c>
      <c r="J3" s="2"/>
      <c r="K3" s="2"/>
      <c r="L3" s="2"/>
      <c r="M3" s="2"/>
      <c r="N3" s="2"/>
    </row>
    <row r="4" spans="2:14" ht="22.5" customHeight="1">
      <c r="B4" s="59" t="s">
        <v>1</v>
      </c>
      <c r="C4" s="75">
        <f>3000*10+12000*20</f>
        <v>270000</v>
      </c>
      <c r="D4" s="20"/>
      <c r="E4" s="77" t="s">
        <v>20</v>
      </c>
      <c r="F4" s="77"/>
      <c r="G4" s="77"/>
      <c r="H4" s="77"/>
      <c r="I4" s="39"/>
      <c r="J4" s="2"/>
      <c r="K4" s="2"/>
      <c r="L4" s="2"/>
      <c r="M4" s="2"/>
      <c r="N4" s="2"/>
    </row>
    <row r="5" spans="2:14" ht="22.5" customHeight="1">
      <c r="B5" s="60"/>
      <c r="C5" s="76"/>
      <c r="D5" s="21"/>
      <c r="E5" s="78" t="s">
        <v>21</v>
      </c>
      <c r="F5" s="78"/>
      <c r="G5" s="78"/>
      <c r="H5" s="78"/>
      <c r="I5" s="22" t="s">
        <v>23</v>
      </c>
      <c r="J5" s="2"/>
      <c r="K5" s="2"/>
      <c r="L5" s="2"/>
      <c r="M5" s="2"/>
      <c r="N5" s="2"/>
    </row>
    <row r="6" spans="2:14" ht="22.5" customHeight="1">
      <c r="B6" s="59" t="s">
        <v>28</v>
      </c>
      <c r="C6" s="75">
        <f>30000*10+30000*10+1000*15</f>
        <v>615000</v>
      </c>
      <c r="D6" s="20"/>
      <c r="E6" s="77" t="s">
        <v>32</v>
      </c>
      <c r="F6" s="77"/>
      <c r="G6" s="77"/>
      <c r="H6" s="77"/>
      <c r="I6" s="38"/>
      <c r="J6" s="2"/>
      <c r="K6" s="2"/>
      <c r="L6" s="2"/>
      <c r="M6" s="2"/>
      <c r="N6" s="2"/>
    </row>
    <row r="7" spans="2:14" ht="22.5" customHeight="1">
      <c r="B7" s="60"/>
      <c r="C7" s="76"/>
      <c r="D7" s="21"/>
      <c r="E7" s="78" t="s">
        <v>31</v>
      </c>
      <c r="F7" s="78"/>
      <c r="G7" s="78"/>
      <c r="H7" s="79"/>
      <c r="I7" s="22"/>
      <c r="J7" s="2"/>
      <c r="K7" s="2"/>
      <c r="L7" s="2"/>
      <c r="M7" s="2"/>
      <c r="N7" s="2"/>
    </row>
    <row r="8" spans="2:14" ht="22.5" customHeight="1">
      <c r="B8" s="27" t="s">
        <v>29</v>
      </c>
      <c r="C8" s="5">
        <v>5000</v>
      </c>
      <c r="D8" s="8"/>
      <c r="E8" s="69" t="s">
        <v>30</v>
      </c>
      <c r="F8" s="69"/>
      <c r="G8" s="69"/>
      <c r="H8" s="69"/>
      <c r="I8" s="18"/>
      <c r="J8" s="2"/>
      <c r="K8" s="2"/>
      <c r="L8" s="2"/>
      <c r="M8" s="2"/>
      <c r="N8" s="2"/>
    </row>
    <row r="9" spans="2:14" ht="22.5" customHeight="1">
      <c r="B9" s="27" t="s">
        <v>3</v>
      </c>
      <c r="C9" s="5">
        <v>100</v>
      </c>
      <c r="D9" s="8"/>
      <c r="E9" s="69" t="s">
        <v>11</v>
      </c>
      <c r="F9" s="69"/>
      <c r="G9" s="69"/>
      <c r="H9" s="69"/>
      <c r="I9" s="18"/>
      <c r="J9" s="2"/>
      <c r="K9" s="2"/>
      <c r="L9" s="2"/>
      <c r="M9" s="2"/>
      <c r="N9" s="2"/>
    </row>
    <row r="10" spans="2:14" ht="22.5" customHeight="1">
      <c r="B10" s="27" t="s">
        <v>4</v>
      </c>
      <c r="C10" s="5">
        <v>50000</v>
      </c>
      <c r="D10" s="8"/>
      <c r="E10" s="69" t="s">
        <v>12</v>
      </c>
      <c r="F10" s="69"/>
      <c r="G10" s="69"/>
      <c r="H10" s="69"/>
      <c r="I10" s="18"/>
      <c r="J10" s="2"/>
      <c r="K10" s="2"/>
      <c r="L10" s="2"/>
      <c r="M10" s="2"/>
      <c r="N10" s="2"/>
    </row>
    <row r="11" spans="2:14" ht="22.5" customHeight="1">
      <c r="B11" s="27" t="s">
        <v>38</v>
      </c>
      <c r="C11" s="5">
        <v>5000</v>
      </c>
      <c r="D11" s="8"/>
      <c r="E11" s="69"/>
      <c r="F11" s="69"/>
      <c r="G11" s="28"/>
      <c r="H11" s="28"/>
      <c r="I11" s="18"/>
      <c r="J11" s="2"/>
      <c r="K11" s="2"/>
      <c r="L11" s="2"/>
      <c r="M11" s="2"/>
      <c r="N11" s="2"/>
    </row>
    <row r="12" spans="2:14" ht="22.5" customHeight="1">
      <c r="B12" s="27"/>
      <c r="C12" s="5"/>
      <c r="D12" s="8"/>
      <c r="E12" s="28"/>
      <c r="F12" s="28"/>
      <c r="G12" s="28"/>
      <c r="H12" s="28"/>
      <c r="I12" s="18"/>
      <c r="J12" s="2"/>
      <c r="K12" s="2"/>
      <c r="L12" s="2"/>
      <c r="M12" s="2"/>
      <c r="N12" s="2"/>
    </row>
    <row r="13" spans="2:14" ht="22.5" customHeight="1">
      <c r="B13" s="27"/>
      <c r="C13" s="5"/>
      <c r="D13" s="8"/>
      <c r="E13" s="28"/>
      <c r="F13" s="28"/>
      <c r="G13" s="28"/>
      <c r="H13" s="28"/>
      <c r="I13" s="18"/>
      <c r="J13" s="2"/>
      <c r="K13" s="2"/>
      <c r="L13" s="2"/>
      <c r="M13" s="2"/>
      <c r="N13" s="2"/>
    </row>
    <row r="14" spans="2:14" ht="22.5" customHeight="1">
      <c r="B14" s="27" t="s">
        <v>15</v>
      </c>
      <c r="C14" s="5">
        <f>SUM(C4:C11)</f>
        <v>945100</v>
      </c>
      <c r="D14" s="9"/>
      <c r="E14" s="70"/>
      <c r="F14" s="70"/>
      <c r="G14" s="70"/>
      <c r="H14" s="70"/>
      <c r="I14" s="18"/>
      <c r="J14" s="2"/>
      <c r="K14" s="2"/>
      <c r="L14" s="2"/>
      <c r="M14" s="2"/>
      <c r="N14" s="2"/>
    </row>
    <row r="15" spans="2:14" ht="22.5" customHeight="1">
      <c r="B15" s="12"/>
      <c r="C15" s="13"/>
      <c r="D15" s="17"/>
      <c r="E15" s="14"/>
      <c r="F15" s="14"/>
      <c r="G15" s="14"/>
      <c r="H15" s="15"/>
      <c r="I15" s="12"/>
      <c r="J15" s="2"/>
      <c r="K15" s="2"/>
      <c r="L15" s="2"/>
      <c r="M15" s="2"/>
      <c r="N15" s="2"/>
    </row>
    <row r="16" spans="2:8" ht="22.5" customHeight="1">
      <c r="B16" s="33" t="s">
        <v>27</v>
      </c>
      <c r="D16" s="16"/>
      <c r="E16" s="16"/>
      <c r="F16" s="16"/>
      <c r="G16" s="16"/>
      <c r="H16" s="16"/>
    </row>
    <row r="17" spans="2:9" ht="22.5" customHeight="1">
      <c r="B17" s="27" t="s">
        <v>16</v>
      </c>
      <c r="C17" s="27" t="s">
        <v>0</v>
      </c>
      <c r="D17" s="71" t="s">
        <v>17</v>
      </c>
      <c r="E17" s="72"/>
      <c r="F17" s="72"/>
      <c r="G17" s="72"/>
      <c r="H17" s="72"/>
      <c r="I17" s="27" t="s">
        <v>18</v>
      </c>
    </row>
    <row r="18" spans="2:9" ht="22.5" customHeight="1">
      <c r="B18" s="59" t="s">
        <v>39</v>
      </c>
      <c r="C18" s="66">
        <f>34000*1+1800*1*4*12+1800*1*4*12</f>
        <v>206800</v>
      </c>
      <c r="D18" s="24"/>
      <c r="E18" s="63" t="s">
        <v>43</v>
      </c>
      <c r="F18" s="63"/>
      <c r="G18" s="63"/>
      <c r="H18" s="68"/>
      <c r="I18" s="29"/>
    </row>
    <row r="19" spans="2:9" ht="22.5" customHeight="1">
      <c r="B19" s="73"/>
      <c r="C19" s="74"/>
      <c r="D19" s="25"/>
      <c r="E19" s="41" t="s">
        <v>44</v>
      </c>
      <c r="F19" s="41"/>
      <c r="G19" s="41"/>
      <c r="H19" s="42"/>
      <c r="I19" s="30"/>
    </row>
    <row r="20" spans="2:9" ht="22.5" customHeight="1">
      <c r="B20" s="73"/>
      <c r="C20" s="74"/>
      <c r="D20" s="23"/>
      <c r="E20" s="64" t="s">
        <v>45</v>
      </c>
      <c r="F20" s="64"/>
      <c r="G20" s="64"/>
      <c r="H20" s="65"/>
      <c r="I20" s="31"/>
    </row>
    <row r="21" spans="2:9" ht="22.5" customHeight="1">
      <c r="B21" s="59" t="s">
        <v>5</v>
      </c>
      <c r="C21" s="66">
        <f>3000*5+10000</f>
        <v>25000</v>
      </c>
      <c r="D21" s="24"/>
      <c r="E21" s="63" t="s">
        <v>24</v>
      </c>
      <c r="F21" s="63"/>
      <c r="G21" s="63"/>
      <c r="H21" s="68"/>
      <c r="I21" s="34" t="s">
        <v>13</v>
      </c>
    </row>
    <row r="22" spans="2:9" ht="22.5" customHeight="1">
      <c r="B22" s="60"/>
      <c r="C22" s="67"/>
      <c r="D22" s="23"/>
      <c r="E22" s="64" t="s">
        <v>22</v>
      </c>
      <c r="F22" s="64"/>
      <c r="G22" s="64"/>
      <c r="H22" s="64"/>
      <c r="I22" s="26"/>
    </row>
    <row r="23" spans="2:9" ht="22.5" customHeight="1">
      <c r="B23" s="59" t="s">
        <v>6</v>
      </c>
      <c r="C23" s="66">
        <v>7000</v>
      </c>
      <c r="D23" s="24"/>
      <c r="E23" s="63" t="s">
        <v>36</v>
      </c>
      <c r="F23" s="63"/>
      <c r="G23" s="63"/>
      <c r="H23" s="63"/>
      <c r="I23" s="36"/>
    </row>
    <row r="24" spans="2:9" ht="22.5" customHeight="1">
      <c r="B24" s="60"/>
      <c r="C24" s="67"/>
      <c r="D24" s="23"/>
      <c r="E24" s="64" t="s">
        <v>37</v>
      </c>
      <c r="F24" s="64"/>
      <c r="G24" s="64"/>
      <c r="H24" s="65"/>
      <c r="I24" s="37"/>
    </row>
    <row r="25" spans="2:9" ht="22.5" customHeight="1">
      <c r="B25" s="59" t="s">
        <v>7</v>
      </c>
      <c r="C25" s="61">
        <f>2500*5+1500*5</f>
        <v>20000</v>
      </c>
      <c r="D25" s="24"/>
      <c r="E25" s="63" t="s">
        <v>41</v>
      </c>
      <c r="F25" s="63"/>
      <c r="G25" s="63"/>
      <c r="H25" s="63"/>
      <c r="I25" s="36"/>
    </row>
    <row r="26" spans="2:9" ht="22.5" customHeight="1">
      <c r="B26" s="60"/>
      <c r="C26" s="62"/>
      <c r="D26" s="23"/>
      <c r="E26" s="64" t="s">
        <v>35</v>
      </c>
      <c r="F26" s="64"/>
      <c r="G26" s="64"/>
      <c r="H26" s="65"/>
      <c r="I26" s="37"/>
    </row>
    <row r="27" spans="2:9" ht="22.5" customHeight="1">
      <c r="B27" s="27" t="s">
        <v>2</v>
      </c>
      <c r="C27" s="6">
        <f>2000*20+1000*15</f>
        <v>55000</v>
      </c>
      <c r="D27" s="10"/>
      <c r="E27" s="55" t="s">
        <v>33</v>
      </c>
      <c r="F27" s="55"/>
      <c r="G27" s="55"/>
      <c r="H27" s="55"/>
      <c r="I27" s="19"/>
    </row>
    <row r="28" spans="2:9" ht="22.5" customHeight="1">
      <c r="B28" s="59" t="s">
        <v>8</v>
      </c>
      <c r="C28" s="66">
        <v>600000</v>
      </c>
      <c r="D28" s="10"/>
      <c r="E28" s="55" t="s">
        <v>40</v>
      </c>
      <c r="F28" s="55"/>
      <c r="G28" s="55"/>
      <c r="H28" s="55"/>
      <c r="I28" s="19"/>
    </row>
    <row r="29" spans="2:9" ht="22.5" customHeight="1">
      <c r="B29" s="60"/>
      <c r="C29" s="67"/>
      <c r="D29" s="10"/>
      <c r="E29" s="40" t="s">
        <v>42</v>
      </c>
      <c r="F29" s="40"/>
      <c r="G29" s="40"/>
      <c r="H29" s="40"/>
      <c r="I29" s="19"/>
    </row>
    <row r="30" spans="2:9" ht="22.5" customHeight="1">
      <c r="B30" s="27" t="s">
        <v>9</v>
      </c>
      <c r="C30" s="6">
        <v>16000</v>
      </c>
      <c r="D30" s="10"/>
      <c r="E30" s="55" t="s">
        <v>34</v>
      </c>
      <c r="F30" s="55"/>
      <c r="G30" s="55"/>
      <c r="H30" s="55"/>
      <c r="I30" s="19"/>
    </row>
    <row r="31" spans="2:9" ht="22.5" customHeight="1">
      <c r="B31" s="27" t="s">
        <v>10</v>
      </c>
      <c r="C31" s="6">
        <v>10000</v>
      </c>
      <c r="D31" s="10"/>
      <c r="E31" s="55" t="s">
        <v>14</v>
      </c>
      <c r="F31" s="55"/>
      <c r="G31" s="55"/>
      <c r="H31" s="55"/>
      <c r="I31" s="19"/>
    </row>
    <row r="32" spans="2:9" ht="22.5" customHeight="1">
      <c r="B32" s="27" t="s">
        <v>4</v>
      </c>
      <c r="C32" s="6">
        <v>5300</v>
      </c>
      <c r="D32" s="10"/>
      <c r="E32" s="55" t="s">
        <v>25</v>
      </c>
      <c r="F32" s="55"/>
      <c r="G32" s="55"/>
      <c r="H32" s="56"/>
      <c r="I32" s="19"/>
    </row>
    <row r="33" spans="2:9" ht="22.5" customHeight="1">
      <c r="B33" s="27"/>
      <c r="C33" s="6"/>
      <c r="D33" s="10"/>
      <c r="E33" s="55"/>
      <c r="F33" s="55"/>
      <c r="G33" s="55"/>
      <c r="H33" s="56"/>
      <c r="I33" s="19"/>
    </row>
    <row r="34" spans="2:9" ht="22.5" customHeight="1">
      <c r="B34" s="27"/>
      <c r="C34" s="6"/>
      <c r="D34" s="10"/>
      <c r="E34" s="40"/>
      <c r="F34" s="40"/>
      <c r="G34" s="40"/>
      <c r="H34" s="43"/>
      <c r="I34" s="19"/>
    </row>
    <row r="35" spans="2:9" ht="22.5" customHeight="1">
      <c r="B35" s="27" t="s">
        <v>15</v>
      </c>
      <c r="C35" s="6">
        <f>SUM(C18:C33)</f>
        <v>945100</v>
      </c>
      <c r="D35" s="11"/>
      <c r="E35" s="57"/>
      <c r="F35" s="57"/>
      <c r="G35" s="57"/>
      <c r="H35" s="58"/>
      <c r="I35" s="19"/>
    </row>
    <row r="36" spans="2:9" ht="22.5" customHeight="1">
      <c r="B36" s="46"/>
      <c r="C36" s="47"/>
      <c r="D36" s="48"/>
      <c r="E36" s="49"/>
      <c r="F36" s="49"/>
      <c r="G36" s="49"/>
      <c r="H36" s="50"/>
      <c r="I36" s="51"/>
    </row>
    <row r="37" spans="2:8" ht="22.5" customHeight="1">
      <c r="B37" s="52"/>
      <c r="C37" s="52"/>
      <c r="D37" s="52"/>
      <c r="E37" s="52"/>
      <c r="F37" s="53"/>
      <c r="G37" s="52"/>
      <c r="H37" s="7"/>
    </row>
    <row r="38" spans="2:9" ht="21" customHeight="1">
      <c r="B38" s="54"/>
      <c r="C38" s="54"/>
      <c r="D38" s="54"/>
      <c r="E38" s="54"/>
      <c r="F38" s="54"/>
      <c r="G38" s="54"/>
      <c r="H38" s="54"/>
      <c r="I38" s="54"/>
    </row>
    <row r="39" spans="2:9" ht="21" customHeight="1">
      <c r="B39" s="54"/>
      <c r="C39" s="54"/>
      <c r="D39" s="54"/>
      <c r="E39" s="54"/>
      <c r="F39" s="54"/>
      <c r="G39" s="54"/>
      <c r="H39" s="54"/>
      <c r="I39" s="54"/>
    </row>
  </sheetData>
  <sheetProtection/>
  <mergeCells count="44">
    <mergeCell ref="G2:I2"/>
    <mergeCell ref="B4:B5"/>
    <mergeCell ref="B6:B7"/>
    <mergeCell ref="C4:C5"/>
    <mergeCell ref="E5:H5"/>
    <mergeCell ref="E6:H6"/>
    <mergeCell ref="E7:H7"/>
    <mergeCell ref="C6:C7"/>
    <mergeCell ref="C28:C29"/>
    <mergeCell ref="B28:B29"/>
    <mergeCell ref="E23:H23"/>
    <mergeCell ref="E25:H25"/>
    <mergeCell ref="E11:F11"/>
    <mergeCell ref="B39:I39"/>
    <mergeCell ref="B38:I38"/>
    <mergeCell ref="E24:H24"/>
    <mergeCell ref="E26:H26"/>
    <mergeCell ref="E32:H32"/>
    <mergeCell ref="E14:H14"/>
    <mergeCell ref="B1:I1"/>
    <mergeCell ref="E8:H8"/>
    <mergeCell ref="E9:H9"/>
    <mergeCell ref="E10:H10"/>
    <mergeCell ref="B18:B20"/>
    <mergeCell ref="C18:C20"/>
    <mergeCell ref="E20:H20"/>
    <mergeCell ref="D3:H3"/>
    <mergeCell ref="E4:H4"/>
    <mergeCell ref="B21:B22"/>
    <mergeCell ref="C21:C22"/>
    <mergeCell ref="E21:H21"/>
    <mergeCell ref="E22:H22"/>
    <mergeCell ref="D17:H17"/>
    <mergeCell ref="E18:H18"/>
    <mergeCell ref="E33:H33"/>
    <mergeCell ref="E35:H35"/>
    <mergeCell ref="B23:B24"/>
    <mergeCell ref="C23:C24"/>
    <mergeCell ref="B25:B26"/>
    <mergeCell ref="C25:C26"/>
    <mergeCell ref="E31:H31"/>
    <mergeCell ref="E27:H27"/>
    <mergeCell ref="E28:H28"/>
    <mergeCell ref="E30:H30"/>
  </mergeCells>
  <printOptions/>
  <pageMargins left="0.15748031496062992" right="0.15748031496062992" top="0.5118110236220472" bottom="0.11811023622047245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稲吉　幹也</dc:creator>
  <cp:keywords/>
  <dc:description/>
  <cp:lastModifiedBy>Administrator</cp:lastModifiedBy>
  <cp:lastPrinted>2023-02-10T02:12:31Z</cp:lastPrinted>
  <dcterms:created xsi:type="dcterms:W3CDTF">1997-01-08T22:48:59Z</dcterms:created>
  <dcterms:modified xsi:type="dcterms:W3CDTF">2023-02-10T02:16:10Z</dcterms:modified>
  <cp:category/>
  <cp:version/>
  <cp:contentType/>
  <cp:contentStatus/>
</cp:coreProperties>
</file>