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10.2.21.142\share\04指定・指導Ｇ\★Ｒ4サービス提供体制確保事業\03-04ＨＰ\Ｒ4.8.8Ｒ4申請受付開始\"/>
    </mc:Choice>
  </mc:AlternateContent>
  <xr:revisionPtr revIDLastSave="0" documentId="13_ncr:1_{DDDFCCB0-BC14-48D3-B30D-02450452FD63}" xr6:coauthVersionLast="36" xr6:coauthVersionMax="47" xr10:uidLastSave="{00000000-0000-0000-0000-000000000000}"/>
  <bookViews>
    <workbookView xWindow="0" yWindow="0" windowWidth="10215" windowHeight="7425" activeTab="1" xr2:uid="{00000000-000D-0000-FFFF-FFFF00000000}"/>
  </bookViews>
  <sheets>
    <sheet name="一覧" sheetId="9" r:id="rId1"/>
    <sheet name="様式１及び様式１－２" sheetId="1" r:id="rId2"/>
    <sheet name="対象経費内訳詳細（①から④の場合）" sheetId="14" r:id="rId3"/>
    <sheet name="様式２（理由書）（④の場合）" sheetId="2" r:id="rId4"/>
    <sheet name="様式３（療養者名簿）（⑤の場合）" sheetId="10" r:id="rId5"/>
    <sheet name="療養者名簿  (追加補助積算シート)" sheetId="11" r:id="rId6"/>
    <sheet name="様式４（チェックリスト）" sheetId="5" r:id="rId7"/>
    <sheet name="居宅サービス切替（⑥の場合）" sheetId="16" r:id="rId8"/>
    <sheet name="協力支援（⑦の場合）" sheetId="15" r:id="rId9"/>
    <sheet name="委任状" sheetId="7" r:id="rId10"/>
  </sheets>
  <definedNames>
    <definedName name="①" localSheetId="7">'居宅サービス切替（⑥の場合）'!#REF!</definedName>
    <definedName name="①" localSheetId="8">'協力支援（⑦の場合）'!#REF!</definedName>
    <definedName name="①" localSheetId="2">'対象経費内訳詳細（①から④の場合）'!$AZ$2:$BH$2</definedName>
    <definedName name="①">'様式１及び様式１－２'!#REF!</definedName>
    <definedName name="②" localSheetId="7">'居宅サービス切替（⑥の場合）'!#REF!</definedName>
    <definedName name="②" localSheetId="8">'協力支援（⑦の場合）'!#REF!</definedName>
    <definedName name="②" localSheetId="2">'対象経費内訳詳細（①から④の場合）'!$AZ$3:$BH$3</definedName>
    <definedName name="②">'様式１及び様式１－２'!#REF!</definedName>
    <definedName name="③" localSheetId="7">'居宅サービス切替（⑥の場合）'!#REF!</definedName>
    <definedName name="③" localSheetId="8">'協力支援（⑦の場合）'!#REF!</definedName>
    <definedName name="③" localSheetId="2">'対象経費内訳詳細（①から④の場合）'!$AZ$4:$BH$4</definedName>
    <definedName name="③">'様式１及び様式１－２'!#REF!</definedName>
    <definedName name="④" localSheetId="7">'居宅サービス切替（⑥の場合）'!#REF!</definedName>
    <definedName name="④" localSheetId="8">'協力支援（⑦の場合）'!#REF!</definedName>
    <definedName name="④" localSheetId="2">'対象経費内訳詳細（①から④の場合）'!$AZ$5:$BH$5</definedName>
    <definedName name="④">'様式１及び様式１－２'!#REF!</definedName>
    <definedName name="⑤" localSheetId="7">'居宅サービス切替（⑥の場合）'!#REF!</definedName>
    <definedName name="⑤" localSheetId="8">'協力支援（⑦の場合）'!#REF!</definedName>
    <definedName name="⑤" localSheetId="2">'対象経費内訳詳細（①から④の場合）'!$AZ$7:$BH$7</definedName>
    <definedName name="⑤">'様式１及び様式１－２'!#REF!</definedName>
    <definedName name="⑥" localSheetId="7">'居宅サービス切替（⑥の場合）'!#REF!</definedName>
    <definedName name="⑥" localSheetId="8">'協力支援（⑦の場合）'!#REF!</definedName>
    <definedName name="⑥" localSheetId="2">'対象経費内訳詳細（①から④の場合）'!$AZ$9:$BH$9</definedName>
    <definedName name="⑥">'様式１及び様式１－２'!#REF!</definedName>
    <definedName name="⑦" localSheetId="7">'居宅サービス切替（⑥の場合）'!#REF!</definedName>
    <definedName name="⑦" localSheetId="8">'協力支援（⑦の場合）'!#REF!</definedName>
    <definedName name="⑦" localSheetId="2">'対象経費内訳詳細（①から④の場合）'!$AZ$11:$BH$11</definedName>
    <definedName name="⑦">'様式１及び様式１－２'!$BX$11</definedName>
    <definedName name="_xlnm.Print_Area" localSheetId="9">委任状!$A$1:$AP$39</definedName>
    <definedName name="_xlnm.Print_Area" localSheetId="7">'居宅サービス切替（⑥の場合）'!$A$1:$AJ$37</definedName>
    <definedName name="_xlnm.Print_Area" localSheetId="8">'協力支援（⑦の場合）'!$A$1:$AJ$37</definedName>
    <definedName name="_xlnm.Print_Area" localSheetId="2">'対象経費内訳詳細（①から④の場合）'!$A$1:$AJ$76</definedName>
    <definedName name="_xlnm.Print_Area" localSheetId="1">'様式１及び様式１－２'!$A$1:$AJ$121</definedName>
    <definedName name="_xlnm.Print_Area" localSheetId="3">'様式２（理由書）（④の場合）'!$A$1:$AJ$107</definedName>
    <definedName name="_xlnm.Print_Area" localSheetId="4">'様式３（療養者名簿）（⑤の場合）'!$A$1:$AN$125</definedName>
    <definedName name="_xlnm.Print_Area" localSheetId="6">'様式４（チェックリスト）'!$A$1:$AJ$40</definedName>
    <definedName name="_xlnm.Print_Area" localSheetId="5">'療養者名簿  (追加補助積算シート)'!$A$1:$IT$116</definedName>
    <definedName name="_xlnm.Print_Titles" localSheetId="4">'様式３（療養者名簿）（⑤の場合）'!$24:$24</definedName>
    <definedName name="_xlnm.Print_Titles" localSheetId="5">'療養者名簿  (追加補助積算シート)'!$A:$A,'療養者名簿  (追加補助積算シート)'!$4:$16</definedName>
    <definedName name="サービス付き高齢者住宅＿定員29人以下" localSheetId="7">'居宅サービス切替（⑥の場合）'!#REF!</definedName>
    <definedName name="サービス付き高齢者住宅＿定員29人以下" localSheetId="8">'協力支援（⑦の場合）'!#REF!</definedName>
    <definedName name="サービス付き高齢者住宅＿定員29人以下" localSheetId="2">'対象経費内訳詳細（①から④の場合）'!#REF!</definedName>
    <definedName name="サービス付き高齢者住宅＿定員29人以下">'様式１及び様式１－２'!$BL$39:$BP$39</definedName>
    <definedName name="サービス付き高齢者住宅＿定員29人以下＿その他" localSheetId="7">'居宅サービス切替（⑥の場合）'!#REF!</definedName>
    <definedName name="サービス付き高齢者住宅＿定員29人以下＿その他" localSheetId="8">'協力支援（⑦の場合）'!#REF!</definedName>
    <definedName name="サービス付き高齢者住宅＿定員29人以下＿その他" localSheetId="2">'対象経費内訳詳細（①から④の場合）'!#REF!</definedName>
    <definedName name="サービス付き高齢者住宅＿定員29人以下＿その他">'様式１及び様式１－２'!$BS$39:$BU$39</definedName>
    <definedName name="サービス付き高齢者住宅＿定員30人以上" localSheetId="7">'居宅サービス切替（⑥の場合）'!#REF!</definedName>
    <definedName name="サービス付き高齢者住宅＿定員30人以上" localSheetId="8">'協力支援（⑦の場合）'!#REF!</definedName>
    <definedName name="サービス付き高齢者住宅＿定員30人以上" localSheetId="2">'対象経費内訳詳細（①から④の場合）'!#REF!</definedName>
    <definedName name="サービス付き高齢者住宅＿定員30人以上">'様式１及び様式１－２'!$BL$38:$BP$38</definedName>
    <definedName name="サービス付き高齢者住宅＿定員30人以上＿その他" localSheetId="7">'居宅サービス切替（⑥の場合）'!#REF!</definedName>
    <definedName name="サービス付き高齢者住宅＿定員30人以上＿その他" localSheetId="8">'協力支援（⑦の場合）'!#REF!</definedName>
    <definedName name="サービス付き高齢者住宅＿定員30人以上＿その他" localSheetId="2">'対象経費内訳詳細（①から④の場合）'!#REF!</definedName>
    <definedName name="サービス付き高齢者住宅＿定員30人以上＿その他">'様式１及び様式１－２'!$BS$38:$BU$38</definedName>
    <definedName name="介護医療院" localSheetId="7">'居宅サービス切替（⑥の場合）'!#REF!</definedName>
    <definedName name="介護医療院" localSheetId="8">'協力支援（⑦の場合）'!#REF!</definedName>
    <definedName name="介護医療院" localSheetId="2">'対象経費内訳詳細（①から④の場合）'!#REF!</definedName>
    <definedName name="介護医療院">'様式１及び様式１－２'!$BL$29:$BP$29</definedName>
    <definedName name="介護医療院＿その他" localSheetId="7">'居宅サービス切替（⑥の場合）'!#REF!</definedName>
    <definedName name="介護医療院＿その他" localSheetId="8">'協力支援（⑦の場合）'!#REF!</definedName>
    <definedName name="介護医療院＿その他" localSheetId="2">'対象経費内訳詳細（①から④の場合）'!#REF!</definedName>
    <definedName name="介護医療院＿その他">'様式１及び様式１－２'!$BS$29:$BU$29</definedName>
    <definedName name="介護予防ケアマネジメント" localSheetId="7">'居宅サービス切替（⑥の場合）'!#REF!</definedName>
    <definedName name="介護予防ケアマネジメント" localSheetId="8">'協力支援（⑦の場合）'!#REF!</definedName>
    <definedName name="介護予防ケアマネジメント" localSheetId="2">'対象経費内訳詳細（①から④の場合）'!#REF!</definedName>
    <definedName name="介護予防ケアマネジメント">'様式１及び様式１－２'!$BL$23:$BP$23</definedName>
    <definedName name="介護予防ケアマネジメント＿その他" localSheetId="7">'居宅サービス切替（⑥の場合）'!#REF!</definedName>
    <definedName name="介護予防ケアマネジメント＿その他" localSheetId="8">'協力支援（⑦の場合）'!#REF!</definedName>
    <definedName name="介護予防ケアマネジメント＿その他" localSheetId="2">'対象経費内訳詳細（①から④の場合）'!#REF!</definedName>
    <definedName name="介護予防ケアマネジメント＿その他">'様式１及び様式１－２'!$BS$23:$BU$23</definedName>
    <definedName name="介護療養型医療施設" localSheetId="7">'居宅サービス切替（⑥の場合）'!#REF!</definedName>
    <definedName name="介護療養型医療施設" localSheetId="8">'協力支援（⑦の場合）'!#REF!</definedName>
    <definedName name="介護療養型医療施設" localSheetId="2">'対象経費内訳詳細（①から④の場合）'!#REF!</definedName>
    <definedName name="介護療養型医療施設">'様式１及び様式１－２'!$BL$30:$BP$30</definedName>
    <definedName name="介護療養型医療施設＿その他" localSheetId="7">'居宅サービス切替（⑥の場合）'!#REF!</definedName>
    <definedName name="介護療養型医療施設＿その他" localSheetId="8">'協力支援（⑦の場合）'!#REF!</definedName>
    <definedName name="介護療養型医療施設＿その他" localSheetId="2">'対象経費内訳詳細（①から④の場合）'!#REF!</definedName>
    <definedName name="介護療養型医療施設＿その他">'様式１及び様式１－２'!$BS$30:$BU$30</definedName>
    <definedName name="介護老人福祉施設" localSheetId="7">'居宅サービス切替（⑥の場合）'!#REF!</definedName>
    <definedName name="介護老人福祉施設" localSheetId="8">'協力支援（⑦の場合）'!#REF!</definedName>
    <definedName name="介護老人福祉施設" localSheetId="2">'対象経費内訳詳細（①から④の場合）'!#REF!</definedName>
    <definedName name="介護老人福祉施設">'様式１及び様式１－２'!$BL$26:$BP$26</definedName>
    <definedName name="介護老人福祉施設＿その他" localSheetId="7">'居宅サービス切替（⑥の場合）'!#REF!</definedName>
    <definedName name="介護老人福祉施設＿その他" localSheetId="8">'協力支援（⑦の場合）'!#REF!</definedName>
    <definedName name="介護老人福祉施設＿その他" localSheetId="2">'対象経費内訳詳細（①から④の場合）'!#REF!</definedName>
    <definedName name="介護老人福祉施設＿その他">'様式１及び様式１－２'!$BS$26:$BU$26</definedName>
    <definedName name="介護老人保健施設" localSheetId="7">'居宅サービス切替（⑥の場合）'!#REF!</definedName>
    <definedName name="介護老人保健施設" localSheetId="8">'協力支援（⑦の場合）'!#REF!</definedName>
    <definedName name="介護老人保健施設" localSheetId="2">'対象経費内訳詳細（①から④の場合）'!#REF!</definedName>
    <definedName name="介護老人保健施設">'様式１及び様式１－２'!$BL$28:$BP$28</definedName>
    <definedName name="介護老人保健施設＿その他" localSheetId="7">'居宅サービス切替（⑥の場合）'!#REF!</definedName>
    <definedName name="介護老人保健施設＿その他" localSheetId="8">'協力支援（⑦の場合）'!#REF!</definedName>
    <definedName name="介護老人保健施設＿その他" localSheetId="2">'対象経費内訳詳細（①から④の場合）'!#REF!</definedName>
    <definedName name="介護老人保健施設＿その他">'様式１及び様式１－２'!$BS$28:$BU$28</definedName>
    <definedName name="看護小規模多機能型居宅介護" localSheetId="7">'居宅サービス切替（⑥の場合）'!#REF!</definedName>
    <definedName name="看護小規模多機能型居宅介護" localSheetId="8">'協力支援（⑦の場合）'!#REF!</definedName>
    <definedName name="看護小規模多機能型居宅介護" localSheetId="2">'対象経費内訳詳細（①から④の場合）'!#REF!</definedName>
    <definedName name="看護小規模多機能型居宅介護">'様式１及び様式１－２'!$BL$25:$BP$25</definedName>
    <definedName name="看護小規模多機能型居宅介護＿その他" localSheetId="7">'居宅サービス切替（⑥の場合）'!#REF!</definedName>
    <definedName name="看護小規模多機能型居宅介護＿その他" localSheetId="8">'協力支援（⑦の場合）'!#REF!</definedName>
    <definedName name="看護小規模多機能型居宅介護＿その他" localSheetId="2">'対象経費内訳詳細（①から④の場合）'!#REF!</definedName>
    <definedName name="看護小規模多機能型居宅介護＿その他" localSheetId="4">'様式１及び様式１－２'!#REF!</definedName>
    <definedName name="看護小規模多機能型居宅介護＿その他" localSheetId="5">'様式１及び様式１－２'!#REF!</definedName>
    <definedName name="看護小規模多機能型居宅介護＿その他">'様式１及び様式１－２'!$BS$25:$BU$25</definedName>
    <definedName name="居宅介護支援" localSheetId="7">'居宅サービス切替（⑥の場合）'!#REF!</definedName>
    <definedName name="居宅介護支援" localSheetId="8">'協力支援（⑦の場合）'!#REF!</definedName>
    <definedName name="居宅介護支援" localSheetId="2">'対象経費内訳詳細（①から④の場合）'!#REF!</definedName>
    <definedName name="居宅介護支援">'様式１及び様式１－２'!$BL$19:$BP$19</definedName>
    <definedName name="居宅介護支援＿その他" localSheetId="7">'居宅サービス切替（⑥の場合）'!#REF!</definedName>
    <definedName name="居宅介護支援＿その他" localSheetId="8">'協力支援（⑦の場合）'!#REF!</definedName>
    <definedName name="居宅介護支援＿その他" localSheetId="2">'対象経費内訳詳細（①から④の場合）'!#REF!</definedName>
    <definedName name="居宅介護支援＿その他">'様式１及び様式１－２'!$BS$19:$BU$19</definedName>
    <definedName name="居宅療養管理指導" localSheetId="7">'居宅サービス切替（⑥の場合）'!#REF!</definedName>
    <definedName name="居宅療養管理指導" localSheetId="8">'協力支援（⑦の場合）'!#REF!</definedName>
    <definedName name="居宅療養管理指導" localSheetId="2">'対象経費内訳詳細（①から④の場合）'!#REF!</definedName>
    <definedName name="居宅療養管理指導">'様式１及び様式１－２'!$BL$21:$BP$21</definedName>
    <definedName name="居宅療養管理指導＿その他" localSheetId="7">'居宅サービス切替（⑥の場合）'!#REF!</definedName>
    <definedName name="居宅療養管理指導＿その他" localSheetId="8">'協力支援（⑦の場合）'!#REF!</definedName>
    <definedName name="居宅療養管理指導＿その他" localSheetId="2">'対象経費内訳詳細（①から④の場合）'!#REF!</definedName>
    <definedName name="居宅療養管理指導＿その他">'様式１及び様式１－２'!$BS$21:$BU$21</definedName>
    <definedName name="軽費老人ホーム＿定員29人以下" localSheetId="7">'居宅サービス切替（⑥の場合）'!#REF!</definedName>
    <definedName name="軽費老人ホーム＿定員29人以下" localSheetId="8">'協力支援（⑦の場合）'!#REF!</definedName>
    <definedName name="軽費老人ホーム＿定員29人以下" localSheetId="2">'対象経費内訳詳細（①から④の場合）'!#REF!</definedName>
    <definedName name="軽費老人ホーム＿定員29人以下">'様式１及び様式１－２'!$BL$35:$BP$35</definedName>
    <definedName name="軽費老人ホーム＿定員29人以下＿その他" localSheetId="7">'居宅サービス切替（⑥の場合）'!#REF!</definedName>
    <definedName name="軽費老人ホーム＿定員29人以下＿その他" localSheetId="8">'協力支援（⑦の場合）'!#REF!</definedName>
    <definedName name="軽費老人ホーム＿定員29人以下＿その他" localSheetId="2">'対象経費内訳詳細（①から④の場合）'!#REF!</definedName>
    <definedName name="軽費老人ホーム＿定員29人以下＿その他">'様式１及び様式１－２'!$BS$35:$BU$35</definedName>
    <definedName name="軽費老人ホーム＿定員30人以上" localSheetId="7">'居宅サービス切替（⑥の場合）'!#REF!</definedName>
    <definedName name="軽費老人ホーム＿定員30人以上" localSheetId="8">'協力支援（⑦の場合）'!#REF!</definedName>
    <definedName name="軽費老人ホーム＿定員30人以上" localSheetId="2">'対象経費内訳詳細（①から④の場合）'!#REF!</definedName>
    <definedName name="軽費老人ホーム＿定員30人以上">'様式１及び様式１－２'!$BL$34:$BP$34</definedName>
    <definedName name="軽費老人ホーム＿定員30人以上＿その他" localSheetId="7">'居宅サービス切替（⑥の場合）'!#REF!</definedName>
    <definedName name="軽費老人ホーム＿定員30人以上＿その他" localSheetId="8">'協力支援（⑦の場合）'!#REF!</definedName>
    <definedName name="軽費老人ホーム＿定員30人以上＿その他" localSheetId="2">'対象経費内訳詳細（①から④の場合）'!#REF!</definedName>
    <definedName name="軽費老人ホーム＿定員30人以上＿その他">'様式１及び様式１－２'!$BS$34:$BU$34</definedName>
    <definedName name="実施事業種別">'様式１及び様式１－２'!$BK$2:$BP$39</definedName>
    <definedName name="小規模多機能型居宅介護" localSheetId="7">'居宅サービス切替（⑥の場合）'!#REF!</definedName>
    <definedName name="小規模多機能型居宅介護" localSheetId="8">'協力支援（⑦の場合）'!#REF!</definedName>
    <definedName name="小規模多機能型居宅介護" localSheetId="2">'対象経費内訳詳細（①から④の場合）'!#REF!</definedName>
    <definedName name="小規模多機能型居宅介護">'様式１及び様式１－２'!$BL$24:$BP$24</definedName>
    <definedName name="小規模多機能型居宅介護＿その他" localSheetId="7">'居宅サービス切替（⑥の場合）'!#REF!</definedName>
    <definedName name="小規模多機能型居宅介護＿その他" localSheetId="8">'協力支援（⑦の場合）'!#REF!</definedName>
    <definedName name="小規模多機能型居宅介護＿その他" localSheetId="2">'対象経費内訳詳細（①から④の場合）'!#REF!</definedName>
    <definedName name="小規模多機能型居宅介護＿その他">'様式１及び様式１－２'!$BS$24:$BU$24</definedName>
    <definedName name="対象種別" localSheetId="3">'様式２（理由書）（④の場合）'!$AO$2:$AO$15</definedName>
    <definedName name="対象種別" localSheetId="4">'様式３（療養者名簿）（⑤の場合）'!$CU$2:$CU$17</definedName>
    <definedName name="対象種別" localSheetId="5">'療養者名簿  (追加補助積算シート)'!$IY$2:$IY$17</definedName>
    <definedName name="対象種別">#REF!</definedName>
    <definedName name="短期入所生活介護" localSheetId="7">'居宅サービス切替（⑥の場合）'!#REF!</definedName>
    <definedName name="短期入所生活介護" localSheetId="8">'協力支援（⑦の場合）'!#REF!</definedName>
    <definedName name="短期入所生活介護" localSheetId="2">'対象経費内訳詳細（①から④の場合）'!#REF!</definedName>
    <definedName name="短期入所生活介護" localSheetId="4">'様式３（療養者名簿）（⑤の場合）'!$CU$3:$CU$17</definedName>
    <definedName name="短期入所生活介護" localSheetId="5">'療養者名簿  (追加補助積算シート)'!$IY$3:$IY$9</definedName>
    <definedName name="短期入所生活介護">'様式１及び様式１－２'!$BL$11:$BP$11</definedName>
    <definedName name="短期入所生活介護＿その他" localSheetId="7">'居宅サービス切替（⑥の場合）'!#REF!</definedName>
    <definedName name="短期入所生活介護＿その他" localSheetId="8">'協力支援（⑦の場合）'!#REF!</definedName>
    <definedName name="短期入所生活介護＿その他" localSheetId="2">'対象経費内訳詳細（①から④の場合）'!#REF!</definedName>
    <definedName name="短期入所生活介護＿その他">'様式１及び様式１－２'!$BS$11:$BU$11</definedName>
    <definedName name="短期入所療養介護" localSheetId="7">'居宅サービス切替（⑥の場合）'!#REF!</definedName>
    <definedName name="短期入所療養介護" localSheetId="8">'協力支援（⑦の場合）'!#REF!</definedName>
    <definedName name="短期入所療養介護" localSheetId="2">'対象経費内訳詳細（①から④の場合）'!#REF!</definedName>
    <definedName name="短期入所療養介護">'様式１及び様式１－２'!$BL$12:$BP$12</definedName>
    <definedName name="短期入所療養介護＿その他" localSheetId="7">'居宅サービス切替（⑥の場合）'!#REF!</definedName>
    <definedName name="短期入所療養介護＿その他" localSheetId="8">'協力支援（⑦の場合）'!#REF!</definedName>
    <definedName name="短期入所療養介護＿その他" localSheetId="2">'対象経費内訳詳細（①から④の場合）'!#REF!</definedName>
    <definedName name="短期入所療養介護＿その他">'様式１及び様式１－２'!$BS$12:$BU$12</definedName>
    <definedName name="地域密着型介護老人福祉施設" localSheetId="7">'居宅サービス切替（⑥の場合）'!#REF!</definedName>
    <definedName name="地域密着型介護老人福祉施設" localSheetId="8">'協力支援（⑦の場合）'!#REF!</definedName>
    <definedName name="地域密着型介護老人福祉施設" localSheetId="2">'対象経費内訳詳細（①から④の場合）'!#REF!</definedName>
    <definedName name="地域密着型介護老人福祉施設">'様式１及び様式１－２'!$BL$27:$BP$27</definedName>
    <definedName name="地域密着型介護老人福祉施設＿その他" localSheetId="7">'居宅サービス切替（⑥の場合）'!#REF!</definedName>
    <definedName name="地域密着型介護老人福祉施設＿その他" localSheetId="8">'協力支援（⑦の場合）'!#REF!</definedName>
    <definedName name="地域密着型介護老人福祉施設＿その他" localSheetId="2">'対象経費内訳詳細（①から④の場合）'!#REF!</definedName>
    <definedName name="地域密着型介護老人福祉施設＿その他">'様式１及び様式１－２'!$BS$27:$BU$27</definedName>
    <definedName name="地域密着型通所介護" localSheetId="7">'居宅サービス切替（⑥の場合）'!#REF!</definedName>
    <definedName name="地域密着型通所介護" localSheetId="8">'協力支援（⑦の場合）'!#REF!</definedName>
    <definedName name="地域密着型通所介護" localSheetId="2">'対象経費内訳詳細（①から④の場合）'!#REF!</definedName>
    <definedName name="地域密着型通所介護">'様式１及び様式１－２'!$BL$5:$BP$5</definedName>
    <definedName name="地域密着型通所介護＿その他" localSheetId="7">'居宅サービス切替（⑥の場合）'!#REF!</definedName>
    <definedName name="地域密着型通所介護＿その他" localSheetId="8">'協力支援（⑦の場合）'!#REF!</definedName>
    <definedName name="地域密着型通所介護＿その他" localSheetId="2">'対象経費内訳詳細（①から④の場合）'!#REF!</definedName>
    <definedName name="地域密着型通所介護＿その他">'様式１及び様式１－２'!$BS$5:$BU$5</definedName>
    <definedName name="通所リハビリテーション＿大規模型＿Ⅰ" localSheetId="7">'居宅サービス切替（⑥の場合）'!#REF!</definedName>
    <definedName name="通所リハビリテーション＿大規模型＿Ⅰ" localSheetId="8">'協力支援（⑦の場合）'!#REF!</definedName>
    <definedName name="通所リハビリテーション＿大規模型＿Ⅰ" localSheetId="2">'対象経費内訳詳細（①から④の場合）'!#REF!</definedName>
    <definedName name="通所リハビリテーション＿大規模型＿Ⅰ">'様式１及び様式１－２'!$BL$8:$BP$8</definedName>
    <definedName name="通所リハビリテーション＿大規模型＿Ⅰ＿その他" localSheetId="7">'居宅サービス切替（⑥の場合）'!#REF!</definedName>
    <definedName name="通所リハビリテーション＿大規模型＿Ⅰ＿その他" localSheetId="8">'協力支援（⑦の場合）'!#REF!</definedName>
    <definedName name="通所リハビリテーション＿大規模型＿Ⅰ＿その他" localSheetId="2">'対象経費内訳詳細（①から④の場合）'!#REF!</definedName>
    <definedName name="通所リハビリテーション＿大規模型＿Ⅰ＿その他">'様式１及び様式１－２'!$BS$8:$BU$8</definedName>
    <definedName name="通所リハビリテーション＿大規模型＿Ⅱ" localSheetId="7">'居宅サービス切替（⑥の場合）'!#REF!</definedName>
    <definedName name="通所リハビリテーション＿大規模型＿Ⅱ" localSheetId="8">'協力支援（⑦の場合）'!#REF!</definedName>
    <definedName name="通所リハビリテーション＿大規模型＿Ⅱ" localSheetId="2">'対象経費内訳詳細（①から④の場合）'!#REF!</definedName>
    <definedName name="通所リハビリテーション＿大規模型＿Ⅱ">'様式１及び様式１－２'!$BL$9:$BP$9</definedName>
    <definedName name="通所リハビリテーション＿大規模型＿Ⅱ＿その他" localSheetId="7">'居宅サービス切替（⑥の場合）'!#REF!</definedName>
    <definedName name="通所リハビリテーション＿大規模型＿Ⅱ＿その他" localSheetId="8">'協力支援（⑦の場合）'!#REF!</definedName>
    <definedName name="通所リハビリテーション＿大規模型＿Ⅱ＿その他" localSheetId="2">'対象経費内訳詳細（①から④の場合）'!#REF!</definedName>
    <definedName name="通所リハビリテーション＿大規模型＿Ⅱ＿その他">'様式１及び様式１－２'!$BS$9:$BU$9</definedName>
    <definedName name="通所リハビリテーション＿通常規模" localSheetId="7">'居宅サービス切替（⑥の場合）'!#REF!</definedName>
    <definedName name="通所リハビリテーション＿通常規模" localSheetId="8">'協力支援（⑦の場合）'!#REF!</definedName>
    <definedName name="通所リハビリテーション＿通常規模" localSheetId="2">'対象経費内訳詳細（①から④の場合）'!#REF!</definedName>
    <definedName name="通所リハビリテーション＿通常規模">'様式１及び様式１－２'!$BL$7:$BP$7</definedName>
    <definedName name="通所リハビリテーション＿通常規模＿その他" localSheetId="7">'居宅サービス切替（⑥の場合）'!#REF!</definedName>
    <definedName name="通所リハビリテーション＿通常規模＿その他" localSheetId="8">'協力支援（⑦の場合）'!#REF!</definedName>
    <definedName name="通所リハビリテーション＿通常規模＿その他" localSheetId="2">'対象経費内訳詳細（①から④の場合）'!#REF!</definedName>
    <definedName name="通所リハビリテーション＿通常規模＿その他">'様式１及び様式１－２'!$BS$7:$BU$7</definedName>
    <definedName name="通所介護＿大規模型＿Ⅰ" localSheetId="7">'居宅サービス切替（⑥の場合）'!#REF!</definedName>
    <definedName name="通所介護＿大規模型＿Ⅰ" localSheetId="8">'協力支援（⑦の場合）'!#REF!</definedName>
    <definedName name="通所介護＿大規模型＿Ⅰ" localSheetId="2">'対象経費内訳詳細（①から④の場合）'!#REF!</definedName>
    <definedName name="通所介護＿大規模型＿Ⅰ">'様式１及び様式１－２'!$BL$3:$BP$3</definedName>
    <definedName name="通所介護＿大規模型＿Ⅰ＿その他" localSheetId="7">'居宅サービス切替（⑥の場合）'!#REF!</definedName>
    <definedName name="通所介護＿大規模型＿Ⅰ＿その他" localSheetId="8">'協力支援（⑦の場合）'!#REF!</definedName>
    <definedName name="通所介護＿大規模型＿Ⅰ＿その他" localSheetId="2">'対象経費内訳詳細（①から④の場合）'!#REF!</definedName>
    <definedName name="通所介護＿大規模型＿Ⅰ＿その他">'様式１及び様式１－２'!$BS$3:$BU$3</definedName>
    <definedName name="通所介護＿大規模型＿Ⅱ" localSheetId="7">'居宅サービス切替（⑥の場合）'!#REF!</definedName>
    <definedName name="通所介護＿大規模型＿Ⅱ" localSheetId="8">'協力支援（⑦の場合）'!#REF!</definedName>
    <definedName name="通所介護＿大規模型＿Ⅱ" localSheetId="2">'対象経費内訳詳細（①から④の場合）'!#REF!</definedName>
    <definedName name="通所介護＿大規模型＿Ⅱ">'様式１及び様式１－２'!$BL$4:$BP$4</definedName>
    <definedName name="通所介護＿大規模型＿Ⅱ＿その他" localSheetId="7">'居宅サービス切替（⑥の場合）'!#REF!</definedName>
    <definedName name="通所介護＿大規模型＿Ⅱ＿その他" localSheetId="8">'協力支援（⑦の場合）'!#REF!</definedName>
    <definedName name="通所介護＿大規模型＿Ⅱ＿その他" localSheetId="2">'対象経費内訳詳細（①から④の場合）'!#REF!</definedName>
    <definedName name="通所介護＿大規模型＿Ⅱ＿その他">'様式１及び様式１－２'!$BS$4:$BU$4</definedName>
    <definedName name="通所介護＿通常規模" localSheetId="7">'居宅サービス切替（⑥の場合）'!#REF!</definedName>
    <definedName name="通所介護＿通常規模" localSheetId="8">'協力支援（⑦の場合）'!#REF!</definedName>
    <definedName name="通所介護＿通常規模" localSheetId="2">'対象経費内訳詳細（①から④の場合）'!#REF!</definedName>
    <definedName name="通所介護＿通常規模">'様式１及び様式１－２'!$BL$2:$BP$2</definedName>
    <definedName name="通所介護＿通常規模＿その他" localSheetId="7">'居宅サービス切替（⑥の場合）'!#REF!</definedName>
    <definedName name="通所介護＿通常規模＿その他" localSheetId="8">'協力支援（⑦の場合）'!#REF!</definedName>
    <definedName name="通所介護＿通常規模＿その他" localSheetId="2">'対象経費内訳詳細（①から④の場合）'!#REF!</definedName>
    <definedName name="通所介護＿通常規模＿その他">'様式１及び様式１－２'!$BS$2:$BU$2</definedName>
    <definedName name="通所型サービス" localSheetId="7">'居宅サービス切替（⑥の場合）'!#REF!</definedName>
    <definedName name="通所型サービス" localSheetId="8">'協力支援（⑦の場合）'!#REF!</definedName>
    <definedName name="通所型サービス" localSheetId="2">'対象経費内訳詳細（①から④の場合）'!#REF!</definedName>
    <definedName name="通所型サービス">'様式１及び様式１－２'!$BL$10:$BP$10</definedName>
    <definedName name="通所型サービス＿その他" localSheetId="7">'居宅サービス切替（⑥の場合）'!#REF!</definedName>
    <definedName name="通所型サービス＿その他" localSheetId="8">'協力支援（⑦の場合）'!#REF!</definedName>
    <definedName name="通所型サービス＿その他" localSheetId="2">'対象経費内訳詳細（①から④の場合）'!#REF!</definedName>
    <definedName name="通所型サービス＿その他">'様式１及び様式１－２'!$BS$10:$BU$10</definedName>
    <definedName name="定期巡回・随時対応型訪問介護看護" localSheetId="7">'居宅サービス切替（⑥の場合）'!#REF!</definedName>
    <definedName name="定期巡回・随時対応型訪問介護看護" localSheetId="8">'協力支援（⑦の場合）'!#REF!</definedName>
    <definedName name="定期巡回・随時対応型訪問介護看護" localSheetId="2">'対象経費内訳詳細（①から④の場合）'!#REF!</definedName>
    <definedName name="定期巡回・随時対応型訪問介護看護">'様式１及び様式１－２'!$BL$17:$BP$17</definedName>
    <definedName name="定期巡回・随時対応型訪問介護看護＿その他" localSheetId="7">'居宅サービス切替（⑥の場合）'!#REF!</definedName>
    <definedName name="定期巡回・随時対応型訪問介護看護＿その他" localSheetId="8">'協力支援（⑦の場合）'!#REF!</definedName>
    <definedName name="定期巡回・随時対応型訪問介護看護＿その他" localSheetId="2">'対象経費内訳詳細（①から④の場合）'!#REF!</definedName>
    <definedName name="定期巡回・随時対応型訪問介護看護＿その他">'様式１及び様式１－２'!$BS$17:$BU$17</definedName>
    <definedName name="認知症対応型共同生活介護" localSheetId="7">'居宅サービス切替（⑥の場合）'!#REF!</definedName>
    <definedName name="認知症対応型共同生活介護" localSheetId="8">'協力支援（⑦の場合）'!#REF!</definedName>
    <definedName name="認知症対応型共同生活介護" localSheetId="2">'対象経費内訳詳細（①から④の場合）'!#REF!</definedName>
    <definedName name="認知症対応型共同生活介護">'様式１及び様式１－２'!$BL$31:$BP$31</definedName>
    <definedName name="認知症対応型共同生活介護＿その他" localSheetId="7">'居宅サービス切替（⑥の場合）'!#REF!</definedName>
    <definedName name="認知症対応型共同生活介護＿その他" localSheetId="8">'協力支援（⑦の場合）'!#REF!</definedName>
    <definedName name="認知症対応型共同生活介護＿その他" localSheetId="2">'対象経費内訳詳細（①から④の場合）'!#REF!</definedName>
    <definedName name="認知症対応型共同生活介護＿その他">'様式１及び様式１－２'!$BS$31:$BU$31</definedName>
    <definedName name="認知症対応型通所介護" localSheetId="7">'居宅サービス切替（⑥の場合）'!#REF!</definedName>
    <definedName name="認知症対応型通所介護" localSheetId="8">'協力支援（⑦の場合）'!#REF!</definedName>
    <definedName name="認知症対応型通所介護" localSheetId="2">'対象経費内訳詳細（①から④の場合）'!#REF!</definedName>
    <definedName name="認知症対応型通所介護">'様式１及び様式１－２'!$BL$6:$BP$6</definedName>
    <definedName name="認知症対応型通所介護＿その他" localSheetId="7">'居宅サービス切替（⑥の場合）'!#REF!</definedName>
    <definedName name="認知症対応型通所介護＿その他" localSheetId="8">'協力支援（⑦の場合）'!#REF!</definedName>
    <definedName name="認知症対応型通所介護＿その他" localSheetId="2">'対象経費内訳詳細（①から④の場合）'!#REF!</definedName>
    <definedName name="認知症対応型通所介護＿その他">'様式１及び様式１－２'!$BS$6:$BU$6</definedName>
    <definedName name="福祉用具貸与">'様式１及び様式１－２'!$BL$20:$BP$20</definedName>
    <definedName name="福祉用具貸与＿その他" localSheetId="7">'居宅サービス切替（⑥の場合）'!#REF!</definedName>
    <definedName name="福祉用具貸与＿その他" localSheetId="8">'協力支援（⑦の場合）'!#REF!</definedName>
    <definedName name="福祉用具貸与＿その他" localSheetId="2">'対象経費内訳詳細（①から④の場合）'!#REF!</definedName>
    <definedName name="福祉用具貸与＿その他">'様式１及び様式１－２'!$BS$20:$BU$20</definedName>
    <definedName name="訪問リハビリテーション" localSheetId="7">'居宅サービス切替（⑥の場合）'!#REF!</definedName>
    <definedName name="訪問リハビリテーション" localSheetId="8">'協力支援（⑦の場合）'!#REF!</definedName>
    <definedName name="訪問リハビリテーション" localSheetId="2">'対象経費内訳詳細（①から④の場合）'!#REF!</definedName>
    <definedName name="訪問リハビリテーション">'様式１及び様式１－２'!$BL$16:$BP$16</definedName>
    <definedName name="訪問リハビリテーション＿その他" localSheetId="7">'居宅サービス切替（⑥の場合）'!#REF!</definedName>
    <definedName name="訪問リハビリテーション＿その他" localSheetId="8">'協力支援（⑦の場合）'!#REF!</definedName>
    <definedName name="訪問リハビリテーション＿その他" localSheetId="2">'対象経費内訳詳細（①から④の場合）'!#REF!</definedName>
    <definedName name="訪問リハビリテーション＿その他">'様式１及び様式１－２'!$BS$16:$BU$16</definedName>
    <definedName name="訪問介護" localSheetId="7">'居宅サービス切替（⑥の場合）'!#REF!</definedName>
    <definedName name="訪問介護" localSheetId="8">'協力支援（⑦の場合）'!#REF!</definedName>
    <definedName name="訪問介護" localSheetId="2">'対象経費内訳詳細（①から④の場合）'!#REF!</definedName>
    <definedName name="訪問介護">'様式１及び様式１－２'!$BL$13:$BP$13</definedName>
    <definedName name="訪問介護＿その他" localSheetId="7">'居宅サービス切替（⑥の場合）'!#REF!</definedName>
    <definedName name="訪問介護＿その他" localSheetId="8">'協力支援（⑦の場合）'!#REF!</definedName>
    <definedName name="訪問介護＿その他" localSheetId="2">'対象経費内訳詳細（①から④の場合）'!#REF!</definedName>
    <definedName name="訪問介護＿その他">'様式１及び様式１－２'!$BS$13:$BU$13</definedName>
    <definedName name="訪問看護" localSheetId="7">'居宅サービス切替（⑥の場合）'!#REF!</definedName>
    <definedName name="訪問看護" localSheetId="8">'協力支援（⑦の場合）'!#REF!</definedName>
    <definedName name="訪問看護" localSheetId="2">'対象経費内訳詳細（①から④の場合）'!#REF!</definedName>
    <definedName name="訪問看護">'様式１及び様式１－２'!$BL$15:$BP$15</definedName>
    <definedName name="訪問看護＿その他" localSheetId="7">'居宅サービス切替（⑥の場合）'!#REF!</definedName>
    <definedName name="訪問看護＿その他" localSheetId="8">'協力支援（⑦の場合）'!#REF!</definedName>
    <definedName name="訪問看護＿その他" localSheetId="2">'対象経費内訳詳細（①から④の場合）'!#REF!</definedName>
    <definedName name="訪問看護＿その他">'様式１及び様式１－２'!$BS$15:$BU$15</definedName>
    <definedName name="訪問型サービス" localSheetId="7">'居宅サービス切替（⑥の場合）'!#REF!</definedName>
    <definedName name="訪問型サービス" localSheetId="8">'協力支援（⑦の場合）'!#REF!</definedName>
    <definedName name="訪問型サービス" localSheetId="2">'対象経費内訳詳細（①から④の場合）'!#REF!</definedName>
    <definedName name="訪問型サービス">'様式１及び様式１－２'!$BL$22:$BP$22</definedName>
    <definedName name="訪問型サービス＿その他" localSheetId="7">'居宅サービス切替（⑥の場合）'!#REF!</definedName>
    <definedName name="訪問型サービス＿その他" localSheetId="8">'協力支援（⑦の場合）'!#REF!</definedName>
    <definedName name="訪問型サービス＿その他" localSheetId="2">'対象経費内訳詳細（①から④の場合）'!#REF!</definedName>
    <definedName name="訪問型サービス＿その他">'様式１及び様式１－２'!$BS$22:$BU$22</definedName>
    <definedName name="訪問入浴介護" localSheetId="7">'居宅サービス切替（⑥の場合）'!#REF!</definedName>
    <definedName name="訪問入浴介護" localSheetId="8">'協力支援（⑦の場合）'!#REF!</definedName>
    <definedName name="訪問入浴介護" localSheetId="2">'対象経費内訳詳細（①から④の場合）'!#REF!</definedName>
    <definedName name="訪問入浴介護">'様式１及び様式１－２'!$BL$14:$BP$14</definedName>
    <definedName name="訪問入浴介護＿その他" localSheetId="7">'居宅サービス切替（⑥の場合）'!#REF!</definedName>
    <definedName name="訪問入浴介護＿その他" localSheetId="8">'協力支援（⑦の場合）'!#REF!</definedName>
    <definedName name="訪問入浴介護＿その他" localSheetId="2">'対象経費内訳詳細（①から④の場合）'!#REF!</definedName>
    <definedName name="訪問入浴介護＿その他">'様式１及び様式１－２'!$BS$14:$BU$14</definedName>
    <definedName name="夜間対応型訪問介護" localSheetId="7">'居宅サービス切替（⑥の場合）'!#REF!</definedName>
    <definedName name="夜間対応型訪問介護" localSheetId="8">'協力支援（⑦の場合）'!#REF!</definedName>
    <definedName name="夜間対応型訪問介護" localSheetId="2">'対象経費内訳詳細（①から④の場合）'!#REF!</definedName>
    <definedName name="夜間対応型訪問介護">'様式１及び様式１－２'!$BL$18:$BP$18</definedName>
    <definedName name="夜間対応型訪問介護＿その他" localSheetId="7">'居宅サービス切替（⑥の場合）'!#REF!</definedName>
    <definedName name="夜間対応型訪問介護＿その他" localSheetId="8">'協力支援（⑦の場合）'!#REF!</definedName>
    <definedName name="夜間対応型訪問介護＿その他" localSheetId="2">'対象経費内訳詳細（①から④の場合）'!#REF!</definedName>
    <definedName name="夜間対応型訪問介護＿その他">'様式１及び様式１－２'!$BS$18:$BU$18</definedName>
    <definedName name="有料老人ホーム＿定員29人以下" localSheetId="7">'居宅サービス切替（⑥の場合）'!#REF!</definedName>
    <definedName name="有料老人ホーム＿定員29人以下" localSheetId="8">'協力支援（⑦の場合）'!#REF!</definedName>
    <definedName name="有料老人ホーム＿定員29人以下" localSheetId="2">'対象経費内訳詳細（①から④の場合）'!#REF!</definedName>
    <definedName name="有料老人ホーム＿定員29人以下">'様式１及び様式１－２'!$BL$37:$BP$37</definedName>
    <definedName name="有料老人ホーム＿定員29人以下＿その他" localSheetId="7">'居宅サービス切替（⑥の場合）'!#REF!</definedName>
    <definedName name="有料老人ホーム＿定員29人以下＿その他" localSheetId="8">'協力支援（⑦の場合）'!#REF!</definedName>
    <definedName name="有料老人ホーム＿定員29人以下＿その他" localSheetId="2">'対象経費内訳詳細（①から④の場合）'!#REF!</definedName>
    <definedName name="有料老人ホーム＿定員29人以下＿その他">'様式１及び様式１－２'!$BS$37:$BU$37</definedName>
    <definedName name="有料老人ホーム＿定員30人以上" localSheetId="7">'居宅サービス切替（⑥の場合）'!#REF!</definedName>
    <definedName name="有料老人ホーム＿定員30人以上" localSheetId="8">'協力支援（⑦の場合）'!#REF!</definedName>
    <definedName name="有料老人ホーム＿定員30人以上" localSheetId="2">'対象経費内訳詳細（①から④の場合）'!#REF!</definedName>
    <definedName name="有料老人ホーム＿定員30人以上">'様式１及び様式１－２'!$BL$36:$BP$36</definedName>
    <definedName name="有料老人ホーム＿定員30人以上＿その他" localSheetId="7">'居宅サービス切替（⑥の場合）'!#REF!</definedName>
    <definedName name="有料老人ホーム＿定員30人以上＿その他" localSheetId="8">'協力支援（⑦の場合）'!#REF!</definedName>
    <definedName name="有料老人ホーム＿定員30人以上＿その他" localSheetId="2">'対象経費内訳詳細（①から④の場合）'!#REF!</definedName>
    <definedName name="有料老人ホーム＿定員30人以上＿その他">'様式１及び様式１－２'!$BS$36:$BU$36</definedName>
    <definedName name="養護老人ホーム＿定員29人以下" localSheetId="7">'居宅サービス切替（⑥の場合）'!#REF!</definedName>
    <definedName name="養護老人ホーム＿定員29人以下" localSheetId="8">'協力支援（⑦の場合）'!#REF!</definedName>
    <definedName name="養護老人ホーム＿定員29人以下" localSheetId="2">'対象経費内訳詳細（①から④の場合）'!#REF!</definedName>
    <definedName name="養護老人ホーム＿定員29人以下">'様式１及び様式１－２'!$BL$33:$BP$33</definedName>
    <definedName name="養護老人ホーム＿定員29人以下＿その他" localSheetId="7">'居宅サービス切替（⑥の場合）'!#REF!</definedName>
    <definedName name="養護老人ホーム＿定員29人以下＿その他" localSheetId="8">'協力支援（⑦の場合）'!#REF!</definedName>
    <definedName name="養護老人ホーム＿定員29人以下＿その他" localSheetId="2">'対象経費内訳詳細（①から④の場合）'!#REF!</definedName>
    <definedName name="養護老人ホーム＿定員29人以下＿その他">'様式１及び様式１－２'!$BS$33:$BU$33</definedName>
    <definedName name="養護老人ホーム＿定員30人以上" localSheetId="7">'居宅サービス切替（⑥の場合）'!#REF!</definedName>
    <definedName name="養護老人ホーム＿定員30人以上" localSheetId="8">'協力支援（⑦の場合）'!#REF!</definedName>
    <definedName name="養護老人ホーム＿定員30人以上" localSheetId="2">'対象経費内訳詳細（①から④の場合）'!#REF!</definedName>
    <definedName name="養護老人ホーム＿定員30人以上">'様式１及び様式１－２'!$BL$32:$BP$32</definedName>
    <definedName name="養護老人ホーム＿定員30人以上＿その他" localSheetId="7">'居宅サービス切替（⑥の場合）'!#REF!</definedName>
    <definedName name="養護老人ホーム＿定員30人以上＿その他" localSheetId="8">'協力支援（⑦の場合）'!#REF!</definedName>
    <definedName name="養護老人ホーム＿定員30人以上＿その他" localSheetId="2">'対象経費内訳詳細（①から④の場合）'!#REF!</definedName>
    <definedName name="養護老人ホーム＿定員30人以上＿その他">'様式１及び様式１－２'!$BS$32:$BU$32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10" l="1"/>
  <c r="AG26" i="10" s="1"/>
  <c r="AE26" i="10"/>
  <c r="AI26" i="10" l="1"/>
  <c r="AK26" i="10" s="1"/>
  <c r="IT116" i="11"/>
  <c r="IS116" i="11"/>
  <c r="IR116" i="11"/>
  <c r="IQ116" i="11"/>
  <c r="IP116" i="11"/>
  <c r="IO116" i="11"/>
  <c r="IN116" i="11"/>
  <c r="IM116" i="11"/>
  <c r="IL116" i="11"/>
  <c r="IK116" i="11"/>
  <c r="IJ116" i="11"/>
  <c r="II116" i="11"/>
  <c r="IH116" i="11"/>
  <c r="IG116" i="11"/>
  <c r="IF116" i="11"/>
  <c r="IE116" i="11"/>
  <c r="ID116" i="11"/>
  <c r="IC116" i="11"/>
  <c r="IB116" i="11"/>
  <c r="IA116" i="11"/>
  <c r="HZ116" i="11"/>
  <c r="HY116" i="11"/>
  <c r="HX116" i="11"/>
  <c r="HW116" i="11"/>
  <c r="HV116" i="11"/>
  <c r="HU116" i="11"/>
  <c r="HT116" i="11"/>
  <c r="HS116" i="11"/>
  <c r="HR116" i="11"/>
  <c r="HQ116" i="11"/>
  <c r="HP116" i="11"/>
  <c r="HO116" i="11"/>
  <c r="HN116" i="11"/>
  <c r="HM116" i="11"/>
  <c r="HL116" i="11"/>
  <c r="HK116" i="11"/>
  <c r="HJ116" i="11"/>
  <c r="HI116" i="11"/>
  <c r="HH116" i="11"/>
  <c r="HG116" i="11"/>
  <c r="HF116" i="11"/>
  <c r="HE116" i="11"/>
  <c r="HD116" i="11"/>
  <c r="HC116" i="11"/>
  <c r="HB116" i="11"/>
  <c r="HA116" i="11"/>
  <c r="GZ116" i="11"/>
  <c r="GY116" i="11"/>
  <c r="GX116" i="11"/>
  <c r="GW116" i="11"/>
  <c r="GV116" i="11"/>
  <c r="GU116" i="11"/>
  <c r="GT116" i="11"/>
  <c r="GS116" i="11"/>
  <c r="GR116" i="11"/>
  <c r="GQ116" i="11"/>
  <c r="GP116" i="11"/>
  <c r="GO116" i="11"/>
  <c r="GN116" i="11"/>
  <c r="GM116" i="11"/>
  <c r="GL116" i="11"/>
  <c r="IT115" i="11"/>
  <c r="IS115" i="11"/>
  <c r="IR115" i="11"/>
  <c r="IQ115" i="11"/>
  <c r="IP115" i="11"/>
  <c r="IO115" i="11"/>
  <c r="IN115" i="11"/>
  <c r="IM115" i="11"/>
  <c r="IL115" i="11"/>
  <c r="IK115" i="11"/>
  <c r="IJ115" i="11"/>
  <c r="II115" i="11"/>
  <c r="IH115" i="11"/>
  <c r="IG115" i="11"/>
  <c r="IF115" i="11"/>
  <c r="IE115" i="11"/>
  <c r="ID115" i="11"/>
  <c r="IC115" i="11"/>
  <c r="IB115" i="11"/>
  <c r="IA115" i="11"/>
  <c r="HZ115" i="11"/>
  <c r="HY115" i="11"/>
  <c r="HX115" i="11"/>
  <c r="HW115" i="11"/>
  <c r="HV115" i="11"/>
  <c r="HU115" i="11"/>
  <c r="HT115" i="11"/>
  <c r="HS115" i="11"/>
  <c r="HR115" i="11"/>
  <c r="HQ115" i="11"/>
  <c r="HP115" i="11"/>
  <c r="HO115" i="11"/>
  <c r="HN115" i="11"/>
  <c r="HM115" i="11"/>
  <c r="HL115" i="11"/>
  <c r="HK115" i="11"/>
  <c r="HJ115" i="11"/>
  <c r="HI115" i="11"/>
  <c r="HH115" i="11"/>
  <c r="HG115" i="11"/>
  <c r="HF115" i="11"/>
  <c r="HE115" i="11"/>
  <c r="HD115" i="11"/>
  <c r="HC115" i="11"/>
  <c r="HB115" i="11"/>
  <c r="HA115" i="11"/>
  <c r="GZ115" i="11"/>
  <c r="GY115" i="11"/>
  <c r="GX115" i="11"/>
  <c r="GW115" i="11"/>
  <c r="GV115" i="11"/>
  <c r="GU115" i="11"/>
  <c r="GT115" i="11"/>
  <c r="GS115" i="11"/>
  <c r="GR115" i="11"/>
  <c r="GQ115" i="11"/>
  <c r="GP115" i="11"/>
  <c r="GO115" i="11"/>
  <c r="GN115" i="11"/>
  <c r="GM115" i="11"/>
  <c r="GL115" i="11"/>
  <c r="IT114" i="11"/>
  <c r="IS114" i="11"/>
  <c r="IR114" i="11"/>
  <c r="IQ114" i="11"/>
  <c r="IP114" i="11"/>
  <c r="IO114" i="11"/>
  <c r="IN114" i="11"/>
  <c r="IM114" i="11"/>
  <c r="IL114" i="11"/>
  <c r="IK114" i="11"/>
  <c r="IJ114" i="11"/>
  <c r="II114" i="11"/>
  <c r="IH114" i="11"/>
  <c r="IG114" i="11"/>
  <c r="IF114" i="11"/>
  <c r="IE114" i="11"/>
  <c r="ID114" i="11"/>
  <c r="IC114" i="11"/>
  <c r="IB114" i="11"/>
  <c r="IA114" i="11"/>
  <c r="HZ114" i="11"/>
  <c r="HY114" i="11"/>
  <c r="HX114" i="11"/>
  <c r="HW114" i="11"/>
  <c r="HV114" i="11"/>
  <c r="HU114" i="11"/>
  <c r="HT114" i="11"/>
  <c r="HS114" i="11"/>
  <c r="HR114" i="11"/>
  <c r="HQ114" i="11"/>
  <c r="HP114" i="11"/>
  <c r="HO114" i="11"/>
  <c r="HN114" i="11"/>
  <c r="HM114" i="11"/>
  <c r="HL114" i="11"/>
  <c r="HK114" i="11"/>
  <c r="HJ114" i="11"/>
  <c r="HI114" i="11"/>
  <c r="HH114" i="11"/>
  <c r="HG114" i="11"/>
  <c r="HF114" i="11"/>
  <c r="HE114" i="11"/>
  <c r="HD114" i="11"/>
  <c r="HC114" i="11"/>
  <c r="HB114" i="11"/>
  <c r="HA114" i="11"/>
  <c r="GZ114" i="11"/>
  <c r="GY114" i="11"/>
  <c r="GX114" i="11"/>
  <c r="GW114" i="11"/>
  <c r="GV114" i="11"/>
  <c r="GU114" i="11"/>
  <c r="GT114" i="11"/>
  <c r="GS114" i="11"/>
  <c r="GR114" i="11"/>
  <c r="GQ114" i="11"/>
  <c r="GP114" i="11"/>
  <c r="GO114" i="11"/>
  <c r="GN114" i="11"/>
  <c r="GM114" i="11"/>
  <c r="GL114" i="11"/>
  <c r="IT113" i="11"/>
  <c r="IS113" i="11"/>
  <c r="IR113" i="11"/>
  <c r="IQ113" i="11"/>
  <c r="IP113" i="11"/>
  <c r="IO113" i="11"/>
  <c r="IN113" i="11"/>
  <c r="IM113" i="11"/>
  <c r="IL113" i="11"/>
  <c r="IK113" i="11"/>
  <c r="IJ113" i="11"/>
  <c r="II113" i="11"/>
  <c r="IH113" i="11"/>
  <c r="IG113" i="11"/>
  <c r="IF113" i="11"/>
  <c r="IE113" i="11"/>
  <c r="ID113" i="11"/>
  <c r="IC113" i="11"/>
  <c r="IB113" i="11"/>
  <c r="IA113" i="11"/>
  <c r="HZ113" i="11"/>
  <c r="HY113" i="11"/>
  <c r="HX113" i="11"/>
  <c r="HW113" i="11"/>
  <c r="HV113" i="11"/>
  <c r="HU113" i="11"/>
  <c r="HT113" i="11"/>
  <c r="HS113" i="11"/>
  <c r="HR113" i="11"/>
  <c r="HQ113" i="11"/>
  <c r="HP113" i="11"/>
  <c r="HO113" i="11"/>
  <c r="HN113" i="11"/>
  <c r="HM113" i="11"/>
  <c r="HL113" i="11"/>
  <c r="HK113" i="11"/>
  <c r="HJ113" i="11"/>
  <c r="HI113" i="11"/>
  <c r="HH113" i="11"/>
  <c r="HG113" i="11"/>
  <c r="HF113" i="11"/>
  <c r="HE113" i="11"/>
  <c r="HD113" i="11"/>
  <c r="HC113" i="11"/>
  <c r="HB113" i="11"/>
  <c r="HA113" i="11"/>
  <c r="GZ113" i="11"/>
  <c r="GY113" i="11"/>
  <c r="GX113" i="11"/>
  <c r="GW113" i="11"/>
  <c r="GV113" i="11"/>
  <c r="GU113" i="11"/>
  <c r="GT113" i="11"/>
  <c r="GS113" i="11"/>
  <c r="GR113" i="11"/>
  <c r="GQ113" i="11"/>
  <c r="GP113" i="11"/>
  <c r="GO113" i="11"/>
  <c r="GN113" i="11"/>
  <c r="GM113" i="11"/>
  <c r="GL113" i="11"/>
  <c r="IT112" i="11"/>
  <c r="IS112" i="11"/>
  <c r="IR112" i="11"/>
  <c r="IQ112" i="11"/>
  <c r="IP112" i="11"/>
  <c r="IO112" i="11"/>
  <c r="IN112" i="11"/>
  <c r="IM112" i="11"/>
  <c r="IL112" i="11"/>
  <c r="IK112" i="11"/>
  <c r="IJ112" i="11"/>
  <c r="II112" i="11"/>
  <c r="IH112" i="11"/>
  <c r="IG112" i="11"/>
  <c r="IF112" i="11"/>
  <c r="IE112" i="11"/>
  <c r="ID112" i="11"/>
  <c r="IC112" i="11"/>
  <c r="IB112" i="11"/>
  <c r="IA112" i="11"/>
  <c r="HZ112" i="11"/>
  <c r="HY112" i="11"/>
  <c r="HX112" i="11"/>
  <c r="HW112" i="11"/>
  <c r="HV112" i="11"/>
  <c r="HU112" i="11"/>
  <c r="HT112" i="11"/>
  <c r="HS112" i="11"/>
  <c r="HR112" i="11"/>
  <c r="HQ112" i="11"/>
  <c r="HP112" i="11"/>
  <c r="HO112" i="11"/>
  <c r="HN112" i="11"/>
  <c r="HM112" i="11"/>
  <c r="HL112" i="11"/>
  <c r="HK112" i="11"/>
  <c r="HJ112" i="11"/>
  <c r="HI112" i="11"/>
  <c r="HH112" i="11"/>
  <c r="HG112" i="11"/>
  <c r="HF112" i="11"/>
  <c r="HE112" i="11"/>
  <c r="HD112" i="11"/>
  <c r="HC112" i="11"/>
  <c r="HB112" i="11"/>
  <c r="HA112" i="11"/>
  <c r="GZ112" i="11"/>
  <c r="GY112" i="11"/>
  <c r="GX112" i="11"/>
  <c r="GW112" i="11"/>
  <c r="GV112" i="11"/>
  <c r="GU112" i="11"/>
  <c r="GT112" i="11"/>
  <c r="GS112" i="11"/>
  <c r="GR112" i="11"/>
  <c r="GQ112" i="11"/>
  <c r="GP112" i="11"/>
  <c r="GO112" i="11"/>
  <c r="GN112" i="11"/>
  <c r="GM112" i="11"/>
  <c r="GL112" i="11"/>
  <c r="IT111" i="11"/>
  <c r="IS111" i="11"/>
  <c r="IR111" i="11"/>
  <c r="IQ111" i="11"/>
  <c r="IP111" i="11"/>
  <c r="IO111" i="11"/>
  <c r="IN111" i="11"/>
  <c r="IM111" i="11"/>
  <c r="IL111" i="11"/>
  <c r="IK111" i="11"/>
  <c r="IJ111" i="11"/>
  <c r="II111" i="11"/>
  <c r="IH111" i="11"/>
  <c r="IG111" i="11"/>
  <c r="IF111" i="11"/>
  <c r="IE111" i="11"/>
  <c r="ID111" i="11"/>
  <c r="IC111" i="11"/>
  <c r="IB111" i="11"/>
  <c r="IA111" i="11"/>
  <c r="HZ111" i="11"/>
  <c r="HY111" i="11"/>
  <c r="HX111" i="11"/>
  <c r="HW111" i="11"/>
  <c r="HV111" i="11"/>
  <c r="HU111" i="11"/>
  <c r="HT111" i="11"/>
  <c r="HS111" i="11"/>
  <c r="HR111" i="11"/>
  <c r="HQ111" i="11"/>
  <c r="HP111" i="11"/>
  <c r="HO111" i="11"/>
  <c r="HN111" i="11"/>
  <c r="HM111" i="11"/>
  <c r="HL111" i="11"/>
  <c r="HK111" i="11"/>
  <c r="HJ111" i="11"/>
  <c r="HI111" i="11"/>
  <c r="HH111" i="11"/>
  <c r="HG111" i="11"/>
  <c r="HF111" i="11"/>
  <c r="HE111" i="11"/>
  <c r="HD111" i="11"/>
  <c r="HC111" i="11"/>
  <c r="HB111" i="11"/>
  <c r="HA111" i="11"/>
  <c r="GZ111" i="11"/>
  <c r="GY111" i="11"/>
  <c r="GX111" i="11"/>
  <c r="GW111" i="11"/>
  <c r="GV111" i="11"/>
  <c r="GU111" i="11"/>
  <c r="GT111" i="11"/>
  <c r="GS111" i="11"/>
  <c r="GR111" i="11"/>
  <c r="GQ111" i="11"/>
  <c r="GP111" i="11"/>
  <c r="GO111" i="11"/>
  <c r="GN111" i="11"/>
  <c r="GM111" i="11"/>
  <c r="GL111" i="11"/>
  <c r="IT110" i="11"/>
  <c r="IS110" i="11"/>
  <c r="IR110" i="11"/>
  <c r="IQ110" i="11"/>
  <c r="IP110" i="11"/>
  <c r="IO110" i="11"/>
  <c r="IN110" i="11"/>
  <c r="IM110" i="11"/>
  <c r="IL110" i="11"/>
  <c r="IK110" i="11"/>
  <c r="IJ110" i="11"/>
  <c r="II110" i="11"/>
  <c r="IH110" i="11"/>
  <c r="IG110" i="11"/>
  <c r="IF110" i="11"/>
  <c r="IE110" i="11"/>
  <c r="ID110" i="11"/>
  <c r="IC110" i="11"/>
  <c r="IB110" i="11"/>
  <c r="IA110" i="11"/>
  <c r="HZ110" i="11"/>
  <c r="HY110" i="11"/>
  <c r="HX110" i="11"/>
  <c r="HW110" i="11"/>
  <c r="HV110" i="11"/>
  <c r="HU110" i="11"/>
  <c r="HT110" i="11"/>
  <c r="HS110" i="11"/>
  <c r="HR110" i="11"/>
  <c r="HQ110" i="11"/>
  <c r="HP110" i="11"/>
  <c r="HO110" i="11"/>
  <c r="HN110" i="11"/>
  <c r="HM110" i="11"/>
  <c r="HL110" i="11"/>
  <c r="HK110" i="11"/>
  <c r="HJ110" i="11"/>
  <c r="HI110" i="11"/>
  <c r="HH110" i="11"/>
  <c r="HG110" i="11"/>
  <c r="HF110" i="11"/>
  <c r="HE110" i="11"/>
  <c r="HD110" i="11"/>
  <c r="HC110" i="11"/>
  <c r="HB110" i="11"/>
  <c r="HA110" i="11"/>
  <c r="GZ110" i="11"/>
  <c r="GY110" i="11"/>
  <c r="GX110" i="11"/>
  <c r="GW110" i="11"/>
  <c r="GV110" i="11"/>
  <c r="GU110" i="11"/>
  <c r="GT110" i="11"/>
  <c r="GS110" i="11"/>
  <c r="GR110" i="11"/>
  <c r="GQ110" i="11"/>
  <c r="GP110" i="11"/>
  <c r="GO110" i="11"/>
  <c r="GN110" i="11"/>
  <c r="GM110" i="11"/>
  <c r="GL110" i="11"/>
  <c r="IT109" i="11"/>
  <c r="IS109" i="11"/>
  <c r="IR109" i="11"/>
  <c r="IQ109" i="11"/>
  <c r="IP109" i="11"/>
  <c r="IO109" i="11"/>
  <c r="IN109" i="11"/>
  <c r="IM109" i="11"/>
  <c r="IL109" i="11"/>
  <c r="IK109" i="11"/>
  <c r="IJ109" i="11"/>
  <c r="II109" i="11"/>
  <c r="IH109" i="11"/>
  <c r="IG109" i="11"/>
  <c r="IF109" i="11"/>
  <c r="IE109" i="11"/>
  <c r="ID109" i="11"/>
  <c r="IC109" i="11"/>
  <c r="IB109" i="11"/>
  <c r="IA109" i="11"/>
  <c r="HZ109" i="11"/>
  <c r="HY109" i="11"/>
  <c r="HX109" i="11"/>
  <c r="HW109" i="11"/>
  <c r="HV109" i="11"/>
  <c r="HU109" i="11"/>
  <c r="HT109" i="11"/>
  <c r="HS109" i="11"/>
  <c r="HR109" i="11"/>
  <c r="HQ109" i="11"/>
  <c r="HP109" i="11"/>
  <c r="HO109" i="11"/>
  <c r="HN109" i="11"/>
  <c r="HM109" i="11"/>
  <c r="HL109" i="11"/>
  <c r="HK109" i="11"/>
  <c r="HJ109" i="11"/>
  <c r="HI109" i="11"/>
  <c r="HH109" i="11"/>
  <c r="HG109" i="11"/>
  <c r="HF109" i="11"/>
  <c r="HE109" i="11"/>
  <c r="HD109" i="11"/>
  <c r="HC109" i="11"/>
  <c r="HB109" i="11"/>
  <c r="HA109" i="11"/>
  <c r="GZ109" i="11"/>
  <c r="GY109" i="11"/>
  <c r="GX109" i="11"/>
  <c r="GW109" i="11"/>
  <c r="GV109" i="11"/>
  <c r="GU109" i="11"/>
  <c r="GT109" i="11"/>
  <c r="GS109" i="11"/>
  <c r="GR109" i="11"/>
  <c r="GQ109" i="11"/>
  <c r="GP109" i="11"/>
  <c r="GO109" i="11"/>
  <c r="GN109" i="11"/>
  <c r="GM109" i="11"/>
  <c r="GL109" i="11"/>
  <c r="IT108" i="11"/>
  <c r="IS108" i="11"/>
  <c r="IR108" i="11"/>
  <c r="IQ108" i="11"/>
  <c r="IP108" i="11"/>
  <c r="IO108" i="11"/>
  <c r="IN108" i="11"/>
  <c r="IM108" i="11"/>
  <c r="IL108" i="11"/>
  <c r="IK108" i="11"/>
  <c r="IJ108" i="11"/>
  <c r="II108" i="11"/>
  <c r="IH108" i="11"/>
  <c r="IG108" i="11"/>
  <c r="IF108" i="11"/>
  <c r="IE108" i="11"/>
  <c r="ID108" i="11"/>
  <c r="IC108" i="11"/>
  <c r="IB108" i="11"/>
  <c r="IA108" i="11"/>
  <c r="HZ108" i="11"/>
  <c r="HY108" i="11"/>
  <c r="HX108" i="11"/>
  <c r="HW108" i="11"/>
  <c r="HV108" i="11"/>
  <c r="HU108" i="11"/>
  <c r="HT108" i="11"/>
  <c r="HS108" i="11"/>
  <c r="HR108" i="11"/>
  <c r="HQ108" i="11"/>
  <c r="HP108" i="11"/>
  <c r="HO108" i="11"/>
  <c r="HN108" i="11"/>
  <c r="HM108" i="11"/>
  <c r="HL108" i="11"/>
  <c r="HK108" i="11"/>
  <c r="HJ108" i="11"/>
  <c r="HI108" i="11"/>
  <c r="HH108" i="11"/>
  <c r="HG108" i="11"/>
  <c r="HF108" i="11"/>
  <c r="HE108" i="11"/>
  <c r="HD108" i="11"/>
  <c r="HC108" i="11"/>
  <c r="HB108" i="11"/>
  <c r="HA108" i="11"/>
  <c r="GZ108" i="11"/>
  <c r="GY108" i="11"/>
  <c r="GX108" i="11"/>
  <c r="GW108" i="11"/>
  <c r="GV108" i="11"/>
  <c r="GU108" i="11"/>
  <c r="GT108" i="11"/>
  <c r="GS108" i="11"/>
  <c r="GR108" i="11"/>
  <c r="GQ108" i="11"/>
  <c r="GP108" i="11"/>
  <c r="GO108" i="11"/>
  <c r="GN108" i="11"/>
  <c r="GM108" i="11"/>
  <c r="GL108" i="11"/>
  <c r="IT107" i="11"/>
  <c r="IS107" i="11"/>
  <c r="IR107" i="11"/>
  <c r="IQ107" i="11"/>
  <c r="IP107" i="11"/>
  <c r="IO107" i="11"/>
  <c r="IN107" i="11"/>
  <c r="IM107" i="11"/>
  <c r="IL107" i="11"/>
  <c r="IK107" i="11"/>
  <c r="IJ107" i="11"/>
  <c r="II107" i="11"/>
  <c r="IH107" i="11"/>
  <c r="IG107" i="11"/>
  <c r="IF107" i="11"/>
  <c r="IE107" i="11"/>
  <c r="ID107" i="11"/>
  <c r="IC107" i="11"/>
  <c r="IB107" i="11"/>
  <c r="IA107" i="11"/>
  <c r="HZ107" i="11"/>
  <c r="HY107" i="11"/>
  <c r="HX107" i="11"/>
  <c r="HW107" i="11"/>
  <c r="HV107" i="11"/>
  <c r="HU107" i="11"/>
  <c r="HT107" i="11"/>
  <c r="HS107" i="11"/>
  <c r="HR107" i="11"/>
  <c r="HQ107" i="11"/>
  <c r="HP107" i="11"/>
  <c r="HO107" i="11"/>
  <c r="HN107" i="11"/>
  <c r="HM107" i="11"/>
  <c r="HL107" i="11"/>
  <c r="HK107" i="11"/>
  <c r="HJ107" i="11"/>
  <c r="HI107" i="11"/>
  <c r="HH107" i="11"/>
  <c r="HG107" i="11"/>
  <c r="HF107" i="11"/>
  <c r="HE107" i="11"/>
  <c r="HD107" i="11"/>
  <c r="HC107" i="11"/>
  <c r="HB107" i="11"/>
  <c r="HA107" i="11"/>
  <c r="GZ107" i="11"/>
  <c r="GY107" i="11"/>
  <c r="GX107" i="11"/>
  <c r="GW107" i="11"/>
  <c r="GV107" i="11"/>
  <c r="GU107" i="11"/>
  <c r="GT107" i="11"/>
  <c r="GS107" i="11"/>
  <c r="GR107" i="11"/>
  <c r="GQ107" i="11"/>
  <c r="GP107" i="11"/>
  <c r="GO107" i="11"/>
  <c r="GN107" i="11"/>
  <c r="GM107" i="11"/>
  <c r="GL107" i="11"/>
  <c r="IT106" i="11"/>
  <c r="IS106" i="11"/>
  <c r="IR106" i="11"/>
  <c r="IQ106" i="11"/>
  <c r="IP106" i="11"/>
  <c r="IO106" i="11"/>
  <c r="IN106" i="11"/>
  <c r="IM106" i="11"/>
  <c r="IL106" i="11"/>
  <c r="IK106" i="11"/>
  <c r="IJ106" i="11"/>
  <c r="II106" i="11"/>
  <c r="IH106" i="11"/>
  <c r="IG106" i="11"/>
  <c r="IF106" i="11"/>
  <c r="IE106" i="11"/>
  <c r="ID106" i="11"/>
  <c r="IC106" i="11"/>
  <c r="IB106" i="11"/>
  <c r="IA106" i="11"/>
  <c r="HZ106" i="11"/>
  <c r="HY106" i="11"/>
  <c r="HX106" i="11"/>
  <c r="HW106" i="11"/>
  <c r="HV106" i="11"/>
  <c r="HU106" i="11"/>
  <c r="HT106" i="11"/>
  <c r="HS106" i="11"/>
  <c r="HR106" i="11"/>
  <c r="HQ106" i="11"/>
  <c r="HP106" i="11"/>
  <c r="HO106" i="11"/>
  <c r="HN106" i="11"/>
  <c r="HM106" i="11"/>
  <c r="HL106" i="11"/>
  <c r="HK106" i="11"/>
  <c r="HJ106" i="11"/>
  <c r="HI106" i="11"/>
  <c r="HH106" i="11"/>
  <c r="HG106" i="11"/>
  <c r="HF106" i="11"/>
  <c r="HE106" i="11"/>
  <c r="HD106" i="11"/>
  <c r="HC106" i="11"/>
  <c r="HB106" i="11"/>
  <c r="HA106" i="11"/>
  <c r="GZ106" i="11"/>
  <c r="GY106" i="11"/>
  <c r="GX106" i="11"/>
  <c r="GW106" i="11"/>
  <c r="GV106" i="11"/>
  <c r="GU106" i="11"/>
  <c r="GT106" i="11"/>
  <c r="GS106" i="11"/>
  <c r="GR106" i="11"/>
  <c r="GQ106" i="11"/>
  <c r="GP106" i="11"/>
  <c r="GO106" i="11"/>
  <c r="GN106" i="11"/>
  <c r="GM106" i="11"/>
  <c r="GL106" i="11"/>
  <c r="IT105" i="11"/>
  <c r="IS105" i="11"/>
  <c r="IR105" i="11"/>
  <c r="IQ105" i="11"/>
  <c r="IP105" i="11"/>
  <c r="IO105" i="11"/>
  <c r="IN105" i="11"/>
  <c r="IM105" i="11"/>
  <c r="IL105" i="11"/>
  <c r="IK105" i="11"/>
  <c r="IJ105" i="11"/>
  <c r="II105" i="11"/>
  <c r="IH105" i="11"/>
  <c r="IG105" i="11"/>
  <c r="IF105" i="11"/>
  <c r="IE105" i="11"/>
  <c r="ID105" i="11"/>
  <c r="IC105" i="11"/>
  <c r="IB105" i="11"/>
  <c r="IA105" i="11"/>
  <c r="HZ105" i="11"/>
  <c r="HY105" i="11"/>
  <c r="HX105" i="11"/>
  <c r="HW105" i="11"/>
  <c r="HV105" i="11"/>
  <c r="HU105" i="11"/>
  <c r="HT105" i="11"/>
  <c r="HS105" i="11"/>
  <c r="HR105" i="11"/>
  <c r="HQ105" i="11"/>
  <c r="HP105" i="11"/>
  <c r="HO105" i="11"/>
  <c r="HN105" i="11"/>
  <c r="HM105" i="11"/>
  <c r="HL105" i="11"/>
  <c r="HK105" i="11"/>
  <c r="HJ105" i="11"/>
  <c r="HI105" i="11"/>
  <c r="HH105" i="11"/>
  <c r="HG105" i="11"/>
  <c r="HF105" i="11"/>
  <c r="HE105" i="11"/>
  <c r="HD105" i="11"/>
  <c r="HC105" i="11"/>
  <c r="HB105" i="11"/>
  <c r="HA105" i="11"/>
  <c r="GZ105" i="11"/>
  <c r="GY105" i="11"/>
  <c r="GX105" i="11"/>
  <c r="GW105" i="11"/>
  <c r="GV105" i="11"/>
  <c r="GU105" i="11"/>
  <c r="GT105" i="11"/>
  <c r="GS105" i="11"/>
  <c r="GR105" i="11"/>
  <c r="GQ105" i="11"/>
  <c r="GP105" i="11"/>
  <c r="GO105" i="11"/>
  <c r="GN105" i="11"/>
  <c r="GM105" i="11"/>
  <c r="GL105" i="11"/>
  <c r="IT104" i="11"/>
  <c r="IS104" i="11"/>
  <c r="IR104" i="11"/>
  <c r="IQ104" i="11"/>
  <c r="IP104" i="11"/>
  <c r="IO104" i="11"/>
  <c r="IN104" i="11"/>
  <c r="IM104" i="11"/>
  <c r="IL104" i="11"/>
  <c r="IK104" i="11"/>
  <c r="IJ104" i="11"/>
  <c r="II104" i="11"/>
  <c r="IH104" i="11"/>
  <c r="IG104" i="11"/>
  <c r="IF104" i="11"/>
  <c r="IE104" i="11"/>
  <c r="ID104" i="11"/>
  <c r="IC104" i="11"/>
  <c r="IB104" i="11"/>
  <c r="IA104" i="11"/>
  <c r="HZ104" i="11"/>
  <c r="HY104" i="11"/>
  <c r="HX104" i="11"/>
  <c r="HW104" i="11"/>
  <c r="HV104" i="11"/>
  <c r="HU104" i="11"/>
  <c r="HT104" i="11"/>
  <c r="HS104" i="11"/>
  <c r="HR104" i="11"/>
  <c r="HQ104" i="11"/>
  <c r="HP104" i="11"/>
  <c r="HO104" i="11"/>
  <c r="HN104" i="11"/>
  <c r="HM104" i="11"/>
  <c r="HL104" i="11"/>
  <c r="HK104" i="11"/>
  <c r="HJ104" i="11"/>
  <c r="HI104" i="11"/>
  <c r="HH104" i="11"/>
  <c r="HG104" i="11"/>
  <c r="HF104" i="11"/>
  <c r="HE104" i="11"/>
  <c r="HD104" i="11"/>
  <c r="HC104" i="11"/>
  <c r="HB104" i="11"/>
  <c r="HA104" i="11"/>
  <c r="GZ104" i="11"/>
  <c r="GY104" i="11"/>
  <c r="GX104" i="11"/>
  <c r="GW104" i="11"/>
  <c r="GV104" i="11"/>
  <c r="GU104" i="11"/>
  <c r="GT104" i="11"/>
  <c r="GS104" i="11"/>
  <c r="GR104" i="11"/>
  <c r="GQ104" i="11"/>
  <c r="GP104" i="11"/>
  <c r="GO104" i="11"/>
  <c r="GN104" i="11"/>
  <c r="GM104" i="11"/>
  <c r="GL104" i="11"/>
  <c r="IT103" i="11"/>
  <c r="IS103" i="11"/>
  <c r="IR103" i="11"/>
  <c r="IQ103" i="11"/>
  <c r="IP103" i="11"/>
  <c r="IO103" i="11"/>
  <c r="IN103" i="11"/>
  <c r="IM103" i="11"/>
  <c r="IL103" i="11"/>
  <c r="IK103" i="11"/>
  <c r="IJ103" i="11"/>
  <c r="II103" i="11"/>
  <c r="IH103" i="11"/>
  <c r="IG103" i="11"/>
  <c r="IF103" i="11"/>
  <c r="IE103" i="11"/>
  <c r="ID103" i="11"/>
  <c r="IC103" i="11"/>
  <c r="IB103" i="11"/>
  <c r="IA103" i="11"/>
  <c r="HZ103" i="11"/>
  <c r="HY103" i="11"/>
  <c r="HX103" i="11"/>
  <c r="HW103" i="11"/>
  <c r="HV103" i="11"/>
  <c r="HU103" i="11"/>
  <c r="HT103" i="11"/>
  <c r="HS103" i="11"/>
  <c r="HR103" i="11"/>
  <c r="HQ103" i="11"/>
  <c r="HP103" i="11"/>
  <c r="HO103" i="11"/>
  <c r="HN103" i="11"/>
  <c r="HM103" i="11"/>
  <c r="HL103" i="11"/>
  <c r="HK103" i="11"/>
  <c r="HJ103" i="11"/>
  <c r="HI103" i="11"/>
  <c r="HH103" i="11"/>
  <c r="HG103" i="11"/>
  <c r="HF103" i="11"/>
  <c r="HE103" i="11"/>
  <c r="HD103" i="11"/>
  <c r="HC103" i="11"/>
  <c r="HB103" i="11"/>
  <c r="HA103" i="11"/>
  <c r="GZ103" i="11"/>
  <c r="GY103" i="11"/>
  <c r="GX103" i="11"/>
  <c r="GW103" i="11"/>
  <c r="GV103" i="11"/>
  <c r="GU103" i="11"/>
  <c r="GT103" i="11"/>
  <c r="GS103" i="11"/>
  <c r="GR103" i="11"/>
  <c r="GQ103" i="11"/>
  <c r="GP103" i="11"/>
  <c r="GO103" i="11"/>
  <c r="GN103" i="11"/>
  <c r="GM103" i="11"/>
  <c r="GL103" i="11"/>
  <c r="IT102" i="11"/>
  <c r="IS102" i="11"/>
  <c r="IR102" i="11"/>
  <c r="IQ102" i="11"/>
  <c r="IP102" i="11"/>
  <c r="IO102" i="11"/>
  <c r="IN102" i="11"/>
  <c r="IM102" i="11"/>
  <c r="IL102" i="11"/>
  <c r="IK102" i="11"/>
  <c r="IJ102" i="11"/>
  <c r="II102" i="11"/>
  <c r="IH102" i="11"/>
  <c r="IG102" i="11"/>
  <c r="IF102" i="11"/>
  <c r="IE102" i="11"/>
  <c r="ID102" i="11"/>
  <c r="IC102" i="11"/>
  <c r="IB102" i="11"/>
  <c r="IA102" i="11"/>
  <c r="HZ102" i="11"/>
  <c r="HY102" i="11"/>
  <c r="HX102" i="11"/>
  <c r="HW102" i="11"/>
  <c r="HV102" i="11"/>
  <c r="HU102" i="11"/>
  <c r="HT102" i="11"/>
  <c r="HS102" i="11"/>
  <c r="HR102" i="11"/>
  <c r="HQ102" i="11"/>
  <c r="HP102" i="11"/>
  <c r="HO102" i="11"/>
  <c r="HN102" i="11"/>
  <c r="HM102" i="11"/>
  <c r="HL102" i="11"/>
  <c r="HK102" i="11"/>
  <c r="HJ102" i="11"/>
  <c r="HI102" i="11"/>
  <c r="HH102" i="11"/>
  <c r="HG102" i="11"/>
  <c r="HF102" i="11"/>
  <c r="HE102" i="11"/>
  <c r="HD102" i="11"/>
  <c r="HC102" i="11"/>
  <c r="HB102" i="11"/>
  <c r="HA102" i="11"/>
  <c r="GZ102" i="11"/>
  <c r="GY102" i="11"/>
  <c r="GX102" i="11"/>
  <c r="GW102" i="11"/>
  <c r="GV102" i="11"/>
  <c r="GU102" i="11"/>
  <c r="GT102" i="11"/>
  <c r="GS102" i="11"/>
  <c r="GR102" i="11"/>
  <c r="GQ102" i="11"/>
  <c r="GP102" i="11"/>
  <c r="GO102" i="11"/>
  <c r="GN102" i="11"/>
  <c r="GM102" i="11"/>
  <c r="GL102" i="11"/>
  <c r="IT101" i="11"/>
  <c r="IS101" i="11"/>
  <c r="IR101" i="11"/>
  <c r="IQ101" i="11"/>
  <c r="IP101" i="11"/>
  <c r="IO101" i="11"/>
  <c r="IN101" i="11"/>
  <c r="IM101" i="11"/>
  <c r="IL101" i="11"/>
  <c r="IK101" i="11"/>
  <c r="IJ101" i="11"/>
  <c r="II101" i="11"/>
  <c r="IH101" i="11"/>
  <c r="IG101" i="11"/>
  <c r="IF101" i="11"/>
  <c r="IE101" i="11"/>
  <c r="ID101" i="11"/>
  <c r="IC101" i="11"/>
  <c r="IB101" i="11"/>
  <c r="IA101" i="11"/>
  <c r="HZ101" i="11"/>
  <c r="HY101" i="11"/>
  <c r="HX101" i="11"/>
  <c r="HW101" i="11"/>
  <c r="HV101" i="11"/>
  <c r="HU101" i="11"/>
  <c r="HT101" i="11"/>
  <c r="HS101" i="11"/>
  <c r="HR101" i="11"/>
  <c r="HQ101" i="11"/>
  <c r="HP101" i="11"/>
  <c r="HO101" i="11"/>
  <c r="HN101" i="11"/>
  <c r="HM101" i="11"/>
  <c r="HL101" i="11"/>
  <c r="HK101" i="11"/>
  <c r="HJ101" i="11"/>
  <c r="HI101" i="11"/>
  <c r="HH101" i="11"/>
  <c r="HG101" i="11"/>
  <c r="HF101" i="11"/>
  <c r="HE101" i="11"/>
  <c r="HD101" i="11"/>
  <c r="HC101" i="11"/>
  <c r="HB101" i="11"/>
  <c r="HA101" i="11"/>
  <c r="GZ101" i="11"/>
  <c r="GY101" i="11"/>
  <c r="GX101" i="11"/>
  <c r="GW101" i="11"/>
  <c r="GV101" i="11"/>
  <c r="GU101" i="11"/>
  <c r="GT101" i="11"/>
  <c r="GS101" i="11"/>
  <c r="GR101" i="11"/>
  <c r="GQ101" i="11"/>
  <c r="GP101" i="11"/>
  <c r="GO101" i="11"/>
  <c r="GN101" i="11"/>
  <c r="GM101" i="11"/>
  <c r="GL101" i="11"/>
  <c r="IT100" i="11"/>
  <c r="IS100" i="11"/>
  <c r="IR100" i="11"/>
  <c r="IQ100" i="11"/>
  <c r="IP100" i="11"/>
  <c r="IO100" i="11"/>
  <c r="IN100" i="11"/>
  <c r="IM100" i="11"/>
  <c r="IL100" i="11"/>
  <c r="IK100" i="11"/>
  <c r="IJ100" i="11"/>
  <c r="II100" i="11"/>
  <c r="IH100" i="11"/>
  <c r="IG100" i="11"/>
  <c r="IF100" i="11"/>
  <c r="IE100" i="11"/>
  <c r="ID100" i="11"/>
  <c r="IC100" i="11"/>
  <c r="IB100" i="11"/>
  <c r="IA100" i="11"/>
  <c r="HZ100" i="11"/>
  <c r="HY100" i="11"/>
  <c r="HX100" i="11"/>
  <c r="HW100" i="11"/>
  <c r="HV100" i="11"/>
  <c r="HU100" i="11"/>
  <c r="HT100" i="11"/>
  <c r="HS100" i="11"/>
  <c r="HR100" i="11"/>
  <c r="HQ100" i="11"/>
  <c r="HP100" i="11"/>
  <c r="HO100" i="11"/>
  <c r="HN100" i="11"/>
  <c r="HM100" i="11"/>
  <c r="HL100" i="11"/>
  <c r="HK100" i="11"/>
  <c r="HJ100" i="11"/>
  <c r="HI100" i="11"/>
  <c r="HH100" i="11"/>
  <c r="HG100" i="11"/>
  <c r="HF100" i="11"/>
  <c r="HE100" i="11"/>
  <c r="HD100" i="11"/>
  <c r="HC100" i="11"/>
  <c r="HB100" i="11"/>
  <c r="HA100" i="11"/>
  <c r="GZ100" i="11"/>
  <c r="GY100" i="11"/>
  <c r="GX100" i="11"/>
  <c r="GW100" i="11"/>
  <c r="GV100" i="11"/>
  <c r="GU100" i="11"/>
  <c r="GT100" i="11"/>
  <c r="GS100" i="11"/>
  <c r="GR100" i="11"/>
  <c r="GQ100" i="11"/>
  <c r="GP100" i="11"/>
  <c r="GO100" i="11"/>
  <c r="GN100" i="11"/>
  <c r="GM100" i="11"/>
  <c r="GL100" i="11"/>
  <c r="IT99" i="11"/>
  <c r="IS99" i="11"/>
  <c r="IR99" i="11"/>
  <c r="IQ99" i="11"/>
  <c r="IP99" i="11"/>
  <c r="IO99" i="11"/>
  <c r="IN99" i="11"/>
  <c r="IM99" i="11"/>
  <c r="IL99" i="11"/>
  <c r="IK99" i="11"/>
  <c r="IJ99" i="11"/>
  <c r="II99" i="11"/>
  <c r="IH99" i="11"/>
  <c r="IG99" i="11"/>
  <c r="IF99" i="11"/>
  <c r="IE99" i="11"/>
  <c r="ID99" i="11"/>
  <c r="IC99" i="11"/>
  <c r="IB99" i="11"/>
  <c r="IA99" i="11"/>
  <c r="HZ99" i="11"/>
  <c r="HY99" i="11"/>
  <c r="HX99" i="11"/>
  <c r="HW99" i="11"/>
  <c r="HV99" i="11"/>
  <c r="HU99" i="11"/>
  <c r="HT99" i="11"/>
  <c r="HS99" i="11"/>
  <c r="HR99" i="11"/>
  <c r="HQ99" i="11"/>
  <c r="HP99" i="11"/>
  <c r="HO99" i="11"/>
  <c r="HN99" i="11"/>
  <c r="HM99" i="11"/>
  <c r="HL99" i="11"/>
  <c r="HK99" i="11"/>
  <c r="HJ99" i="11"/>
  <c r="HI99" i="11"/>
  <c r="HH99" i="11"/>
  <c r="HG99" i="11"/>
  <c r="HF99" i="11"/>
  <c r="HE99" i="11"/>
  <c r="HD99" i="11"/>
  <c r="HC99" i="11"/>
  <c r="HB99" i="11"/>
  <c r="HA99" i="11"/>
  <c r="GZ99" i="11"/>
  <c r="GY99" i="11"/>
  <c r="GX99" i="11"/>
  <c r="GW99" i="11"/>
  <c r="GV99" i="11"/>
  <c r="GU99" i="11"/>
  <c r="GT99" i="11"/>
  <c r="GS99" i="11"/>
  <c r="GR99" i="11"/>
  <c r="GQ99" i="11"/>
  <c r="GP99" i="11"/>
  <c r="GO99" i="11"/>
  <c r="GN99" i="11"/>
  <c r="GM99" i="11"/>
  <c r="GL99" i="11"/>
  <c r="IT98" i="11"/>
  <c r="IS98" i="11"/>
  <c r="IR98" i="11"/>
  <c r="IQ98" i="11"/>
  <c r="IP98" i="11"/>
  <c r="IO98" i="11"/>
  <c r="IN98" i="11"/>
  <c r="IM98" i="11"/>
  <c r="IL98" i="11"/>
  <c r="IK98" i="11"/>
  <c r="IJ98" i="11"/>
  <c r="II98" i="11"/>
  <c r="IH98" i="11"/>
  <c r="IG98" i="11"/>
  <c r="IF98" i="11"/>
  <c r="IE98" i="11"/>
  <c r="ID98" i="11"/>
  <c r="IC98" i="11"/>
  <c r="IB98" i="11"/>
  <c r="IA98" i="11"/>
  <c r="HZ98" i="11"/>
  <c r="HY98" i="11"/>
  <c r="HX98" i="11"/>
  <c r="HW98" i="11"/>
  <c r="HV98" i="11"/>
  <c r="HU98" i="11"/>
  <c r="HT98" i="11"/>
  <c r="HS98" i="11"/>
  <c r="HR98" i="11"/>
  <c r="HQ98" i="11"/>
  <c r="HP98" i="11"/>
  <c r="HO98" i="11"/>
  <c r="HN98" i="11"/>
  <c r="HM98" i="11"/>
  <c r="HL98" i="11"/>
  <c r="HK98" i="11"/>
  <c r="HJ98" i="11"/>
  <c r="HI98" i="11"/>
  <c r="HH98" i="11"/>
  <c r="HG98" i="11"/>
  <c r="HF98" i="11"/>
  <c r="HE98" i="11"/>
  <c r="HD98" i="11"/>
  <c r="HC98" i="11"/>
  <c r="HB98" i="11"/>
  <c r="HA98" i="11"/>
  <c r="GZ98" i="11"/>
  <c r="GY98" i="11"/>
  <c r="GX98" i="11"/>
  <c r="GW98" i="11"/>
  <c r="GV98" i="11"/>
  <c r="GU98" i="11"/>
  <c r="GT98" i="11"/>
  <c r="GS98" i="11"/>
  <c r="GR98" i="11"/>
  <c r="GQ98" i="11"/>
  <c r="GP98" i="11"/>
  <c r="GO98" i="11"/>
  <c r="GN98" i="11"/>
  <c r="GM98" i="11"/>
  <c r="GL98" i="11"/>
  <c r="IT97" i="11"/>
  <c r="IS97" i="11"/>
  <c r="IR97" i="11"/>
  <c r="IQ97" i="11"/>
  <c r="IP97" i="11"/>
  <c r="IO97" i="11"/>
  <c r="IN97" i="11"/>
  <c r="IM97" i="11"/>
  <c r="IL97" i="11"/>
  <c r="IK97" i="11"/>
  <c r="IJ97" i="11"/>
  <c r="II97" i="11"/>
  <c r="IH97" i="11"/>
  <c r="IG97" i="11"/>
  <c r="IF97" i="11"/>
  <c r="IE97" i="11"/>
  <c r="ID97" i="11"/>
  <c r="IC97" i="11"/>
  <c r="IB97" i="11"/>
  <c r="IA97" i="11"/>
  <c r="HZ97" i="11"/>
  <c r="HY97" i="11"/>
  <c r="HX97" i="11"/>
  <c r="HW97" i="11"/>
  <c r="HV97" i="11"/>
  <c r="HU97" i="11"/>
  <c r="HT97" i="11"/>
  <c r="HS97" i="11"/>
  <c r="HR97" i="11"/>
  <c r="HQ97" i="11"/>
  <c r="HP97" i="11"/>
  <c r="HO97" i="11"/>
  <c r="HN97" i="11"/>
  <c r="HM97" i="11"/>
  <c r="HL97" i="11"/>
  <c r="HK97" i="11"/>
  <c r="HJ97" i="11"/>
  <c r="HI97" i="11"/>
  <c r="HH97" i="11"/>
  <c r="HG97" i="11"/>
  <c r="HF97" i="11"/>
  <c r="HE97" i="11"/>
  <c r="HD97" i="11"/>
  <c r="HC97" i="11"/>
  <c r="HB97" i="11"/>
  <c r="HA97" i="11"/>
  <c r="GZ97" i="11"/>
  <c r="GY97" i="11"/>
  <c r="GX97" i="11"/>
  <c r="GW97" i="11"/>
  <c r="GV97" i="11"/>
  <c r="GU97" i="11"/>
  <c r="GT97" i="11"/>
  <c r="GS97" i="11"/>
  <c r="GR97" i="11"/>
  <c r="GQ97" i="11"/>
  <c r="GP97" i="11"/>
  <c r="GO97" i="11"/>
  <c r="GN97" i="11"/>
  <c r="GM97" i="11"/>
  <c r="GL97" i="11"/>
  <c r="IT96" i="11"/>
  <c r="IS96" i="11"/>
  <c r="IR96" i="11"/>
  <c r="IQ96" i="11"/>
  <c r="IP96" i="11"/>
  <c r="IO96" i="11"/>
  <c r="IN96" i="11"/>
  <c r="IM96" i="11"/>
  <c r="IL96" i="11"/>
  <c r="IK96" i="11"/>
  <c r="IJ96" i="11"/>
  <c r="II96" i="11"/>
  <c r="IH96" i="11"/>
  <c r="IG96" i="11"/>
  <c r="IF96" i="11"/>
  <c r="IE96" i="11"/>
  <c r="ID96" i="11"/>
  <c r="IC96" i="11"/>
  <c r="IB96" i="11"/>
  <c r="IA96" i="11"/>
  <c r="HZ96" i="11"/>
  <c r="HY96" i="11"/>
  <c r="HX96" i="11"/>
  <c r="HW96" i="11"/>
  <c r="HV96" i="11"/>
  <c r="HU96" i="11"/>
  <c r="HT96" i="11"/>
  <c r="HS96" i="11"/>
  <c r="HR96" i="11"/>
  <c r="HQ96" i="11"/>
  <c r="HP96" i="11"/>
  <c r="HO96" i="11"/>
  <c r="HN96" i="11"/>
  <c r="HM96" i="11"/>
  <c r="HL96" i="11"/>
  <c r="HK96" i="11"/>
  <c r="HJ96" i="11"/>
  <c r="HI96" i="11"/>
  <c r="HH96" i="11"/>
  <c r="HG96" i="11"/>
  <c r="HF96" i="11"/>
  <c r="HE96" i="11"/>
  <c r="HD96" i="11"/>
  <c r="HC96" i="11"/>
  <c r="HB96" i="11"/>
  <c r="HA96" i="11"/>
  <c r="GZ96" i="11"/>
  <c r="GY96" i="11"/>
  <c r="GX96" i="11"/>
  <c r="GW96" i="11"/>
  <c r="GV96" i="11"/>
  <c r="GU96" i="11"/>
  <c r="GT96" i="11"/>
  <c r="GS96" i="11"/>
  <c r="GR96" i="11"/>
  <c r="GQ96" i="11"/>
  <c r="GP96" i="11"/>
  <c r="GO96" i="11"/>
  <c r="GN96" i="11"/>
  <c r="GM96" i="11"/>
  <c r="GL96" i="11"/>
  <c r="IT95" i="11"/>
  <c r="IS95" i="11"/>
  <c r="IR95" i="11"/>
  <c r="IQ95" i="11"/>
  <c r="IP95" i="11"/>
  <c r="IO95" i="11"/>
  <c r="IN95" i="11"/>
  <c r="IM95" i="11"/>
  <c r="IL95" i="11"/>
  <c r="IK95" i="11"/>
  <c r="IJ95" i="11"/>
  <c r="II95" i="11"/>
  <c r="IH95" i="11"/>
  <c r="IG95" i="11"/>
  <c r="IF95" i="11"/>
  <c r="IE95" i="11"/>
  <c r="ID95" i="11"/>
  <c r="IC95" i="11"/>
  <c r="IB95" i="11"/>
  <c r="IA95" i="11"/>
  <c r="HZ95" i="11"/>
  <c r="HY95" i="11"/>
  <c r="HX95" i="11"/>
  <c r="HW95" i="11"/>
  <c r="HV95" i="11"/>
  <c r="HU95" i="11"/>
  <c r="HT95" i="11"/>
  <c r="HS95" i="11"/>
  <c r="HR95" i="11"/>
  <c r="HQ95" i="11"/>
  <c r="HP95" i="11"/>
  <c r="HO95" i="11"/>
  <c r="HN95" i="11"/>
  <c r="HM95" i="11"/>
  <c r="HL95" i="11"/>
  <c r="HK95" i="11"/>
  <c r="HJ95" i="11"/>
  <c r="HI95" i="11"/>
  <c r="HH95" i="11"/>
  <c r="HG95" i="11"/>
  <c r="HF95" i="11"/>
  <c r="HE95" i="11"/>
  <c r="HD95" i="11"/>
  <c r="HC95" i="11"/>
  <c r="HB95" i="11"/>
  <c r="HA95" i="11"/>
  <c r="GZ95" i="11"/>
  <c r="GY95" i="11"/>
  <c r="GX95" i="11"/>
  <c r="GW95" i="11"/>
  <c r="GV95" i="11"/>
  <c r="GU95" i="11"/>
  <c r="GT95" i="11"/>
  <c r="GS95" i="11"/>
  <c r="GR95" i="11"/>
  <c r="GQ95" i="11"/>
  <c r="GP95" i="11"/>
  <c r="GO95" i="11"/>
  <c r="GN95" i="11"/>
  <c r="GM95" i="11"/>
  <c r="GL95" i="11"/>
  <c r="IT94" i="11"/>
  <c r="IS94" i="11"/>
  <c r="IR94" i="11"/>
  <c r="IQ94" i="11"/>
  <c r="IP94" i="11"/>
  <c r="IO94" i="11"/>
  <c r="IN94" i="11"/>
  <c r="IM94" i="11"/>
  <c r="IL94" i="11"/>
  <c r="IK94" i="11"/>
  <c r="IJ94" i="11"/>
  <c r="II94" i="11"/>
  <c r="IH94" i="11"/>
  <c r="IG94" i="11"/>
  <c r="IF94" i="11"/>
  <c r="IE94" i="11"/>
  <c r="ID94" i="11"/>
  <c r="IC94" i="11"/>
  <c r="IB94" i="11"/>
  <c r="IA94" i="11"/>
  <c r="HZ94" i="11"/>
  <c r="HY94" i="11"/>
  <c r="HX94" i="11"/>
  <c r="HW94" i="11"/>
  <c r="HV94" i="11"/>
  <c r="HU94" i="11"/>
  <c r="HT94" i="11"/>
  <c r="HS94" i="11"/>
  <c r="HR94" i="11"/>
  <c r="HQ94" i="11"/>
  <c r="HP94" i="11"/>
  <c r="HO94" i="11"/>
  <c r="HN94" i="11"/>
  <c r="HM94" i="11"/>
  <c r="HL94" i="11"/>
  <c r="HK94" i="11"/>
  <c r="HJ94" i="11"/>
  <c r="HI94" i="11"/>
  <c r="HH94" i="11"/>
  <c r="HG94" i="11"/>
  <c r="HF94" i="11"/>
  <c r="HE94" i="11"/>
  <c r="HD94" i="11"/>
  <c r="HC94" i="11"/>
  <c r="HB94" i="11"/>
  <c r="HA94" i="11"/>
  <c r="GZ94" i="11"/>
  <c r="GY94" i="11"/>
  <c r="GX94" i="11"/>
  <c r="GW94" i="11"/>
  <c r="GV94" i="11"/>
  <c r="GU94" i="11"/>
  <c r="GT94" i="11"/>
  <c r="GS94" i="11"/>
  <c r="GR94" i="11"/>
  <c r="GQ94" i="11"/>
  <c r="GP94" i="11"/>
  <c r="GO94" i="11"/>
  <c r="GN94" i="11"/>
  <c r="GM94" i="11"/>
  <c r="GL94" i="11"/>
  <c r="IT93" i="11"/>
  <c r="IS93" i="11"/>
  <c r="IR93" i="11"/>
  <c r="IQ93" i="11"/>
  <c r="IP93" i="11"/>
  <c r="IO93" i="11"/>
  <c r="IN93" i="11"/>
  <c r="IM93" i="11"/>
  <c r="IL93" i="11"/>
  <c r="IK93" i="11"/>
  <c r="IJ93" i="11"/>
  <c r="II93" i="11"/>
  <c r="IH93" i="11"/>
  <c r="IG93" i="11"/>
  <c r="IF93" i="11"/>
  <c r="IE93" i="11"/>
  <c r="ID93" i="11"/>
  <c r="IC93" i="11"/>
  <c r="IB93" i="11"/>
  <c r="IA93" i="11"/>
  <c r="HZ93" i="11"/>
  <c r="HY93" i="11"/>
  <c r="HX93" i="11"/>
  <c r="HW93" i="11"/>
  <c r="HV93" i="11"/>
  <c r="HU93" i="11"/>
  <c r="HT93" i="11"/>
  <c r="HS93" i="11"/>
  <c r="HR93" i="11"/>
  <c r="HQ93" i="11"/>
  <c r="HP93" i="11"/>
  <c r="HO93" i="11"/>
  <c r="HN93" i="11"/>
  <c r="HM93" i="11"/>
  <c r="HL93" i="11"/>
  <c r="HK93" i="11"/>
  <c r="HJ93" i="11"/>
  <c r="HI93" i="11"/>
  <c r="HH93" i="11"/>
  <c r="HG93" i="11"/>
  <c r="HF93" i="11"/>
  <c r="HE93" i="11"/>
  <c r="HD93" i="11"/>
  <c r="HC93" i="11"/>
  <c r="HB93" i="11"/>
  <c r="HA93" i="11"/>
  <c r="GZ93" i="11"/>
  <c r="GY93" i="11"/>
  <c r="GX93" i="11"/>
  <c r="GW93" i="11"/>
  <c r="GV93" i="11"/>
  <c r="GU93" i="11"/>
  <c r="GT93" i="11"/>
  <c r="GS93" i="11"/>
  <c r="GR93" i="11"/>
  <c r="GQ93" i="11"/>
  <c r="GP93" i="11"/>
  <c r="GO93" i="11"/>
  <c r="GN93" i="11"/>
  <c r="GM93" i="11"/>
  <c r="GL93" i="11"/>
  <c r="IT92" i="11"/>
  <c r="IS92" i="11"/>
  <c r="IR92" i="11"/>
  <c r="IQ92" i="11"/>
  <c r="IP92" i="11"/>
  <c r="IO92" i="11"/>
  <c r="IN92" i="11"/>
  <c r="IM92" i="11"/>
  <c r="IL92" i="11"/>
  <c r="IK92" i="11"/>
  <c r="IJ92" i="11"/>
  <c r="II92" i="11"/>
  <c r="IH92" i="11"/>
  <c r="IG92" i="11"/>
  <c r="IF92" i="11"/>
  <c r="IE92" i="11"/>
  <c r="ID92" i="11"/>
  <c r="IC92" i="11"/>
  <c r="IB92" i="11"/>
  <c r="IA92" i="11"/>
  <c r="HZ92" i="11"/>
  <c r="HY92" i="11"/>
  <c r="HX92" i="11"/>
  <c r="HW92" i="11"/>
  <c r="HV92" i="11"/>
  <c r="HU92" i="11"/>
  <c r="HT92" i="11"/>
  <c r="HS92" i="11"/>
  <c r="HR92" i="11"/>
  <c r="HQ92" i="11"/>
  <c r="HP92" i="11"/>
  <c r="HO92" i="11"/>
  <c r="HN92" i="11"/>
  <c r="HM92" i="11"/>
  <c r="HL92" i="11"/>
  <c r="HK92" i="11"/>
  <c r="HJ92" i="11"/>
  <c r="HI92" i="11"/>
  <c r="HH92" i="11"/>
  <c r="HG92" i="11"/>
  <c r="HF92" i="11"/>
  <c r="HE92" i="11"/>
  <c r="HD92" i="11"/>
  <c r="HC92" i="11"/>
  <c r="HB92" i="11"/>
  <c r="HA92" i="11"/>
  <c r="GZ92" i="11"/>
  <c r="GY92" i="11"/>
  <c r="GX92" i="11"/>
  <c r="GW92" i="11"/>
  <c r="GV92" i="11"/>
  <c r="GU92" i="11"/>
  <c r="GT92" i="11"/>
  <c r="GS92" i="11"/>
  <c r="GR92" i="11"/>
  <c r="GQ92" i="11"/>
  <c r="GP92" i="11"/>
  <c r="GO92" i="11"/>
  <c r="GN92" i="11"/>
  <c r="GM92" i="11"/>
  <c r="GL92" i="11"/>
  <c r="IT91" i="11"/>
  <c r="IS91" i="11"/>
  <c r="IR91" i="11"/>
  <c r="IQ91" i="11"/>
  <c r="IP91" i="11"/>
  <c r="IO91" i="11"/>
  <c r="IN91" i="11"/>
  <c r="IM91" i="11"/>
  <c r="IL91" i="11"/>
  <c r="IK91" i="11"/>
  <c r="IJ91" i="11"/>
  <c r="II91" i="11"/>
  <c r="IH91" i="11"/>
  <c r="IG91" i="11"/>
  <c r="IF91" i="11"/>
  <c r="IE91" i="11"/>
  <c r="ID91" i="11"/>
  <c r="IC91" i="11"/>
  <c r="IB91" i="11"/>
  <c r="IA91" i="11"/>
  <c r="HZ91" i="11"/>
  <c r="HY91" i="11"/>
  <c r="HX91" i="11"/>
  <c r="HW91" i="11"/>
  <c r="HV91" i="11"/>
  <c r="HU91" i="11"/>
  <c r="HT91" i="11"/>
  <c r="HS91" i="11"/>
  <c r="HR91" i="11"/>
  <c r="HQ91" i="11"/>
  <c r="HP91" i="11"/>
  <c r="HO91" i="11"/>
  <c r="HN91" i="11"/>
  <c r="HM91" i="11"/>
  <c r="HL91" i="11"/>
  <c r="HK91" i="11"/>
  <c r="HJ91" i="11"/>
  <c r="HI91" i="11"/>
  <c r="HH91" i="11"/>
  <c r="HG91" i="11"/>
  <c r="HF91" i="11"/>
  <c r="HE91" i="11"/>
  <c r="HD91" i="11"/>
  <c r="HC91" i="11"/>
  <c r="HB91" i="11"/>
  <c r="HA91" i="11"/>
  <c r="GZ91" i="11"/>
  <c r="GY91" i="11"/>
  <c r="GX91" i="11"/>
  <c r="GW91" i="11"/>
  <c r="GV91" i="11"/>
  <c r="GU91" i="11"/>
  <c r="GT91" i="11"/>
  <c r="GS91" i="11"/>
  <c r="GR91" i="11"/>
  <c r="GQ91" i="11"/>
  <c r="GP91" i="11"/>
  <c r="GO91" i="11"/>
  <c r="GN91" i="11"/>
  <c r="GM91" i="11"/>
  <c r="GL91" i="11"/>
  <c r="IT90" i="11"/>
  <c r="IS90" i="11"/>
  <c r="IR90" i="11"/>
  <c r="IQ90" i="11"/>
  <c r="IP90" i="11"/>
  <c r="IO90" i="11"/>
  <c r="IN90" i="11"/>
  <c r="IM90" i="11"/>
  <c r="IL90" i="11"/>
  <c r="IK90" i="11"/>
  <c r="IJ90" i="11"/>
  <c r="II90" i="11"/>
  <c r="IH90" i="11"/>
  <c r="IG90" i="11"/>
  <c r="IF90" i="11"/>
  <c r="IE90" i="11"/>
  <c r="ID90" i="11"/>
  <c r="IC90" i="11"/>
  <c r="IB90" i="11"/>
  <c r="IA90" i="11"/>
  <c r="HZ90" i="11"/>
  <c r="HY90" i="11"/>
  <c r="HX90" i="11"/>
  <c r="HW90" i="11"/>
  <c r="HV90" i="11"/>
  <c r="HU90" i="11"/>
  <c r="HT90" i="11"/>
  <c r="HS90" i="11"/>
  <c r="HR90" i="11"/>
  <c r="HQ90" i="11"/>
  <c r="HP90" i="11"/>
  <c r="HO90" i="11"/>
  <c r="HN90" i="11"/>
  <c r="HM90" i="11"/>
  <c r="HL90" i="11"/>
  <c r="HK90" i="11"/>
  <c r="HJ90" i="11"/>
  <c r="HI90" i="11"/>
  <c r="HH90" i="11"/>
  <c r="HG90" i="11"/>
  <c r="HF90" i="11"/>
  <c r="HE90" i="11"/>
  <c r="HD90" i="11"/>
  <c r="HC90" i="11"/>
  <c r="HB90" i="11"/>
  <c r="HA90" i="11"/>
  <c r="GZ90" i="11"/>
  <c r="GY90" i="11"/>
  <c r="GX90" i="11"/>
  <c r="GW90" i="11"/>
  <c r="GV90" i="11"/>
  <c r="GU90" i="11"/>
  <c r="GT90" i="11"/>
  <c r="GS90" i="11"/>
  <c r="GR90" i="11"/>
  <c r="GQ90" i="11"/>
  <c r="GP90" i="11"/>
  <c r="GO90" i="11"/>
  <c r="GN90" i="11"/>
  <c r="GM90" i="11"/>
  <c r="GL90" i="11"/>
  <c r="IT89" i="11"/>
  <c r="IS89" i="11"/>
  <c r="IR89" i="11"/>
  <c r="IQ89" i="11"/>
  <c r="IP89" i="11"/>
  <c r="IO89" i="11"/>
  <c r="IN89" i="11"/>
  <c r="IM89" i="11"/>
  <c r="IL89" i="11"/>
  <c r="IK89" i="11"/>
  <c r="IJ89" i="11"/>
  <c r="II89" i="11"/>
  <c r="IH89" i="11"/>
  <c r="IG89" i="11"/>
  <c r="IF89" i="11"/>
  <c r="IE89" i="11"/>
  <c r="ID89" i="11"/>
  <c r="IC89" i="11"/>
  <c r="IB89" i="11"/>
  <c r="IA89" i="11"/>
  <c r="HZ89" i="11"/>
  <c r="HY89" i="11"/>
  <c r="HX89" i="11"/>
  <c r="HW89" i="11"/>
  <c r="HV89" i="11"/>
  <c r="HU89" i="11"/>
  <c r="HT89" i="11"/>
  <c r="HS89" i="11"/>
  <c r="HR89" i="11"/>
  <c r="HQ89" i="11"/>
  <c r="HP89" i="11"/>
  <c r="HO89" i="11"/>
  <c r="HN89" i="11"/>
  <c r="HM89" i="11"/>
  <c r="HL89" i="11"/>
  <c r="HK89" i="11"/>
  <c r="HJ89" i="11"/>
  <c r="HI89" i="11"/>
  <c r="HH89" i="11"/>
  <c r="HG89" i="11"/>
  <c r="HF89" i="11"/>
  <c r="HE89" i="11"/>
  <c r="HD89" i="11"/>
  <c r="HC89" i="11"/>
  <c r="HB89" i="11"/>
  <c r="HA89" i="11"/>
  <c r="GZ89" i="11"/>
  <c r="GY89" i="11"/>
  <c r="GX89" i="11"/>
  <c r="GW89" i="11"/>
  <c r="GV89" i="11"/>
  <c r="GU89" i="11"/>
  <c r="GT89" i="11"/>
  <c r="GS89" i="11"/>
  <c r="GR89" i="11"/>
  <c r="GQ89" i="11"/>
  <c r="GP89" i="11"/>
  <c r="GO89" i="11"/>
  <c r="GN89" i="11"/>
  <c r="GM89" i="11"/>
  <c r="GL89" i="11"/>
  <c r="IT88" i="11"/>
  <c r="IS88" i="11"/>
  <c r="IR88" i="11"/>
  <c r="IQ88" i="11"/>
  <c r="IP88" i="11"/>
  <c r="IO88" i="11"/>
  <c r="IN88" i="11"/>
  <c r="IM88" i="11"/>
  <c r="IL88" i="11"/>
  <c r="IK88" i="11"/>
  <c r="IJ88" i="11"/>
  <c r="II88" i="11"/>
  <c r="IH88" i="11"/>
  <c r="IG88" i="11"/>
  <c r="IF88" i="11"/>
  <c r="IE88" i="11"/>
  <c r="ID88" i="11"/>
  <c r="IC88" i="11"/>
  <c r="IB88" i="11"/>
  <c r="IA88" i="11"/>
  <c r="HZ88" i="11"/>
  <c r="HY88" i="11"/>
  <c r="HX88" i="11"/>
  <c r="HW88" i="11"/>
  <c r="HV88" i="11"/>
  <c r="HU88" i="11"/>
  <c r="HT88" i="11"/>
  <c r="HS88" i="11"/>
  <c r="HR88" i="11"/>
  <c r="HQ88" i="11"/>
  <c r="HP88" i="11"/>
  <c r="HO88" i="11"/>
  <c r="HN88" i="11"/>
  <c r="HM88" i="11"/>
  <c r="HL88" i="11"/>
  <c r="HK88" i="11"/>
  <c r="HJ88" i="11"/>
  <c r="HI88" i="11"/>
  <c r="HH88" i="11"/>
  <c r="HG88" i="11"/>
  <c r="HF88" i="11"/>
  <c r="HE88" i="11"/>
  <c r="HD88" i="11"/>
  <c r="HC88" i="11"/>
  <c r="HB88" i="11"/>
  <c r="HA88" i="11"/>
  <c r="GZ88" i="11"/>
  <c r="GY88" i="11"/>
  <c r="GX88" i="11"/>
  <c r="GW88" i="11"/>
  <c r="GV88" i="11"/>
  <c r="GU88" i="11"/>
  <c r="GT88" i="11"/>
  <c r="GS88" i="11"/>
  <c r="GR88" i="11"/>
  <c r="GQ88" i="11"/>
  <c r="GP88" i="11"/>
  <c r="GO88" i="11"/>
  <c r="GN88" i="11"/>
  <c r="GM88" i="11"/>
  <c r="GL88" i="11"/>
  <c r="IT87" i="11"/>
  <c r="IS87" i="11"/>
  <c r="IR87" i="11"/>
  <c r="IQ87" i="11"/>
  <c r="IP87" i="11"/>
  <c r="IO87" i="11"/>
  <c r="IN87" i="11"/>
  <c r="IM87" i="11"/>
  <c r="IL87" i="11"/>
  <c r="IK87" i="11"/>
  <c r="IJ87" i="11"/>
  <c r="II87" i="11"/>
  <c r="IH87" i="11"/>
  <c r="IG87" i="11"/>
  <c r="IF87" i="11"/>
  <c r="IE87" i="11"/>
  <c r="ID87" i="11"/>
  <c r="IC87" i="11"/>
  <c r="IB87" i="11"/>
  <c r="IA87" i="11"/>
  <c r="HZ87" i="11"/>
  <c r="HY87" i="11"/>
  <c r="HX87" i="11"/>
  <c r="HW87" i="11"/>
  <c r="HV87" i="11"/>
  <c r="HU87" i="11"/>
  <c r="HT87" i="11"/>
  <c r="HS87" i="11"/>
  <c r="HR87" i="11"/>
  <c r="HQ87" i="11"/>
  <c r="HP87" i="11"/>
  <c r="HO87" i="11"/>
  <c r="HN87" i="11"/>
  <c r="HM87" i="11"/>
  <c r="HL87" i="11"/>
  <c r="HK87" i="11"/>
  <c r="HJ87" i="11"/>
  <c r="HI87" i="11"/>
  <c r="HH87" i="11"/>
  <c r="HG87" i="11"/>
  <c r="HF87" i="11"/>
  <c r="HE87" i="11"/>
  <c r="HD87" i="11"/>
  <c r="HC87" i="11"/>
  <c r="HB87" i="11"/>
  <c r="HA87" i="11"/>
  <c r="GZ87" i="11"/>
  <c r="GY87" i="11"/>
  <c r="GX87" i="11"/>
  <c r="GW87" i="11"/>
  <c r="GV87" i="11"/>
  <c r="GU87" i="11"/>
  <c r="GT87" i="11"/>
  <c r="GS87" i="11"/>
  <c r="GR87" i="11"/>
  <c r="GQ87" i="11"/>
  <c r="GP87" i="11"/>
  <c r="GO87" i="11"/>
  <c r="GN87" i="11"/>
  <c r="GM87" i="11"/>
  <c r="GL87" i="11"/>
  <c r="IT86" i="11"/>
  <c r="IS86" i="11"/>
  <c r="IR86" i="11"/>
  <c r="IQ86" i="11"/>
  <c r="IP86" i="11"/>
  <c r="IO86" i="11"/>
  <c r="IN86" i="11"/>
  <c r="IM86" i="11"/>
  <c r="IL86" i="11"/>
  <c r="IK86" i="11"/>
  <c r="IJ86" i="11"/>
  <c r="II86" i="11"/>
  <c r="IH86" i="11"/>
  <c r="IG86" i="11"/>
  <c r="IF86" i="11"/>
  <c r="IE86" i="11"/>
  <c r="ID86" i="11"/>
  <c r="IC86" i="11"/>
  <c r="IB86" i="11"/>
  <c r="IA86" i="11"/>
  <c r="HZ86" i="11"/>
  <c r="HY86" i="11"/>
  <c r="HX86" i="11"/>
  <c r="HW86" i="11"/>
  <c r="HV86" i="11"/>
  <c r="HU86" i="11"/>
  <c r="HT86" i="11"/>
  <c r="HS86" i="11"/>
  <c r="HR86" i="11"/>
  <c r="HQ86" i="11"/>
  <c r="HP86" i="11"/>
  <c r="HO86" i="11"/>
  <c r="HN86" i="11"/>
  <c r="HM86" i="11"/>
  <c r="HL86" i="11"/>
  <c r="HK86" i="11"/>
  <c r="HJ86" i="11"/>
  <c r="HI86" i="11"/>
  <c r="HH86" i="11"/>
  <c r="HG86" i="11"/>
  <c r="HF86" i="11"/>
  <c r="HE86" i="11"/>
  <c r="HD86" i="11"/>
  <c r="HC86" i="11"/>
  <c r="HB86" i="11"/>
  <c r="HA86" i="11"/>
  <c r="GZ86" i="11"/>
  <c r="GY86" i="11"/>
  <c r="GX86" i="11"/>
  <c r="GW86" i="11"/>
  <c r="GV86" i="11"/>
  <c r="GU86" i="11"/>
  <c r="GT86" i="11"/>
  <c r="GS86" i="11"/>
  <c r="GR86" i="11"/>
  <c r="GQ86" i="11"/>
  <c r="GP86" i="11"/>
  <c r="GO86" i="11"/>
  <c r="GN86" i="11"/>
  <c r="GM86" i="11"/>
  <c r="GL86" i="11"/>
  <c r="IT85" i="11"/>
  <c r="IS85" i="11"/>
  <c r="IR85" i="11"/>
  <c r="IQ85" i="11"/>
  <c r="IP85" i="11"/>
  <c r="IO85" i="11"/>
  <c r="IN85" i="11"/>
  <c r="IM85" i="11"/>
  <c r="IL85" i="11"/>
  <c r="IK85" i="11"/>
  <c r="IJ85" i="11"/>
  <c r="II85" i="11"/>
  <c r="IH85" i="11"/>
  <c r="IG85" i="11"/>
  <c r="IF85" i="11"/>
  <c r="IE85" i="11"/>
  <c r="ID85" i="11"/>
  <c r="IC85" i="11"/>
  <c r="IB85" i="11"/>
  <c r="IA85" i="11"/>
  <c r="HZ85" i="11"/>
  <c r="HY85" i="11"/>
  <c r="HX85" i="11"/>
  <c r="HW85" i="11"/>
  <c r="HV85" i="11"/>
  <c r="HU85" i="11"/>
  <c r="HT85" i="11"/>
  <c r="HS85" i="11"/>
  <c r="HR85" i="11"/>
  <c r="HQ85" i="11"/>
  <c r="HP85" i="11"/>
  <c r="HO85" i="11"/>
  <c r="HN85" i="11"/>
  <c r="HM85" i="11"/>
  <c r="HL85" i="11"/>
  <c r="HK85" i="11"/>
  <c r="HJ85" i="11"/>
  <c r="HI85" i="11"/>
  <c r="HH85" i="11"/>
  <c r="HG85" i="11"/>
  <c r="HF85" i="11"/>
  <c r="HE85" i="11"/>
  <c r="HD85" i="11"/>
  <c r="HC85" i="11"/>
  <c r="HB85" i="11"/>
  <c r="HA85" i="11"/>
  <c r="GZ85" i="11"/>
  <c r="GY85" i="11"/>
  <c r="GX85" i="11"/>
  <c r="GW85" i="11"/>
  <c r="GV85" i="11"/>
  <c r="GU85" i="11"/>
  <c r="GT85" i="11"/>
  <c r="GS85" i="11"/>
  <c r="GR85" i="11"/>
  <c r="GQ85" i="11"/>
  <c r="GP85" i="11"/>
  <c r="GO85" i="11"/>
  <c r="GN85" i="11"/>
  <c r="GM85" i="11"/>
  <c r="GL85" i="11"/>
  <c r="IT84" i="11"/>
  <c r="IS84" i="11"/>
  <c r="IR84" i="11"/>
  <c r="IQ84" i="11"/>
  <c r="IP84" i="11"/>
  <c r="IO84" i="11"/>
  <c r="IN84" i="11"/>
  <c r="IM84" i="11"/>
  <c r="IL84" i="11"/>
  <c r="IK84" i="11"/>
  <c r="IJ84" i="11"/>
  <c r="II84" i="11"/>
  <c r="IH84" i="11"/>
  <c r="IG84" i="11"/>
  <c r="IF84" i="11"/>
  <c r="IE84" i="11"/>
  <c r="ID84" i="11"/>
  <c r="IC84" i="11"/>
  <c r="IB84" i="11"/>
  <c r="IA84" i="11"/>
  <c r="HZ84" i="11"/>
  <c r="HY84" i="11"/>
  <c r="HX84" i="11"/>
  <c r="HW84" i="11"/>
  <c r="HV84" i="11"/>
  <c r="HU84" i="11"/>
  <c r="HT84" i="11"/>
  <c r="HS84" i="11"/>
  <c r="HR84" i="11"/>
  <c r="HQ84" i="11"/>
  <c r="HP84" i="11"/>
  <c r="HO84" i="11"/>
  <c r="HN84" i="11"/>
  <c r="HM84" i="11"/>
  <c r="HL84" i="11"/>
  <c r="HK84" i="11"/>
  <c r="HJ84" i="11"/>
  <c r="HI84" i="11"/>
  <c r="HH84" i="11"/>
  <c r="HG84" i="11"/>
  <c r="HF84" i="11"/>
  <c r="HE84" i="11"/>
  <c r="HD84" i="11"/>
  <c r="HC84" i="11"/>
  <c r="HB84" i="11"/>
  <c r="HA84" i="11"/>
  <c r="GZ84" i="11"/>
  <c r="GY84" i="11"/>
  <c r="GX84" i="11"/>
  <c r="GW84" i="11"/>
  <c r="GV84" i="11"/>
  <c r="GU84" i="11"/>
  <c r="GT84" i="11"/>
  <c r="GS84" i="11"/>
  <c r="GR84" i="11"/>
  <c r="GQ84" i="11"/>
  <c r="GP84" i="11"/>
  <c r="GO84" i="11"/>
  <c r="GN84" i="11"/>
  <c r="GM84" i="11"/>
  <c r="GL84" i="11"/>
  <c r="IT83" i="11"/>
  <c r="IS83" i="11"/>
  <c r="IR83" i="11"/>
  <c r="IQ83" i="11"/>
  <c r="IP83" i="11"/>
  <c r="IO83" i="11"/>
  <c r="IN83" i="11"/>
  <c r="IM83" i="11"/>
  <c r="IL83" i="11"/>
  <c r="IK83" i="11"/>
  <c r="IJ83" i="11"/>
  <c r="II83" i="11"/>
  <c r="IH83" i="11"/>
  <c r="IG83" i="11"/>
  <c r="IF83" i="11"/>
  <c r="IE83" i="11"/>
  <c r="ID83" i="11"/>
  <c r="IC83" i="11"/>
  <c r="IB83" i="11"/>
  <c r="IA83" i="11"/>
  <c r="HZ83" i="11"/>
  <c r="HY83" i="11"/>
  <c r="HX83" i="11"/>
  <c r="HW83" i="11"/>
  <c r="HV83" i="11"/>
  <c r="HU83" i="11"/>
  <c r="HT83" i="11"/>
  <c r="HS83" i="11"/>
  <c r="HR83" i="11"/>
  <c r="HQ83" i="11"/>
  <c r="HP83" i="11"/>
  <c r="HO83" i="11"/>
  <c r="HN83" i="11"/>
  <c r="HM83" i="11"/>
  <c r="HL83" i="11"/>
  <c r="HK83" i="11"/>
  <c r="HJ83" i="11"/>
  <c r="HI83" i="11"/>
  <c r="HH83" i="11"/>
  <c r="HG83" i="11"/>
  <c r="HF83" i="11"/>
  <c r="HE83" i="11"/>
  <c r="HD83" i="11"/>
  <c r="HC83" i="11"/>
  <c r="HB83" i="11"/>
  <c r="HA83" i="11"/>
  <c r="GZ83" i="11"/>
  <c r="GY83" i="11"/>
  <c r="GX83" i="11"/>
  <c r="GW83" i="11"/>
  <c r="GV83" i="11"/>
  <c r="GU83" i="11"/>
  <c r="GT83" i="11"/>
  <c r="GS83" i="11"/>
  <c r="GR83" i="11"/>
  <c r="GQ83" i="11"/>
  <c r="GP83" i="11"/>
  <c r="GO83" i="11"/>
  <c r="GN83" i="11"/>
  <c r="GM83" i="11"/>
  <c r="GL83" i="11"/>
  <c r="IT82" i="11"/>
  <c r="IS82" i="11"/>
  <c r="IR82" i="11"/>
  <c r="IQ82" i="11"/>
  <c r="IP82" i="11"/>
  <c r="IO82" i="11"/>
  <c r="IN82" i="11"/>
  <c r="IM82" i="11"/>
  <c r="IL82" i="11"/>
  <c r="IK82" i="11"/>
  <c r="IJ82" i="11"/>
  <c r="II82" i="11"/>
  <c r="IH82" i="11"/>
  <c r="IG82" i="11"/>
  <c r="IF82" i="11"/>
  <c r="IE82" i="11"/>
  <c r="ID82" i="11"/>
  <c r="IC82" i="11"/>
  <c r="IB82" i="11"/>
  <c r="IA82" i="11"/>
  <c r="HZ82" i="11"/>
  <c r="HY82" i="11"/>
  <c r="HX82" i="11"/>
  <c r="HW82" i="11"/>
  <c r="HV82" i="11"/>
  <c r="HU82" i="11"/>
  <c r="HT82" i="11"/>
  <c r="HS82" i="11"/>
  <c r="HR82" i="11"/>
  <c r="HQ82" i="11"/>
  <c r="HP82" i="11"/>
  <c r="HO82" i="11"/>
  <c r="HN82" i="11"/>
  <c r="HM82" i="11"/>
  <c r="HL82" i="11"/>
  <c r="HK82" i="11"/>
  <c r="HJ82" i="11"/>
  <c r="HI82" i="11"/>
  <c r="HH82" i="11"/>
  <c r="HG82" i="11"/>
  <c r="HF82" i="11"/>
  <c r="HE82" i="11"/>
  <c r="HD82" i="11"/>
  <c r="HC82" i="11"/>
  <c r="HB82" i="11"/>
  <c r="HA82" i="11"/>
  <c r="GZ82" i="11"/>
  <c r="GY82" i="11"/>
  <c r="GX82" i="11"/>
  <c r="GW82" i="11"/>
  <c r="GV82" i="11"/>
  <c r="GU82" i="11"/>
  <c r="GT82" i="11"/>
  <c r="GS82" i="11"/>
  <c r="GR82" i="11"/>
  <c r="GQ82" i="11"/>
  <c r="GP82" i="11"/>
  <c r="GO82" i="11"/>
  <c r="GN82" i="11"/>
  <c r="GM82" i="11"/>
  <c r="GL82" i="11"/>
  <c r="IT81" i="11"/>
  <c r="IS81" i="11"/>
  <c r="IR81" i="11"/>
  <c r="IQ81" i="11"/>
  <c r="IP81" i="11"/>
  <c r="IO81" i="11"/>
  <c r="IN81" i="11"/>
  <c r="IM81" i="11"/>
  <c r="IL81" i="11"/>
  <c r="IK81" i="11"/>
  <c r="IJ81" i="11"/>
  <c r="II81" i="11"/>
  <c r="IH81" i="11"/>
  <c r="IG81" i="11"/>
  <c r="IF81" i="11"/>
  <c r="IE81" i="11"/>
  <c r="ID81" i="11"/>
  <c r="IC81" i="11"/>
  <c r="IB81" i="11"/>
  <c r="IA81" i="11"/>
  <c r="HZ81" i="11"/>
  <c r="HY81" i="11"/>
  <c r="HX81" i="11"/>
  <c r="HW81" i="11"/>
  <c r="HV81" i="11"/>
  <c r="HU81" i="11"/>
  <c r="HT81" i="11"/>
  <c r="HS81" i="11"/>
  <c r="HR81" i="11"/>
  <c r="HQ81" i="11"/>
  <c r="HP81" i="11"/>
  <c r="HO81" i="11"/>
  <c r="HN81" i="11"/>
  <c r="HM81" i="11"/>
  <c r="HL81" i="11"/>
  <c r="HK81" i="11"/>
  <c r="HJ81" i="11"/>
  <c r="HI81" i="11"/>
  <c r="HH81" i="11"/>
  <c r="HG81" i="11"/>
  <c r="HF81" i="11"/>
  <c r="HE81" i="11"/>
  <c r="HD81" i="11"/>
  <c r="HC81" i="11"/>
  <c r="HB81" i="11"/>
  <c r="HA81" i="11"/>
  <c r="GZ81" i="11"/>
  <c r="GY81" i="11"/>
  <c r="GX81" i="11"/>
  <c r="GW81" i="11"/>
  <c r="GV81" i="11"/>
  <c r="GU81" i="11"/>
  <c r="GT81" i="11"/>
  <c r="GS81" i="11"/>
  <c r="GR81" i="11"/>
  <c r="GQ81" i="11"/>
  <c r="GP81" i="11"/>
  <c r="GO81" i="11"/>
  <c r="GN81" i="11"/>
  <c r="GM81" i="11"/>
  <c r="GL81" i="11"/>
  <c r="IT80" i="11"/>
  <c r="IS80" i="11"/>
  <c r="IR80" i="11"/>
  <c r="IQ80" i="11"/>
  <c r="IP80" i="11"/>
  <c r="IO80" i="11"/>
  <c r="IN80" i="11"/>
  <c r="IM80" i="11"/>
  <c r="IL80" i="11"/>
  <c r="IK80" i="11"/>
  <c r="IJ80" i="11"/>
  <c r="II80" i="11"/>
  <c r="IH80" i="11"/>
  <c r="IG80" i="11"/>
  <c r="IF80" i="11"/>
  <c r="IE80" i="11"/>
  <c r="ID80" i="11"/>
  <c r="IC80" i="11"/>
  <c r="IB80" i="11"/>
  <c r="IA80" i="11"/>
  <c r="HZ80" i="11"/>
  <c r="HY80" i="11"/>
  <c r="HX80" i="11"/>
  <c r="HW80" i="11"/>
  <c r="HV80" i="11"/>
  <c r="HU80" i="11"/>
  <c r="HT80" i="11"/>
  <c r="HS80" i="11"/>
  <c r="HR80" i="11"/>
  <c r="HQ80" i="11"/>
  <c r="HP80" i="11"/>
  <c r="HO80" i="11"/>
  <c r="HN80" i="11"/>
  <c r="HM80" i="11"/>
  <c r="HL80" i="11"/>
  <c r="HK80" i="11"/>
  <c r="HJ80" i="11"/>
  <c r="HI80" i="11"/>
  <c r="HH80" i="11"/>
  <c r="HG80" i="11"/>
  <c r="HF80" i="11"/>
  <c r="HE80" i="11"/>
  <c r="HD80" i="11"/>
  <c r="HC80" i="11"/>
  <c r="HB80" i="11"/>
  <c r="HA80" i="11"/>
  <c r="GZ80" i="11"/>
  <c r="GY80" i="11"/>
  <c r="GX80" i="11"/>
  <c r="GW80" i="11"/>
  <c r="GV80" i="11"/>
  <c r="GU80" i="11"/>
  <c r="GT80" i="11"/>
  <c r="GS80" i="11"/>
  <c r="GR80" i="11"/>
  <c r="GQ80" i="11"/>
  <c r="GP80" i="11"/>
  <c r="GO80" i="11"/>
  <c r="GN80" i="11"/>
  <c r="GM80" i="11"/>
  <c r="GL80" i="11"/>
  <c r="IT79" i="11"/>
  <c r="IS79" i="11"/>
  <c r="IR79" i="11"/>
  <c r="IQ79" i="11"/>
  <c r="IP79" i="11"/>
  <c r="IO79" i="11"/>
  <c r="IN79" i="11"/>
  <c r="IM79" i="11"/>
  <c r="IL79" i="11"/>
  <c r="IK79" i="11"/>
  <c r="IJ79" i="11"/>
  <c r="II79" i="11"/>
  <c r="IH79" i="11"/>
  <c r="IG79" i="11"/>
  <c r="IF79" i="11"/>
  <c r="IE79" i="11"/>
  <c r="ID79" i="11"/>
  <c r="IC79" i="11"/>
  <c r="IB79" i="11"/>
  <c r="IA79" i="11"/>
  <c r="HZ79" i="11"/>
  <c r="HY79" i="11"/>
  <c r="HX79" i="11"/>
  <c r="HW79" i="11"/>
  <c r="HV79" i="11"/>
  <c r="HU79" i="11"/>
  <c r="HT79" i="11"/>
  <c r="HS79" i="11"/>
  <c r="HR79" i="11"/>
  <c r="HQ79" i="11"/>
  <c r="HP79" i="11"/>
  <c r="HO79" i="11"/>
  <c r="HN79" i="11"/>
  <c r="HM79" i="11"/>
  <c r="HL79" i="11"/>
  <c r="HK79" i="11"/>
  <c r="HJ79" i="11"/>
  <c r="HI79" i="11"/>
  <c r="HH79" i="11"/>
  <c r="HG79" i="11"/>
  <c r="HF79" i="11"/>
  <c r="HE79" i="11"/>
  <c r="HD79" i="11"/>
  <c r="HC79" i="11"/>
  <c r="HB79" i="11"/>
  <c r="HA79" i="11"/>
  <c r="GZ79" i="11"/>
  <c r="GY79" i="11"/>
  <c r="GX79" i="11"/>
  <c r="GW79" i="11"/>
  <c r="GV79" i="11"/>
  <c r="GU79" i="11"/>
  <c r="GT79" i="11"/>
  <c r="GS79" i="11"/>
  <c r="GR79" i="11"/>
  <c r="GQ79" i="11"/>
  <c r="GP79" i="11"/>
  <c r="GO79" i="11"/>
  <c r="GN79" i="11"/>
  <c r="GM79" i="11"/>
  <c r="GL79" i="11"/>
  <c r="IT78" i="11"/>
  <c r="IS78" i="11"/>
  <c r="IR78" i="11"/>
  <c r="IQ78" i="11"/>
  <c r="IP78" i="11"/>
  <c r="IO78" i="11"/>
  <c r="IN78" i="11"/>
  <c r="IM78" i="11"/>
  <c r="IL78" i="11"/>
  <c r="IK78" i="11"/>
  <c r="IJ78" i="11"/>
  <c r="II78" i="11"/>
  <c r="IH78" i="11"/>
  <c r="IG78" i="11"/>
  <c r="IF78" i="11"/>
  <c r="IE78" i="11"/>
  <c r="ID78" i="11"/>
  <c r="IC78" i="11"/>
  <c r="IB78" i="11"/>
  <c r="IA78" i="11"/>
  <c r="HZ78" i="11"/>
  <c r="HY78" i="11"/>
  <c r="HX78" i="11"/>
  <c r="HW78" i="11"/>
  <c r="HV78" i="11"/>
  <c r="HU78" i="11"/>
  <c r="HT78" i="11"/>
  <c r="HS78" i="11"/>
  <c r="HR78" i="11"/>
  <c r="HQ78" i="11"/>
  <c r="HP78" i="11"/>
  <c r="HO78" i="11"/>
  <c r="HN78" i="11"/>
  <c r="HM78" i="11"/>
  <c r="HL78" i="11"/>
  <c r="HK78" i="11"/>
  <c r="HJ78" i="11"/>
  <c r="HI78" i="11"/>
  <c r="HH78" i="11"/>
  <c r="HG78" i="11"/>
  <c r="HF78" i="11"/>
  <c r="HE78" i="11"/>
  <c r="HD78" i="11"/>
  <c r="HC78" i="11"/>
  <c r="HB78" i="11"/>
  <c r="HA78" i="11"/>
  <c r="GZ78" i="11"/>
  <c r="GY78" i="11"/>
  <c r="GX78" i="11"/>
  <c r="GW78" i="11"/>
  <c r="GV78" i="11"/>
  <c r="GU78" i="11"/>
  <c r="GT78" i="11"/>
  <c r="GS78" i="11"/>
  <c r="GR78" i="11"/>
  <c r="GQ78" i="11"/>
  <c r="GP78" i="11"/>
  <c r="GO78" i="11"/>
  <c r="GN78" i="11"/>
  <c r="GM78" i="11"/>
  <c r="GL78"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IT76" i="11"/>
  <c r="IS76" i="11"/>
  <c r="IR76" i="11"/>
  <c r="IQ76" i="11"/>
  <c r="IP76" i="11"/>
  <c r="IO76" i="11"/>
  <c r="IN76" i="11"/>
  <c r="IM76" i="11"/>
  <c r="IL76" i="11"/>
  <c r="IK76" i="11"/>
  <c r="IJ76" i="11"/>
  <c r="II76" i="11"/>
  <c r="IH76" i="11"/>
  <c r="IG76" i="11"/>
  <c r="IF76" i="11"/>
  <c r="IE76" i="11"/>
  <c r="ID76" i="11"/>
  <c r="IC76" i="11"/>
  <c r="IB76" i="11"/>
  <c r="IA76" i="11"/>
  <c r="HZ76" i="11"/>
  <c r="HY76" i="11"/>
  <c r="HX76" i="11"/>
  <c r="HW76" i="11"/>
  <c r="HV76" i="11"/>
  <c r="HU76" i="11"/>
  <c r="HT76" i="11"/>
  <c r="HS76" i="11"/>
  <c r="HR76" i="11"/>
  <c r="HQ76" i="11"/>
  <c r="HP76" i="11"/>
  <c r="HO76" i="11"/>
  <c r="HN76" i="11"/>
  <c r="HM76" i="11"/>
  <c r="HL76" i="11"/>
  <c r="HK76" i="11"/>
  <c r="HJ76" i="11"/>
  <c r="HI76" i="11"/>
  <c r="HH76" i="11"/>
  <c r="HG76" i="11"/>
  <c r="HF76" i="11"/>
  <c r="HE76" i="11"/>
  <c r="HD76" i="11"/>
  <c r="HC76" i="11"/>
  <c r="HB76" i="11"/>
  <c r="HA76" i="11"/>
  <c r="GZ76" i="11"/>
  <c r="GY76" i="11"/>
  <c r="GX76" i="11"/>
  <c r="GW76" i="11"/>
  <c r="GV76" i="11"/>
  <c r="GU76" i="11"/>
  <c r="GT76" i="11"/>
  <c r="GS76" i="11"/>
  <c r="GR76" i="11"/>
  <c r="GQ76" i="11"/>
  <c r="GP76" i="11"/>
  <c r="GO76" i="11"/>
  <c r="GN76" i="11"/>
  <c r="GM76" i="11"/>
  <c r="GL76" i="11"/>
  <c r="IT75" i="11"/>
  <c r="IS75" i="11"/>
  <c r="IR75" i="11"/>
  <c r="IQ75" i="11"/>
  <c r="IP75" i="11"/>
  <c r="IO75" i="11"/>
  <c r="IN75" i="11"/>
  <c r="IM75" i="11"/>
  <c r="IL75" i="11"/>
  <c r="IK75" i="11"/>
  <c r="IJ75" i="11"/>
  <c r="II75" i="11"/>
  <c r="IH75" i="11"/>
  <c r="IG75" i="11"/>
  <c r="IF75" i="11"/>
  <c r="IE75" i="11"/>
  <c r="ID75" i="11"/>
  <c r="IC75" i="11"/>
  <c r="IB75" i="11"/>
  <c r="IA75" i="11"/>
  <c r="HZ75" i="11"/>
  <c r="HY75" i="11"/>
  <c r="HX75" i="11"/>
  <c r="HW75" i="11"/>
  <c r="HV75" i="11"/>
  <c r="HU75" i="11"/>
  <c r="HT75" i="11"/>
  <c r="HS75" i="11"/>
  <c r="HR75" i="11"/>
  <c r="HQ75" i="11"/>
  <c r="HP75" i="11"/>
  <c r="HO75" i="11"/>
  <c r="HN75" i="11"/>
  <c r="HM75" i="11"/>
  <c r="HL75" i="11"/>
  <c r="HK75" i="11"/>
  <c r="HJ75" i="11"/>
  <c r="HI75" i="11"/>
  <c r="HH75" i="11"/>
  <c r="HG75" i="11"/>
  <c r="HF75" i="11"/>
  <c r="HE75" i="11"/>
  <c r="HD75" i="11"/>
  <c r="HC75" i="11"/>
  <c r="HB75" i="11"/>
  <c r="HA75" i="11"/>
  <c r="GZ75" i="11"/>
  <c r="GY75" i="11"/>
  <c r="GX75" i="11"/>
  <c r="GW75" i="11"/>
  <c r="GV75" i="11"/>
  <c r="GU75" i="11"/>
  <c r="GT75" i="11"/>
  <c r="GS75" i="11"/>
  <c r="GR75" i="11"/>
  <c r="GQ75" i="11"/>
  <c r="GP75" i="11"/>
  <c r="GO75" i="11"/>
  <c r="GN75" i="11"/>
  <c r="GM75" i="11"/>
  <c r="GL75" i="11"/>
  <c r="IT74" i="11"/>
  <c r="IS74" i="11"/>
  <c r="IR74" i="11"/>
  <c r="IQ74" i="11"/>
  <c r="IP74" i="11"/>
  <c r="IO74" i="11"/>
  <c r="IN74" i="11"/>
  <c r="IM74" i="11"/>
  <c r="IL74" i="11"/>
  <c r="IK74" i="11"/>
  <c r="IJ74" i="11"/>
  <c r="II74" i="11"/>
  <c r="IH74" i="11"/>
  <c r="IG74" i="11"/>
  <c r="IF74" i="11"/>
  <c r="IE74" i="11"/>
  <c r="ID74" i="11"/>
  <c r="IC74" i="11"/>
  <c r="IB74" i="11"/>
  <c r="IA74" i="11"/>
  <c r="HZ74" i="11"/>
  <c r="HY74" i="11"/>
  <c r="HX74" i="11"/>
  <c r="HW74" i="11"/>
  <c r="HV74" i="11"/>
  <c r="HU74" i="11"/>
  <c r="HT74" i="11"/>
  <c r="HS74" i="11"/>
  <c r="HR74" i="11"/>
  <c r="HQ74" i="11"/>
  <c r="HP74" i="11"/>
  <c r="HO74" i="11"/>
  <c r="HN74" i="11"/>
  <c r="HM74" i="11"/>
  <c r="HL74" i="11"/>
  <c r="HK74" i="11"/>
  <c r="HJ74" i="11"/>
  <c r="HI74" i="11"/>
  <c r="HH74" i="11"/>
  <c r="HG74" i="11"/>
  <c r="HF74" i="11"/>
  <c r="HE74" i="11"/>
  <c r="HD74" i="11"/>
  <c r="HC74" i="11"/>
  <c r="HB74" i="11"/>
  <c r="HA74" i="11"/>
  <c r="GZ74" i="11"/>
  <c r="GY74" i="11"/>
  <c r="GX74" i="11"/>
  <c r="GW74" i="11"/>
  <c r="GV74" i="11"/>
  <c r="GU74" i="11"/>
  <c r="GT74" i="11"/>
  <c r="GS74" i="11"/>
  <c r="GR74" i="11"/>
  <c r="GQ74" i="11"/>
  <c r="GP74" i="11"/>
  <c r="GO74" i="11"/>
  <c r="GN74" i="11"/>
  <c r="GM74" i="11"/>
  <c r="GL74" i="11"/>
  <c r="IT73" i="11"/>
  <c r="IS73" i="11"/>
  <c r="IR73" i="11"/>
  <c r="IQ73" i="11"/>
  <c r="IP73" i="11"/>
  <c r="IO73" i="11"/>
  <c r="IN73" i="11"/>
  <c r="IM73" i="11"/>
  <c r="IL73" i="11"/>
  <c r="IK73" i="11"/>
  <c r="IJ73" i="11"/>
  <c r="II73" i="11"/>
  <c r="IH73" i="11"/>
  <c r="IG73" i="11"/>
  <c r="IF73" i="11"/>
  <c r="IE73" i="11"/>
  <c r="ID73" i="11"/>
  <c r="IC73" i="11"/>
  <c r="IB73" i="11"/>
  <c r="IA73" i="11"/>
  <c r="HZ73" i="11"/>
  <c r="HY73" i="11"/>
  <c r="HX73" i="11"/>
  <c r="HW73" i="11"/>
  <c r="HV73" i="11"/>
  <c r="HU73" i="11"/>
  <c r="HT73" i="11"/>
  <c r="HS73" i="11"/>
  <c r="HR73" i="11"/>
  <c r="HQ73" i="11"/>
  <c r="HP73" i="11"/>
  <c r="HO73" i="11"/>
  <c r="HN73" i="11"/>
  <c r="HM73" i="11"/>
  <c r="HL73" i="11"/>
  <c r="HK73" i="11"/>
  <c r="HJ73" i="11"/>
  <c r="HI73" i="11"/>
  <c r="HH73" i="11"/>
  <c r="HG73" i="11"/>
  <c r="HF73" i="11"/>
  <c r="HE73" i="11"/>
  <c r="HD73" i="11"/>
  <c r="HC73" i="11"/>
  <c r="HB73" i="11"/>
  <c r="HA73" i="11"/>
  <c r="GZ73" i="11"/>
  <c r="GY73" i="11"/>
  <c r="GX73" i="11"/>
  <c r="GW73" i="11"/>
  <c r="GV73" i="11"/>
  <c r="GU73" i="11"/>
  <c r="GT73" i="11"/>
  <c r="GS73" i="11"/>
  <c r="GR73" i="11"/>
  <c r="GQ73" i="11"/>
  <c r="GP73" i="11"/>
  <c r="GO73" i="11"/>
  <c r="GN73" i="11"/>
  <c r="GM73" i="11"/>
  <c r="GL73" i="11"/>
  <c r="IT72" i="11"/>
  <c r="IS72" i="11"/>
  <c r="IR72" i="11"/>
  <c r="IQ72" i="11"/>
  <c r="IP72" i="11"/>
  <c r="IO72" i="11"/>
  <c r="IN72" i="11"/>
  <c r="IM72" i="11"/>
  <c r="IL72" i="11"/>
  <c r="IK72" i="11"/>
  <c r="IJ72" i="11"/>
  <c r="II72" i="11"/>
  <c r="IH72" i="11"/>
  <c r="IG72" i="11"/>
  <c r="IF72" i="11"/>
  <c r="IE72" i="11"/>
  <c r="ID72" i="11"/>
  <c r="IC72" i="11"/>
  <c r="IB72" i="11"/>
  <c r="IA72" i="11"/>
  <c r="HZ72" i="11"/>
  <c r="HY72" i="11"/>
  <c r="HX72" i="11"/>
  <c r="HW72" i="11"/>
  <c r="HV72" i="11"/>
  <c r="HU72" i="11"/>
  <c r="HT72" i="11"/>
  <c r="HS72" i="11"/>
  <c r="HR72" i="11"/>
  <c r="HQ72" i="11"/>
  <c r="HP72" i="11"/>
  <c r="HO72" i="11"/>
  <c r="HN72" i="11"/>
  <c r="HM72" i="11"/>
  <c r="HL72" i="11"/>
  <c r="HK72" i="11"/>
  <c r="HJ72" i="11"/>
  <c r="HI72" i="11"/>
  <c r="HH72" i="11"/>
  <c r="HG72" i="11"/>
  <c r="HF72" i="11"/>
  <c r="HE72" i="11"/>
  <c r="HD72" i="11"/>
  <c r="HC72" i="11"/>
  <c r="HB72" i="11"/>
  <c r="HA72" i="11"/>
  <c r="GZ72" i="11"/>
  <c r="GY72" i="11"/>
  <c r="GX72" i="11"/>
  <c r="GW72" i="11"/>
  <c r="GV72" i="11"/>
  <c r="GU72" i="11"/>
  <c r="GT72" i="11"/>
  <c r="GS72" i="11"/>
  <c r="GR72" i="11"/>
  <c r="GQ72" i="11"/>
  <c r="GP72" i="11"/>
  <c r="GO72" i="11"/>
  <c r="GN72" i="11"/>
  <c r="GM72" i="11"/>
  <c r="GL72" i="11"/>
  <c r="IT71" i="11"/>
  <c r="IS71" i="11"/>
  <c r="IR71" i="11"/>
  <c r="IQ71" i="11"/>
  <c r="IP71" i="11"/>
  <c r="IO71" i="11"/>
  <c r="IN71" i="11"/>
  <c r="IM71" i="11"/>
  <c r="IL71" i="11"/>
  <c r="IK71" i="11"/>
  <c r="IJ71" i="11"/>
  <c r="II71" i="11"/>
  <c r="IH71" i="11"/>
  <c r="IG71" i="11"/>
  <c r="IF71" i="11"/>
  <c r="IE71" i="11"/>
  <c r="ID71" i="11"/>
  <c r="IC71" i="11"/>
  <c r="IB71" i="11"/>
  <c r="IA71" i="11"/>
  <c r="HZ71" i="11"/>
  <c r="HY71" i="11"/>
  <c r="HX71" i="11"/>
  <c r="HW71" i="11"/>
  <c r="HV71" i="11"/>
  <c r="HU71" i="11"/>
  <c r="HT71" i="11"/>
  <c r="HS71" i="11"/>
  <c r="HR71" i="11"/>
  <c r="HQ71" i="11"/>
  <c r="HP71" i="11"/>
  <c r="HO71" i="11"/>
  <c r="HN71" i="11"/>
  <c r="HM71" i="11"/>
  <c r="HL71" i="11"/>
  <c r="HK71" i="11"/>
  <c r="HJ71" i="11"/>
  <c r="HI71" i="11"/>
  <c r="HH71" i="11"/>
  <c r="HG71" i="11"/>
  <c r="HF71" i="11"/>
  <c r="HE71" i="11"/>
  <c r="HD71" i="11"/>
  <c r="HC71" i="11"/>
  <c r="HB71" i="11"/>
  <c r="HA71" i="11"/>
  <c r="GZ71" i="11"/>
  <c r="GY71" i="11"/>
  <c r="GX71" i="11"/>
  <c r="GW71" i="11"/>
  <c r="GV71" i="11"/>
  <c r="GU71" i="11"/>
  <c r="GT71" i="11"/>
  <c r="GS71" i="11"/>
  <c r="GR71" i="11"/>
  <c r="GQ71" i="11"/>
  <c r="GP71" i="11"/>
  <c r="GO71" i="11"/>
  <c r="GN71" i="11"/>
  <c r="GM71" i="11"/>
  <c r="GL71" i="11"/>
  <c r="IT70" i="11"/>
  <c r="IS70" i="11"/>
  <c r="IR70" i="11"/>
  <c r="IQ70" i="11"/>
  <c r="IP70" i="11"/>
  <c r="IO70" i="11"/>
  <c r="IN70" i="11"/>
  <c r="IM70" i="11"/>
  <c r="IL70" i="11"/>
  <c r="IK70" i="11"/>
  <c r="IJ70" i="11"/>
  <c r="II70" i="11"/>
  <c r="IH70" i="11"/>
  <c r="IG70" i="11"/>
  <c r="IF70" i="11"/>
  <c r="IE70" i="11"/>
  <c r="ID70" i="11"/>
  <c r="IC70" i="11"/>
  <c r="IB70" i="11"/>
  <c r="IA70" i="11"/>
  <c r="HZ70" i="11"/>
  <c r="HY70" i="11"/>
  <c r="HX70" i="11"/>
  <c r="HW70" i="11"/>
  <c r="HV70" i="11"/>
  <c r="HU70" i="11"/>
  <c r="HT70" i="11"/>
  <c r="HS70" i="11"/>
  <c r="HR70" i="11"/>
  <c r="HQ70" i="11"/>
  <c r="HP70" i="11"/>
  <c r="HO70" i="11"/>
  <c r="HN70" i="11"/>
  <c r="HM70" i="11"/>
  <c r="HL70" i="11"/>
  <c r="HK70" i="11"/>
  <c r="HJ70" i="11"/>
  <c r="HI70" i="11"/>
  <c r="HH70" i="11"/>
  <c r="HG70" i="11"/>
  <c r="HF70" i="11"/>
  <c r="HE70" i="11"/>
  <c r="HD70" i="11"/>
  <c r="HC70" i="11"/>
  <c r="HB70" i="11"/>
  <c r="HA70" i="11"/>
  <c r="GZ70" i="11"/>
  <c r="GY70" i="11"/>
  <c r="GX70" i="11"/>
  <c r="GW70" i="11"/>
  <c r="GV70" i="11"/>
  <c r="GU70" i="11"/>
  <c r="GT70" i="11"/>
  <c r="GS70" i="11"/>
  <c r="GR70" i="11"/>
  <c r="GQ70" i="11"/>
  <c r="GP70" i="11"/>
  <c r="GO70" i="11"/>
  <c r="GN70" i="11"/>
  <c r="GM70" i="11"/>
  <c r="GL70" i="11"/>
  <c r="IT69" i="11"/>
  <c r="IS69" i="11"/>
  <c r="IR69" i="11"/>
  <c r="IQ69" i="11"/>
  <c r="IP69" i="11"/>
  <c r="IO69" i="11"/>
  <c r="IN69" i="11"/>
  <c r="IM69" i="11"/>
  <c r="IL69" i="11"/>
  <c r="IK69" i="11"/>
  <c r="IJ69" i="11"/>
  <c r="II69" i="11"/>
  <c r="IH69" i="11"/>
  <c r="IG69" i="11"/>
  <c r="IF69" i="11"/>
  <c r="IE69" i="11"/>
  <c r="ID69" i="11"/>
  <c r="IC69" i="11"/>
  <c r="IB69" i="11"/>
  <c r="IA69" i="11"/>
  <c r="HZ69" i="11"/>
  <c r="HY69" i="11"/>
  <c r="HX69" i="11"/>
  <c r="HW69" i="11"/>
  <c r="HV69" i="11"/>
  <c r="HU69" i="11"/>
  <c r="HT69" i="11"/>
  <c r="HS69" i="11"/>
  <c r="HR69" i="11"/>
  <c r="HQ69" i="11"/>
  <c r="HP69" i="11"/>
  <c r="HO69" i="11"/>
  <c r="HN69" i="11"/>
  <c r="HM69" i="11"/>
  <c r="HL69" i="11"/>
  <c r="HK69" i="11"/>
  <c r="HJ69" i="11"/>
  <c r="HI69" i="11"/>
  <c r="HH69" i="11"/>
  <c r="HG69" i="11"/>
  <c r="HF69" i="11"/>
  <c r="HE69" i="11"/>
  <c r="HD69" i="11"/>
  <c r="HC69" i="11"/>
  <c r="HB69" i="11"/>
  <c r="HA69" i="11"/>
  <c r="GZ69" i="11"/>
  <c r="GY69" i="11"/>
  <c r="GX69" i="11"/>
  <c r="GW69" i="11"/>
  <c r="GV69" i="11"/>
  <c r="GU69" i="11"/>
  <c r="GT69" i="11"/>
  <c r="GS69" i="11"/>
  <c r="GR69" i="11"/>
  <c r="GQ69" i="11"/>
  <c r="GP69" i="11"/>
  <c r="GO69" i="11"/>
  <c r="GN69" i="11"/>
  <c r="GM69" i="11"/>
  <c r="GL69" i="11"/>
  <c r="IT68" i="11"/>
  <c r="IS68" i="11"/>
  <c r="IR68" i="11"/>
  <c r="IQ68" i="11"/>
  <c r="IP68" i="11"/>
  <c r="IO68" i="11"/>
  <c r="IN68" i="11"/>
  <c r="IM68" i="11"/>
  <c r="IL68" i="11"/>
  <c r="IK68" i="11"/>
  <c r="IJ68" i="11"/>
  <c r="II68" i="11"/>
  <c r="IH68" i="11"/>
  <c r="IG68" i="11"/>
  <c r="IF68" i="11"/>
  <c r="IE68" i="11"/>
  <c r="ID68" i="11"/>
  <c r="IC68" i="11"/>
  <c r="IB68" i="11"/>
  <c r="IA68" i="11"/>
  <c r="HZ68" i="11"/>
  <c r="HY68" i="11"/>
  <c r="HX68" i="11"/>
  <c r="HW68" i="11"/>
  <c r="HV68" i="11"/>
  <c r="HU68" i="11"/>
  <c r="HT68" i="11"/>
  <c r="HS68" i="11"/>
  <c r="HR68" i="11"/>
  <c r="HQ68" i="11"/>
  <c r="HP68" i="11"/>
  <c r="HO68" i="11"/>
  <c r="HN68" i="11"/>
  <c r="HM68" i="11"/>
  <c r="HL68" i="11"/>
  <c r="HK68" i="11"/>
  <c r="HJ68" i="11"/>
  <c r="HI68" i="11"/>
  <c r="HH68" i="11"/>
  <c r="HG68" i="11"/>
  <c r="HF68" i="11"/>
  <c r="HE68" i="11"/>
  <c r="HD68" i="11"/>
  <c r="HC68" i="11"/>
  <c r="HB68" i="11"/>
  <c r="HA68" i="11"/>
  <c r="GZ68" i="11"/>
  <c r="GY68" i="11"/>
  <c r="GX68" i="11"/>
  <c r="GW68" i="11"/>
  <c r="GV68" i="11"/>
  <c r="GU68" i="11"/>
  <c r="GT68" i="11"/>
  <c r="GS68" i="11"/>
  <c r="GR68" i="11"/>
  <c r="GQ68" i="11"/>
  <c r="GP68" i="11"/>
  <c r="GO68" i="11"/>
  <c r="GN68" i="11"/>
  <c r="GM68" i="11"/>
  <c r="GL68" i="11"/>
  <c r="IT67" i="11"/>
  <c r="IS67" i="11"/>
  <c r="IR67" i="11"/>
  <c r="IQ67" i="11"/>
  <c r="IP67" i="11"/>
  <c r="IO67" i="11"/>
  <c r="IN67" i="11"/>
  <c r="IM67" i="11"/>
  <c r="IL67" i="11"/>
  <c r="IK67" i="11"/>
  <c r="IJ67" i="11"/>
  <c r="II67" i="11"/>
  <c r="IH67" i="11"/>
  <c r="IG67" i="11"/>
  <c r="IF67" i="11"/>
  <c r="IE67" i="11"/>
  <c r="ID67" i="11"/>
  <c r="IC67" i="11"/>
  <c r="IB67" i="11"/>
  <c r="IA67" i="11"/>
  <c r="HZ67" i="11"/>
  <c r="HY67" i="11"/>
  <c r="HX67" i="11"/>
  <c r="HW67" i="11"/>
  <c r="HV67" i="11"/>
  <c r="HU67" i="11"/>
  <c r="HT67" i="11"/>
  <c r="HS67" i="11"/>
  <c r="HR67" i="11"/>
  <c r="HQ67" i="11"/>
  <c r="HP67" i="11"/>
  <c r="HO67" i="11"/>
  <c r="HN67" i="11"/>
  <c r="HM67" i="11"/>
  <c r="HL67" i="11"/>
  <c r="HK67" i="11"/>
  <c r="HJ67" i="11"/>
  <c r="HI67" i="11"/>
  <c r="HH67" i="11"/>
  <c r="HG67" i="11"/>
  <c r="HF67" i="11"/>
  <c r="HE67" i="11"/>
  <c r="HD67" i="11"/>
  <c r="HC67" i="11"/>
  <c r="HB67" i="11"/>
  <c r="HA67" i="11"/>
  <c r="GZ67" i="11"/>
  <c r="GY67" i="11"/>
  <c r="GX67" i="11"/>
  <c r="GW67" i="11"/>
  <c r="GV67" i="11"/>
  <c r="GU67" i="11"/>
  <c r="GT67" i="11"/>
  <c r="GS67" i="11"/>
  <c r="GR67" i="11"/>
  <c r="GQ67" i="11"/>
  <c r="GP67" i="11"/>
  <c r="GO67" i="11"/>
  <c r="GN67" i="11"/>
  <c r="GM67" i="11"/>
  <c r="GL67" i="11"/>
  <c r="IT66" i="11"/>
  <c r="IS66" i="11"/>
  <c r="IR66" i="11"/>
  <c r="IQ66" i="11"/>
  <c r="IP66" i="11"/>
  <c r="IO66" i="11"/>
  <c r="IN66" i="11"/>
  <c r="IM66" i="11"/>
  <c r="IL66" i="11"/>
  <c r="IK66" i="11"/>
  <c r="IJ66" i="11"/>
  <c r="II66" i="11"/>
  <c r="IH66" i="11"/>
  <c r="IG66" i="11"/>
  <c r="IF66" i="11"/>
  <c r="IE66" i="11"/>
  <c r="ID66" i="11"/>
  <c r="IC66" i="11"/>
  <c r="IB66" i="11"/>
  <c r="IA66" i="11"/>
  <c r="HZ66" i="11"/>
  <c r="HY66" i="11"/>
  <c r="HX66" i="11"/>
  <c r="HW66" i="11"/>
  <c r="HV66" i="11"/>
  <c r="HU66" i="11"/>
  <c r="HT66" i="11"/>
  <c r="HS66" i="11"/>
  <c r="HR66" i="11"/>
  <c r="HQ66" i="11"/>
  <c r="HP66" i="11"/>
  <c r="HO66" i="11"/>
  <c r="HN66" i="11"/>
  <c r="HM66" i="11"/>
  <c r="HL66" i="11"/>
  <c r="HK66" i="11"/>
  <c r="HJ66" i="11"/>
  <c r="HI66" i="11"/>
  <c r="HH66" i="11"/>
  <c r="HG66" i="11"/>
  <c r="HF66" i="11"/>
  <c r="HE66" i="11"/>
  <c r="HD66" i="11"/>
  <c r="HC66" i="11"/>
  <c r="HB66" i="11"/>
  <c r="HA66" i="11"/>
  <c r="GZ66" i="11"/>
  <c r="GY66" i="11"/>
  <c r="GX66" i="11"/>
  <c r="GW66" i="11"/>
  <c r="GV66" i="11"/>
  <c r="GU66" i="11"/>
  <c r="GT66" i="11"/>
  <c r="GS66" i="11"/>
  <c r="GR66" i="11"/>
  <c r="GQ66" i="11"/>
  <c r="GP66" i="11"/>
  <c r="GO66" i="11"/>
  <c r="GN66" i="11"/>
  <c r="GM66" i="11"/>
  <c r="GL66" i="11"/>
  <c r="IT65" i="11"/>
  <c r="IS65" i="11"/>
  <c r="IR65" i="11"/>
  <c r="IQ65" i="11"/>
  <c r="IP65" i="11"/>
  <c r="IO65" i="11"/>
  <c r="IN65" i="11"/>
  <c r="IM65" i="11"/>
  <c r="IL65" i="11"/>
  <c r="IK65" i="11"/>
  <c r="IJ65" i="11"/>
  <c r="II65" i="11"/>
  <c r="IH65" i="11"/>
  <c r="IG65" i="11"/>
  <c r="IF65" i="11"/>
  <c r="IE65" i="11"/>
  <c r="ID65" i="11"/>
  <c r="IC65" i="11"/>
  <c r="IB65" i="11"/>
  <c r="IA65" i="11"/>
  <c r="HZ65" i="11"/>
  <c r="HY65" i="11"/>
  <c r="HX65" i="11"/>
  <c r="HW65" i="11"/>
  <c r="HV65" i="11"/>
  <c r="HU65" i="11"/>
  <c r="HT65" i="11"/>
  <c r="HS65" i="11"/>
  <c r="HR65" i="11"/>
  <c r="HQ65" i="11"/>
  <c r="HP65" i="11"/>
  <c r="HO65" i="11"/>
  <c r="HN65" i="11"/>
  <c r="HM65" i="11"/>
  <c r="HL65" i="11"/>
  <c r="HK65" i="11"/>
  <c r="HJ65" i="11"/>
  <c r="HI65" i="11"/>
  <c r="HH65" i="11"/>
  <c r="HG65" i="11"/>
  <c r="HF65" i="11"/>
  <c r="HE65" i="11"/>
  <c r="HD65" i="11"/>
  <c r="HC65" i="11"/>
  <c r="HB65" i="11"/>
  <c r="HA65" i="11"/>
  <c r="GZ65" i="11"/>
  <c r="GY65" i="11"/>
  <c r="GX65" i="11"/>
  <c r="GW65" i="11"/>
  <c r="GV65" i="11"/>
  <c r="GU65" i="11"/>
  <c r="GT65" i="11"/>
  <c r="GS65" i="11"/>
  <c r="GR65" i="11"/>
  <c r="GQ65" i="11"/>
  <c r="GP65" i="11"/>
  <c r="GO65" i="11"/>
  <c r="GN65" i="11"/>
  <c r="GM65" i="11"/>
  <c r="GL65" i="11"/>
  <c r="IT64" i="11"/>
  <c r="IS64" i="11"/>
  <c r="IR64" i="11"/>
  <c r="IQ64" i="11"/>
  <c r="IP64" i="11"/>
  <c r="IO64" i="11"/>
  <c r="IN64" i="11"/>
  <c r="IM64" i="11"/>
  <c r="IL64" i="11"/>
  <c r="IK64" i="11"/>
  <c r="IJ64" i="11"/>
  <c r="II64" i="11"/>
  <c r="IH64" i="11"/>
  <c r="IG64" i="11"/>
  <c r="IF64" i="11"/>
  <c r="IE64" i="11"/>
  <c r="ID64" i="11"/>
  <c r="IC64" i="11"/>
  <c r="IB64" i="11"/>
  <c r="IA64" i="11"/>
  <c r="HZ64" i="11"/>
  <c r="HY64" i="11"/>
  <c r="HX64" i="11"/>
  <c r="HW64" i="11"/>
  <c r="HV64" i="11"/>
  <c r="HU64" i="11"/>
  <c r="HT64" i="11"/>
  <c r="HS64" i="11"/>
  <c r="HR64" i="11"/>
  <c r="HQ64" i="11"/>
  <c r="HP64" i="11"/>
  <c r="HO64" i="11"/>
  <c r="HN64" i="11"/>
  <c r="HM64" i="11"/>
  <c r="HL64" i="11"/>
  <c r="HK64" i="11"/>
  <c r="HJ64" i="11"/>
  <c r="HI64" i="11"/>
  <c r="HH64" i="11"/>
  <c r="HG64" i="11"/>
  <c r="HF64" i="11"/>
  <c r="HE64" i="11"/>
  <c r="HD64" i="11"/>
  <c r="HC64" i="11"/>
  <c r="HB64" i="11"/>
  <c r="HA64" i="11"/>
  <c r="GZ64" i="11"/>
  <c r="GY64" i="11"/>
  <c r="GX64" i="11"/>
  <c r="GW64" i="11"/>
  <c r="GV64" i="11"/>
  <c r="GU64" i="11"/>
  <c r="GT64" i="11"/>
  <c r="GS64" i="11"/>
  <c r="GR64" i="11"/>
  <c r="GQ64" i="11"/>
  <c r="GP64" i="11"/>
  <c r="GO64" i="11"/>
  <c r="GN64" i="11"/>
  <c r="GM64" i="11"/>
  <c r="GL64" i="11"/>
  <c r="IT63" i="11"/>
  <c r="IS63" i="11"/>
  <c r="IR63" i="11"/>
  <c r="IQ63" i="11"/>
  <c r="IP63" i="11"/>
  <c r="IO63" i="11"/>
  <c r="IN63" i="11"/>
  <c r="IM63" i="11"/>
  <c r="IL63" i="11"/>
  <c r="IK63" i="11"/>
  <c r="IJ63" i="11"/>
  <c r="II63" i="11"/>
  <c r="IH63" i="11"/>
  <c r="IG63" i="11"/>
  <c r="IF63" i="11"/>
  <c r="IE63" i="11"/>
  <c r="ID63" i="11"/>
  <c r="IC63" i="11"/>
  <c r="IB63" i="11"/>
  <c r="IA63" i="11"/>
  <c r="HZ63" i="11"/>
  <c r="HY63" i="11"/>
  <c r="HX63" i="11"/>
  <c r="HW63" i="11"/>
  <c r="HV63" i="11"/>
  <c r="HU63" i="11"/>
  <c r="HT63" i="11"/>
  <c r="HS63" i="11"/>
  <c r="HR63" i="11"/>
  <c r="HQ63" i="11"/>
  <c r="HP63" i="11"/>
  <c r="HO63" i="11"/>
  <c r="HN63" i="11"/>
  <c r="HM63" i="11"/>
  <c r="HL63" i="11"/>
  <c r="HK63" i="11"/>
  <c r="HJ63" i="11"/>
  <c r="HI63" i="11"/>
  <c r="HH63" i="11"/>
  <c r="HG63" i="11"/>
  <c r="HF63" i="11"/>
  <c r="HE63" i="11"/>
  <c r="HD63" i="11"/>
  <c r="HC63" i="11"/>
  <c r="HB63" i="11"/>
  <c r="HA63" i="11"/>
  <c r="GZ63" i="11"/>
  <c r="GY63" i="11"/>
  <c r="GX63" i="11"/>
  <c r="GW63" i="11"/>
  <c r="GV63" i="11"/>
  <c r="GU63" i="11"/>
  <c r="GT63" i="11"/>
  <c r="GS63" i="11"/>
  <c r="GR63" i="11"/>
  <c r="GQ63" i="11"/>
  <c r="GP63" i="11"/>
  <c r="GO63" i="11"/>
  <c r="GN63" i="11"/>
  <c r="GM63" i="11"/>
  <c r="GL63" i="11"/>
  <c r="IT62" i="11"/>
  <c r="IS62" i="11"/>
  <c r="IR62" i="11"/>
  <c r="IQ62" i="11"/>
  <c r="IP62" i="11"/>
  <c r="IO62" i="11"/>
  <c r="IN62" i="11"/>
  <c r="IM62" i="11"/>
  <c r="IL62" i="11"/>
  <c r="IK62" i="11"/>
  <c r="IJ62" i="11"/>
  <c r="II62" i="11"/>
  <c r="IH62" i="11"/>
  <c r="IG62" i="11"/>
  <c r="IF62" i="11"/>
  <c r="IE62" i="11"/>
  <c r="ID62" i="11"/>
  <c r="IC62" i="11"/>
  <c r="IB62" i="11"/>
  <c r="IA62" i="11"/>
  <c r="HZ62" i="11"/>
  <c r="HY62" i="11"/>
  <c r="HX62" i="11"/>
  <c r="HW62" i="11"/>
  <c r="HV62" i="11"/>
  <c r="HU62" i="11"/>
  <c r="HT62" i="11"/>
  <c r="HS62" i="11"/>
  <c r="HR62" i="11"/>
  <c r="HQ62" i="11"/>
  <c r="HP62" i="11"/>
  <c r="HO62" i="11"/>
  <c r="HN62" i="11"/>
  <c r="HM62" i="11"/>
  <c r="HL62" i="11"/>
  <c r="HK62" i="11"/>
  <c r="HJ62" i="11"/>
  <c r="HI62" i="11"/>
  <c r="HH62" i="11"/>
  <c r="HG62" i="11"/>
  <c r="HF62" i="11"/>
  <c r="HE62" i="11"/>
  <c r="HD62" i="11"/>
  <c r="HC62" i="11"/>
  <c r="HB62" i="11"/>
  <c r="HA62" i="11"/>
  <c r="GZ62" i="11"/>
  <c r="GY62" i="11"/>
  <c r="GX62" i="11"/>
  <c r="GW62" i="11"/>
  <c r="GV62" i="11"/>
  <c r="GU62" i="11"/>
  <c r="GT62" i="11"/>
  <c r="GS62" i="11"/>
  <c r="GR62" i="11"/>
  <c r="GQ62" i="11"/>
  <c r="GP62" i="11"/>
  <c r="GO62" i="11"/>
  <c r="GN62" i="11"/>
  <c r="GM62" i="11"/>
  <c r="GL62" i="11"/>
  <c r="IT61" i="11"/>
  <c r="IS61" i="11"/>
  <c r="IR61" i="11"/>
  <c r="IQ61" i="11"/>
  <c r="IP61" i="11"/>
  <c r="IO61" i="11"/>
  <c r="IN61" i="11"/>
  <c r="IM61" i="11"/>
  <c r="IL61" i="11"/>
  <c r="IK61" i="11"/>
  <c r="IJ61" i="11"/>
  <c r="II61" i="11"/>
  <c r="IH61" i="11"/>
  <c r="IG61" i="11"/>
  <c r="IF61" i="11"/>
  <c r="IE61" i="11"/>
  <c r="ID61" i="11"/>
  <c r="IC61" i="11"/>
  <c r="IB61" i="11"/>
  <c r="IA61" i="11"/>
  <c r="HZ61" i="11"/>
  <c r="HY61" i="11"/>
  <c r="HX61" i="11"/>
  <c r="HW61" i="11"/>
  <c r="HV61" i="11"/>
  <c r="HU61" i="11"/>
  <c r="HT61" i="11"/>
  <c r="HS61" i="11"/>
  <c r="HR61" i="11"/>
  <c r="HQ61" i="11"/>
  <c r="HP61" i="11"/>
  <c r="HO61" i="11"/>
  <c r="HN61" i="11"/>
  <c r="HM61" i="11"/>
  <c r="HL61" i="11"/>
  <c r="HK61" i="11"/>
  <c r="HJ61" i="11"/>
  <c r="HI61" i="11"/>
  <c r="HH61" i="11"/>
  <c r="HG61" i="11"/>
  <c r="HF61" i="11"/>
  <c r="HE61" i="11"/>
  <c r="HD61" i="11"/>
  <c r="HC61" i="11"/>
  <c r="HB61" i="11"/>
  <c r="HA61" i="11"/>
  <c r="GZ61" i="11"/>
  <c r="GY61" i="11"/>
  <c r="GX61" i="11"/>
  <c r="GW61" i="11"/>
  <c r="GV61" i="11"/>
  <c r="GU61" i="11"/>
  <c r="GT61" i="11"/>
  <c r="GS61" i="11"/>
  <c r="GR61" i="11"/>
  <c r="GQ61" i="11"/>
  <c r="GP61" i="11"/>
  <c r="GO61" i="11"/>
  <c r="GN61" i="11"/>
  <c r="GM61" i="11"/>
  <c r="GL61" i="11"/>
  <c r="IT60" i="11"/>
  <c r="IS60" i="11"/>
  <c r="IR60" i="11"/>
  <c r="IQ60" i="11"/>
  <c r="IP60" i="11"/>
  <c r="IO60" i="11"/>
  <c r="IN60" i="11"/>
  <c r="IM60" i="11"/>
  <c r="IL60" i="11"/>
  <c r="IK60" i="11"/>
  <c r="IJ60" i="11"/>
  <c r="II60" i="11"/>
  <c r="IH60" i="11"/>
  <c r="IG60" i="11"/>
  <c r="IF60" i="11"/>
  <c r="IE60" i="11"/>
  <c r="ID60" i="11"/>
  <c r="IC60" i="11"/>
  <c r="IB60" i="11"/>
  <c r="IA60" i="11"/>
  <c r="HZ60" i="11"/>
  <c r="HY60" i="11"/>
  <c r="HX60" i="11"/>
  <c r="HW60" i="11"/>
  <c r="HV60" i="11"/>
  <c r="HU60" i="11"/>
  <c r="HT60" i="11"/>
  <c r="HS60" i="11"/>
  <c r="HR60" i="11"/>
  <c r="HQ60" i="11"/>
  <c r="HP60" i="11"/>
  <c r="HO60" i="11"/>
  <c r="HN60" i="11"/>
  <c r="HM60" i="11"/>
  <c r="HL60" i="11"/>
  <c r="HK60" i="11"/>
  <c r="HJ60" i="11"/>
  <c r="HI60" i="11"/>
  <c r="HH60" i="11"/>
  <c r="HG60" i="11"/>
  <c r="HF60" i="11"/>
  <c r="HE60" i="11"/>
  <c r="HD60" i="11"/>
  <c r="HC60" i="11"/>
  <c r="HB60" i="11"/>
  <c r="HA60" i="11"/>
  <c r="GZ60" i="11"/>
  <c r="GY60" i="11"/>
  <c r="GX60" i="11"/>
  <c r="GW60" i="11"/>
  <c r="GV60" i="11"/>
  <c r="GU60" i="11"/>
  <c r="GT60" i="11"/>
  <c r="GS60" i="11"/>
  <c r="GR60" i="11"/>
  <c r="GQ60" i="11"/>
  <c r="GP60" i="11"/>
  <c r="GO60" i="11"/>
  <c r="GN60" i="11"/>
  <c r="GM60" i="11"/>
  <c r="GL60" i="11"/>
  <c r="IT59" i="11"/>
  <c r="IS59" i="11"/>
  <c r="IR59" i="11"/>
  <c r="IQ59" i="11"/>
  <c r="IP59" i="11"/>
  <c r="IO59" i="11"/>
  <c r="IN59" i="11"/>
  <c r="IM59" i="11"/>
  <c r="IL59" i="11"/>
  <c r="IK59" i="11"/>
  <c r="IJ59" i="11"/>
  <c r="II59" i="11"/>
  <c r="IH59" i="11"/>
  <c r="IG59" i="11"/>
  <c r="IF59" i="11"/>
  <c r="IE59" i="11"/>
  <c r="ID59" i="11"/>
  <c r="IC59" i="11"/>
  <c r="IB59" i="11"/>
  <c r="IA59" i="11"/>
  <c r="HZ59" i="11"/>
  <c r="HY59" i="11"/>
  <c r="HX59" i="11"/>
  <c r="HW59" i="11"/>
  <c r="HV59" i="11"/>
  <c r="HU59" i="11"/>
  <c r="HT59" i="11"/>
  <c r="HS59" i="11"/>
  <c r="HR59" i="11"/>
  <c r="HQ59" i="11"/>
  <c r="HP59" i="11"/>
  <c r="HO59" i="11"/>
  <c r="HN59" i="11"/>
  <c r="HM59" i="11"/>
  <c r="HL59" i="11"/>
  <c r="HK59" i="11"/>
  <c r="HJ59" i="11"/>
  <c r="HI59" i="11"/>
  <c r="HH59" i="11"/>
  <c r="HG59" i="11"/>
  <c r="HF59" i="11"/>
  <c r="HE59" i="11"/>
  <c r="HD59" i="11"/>
  <c r="HC59" i="11"/>
  <c r="HB59" i="11"/>
  <c r="HA59" i="11"/>
  <c r="GZ59" i="11"/>
  <c r="GY59" i="11"/>
  <c r="GX59" i="11"/>
  <c r="GW59" i="11"/>
  <c r="GV59" i="11"/>
  <c r="GU59" i="11"/>
  <c r="GT59" i="11"/>
  <c r="GS59" i="11"/>
  <c r="GR59" i="11"/>
  <c r="GQ59" i="11"/>
  <c r="GP59" i="11"/>
  <c r="GO59" i="11"/>
  <c r="GN59" i="11"/>
  <c r="GM59" i="11"/>
  <c r="GL59" i="11"/>
  <c r="IT58" i="11"/>
  <c r="IS58" i="11"/>
  <c r="IR58" i="11"/>
  <c r="IQ58" i="11"/>
  <c r="IP58" i="11"/>
  <c r="IO58" i="11"/>
  <c r="IN58" i="11"/>
  <c r="IM58" i="11"/>
  <c r="IL58" i="11"/>
  <c r="IK58" i="11"/>
  <c r="IJ58" i="11"/>
  <c r="II58" i="11"/>
  <c r="IH58" i="11"/>
  <c r="IG58" i="11"/>
  <c r="IF58" i="11"/>
  <c r="IE58" i="11"/>
  <c r="ID58" i="11"/>
  <c r="IC58" i="11"/>
  <c r="IB58" i="11"/>
  <c r="IA58" i="11"/>
  <c r="HZ58" i="11"/>
  <c r="HY58" i="11"/>
  <c r="HX58" i="11"/>
  <c r="HW58" i="11"/>
  <c r="HV58" i="11"/>
  <c r="HU58" i="11"/>
  <c r="HT58" i="11"/>
  <c r="HS58" i="11"/>
  <c r="HR58" i="11"/>
  <c r="HQ58" i="11"/>
  <c r="HP58" i="11"/>
  <c r="HO58" i="11"/>
  <c r="HN58" i="11"/>
  <c r="HM58" i="11"/>
  <c r="HL58" i="11"/>
  <c r="HK58" i="11"/>
  <c r="HJ58" i="11"/>
  <c r="HI58" i="11"/>
  <c r="HH58" i="11"/>
  <c r="HG58" i="11"/>
  <c r="HF58" i="11"/>
  <c r="HE58" i="11"/>
  <c r="HD58" i="11"/>
  <c r="HC58" i="11"/>
  <c r="HB58" i="11"/>
  <c r="HA58" i="11"/>
  <c r="GZ58" i="11"/>
  <c r="GY58" i="11"/>
  <c r="GX58" i="11"/>
  <c r="GW58" i="11"/>
  <c r="GV58" i="11"/>
  <c r="GU58" i="11"/>
  <c r="GT58" i="11"/>
  <c r="GS58" i="11"/>
  <c r="GR58" i="11"/>
  <c r="GQ58" i="11"/>
  <c r="GP58" i="11"/>
  <c r="GO58" i="11"/>
  <c r="GN58" i="11"/>
  <c r="GM58" i="11"/>
  <c r="GL58" i="11"/>
  <c r="IT57" i="11"/>
  <c r="IS57" i="11"/>
  <c r="IR57" i="11"/>
  <c r="IQ57" i="11"/>
  <c r="IP57" i="11"/>
  <c r="IO57" i="11"/>
  <c r="IN57" i="11"/>
  <c r="IM57" i="11"/>
  <c r="IL57" i="11"/>
  <c r="IK57" i="11"/>
  <c r="IJ57" i="11"/>
  <c r="II57" i="11"/>
  <c r="IH57" i="11"/>
  <c r="IG57" i="11"/>
  <c r="IF57" i="11"/>
  <c r="IE57" i="11"/>
  <c r="ID57" i="11"/>
  <c r="IC57" i="11"/>
  <c r="IB57" i="11"/>
  <c r="IA57" i="11"/>
  <c r="HZ57" i="11"/>
  <c r="HY57" i="11"/>
  <c r="HX57" i="11"/>
  <c r="HW57" i="11"/>
  <c r="HV57" i="11"/>
  <c r="HU57" i="11"/>
  <c r="HT57" i="11"/>
  <c r="HS57" i="11"/>
  <c r="HR57" i="11"/>
  <c r="HQ57" i="11"/>
  <c r="HP57" i="11"/>
  <c r="HO57" i="11"/>
  <c r="HN57" i="11"/>
  <c r="HM57" i="11"/>
  <c r="HL57" i="11"/>
  <c r="HK57" i="11"/>
  <c r="HJ57" i="11"/>
  <c r="HI57" i="11"/>
  <c r="HH57" i="11"/>
  <c r="HG57" i="11"/>
  <c r="HF57" i="11"/>
  <c r="HE57" i="11"/>
  <c r="HD57" i="11"/>
  <c r="HC57" i="11"/>
  <c r="HB57" i="11"/>
  <c r="HA57" i="11"/>
  <c r="GZ57" i="11"/>
  <c r="GY57" i="11"/>
  <c r="GX57" i="11"/>
  <c r="GW57" i="11"/>
  <c r="GV57" i="11"/>
  <c r="GU57" i="11"/>
  <c r="GT57" i="11"/>
  <c r="GS57" i="11"/>
  <c r="GR57" i="11"/>
  <c r="GQ57" i="11"/>
  <c r="GP57" i="11"/>
  <c r="GO57" i="11"/>
  <c r="GN57" i="11"/>
  <c r="GM57" i="11"/>
  <c r="GL57" i="11"/>
  <c r="IT56" i="11"/>
  <c r="IS56" i="11"/>
  <c r="IR56" i="11"/>
  <c r="IQ56" i="11"/>
  <c r="IP56" i="11"/>
  <c r="IO56" i="11"/>
  <c r="IN56" i="11"/>
  <c r="IM56" i="11"/>
  <c r="IL56" i="11"/>
  <c r="IK56" i="11"/>
  <c r="IJ56" i="11"/>
  <c r="II56" i="11"/>
  <c r="IH56" i="11"/>
  <c r="IG56" i="11"/>
  <c r="IF56" i="11"/>
  <c r="IE56" i="11"/>
  <c r="ID56" i="11"/>
  <c r="IC56" i="11"/>
  <c r="IB56" i="11"/>
  <c r="IA56" i="11"/>
  <c r="HZ56" i="11"/>
  <c r="HY56" i="11"/>
  <c r="HX56" i="11"/>
  <c r="HW56" i="11"/>
  <c r="HV56" i="11"/>
  <c r="HU56" i="11"/>
  <c r="HT56" i="11"/>
  <c r="HS56" i="11"/>
  <c r="HR56" i="11"/>
  <c r="HQ56" i="11"/>
  <c r="HP56" i="11"/>
  <c r="HO56" i="11"/>
  <c r="HN56" i="11"/>
  <c r="HM56" i="11"/>
  <c r="HL56" i="11"/>
  <c r="HK56" i="11"/>
  <c r="HJ56" i="11"/>
  <c r="HI56" i="11"/>
  <c r="HH56" i="11"/>
  <c r="HG56" i="11"/>
  <c r="HF56" i="11"/>
  <c r="HE56" i="11"/>
  <c r="HD56" i="11"/>
  <c r="HC56" i="11"/>
  <c r="HB56" i="11"/>
  <c r="HA56" i="11"/>
  <c r="GZ56" i="11"/>
  <c r="GY56" i="11"/>
  <c r="GX56" i="11"/>
  <c r="GW56" i="11"/>
  <c r="GV56" i="11"/>
  <c r="GU56" i="11"/>
  <c r="GT56" i="11"/>
  <c r="GS56" i="11"/>
  <c r="GR56" i="11"/>
  <c r="GQ56" i="11"/>
  <c r="GP56" i="11"/>
  <c r="GO56" i="11"/>
  <c r="GN56" i="11"/>
  <c r="GM56" i="11"/>
  <c r="GL56" i="11"/>
  <c r="IT55" i="11"/>
  <c r="IS55" i="11"/>
  <c r="IR55" i="11"/>
  <c r="IQ55" i="11"/>
  <c r="IP55" i="11"/>
  <c r="IO55" i="11"/>
  <c r="IN55" i="11"/>
  <c r="IM55" i="11"/>
  <c r="IL55" i="11"/>
  <c r="IK55" i="11"/>
  <c r="IJ55" i="11"/>
  <c r="II55" i="11"/>
  <c r="IH55" i="11"/>
  <c r="IG55" i="11"/>
  <c r="IF55" i="11"/>
  <c r="IE55" i="11"/>
  <c r="ID55" i="11"/>
  <c r="IC55" i="11"/>
  <c r="IB55" i="11"/>
  <c r="IA55" i="11"/>
  <c r="HZ55" i="11"/>
  <c r="HY55" i="11"/>
  <c r="HX55" i="11"/>
  <c r="HW55" i="11"/>
  <c r="HV55" i="11"/>
  <c r="HU55" i="11"/>
  <c r="HT55" i="11"/>
  <c r="HS55" i="11"/>
  <c r="HR55" i="11"/>
  <c r="HQ55" i="11"/>
  <c r="HP55" i="11"/>
  <c r="HO55" i="11"/>
  <c r="HN55" i="11"/>
  <c r="HM55" i="11"/>
  <c r="HL55" i="11"/>
  <c r="HK55" i="11"/>
  <c r="HJ55" i="11"/>
  <c r="HI55" i="11"/>
  <c r="HH55" i="11"/>
  <c r="HG55" i="11"/>
  <c r="HF55" i="11"/>
  <c r="HE55" i="11"/>
  <c r="HD55" i="11"/>
  <c r="HC55" i="11"/>
  <c r="HB55" i="11"/>
  <c r="HA55" i="11"/>
  <c r="GZ55" i="11"/>
  <c r="GY55" i="11"/>
  <c r="GX55" i="11"/>
  <c r="GW55" i="11"/>
  <c r="GV55" i="11"/>
  <c r="GU55" i="11"/>
  <c r="GT55" i="11"/>
  <c r="GS55" i="11"/>
  <c r="GR55" i="11"/>
  <c r="GQ55" i="11"/>
  <c r="GP55" i="11"/>
  <c r="GO55" i="11"/>
  <c r="GN55" i="11"/>
  <c r="GM55" i="11"/>
  <c r="GL55"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IT53" i="11"/>
  <c r="IS53" i="11"/>
  <c r="IR53" i="11"/>
  <c r="IQ53" i="11"/>
  <c r="IP53" i="11"/>
  <c r="IO53" i="11"/>
  <c r="IN53" i="11"/>
  <c r="IM53" i="11"/>
  <c r="IL53" i="11"/>
  <c r="IK53" i="11"/>
  <c r="IJ53" i="11"/>
  <c r="II53" i="11"/>
  <c r="IH53" i="11"/>
  <c r="IG53" i="11"/>
  <c r="IF53" i="11"/>
  <c r="IE53" i="11"/>
  <c r="ID53" i="11"/>
  <c r="IC53" i="11"/>
  <c r="IB53" i="11"/>
  <c r="IA53" i="11"/>
  <c r="HZ53" i="11"/>
  <c r="HY53" i="11"/>
  <c r="HX53" i="11"/>
  <c r="HW53" i="11"/>
  <c r="HV53" i="11"/>
  <c r="HU53" i="11"/>
  <c r="HT53" i="11"/>
  <c r="HS53" i="11"/>
  <c r="HR53" i="11"/>
  <c r="HQ53" i="11"/>
  <c r="HP53" i="11"/>
  <c r="HO53" i="11"/>
  <c r="HN53" i="11"/>
  <c r="HM53" i="11"/>
  <c r="HL53" i="11"/>
  <c r="HK53" i="11"/>
  <c r="HJ53" i="11"/>
  <c r="HI53" i="11"/>
  <c r="HH53" i="11"/>
  <c r="HG53" i="11"/>
  <c r="HF53" i="11"/>
  <c r="HE53" i="11"/>
  <c r="HD53" i="11"/>
  <c r="HC53" i="11"/>
  <c r="HB53" i="11"/>
  <c r="HA53" i="11"/>
  <c r="GZ53" i="11"/>
  <c r="GY53" i="11"/>
  <c r="GX53" i="11"/>
  <c r="GW53" i="11"/>
  <c r="GV53" i="11"/>
  <c r="GU53" i="11"/>
  <c r="GT53" i="11"/>
  <c r="GS53" i="11"/>
  <c r="GR53" i="11"/>
  <c r="GQ53" i="11"/>
  <c r="GP53" i="11"/>
  <c r="GO53" i="11"/>
  <c r="GN53" i="11"/>
  <c r="GM53" i="11"/>
  <c r="GL53" i="11"/>
  <c r="IT52" i="11"/>
  <c r="IS52" i="11"/>
  <c r="IR52" i="11"/>
  <c r="IQ52" i="11"/>
  <c r="IP52" i="11"/>
  <c r="IO52" i="11"/>
  <c r="IN52" i="11"/>
  <c r="IM52" i="11"/>
  <c r="IL52" i="11"/>
  <c r="IK52" i="11"/>
  <c r="IJ52" i="11"/>
  <c r="II52" i="11"/>
  <c r="IH52" i="11"/>
  <c r="IG52" i="11"/>
  <c r="IF52" i="11"/>
  <c r="IE52" i="11"/>
  <c r="ID52" i="11"/>
  <c r="IC52" i="11"/>
  <c r="IB52" i="11"/>
  <c r="IA52" i="11"/>
  <c r="HZ52" i="11"/>
  <c r="HY52" i="11"/>
  <c r="HX52" i="11"/>
  <c r="HW52" i="11"/>
  <c r="HV52" i="11"/>
  <c r="HU52" i="11"/>
  <c r="HT52" i="11"/>
  <c r="HS52" i="11"/>
  <c r="HR52" i="11"/>
  <c r="HQ52" i="11"/>
  <c r="HP52" i="11"/>
  <c r="HO52" i="11"/>
  <c r="HN52" i="11"/>
  <c r="HM52" i="11"/>
  <c r="HL52" i="11"/>
  <c r="HK52" i="11"/>
  <c r="HJ52" i="11"/>
  <c r="HI52" i="11"/>
  <c r="HH52" i="11"/>
  <c r="HG52" i="11"/>
  <c r="HF52" i="11"/>
  <c r="HE52" i="11"/>
  <c r="HD52" i="11"/>
  <c r="HC52" i="11"/>
  <c r="HB52" i="11"/>
  <c r="HA52" i="11"/>
  <c r="GZ52" i="11"/>
  <c r="GY52" i="11"/>
  <c r="GX52" i="11"/>
  <c r="GW52" i="11"/>
  <c r="GV52" i="11"/>
  <c r="GU52" i="11"/>
  <c r="GT52" i="11"/>
  <c r="GS52" i="11"/>
  <c r="GR52" i="11"/>
  <c r="GQ52" i="11"/>
  <c r="GP52" i="11"/>
  <c r="GO52" i="11"/>
  <c r="GN52" i="11"/>
  <c r="GM52" i="11"/>
  <c r="GL52" i="11"/>
  <c r="IT51" i="11"/>
  <c r="IS51" i="11"/>
  <c r="IR51" i="11"/>
  <c r="IQ51" i="11"/>
  <c r="IP51" i="11"/>
  <c r="IO51" i="11"/>
  <c r="IN51" i="11"/>
  <c r="IM51" i="11"/>
  <c r="IL51" i="11"/>
  <c r="IK51" i="11"/>
  <c r="IJ51" i="11"/>
  <c r="II51" i="11"/>
  <c r="IH51" i="11"/>
  <c r="IG51" i="11"/>
  <c r="IF51" i="11"/>
  <c r="IE51" i="11"/>
  <c r="ID51" i="11"/>
  <c r="IC51" i="11"/>
  <c r="IB51" i="11"/>
  <c r="IA51" i="11"/>
  <c r="HZ51" i="11"/>
  <c r="HY51" i="11"/>
  <c r="HX51" i="11"/>
  <c r="HW51" i="11"/>
  <c r="HV51" i="11"/>
  <c r="HU51" i="11"/>
  <c r="HT51" i="11"/>
  <c r="HS51" i="11"/>
  <c r="HR51" i="11"/>
  <c r="HQ51" i="11"/>
  <c r="HP51" i="11"/>
  <c r="HO51" i="11"/>
  <c r="HN51" i="11"/>
  <c r="HM51" i="11"/>
  <c r="HL51" i="11"/>
  <c r="HK51" i="11"/>
  <c r="HJ51" i="11"/>
  <c r="HI51" i="11"/>
  <c r="HH51" i="11"/>
  <c r="HG51" i="11"/>
  <c r="HF51" i="11"/>
  <c r="HE51" i="11"/>
  <c r="HD51" i="11"/>
  <c r="HC51" i="11"/>
  <c r="HB51" i="11"/>
  <c r="HA51" i="11"/>
  <c r="GZ51" i="11"/>
  <c r="GY51" i="11"/>
  <c r="GX51" i="11"/>
  <c r="GW51" i="11"/>
  <c r="GV51" i="11"/>
  <c r="GU51" i="11"/>
  <c r="GT51" i="11"/>
  <c r="GS51" i="11"/>
  <c r="GR51" i="11"/>
  <c r="GQ51" i="11"/>
  <c r="GP51" i="11"/>
  <c r="GO51" i="11"/>
  <c r="GN51" i="11"/>
  <c r="GM51" i="11"/>
  <c r="GL51" i="11"/>
  <c r="IT50" i="11"/>
  <c r="IS50" i="11"/>
  <c r="IR50" i="11"/>
  <c r="IQ50" i="11"/>
  <c r="IP50" i="11"/>
  <c r="IO50" i="11"/>
  <c r="IN50" i="11"/>
  <c r="IM50" i="11"/>
  <c r="IL50" i="11"/>
  <c r="IK50" i="11"/>
  <c r="IJ50" i="11"/>
  <c r="II50" i="11"/>
  <c r="IH50" i="11"/>
  <c r="IG50" i="11"/>
  <c r="IF50" i="11"/>
  <c r="IE50" i="11"/>
  <c r="ID50" i="11"/>
  <c r="IC50" i="11"/>
  <c r="IB50" i="11"/>
  <c r="IA50" i="11"/>
  <c r="HZ50" i="11"/>
  <c r="HY50" i="11"/>
  <c r="HX50" i="11"/>
  <c r="HW50" i="11"/>
  <c r="HV50" i="11"/>
  <c r="HU50" i="11"/>
  <c r="HT50" i="11"/>
  <c r="HS50" i="11"/>
  <c r="HR50" i="11"/>
  <c r="HQ50" i="11"/>
  <c r="HP50" i="11"/>
  <c r="HO50" i="11"/>
  <c r="HN50" i="11"/>
  <c r="HM50" i="11"/>
  <c r="HL50" i="11"/>
  <c r="HK50" i="11"/>
  <c r="HJ50" i="11"/>
  <c r="HI50" i="11"/>
  <c r="HH50" i="11"/>
  <c r="HG50" i="11"/>
  <c r="HF50" i="11"/>
  <c r="HE50" i="11"/>
  <c r="HD50" i="11"/>
  <c r="HC50" i="11"/>
  <c r="HB50" i="11"/>
  <c r="HA50" i="11"/>
  <c r="GZ50" i="11"/>
  <c r="GY50" i="11"/>
  <c r="GX50" i="11"/>
  <c r="GW50" i="11"/>
  <c r="GV50" i="11"/>
  <c r="GU50" i="11"/>
  <c r="GT50" i="11"/>
  <c r="GS50" i="11"/>
  <c r="GR50" i="11"/>
  <c r="GQ50" i="11"/>
  <c r="GP50" i="11"/>
  <c r="GO50" i="11"/>
  <c r="GN50" i="11"/>
  <c r="GM50" i="11"/>
  <c r="GL50" i="11"/>
  <c r="IT49" i="11"/>
  <c r="IS49" i="11"/>
  <c r="IR49" i="11"/>
  <c r="IQ49" i="11"/>
  <c r="IP49" i="11"/>
  <c r="IO49" i="11"/>
  <c r="IN49" i="11"/>
  <c r="IM49" i="11"/>
  <c r="IL49" i="11"/>
  <c r="IK49" i="11"/>
  <c r="IJ49" i="11"/>
  <c r="II49" i="11"/>
  <c r="IH49" i="11"/>
  <c r="IG49" i="11"/>
  <c r="IF49" i="11"/>
  <c r="IE49" i="11"/>
  <c r="ID49" i="11"/>
  <c r="IC49" i="11"/>
  <c r="IB49" i="11"/>
  <c r="IA49" i="11"/>
  <c r="HZ49" i="11"/>
  <c r="HY49" i="11"/>
  <c r="HX49" i="11"/>
  <c r="HW49" i="11"/>
  <c r="HV49" i="11"/>
  <c r="HU49" i="11"/>
  <c r="HT49" i="11"/>
  <c r="HS49" i="11"/>
  <c r="HR49" i="11"/>
  <c r="HQ49" i="11"/>
  <c r="HP49" i="11"/>
  <c r="HO49" i="11"/>
  <c r="HN49" i="11"/>
  <c r="HM49" i="11"/>
  <c r="HL49" i="11"/>
  <c r="HK49" i="11"/>
  <c r="HJ49" i="11"/>
  <c r="HI49" i="11"/>
  <c r="HH49" i="11"/>
  <c r="HG49" i="11"/>
  <c r="HF49" i="11"/>
  <c r="HE49" i="11"/>
  <c r="HD49" i="11"/>
  <c r="HC49" i="11"/>
  <c r="HB49" i="11"/>
  <c r="HA49" i="11"/>
  <c r="GZ49" i="11"/>
  <c r="GY49" i="11"/>
  <c r="GX49" i="11"/>
  <c r="GW49" i="11"/>
  <c r="GV49" i="11"/>
  <c r="GU49" i="11"/>
  <c r="GT49" i="11"/>
  <c r="GS49" i="11"/>
  <c r="GR49" i="11"/>
  <c r="GQ49" i="11"/>
  <c r="GP49" i="11"/>
  <c r="GO49" i="11"/>
  <c r="GN49" i="11"/>
  <c r="GM49" i="11"/>
  <c r="GL49" i="11"/>
  <c r="IT48" i="11"/>
  <c r="IS48" i="11"/>
  <c r="IR48" i="11"/>
  <c r="IQ48" i="11"/>
  <c r="IP48" i="11"/>
  <c r="IO48" i="11"/>
  <c r="IN48" i="11"/>
  <c r="IM48" i="11"/>
  <c r="IL48" i="11"/>
  <c r="IK48" i="11"/>
  <c r="IJ48" i="11"/>
  <c r="II48" i="11"/>
  <c r="IH48" i="11"/>
  <c r="IG48" i="11"/>
  <c r="IF48" i="11"/>
  <c r="IE48" i="11"/>
  <c r="ID48" i="11"/>
  <c r="IC48" i="11"/>
  <c r="IB48" i="11"/>
  <c r="IA48" i="11"/>
  <c r="HZ48" i="11"/>
  <c r="HY48" i="11"/>
  <c r="HX48" i="11"/>
  <c r="HW48" i="11"/>
  <c r="HV48" i="11"/>
  <c r="HU48" i="11"/>
  <c r="HT48" i="11"/>
  <c r="HS48" i="11"/>
  <c r="HR48" i="11"/>
  <c r="HQ48" i="11"/>
  <c r="HP48" i="11"/>
  <c r="HO48" i="11"/>
  <c r="HN48" i="11"/>
  <c r="HM48" i="11"/>
  <c r="HL48" i="11"/>
  <c r="HK48" i="11"/>
  <c r="HJ48" i="11"/>
  <c r="HI48" i="11"/>
  <c r="HH48" i="11"/>
  <c r="HG48" i="11"/>
  <c r="HF48" i="11"/>
  <c r="HE48" i="11"/>
  <c r="HD48" i="11"/>
  <c r="HC48" i="11"/>
  <c r="HB48" i="11"/>
  <c r="HA48" i="11"/>
  <c r="GZ48" i="11"/>
  <c r="GY48" i="11"/>
  <c r="GX48" i="11"/>
  <c r="GW48" i="11"/>
  <c r="GV48" i="11"/>
  <c r="GU48" i="11"/>
  <c r="GT48" i="11"/>
  <c r="GS48" i="11"/>
  <c r="GR48" i="11"/>
  <c r="GQ48" i="11"/>
  <c r="GP48" i="11"/>
  <c r="GO48" i="11"/>
  <c r="GN48" i="11"/>
  <c r="GM48" i="11"/>
  <c r="GL48"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AC28" i="10"/>
  <c r="AE28" i="10"/>
  <c r="AC29" i="10"/>
  <c r="AI29" i="10" s="1"/>
  <c r="AE29" i="10"/>
  <c r="AC30" i="10"/>
  <c r="AI30" i="10" s="1"/>
  <c r="AE30" i="10"/>
  <c r="AC31" i="10"/>
  <c r="AE31" i="10"/>
  <c r="AC32" i="10"/>
  <c r="AE32" i="10"/>
  <c r="AC33" i="10"/>
  <c r="AI33" i="10" s="1"/>
  <c r="AK33" i="10" s="1"/>
  <c r="AE33" i="10"/>
  <c r="AG33" i="10" s="1"/>
  <c r="AC34" i="10"/>
  <c r="AI34" i="10" s="1"/>
  <c r="AE34" i="10"/>
  <c r="AK34" i="10" s="1"/>
  <c r="AC35" i="10"/>
  <c r="AI35" i="10" s="1"/>
  <c r="AE35" i="10"/>
  <c r="AG35" i="10" s="1"/>
  <c r="AC36" i="10"/>
  <c r="AE36" i="10"/>
  <c r="AC37" i="10"/>
  <c r="AI37" i="10" s="1"/>
  <c r="AK37" i="10" s="1"/>
  <c r="AE37" i="10"/>
  <c r="AC38" i="10"/>
  <c r="AE38" i="10"/>
  <c r="AC39" i="10"/>
  <c r="AI39" i="10" s="1"/>
  <c r="AE39" i="10"/>
  <c r="AC40" i="10"/>
  <c r="AE40" i="10"/>
  <c r="AC41" i="10"/>
  <c r="AI41" i="10" s="1"/>
  <c r="AK41" i="10" s="1"/>
  <c r="AE41" i="10"/>
  <c r="AC42" i="10"/>
  <c r="AI42" i="10" s="1"/>
  <c r="AE42" i="10"/>
  <c r="AK42" i="10" s="1"/>
  <c r="AC43" i="10"/>
  <c r="AE43" i="10"/>
  <c r="AC44" i="10"/>
  <c r="AI44" i="10" s="1"/>
  <c r="AE44" i="10"/>
  <c r="AC45" i="10"/>
  <c r="AE45" i="10"/>
  <c r="AI45" i="10"/>
  <c r="AK45" i="10" s="1"/>
  <c r="AC46" i="10"/>
  <c r="AI46" i="10" s="1"/>
  <c r="AE46" i="10"/>
  <c r="AC47" i="10"/>
  <c r="AI47" i="10" s="1"/>
  <c r="AE47" i="10"/>
  <c r="AC48" i="10"/>
  <c r="AE48" i="10"/>
  <c r="AK48" i="10" s="1"/>
  <c r="AI48" i="10"/>
  <c r="AC49" i="10"/>
  <c r="AI49" i="10" s="1"/>
  <c r="AE49" i="10"/>
  <c r="AG49" i="10" s="1"/>
  <c r="AC50" i="10"/>
  <c r="AI50" i="10" s="1"/>
  <c r="AK50" i="10" s="1"/>
  <c r="AE50" i="10"/>
  <c r="AC51" i="10"/>
  <c r="AE51" i="10"/>
  <c r="AC52" i="10"/>
  <c r="AE52" i="10"/>
  <c r="AI52" i="10"/>
  <c r="AK52" i="10" s="1"/>
  <c r="AM52" i="10" s="1"/>
  <c r="AC53" i="10"/>
  <c r="AE53" i="10"/>
  <c r="AI53" i="10"/>
  <c r="AK53" i="10"/>
  <c r="AC54" i="10"/>
  <c r="AE54" i="10"/>
  <c r="AI54" i="10"/>
  <c r="AK54" i="10"/>
  <c r="AC55" i="10"/>
  <c r="AE55" i="10"/>
  <c r="AI55" i="10"/>
  <c r="AK55" i="10"/>
  <c r="AC56" i="10"/>
  <c r="AE56" i="10"/>
  <c r="AI56" i="10"/>
  <c r="AK56" i="10"/>
  <c r="AC57" i="10"/>
  <c r="AE57" i="10"/>
  <c r="AI57" i="10"/>
  <c r="AK57" i="10"/>
  <c r="AC58" i="10"/>
  <c r="AE58" i="10"/>
  <c r="AI58" i="10"/>
  <c r="AK58" i="10"/>
  <c r="AC59" i="10"/>
  <c r="AE59" i="10"/>
  <c r="AI59" i="10"/>
  <c r="AK59" i="10"/>
  <c r="AC60" i="10"/>
  <c r="AE60" i="10"/>
  <c r="AK60" i="10" s="1"/>
  <c r="AI60" i="10"/>
  <c r="AC61" i="10"/>
  <c r="AE61" i="10"/>
  <c r="AG61" i="10" s="1"/>
  <c r="AI61" i="10"/>
  <c r="AC62" i="10"/>
  <c r="AE62" i="10"/>
  <c r="AK62" i="10" s="1"/>
  <c r="AI62" i="10"/>
  <c r="AC63" i="10"/>
  <c r="AI63" i="10" s="1"/>
  <c r="AE63" i="10"/>
  <c r="AC64" i="10"/>
  <c r="AE64" i="10"/>
  <c r="AC65" i="10"/>
  <c r="AE65" i="10"/>
  <c r="AI65" i="10"/>
  <c r="AK65" i="10" s="1"/>
  <c r="AC66" i="10"/>
  <c r="AI66" i="10" s="1"/>
  <c r="AK66" i="10" s="1"/>
  <c r="AE66" i="10"/>
  <c r="AC67" i="10"/>
  <c r="AE67" i="10"/>
  <c r="AI67" i="10"/>
  <c r="AK67" i="10" s="1"/>
  <c r="AC68" i="10"/>
  <c r="AI68" i="10" s="1"/>
  <c r="AE68" i="10"/>
  <c r="AC69" i="10"/>
  <c r="AE69" i="10"/>
  <c r="AI69" i="10"/>
  <c r="AK69" i="10" s="1"/>
  <c r="AC70" i="10"/>
  <c r="AE70" i="10"/>
  <c r="AC71" i="10"/>
  <c r="AE71" i="10"/>
  <c r="AI71" i="10"/>
  <c r="AK71" i="10" s="1"/>
  <c r="AC72" i="10"/>
  <c r="AE72" i="10"/>
  <c r="AC73" i="10"/>
  <c r="AE73" i="10"/>
  <c r="AI73" i="10"/>
  <c r="AK73" i="10" s="1"/>
  <c r="AC74" i="10"/>
  <c r="AI74" i="10" s="1"/>
  <c r="AK74" i="10" s="1"/>
  <c r="AE74" i="10"/>
  <c r="AC75" i="10"/>
  <c r="AE75" i="10"/>
  <c r="AC76" i="10"/>
  <c r="AE76" i="10"/>
  <c r="AK76" i="10" s="1"/>
  <c r="AI76" i="10"/>
  <c r="AC77" i="10"/>
  <c r="AE77" i="10"/>
  <c r="AG77" i="10" s="1"/>
  <c r="AI77" i="10"/>
  <c r="AC78" i="10"/>
  <c r="AE78" i="10"/>
  <c r="AK78" i="10" s="1"/>
  <c r="AI78" i="10"/>
  <c r="AC79" i="10"/>
  <c r="AG79" i="10" s="1"/>
  <c r="AE79" i="10"/>
  <c r="AI79" i="10"/>
  <c r="AK79" i="10"/>
  <c r="AC80" i="10"/>
  <c r="AE80" i="10"/>
  <c r="AC81" i="10"/>
  <c r="AE81" i="10"/>
  <c r="AI81" i="10"/>
  <c r="AK81" i="10" s="1"/>
  <c r="AC82" i="10"/>
  <c r="AI82" i="10" s="1"/>
  <c r="AK82" i="10" s="1"/>
  <c r="AE82" i="10"/>
  <c r="AC83" i="10"/>
  <c r="AG83" i="10" s="1"/>
  <c r="AE83" i="10"/>
  <c r="AI83" i="10"/>
  <c r="AK83" i="10" s="1"/>
  <c r="AC84" i="10"/>
  <c r="AI84" i="10" s="1"/>
  <c r="AE84" i="10"/>
  <c r="AC85" i="10"/>
  <c r="AE85" i="10"/>
  <c r="AI85" i="10"/>
  <c r="AK85" i="10" s="1"/>
  <c r="AC86" i="10"/>
  <c r="AG86" i="10" s="1"/>
  <c r="AE86" i="10"/>
  <c r="AC87" i="10"/>
  <c r="AE87" i="10"/>
  <c r="AI87" i="10"/>
  <c r="AK87" i="10" s="1"/>
  <c r="AC88" i="10"/>
  <c r="AE88" i="10"/>
  <c r="AC89" i="10"/>
  <c r="AE89" i="10"/>
  <c r="AI89" i="10"/>
  <c r="AK89" i="10" s="1"/>
  <c r="AC90" i="10"/>
  <c r="AI90" i="10" s="1"/>
  <c r="AK90" i="10" s="1"/>
  <c r="AE90" i="10"/>
  <c r="AC91" i="10"/>
  <c r="AG91" i="10" s="1"/>
  <c r="AE91" i="10"/>
  <c r="AI91" i="10"/>
  <c r="AK91" i="10" s="1"/>
  <c r="AM91" i="10" s="1"/>
  <c r="AC92" i="10"/>
  <c r="AE92" i="10"/>
  <c r="AI92" i="10"/>
  <c r="AK92" i="10"/>
  <c r="AC93" i="10"/>
  <c r="AE93" i="10"/>
  <c r="AI93" i="10"/>
  <c r="AK93" i="10"/>
  <c r="AC94" i="10"/>
  <c r="AE94" i="10"/>
  <c r="AI94" i="10"/>
  <c r="AK94" i="10"/>
  <c r="AC95" i="10"/>
  <c r="AE95" i="10"/>
  <c r="AK95" i="10" s="1"/>
  <c r="AI95" i="10"/>
  <c r="AC96" i="10"/>
  <c r="AI96" i="10" s="1"/>
  <c r="AE96" i="10"/>
  <c r="AC97" i="10"/>
  <c r="AI97" i="10" s="1"/>
  <c r="AK97" i="10" s="1"/>
  <c r="AE97" i="10"/>
  <c r="AC98" i="10"/>
  <c r="AE98" i="10"/>
  <c r="AI98" i="10"/>
  <c r="AK98" i="10" s="1"/>
  <c r="AC99" i="10"/>
  <c r="AE99" i="10"/>
  <c r="AC100" i="10"/>
  <c r="AE100" i="10"/>
  <c r="AI100" i="10"/>
  <c r="AK100" i="10"/>
  <c r="AC101" i="10"/>
  <c r="AE101" i="10"/>
  <c r="AI101" i="10"/>
  <c r="AK101" i="10" s="1"/>
  <c r="AC102" i="10"/>
  <c r="AG102" i="10" s="1"/>
  <c r="AE102" i="10"/>
  <c r="AI102" i="10"/>
  <c r="AM102" i="10" s="1"/>
  <c r="AK102" i="10"/>
  <c r="AC103" i="10"/>
  <c r="AE103" i="10"/>
  <c r="AG103" i="10"/>
  <c r="AI103" i="10"/>
  <c r="AK103" i="10"/>
  <c r="AM103" i="10"/>
  <c r="AC104" i="10"/>
  <c r="AG104" i="10" s="1"/>
  <c r="AE104" i="10"/>
  <c r="AI104" i="10"/>
  <c r="AK104" i="10"/>
  <c r="AM104" i="10"/>
  <c r="AC105" i="10"/>
  <c r="AE105" i="10"/>
  <c r="AG105" i="10" s="1"/>
  <c r="AI105" i="10"/>
  <c r="AM105" i="10" s="1"/>
  <c r="AK105" i="10"/>
  <c r="AC106" i="10"/>
  <c r="AG106" i="10" s="1"/>
  <c r="AE106" i="10"/>
  <c r="AI106" i="10"/>
  <c r="AM106" i="10" s="1"/>
  <c r="AK106" i="10"/>
  <c r="AC107" i="10"/>
  <c r="AE107" i="10"/>
  <c r="AG107" i="10"/>
  <c r="AI107" i="10"/>
  <c r="AK107" i="10"/>
  <c r="AM107" i="10"/>
  <c r="AC108" i="10"/>
  <c r="AG108" i="10" s="1"/>
  <c r="AE108" i="10"/>
  <c r="AI108" i="10"/>
  <c r="AK108" i="10"/>
  <c r="AM108" i="10"/>
  <c r="AC109" i="10"/>
  <c r="AE109" i="10"/>
  <c r="AG109" i="10" s="1"/>
  <c r="AI109" i="10"/>
  <c r="AM109" i="10" s="1"/>
  <c r="AK109" i="10"/>
  <c r="AC110" i="10"/>
  <c r="AG110" i="10" s="1"/>
  <c r="AE110" i="10"/>
  <c r="AI110" i="10"/>
  <c r="AM110" i="10" s="1"/>
  <c r="AK110" i="10"/>
  <c r="AC111" i="10"/>
  <c r="AE111" i="10"/>
  <c r="AG111" i="10"/>
  <c r="AI111" i="10"/>
  <c r="AK111" i="10"/>
  <c r="AM111" i="10"/>
  <c r="AC112" i="10"/>
  <c r="AG112" i="10" s="1"/>
  <c r="AE112" i="10"/>
  <c r="AI112" i="10"/>
  <c r="AK112" i="10"/>
  <c r="AM112" i="10"/>
  <c r="AC113" i="10"/>
  <c r="AE113" i="10"/>
  <c r="AG113" i="10" s="1"/>
  <c r="AI113" i="10"/>
  <c r="AM113" i="10" s="1"/>
  <c r="AK113" i="10"/>
  <c r="AC114" i="10"/>
  <c r="AG114" i="10" s="1"/>
  <c r="AE114" i="10"/>
  <c r="AI114" i="10"/>
  <c r="AM114" i="10" s="1"/>
  <c r="AK114" i="10"/>
  <c r="AC115" i="10"/>
  <c r="AE115" i="10"/>
  <c r="AG115" i="10"/>
  <c r="AI115" i="10"/>
  <c r="AK115" i="10"/>
  <c r="AM115" i="10"/>
  <c r="AC116" i="10"/>
  <c r="AG116" i="10" s="1"/>
  <c r="AE116" i="10"/>
  <c r="AI116" i="10"/>
  <c r="AK116" i="10"/>
  <c r="AM116" i="10"/>
  <c r="AC117" i="10"/>
  <c r="AE117" i="10"/>
  <c r="AG117" i="10" s="1"/>
  <c r="AI117" i="10"/>
  <c r="AM117" i="10" s="1"/>
  <c r="AK117" i="10"/>
  <c r="AC118" i="10"/>
  <c r="AG118" i="10" s="1"/>
  <c r="AE118" i="10"/>
  <c r="AI118" i="10"/>
  <c r="AM118" i="10" s="1"/>
  <c r="AK118" i="10"/>
  <c r="AC119" i="10"/>
  <c r="AE119" i="10"/>
  <c r="AG119" i="10"/>
  <c r="AI119" i="10"/>
  <c r="AK119" i="10"/>
  <c r="AM119" i="10"/>
  <c r="AC120" i="10"/>
  <c r="AG120" i="10" s="1"/>
  <c r="AE120" i="10"/>
  <c r="AI120" i="10"/>
  <c r="AK120" i="10"/>
  <c r="AM120" i="10"/>
  <c r="AC121" i="10"/>
  <c r="AE121" i="10"/>
  <c r="AG121" i="10" s="1"/>
  <c r="AI121" i="10"/>
  <c r="AM121" i="10" s="1"/>
  <c r="AK121" i="10"/>
  <c r="AC122" i="10"/>
  <c r="AG122" i="10" s="1"/>
  <c r="AE122" i="10"/>
  <c r="AI122" i="10"/>
  <c r="AM122" i="10" s="1"/>
  <c r="AK122" i="10"/>
  <c r="AC123" i="10"/>
  <c r="AE123" i="10"/>
  <c r="AG123" i="10"/>
  <c r="AI123" i="10"/>
  <c r="AK123" i="10"/>
  <c r="AM123" i="10"/>
  <c r="AC124" i="10"/>
  <c r="AG124" i="10" s="1"/>
  <c r="AE124" i="10"/>
  <c r="AI124" i="10"/>
  <c r="AK124" i="10"/>
  <c r="AM124" i="10"/>
  <c r="AC125" i="10"/>
  <c r="AG125" i="10" s="1"/>
  <c r="AE125" i="10"/>
  <c r="AK125" i="10" s="1"/>
  <c r="AI125" i="10"/>
  <c r="AM26" i="10" l="1"/>
  <c r="II15" i="11"/>
  <c r="GU15" i="11"/>
  <c r="HS15" i="11"/>
  <c r="IA15" i="11"/>
  <c r="IQ15" i="11"/>
  <c r="GM15" i="11"/>
  <c r="HC15" i="11"/>
  <c r="HK15" i="11"/>
  <c r="HN15" i="11"/>
  <c r="ID15" i="11"/>
  <c r="IT15" i="11"/>
  <c r="GV15" i="11"/>
  <c r="HL15" i="11"/>
  <c r="IB15" i="11"/>
  <c r="GQ15" i="11"/>
  <c r="HG15" i="11"/>
  <c r="HW15" i="11"/>
  <c r="IM15" i="11"/>
  <c r="HJ15" i="11"/>
  <c r="HZ15" i="11"/>
  <c r="GO15" i="11"/>
  <c r="HE15" i="11"/>
  <c r="HU15" i="11"/>
  <c r="IS15" i="11"/>
  <c r="HH15" i="11"/>
  <c r="IF15" i="11"/>
  <c r="GP15" i="11"/>
  <c r="GX15" i="11"/>
  <c r="HF15" i="11"/>
  <c r="HV15" i="11"/>
  <c r="IL15" i="11"/>
  <c r="GN15" i="11"/>
  <c r="HD15" i="11"/>
  <c r="HT15" i="11"/>
  <c r="IJ15" i="11"/>
  <c r="IR15" i="11"/>
  <c r="GY15" i="11"/>
  <c r="HO15" i="11"/>
  <c r="IE15" i="11"/>
  <c r="HR15" i="11"/>
  <c r="IH15" i="11"/>
  <c r="IP15" i="11"/>
  <c r="GW15" i="11"/>
  <c r="HM15" i="11"/>
  <c r="IC15" i="11"/>
  <c r="IK15" i="11"/>
  <c r="GR15" i="11"/>
  <c r="GZ15" i="11"/>
  <c r="HP15" i="11"/>
  <c r="HX15" i="11"/>
  <c r="IN15" i="11"/>
  <c r="GS15" i="11"/>
  <c r="HI15" i="11"/>
  <c r="HQ15" i="11"/>
  <c r="HY15" i="11"/>
  <c r="IG15" i="11"/>
  <c r="IO15" i="11"/>
  <c r="HA15" i="11"/>
  <c r="GT15" i="11"/>
  <c r="HB15" i="11"/>
  <c r="GL15" i="11"/>
  <c r="AG29" i="10"/>
  <c r="AG62" i="10"/>
  <c r="AM59" i="10"/>
  <c r="AG59" i="10"/>
  <c r="AG55" i="10"/>
  <c r="AG43" i="10"/>
  <c r="AG71" i="10"/>
  <c r="AG99" i="10"/>
  <c r="AM95" i="10"/>
  <c r="AG88" i="10"/>
  <c r="AG70" i="10"/>
  <c r="AG67" i="10"/>
  <c r="AG63" i="10"/>
  <c r="AM48" i="10"/>
  <c r="AG76" i="10"/>
  <c r="AG87" i="10"/>
  <c r="AG72" i="10"/>
  <c r="AG60" i="10"/>
  <c r="AM100" i="10"/>
  <c r="AG78" i="10"/>
  <c r="AG51" i="10"/>
  <c r="AG47" i="10"/>
  <c r="AK44" i="10"/>
  <c r="AM44" i="10" s="1"/>
  <c r="AK47" i="10"/>
  <c r="AM47" i="10" s="1"/>
  <c r="AK96" i="10"/>
  <c r="AM96" i="10" s="1"/>
  <c r="AK39" i="10"/>
  <c r="AM39" i="10" s="1"/>
  <c r="AK35" i="10"/>
  <c r="AM35" i="10" s="1"/>
  <c r="AM34" i="10"/>
  <c r="AK46" i="10"/>
  <c r="AM46" i="10" s="1"/>
  <c r="AK84" i="10"/>
  <c r="AM84" i="10" s="1"/>
  <c r="AK63" i="10"/>
  <c r="AM63" i="10" s="1"/>
  <c r="AK68" i="10"/>
  <c r="AM68" i="10" s="1"/>
  <c r="AK36" i="10"/>
  <c r="AM78" i="10"/>
  <c r="AM62" i="10"/>
  <c r="AG95" i="10"/>
  <c r="AM93" i="10"/>
  <c r="AG80" i="10"/>
  <c r="AG64" i="10"/>
  <c r="AM58" i="10"/>
  <c r="AM56" i="10"/>
  <c r="AG40" i="10"/>
  <c r="AG38" i="10"/>
  <c r="AG36" i="10"/>
  <c r="AM67" i="10"/>
  <c r="AM45" i="10"/>
  <c r="AG89" i="10"/>
  <c r="AG81" i="10"/>
  <c r="AM79" i="10"/>
  <c r="AK77" i="10"/>
  <c r="AM77" i="10" s="1"/>
  <c r="AG73" i="10"/>
  <c r="AK61" i="10"/>
  <c r="AM61" i="10" s="1"/>
  <c r="AG54" i="10"/>
  <c r="AI43" i="10"/>
  <c r="AM87" i="10"/>
  <c r="AM83" i="10"/>
  <c r="AM76" i="10"/>
  <c r="AI99" i="10"/>
  <c r="AM94" i="10"/>
  <c r="AM55" i="10"/>
  <c r="AM53" i="10"/>
  <c r="AG39" i="10"/>
  <c r="AG96" i="10"/>
  <c r="AM92" i="10"/>
  <c r="AI88" i="10"/>
  <c r="AI86" i="10"/>
  <c r="AI72" i="10"/>
  <c r="AI70" i="10"/>
  <c r="AG57" i="10"/>
  <c r="AI51" i="10"/>
  <c r="AK51" i="10" s="1"/>
  <c r="AK49" i="10"/>
  <c r="AM49" i="10" s="1"/>
  <c r="AG48" i="10"/>
  <c r="AM60" i="10"/>
  <c r="AM71" i="10"/>
  <c r="AM101" i="10"/>
  <c r="AG97" i="10"/>
  <c r="AI80" i="10"/>
  <c r="AI64" i="10"/>
  <c r="AI40" i="10"/>
  <c r="AI38" i="10"/>
  <c r="AK38" i="10" s="1"/>
  <c r="AI36" i="10"/>
  <c r="AM82" i="10"/>
  <c r="AG68" i="10"/>
  <c r="AG94" i="10"/>
  <c r="AM85" i="10"/>
  <c r="AM69" i="10"/>
  <c r="AG56" i="10"/>
  <c r="AM54" i="10"/>
  <c r="AG46" i="10"/>
  <c r="AM37" i="10"/>
  <c r="AM97" i="10"/>
  <c r="AG84" i="10"/>
  <c r="AM66" i="10"/>
  <c r="AG58" i="10"/>
  <c r="AG92" i="10"/>
  <c r="AM90" i="10"/>
  <c r="AG85" i="10"/>
  <c r="AG82" i="10"/>
  <c r="AM74" i="10"/>
  <c r="AG69" i="10"/>
  <c r="AG66" i="10"/>
  <c r="AM57" i="10"/>
  <c r="AG44" i="10"/>
  <c r="AM42" i="10"/>
  <c r="AG37" i="10"/>
  <c r="AG34" i="10"/>
  <c r="AG100" i="10"/>
  <c r="AM98" i="10"/>
  <c r="AG93" i="10"/>
  <c r="AG90" i="10"/>
  <c r="AM81" i="10"/>
  <c r="AG74" i="10"/>
  <c r="AM65" i="10"/>
  <c r="AG52" i="10"/>
  <c r="AM50" i="10"/>
  <c r="AG45" i="10"/>
  <c r="AG42" i="10"/>
  <c r="AM33" i="10"/>
  <c r="AG65" i="10"/>
  <c r="AG101" i="10"/>
  <c r="AG98" i="10"/>
  <c r="AM89" i="10"/>
  <c r="AM73" i="10"/>
  <c r="AG53" i="10"/>
  <c r="AG50" i="10"/>
  <c r="AM41" i="10"/>
  <c r="AG41" i="10"/>
  <c r="AG75" i="10"/>
  <c r="AG32" i="10"/>
  <c r="AI32" i="10"/>
  <c r="AG31" i="10"/>
  <c r="AI31" i="10"/>
  <c r="AK31" i="10" s="1"/>
  <c r="AG28" i="10"/>
  <c r="AI75" i="10"/>
  <c r="AK30" i="10"/>
  <c r="AM30" i="10" s="1"/>
  <c r="AG30" i="10"/>
  <c r="AI28" i="10"/>
  <c r="AM125" i="10"/>
  <c r="AK29" i="10"/>
  <c r="AM29" i="10" s="1"/>
  <c r="AC27" i="10"/>
  <c r="AI27" i="10" s="1"/>
  <c r="AL91" i="1"/>
  <c r="AL92" i="1"/>
  <c r="AL93" i="1"/>
  <c r="AL95" i="1"/>
  <c r="AL96" i="1"/>
  <c r="AL97" i="1"/>
  <c r="AL99" i="1"/>
  <c r="AL101" i="1"/>
  <c r="AL102" i="1"/>
  <c r="AL103" i="1"/>
  <c r="AL104" i="1"/>
  <c r="AL106" i="1"/>
  <c r="AL107" i="1"/>
  <c r="AL108" i="1"/>
  <c r="AL110" i="1"/>
  <c r="AL111" i="1"/>
  <c r="AL112" i="1"/>
  <c r="AL114" i="1"/>
  <c r="AK66" i="1"/>
  <c r="AE27" i="10"/>
  <c r="AK40" i="10" l="1"/>
  <c r="AM40" i="10" s="1"/>
  <c r="AK72" i="10"/>
  <c r="AM72" i="10" s="1"/>
  <c r="AK70" i="10"/>
  <c r="AM70" i="10" s="1"/>
  <c r="AK86" i="10"/>
  <c r="AM86" i="10" s="1"/>
  <c r="AK80" i="10"/>
  <c r="AM80" i="10" s="1"/>
  <c r="AM36" i="10"/>
  <c r="AK88" i="10"/>
  <c r="AM88" i="10" s="1"/>
  <c r="AK99" i="10"/>
  <c r="AM99" i="10" s="1"/>
  <c r="AK64" i="10"/>
  <c r="AM64" i="10" s="1"/>
  <c r="AM51" i="10"/>
  <c r="AK43" i="10"/>
  <c r="AM43" i="10" s="1"/>
  <c r="AM38" i="10"/>
  <c r="AK32" i="10"/>
  <c r="AM32" i="10" s="1"/>
  <c r="AM31" i="10"/>
  <c r="AK75" i="10"/>
  <c r="AK28" i="10"/>
  <c r="AM28" i="10" s="1"/>
  <c r="AK27" i="10"/>
  <c r="AM27" i="10" s="1"/>
  <c r="AQ26" i="10"/>
  <c r="AY12" i="1" s="1"/>
  <c r="AC14" i="10" l="1"/>
  <c r="AM75" i="10"/>
  <c r="C28" i="15"/>
  <c r="E27" i="1" l="1"/>
  <c r="E25" i="1"/>
  <c r="AY10" i="16"/>
  <c r="BH17" i="14"/>
  <c r="AY9" i="16"/>
  <c r="BH16" i="14"/>
  <c r="AY8" i="1" l="1"/>
  <c r="AG27" i="10"/>
  <c r="AY10" i="1"/>
  <c r="AZ10" i="1" s="1"/>
  <c r="O29" i="15"/>
  <c r="AL28" i="15" s="1"/>
  <c r="AK100" i="1" s="1"/>
  <c r="AL100" i="1" s="1"/>
  <c r="C17" i="16"/>
  <c r="AD18" i="16" s="1"/>
  <c r="G113" i="1" l="1"/>
  <c r="AM17" i="16"/>
  <c r="AK113" i="1" s="1"/>
  <c r="AL113" i="1" s="1"/>
  <c r="L11" i="1"/>
  <c r="AD29" i="15"/>
  <c r="AM28" i="15" s="1"/>
  <c r="AK115" i="1" s="1"/>
  <c r="AL115" i="1" s="1"/>
  <c r="O18" i="16"/>
  <c r="AJ60" i="14"/>
  <c r="U60" i="14"/>
  <c r="AJ25" i="14"/>
  <c r="G98" i="1" l="1"/>
  <c r="AL17" i="16"/>
  <c r="AK98" i="1" s="1"/>
  <c r="AL98" i="1" s="1"/>
  <c r="G29" i="1"/>
  <c r="P113" i="1" l="1"/>
  <c r="FI17" i="11"/>
  <c r="FJ17" i="11"/>
  <c r="FK17" i="11"/>
  <c r="FL17" i="11"/>
  <c r="FM17" i="11"/>
  <c r="FN17" i="11"/>
  <c r="FO17" i="11"/>
  <c r="FP17" i="11"/>
  <c r="FQ17" i="11"/>
  <c r="FR17" i="11"/>
  <c r="FS17" i="11"/>
  <c r="FT17" i="11"/>
  <c r="FU17" i="11"/>
  <c r="FV17" i="11"/>
  <c r="FW17" i="11"/>
  <c r="FX17" i="11"/>
  <c r="FY17" i="11"/>
  <c r="FZ17" i="11"/>
  <c r="GA17" i="11"/>
  <c r="GB17" i="11"/>
  <c r="GC17" i="11"/>
  <c r="GD17" i="11"/>
  <c r="GE17" i="11"/>
  <c r="GF17" i="11"/>
  <c r="GG17" i="11"/>
  <c r="GH17" i="11"/>
  <c r="GI17" i="11"/>
  <c r="GJ17" i="11"/>
  <c r="GK17" i="11"/>
  <c r="FI18" i="11"/>
  <c r="FJ18" i="11"/>
  <c r="FK18" i="11"/>
  <c r="FL18" i="11"/>
  <c r="FM18" i="11"/>
  <c r="FN18" i="11"/>
  <c r="FO18" i="11"/>
  <c r="FP18" i="11"/>
  <c r="FQ18" i="11"/>
  <c r="FR18" i="11"/>
  <c r="FS18" i="11"/>
  <c r="FT18" i="11"/>
  <c r="FU18" i="11"/>
  <c r="FV18" i="11"/>
  <c r="FW18" i="11"/>
  <c r="FX18" i="11"/>
  <c r="FY18" i="11"/>
  <c r="FZ18" i="11"/>
  <c r="GA18" i="11"/>
  <c r="GB18" i="11"/>
  <c r="GC18" i="11"/>
  <c r="GD18" i="11"/>
  <c r="GE18" i="11"/>
  <c r="GF18" i="11"/>
  <c r="GG18" i="11"/>
  <c r="GH18" i="11"/>
  <c r="GI18" i="11"/>
  <c r="GJ18" i="11"/>
  <c r="GK18" i="11"/>
  <c r="FI19" i="11"/>
  <c r="FJ19" i="11"/>
  <c r="FK19" i="11"/>
  <c r="FL19" i="11"/>
  <c r="FM19" i="11"/>
  <c r="FN19" i="11"/>
  <c r="FO19" i="11"/>
  <c r="FP19" i="11"/>
  <c r="FQ19" i="11"/>
  <c r="FR19" i="11"/>
  <c r="FS19" i="11"/>
  <c r="FT19" i="11"/>
  <c r="FU19" i="11"/>
  <c r="FV19" i="11"/>
  <c r="FW19" i="11"/>
  <c r="FX19" i="11"/>
  <c r="FY19" i="11"/>
  <c r="FZ19" i="11"/>
  <c r="GA19" i="11"/>
  <c r="GB19" i="11"/>
  <c r="GC19" i="11"/>
  <c r="GD19" i="11"/>
  <c r="GE19" i="11"/>
  <c r="GF19" i="11"/>
  <c r="GG19" i="11"/>
  <c r="GH19" i="11"/>
  <c r="GI19" i="11"/>
  <c r="GJ19" i="11"/>
  <c r="GK19" i="11"/>
  <c r="FI20" i="11"/>
  <c r="FJ20" i="11"/>
  <c r="FK20" i="11"/>
  <c r="FL20" i="11"/>
  <c r="FM20" i="11"/>
  <c r="FN20" i="11"/>
  <c r="FO20" i="11"/>
  <c r="FP20" i="11"/>
  <c r="FQ20" i="11"/>
  <c r="FR20" i="11"/>
  <c r="FS20" i="11"/>
  <c r="FT20" i="11"/>
  <c r="FU20" i="11"/>
  <c r="FV20" i="11"/>
  <c r="FW20" i="11"/>
  <c r="FX20" i="11"/>
  <c r="FY20" i="11"/>
  <c r="FZ20" i="11"/>
  <c r="GA20" i="11"/>
  <c r="GB20" i="11"/>
  <c r="GC20" i="11"/>
  <c r="GD20" i="11"/>
  <c r="GE20" i="11"/>
  <c r="GF20" i="11"/>
  <c r="GG20" i="11"/>
  <c r="GH20" i="11"/>
  <c r="GI20" i="11"/>
  <c r="GJ20" i="11"/>
  <c r="GK20" i="11"/>
  <c r="FI21" i="11"/>
  <c r="FJ21" i="11"/>
  <c r="FK21" i="11"/>
  <c r="FL21" i="11"/>
  <c r="FM21" i="11"/>
  <c r="FN21" i="11"/>
  <c r="FO21" i="11"/>
  <c r="FP21" i="11"/>
  <c r="FQ21" i="11"/>
  <c r="FR21" i="11"/>
  <c r="FS21" i="11"/>
  <c r="FT21" i="11"/>
  <c r="FU21" i="11"/>
  <c r="FV21" i="11"/>
  <c r="FW21" i="11"/>
  <c r="FX21" i="11"/>
  <c r="FY21" i="11"/>
  <c r="FZ21" i="11"/>
  <c r="GA21" i="11"/>
  <c r="GB21" i="11"/>
  <c r="GC21" i="11"/>
  <c r="GD21" i="11"/>
  <c r="GE21" i="11"/>
  <c r="GF21" i="11"/>
  <c r="GG21" i="11"/>
  <c r="GH21" i="11"/>
  <c r="GI21" i="11"/>
  <c r="GJ21" i="11"/>
  <c r="GK21" i="11"/>
  <c r="FI22" i="11"/>
  <c r="FJ22" i="11"/>
  <c r="FK22" i="11"/>
  <c r="FL22" i="11"/>
  <c r="FM22" i="11"/>
  <c r="FN22" i="11"/>
  <c r="FO22" i="11"/>
  <c r="FP22" i="11"/>
  <c r="FQ22" i="11"/>
  <c r="FR22" i="11"/>
  <c r="FS22" i="11"/>
  <c r="FT22" i="11"/>
  <c r="FU22" i="11"/>
  <c r="FV22" i="11"/>
  <c r="FW22" i="11"/>
  <c r="FX22" i="11"/>
  <c r="FY22" i="11"/>
  <c r="FZ22" i="11"/>
  <c r="GA22" i="11"/>
  <c r="GB22" i="11"/>
  <c r="GC22" i="11"/>
  <c r="GD22" i="11"/>
  <c r="GE22" i="11"/>
  <c r="GF22" i="11"/>
  <c r="GG22" i="11"/>
  <c r="GH22" i="11"/>
  <c r="GI22" i="11"/>
  <c r="GJ22" i="11"/>
  <c r="GK22" i="11"/>
  <c r="FI23" i="11"/>
  <c r="FJ23" i="11"/>
  <c r="FK23" i="11"/>
  <c r="FL23" i="11"/>
  <c r="FM23" i="11"/>
  <c r="FN23" i="11"/>
  <c r="FO23" i="11"/>
  <c r="FP23" i="11"/>
  <c r="FQ23" i="11"/>
  <c r="FR23" i="11"/>
  <c r="FS23" i="11"/>
  <c r="FT23" i="11"/>
  <c r="FU23" i="11"/>
  <c r="FV23" i="11"/>
  <c r="FW23" i="11"/>
  <c r="FX23" i="11"/>
  <c r="FY23" i="11"/>
  <c r="FZ23" i="11"/>
  <c r="GA23" i="11"/>
  <c r="GB23" i="11"/>
  <c r="GC23" i="11"/>
  <c r="GD23" i="11"/>
  <c r="GE23" i="11"/>
  <c r="GF23" i="11"/>
  <c r="GG23" i="11"/>
  <c r="GH23" i="11"/>
  <c r="GI23" i="11"/>
  <c r="GJ23" i="11"/>
  <c r="GK23" i="11"/>
  <c r="FI24" i="11"/>
  <c r="FJ24" i="11"/>
  <c r="FK24" i="11"/>
  <c r="FL24" i="11"/>
  <c r="FM24" i="11"/>
  <c r="FN24" i="11"/>
  <c r="FO24" i="11"/>
  <c r="FP24" i="11"/>
  <c r="FQ24" i="11"/>
  <c r="FR24" i="11"/>
  <c r="FS24" i="11"/>
  <c r="FT24" i="11"/>
  <c r="FU24" i="11"/>
  <c r="FV24" i="11"/>
  <c r="FW24" i="11"/>
  <c r="FX24" i="11"/>
  <c r="FY24" i="11"/>
  <c r="FZ24" i="11"/>
  <c r="GA24" i="11"/>
  <c r="GB24" i="11"/>
  <c r="GC24" i="11"/>
  <c r="GD24" i="11"/>
  <c r="GE24" i="11"/>
  <c r="GF24" i="11"/>
  <c r="GG24" i="11"/>
  <c r="GH24" i="11"/>
  <c r="GI24" i="11"/>
  <c r="GJ24" i="11"/>
  <c r="GK24" i="11"/>
  <c r="FI25" i="11"/>
  <c r="FJ25" i="11"/>
  <c r="FK25" i="11"/>
  <c r="FL25" i="11"/>
  <c r="FM25" i="11"/>
  <c r="FN25" i="11"/>
  <c r="FO25" i="11"/>
  <c r="FP25" i="11"/>
  <c r="FQ25" i="11"/>
  <c r="FR25" i="11"/>
  <c r="FS25" i="11"/>
  <c r="FT25" i="11"/>
  <c r="FU25" i="11"/>
  <c r="FV25" i="11"/>
  <c r="FW25" i="11"/>
  <c r="FX25" i="11"/>
  <c r="FY25" i="11"/>
  <c r="FZ25" i="11"/>
  <c r="GA25" i="11"/>
  <c r="GB25" i="11"/>
  <c r="GC25" i="11"/>
  <c r="GD25" i="11"/>
  <c r="GE25" i="11"/>
  <c r="GF25" i="11"/>
  <c r="GG25" i="11"/>
  <c r="GH25" i="11"/>
  <c r="GI25" i="11"/>
  <c r="GJ25" i="11"/>
  <c r="GK25" i="11"/>
  <c r="FI26" i="11"/>
  <c r="FJ26" i="11"/>
  <c r="FK26" i="11"/>
  <c r="FL26" i="11"/>
  <c r="FM26" i="11"/>
  <c r="FN26" i="11"/>
  <c r="FO26" i="11"/>
  <c r="FP26" i="11"/>
  <c r="FQ26" i="11"/>
  <c r="FR26" i="11"/>
  <c r="FS26" i="11"/>
  <c r="FT26" i="11"/>
  <c r="FU26" i="11"/>
  <c r="FV26" i="11"/>
  <c r="FW26" i="11"/>
  <c r="FX26" i="11"/>
  <c r="FY26" i="11"/>
  <c r="FZ26" i="11"/>
  <c r="GA26" i="11"/>
  <c r="GB26" i="11"/>
  <c r="GC26" i="11"/>
  <c r="GD26" i="11"/>
  <c r="GE26" i="11"/>
  <c r="GF26" i="11"/>
  <c r="GG26" i="11"/>
  <c r="GH26" i="11"/>
  <c r="GI26" i="11"/>
  <c r="GJ26" i="11"/>
  <c r="GK26" i="11"/>
  <c r="FI27" i="11"/>
  <c r="FJ27" i="11"/>
  <c r="FK27" i="11"/>
  <c r="FL27" i="11"/>
  <c r="FM27" i="11"/>
  <c r="FN27" i="11"/>
  <c r="FO27" i="11"/>
  <c r="FP27" i="11"/>
  <c r="FQ27" i="11"/>
  <c r="FR27" i="11"/>
  <c r="FS27" i="11"/>
  <c r="FT27" i="11"/>
  <c r="FU27" i="11"/>
  <c r="FV27" i="11"/>
  <c r="FW27" i="11"/>
  <c r="FX27" i="11"/>
  <c r="FY27" i="11"/>
  <c r="FZ27" i="11"/>
  <c r="GA27" i="11"/>
  <c r="GB27" i="11"/>
  <c r="GC27" i="11"/>
  <c r="GD27" i="11"/>
  <c r="GE27" i="11"/>
  <c r="GF27" i="11"/>
  <c r="GG27" i="11"/>
  <c r="GH27" i="11"/>
  <c r="GI27" i="11"/>
  <c r="GJ27" i="11"/>
  <c r="GK27" i="11"/>
  <c r="FI28" i="11"/>
  <c r="FJ28" i="11"/>
  <c r="FK28" i="11"/>
  <c r="FL28" i="11"/>
  <c r="FM28" i="11"/>
  <c r="FN28" i="11"/>
  <c r="FO28" i="11"/>
  <c r="FP28" i="11"/>
  <c r="FQ28" i="11"/>
  <c r="FR28" i="11"/>
  <c r="FS28" i="11"/>
  <c r="FT28" i="11"/>
  <c r="FU28" i="11"/>
  <c r="FV28" i="11"/>
  <c r="FW28" i="11"/>
  <c r="FX28" i="11"/>
  <c r="FY28" i="11"/>
  <c r="FZ28" i="11"/>
  <c r="GA28" i="11"/>
  <c r="GB28" i="11"/>
  <c r="GC28" i="11"/>
  <c r="GD28" i="11"/>
  <c r="GE28" i="11"/>
  <c r="GF28" i="11"/>
  <c r="GG28" i="11"/>
  <c r="GH28" i="11"/>
  <c r="GI28" i="11"/>
  <c r="GJ28" i="11"/>
  <c r="GK28"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FI31" i="11"/>
  <c r="FJ31" i="11"/>
  <c r="FK31" i="11"/>
  <c r="FL31" i="11"/>
  <c r="FM31" i="11"/>
  <c r="FN31" i="11"/>
  <c r="FO31" i="11"/>
  <c r="FP31" i="11"/>
  <c r="FQ31" i="11"/>
  <c r="FR31" i="11"/>
  <c r="FS31" i="11"/>
  <c r="FT31" i="11"/>
  <c r="FU31" i="11"/>
  <c r="FV31" i="11"/>
  <c r="FW31" i="11"/>
  <c r="FX31" i="11"/>
  <c r="FY31" i="11"/>
  <c r="FZ31" i="11"/>
  <c r="GA31" i="11"/>
  <c r="GB31" i="11"/>
  <c r="GC31" i="11"/>
  <c r="GD31" i="11"/>
  <c r="GE31" i="11"/>
  <c r="GF31" i="11"/>
  <c r="GG31" i="11"/>
  <c r="GH31" i="11"/>
  <c r="GI31" i="11"/>
  <c r="GJ31" i="11"/>
  <c r="GK31" i="11"/>
  <c r="FI32" i="11"/>
  <c r="FJ32" i="11"/>
  <c r="FK32" i="11"/>
  <c r="FL32" i="11"/>
  <c r="FM32" i="11"/>
  <c r="FN32" i="11"/>
  <c r="FO32" i="11"/>
  <c r="FP32" i="11"/>
  <c r="FQ32" i="11"/>
  <c r="FR32" i="11"/>
  <c r="FS32" i="11"/>
  <c r="FT32" i="11"/>
  <c r="FU32" i="11"/>
  <c r="FV32" i="11"/>
  <c r="FW32" i="11"/>
  <c r="FX32" i="11"/>
  <c r="FY32" i="11"/>
  <c r="FZ32" i="11"/>
  <c r="GA32" i="11"/>
  <c r="GB32" i="11"/>
  <c r="GC32" i="11"/>
  <c r="GD32" i="11"/>
  <c r="GE32" i="11"/>
  <c r="GF32" i="11"/>
  <c r="GG32" i="11"/>
  <c r="GH32" i="11"/>
  <c r="GI32" i="11"/>
  <c r="GJ32" i="11"/>
  <c r="GK32" i="11"/>
  <c r="FI33" i="11"/>
  <c r="FJ33" i="11"/>
  <c r="FK33" i="11"/>
  <c r="FL33" i="11"/>
  <c r="FM33" i="11"/>
  <c r="FN33" i="11"/>
  <c r="FO33" i="11"/>
  <c r="FP33" i="11"/>
  <c r="FQ33" i="11"/>
  <c r="FR33" i="11"/>
  <c r="FS33" i="11"/>
  <c r="FT33" i="11"/>
  <c r="FU33" i="11"/>
  <c r="FV33" i="11"/>
  <c r="FW33" i="11"/>
  <c r="FX33" i="11"/>
  <c r="FY33" i="11"/>
  <c r="FZ33" i="11"/>
  <c r="GA33" i="11"/>
  <c r="GB33" i="11"/>
  <c r="GC33" i="11"/>
  <c r="GD33" i="11"/>
  <c r="GE33" i="11"/>
  <c r="GF33" i="11"/>
  <c r="GG33" i="11"/>
  <c r="GH33" i="11"/>
  <c r="GI33" i="11"/>
  <c r="GJ33" i="11"/>
  <c r="GK33" i="11"/>
  <c r="FI34" i="11"/>
  <c r="FJ34" i="11"/>
  <c r="FK34" i="11"/>
  <c r="FL34" i="11"/>
  <c r="FM34" i="11"/>
  <c r="FN34" i="11"/>
  <c r="FO34" i="11"/>
  <c r="FP34" i="11"/>
  <c r="FQ34" i="11"/>
  <c r="FR34" i="11"/>
  <c r="FS34" i="11"/>
  <c r="FT34" i="11"/>
  <c r="FU34" i="11"/>
  <c r="FV34" i="11"/>
  <c r="FW34" i="11"/>
  <c r="FX34" i="11"/>
  <c r="FY34" i="11"/>
  <c r="FZ34" i="11"/>
  <c r="GA34" i="11"/>
  <c r="GB34" i="11"/>
  <c r="GC34" i="11"/>
  <c r="GD34" i="11"/>
  <c r="GE34" i="11"/>
  <c r="GF34" i="11"/>
  <c r="GG34" i="11"/>
  <c r="GH34" i="11"/>
  <c r="GI34" i="11"/>
  <c r="GJ34" i="11"/>
  <c r="GK34" i="11"/>
  <c r="FI35" i="11"/>
  <c r="FJ35" i="11"/>
  <c r="FK35" i="11"/>
  <c r="FL35" i="11"/>
  <c r="FM35" i="11"/>
  <c r="FN35" i="11"/>
  <c r="FO35" i="11"/>
  <c r="FP35" i="11"/>
  <c r="FQ35" i="11"/>
  <c r="FR35" i="11"/>
  <c r="FS35" i="11"/>
  <c r="FT35" i="11"/>
  <c r="FU35" i="11"/>
  <c r="FV35" i="11"/>
  <c r="FW35" i="11"/>
  <c r="FX35" i="11"/>
  <c r="FY35" i="11"/>
  <c r="FZ35" i="11"/>
  <c r="GA35" i="11"/>
  <c r="GB35" i="11"/>
  <c r="GC35" i="11"/>
  <c r="GD35" i="11"/>
  <c r="GE35" i="11"/>
  <c r="GF35" i="11"/>
  <c r="GG35" i="11"/>
  <c r="GH35" i="11"/>
  <c r="GI35" i="11"/>
  <c r="GJ35" i="11"/>
  <c r="GK35" i="11"/>
  <c r="FI36" i="11"/>
  <c r="FJ36" i="11"/>
  <c r="FK36" i="11"/>
  <c r="FL36" i="11"/>
  <c r="FM36" i="11"/>
  <c r="FN36" i="11"/>
  <c r="FO36" i="11"/>
  <c r="FP36" i="11"/>
  <c r="FQ36" i="11"/>
  <c r="FR36" i="11"/>
  <c r="FS36" i="11"/>
  <c r="FT36" i="11"/>
  <c r="FU36" i="11"/>
  <c r="FV36" i="11"/>
  <c r="FW36" i="11"/>
  <c r="FX36" i="11"/>
  <c r="FY36" i="11"/>
  <c r="FZ36" i="11"/>
  <c r="GA36" i="11"/>
  <c r="GB36" i="11"/>
  <c r="GC36" i="11"/>
  <c r="GD36" i="11"/>
  <c r="GE36" i="11"/>
  <c r="GF36" i="11"/>
  <c r="GG36" i="11"/>
  <c r="GH36" i="11"/>
  <c r="GI36" i="11"/>
  <c r="GJ36" i="11"/>
  <c r="GK36" i="11"/>
  <c r="FI37" i="11"/>
  <c r="FJ37" i="11"/>
  <c r="FK37" i="11"/>
  <c r="FL37" i="11"/>
  <c r="FM37" i="11"/>
  <c r="FN37" i="11"/>
  <c r="FO37" i="11"/>
  <c r="FP37" i="11"/>
  <c r="FQ37" i="11"/>
  <c r="FR37" i="11"/>
  <c r="FS37" i="11"/>
  <c r="FT37" i="11"/>
  <c r="FU37" i="11"/>
  <c r="FV37" i="11"/>
  <c r="FW37" i="11"/>
  <c r="FX37" i="11"/>
  <c r="FY37" i="11"/>
  <c r="FZ37" i="11"/>
  <c r="GA37" i="11"/>
  <c r="GB37" i="11"/>
  <c r="GC37" i="11"/>
  <c r="GD37" i="11"/>
  <c r="GE37" i="11"/>
  <c r="GF37" i="11"/>
  <c r="GG37" i="11"/>
  <c r="GH37" i="11"/>
  <c r="GI37" i="11"/>
  <c r="GJ37" i="11"/>
  <c r="GK37" i="11"/>
  <c r="FI38" i="11"/>
  <c r="FJ38" i="11"/>
  <c r="FK38" i="11"/>
  <c r="FL38" i="11"/>
  <c r="FM38" i="11"/>
  <c r="FN38" i="11"/>
  <c r="FO38" i="11"/>
  <c r="FP38" i="11"/>
  <c r="FQ38" i="11"/>
  <c r="FR38" i="11"/>
  <c r="FS38" i="11"/>
  <c r="FT38" i="11"/>
  <c r="FU38" i="11"/>
  <c r="FV38" i="11"/>
  <c r="FW38" i="11"/>
  <c r="FX38" i="11"/>
  <c r="FY38" i="11"/>
  <c r="FZ38" i="11"/>
  <c r="GA38" i="11"/>
  <c r="GB38" i="11"/>
  <c r="GC38" i="11"/>
  <c r="GD38" i="11"/>
  <c r="GE38" i="11"/>
  <c r="GF38" i="11"/>
  <c r="GG38" i="11"/>
  <c r="GH38" i="11"/>
  <c r="GI38" i="11"/>
  <c r="GJ38" i="11"/>
  <c r="GK38" i="11"/>
  <c r="FI39" i="11"/>
  <c r="FJ39" i="11"/>
  <c r="FK39" i="11"/>
  <c r="FL39" i="11"/>
  <c r="FM39" i="11"/>
  <c r="FN39" i="11"/>
  <c r="FO39" i="11"/>
  <c r="FP39" i="11"/>
  <c r="FQ39" i="11"/>
  <c r="FR39" i="11"/>
  <c r="FS39" i="11"/>
  <c r="FT39" i="11"/>
  <c r="FU39" i="11"/>
  <c r="FV39" i="11"/>
  <c r="FW39" i="11"/>
  <c r="FX39" i="11"/>
  <c r="FY39" i="11"/>
  <c r="FZ39" i="11"/>
  <c r="GA39" i="11"/>
  <c r="GB39" i="11"/>
  <c r="GC39" i="11"/>
  <c r="GD39" i="11"/>
  <c r="GE39" i="11"/>
  <c r="GF39" i="11"/>
  <c r="GG39" i="11"/>
  <c r="GH39" i="11"/>
  <c r="GI39" i="11"/>
  <c r="GJ39" i="11"/>
  <c r="GK39" i="11"/>
  <c r="FI40" i="11"/>
  <c r="FJ40" i="11"/>
  <c r="FK40" i="11"/>
  <c r="FL40" i="11"/>
  <c r="FM40" i="11"/>
  <c r="FN40" i="11"/>
  <c r="FO40" i="11"/>
  <c r="FP40" i="11"/>
  <c r="FQ40" i="11"/>
  <c r="FR40" i="11"/>
  <c r="FS40" i="11"/>
  <c r="FT40" i="11"/>
  <c r="FU40" i="11"/>
  <c r="FV40" i="11"/>
  <c r="FW40" i="11"/>
  <c r="FX40" i="11"/>
  <c r="FY40" i="11"/>
  <c r="FZ40" i="11"/>
  <c r="GA40" i="11"/>
  <c r="GB40" i="11"/>
  <c r="GC40" i="11"/>
  <c r="GD40" i="11"/>
  <c r="GE40" i="11"/>
  <c r="GF40" i="11"/>
  <c r="GG40" i="11"/>
  <c r="GH40" i="11"/>
  <c r="GI40" i="11"/>
  <c r="GJ40" i="11"/>
  <c r="GK40" i="11"/>
  <c r="FI41" i="11"/>
  <c r="FJ41" i="11"/>
  <c r="FK41" i="11"/>
  <c r="FL41" i="11"/>
  <c r="FM41" i="11"/>
  <c r="FN41" i="11"/>
  <c r="FO41" i="11"/>
  <c r="FP41" i="11"/>
  <c r="FQ41" i="11"/>
  <c r="FR41" i="11"/>
  <c r="FS41" i="11"/>
  <c r="FT41" i="11"/>
  <c r="FU41" i="11"/>
  <c r="FV41" i="11"/>
  <c r="FW41" i="11"/>
  <c r="FX41" i="11"/>
  <c r="FY41" i="11"/>
  <c r="FZ41" i="11"/>
  <c r="GA41" i="11"/>
  <c r="GB41" i="11"/>
  <c r="GC41" i="11"/>
  <c r="GD41" i="11"/>
  <c r="GE41" i="11"/>
  <c r="GF41" i="11"/>
  <c r="GG41" i="11"/>
  <c r="GH41" i="11"/>
  <c r="GI41" i="11"/>
  <c r="GJ41" i="11"/>
  <c r="GK41" i="11"/>
  <c r="FI42" i="11"/>
  <c r="FJ42" i="11"/>
  <c r="FK42" i="11"/>
  <c r="FL42" i="11"/>
  <c r="FM42" i="11"/>
  <c r="FN42" i="11"/>
  <c r="FO42" i="11"/>
  <c r="FP42" i="11"/>
  <c r="FQ42" i="11"/>
  <c r="FR42" i="11"/>
  <c r="FS42" i="11"/>
  <c r="FT42" i="11"/>
  <c r="FU42" i="11"/>
  <c r="FV42" i="11"/>
  <c r="FW42" i="11"/>
  <c r="FX42" i="11"/>
  <c r="FY42" i="11"/>
  <c r="FZ42" i="11"/>
  <c r="GA42" i="11"/>
  <c r="GB42" i="11"/>
  <c r="GC42" i="11"/>
  <c r="GD42" i="11"/>
  <c r="GE42" i="11"/>
  <c r="GF42" i="11"/>
  <c r="GG42" i="11"/>
  <c r="GH42" i="11"/>
  <c r="GI42" i="11"/>
  <c r="GJ42" i="11"/>
  <c r="GK42" i="11"/>
  <c r="FI43" i="11"/>
  <c r="FJ43" i="11"/>
  <c r="FK43" i="11"/>
  <c r="FL43" i="11"/>
  <c r="FM43" i="11"/>
  <c r="FN43" i="11"/>
  <c r="FO43" i="11"/>
  <c r="FP43" i="11"/>
  <c r="FQ43" i="11"/>
  <c r="FR43" i="11"/>
  <c r="FS43" i="11"/>
  <c r="FT43" i="11"/>
  <c r="FU43" i="11"/>
  <c r="FV43" i="11"/>
  <c r="FW43" i="11"/>
  <c r="FX43" i="11"/>
  <c r="FY43" i="11"/>
  <c r="FZ43" i="11"/>
  <c r="GA43" i="11"/>
  <c r="GB43" i="11"/>
  <c r="GC43" i="11"/>
  <c r="GD43" i="11"/>
  <c r="GE43" i="11"/>
  <c r="GF43" i="11"/>
  <c r="GG43" i="11"/>
  <c r="GH43" i="11"/>
  <c r="GI43" i="11"/>
  <c r="GJ43" i="11"/>
  <c r="GK43" i="11"/>
  <c r="FI44" i="11"/>
  <c r="FJ44" i="11"/>
  <c r="FK44" i="11"/>
  <c r="FL44" i="11"/>
  <c r="FM44" i="11"/>
  <c r="FN44" i="11"/>
  <c r="FO44" i="11"/>
  <c r="FP44" i="11"/>
  <c r="FQ44" i="11"/>
  <c r="FR44" i="11"/>
  <c r="FS44" i="11"/>
  <c r="FT44" i="11"/>
  <c r="FU44" i="11"/>
  <c r="FV44" i="11"/>
  <c r="FW44" i="11"/>
  <c r="FX44" i="11"/>
  <c r="FY44" i="11"/>
  <c r="FZ44" i="11"/>
  <c r="GA44" i="11"/>
  <c r="GB44" i="11"/>
  <c r="GC44" i="11"/>
  <c r="GD44" i="11"/>
  <c r="GE44" i="11"/>
  <c r="GF44" i="11"/>
  <c r="GG44" i="11"/>
  <c r="GH44" i="11"/>
  <c r="GI44" i="11"/>
  <c r="GJ44" i="11"/>
  <c r="GK44" i="11"/>
  <c r="FI45" i="11"/>
  <c r="FJ45" i="11"/>
  <c r="FK45" i="11"/>
  <c r="FL45" i="11"/>
  <c r="FM45" i="11"/>
  <c r="FN45" i="11"/>
  <c r="FO45" i="11"/>
  <c r="FP45" i="11"/>
  <c r="FQ45" i="11"/>
  <c r="FR45" i="11"/>
  <c r="FS45" i="11"/>
  <c r="FT45" i="11"/>
  <c r="FU45" i="11"/>
  <c r="FV45" i="11"/>
  <c r="FW45" i="11"/>
  <c r="FX45" i="11"/>
  <c r="FY45" i="11"/>
  <c r="FZ45" i="11"/>
  <c r="GA45" i="11"/>
  <c r="GB45" i="11"/>
  <c r="GC45" i="11"/>
  <c r="GD45" i="11"/>
  <c r="GE45" i="11"/>
  <c r="GF45" i="11"/>
  <c r="GG45" i="11"/>
  <c r="GH45" i="11"/>
  <c r="GI45" i="11"/>
  <c r="GJ45" i="11"/>
  <c r="GK45" i="11"/>
  <c r="FI46" i="11"/>
  <c r="FJ46" i="11"/>
  <c r="FK46" i="11"/>
  <c r="FL46" i="11"/>
  <c r="FM46" i="11"/>
  <c r="FN46" i="11"/>
  <c r="FO46" i="11"/>
  <c r="FP46" i="11"/>
  <c r="FQ46" i="11"/>
  <c r="FR46" i="11"/>
  <c r="FS46" i="11"/>
  <c r="FT46" i="11"/>
  <c r="FU46" i="11"/>
  <c r="FV46" i="11"/>
  <c r="FW46" i="11"/>
  <c r="FX46" i="11"/>
  <c r="FY46" i="11"/>
  <c r="FZ46" i="11"/>
  <c r="GA46" i="11"/>
  <c r="GB46" i="11"/>
  <c r="GC46" i="11"/>
  <c r="GD46" i="11"/>
  <c r="GE46" i="11"/>
  <c r="GF46" i="11"/>
  <c r="GG46" i="11"/>
  <c r="GH46" i="11"/>
  <c r="GI46" i="11"/>
  <c r="GJ46" i="11"/>
  <c r="GK46" i="11"/>
  <c r="FI47" i="11"/>
  <c r="FJ47" i="11"/>
  <c r="FK47" i="11"/>
  <c r="FL47" i="11"/>
  <c r="FM47" i="11"/>
  <c r="FN47" i="11"/>
  <c r="FO47" i="11"/>
  <c r="FP47" i="11"/>
  <c r="FQ47" i="11"/>
  <c r="FR47" i="11"/>
  <c r="FS47" i="11"/>
  <c r="FT47" i="11"/>
  <c r="FU47" i="11"/>
  <c r="FV47" i="11"/>
  <c r="FW47" i="11"/>
  <c r="FX47" i="11"/>
  <c r="FY47" i="11"/>
  <c r="FZ47" i="11"/>
  <c r="GA47" i="11"/>
  <c r="GB47" i="11"/>
  <c r="GC47" i="11"/>
  <c r="GD47" i="11"/>
  <c r="GE47" i="11"/>
  <c r="GF47" i="11"/>
  <c r="GG47" i="11"/>
  <c r="GH47" i="11"/>
  <c r="GI47" i="11"/>
  <c r="GJ47" i="11"/>
  <c r="GK47" i="11"/>
  <c r="FI48" i="11"/>
  <c r="FJ48" i="11"/>
  <c r="FK48" i="11"/>
  <c r="FL48" i="11"/>
  <c r="FM48" i="11"/>
  <c r="FN48" i="11"/>
  <c r="FO48" i="11"/>
  <c r="FP48" i="11"/>
  <c r="FQ48" i="11"/>
  <c r="FR48" i="11"/>
  <c r="FS48" i="11"/>
  <c r="FT48" i="11"/>
  <c r="FU48" i="11"/>
  <c r="FV48" i="11"/>
  <c r="FW48" i="11"/>
  <c r="FX48" i="11"/>
  <c r="FY48" i="11"/>
  <c r="FZ48" i="11"/>
  <c r="GA48" i="11"/>
  <c r="GB48" i="11"/>
  <c r="GC48" i="11"/>
  <c r="GD48" i="11"/>
  <c r="GE48" i="11"/>
  <c r="GF48" i="11"/>
  <c r="GG48" i="11"/>
  <c r="GH48" i="11"/>
  <c r="GI48" i="11"/>
  <c r="GJ48" i="11"/>
  <c r="GK48" i="11"/>
  <c r="FI49" i="11"/>
  <c r="FJ49" i="11"/>
  <c r="FK49" i="11"/>
  <c r="FL49" i="11"/>
  <c r="FM49" i="11"/>
  <c r="FN49" i="11"/>
  <c r="FO49" i="11"/>
  <c r="FP49" i="11"/>
  <c r="FQ49" i="11"/>
  <c r="FR49" i="11"/>
  <c r="FS49" i="11"/>
  <c r="FT49" i="11"/>
  <c r="FU49" i="11"/>
  <c r="FV49" i="11"/>
  <c r="FW49" i="11"/>
  <c r="FX49" i="11"/>
  <c r="FY49" i="11"/>
  <c r="FZ49" i="11"/>
  <c r="GA49" i="11"/>
  <c r="GB49" i="11"/>
  <c r="GC49" i="11"/>
  <c r="GD49" i="11"/>
  <c r="GE49" i="11"/>
  <c r="GF49" i="11"/>
  <c r="GG49" i="11"/>
  <c r="GH49" i="11"/>
  <c r="GI49" i="11"/>
  <c r="GJ49" i="11"/>
  <c r="GK49" i="11"/>
  <c r="FI50" i="11"/>
  <c r="FJ50" i="11"/>
  <c r="FK50" i="11"/>
  <c r="FL50" i="11"/>
  <c r="FM50" i="11"/>
  <c r="FN50" i="11"/>
  <c r="FO50" i="11"/>
  <c r="FP50" i="11"/>
  <c r="FQ50" i="11"/>
  <c r="FR50" i="11"/>
  <c r="FS50" i="11"/>
  <c r="FT50" i="11"/>
  <c r="FU50" i="11"/>
  <c r="FV50" i="11"/>
  <c r="FW50" i="11"/>
  <c r="FX50" i="11"/>
  <c r="FY50" i="11"/>
  <c r="FZ50" i="11"/>
  <c r="GA50" i="11"/>
  <c r="GB50" i="11"/>
  <c r="GC50" i="11"/>
  <c r="GD50" i="11"/>
  <c r="GE50" i="11"/>
  <c r="GF50" i="11"/>
  <c r="GG50" i="11"/>
  <c r="GH50" i="11"/>
  <c r="GI50" i="11"/>
  <c r="GJ50" i="11"/>
  <c r="GK50" i="11"/>
  <c r="FI51" i="11"/>
  <c r="FJ51" i="11"/>
  <c r="FK51" i="11"/>
  <c r="FL51" i="11"/>
  <c r="FM51" i="11"/>
  <c r="FN51" i="11"/>
  <c r="FO51" i="11"/>
  <c r="FP51" i="11"/>
  <c r="FQ51" i="11"/>
  <c r="FR51" i="11"/>
  <c r="FS51" i="11"/>
  <c r="FT51" i="11"/>
  <c r="FU51" i="11"/>
  <c r="FV51" i="11"/>
  <c r="FW51" i="11"/>
  <c r="FX51" i="11"/>
  <c r="FY51" i="11"/>
  <c r="FZ51" i="11"/>
  <c r="GA51" i="11"/>
  <c r="GB51" i="11"/>
  <c r="GC51" i="11"/>
  <c r="GD51" i="11"/>
  <c r="GE51" i="11"/>
  <c r="GF51" i="11"/>
  <c r="GG51" i="11"/>
  <c r="GH51" i="11"/>
  <c r="GI51" i="11"/>
  <c r="GJ51" i="11"/>
  <c r="GK51" i="11"/>
  <c r="FI52" i="11"/>
  <c r="FJ52" i="11"/>
  <c r="FK52" i="11"/>
  <c r="FL52" i="11"/>
  <c r="FM52" i="11"/>
  <c r="FN52" i="11"/>
  <c r="FO52" i="11"/>
  <c r="FP52" i="11"/>
  <c r="FQ52" i="11"/>
  <c r="FR52" i="11"/>
  <c r="FS52" i="11"/>
  <c r="FT52" i="11"/>
  <c r="FU52" i="11"/>
  <c r="FV52" i="11"/>
  <c r="FW52" i="11"/>
  <c r="FX52" i="11"/>
  <c r="FY52" i="11"/>
  <c r="FZ52" i="11"/>
  <c r="GA52" i="11"/>
  <c r="GB52" i="11"/>
  <c r="GC52" i="11"/>
  <c r="GD52" i="11"/>
  <c r="GE52" i="11"/>
  <c r="GF52" i="11"/>
  <c r="GG52" i="11"/>
  <c r="GH52" i="11"/>
  <c r="GI52" i="11"/>
  <c r="GJ52" i="11"/>
  <c r="GK52" i="11"/>
  <c r="FI53" i="11"/>
  <c r="FJ53" i="11"/>
  <c r="FK53" i="11"/>
  <c r="FL53" i="11"/>
  <c r="FM53" i="11"/>
  <c r="FN53" i="11"/>
  <c r="FO53" i="11"/>
  <c r="FP53" i="11"/>
  <c r="FQ53" i="11"/>
  <c r="FR53" i="11"/>
  <c r="FS53" i="11"/>
  <c r="FT53" i="11"/>
  <c r="FU53" i="11"/>
  <c r="FV53" i="11"/>
  <c r="FW53" i="11"/>
  <c r="FX53" i="11"/>
  <c r="FY53" i="11"/>
  <c r="FZ53" i="11"/>
  <c r="GA53" i="11"/>
  <c r="GB53" i="11"/>
  <c r="GC53" i="11"/>
  <c r="GD53" i="11"/>
  <c r="GE53" i="11"/>
  <c r="GF53" i="11"/>
  <c r="GG53" i="11"/>
  <c r="GH53" i="11"/>
  <c r="GI53" i="11"/>
  <c r="GJ53" i="11"/>
  <c r="GK53" i="11"/>
  <c r="FI54" i="11"/>
  <c r="FJ54" i="11"/>
  <c r="FK54" i="11"/>
  <c r="FL54" i="11"/>
  <c r="FM54" i="11"/>
  <c r="FN54" i="11"/>
  <c r="FO54" i="11"/>
  <c r="FP54" i="11"/>
  <c r="FQ54" i="11"/>
  <c r="FR54" i="11"/>
  <c r="FS54" i="11"/>
  <c r="FT54" i="11"/>
  <c r="FU54" i="11"/>
  <c r="FV54" i="11"/>
  <c r="FW54" i="11"/>
  <c r="FX54" i="11"/>
  <c r="FY54" i="11"/>
  <c r="FZ54" i="11"/>
  <c r="GA54" i="11"/>
  <c r="GB54" i="11"/>
  <c r="GC54" i="11"/>
  <c r="GD54" i="11"/>
  <c r="GE54" i="11"/>
  <c r="GF54" i="11"/>
  <c r="GG54" i="11"/>
  <c r="GH54" i="11"/>
  <c r="GI54" i="11"/>
  <c r="GJ54" i="11"/>
  <c r="GK54" i="11"/>
  <c r="FI55" i="11"/>
  <c r="FJ55" i="11"/>
  <c r="FK55" i="11"/>
  <c r="FL55" i="11"/>
  <c r="FM55" i="11"/>
  <c r="FN55" i="11"/>
  <c r="FO55" i="11"/>
  <c r="FP55" i="11"/>
  <c r="FQ55" i="11"/>
  <c r="FR55" i="11"/>
  <c r="FS55" i="11"/>
  <c r="FT55" i="11"/>
  <c r="FU55" i="11"/>
  <c r="FV55" i="11"/>
  <c r="FW55" i="11"/>
  <c r="FX55" i="11"/>
  <c r="FY55" i="11"/>
  <c r="FZ55" i="11"/>
  <c r="GA55" i="11"/>
  <c r="GB55" i="11"/>
  <c r="GC55" i="11"/>
  <c r="GD55" i="11"/>
  <c r="GE55" i="11"/>
  <c r="GF55" i="11"/>
  <c r="GG55" i="11"/>
  <c r="GH55" i="11"/>
  <c r="GI55" i="11"/>
  <c r="GJ55" i="11"/>
  <c r="GK55" i="11"/>
  <c r="FI56" i="11"/>
  <c r="FJ56" i="11"/>
  <c r="FK56" i="11"/>
  <c r="FL56" i="11"/>
  <c r="FM56" i="11"/>
  <c r="FN56" i="11"/>
  <c r="FO56" i="11"/>
  <c r="FP56" i="11"/>
  <c r="FQ56" i="11"/>
  <c r="FR56" i="11"/>
  <c r="FS56" i="11"/>
  <c r="FT56" i="11"/>
  <c r="FU56" i="11"/>
  <c r="FV56" i="11"/>
  <c r="FW56" i="11"/>
  <c r="FX56" i="11"/>
  <c r="FY56" i="11"/>
  <c r="FZ56" i="11"/>
  <c r="GA56" i="11"/>
  <c r="GB56" i="11"/>
  <c r="GC56" i="11"/>
  <c r="GD56" i="11"/>
  <c r="GE56" i="11"/>
  <c r="GF56" i="11"/>
  <c r="GG56" i="11"/>
  <c r="GH56" i="11"/>
  <c r="GI56" i="11"/>
  <c r="GJ56" i="11"/>
  <c r="GK56" i="11"/>
  <c r="FI57" i="11"/>
  <c r="FJ57" i="11"/>
  <c r="FK57" i="11"/>
  <c r="FL57" i="11"/>
  <c r="FM57" i="11"/>
  <c r="FN57" i="11"/>
  <c r="FO57" i="11"/>
  <c r="FP57" i="11"/>
  <c r="FQ57" i="11"/>
  <c r="FR57" i="11"/>
  <c r="FS57" i="11"/>
  <c r="FT57" i="11"/>
  <c r="FU57" i="11"/>
  <c r="FV57" i="11"/>
  <c r="FW57" i="11"/>
  <c r="FX57" i="11"/>
  <c r="FY57" i="11"/>
  <c r="FZ57" i="11"/>
  <c r="GA57" i="11"/>
  <c r="GB57" i="11"/>
  <c r="GC57" i="11"/>
  <c r="GD57" i="11"/>
  <c r="GE57" i="11"/>
  <c r="GF57" i="11"/>
  <c r="GG57" i="11"/>
  <c r="GH57" i="11"/>
  <c r="GI57" i="11"/>
  <c r="GJ57" i="11"/>
  <c r="GK57" i="11"/>
  <c r="FI58" i="11"/>
  <c r="FJ58" i="11"/>
  <c r="FK58" i="11"/>
  <c r="FL58" i="11"/>
  <c r="FM58" i="11"/>
  <c r="FN58" i="11"/>
  <c r="FO58" i="11"/>
  <c r="FP58" i="11"/>
  <c r="FQ58" i="11"/>
  <c r="FR58" i="11"/>
  <c r="FS58" i="11"/>
  <c r="FT58" i="11"/>
  <c r="FU58" i="11"/>
  <c r="FV58" i="11"/>
  <c r="FW58" i="11"/>
  <c r="FX58" i="11"/>
  <c r="FY58" i="11"/>
  <c r="FZ58" i="11"/>
  <c r="GA58" i="11"/>
  <c r="GB58" i="11"/>
  <c r="GC58" i="11"/>
  <c r="GD58" i="11"/>
  <c r="GE58" i="11"/>
  <c r="GF58" i="11"/>
  <c r="GG58" i="11"/>
  <c r="GH58" i="11"/>
  <c r="GI58" i="11"/>
  <c r="GJ58" i="11"/>
  <c r="GK58" i="11"/>
  <c r="FI59" i="11"/>
  <c r="FJ59" i="11"/>
  <c r="FK59" i="11"/>
  <c r="FL59" i="11"/>
  <c r="FM59" i="11"/>
  <c r="FN59" i="11"/>
  <c r="FO59" i="11"/>
  <c r="FP59" i="11"/>
  <c r="FQ59" i="11"/>
  <c r="FR59" i="11"/>
  <c r="FS59" i="11"/>
  <c r="FT59" i="11"/>
  <c r="FU59" i="11"/>
  <c r="FV59" i="11"/>
  <c r="FW59" i="11"/>
  <c r="FX59" i="11"/>
  <c r="FY59" i="11"/>
  <c r="FZ59" i="11"/>
  <c r="GA59" i="11"/>
  <c r="GB59" i="11"/>
  <c r="GC59" i="11"/>
  <c r="GD59" i="11"/>
  <c r="GE59" i="11"/>
  <c r="GF59" i="11"/>
  <c r="GG59" i="11"/>
  <c r="GH59" i="11"/>
  <c r="GI59" i="11"/>
  <c r="GJ59" i="11"/>
  <c r="GK59" i="11"/>
  <c r="FI60" i="11"/>
  <c r="FJ60" i="11"/>
  <c r="FK60" i="11"/>
  <c r="FL60" i="11"/>
  <c r="FM60" i="11"/>
  <c r="FN60" i="11"/>
  <c r="FO60" i="11"/>
  <c r="FP60" i="11"/>
  <c r="FQ60" i="11"/>
  <c r="FR60" i="11"/>
  <c r="FS60" i="11"/>
  <c r="FT60" i="11"/>
  <c r="FU60" i="11"/>
  <c r="FV60" i="11"/>
  <c r="FW60" i="11"/>
  <c r="FX60" i="11"/>
  <c r="FY60" i="11"/>
  <c r="FZ60" i="11"/>
  <c r="GA60" i="11"/>
  <c r="GB60" i="11"/>
  <c r="GC60" i="11"/>
  <c r="GD60" i="11"/>
  <c r="GE60" i="11"/>
  <c r="GF60" i="11"/>
  <c r="GG60" i="11"/>
  <c r="GH60" i="11"/>
  <c r="GI60" i="11"/>
  <c r="GJ60" i="11"/>
  <c r="GK60" i="11"/>
  <c r="FI61" i="11"/>
  <c r="FJ61" i="11"/>
  <c r="FK61" i="11"/>
  <c r="FL61" i="11"/>
  <c r="FM61" i="11"/>
  <c r="FN61" i="11"/>
  <c r="FO61" i="11"/>
  <c r="FP61" i="11"/>
  <c r="FQ61" i="11"/>
  <c r="FR61" i="11"/>
  <c r="FS61" i="11"/>
  <c r="FT61" i="11"/>
  <c r="FU61" i="11"/>
  <c r="FV61" i="11"/>
  <c r="FW61" i="11"/>
  <c r="FX61" i="11"/>
  <c r="FY61" i="11"/>
  <c r="FZ61" i="11"/>
  <c r="GA61" i="11"/>
  <c r="GB61" i="11"/>
  <c r="GC61" i="11"/>
  <c r="GD61" i="11"/>
  <c r="GE61" i="11"/>
  <c r="GF61" i="11"/>
  <c r="GG61" i="11"/>
  <c r="GH61" i="11"/>
  <c r="GI61" i="11"/>
  <c r="GJ61" i="11"/>
  <c r="GK61" i="11"/>
  <c r="FI62" i="11"/>
  <c r="FJ62" i="11"/>
  <c r="FK62" i="11"/>
  <c r="FL62" i="11"/>
  <c r="FM62" i="11"/>
  <c r="FN62" i="11"/>
  <c r="FO62" i="11"/>
  <c r="FP62" i="11"/>
  <c r="FQ62" i="11"/>
  <c r="FR62" i="11"/>
  <c r="FS62" i="11"/>
  <c r="FT62" i="11"/>
  <c r="FU62" i="11"/>
  <c r="FV62" i="11"/>
  <c r="FW62" i="11"/>
  <c r="FX62" i="11"/>
  <c r="FY62" i="11"/>
  <c r="FZ62" i="11"/>
  <c r="GA62" i="11"/>
  <c r="GB62" i="11"/>
  <c r="GC62" i="11"/>
  <c r="GD62" i="11"/>
  <c r="GE62" i="11"/>
  <c r="GF62" i="11"/>
  <c r="GG62" i="11"/>
  <c r="GH62" i="11"/>
  <c r="GI62" i="11"/>
  <c r="GJ62" i="11"/>
  <c r="GK62" i="11"/>
  <c r="FI63" i="11"/>
  <c r="FJ63" i="11"/>
  <c r="FK63" i="11"/>
  <c r="FL63" i="11"/>
  <c r="FM63" i="11"/>
  <c r="FN63" i="11"/>
  <c r="FO63" i="11"/>
  <c r="FP63" i="11"/>
  <c r="FQ63" i="11"/>
  <c r="FR63" i="11"/>
  <c r="FS63" i="11"/>
  <c r="FT63" i="11"/>
  <c r="FU63" i="11"/>
  <c r="FV63" i="11"/>
  <c r="FW63" i="11"/>
  <c r="FX63" i="11"/>
  <c r="FY63" i="11"/>
  <c r="FZ63" i="11"/>
  <c r="GA63" i="11"/>
  <c r="GB63" i="11"/>
  <c r="GC63" i="11"/>
  <c r="GD63" i="11"/>
  <c r="GE63" i="11"/>
  <c r="GF63" i="11"/>
  <c r="GG63" i="11"/>
  <c r="GH63" i="11"/>
  <c r="GI63" i="11"/>
  <c r="GJ63" i="11"/>
  <c r="GK63" i="11"/>
  <c r="FI64" i="11"/>
  <c r="FJ64" i="11"/>
  <c r="FK64" i="11"/>
  <c r="FL64" i="11"/>
  <c r="FM64" i="11"/>
  <c r="FN64" i="11"/>
  <c r="FO64" i="11"/>
  <c r="FP64" i="11"/>
  <c r="FQ64" i="11"/>
  <c r="FR64" i="11"/>
  <c r="FS64" i="11"/>
  <c r="FT64" i="11"/>
  <c r="FU64" i="11"/>
  <c r="FV64" i="11"/>
  <c r="FW64" i="11"/>
  <c r="FX64" i="11"/>
  <c r="FY64" i="11"/>
  <c r="FZ64" i="11"/>
  <c r="GA64" i="11"/>
  <c r="GB64" i="11"/>
  <c r="GC64" i="11"/>
  <c r="GD64" i="11"/>
  <c r="GE64" i="11"/>
  <c r="GF64" i="11"/>
  <c r="GG64" i="11"/>
  <c r="GH64" i="11"/>
  <c r="GI64" i="11"/>
  <c r="GJ64" i="11"/>
  <c r="GK64" i="11"/>
  <c r="FI65" i="11"/>
  <c r="FJ65" i="11"/>
  <c r="FK65" i="11"/>
  <c r="FL65" i="11"/>
  <c r="FM65" i="11"/>
  <c r="FN65" i="11"/>
  <c r="FO65" i="11"/>
  <c r="FP65" i="11"/>
  <c r="FQ65" i="11"/>
  <c r="FR65" i="11"/>
  <c r="FS65" i="11"/>
  <c r="FT65" i="11"/>
  <c r="FU65" i="11"/>
  <c r="FV65" i="11"/>
  <c r="FW65" i="11"/>
  <c r="FX65" i="11"/>
  <c r="FY65" i="11"/>
  <c r="FZ65" i="11"/>
  <c r="GA65" i="11"/>
  <c r="GB65" i="11"/>
  <c r="GC65" i="11"/>
  <c r="GD65" i="11"/>
  <c r="GE65" i="11"/>
  <c r="GF65" i="11"/>
  <c r="GG65" i="11"/>
  <c r="GH65" i="11"/>
  <c r="GI65" i="11"/>
  <c r="GJ65" i="11"/>
  <c r="GK65" i="11"/>
  <c r="FI66" i="11"/>
  <c r="FJ66" i="11"/>
  <c r="FK66" i="11"/>
  <c r="FL66" i="11"/>
  <c r="FM66" i="11"/>
  <c r="FN66" i="11"/>
  <c r="FO66" i="11"/>
  <c r="FP66" i="11"/>
  <c r="FQ66" i="11"/>
  <c r="FR66" i="11"/>
  <c r="FS66" i="11"/>
  <c r="FT66" i="11"/>
  <c r="FU66" i="11"/>
  <c r="FV66" i="11"/>
  <c r="FW66" i="11"/>
  <c r="FX66" i="11"/>
  <c r="FY66" i="11"/>
  <c r="FZ66" i="11"/>
  <c r="GA66" i="11"/>
  <c r="GB66" i="11"/>
  <c r="GC66" i="11"/>
  <c r="GD66" i="11"/>
  <c r="GE66" i="11"/>
  <c r="GF66" i="11"/>
  <c r="GG66" i="11"/>
  <c r="GH66" i="11"/>
  <c r="GI66" i="11"/>
  <c r="GJ66" i="11"/>
  <c r="GK66" i="11"/>
  <c r="FI67" i="11"/>
  <c r="FJ67" i="11"/>
  <c r="FK67" i="11"/>
  <c r="FL67" i="11"/>
  <c r="FM67" i="11"/>
  <c r="FN67" i="11"/>
  <c r="FO67" i="11"/>
  <c r="FP67" i="11"/>
  <c r="FQ67" i="11"/>
  <c r="FR67" i="11"/>
  <c r="FS67" i="11"/>
  <c r="FT67" i="11"/>
  <c r="FU67" i="11"/>
  <c r="FV67" i="11"/>
  <c r="FW67" i="11"/>
  <c r="FX67" i="11"/>
  <c r="FY67" i="11"/>
  <c r="FZ67" i="11"/>
  <c r="GA67" i="11"/>
  <c r="GB67" i="11"/>
  <c r="GC67" i="11"/>
  <c r="GD67" i="11"/>
  <c r="GE67" i="11"/>
  <c r="GF67" i="11"/>
  <c r="GG67" i="11"/>
  <c r="GH67" i="11"/>
  <c r="GI67" i="11"/>
  <c r="GJ67" i="11"/>
  <c r="GK67" i="11"/>
  <c r="FI68" i="11"/>
  <c r="FJ68" i="11"/>
  <c r="FK68" i="11"/>
  <c r="FL68" i="11"/>
  <c r="FM68" i="11"/>
  <c r="FN68" i="11"/>
  <c r="FO68" i="11"/>
  <c r="FP68" i="11"/>
  <c r="FQ68" i="11"/>
  <c r="FR68" i="11"/>
  <c r="FS68" i="11"/>
  <c r="FT68" i="11"/>
  <c r="FU68" i="11"/>
  <c r="FV68" i="11"/>
  <c r="FW68" i="11"/>
  <c r="FX68" i="11"/>
  <c r="FY68" i="11"/>
  <c r="FZ68" i="11"/>
  <c r="GA68" i="11"/>
  <c r="GB68" i="11"/>
  <c r="GC68" i="11"/>
  <c r="GD68" i="11"/>
  <c r="GE68" i="11"/>
  <c r="GF68" i="11"/>
  <c r="GG68" i="11"/>
  <c r="GH68" i="11"/>
  <c r="GI68" i="11"/>
  <c r="GJ68" i="11"/>
  <c r="GK68" i="11"/>
  <c r="FI69" i="11"/>
  <c r="FJ69" i="11"/>
  <c r="FK69" i="11"/>
  <c r="FL69" i="11"/>
  <c r="FM69" i="11"/>
  <c r="FN69" i="11"/>
  <c r="FO69" i="11"/>
  <c r="FP69" i="11"/>
  <c r="FQ69" i="11"/>
  <c r="FR69" i="11"/>
  <c r="FS69" i="11"/>
  <c r="FT69" i="11"/>
  <c r="FU69" i="11"/>
  <c r="FV69" i="11"/>
  <c r="FW69" i="11"/>
  <c r="FX69" i="11"/>
  <c r="FY69" i="11"/>
  <c r="FZ69" i="11"/>
  <c r="GA69" i="11"/>
  <c r="GB69" i="11"/>
  <c r="GC69" i="11"/>
  <c r="GD69" i="11"/>
  <c r="GE69" i="11"/>
  <c r="GF69" i="11"/>
  <c r="GG69" i="11"/>
  <c r="GH69" i="11"/>
  <c r="GI69" i="11"/>
  <c r="GJ69" i="11"/>
  <c r="GK69" i="11"/>
  <c r="FI70" i="11"/>
  <c r="FJ70" i="11"/>
  <c r="FK70" i="11"/>
  <c r="FL70" i="11"/>
  <c r="FM70" i="11"/>
  <c r="FN70" i="11"/>
  <c r="FO70" i="11"/>
  <c r="FP70" i="11"/>
  <c r="FQ70" i="11"/>
  <c r="FR70" i="11"/>
  <c r="FS70" i="11"/>
  <c r="FT70" i="11"/>
  <c r="FU70" i="11"/>
  <c r="FV70" i="11"/>
  <c r="FW70" i="11"/>
  <c r="FX70" i="11"/>
  <c r="FY70" i="11"/>
  <c r="FZ70" i="11"/>
  <c r="GA70" i="11"/>
  <c r="GB70" i="11"/>
  <c r="GC70" i="11"/>
  <c r="GD70" i="11"/>
  <c r="GE70" i="11"/>
  <c r="GF70" i="11"/>
  <c r="GG70" i="11"/>
  <c r="GH70" i="11"/>
  <c r="GI70" i="11"/>
  <c r="GJ70" i="11"/>
  <c r="GK70" i="11"/>
  <c r="FI71" i="11"/>
  <c r="FJ71" i="11"/>
  <c r="FK71" i="11"/>
  <c r="FL71" i="11"/>
  <c r="FM71" i="11"/>
  <c r="FN71" i="11"/>
  <c r="FO71" i="11"/>
  <c r="FP71" i="11"/>
  <c r="FQ71" i="11"/>
  <c r="FR71" i="11"/>
  <c r="FS71" i="11"/>
  <c r="FT71" i="11"/>
  <c r="FU71" i="11"/>
  <c r="FV71" i="11"/>
  <c r="FW71" i="11"/>
  <c r="FX71" i="11"/>
  <c r="FY71" i="11"/>
  <c r="FZ71" i="11"/>
  <c r="GA71" i="11"/>
  <c r="GB71" i="11"/>
  <c r="GC71" i="11"/>
  <c r="GD71" i="11"/>
  <c r="GE71" i="11"/>
  <c r="GF71" i="11"/>
  <c r="GG71" i="11"/>
  <c r="GH71" i="11"/>
  <c r="GI71" i="11"/>
  <c r="GJ71" i="11"/>
  <c r="GK71" i="11"/>
  <c r="FI72" i="11"/>
  <c r="FJ72" i="11"/>
  <c r="FK72" i="11"/>
  <c r="FL72" i="11"/>
  <c r="FM72" i="11"/>
  <c r="FN72" i="11"/>
  <c r="FO72" i="11"/>
  <c r="FP72" i="11"/>
  <c r="FQ72" i="11"/>
  <c r="FR72" i="11"/>
  <c r="FS72" i="11"/>
  <c r="FT72" i="11"/>
  <c r="FU72" i="11"/>
  <c r="FV72" i="11"/>
  <c r="FW72" i="11"/>
  <c r="FX72" i="11"/>
  <c r="FY72" i="11"/>
  <c r="FZ72" i="11"/>
  <c r="GA72" i="11"/>
  <c r="GB72" i="11"/>
  <c r="GC72" i="11"/>
  <c r="GD72" i="11"/>
  <c r="GE72" i="11"/>
  <c r="GF72" i="11"/>
  <c r="GG72" i="11"/>
  <c r="GH72" i="11"/>
  <c r="GI72" i="11"/>
  <c r="GJ72" i="11"/>
  <c r="GK72" i="11"/>
  <c r="FI73" i="11"/>
  <c r="FJ73" i="11"/>
  <c r="FK73" i="11"/>
  <c r="FL73" i="11"/>
  <c r="FM73" i="11"/>
  <c r="FN73" i="11"/>
  <c r="FO73" i="11"/>
  <c r="FP73" i="11"/>
  <c r="FQ73" i="11"/>
  <c r="FR73" i="11"/>
  <c r="FS73" i="11"/>
  <c r="FT73" i="11"/>
  <c r="FU73" i="11"/>
  <c r="FV73" i="11"/>
  <c r="FW73" i="11"/>
  <c r="FX73" i="11"/>
  <c r="FY73" i="11"/>
  <c r="FZ73" i="11"/>
  <c r="GA73" i="11"/>
  <c r="GB73" i="11"/>
  <c r="GC73" i="11"/>
  <c r="GD73" i="11"/>
  <c r="GE73" i="11"/>
  <c r="GF73" i="11"/>
  <c r="GG73" i="11"/>
  <c r="GH73" i="11"/>
  <c r="GI73" i="11"/>
  <c r="GJ73" i="11"/>
  <c r="GK73" i="11"/>
  <c r="FI74" i="11"/>
  <c r="FJ74" i="11"/>
  <c r="FK74" i="11"/>
  <c r="FL74" i="11"/>
  <c r="FM74" i="11"/>
  <c r="FN74" i="11"/>
  <c r="FO74" i="11"/>
  <c r="FP74" i="11"/>
  <c r="FQ74" i="11"/>
  <c r="FR74" i="11"/>
  <c r="FS74" i="11"/>
  <c r="FT74" i="11"/>
  <c r="FU74" i="11"/>
  <c r="FV74" i="11"/>
  <c r="FW74" i="11"/>
  <c r="FX74" i="11"/>
  <c r="FY74" i="11"/>
  <c r="FZ74" i="11"/>
  <c r="GA74" i="11"/>
  <c r="GB74" i="11"/>
  <c r="GC74" i="11"/>
  <c r="GD74" i="11"/>
  <c r="GE74" i="11"/>
  <c r="GF74" i="11"/>
  <c r="GG74" i="11"/>
  <c r="GH74" i="11"/>
  <c r="GI74" i="11"/>
  <c r="GJ74" i="11"/>
  <c r="GK74" i="11"/>
  <c r="FI75" i="11"/>
  <c r="FJ75" i="11"/>
  <c r="FK75" i="11"/>
  <c r="FL75" i="11"/>
  <c r="FM75" i="11"/>
  <c r="FN75" i="11"/>
  <c r="FO75" i="11"/>
  <c r="FP75" i="11"/>
  <c r="FQ75" i="11"/>
  <c r="FR75" i="11"/>
  <c r="FS75" i="11"/>
  <c r="FT75" i="11"/>
  <c r="FU75" i="11"/>
  <c r="FV75" i="11"/>
  <c r="FW75" i="11"/>
  <c r="FX75" i="11"/>
  <c r="FY75" i="11"/>
  <c r="FZ75" i="11"/>
  <c r="GA75" i="11"/>
  <c r="GB75" i="11"/>
  <c r="GC75" i="11"/>
  <c r="GD75" i="11"/>
  <c r="GE75" i="11"/>
  <c r="GF75" i="11"/>
  <c r="GG75" i="11"/>
  <c r="GH75" i="11"/>
  <c r="GI75" i="11"/>
  <c r="GJ75" i="11"/>
  <c r="GK75" i="11"/>
  <c r="FI76" i="11"/>
  <c r="FJ76" i="11"/>
  <c r="FK76" i="11"/>
  <c r="FL76" i="11"/>
  <c r="FM76" i="11"/>
  <c r="FN76" i="11"/>
  <c r="FO76" i="11"/>
  <c r="FP76" i="11"/>
  <c r="FQ76" i="11"/>
  <c r="FR76" i="11"/>
  <c r="FS76" i="11"/>
  <c r="FT76" i="11"/>
  <c r="FU76" i="11"/>
  <c r="FV76" i="11"/>
  <c r="FW76" i="11"/>
  <c r="FX76" i="11"/>
  <c r="FY76" i="11"/>
  <c r="FZ76" i="11"/>
  <c r="GA76" i="11"/>
  <c r="GB76" i="11"/>
  <c r="GC76" i="11"/>
  <c r="GD76" i="11"/>
  <c r="GE76" i="11"/>
  <c r="GF76" i="11"/>
  <c r="GG76" i="11"/>
  <c r="GH76" i="11"/>
  <c r="GI76" i="11"/>
  <c r="GJ76" i="11"/>
  <c r="GK76" i="11"/>
  <c r="FI77" i="11"/>
  <c r="FJ77" i="11"/>
  <c r="FK77" i="11"/>
  <c r="FL77" i="11"/>
  <c r="FM77" i="11"/>
  <c r="FN77" i="11"/>
  <c r="FO77" i="11"/>
  <c r="FP77" i="11"/>
  <c r="FQ77" i="11"/>
  <c r="FR77" i="11"/>
  <c r="FS77" i="11"/>
  <c r="FT77" i="11"/>
  <c r="FU77" i="11"/>
  <c r="FV77" i="11"/>
  <c r="FW77" i="11"/>
  <c r="FX77" i="11"/>
  <c r="FY77" i="11"/>
  <c r="FZ77" i="11"/>
  <c r="GA77" i="11"/>
  <c r="GB77" i="11"/>
  <c r="GC77" i="11"/>
  <c r="GD77" i="11"/>
  <c r="GE77" i="11"/>
  <c r="GF77" i="11"/>
  <c r="GG77" i="11"/>
  <c r="GH77" i="11"/>
  <c r="GI77" i="11"/>
  <c r="GJ77" i="11"/>
  <c r="GK77" i="11"/>
  <c r="FI78" i="11"/>
  <c r="FJ78" i="11"/>
  <c r="FK78" i="11"/>
  <c r="FL78" i="11"/>
  <c r="FM78" i="11"/>
  <c r="FN78" i="11"/>
  <c r="FO78" i="11"/>
  <c r="FP78" i="11"/>
  <c r="FQ78" i="11"/>
  <c r="FR78" i="11"/>
  <c r="FS78" i="11"/>
  <c r="FT78" i="11"/>
  <c r="FU78" i="11"/>
  <c r="FV78" i="11"/>
  <c r="FW78" i="11"/>
  <c r="FX78" i="11"/>
  <c r="FY78" i="11"/>
  <c r="FZ78" i="11"/>
  <c r="GA78" i="11"/>
  <c r="GB78" i="11"/>
  <c r="GC78" i="11"/>
  <c r="GD78" i="11"/>
  <c r="GE78" i="11"/>
  <c r="GF78" i="11"/>
  <c r="GG78" i="11"/>
  <c r="GH78" i="11"/>
  <c r="GI78" i="11"/>
  <c r="GJ78" i="11"/>
  <c r="GK78" i="11"/>
  <c r="FI79" i="11"/>
  <c r="FJ79" i="11"/>
  <c r="FK79" i="11"/>
  <c r="FL79" i="11"/>
  <c r="FM79" i="11"/>
  <c r="FN79" i="11"/>
  <c r="FO79" i="11"/>
  <c r="FP79" i="11"/>
  <c r="FQ79" i="11"/>
  <c r="FR79" i="11"/>
  <c r="FS79" i="11"/>
  <c r="FT79" i="11"/>
  <c r="FU79" i="11"/>
  <c r="FV79" i="11"/>
  <c r="FW79" i="11"/>
  <c r="FX79" i="11"/>
  <c r="FY79" i="11"/>
  <c r="FZ79" i="11"/>
  <c r="GA79" i="11"/>
  <c r="GB79" i="11"/>
  <c r="GC79" i="11"/>
  <c r="GD79" i="11"/>
  <c r="GE79" i="11"/>
  <c r="GF79" i="11"/>
  <c r="GG79" i="11"/>
  <c r="GH79" i="11"/>
  <c r="GI79" i="11"/>
  <c r="GJ79" i="11"/>
  <c r="GK79" i="11"/>
  <c r="FI80" i="11"/>
  <c r="FJ80" i="11"/>
  <c r="FK80" i="11"/>
  <c r="FL80" i="11"/>
  <c r="FM80" i="11"/>
  <c r="FN80" i="11"/>
  <c r="FO80" i="11"/>
  <c r="FP80" i="11"/>
  <c r="FQ80" i="11"/>
  <c r="FR80" i="11"/>
  <c r="FS80" i="11"/>
  <c r="FT80" i="11"/>
  <c r="FU80" i="11"/>
  <c r="FV80" i="11"/>
  <c r="FW80" i="11"/>
  <c r="FX80" i="11"/>
  <c r="FY80" i="11"/>
  <c r="FZ80" i="11"/>
  <c r="GA80" i="11"/>
  <c r="GB80" i="11"/>
  <c r="GC80" i="11"/>
  <c r="GD80" i="11"/>
  <c r="GE80" i="11"/>
  <c r="GF80" i="11"/>
  <c r="GG80" i="11"/>
  <c r="GH80" i="11"/>
  <c r="GI80" i="11"/>
  <c r="GJ80" i="11"/>
  <c r="GK80" i="11"/>
  <c r="FI81" i="11"/>
  <c r="FJ81" i="11"/>
  <c r="FK81" i="11"/>
  <c r="FL81" i="11"/>
  <c r="FM81" i="11"/>
  <c r="FN81" i="11"/>
  <c r="FO81" i="11"/>
  <c r="FP81" i="11"/>
  <c r="FQ81" i="11"/>
  <c r="FR81" i="11"/>
  <c r="FS81" i="11"/>
  <c r="FT81" i="11"/>
  <c r="FU81" i="11"/>
  <c r="FV81" i="11"/>
  <c r="FW81" i="11"/>
  <c r="FX81" i="11"/>
  <c r="FY81" i="11"/>
  <c r="FZ81" i="11"/>
  <c r="GA81" i="11"/>
  <c r="GB81" i="11"/>
  <c r="GC81" i="11"/>
  <c r="GD81" i="11"/>
  <c r="GE81" i="11"/>
  <c r="GF81" i="11"/>
  <c r="GG81" i="11"/>
  <c r="GH81" i="11"/>
  <c r="GI81" i="11"/>
  <c r="GJ81" i="11"/>
  <c r="GK81" i="11"/>
  <c r="FI82" i="11"/>
  <c r="FJ82" i="11"/>
  <c r="FK82" i="11"/>
  <c r="FL82" i="11"/>
  <c r="FM82" i="11"/>
  <c r="FN82" i="11"/>
  <c r="FO82" i="11"/>
  <c r="FP82" i="11"/>
  <c r="FQ82" i="11"/>
  <c r="FR82" i="11"/>
  <c r="FS82" i="11"/>
  <c r="FT82" i="11"/>
  <c r="FU82" i="11"/>
  <c r="FV82" i="11"/>
  <c r="FW82" i="11"/>
  <c r="FX82" i="11"/>
  <c r="FY82" i="11"/>
  <c r="FZ82" i="11"/>
  <c r="GA82" i="11"/>
  <c r="GB82" i="11"/>
  <c r="GC82" i="11"/>
  <c r="GD82" i="11"/>
  <c r="GE82" i="11"/>
  <c r="GF82" i="11"/>
  <c r="GG82" i="11"/>
  <c r="GH82" i="11"/>
  <c r="GI82" i="11"/>
  <c r="GJ82" i="11"/>
  <c r="GK82" i="11"/>
  <c r="FI83" i="11"/>
  <c r="FJ83" i="11"/>
  <c r="FK83" i="11"/>
  <c r="FL83" i="11"/>
  <c r="FM83" i="11"/>
  <c r="FN83" i="11"/>
  <c r="FO83" i="11"/>
  <c r="FP83" i="11"/>
  <c r="FQ83" i="11"/>
  <c r="FR83" i="11"/>
  <c r="FS83" i="11"/>
  <c r="FT83" i="11"/>
  <c r="FU83" i="11"/>
  <c r="FV83" i="11"/>
  <c r="FW83" i="11"/>
  <c r="FX83" i="11"/>
  <c r="FY83" i="11"/>
  <c r="FZ83" i="11"/>
  <c r="GA83" i="11"/>
  <c r="GB83" i="11"/>
  <c r="GC83" i="11"/>
  <c r="GD83" i="11"/>
  <c r="GE83" i="11"/>
  <c r="GF83" i="11"/>
  <c r="GG83" i="11"/>
  <c r="GH83" i="11"/>
  <c r="GI83" i="11"/>
  <c r="GJ83" i="11"/>
  <c r="GK83" i="11"/>
  <c r="FI84" i="11"/>
  <c r="FJ84" i="11"/>
  <c r="FK84" i="11"/>
  <c r="FL84" i="11"/>
  <c r="FM84" i="11"/>
  <c r="FN84" i="11"/>
  <c r="FO84" i="11"/>
  <c r="FP84" i="11"/>
  <c r="FQ84" i="11"/>
  <c r="FR84" i="11"/>
  <c r="FS84" i="11"/>
  <c r="FT84" i="11"/>
  <c r="FU84" i="11"/>
  <c r="FV84" i="11"/>
  <c r="FW84" i="11"/>
  <c r="FX84" i="11"/>
  <c r="FY84" i="11"/>
  <c r="FZ84" i="11"/>
  <c r="GA84" i="11"/>
  <c r="GB84" i="11"/>
  <c r="GC84" i="11"/>
  <c r="GD84" i="11"/>
  <c r="GE84" i="11"/>
  <c r="GF84" i="11"/>
  <c r="GG84" i="11"/>
  <c r="GH84" i="11"/>
  <c r="GI84" i="11"/>
  <c r="GJ84" i="11"/>
  <c r="GK84" i="11"/>
  <c r="FI85" i="11"/>
  <c r="FJ85" i="11"/>
  <c r="FK85" i="11"/>
  <c r="FL85" i="11"/>
  <c r="FM85" i="11"/>
  <c r="FN85" i="11"/>
  <c r="FO85" i="11"/>
  <c r="FP85" i="11"/>
  <c r="FQ85" i="11"/>
  <c r="FR85" i="11"/>
  <c r="FS85" i="11"/>
  <c r="FT85" i="11"/>
  <c r="FU85" i="11"/>
  <c r="FV85" i="11"/>
  <c r="FW85" i="11"/>
  <c r="FX85" i="11"/>
  <c r="FY85" i="11"/>
  <c r="FZ85" i="11"/>
  <c r="GA85" i="11"/>
  <c r="GB85" i="11"/>
  <c r="GC85" i="11"/>
  <c r="GD85" i="11"/>
  <c r="GE85" i="11"/>
  <c r="GF85" i="11"/>
  <c r="GG85" i="11"/>
  <c r="GH85" i="11"/>
  <c r="GI85" i="11"/>
  <c r="GJ85" i="11"/>
  <c r="GK85" i="11"/>
  <c r="FI86" i="11"/>
  <c r="FJ86" i="11"/>
  <c r="FK86" i="11"/>
  <c r="FL86" i="11"/>
  <c r="FM86" i="11"/>
  <c r="FN86" i="11"/>
  <c r="FO86" i="11"/>
  <c r="FP86" i="11"/>
  <c r="FQ86" i="11"/>
  <c r="FR86" i="11"/>
  <c r="FS86" i="11"/>
  <c r="FT86" i="11"/>
  <c r="FU86" i="11"/>
  <c r="FV86" i="11"/>
  <c r="FW86" i="11"/>
  <c r="FX86" i="11"/>
  <c r="FY86" i="11"/>
  <c r="FZ86" i="11"/>
  <c r="GA86" i="11"/>
  <c r="GB86" i="11"/>
  <c r="GC86" i="11"/>
  <c r="GD86" i="11"/>
  <c r="GE86" i="11"/>
  <c r="GF86" i="11"/>
  <c r="GG86" i="11"/>
  <c r="GH86" i="11"/>
  <c r="GI86" i="11"/>
  <c r="GJ86" i="11"/>
  <c r="GK86" i="11"/>
  <c r="FI87" i="11"/>
  <c r="FJ87" i="11"/>
  <c r="FK87" i="11"/>
  <c r="FL87" i="11"/>
  <c r="FM87" i="11"/>
  <c r="FN87" i="11"/>
  <c r="FO87" i="11"/>
  <c r="FP87" i="11"/>
  <c r="FQ87" i="11"/>
  <c r="FR87" i="11"/>
  <c r="FS87" i="11"/>
  <c r="FT87" i="11"/>
  <c r="FU87" i="11"/>
  <c r="FV87" i="11"/>
  <c r="FW87" i="11"/>
  <c r="FX87" i="11"/>
  <c r="FY87" i="11"/>
  <c r="FZ87" i="11"/>
  <c r="GA87" i="11"/>
  <c r="GB87" i="11"/>
  <c r="GC87" i="11"/>
  <c r="GD87" i="11"/>
  <c r="GE87" i="11"/>
  <c r="GF87" i="11"/>
  <c r="GG87" i="11"/>
  <c r="GH87" i="11"/>
  <c r="GI87" i="11"/>
  <c r="GJ87" i="11"/>
  <c r="GK87" i="11"/>
  <c r="FI88" i="11"/>
  <c r="FJ88" i="11"/>
  <c r="FK88" i="11"/>
  <c r="FL88" i="11"/>
  <c r="FM88" i="11"/>
  <c r="FN88" i="11"/>
  <c r="FO88" i="11"/>
  <c r="FP88" i="11"/>
  <c r="FQ88" i="11"/>
  <c r="FR88" i="11"/>
  <c r="FS88" i="11"/>
  <c r="FT88" i="11"/>
  <c r="FU88" i="11"/>
  <c r="FV88" i="11"/>
  <c r="FW88" i="11"/>
  <c r="FX88" i="11"/>
  <c r="FY88" i="11"/>
  <c r="FZ88" i="11"/>
  <c r="GA88" i="11"/>
  <c r="GB88" i="11"/>
  <c r="GC88" i="11"/>
  <c r="GD88" i="11"/>
  <c r="GE88" i="11"/>
  <c r="GF88" i="11"/>
  <c r="GG88" i="11"/>
  <c r="GH88" i="11"/>
  <c r="GI88" i="11"/>
  <c r="GJ88" i="11"/>
  <c r="GK88" i="11"/>
  <c r="FI89" i="11"/>
  <c r="FJ89" i="11"/>
  <c r="FK89" i="11"/>
  <c r="FL89" i="11"/>
  <c r="FM89" i="11"/>
  <c r="FN89" i="11"/>
  <c r="FO89" i="11"/>
  <c r="FP89" i="11"/>
  <c r="FQ89" i="11"/>
  <c r="FR89" i="11"/>
  <c r="FS89" i="11"/>
  <c r="FT89" i="11"/>
  <c r="FU89" i="11"/>
  <c r="FV89" i="11"/>
  <c r="FW89" i="11"/>
  <c r="FX89" i="11"/>
  <c r="FY89" i="11"/>
  <c r="FZ89" i="11"/>
  <c r="GA89" i="11"/>
  <c r="GB89" i="11"/>
  <c r="GC89" i="11"/>
  <c r="GD89" i="11"/>
  <c r="GE89" i="11"/>
  <c r="GF89" i="11"/>
  <c r="GG89" i="11"/>
  <c r="GH89" i="11"/>
  <c r="GI89" i="11"/>
  <c r="GJ89" i="11"/>
  <c r="GK89" i="11"/>
  <c r="FI90" i="11"/>
  <c r="FJ90" i="11"/>
  <c r="FK90" i="11"/>
  <c r="FL90" i="11"/>
  <c r="FM90" i="11"/>
  <c r="FN90" i="11"/>
  <c r="FO90" i="11"/>
  <c r="FP90" i="11"/>
  <c r="FQ90" i="11"/>
  <c r="FR90" i="11"/>
  <c r="FS90" i="11"/>
  <c r="FT90" i="11"/>
  <c r="FU90" i="11"/>
  <c r="FV90" i="11"/>
  <c r="FW90" i="11"/>
  <c r="FX90" i="11"/>
  <c r="FY90" i="11"/>
  <c r="FZ90" i="11"/>
  <c r="GA90" i="11"/>
  <c r="GB90" i="11"/>
  <c r="GC90" i="11"/>
  <c r="GD90" i="11"/>
  <c r="GE90" i="11"/>
  <c r="GF90" i="11"/>
  <c r="GG90" i="11"/>
  <c r="GH90" i="11"/>
  <c r="GI90" i="11"/>
  <c r="GJ90" i="11"/>
  <c r="GK90" i="11"/>
  <c r="FI91" i="11"/>
  <c r="FJ91" i="11"/>
  <c r="FK91" i="11"/>
  <c r="FL91" i="11"/>
  <c r="FM91" i="11"/>
  <c r="FN91" i="11"/>
  <c r="FO91" i="11"/>
  <c r="FP91" i="11"/>
  <c r="FQ91" i="11"/>
  <c r="FR91" i="11"/>
  <c r="FS91" i="11"/>
  <c r="FT91" i="11"/>
  <c r="FU91" i="11"/>
  <c r="FV91" i="11"/>
  <c r="FW91" i="11"/>
  <c r="FX91" i="11"/>
  <c r="FY91" i="11"/>
  <c r="FZ91" i="11"/>
  <c r="GA91" i="11"/>
  <c r="GB91" i="11"/>
  <c r="GC91" i="11"/>
  <c r="GD91" i="11"/>
  <c r="GE91" i="11"/>
  <c r="GF91" i="11"/>
  <c r="GG91" i="11"/>
  <c r="GH91" i="11"/>
  <c r="GI91" i="11"/>
  <c r="GJ91" i="11"/>
  <c r="GK91" i="11"/>
  <c r="FI92" i="11"/>
  <c r="FJ92" i="11"/>
  <c r="FK92" i="11"/>
  <c r="FL92" i="11"/>
  <c r="FM92" i="11"/>
  <c r="FN92" i="11"/>
  <c r="FO92" i="11"/>
  <c r="FP92" i="11"/>
  <c r="FQ92" i="11"/>
  <c r="FR92" i="11"/>
  <c r="FS92" i="11"/>
  <c r="FT92" i="11"/>
  <c r="FU92" i="11"/>
  <c r="FV92" i="11"/>
  <c r="FW92" i="11"/>
  <c r="FX92" i="11"/>
  <c r="FY92" i="11"/>
  <c r="FZ92" i="11"/>
  <c r="GA92" i="11"/>
  <c r="GB92" i="11"/>
  <c r="GC92" i="11"/>
  <c r="GD92" i="11"/>
  <c r="GE92" i="11"/>
  <c r="GF92" i="11"/>
  <c r="GG92" i="11"/>
  <c r="GH92" i="11"/>
  <c r="GI92" i="11"/>
  <c r="GJ92" i="11"/>
  <c r="GK92" i="11"/>
  <c r="FI93" i="11"/>
  <c r="FJ93" i="11"/>
  <c r="FK93" i="11"/>
  <c r="FL93" i="11"/>
  <c r="FM93" i="11"/>
  <c r="FN93" i="11"/>
  <c r="FO93" i="11"/>
  <c r="FP93" i="11"/>
  <c r="FQ93" i="11"/>
  <c r="FR93" i="11"/>
  <c r="FS93" i="11"/>
  <c r="FT93" i="11"/>
  <c r="FU93" i="11"/>
  <c r="FV93" i="11"/>
  <c r="FW93" i="11"/>
  <c r="FX93" i="11"/>
  <c r="FY93" i="11"/>
  <c r="FZ93" i="11"/>
  <c r="GA93" i="11"/>
  <c r="GB93" i="11"/>
  <c r="GC93" i="11"/>
  <c r="GD93" i="11"/>
  <c r="GE93" i="11"/>
  <c r="GF93" i="11"/>
  <c r="GG93" i="11"/>
  <c r="GH93" i="11"/>
  <c r="GI93" i="11"/>
  <c r="GJ93" i="11"/>
  <c r="GK93" i="11"/>
  <c r="FI94" i="11"/>
  <c r="FJ94" i="11"/>
  <c r="FK94" i="11"/>
  <c r="FL94" i="11"/>
  <c r="FM94" i="11"/>
  <c r="FN94" i="11"/>
  <c r="FO94" i="11"/>
  <c r="FP94" i="11"/>
  <c r="FQ94" i="11"/>
  <c r="FR94" i="11"/>
  <c r="FS94" i="11"/>
  <c r="FT94" i="11"/>
  <c r="FU94" i="11"/>
  <c r="FV94" i="11"/>
  <c r="FW94" i="11"/>
  <c r="FX94" i="11"/>
  <c r="FY94" i="11"/>
  <c r="FZ94" i="11"/>
  <c r="GA94" i="11"/>
  <c r="GB94" i="11"/>
  <c r="GC94" i="11"/>
  <c r="GD94" i="11"/>
  <c r="GE94" i="11"/>
  <c r="GF94" i="11"/>
  <c r="GG94" i="11"/>
  <c r="GH94" i="11"/>
  <c r="GI94" i="11"/>
  <c r="GJ94" i="11"/>
  <c r="GK94"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FI99" i="11"/>
  <c r="FJ99" i="11"/>
  <c r="FK99" i="11"/>
  <c r="FL99" i="11"/>
  <c r="FM99" i="11"/>
  <c r="FN99" i="11"/>
  <c r="FO99" i="11"/>
  <c r="FP99" i="11"/>
  <c r="FQ99" i="11"/>
  <c r="FR99" i="11"/>
  <c r="FS99" i="11"/>
  <c r="FT99" i="11"/>
  <c r="FU99" i="11"/>
  <c r="FV99" i="11"/>
  <c r="FW99" i="11"/>
  <c r="FX99" i="11"/>
  <c r="FY99" i="11"/>
  <c r="FZ99" i="11"/>
  <c r="GA99" i="11"/>
  <c r="GB99" i="11"/>
  <c r="GC99" i="11"/>
  <c r="GD99" i="11"/>
  <c r="GE99" i="11"/>
  <c r="GF99" i="11"/>
  <c r="GG99" i="11"/>
  <c r="GH99" i="11"/>
  <c r="GI99" i="11"/>
  <c r="GJ99" i="11"/>
  <c r="GK99" i="11"/>
  <c r="FI100" i="11"/>
  <c r="FJ100" i="11"/>
  <c r="FK100" i="11"/>
  <c r="FL100" i="11"/>
  <c r="FM100" i="11"/>
  <c r="FN100" i="11"/>
  <c r="FO100" i="11"/>
  <c r="FP100" i="11"/>
  <c r="FQ100" i="11"/>
  <c r="FR100" i="11"/>
  <c r="FS100" i="11"/>
  <c r="FT100" i="11"/>
  <c r="FU100" i="11"/>
  <c r="FV100" i="11"/>
  <c r="FW100" i="11"/>
  <c r="FX100" i="11"/>
  <c r="FY100" i="11"/>
  <c r="FZ100" i="11"/>
  <c r="GA100" i="11"/>
  <c r="GB100" i="11"/>
  <c r="GC100" i="11"/>
  <c r="GD100" i="11"/>
  <c r="GE100" i="11"/>
  <c r="GF100" i="11"/>
  <c r="GG100" i="11"/>
  <c r="GH100" i="11"/>
  <c r="GI100" i="11"/>
  <c r="GJ100" i="11"/>
  <c r="GK100" i="11"/>
  <c r="FI101" i="11"/>
  <c r="FJ101" i="11"/>
  <c r="FK101" i="11"/>
  <c r="FL101" i="11"/>
  <c r="FM101" i="11"/>
  <c r="FN101" i="11"/>
  <c r="FO101" i="11"/>
  <c r="FP101" i="11"/>
  <c r="FQ101" i="11"/>
  <c r="FR101" i="11"/>
  <c r="FS101" i="11"/>
  <c r="FT101" i="11"/>
  <c r="FU101" i="11"/>
  <c r="FV101" i="11"/>
  <c r="FW101" i="11"/>
  <c r="FX101" i="11"/>
  <c r="FY101" i="11"/>
  <c r="FZ101" i="11"/>
  <c r="GA101" i="11"/>
  <c r="GB101" i="11"/>
  <c r="GC101" i="11"/>
  <c r="GD101" i="11"/>
  <c r="GE101" i="11"/>
  <c r="GF101" i="11"/>
  <c r="GG101" i="11"/>
  <c r="GH101" i="11"/>
  <c r="GI101" i="11"/>
  <c r="GJ101" i="11"/>
  <c r="GK101" i="11"/>
  <c r="FI102" i="11"/>
  <c r="FJ102" i="11"/>
  <c r="FK102" i="11"/>
  <c r="FL102" i="11"/>
  <c r="FM102" i="11"/>
  <c r="FN102" i="11"/>
  <c r="FO102" i="11"/>
  <c r="FP102" i="11"/>
  <c r="FQ102" i="11"/>
  <c r="FR102" i="11"/>
  <c r="FS102" i="11"/>
  <c r="FT102" i="11"/>
  <c r="FU102" i="11"/>
  <c r="FV102" i="11"/>
  <c r="FW102" i="11"/>
  <c r="FX102" i="11"/>
  <c r="FY102" i="11"/>
  <c r="FZ102" i="11"/>
  <c r="GA102" i="11"/>
  <c r="GB102" i="11"/>
  <c r="GC102" i="11"/>
  <c r="GD102" i="11"/>
  <c r="GE102" i="11"/>
  <c r="GF102" i="11"/>
  <c r="GG102" i="11"/>
  <c r="GH102" i="11"/>
  <c r="GI102" i="11"/>
  <c r="GJ102" i="11"/>
  <c r="GK102" i="11"/>
  <c r="FI103" i="11"/>
  <c r="FJ103" i="11"/>
  <c r="FK103" i="11"/>
  <c r="FL103" i="11"/>
  <c r="FM103" i="11"/>
  <c r="FN103" i="11"/>
  <c r="FO103" i="11"/>
  <c r="FP103" i="11"/>
  <c r="FQ103" i="11"/>
  <c r="FR103" i="11"/>
  <c r="FS103" i="11"/>
  <c r="FT103" i="11"/>
  <c r="FU103" i="11"/>
  <c r="FV103" i="11"/>
  <c r="FW103" i="11"/>
  <c r="FX103" i="11"/>
  <c r="FY103" i="11"/>
  <c r="FZ103" i="11"/>
  <c r="GA103" i="11"/>
  <c r="GB103" i="11"/>
  <c r="GC103" i="11"/>
  <c r="GD103" i="11"/>
  <c r="GE103" i="11"/>
  <c r="GF103" i="11"/>
  <c r="GG103" i="11"/>
  <c r="GH103" i="11"/>
  <c r="GI103" i="11"/>
  <c r="GJ103" i="11"/>
  <c r="GK103" i="11"/>
  <c r="FI104" i="11"/>
  <c r="FJ104" i="11"/>
  <c r="FK104" i="11"/>
  <c r="FL104" i="11"/>
  <c r="FM104" i="11"/>
  <c r="FN104" i="11"/>
  <c r="FO104" i="11"/>
  <c r="FP104" i="11"/>
  <c r="FQ104" i="11"/>
  <c r="FR104" i="11"/>
  <c r="FS104" i="11"/>
  <c r="FT104" i="11"/>
  <c r="FU104" i="11"/>
  <c r="FV104" i="11"/>
  <c r="FW104" i="11"/>
  <c r="FX104" i="11"/>
  <c r="FY104" i="11"/>
  <c r="FZ104" i="11"/>
  <c r="GA104" i="11"/>
  <c r="GB104" i="11"/>
  <c r="GC104" i="11"/>
  <c r="GD104" i="11"/>
  <c r="GE104" i="11"/>
  <c r="GF104" i="11"/>
  <c r="GG104" i="11"/>
  <c r="GH104" i="11"/>
  <c r="GI104" i="11"/>
  <c r="GJ104" i="11"/>
  <c r="GK104" i="11"/>
  <c r="FI105" i="11"/>
  <c r="FJ105" i="11"/>
  <c r="FK105" i="11"/>
  <c r="FL105" i="11"/>
  <c r="FM105" i="11"/>
  <c r="FN105" i="11"/>
  <c r="FO105" i="11"/>
  <c r="FP105" i="11"/>
  <c r="FQ105" i="11"/>
  <c r="FR105" i="11"/>
  <c r="FS105" i="11"/>
  <c r="FT105" i="11"/>
  <c r="FU105" i="11"/>
  <c r="FV105" i="11"/>
  <c r="FW105" i="11"/>
  <c r="FX105" i="11"/>
  <c r="FY105" i="11"/>
  <c r="FZ105" i="11"/>
  <c r="GA105" i="11"/>
  <c r="GB105" i="11"/>
  <c r="GC105" i="11"/>
  <c r="GD105" i="11"/>
  <c r="GE105" i="11"/>
  <c r="GF105" i="11"/>
  <c r="GG105" i="11"/>
  <c r="GH105" i="11"/>
  <c r="GI105" i="11"/>
  <c r="GJ105" i="11"/>
  <c r="GK105" i="11"/>
  <c r="FI106" i="11"/>
  <c r="FJ106" i="11"/>
  <c r="FK106" i="11"/>
  <c r="FL106" i="11"/>
  <c r="FM106" i="11"/>
  <c r="FN106" i="11"/>
  <c r="FO106" i="11"/>
  <c r="FP106" i="11"/>
  <c r="FQ106" i="11"/>
  <c r="FR106" i="11"/>
  <c r="FS106" i="11"/>
  <c r="FT106" i="11"/>
  <c r="FU106" i="11"/>
  <c r="FV106" i="11"/>
  <c r="FW106" i="11"/>
  <c r="FX106" i="11"/>
  <c r="FY106" i="11"/>
  <c r="FZ106" i="11"/>
  <c r="GA106" i="11"/>
  <c r="GB106" i="11"/>
  <c r="GC106" i="11"/>
  <c r="GD106" i="11"/>
  <c r="GE106" i="11"/>
  <c r="GF106" i="11"/>
  <c r="GG106" i="11"/>
  <c r="GH106" i="11"/>
  <c r="GI106" i="11"/>
  <c r="GJ106" i="11"/>
  <c r="GK106" i="11"/>
  <c r="FI107" i="11"/>
  <c r="FJ107" i="11"/>
  <c r="FK107" i="11"/>
  <c r="FL107" i="11"/>
  <c r="FM107" i="11"/>
  <c r="FN107" i="11"/>
  <c r="FO107" i="11"/>
  <c r="FP107" i="11"/>
  <c r="FQ107" i="11"/>
  <c r="FR107" i="11"/>
  <c r="FS107" i="11"/>
  <c r="FT107" i="11"/>
  <c r="FU107" i="11"/>
  <c r="FV107" i="11"/>
  <c r="FW107" i="11"/>
  <c r="FX107" i="11"/>
  <c r="FY107" i="11"/>
  <c r="FZ107" i="11"/>
  <c r="GA107" i="11"/>
  <c r="GB107" i="11"/>
  <c r="GC107" i="11"/>
  <c r="GD107" i="11"/>
  <c r="GE107" i="11"/>
  <c r="GF107" i="11"/>
  <c r="GG107" i="11"/>
  <c r="GH107" i="11"/>
  <c r="GI107" i="11"/>
  <c r="GJ107" i="11"/>
  <c r="GK107"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FI110" i="11"/>
  <c r="FJ110" i="11"/>
  <c r="FK110" i="11"/>
  <c r="FL110" i="11"/>
  <c r="FM110" i="11"/>
  <c r="FN110" i="11"/>
  <c r="FO110" i="11"/>
  <c r="FP110" i="11"/>
  <c r="FQ110" i="11"/>
  <c r="FR110" i="11"/>
  <c r="FS110" i="11"/>
  <c r="FT110" i="11"/>
  <c r="FU110" i="11"/>
  <c r="FV110" i="11"/>
  <c r="FW110" i="11"/>
  <c r="FX110" i="11"/>
  <c r="FY110" i="11"/>
  <c r="FZ110" i="11"/>
  <c r="GA110" i="11"/>
  <c r="GB110" i="11"/>
  <c r="GC110" i="11"/>
  <c r="GD110" i="11"/>
  <c r="GE110" i="11"/>
  <c r="GF110" i="11"/>
  <c r="GG110" i="11"/>
  <c r="GH110" i="11"/>
  <c r="GI110" i="11"/>
  <c r="GJ110" i="11"/>
  <c r="GK110" i="11"/>
  <c r="FI111" i="11"/>
  <c r="FJ111" i="11"/>
  <c r="FK111" i="11"/>
  <c r="FL111" i="11"/>
  <c r="FM111" i="11"/>
  <c r="FN111" i="11"/>
  <c r="FO111" i="11"/>
  <c r="FP111" i="11"/>
  <c r="FQ111" i="11"/>
  <c r="FR111" i="11"/>
  <c r="FS111" i="11"/>
  <c r="FT111" i="11"/>
  <c r="FU111" i="11"/>
  <c r="FV111" i="11"/>
  <c r="FW111" i="11"/>
  <c r="FX111" i="11"/>
  <c r="FY111" i="11"/>
  <c r="FZ111" i="11"/>
  <c r="GA111" i="11"/>
  <c r="GB111" i="11"/>
  <c r="GC111" i="11"/>
  <c r="GD111" i="11"/>
  <c r="GE111" i="11"/>
  <c r="GF111" i="11"/>
  <c r="GG111" i="11"/>
  <c r="GH111" i="11"/>
  <c r="GI111" i="11"/>
  <c r="GJ111" i="11"/>
  <c r="GK111" i="11"/>
  <c r="FI112" i="11"/>
  <c r="FJ112" i="11"/>
  <c r="FK112" i="11"/>
  <c r="FL112" i="11"/>
  <c r="FM112" i="11"/>
  <c r="FN112" i="11"/>
  <c r="FO112" i="11"/>
  <c r="FP112" i="11"/>
  <c r="FQ112" i="11"/>
  <c r="FR112" i="11"/>
  <c r="FS112" i="11"/>
  <c r="FT112" i="11"/>
  <c r="FU112" i="11"/>
  <c r="FV112" i="11"/>
  <c r="FW112" i="11"/>
  <c r="FX112" i="11"/>
  <c r="FY112" i="11"/>
  <c r="FZ112" i="11"/>
  <c r="GA112" i="11"/>
  <c r="GB112" i="11"/>
  <c r="GC112" i="11"/>
  <c r="GD112" i="11"/>
  <c r="GE112" i="11"/>
  <c r="GF112" i="11"/>
  <c r="GG112" i="11"/>
  <c r="GH112" i="11"/>
  <c r="GI112" i="11"/>
  <c r="GJ112" i="11"/>
  <c r="GK112" i="11"/>
  <c r="FI113" i="11"/>
  <c r="FJ113" i="11"/>
  <c r="FK113" i="11"/>
  <c r="FL113" i="11"/>
  <c r="FM113" i="11"/>
  <c r="FN113" i="11"/>
  <c r="FO113" i="11"/>
  <c r="FP113" i="11"/>
  <c r="FQ113" i="11"/>
  <c r="FR113" i="11"/>
  <c r="FS113" i="11"/>
  <c r="FT113" i="11"/>
  <c r="FU113" i="11"/>
  <c r="FV113" i="11"/>
  <c r="FW113" i="11"/>
  <c r="FX113" i="11"/>
  <c r="FY113" i="11"/>
  <c r="FZ113" i="11"/>
  <c r="GA113" i="11"/>
  <c r="GB113" i="11"/>
  <c r="GC113" i="11"/>
  <c r="GD113" i="11"/>
  <c r="GE113" i="11"/>
  <c r="GF113" i="11"/>
  <c r="GG113" i="11"/>
  <c r="GH113" i="11"/>
  <c r="GI113" i="11"/>
  <c r="GJ113" i="11"/>
  <c r="GK113" i="11"/>
  <c r="FI114" i="11"/>
  <c r="FJ114" i="11"/>
  <c r="FK114" i="11"/>
  <c r="FL114" i="11"/>
  <c r="FM114" i="11"/>
  <c r="FN114" i="11"/>
  <c r="FO114" i="11"/>
  <c r="FP114" i="11"/>
  <c r="FQ114" i="11"/>
  <c r="FR114" i="11"/>
  <c r="FS114" i="11"/>
  <c r="FT114" i="11"/>
  <c r="FU114" i="11"/>
  <c r="FV114" i="11"/>
  <c r="FW114" i="11"/>
  <c r="FX114" i="11"/>
  <c r="FY114" i="11"/>
  <c r="FZ114" i="11"/>
  <c r="GA114" i="11"/>
  <c r="GB114" i="11"/>
  <c r="GC114" i="11"/>
  <c r="GD114" i="11"/>
  <c r="GE114" i="11"/>
  <c r="GF114" i="11"/>
  <c r="GG114" i="11"/>
  <c r="GH114" i="11"/>
  <c r="GI114" i="11"/>
  <c r="GJ114" i="11"/>
  <c r="GK114" i="11"/>
  <c r="FI115" i="11"/>
  <c r="FJ115" i="11"/>
  <c r="FK115" i="11"/>
  <c r="FL115" i="11"/>
  <c r="FM115" i="11"/>
  <c r="FN115" i="11"/>
  <c r="FO115" i="11"/>
  <c r="FP115" i="11"/>
  <c r="FQ115" i="11"/>
  <c r="FR115" i="11"/>
  <c r="FS115" i="11"/>
  <c r="FT115" i="11"/>
  <c r="FU115" i="11"/>
  <c r="FV115" i="11"/>
  <c r="FW115" i="11"/>
  <c r="FX115" i="11"/>
  <c r="FY115" i="11"/>
  <c r="FZ115" i="11"/>
  <c r="GA115" i="11"/>
  <c r="GB115" i="11"/>
  <c r="GC115" i="11"/>
  <c r="GD115" i="11"/>
  <c r="GE115" i="11"/>
  <c r="GF115" i="11"/>
  <c r="GG115" i="11"/>
  <c r="GH115" i="11"/>
  <c r="GI115" i="11"/>
  <c r="GJ115" i="11"/>
  <c r="GK115" i="11"/>
  <c r="FI116" i="11"/>
  <c r="FJ116" i="11"/>
  <c r="FK116" i="11"/>
  <c r="FL116" i="11"/>
  <c r="FM116" i="11"/>
  <c r="FN116" i="11"/>
  <c r="FO116" i="11"/>
  <c r="FP116" i="11"/>
  <c r="FQ116" i="11"/>
  <c r="FR116" i="11"/>
  <c r="FS116" i="11"/>
  <c r="FT116" i="11"/>
  <c r="FU116" i="11"/>
  <c r="FV116" i="11"/>
  <c r="FW116" i="11"/>
  <c r="FX116" i="11"/>
  <c r="FY116" i="11"/>
  <c r="FZ116" i="11"/>
  <c r="GA116" i="11"/>
  <c r="GB116" i="11"/>
  <c r="GC116" i="11"/>
  <c r="GD116" i="11"/>
  <c r="GE116" i="11"/>
  <c r="GF116" i="11"/>
  <c r="GG116" i="11"/>
  <c r="GH116" i="11"/>
  <c r="GI116" i="11"/>
  <c r="GJ116" i="11"/>
  <c r="GK116" i="11"/>
  <c r="ED17" i="11"/>
  <c r="EE17" i="11"/>
  <c r="EF17" i="11"/>
  <c r="EG17" i="11"/>
  <c r="EH17" i="11"/>
  <c r="EI17" i="11"/>
  <c r="EJ17" i="11"/>
  <c r="EK17" i="11"/>
  <c r="EL17" i="11"/>
  <c r="EM17" i="11"/>
  <c r="EN17" i="11"/>
  <c r="EO17" i="11"/>
  <c r="EP17" i="11"/>
  <c r="EQ17" i="11"/>
  <c r="ER17" i="11"/>
  <c r="ES17" i="11"/>
  <c r="ET17" i="11"/>
  <c r="EU17" i="11"/>
  <c r="EV17" i="11"/>
  <c r="EW17" i="11"/>
  <c r="EX17" i="11"/>
  <c r="EY17" i="11"/>
  <c r="EZ17" i="11"/>
  <c r="FA17" i="11"/>
  <c r="FB17" i="11"/>
  <c r="FC17" i="11"/>
  <c r="FD17" i="11"/>
  <c r="FE17" i="11"/>
  <c r="FF17" i="11"/>
  <c r="FG17" i="11"/>
  <c r="FH17" i="11"/>
  <c r="ED18" i="11"/>
  <c r="EE18" i="11"/>
  <c r="EF18" i="11"/>
  <c r="EG18" i="11"/>
  <c r="EH18" i="11"/>
  <c r="EI18" i="11"/>
  <c r="EJ18" i="11"/>
  <c r="EK18" i="11"/>
  <c r="EL18" i="11"/>
  <c r="EM18" i="11"/>
  <c r="EN18" i="11"/>
  <c r="EO18" i="11"/>
  <c r="EP18" i="11"/>
  <c r="EQ18" i="11"/>
  <c r="ER18" i="11"/>
  <c r="ES18" i="11"/>
  <c r="ET18" i="11"/>
  <c r="EU18" i="11"/>
  <c r="EV18" i="11"/>
  <c r="EW18" i="11"/>
  <c r="EX18" i="11"/>
  <c r="EY18" i="11"/>
  <c r="EZ18" i="11"/>
  <c r="FA18" i="11"/>
  <c r="FB18" i="11"/>
  <c r="FC18" i="11"/>
  <c r="FD18" i="11"/>
  <c r="FE18" i="11"/>
  <c r="FF18" i="11"/>
  <c r="FG18" i="11"/>
  <c r="FH18" i="11"/>
  <c r="ED19" i="11"/>
  <c r="EE19" i="11"/>
  <c r="EF19" i="11"/>
  <c r="EG19" i="11"/>
  <c r="EH19" i="11"/>
  <c r="EI19" i="11"/>
  <c r="EJ19" i="11"/>
  <c r="EK19" i="11"/>
  <c r="EL19" i="11"/>
  <c r="EM19" i="11"/>
  <c r="EN19" i="11"/>
  <c r="EO19" i="11"/>
  <c r="EP19" i="11"/>
  <c r="EQ19" i="11"/>
  <c r="ER19" i="11"/>
  <c r="ES19" i="11"/>
  <c r="ET19" i="11"/>
  <c r="EU19" i="11"/>
  <c r="EV19" i="11"/>
  <c r="EW19" i="11"/>
  <c r="EX19" i="11"/>
  <c r="EY19" i="11"/>
  <c r="EZ19" i="11"/>
  <c r="FA19" i="11"/>
  <c r="FB19" i="11"/>
  <c r="FC19" i="11"/>
  <c r="FD19" i="11"/>
  <c r="FE19" i="11"/>
  <c r="FF19" i="11"/>
  <c r="FG19" i="11"/>
  <c r="FH19" i="11"/>
  <c r="ED20" i="11"/>
  <c r="EE20" i="11"/>
  <c r="EF20" i="11"/>
  <c r="EG20" i="11"/>
  <c r="EH20" i="11"/>
  <c r="EI20" i="11"/>
  <c r="EJ20" i="11"/>
  <c r="EK20" i="11"/>
  <c r="EL20" i="11"/>
  <c r="EM20" i="11"/>
  <c r="EN20" i="11"/>
  <c r="EO20" i="11"/>
  <c r="EP20" i="11"/>
  <c r="EQ20" i="11"/>
  <c r="ER20" i="11"/>
  <c r="ES20" i="11"/>
  <c r="ET20" i="11"/>
  <c r="EU20" i="11"/>
  <c r="EV20" i="11"/>
  <c r="EW20" i="11"/>
  <c r="EX20" i="11"/>
  <c r="EY20" i="11"/>
  <c r="EZ20" i="11"/>
  <c r="FA20" i="11"/>
  <c r="FB20" i="11"/>
  <c r="FC20" i="11"/>
  <c r="FD20" i="11"/>
  <c r="FE20" i="11"/>
  <c r="FF20" i="11"/>
  <c r="FG20" i="11"/>
  <c r="FH20" i="11"/>
  <c r="ED21" i="11"/>
  <c r="EE21" i="11"/>
  <c r="EF21" i="11"/>
  <c r="EG21" i="11"/>
  <c r="EH21" i="11"/>
  <c r="EI21" i="11"/>
  <c r="EJ21" i="11"/>
  <c r="EK21" i="11"/>
  <c r="EL21" i="11"/>
  <c r="EM21" i="11"/>
  <c r="EN21" i="11"/>
  <c r="EO21" i="11"/>
  <c r="EP21" i="11"/>
  <c r="EQ21" i="11"/>
  <c r="ER21" i="11"/>
  <c r="ES21" i="11"/>
  <c r="ET21" i="11"/>
  <c r="EU21" i="11"/>
  <c r="EV21" i="11"/>
  <c r="EW21" i="11"/>
  <c r="EX21" i="11"/>
  <c r="EY21" i="11"/>
  <c r="EZ21" i="11"/>
  <c r="FA21" i="11"/>
  <c r="FB21" i="11"/>
  <c r="FC21" i="11"/>
  <c r="FD21" i="11"/>
  <c r="FE21" i="11"/>
  <c r="FF21" i="11"/>
  <c r="FG21" i="11"/>
  <c r="FH21" i="11"/>
  <c r="ED22" i="11"/>
  <c r="EE22" i="11"/>
  <c r="EF22" i="11"/>
  <c r="EG22" i="11"/>
  <c r="EH22" i="11"/>
  <c r="EI22" i="11"/>
  <c r="EJ22" i="11"/>
  <c r="EK22" i="11"/>
  <c r="EL22" i="11"/>
  <c r="EM22" i="11"/>
  <c r="EN22" i="11"/>
  <c r="EO22" i="11"/>
  <c r="EP22" i="11"/>
  <c r="EQ22" i="11"/>
  <c r="ER22" i="11"/>
  <c r="ES22" i="11"/>
  <c r="ET22" i="11"/>
  <c r="EU22" i="11"/>
  <c r="EV22" i="11"/>
  <c r="EW22" i="11"/>
  <c r="EX22" i="11"/>
  <c r="EY22" i="11"/>
  <c r="EZ22" i="11"/>
  <c r="FA22" i="11"/>
  <c r="FB22" i="11"/>
  <c r="FC22" i="11"/>
  <c r="FD22" i="11"/>
  <c r="FE22" i="11"/>
  <c r="FF22" i="11"/>
  <c r="FG22" i="11"/>
  <c r="FH22" i="11"/>
  <c r="ED23" i="11"/>
  <c r="EE23" i="11"/>
  <c r="EF23" i="11"/>
  <c r="EG23" i="11"/>
  <c r="EH23" i="11"/>
  <c r="EI23" i="11"/>
  <c r="EJ23" i="11"/>
  <c r="EK23" i="11"/>
  <c r="EL23" i="11"/>
  <c r="EM23" i="11"/>
  <c r="EN23" i="11"/>
  <c r="EO23" i="11"/>
  <c r="EP23" i="11"/>
  <c r="EQ23" i="11"/>
  <c r="ER23" i="11"/>
  <c r="ES23" i="11"/>
  <c r="ET23" i="11"/>
  <c r="EU23" i="11"/>
  <c r="EV23" i="11"/>
  <c r="EW23" i="11"/>
  <c r="EX23" i="11"/>
  <c r="EY23" i="11"/>
  <c r="EZ23" i="11"/>
  <c r="FA23" i="11"/>
  <c r="FB23" i="11"/>
  <c r="FC23" i="11"/>
  <c r="FD23" i="11"/>
  <c r="FE23" i="11"/>
  <c r="FF23" i="11"/>
  <c r="FG23" i="11"/>
  <c r="FH23" i="11"/>
  <c r="ED24" i="11"/>
  <c r="EE24" i="11"/>
  <c r="EF24" i="11"/>
  <c r="EG24" i="11"/>
  <c r="EH24" i="11"/>
  <c r="EI24" i="11"/>
  <c r="EJ24" i="11"/>
  <c r="EK24" i="11"/>
  <c r="EL24" i="11"/>
  <c r="EM24" i="11"/>
  <c r="EN24" i="11"/>
  <c r="EO24" i="11"/>
  <c r="EP24" i="11"/>
  <c r="EQ24" i="11"/>
  <c r="ER24" i="11"/>
  <c r="ES24" i="11"/>
  <c r="ET24" i="11"/>
  <c r="EU24" i="11"/>
  <c r="EV24" i="11"/>
  <c r="EW24" i="11"/>
  <c r="EX24" i="11"/>
  <c r="EY24" i="11"/>
  <c r="EZ24" i="11"/>
  <c r="FA24" i="11"/>
  <c r="FB24" i="11"/>
  <c r="FC24" i="11"/>
  <c r="FD24" i="11"/>
  <c r="FE24" i="11"/>
  <c r="FF24" i="11"/>
  <c r="FG24" i="11"/>
  <c r="FH24" i="11"/>
  <c r="ED25" i="11"/>
  <c r="EE25" i="11"/>
  <c r="EF25" i="11"/>
  <c r="EG25" i="11"/>
  <c r="EH25" i="11"/>
  <c r="EI25" i="11"/>
  <c r="EJ25" i="11"/>
  <c r="EK25" i="11"/>
  <c r="EL25" i="11"/>
  <c r="EM25" i="11"/>
  <c r="EN25" i="11"/>
  <c r="EO25" i="11"/>
  <c r="EP25" i="11"/>
  <c r="EQ25" i="11"/>
  <c r="ER25" i="11"/>
  <c r="ES25" i="11"/>
  <c r="ET25" i="11"/>
  <c r="EU25" i="11"/>
  <c r="EV25" i="11"/>
  <c r="EW25" i="11"/>
  <c r="EX25" i="11"/>
  <c r="EY25" i="11"/>
  <c r="EZ25" i="11"/>
  <c r="FA25" i="11"/>
  <c r="FB25" i="11"/>
  <c r="FC25" i="11"/>
  <c r="FD25" i="11"/>
  <c r="FE25" i="11"/>
  <c r="FF25" i="11"/>
  <c r="FG25" i="11"/>
  <c r="FH25" i="11"/>
  <c r="ED26" i="11"/>
  <c r="EE26" i="11"/>
  <c r="EF26" i="11"/>
  <c r="EG26" i="11"/>
  <c r="EH26" i="11"/>
  <c r="EI26" i="11"/>
  <c r="EJ26" i="11"/>
  <c r="EK26" i="11"/>
  <c r="EL26" i="11"/>
  <c r="EM26" i="11"/>
  <c r="EN26" i="11"/>
  <c r="EO26" i="11"/>
  <c r="EP26" i="11"/>
  <c r="EQ26" i="11"/>
  <c r="ER26" i="11"/>
  <c r="ES26" i="11"/>
  <c r="ET26" i="11"/>
  <c r="EU26" i="11"/>
  <c r="EV26" i="11"/>
  <c r="EW26" i="11"/>
  <c r="EX26" i="11"/>
  <c r="EY26" i="11"/>
  <c r="EZ26" i="11"/>
  <c r="FA26" i="11"/>
  <c r="FB26" i="11"/>
  <c r="FC26" i="11"/>
  <c r="FD26" i="11"/>
  <c r="FE26" i="11"/>
  <c r="FF26" i="11"/>
  <c r="FG26" i="11"/>
  <c r="FH26" i="11"/>
  <c r="ED27" i="11"/>
  <c r="EE27" i="11"/>
  <c r="EF27" i="11"/>
  <c r="EG27" i="11"/>
  <c r="EH27" i="11"/>
  <c r="EI27" i="11"/>
  <c r="EJ27" i="11"/>
  <c r="EK27" i="11"/>
  <c r="EL27" i="11"/>
  <c r="EM27" i="11"/>
  <c r="EN27" i="11"/>
  <c r="EO27" i="11"/>
  <c r="EP27" i="11"/>
  <c r="EQ27" i="11"/>
  <c r="ER27" i="11"/>
  <c r="ES27" i="11"/>
  <c r="ET27" i="11"/>
  <c r="EU27" i="11"/>
  <c r="EV27" i="11"/>
  <c r="EW27" i="11"/>
  <c r="EX27" i="11"/>
  <c r="EY27" i="11"/>
  <c r="EZ27" i="11"/>
  <c r="FA27" i="11"/>
  <c r="FB27" i="11"/>
  <c r="FC27" i="11"/>
  <c r="FD27" i="11"/>
  <c r="FE27" i="11"/>
  <c r="FF27" i="11"/>
  <c r="FG27" i="11"/>
  <c r="FH27" i="11"/>
  <c r="ED28" i="11"/>
  <c r="EE28" i="11"/>
  <c r="EF28" i="11"/>
  <c r="EG28" i="11"/>
  <c r="EH28" i="11"/>
  <c r="EI28" i="11"/>
  <c r="EJ28" i="11"/>
  <c r="EK28" i="11"/>
  <c r="EL28" i="11"/>
  <c r="EM28" i="11"/>
  <c r="EN28" i="11"/>
  <c r="EO28" i="11"/>
  <c r="EP28" i="11"/>
  <c r="EQ28" i="11"/>
  <c r="ER28" i="11"/>
  <c r="ES28" i="11"/>
  <c r="ET28" i="11"/>
  <c r="EU28" i="11"/>
  <c r="EV28" i="11"/>
  <c r="EW28" i="11"/>
  <c r="EX28" i="11"/>
  <c r="EY28" i="11"/>
  <c r="EZ28" i="11"/>
  <c r="FA28" i="11"/>
  <c r="FB28" i="11"/>
  <c r="FC28" i="11"/>
  <c r="FD28" i="11"/>
  <c r="FE28" i="11"/>
  <c r="FF28" i="11"/>
  <c r="FG28" i="11"/>
  <c r="FH28"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ED31" i="11"/>
  <c r="EE31" i="11"/>
  <c r="EF31" i="11"/>
  <c r="EG31" i="11"/>
  <c r="EH31" i="11"/>
  <c r="EI31" i="11"/>
  <c r="EJ31" i="11"/>
  <c r="EK31" i="11"/>
  <c r="EL31" i="11"/>
  <c r="EM31" i="11"/>
  <c r="EN31" i="11"/>
  <c r="EO31" i="11"/>
  <c r="EP31" i="11"/>
  <c r="EQ31" i="11"/>
  <c r="ER31" i="11"/>
  <c r="ES31" i="11"/>
  <c r="ET31" i="11"/>
  <c r="EU31" i="11"/>
  <c r="EV31" i="11"/>
  <c r="EW31" i="11"/>
  <c r="EX31" i="11"/>
  <c r="EY31" i="11"/>
  <c r="EZ31" i="11"/>
  <c r="FA31" i="11"/>
  <c r="FB31" i="11"/>
  <c r="FC31" i="11"/>
  <c r="FD31" i="11"/>
  <c r="FE31" i="11"/>
  <c r="FF31" i="11"/>
  <c r="FG31" i="11"/>
  <c r="FH31" i="11"/>
  <c r="ED32" i="11"/>
  <c r="EE32" i="11"/>
  <c r="EF32" i="11"/>
  <c r="EG32" i="11"/>
  <c r="EH32" i="11"/>
  <c r="EI32" i="11"/>
  <c r="EJ32" i="11"/>
  <c r="EK32" i="11"/>
  <c r="EL32" i="11"/>
  <c r="EM32" i="11"/>
  <c r="EN32" i="11"/>
  <c r="EO32" i="11"/>
  <c r="EP32" i="11"/>
  <c r="EQ32" i="11"/>
  <c r="ER32" i="11"/>
  <c r="ES32" i="11"/>
  <c r="ET32" i="11"/>
  <c r="EU32" i="11"/>
  <c r="EV32" i="11"/>
  <c r="EW32" i="11"/>
  <c r="EX32" i="11"/>
  <c r="EY32" i="11"/>
  <c r="EZ32" i="11"/>
  <c r="FA32" i="11"/>
  <c r="FB32" i="11"/>
  <c r="FC32" i="11"/>
  <c r="FD32" i="11"/>
  <c r="FE32" i="11"/>
  <c r="FF32" i="11"/>
  <c r="FG32" i="11"/>
  <c r="FH32" i="11"/>
  <c r="ED33" i="11"/>
  <c r="EE33" i="11"/>
  <c r="EF33" i="11"/>
  <c r="EG33" i="11"/>
  <c r="EH33" i="11"/>
  <c r="EI33" i="11"/>
  <c r="EJ33" i="11"/>
  <c r="EK33" i="11"/>
  <c r="EL33" i="11"/>
  <c r="EM33" i="11"/>
  <c r="EN33" i="11"/>
  <c r="EO33" i="11"/>
  <c r="EP33" i="11"/>
  <c r="EQ33" i="11"/>
  <c r="ER33" i="11"/>
  <c r="ES33" i="11"/>
  <c r="ET33" i="11"/>
  <c r="EU33" i="11"/>
  <c r="EV33" i="11"/>
  <c r="EW33" i="11"/>
  <c r="EX33" i="11"/>
  <c r="EY33" i="11"/>
  <c r="EZ33" i="11"/>
  <c r="FA33" i="11"/>
  <c r="FB33" i="11"/>
  <c r="FC33" i="11"/>
  <c r="FD33" i="11"/>
  <c r="FE33" i="11"/>
  <c r="FF33" i="11"/>
  <c r="FG33" i="11"/>
  <c r="FH33" i="11"/>
  <c r="ED34" i="11"/>
  <c r="EE34" i="11"/>
  <c r="EF34" i="11"/>
  <c r="EG34" i="11"/>
  <c r="EH34" i="11"/>
  <c r="EI34" i="11"/>
  <c r="EJ34" i="11"/>
  <c r="EK34" i="11"/>
  <c r="EL34" i="11"/>
  <c r="EM34" i="11"/>
  <c r="EN34" i="11"/>
  <c r="EO34" i="11"/>
  <c r="EP34" i="11"/>
  <c r="EQ34" i="11"/>
  <c r="ER34" i="11"/>
  <c r="ES34" i="11"/>
  <c r="ET34" i="11"/>
  <c r="EU34" i="11"/>
  <c r="EV34" i="11"/>
  <c r="EW34" i="11"/>
  <c r="EX34" i="11"/>
  <c r="EY34" i="11"/>
  <c r="EZ34" i="11"/>
  <c r="FA34" i="11"/>
  <c r="FB34" i="11"/>
  <c r="FC34" i="11"/>
  <c r="FD34" i="11"/>
  <c r="FE34" i="11"/>
  <c r="FF34" i="11"/>
  <c r="FG34" i="11"/>
  <c r="FH34" i="11"/>
  <c r="ED35" i="11"/>
  <c r="EE35" i="11"/>
  <c r="EF35" i="11"/>
  <c r="EG35" i="11"/>
  <c r="EH35" i="11"/>
  <c r="EI35" i="11"/>
  <c r="EJ35" i="11"/>
  <c r="EK35" i="11"/>
  <c r="EL35" i="11"/>
  <c r="EM35" i="11"/>
  <c r="EN35" i="11"/>
  <c r="EO35" i="11"/>
  <c r="EP35" i="11"/>
  <c r="EQ35" i="11"/>
  <c r="ER35" i="11"/>
  <c r="ES35" i="11"/>
  <c r="ET35" i="11"/>
  <c r="EU35" i="11"/>
  <c r="EV35" i="11"/>
  <c r="EW35" i="11"/>
  <c r="EX35" i="11"/>
  <c r="EY35" i="11"/>
  <c r="EZ35" i="11"/>
  <c r="FA35" i="11"/>
  <c r="FB35" i="11"/>
  <c r="FC35" i="11"/>
  <c r="FD35" i="11"/>
  <c r="FE35" i="11"/>
  <c r="FF35" i="11"/>
  <c r="FG35" i="11"/>
  <c r="FH35" i="11"/>
  <c r="ED36" i="11"/>
  <c r="EE36" i="11"/>
  <c r="EF36" i="11"/>
  <c r="EG36" i="11"/>
  <c r="EH36" i="11"/>
  <c r="EI36" i="11"/>
  <c r="EJ36" i="11"/>
  <c r="EK36" i="11"/>
  <c r="EL36" i="11"/>
  <c r="EM36" i="11"/>
  <c r="EN36" i="11"/>
  <c r="EO36" i="11"/>
  <c r="EP36" i="11"/>
  <c r="EQ36" i="11"/>
  <c r="ER36" i="11"/>
  <c r="ES36" i="11"/>
  <c r="ET36" i="11"/>
  <c r="EU36" i="11"/>
  <c r="EV36" i="11"/>
  <c r="EW36" i="11"/>
  <c r="EX36" i="11"/>
  <c r="EY36" i="11"/>
  <c r="EZ36" i="11"/>
  <c r="FA36" i="11"/>
  <c r="FB36" i="11"/>
  <c r="FC36" i="11"/>
  <c r="FD36" i="11"/>
  <c r="FE36" i="11"/>
  <c r="FF36" i="11"/>
  <c r="FG36" i="11"/>
  <c r="FH36" i="11"/>
  <c r="ED37" i="11"/>
  <c r="EE37" i="11"/>
  <c r="EF37" i="11"/>
  <c r="EG37" i="11"/>
  <c r="EH37" i="11"/>
  <c r="EI37" i="11"/>
  <c r="EJ37" i="11"/>
  <c r="EK37" i="11"/>
  <c r="EL37" i="11"/>
  <c r="EM37" i="11"/>
  <c r="EN37" i="11"/>
  <c r="EO37" i="11"/>
  <c r="EP37" i="11"/>
  <c r="EQ37" i="11"/>
  <c r="ER37" i="11"/>
  <c r="ES37" i="11"/>
  <c r="ET37" i="11"/>
  <c r="EU37" i="11"/>
  <c r="EV37" i="11"/>
  <c r="EW37" i="11"/>
  <c r="EX37" i="11"/>
  <c r="EY37" i="11"/>
  <c r="EZ37" i="11"/>
  <c r="FA37" i="11"/>
  <c r="FB37" i="11"/>
  <c r="FC37" i="11"/>
  <c r="FD37" i="11"/>
  <c r="FE37" i="11"/>
  <c r="FF37" i="11"/>
  <c r="FG37" i="11"/>
  <c r="FH37" i="11"/>
  <c r="ED38" i="11"/>
  <c r="EE38" i="11"/>
  <c r="EF38" i="11"/>
  <c r="EG38" i="11"/>
  <c r="EH38" i="11"/>
  <c r="EI38" i="11"/>
  <c r="EJ38" i="11"/>
  <c r="EK38" i="11"/>
  <c r="EL38" i="11"/>
  <c r="EM38" i="11"/>
  <c r="EN38" i="11"/>
  <c r="EO38" i="11"/>
  <c r="EP38" i="11"/>
  <c r="EQ38" i="11"/>
  <c r="ER38" i="11"/>
  <c r="ES38" i="11"/>
  <c r="ET38" i="11"/>
  <c r="EU38" i="11"/>
  <c r="EV38" i="11"/>
  <c r="EW38" i="11"/>
  <c r="EX38" i="11"/>
  <c r="EY38" i="11"/>
  <c r="EZ38" i="11"/>
  <c r="FA38" i="11"/>
  <c r="FB38" i="11"/>
  <c r="FC38" i="11"/>
  <c r="FD38" i="11"/>
  <c r="FE38" i="11"/>
  <c r="FF38" i="11"/>
  <c r="FG38" i="11"/>
  <c r="FH38" i="11"/>
  <c r="ED39" i="11"/>
  <c r="EE39" i="11"/>
  <c r="EF39" i="11"/>
  <c r="EG39" i="11"/>
  <c r="EH39" i="11"/>
  <c r="EI39" i="11"/>
  <c r="EJ39" i="11"/>
  <c r="EK39" i="11"/>
  <c r="EL39" i="11"/>
  <c r="EM39" i="11"/>
  <c r="EN39" i="11"/>
  <c r="EO39" i="11"/>
  <c r="EP39" i="11"/>
  <c r="EQ39" i="11"/>
  <c r="ER39" i="11"/>
  <c r="ES39" i="11"/>
  <c r="ET39" i="11"/>
  <c r="EU39" i="11"/>
  <c r="EV39" i="11"/>
  <c r="EW39" i="11"/>
  <c r="EX39" i="11"/>
  <c r="EY39" i="11"/>
  <c r="EZ39" i="11"/>
  <c r="FA39" i="11"/>
  <c r="FB39" i="11"/>
  <c r="FC39" i="11"/>
  <c r="FD39" i="11"/>
  <c r="FE39" i="11"/>
  <c r="FF39" i="11"/>
  <c r="FG39" i="11"/>
  <c r="FH39" i="11"/>
  <c r="ED40" i="11"/>
  <c r="EE40" i="11"/>
  <c r="EF40" i="11"/>
  <c r="EG40" i="11"/>
  <c r="EH40" i="11"/>
  <c r="EI40" i="11"/>
  <c r="EJ40" i="11"/>
  <c r="EK40" i="11"/>
  <c r="EL40" i="11"/>
  <c r="EM40" i="11"/>
  <c r="EN40" i="11"/>
  <c r="EO40" i="11"/>
  <c r="EP40" i="11"/>
  <c r="EQ40" i="11"/>
  <c r="ER40" i="11"/>
  <c r="ES40" i="11"/>
  <c r="ET40" i="11"/>
  <c r="EU40" i="11"/>
  <c r="EV40" i="11"/>
  <c r="EW40" i="11"/>
  <c r="EX40" i="11"/>
  <c r="EY40" i="11"/>
  <c r="EZ40" i="11"/>
  <c r="FA40" i="11"/>
  <c r="FB40" i="11"/>
  <c r="FC40" i="11"/>
  <c r="FD40" i="11"/>
  <c r="FE40" i="11"/>
  <c r="FF40" i="11"/>
  <c r="FG40" i="11"/>
  <c r="FH40" i="11"/>
  <c r="ED41" i="11"/>
  <c r="EE41" i="11"/>
  <c r="EF41" i="11"/>
  <c r="EG41" i="11"/>
  <c r="EH41" i="11"/>
  <c r="EI41" i="11"/>
  <c r="EJ41" i="11"/>
  <c r="EK41" i="11"/>
  <c r="EL41" i="11"/>
  <c r="EM41" i="11"/>
  <c r="EN41" i="11"/>
  <c r="EO41" i="11"/>
  <c r="EP41" i="11"/>
  <c r="EQ41" i="11"/>
  <c r="ER41" i="11"/>
  <c r="ES41" i="11"/>
  <c r="ET41" i="11"/>
  <c r="EU41" i="11"/>
  <c r="EV41" i="11"/>
  <c r="EW41" i="11"/>
  <c r="EX41" i="11"/>
  <c r="EY41" i="11"/>
  <c r="EZ41" i="11"/>
  <c r="FA41" i="11"/>
  <c r="FB41" i="11"/>
  <c r="FC41" i="11"/>
  <c r="FD41" i="11"/>
  <c r="FE41" i="11"/>
  <c r="FF41" i="11"/>
  <c r="FG41" i="11"/>
  <c r="FH41" i="11"/>
  <c r="ED42" i="11"/>
  <c r="EE42" i="11"/>
  <c r="EF42" i="11"/>
  <c r="EG42" i="11"/>
  <c r="EH42" i="11"/>
  <c r="EI42" i="11"/>
  <c r="EJ42" i="11"/>
  <c r="EK42" i="11"/>
  <c r="EL42" i="11"/>
  <c r="EM42" i="11"/>
  <c r="EN42" i="11"/>
  <c r="EO42" i="11"/>
  <c r="EP42" i="11"/>
  <c r="EQ42" i="11"/>
  <c r="ER42" i="11"/>
  <c r="ES42" i="11"/>
  <c r="ET42" i="11"/>
  <c r="EU42" i="11"/>
  <c r="EV42" i="11"/>
  <c r="EW42" i="11"/>
  <c r="EX42" i="11"/>
  <c r="EY42" i="11"/>
  <c r="EZ42" i="11"/>
  <c r="FA42" i="11"/>
  <c r="FB42" i="11"/>
  <c r="FC42" i="11"/>
  <c r="FD42" i="11"/>
  <c r="FE42" i="11"/>
  <c r="FF42" i="11"/>
  <c r="FG42" i="11"/>
  <c r="FH42" i="11"/>
  <c r="ED43" i="11"/>
  <c r="EE43" i="11"/>
  <c r="EF43" i="11"/>
  <c r="EG43" i="11"/>
  <c r="EH43" i="11"/>
  <c r="EI43" i="11"/>
  <c r="EJ43" i="11"/>
  <c r="EK43" i="11"/>
  <c r="EL43" i="11"/>
  <c r="EM43" i="11"/>
  <c r="EN43" i="11"/>
  <c r="EO43" i="11"/>
  <c r="EP43" i="11"/>
  <c r="EQ43" i="11"/>
  <c r="ER43" i="11"/>
  <c r="ES43" i="11"/>
  <c r="ET43" i="11"/>
  <c r="EU43" i="11"/>
  <c r="EV43" i="11"/>
  <c r="EW43" i="11"/>
  <c r="EX43" i="11"/>
  <c r="EY43" i="11"/>
  <c r="EZ43" i="11"/>
  <c r="FA43" i="11"/>
  <c r="FB43" i="11"/>
  <c r="FC43" i="11"/>
  <c r="FD43" i="11"/>
  <c r="FE43" i="11"/>
  <c r="FF43" i="11"/>
  <c r="FG43" i="11"/>
  <c r="FH43" i="11"/>
  <c r="ED44" i="11"/>
  <c r="EE44" i="11"/>
  <c r="EF44" i="11"/>
  <c r="EG44" i="11"/>
  <c r="EH44" i="11"/>
  <c r="EI44" i="11"/>
  <c r="EJ44" i="11"/>
  <c r="EK44" i="11"/>
  <c r="EL44" i="11"/>
  <c r="EM44" i="11"/>
  <c r="EN44" i="11"/>
  <c r="EO44" i="11"/>
  <c r="EP44" i="11"/>
  <c r="EQ44" i="11"/>
  <c r="ER44" i="11"/>
  <c r="ES44" i="11"/>
  <c r="ET44" i="11"/>
  <c r="EU44" i="11"/>
  <c r="EV44" i="11"/>
  <c r="EW44" i="11"/>
  <c r="EX44" i="11"/>
  <c r="EY44" i="11"/>
  <c r="EZ44" i="11"/>
  <c r="FA44" i="11"/>
  <c r="FB44" i="11"/>
  <c r="FC44" i="11"/>
  <c r="FD44" i="11"/>
  <c r="FE44" i="11"/>
  <c r="FF44" i="11"/>
  <c r="FG44" i="11"/>
  <c r="FH44" i="11"/>
  <c r="ED45" i="11"/>
  <c r="EE45" i="11"/>
  <c r="EF45" i="11"/>
  <c r="EG45" i="11"/>
  <c r="EH45" i="11"/>
  <c r="EI45" i="11"/>
  <c r="EJ45" i="11"/>
  <c r="EK45" i="11"/>
  <c r="EL45" i="11"/>
  <c r="EM45" i="11"/>
  <c r="EN45" i="11"/>
  <c r="EO45" i="11"/>
  <c r="EP45" i="11"/>
  <c r="EQ45" i="11"/>
  <c r="ER45" i="11"/>
  <c r="ES45" i="11"/>
  <c r="ET45" i="11"/>
  <c r="EU45" i="11"/>
  <c r="EV45" i="11"/>
  <c r="EW45" i="11"/>
  <c r="EX45" i="11"/>
  <c r="EY45" i="11"/>
  <c r="EZ45" i="11"/>
  <c r="FA45" i="11"/>
  <c r="FB45" i="11"/>
  <c r="FC45" i="11"/>
  <c r="FD45" i="11"/>
  <c r="FE45" i="11"/>
  <c r="FF45" i="11"/>
  <c r="FG45" i="11"/>
  <c r="FH45" i="11"/>
  <c r="ED46" i="11"/>
  <c r="EE46" i="11"/>
  <c r="EF46" i="11"/>
  <c r="EG46" i="11"/>
  <c r="EH46" i="11"/>
  <c r="EI46" i="11"/>
  <c r="EJ46" i="11"/>
  <c r="EK46" i="11"/>
  <c r="EL46" i="11"/>
  <c r="EM46" i="11"/>
  <c r="EN46" i="11"/>
  <c r="EO46" i="11"/>
  <c r="EP46" i="11"/>
  <c r="EQ46" i="11"/>
  <c r="ER46" i="11"/>
  <c r="ES46" i="11"/>
  <c r="ET46" i="11"/>
  <c r="EU46" i="11"/>
  <c r="EV46" i="11"/>
  <c r="EW46" i="11"/>
  <c r="EX46" i="11"/>
  <c r="EY46" i="11"/>
  <c r="EZ46" i="11"/>
  <c r="FA46" i="11"/>
  <c r="FB46" i="11"/>
  <c r="FC46" i="11"/>
  <c r="FD46" i="11"/>
  <c r="FE46" i="11"/>
  <c r="FF46" i="11"/>
  <c r="FG46" i="11"/>
  <c r="FH46" i="11"/>
  <c r="ED47" i="11"/>
  <c r="EE47" i="11"/>
  <c r="EF47" i="11"/>
  <c r="EG47" i="11"/>
  <c r="EH47" i="11"/>
  <c r="EI47" i="11"/>
  <c r="EJ47" i="11"/>
  <c r="EK47" i="11"/>
  <c r="EL47" i="11"/>
  <c r="EM47" i="11"/>
  <c r="EN47" i="11"/>
  <c r="EO47" i="11"/>
  <c r="EP47" i="11"/>
  <c r="EQ47" i="11"/>
  <c r="ER47" i="11"/>
  <c r="ES47" i="11"/>
  <c r="ET47" i="11"/>
  <c r="EU47" i="11"/>
  <c r="EV47" i="11"/>
  <c r="EW47" i="11"/>
  <c r="EX47" i="11"/>
  <c r="EY47" i="11"/>
  <c r="EZ47" i="11"/>
  <c r="FA47" i="11"/>
  <c r="FB47" i="11"/>
  <c r="FC47" i="11"/>
  <c r="FD47" i="11"/>
  <c r="FE47" i="11"/>
  <c r="FF47" i="11"/>
  <c r="FG47" i="11"/>
  <c r="FH47" i="11"/>
  <c r="ED48" i="11"/>
  <c r="EE48" i="11"/>
  <c r="EF48" i="11"/>
  <c r="EG48" i="11"/>
  <c r="EH48" i="11"/>
  <c r="EI48" i="11"/>
  <c r="EJ48" i="11"/>
  <c r="EK48" i="11"/>
  <c r="EL48" i="11"/>
  <c r="EM48" i="11"/>
  <c r="EN48" i="11"/>
  <c r="EO48" i="11"/>
  <c r="EP48" i="11"/>
  <c r="EQ48" i="11"/>
  <c r="ER48" i="11"/>
  <c r="ES48" i="11"/>
  <c r="ET48" i="11"/>
  <c r="EU48" i="11"/>
  <c r="EV48" i="11"/>
  <c r="EW48" i="11"/>
  <c r="EX48" i="11"/>
  <c r="EY48" i="11"/>
  <c r="EZ48" i="11"/>
  <c r="FA48" i="11"/>
  <c r="FB48" i="11"/>
  <c r="FC48" i="11"/>
  <c r="FD48" i="11"/>
  <c r="FE48" i="11"/>
  <c r="FF48" i="11"/>
  <c r="FG48" i="11"/>
  <c r="FH48" i="11"/>
  <c r="ED49" i="11"/>
  <c r="EE49" i="11"/>
  <c r="EF49" i="11"/>
  <c r="EG49" i="11"/>
  <c r="EH49" i="11"/>
  <c r="EI49" i="11"/>
  <c r="EJ49" i="11"/>
  <c r="EK49" i="11"/>
  <c r="EL49" i="11"/>
  <c r="EM49" i="11"/>
  <c r="EN49" i="11"/>
  <c r="EO49" i="11"/>
  <c r="EP49" i="11"/>
  <c r="EQ49" i="11"/>
  <c r="ER49" i="11"/>
  <c r="ES49" i="11"/>
  <c r="ET49" i="11"/>
  <c r="EU49" i="11"/>
  <c r="EV49" i="11"/>
  <c r="EW49" i="11"/>
  <c r="EX49" i="11"/>
  <c r="EY49" i="11"/>
  <c r="EZ49" i="11"/>
  <c r="FA49" i="11"/>
  <c r="FB49" i="11"/>
  <c r="FC49" i="11"/>
  <c r="FD49" i="11"/>
  <c r="FE49" i="11"/>
  <c r="FF49" i="11"/>
  <c r="FG49" i="11"/>
  <c r="FH49" i="11"/>
  <c r="ED50" i="11"/>
  <c r="EE50" i="11"/>
  <c r="EF50" i="11"/>
  <c r="EG50" i="11"/>
  <c r="EH50" i="11"/>
  <c r="EI50" i="11"/>
  <c r="EJ50" i="11"/>
  <c r="EK50" i="11"/>
  <c r="EL50" i="11"/>
  <c r="EM50" i="11"/>
  <c r="EN50" i="11"/>
  <c r="EO50" i="11"/>
  <c r="EP50" i="11"/>
  <c r="EQ50" i="11"/>
  <c r="ER50" i="11"/>
  <c r="ES50" i="11"/>
  <c r="ET50" i="11"/>
  <c r="EU50" i="11"/>
  <c r="EV50" i="11"/>
  <c r="EW50" i="11"/>
  <c r="EX50" i="11"/>
  <c r="EY50" i="11"/>
  <c r="EZ50" i="11"/>
  <c r="FA50" i="11"/>
  <c r="FB50" i="11"/>
  <c r="FC50" i="11"/>
  <c r="FD50" i="11"/>
  <c r="FE50" i="11"/>
  <c r="FF50" i="11"/>
  <c r="FG50" i="11"/>
  <c r="FH50" i="11"/>
  <c r="ED51" i="11"/>
  <c r="EE51" i="11"/>
  <c r="EF51" i="11"/>
  <c r="EG51" i="11"/>
  <c r="EH51" i="11"/>
  <c r="EI51" i="11"/>
  <c r="EJ51" i="11"/>
  <c r="EK51" i="11"/>
  <c r="EL51" i="11"/>
  <c r="EM51" i="11"/>
  <c r="EN51" i="11"/>
  <c r="EO51" i="11"/>
  <c r="EP51" i="11"/>
  <c r="EQ51" i="11"/>
  <c r="ER51" i="11"/>
  <c r="ES51" i="11"/>
  <c r="ET51" i="11"/>
  <c r="EU51" i="11"/>
  <c r="EV51" i="11"/>
  <c r="EW51" i="11"/>
  <c r="EX51" i="11"/>
  <c r="EY51" i="11"/>
  <c r="EZ51" i="11"/>
  <c r="FA51" i="11"/>
  <c r="FB51" i="11"/>
  <c r="FC51" i="11"/>
  <c r="FD51" i="11"/>
  <c r="FE51" i="11"/>
  <c r="FF51" i="11"/>
  <c r="FG51" i="11"/>
  <c r="FH51" i="11"/>
  <c r="ED52" i="11"/>
  <c r="EE52" i="11"/>
  <c r="EF52" i="11"/>
  <c r="EG52" i="11"/>
  <c r="EH52" i="11"/>
  <c r="EI52" i="11"/>
  <c r="EJ52" i="11"/>
  <c r="EK52" i="11"/>
  <c r="EL52" i="11"/>
  <c r="EM52" i="11"/>
  <c r="EN52" i="11"/>
  <c r="EO52" i="11"/>
  <c r="EP52" i="11"/>
  <c r="EQ52" i="11"/>
  <c r="ER52" i="11"/>
  <c r="ES52" i="11"/>
  <c r="ET52" i="11"/>
  <c r="EU52" i="11"/>
  <c r="EV52" i="11"/>
  <c r="EW52" i="11"/>
  <c r="EX52" i="11"/>
  <c r="EY52" i="11"/>
  <c r="EZ52" i="11"/>
  <c r="FA52" i="11"/>
  <c r="FB52" i="11"/>
  <c r="FC52" i="11"/>
  <c r="FD52" i="11"/>
  <c r="FE52" i="11"/>
  <c r="FF52" i="11"/>
  <c r="FG52" i="11"/>
  <c r="FH52" i="11"/>
  <c r="ED53" i="11"/>
  <c r="EE53" i="11"/>
  <c r="EF53" i="11"/>
  <c r="EG53" i="11"/>
  <c r="EH53" i="11"/>
  <c r="EI53" i="11"/>
  <c r="EJ53" i="11"/>
  <c r="EK53" i="11"/>
  <c r="EL53" i="11"/>
  <c r="EM53" i="11"/>
  <c r="EN53" i="11"/>
  <c r="EO53" i="11"/>
  <c r="EP53" i="11"/>
  <c r="EQ53" i="11"/>
  <c r="ER53" i="11"/>
  <c r="ES53" i="11"/>
  <c r="ET53" i="11"/>
  <c r="EU53" i="11"/>
  <c r="EV53" i="11"/>
  <c r="EW53" i="11"/>
  <c r="EX53" i="11"/>
  <c r="EY53" i="11"/>
  <c r="EZ53" i="11"/>
  <c r="FA53" i="11"/>
  <c r="FB53" i="11"/>
  <c r="FC53" i="11"/>
  <c r="FD53" i="11"/>
  <c r="FE53" i="11"/>
  <c r="FF53" i="11"/>
  <c r="FG53" i="11"/>
  <c r="FH53" i="11"/>
  <c r="ED54" i="11"/>
  <c r="EE54" i="11"/>
  <c r="EF54" i="11"/>
  <c r="EG54" i="11"/>
  <c r="EH54" i="11"/>
  <c r="EI54" i="11"/>
  <c r="EJ54" i="11"/>
  <c r="EK54" i="11"/>
  <c r="EL54" i="11"/>
  <c r="EM54" i="11"/>
  <c r="EN54" i="11"/>
  <c r="EO54" i="11"/>
  <c r="EP54" i="11"/>
  <c r="EQ54" i="11"/>
  <c r="ER54" i="11"/>
  <c r="ES54" i="11"/>
  <c r="ET54" i="11"/>
  <c r="EU54" i="11"/>
  <c r="EV54" i="11"/>
  <c r="EW54" i="11"/>
  <c r="EX54" i="11"/>
  <c r="EY54" i="11"/>
  <c r="EZ54" i="11"/>
  <c r="FA54" i="11"/>
  <c r="FB54" i="11"/>
  <c r="FC54" i="11"/>
  <c r="FD54" i="11"/>
  <c r="FE54" i="11"/>
  <c r="FF54" i="11"/>
  <c r="FG54" i="11"/>
  <c r="FH54" i="11"/>
  <c r="ED55" i="11"/>
  <c r="EE55" i="11"/>
  <c r="EF55" i="11"/>
  <c r="EG55" i="11"/>
  <c r="EH55" i="11"/>
  <c r="EI55" i="11"/>
  <c r="EJ55" i="11"/>
  <c r="EK55" i="11"/>
  <c r="EL55" i="11"/>
  <c r="EM55" i="11"/>
  <c r="EN55" i="11"/>
  <c r="EO55" i="11"/>
  <c r="EP55" i="11"/>
  <c r="EQ55" i="11"/>
  <c r="ER55" i="11"/>
  <c r="ES55" i="11"/>
  <c r="ET55" i="11"/>
  <c r="EU55" i="11"/>
  <c r="EV55" i="11"/>
  <c r="EW55" i="11"/>
  <c r="EX55" i="11"/>
  <c r="EY55" i="11"/>
  <c r="EZ55" i="11"/>
  <c r="FA55" i="11"/>
  <c r="FB55" i="11"/>
  <c r="FC55" i="11"/>
  <c r="FD55" i="11"/>
  <c r="FE55" i="11"/>
  <c r="FF55" i="11"/>
  <c r="FG55" i="11"/>
  <c r="FH55" i="11"/>
  <c r="ED56" i="11"/>
  <c r="EE56" i="11"/>
  <c r="EF56" i="11"/>
  <c r="EG56" i="11"/>
  <c r="EH56" i="11"/>
  <c r="EI56" i="11"/>
  <c r="EJ56" i="11"/>
  <c r="EK56" i="11"/>
  <c r="EL56" i="11"/>
  <c r="EM56" i="11"/>
  <c r="EN56" i="11"/>
  <c r="EO56" i="11"/>
  <c r="EP56" i="11"/>
  <c r="EQ56" i="11"/>
  <c r="ER56" i="11"/>
  <c r="ES56" i="11"/>
  <c r="ET56" i="11"/>
  <c r="EU56" i="11"/>
  <c r="EV56" i="11"/>
  <c r="EW56" i="11"/>
  <c r="EX56" i="11"/>
  <c r="EY56" i="11"/>
  <c r="EZ56" i="11"/>
  <c r="FA56" i="11"/>
  <c r="FB56" i="11"/>
  <c r="FC56" i="11"/>
  <c r="FD56" i="11"/>
  <c r="FE56" i="11"/>
  <c r="FF56" i="11"/>
  <c r="FG56" i="11"/>
  <c r="FH56" i="11"/>
  <c r="ED57" i="11"/>
  <c r="EE57" i="11"/>
  <c r="EF57" i="11"/>
  <c r="EG57" i="11"/>
  <c r="EH57" i="11"/>
  <c r="EI57" i="11"/>
  <c r="EJ57" i="11"/>
  <c r="EK57" i="11"/>
  <c r="EL57" i="11"/>
  <c r="EM57" i="11"/>
  <c r="EN57" i="11"/>
  <c r="EO57" i="11"/>
  <c r="EP57" i="11"/>
  <c r="EQ57" i="11"/>
  <c r="ER57" i="11"/>
  <c r="ES57" i="11"/>
  <c r="ET57" i="11"/>
  <c r="EU57" i="11"/>
  <c r="EV57" i="11"/>
  <c r="EW57" i="11"/>
  <c r="EX57" i="11"/>
  <c r="EY57" i="11"/>
  <c r="EZ57" i="11"/>
  <c r="FA57" i="11"/>
  <c r="FB57" i="11"/>
  <c r="FC57" i="11"/>
  <c r="FD57" i="11"/>
  <c r="FE57" i="11"/>
  <c r="FF57" i="11"/>
  <c r="FG57" i="11"/>
  <c r="FH57" i="11"/>
  <c r="ED58" i="11"/>
  <c r="EE58" i="11"/>
  <c r="EF58" i="11"/>
  <c r="EG58" i="11"/>
  <c r="EH58" i="11"/>
  <c r="EI58" i="11"/>
  <c r="EJ58" i="11"/>
  <c r="EK58" i="11"/>
  <c r="EL58" i="11"/>
  <c r="EM58" i="11"/>
  <c r="EN58" i="11"/>
  <c r="EO58" i="11"/>
  <c r="EP58" i="11"/>
  <c r="EQ58" i="11"/>
  <c r="ER58" i="11"/>
  <c r="ES58" i="11"/>
  <c r="ET58" i="11"/>
  <c r="EU58" i="11"/>
  <c r="EV58" i="11"/>
  <c r="EW58" i="11"/>
  <c r="EX58" i="11"/>
  <c r="EY58" i="11"/>
  <c r="EZ58" i="11"/>
  <c r="FA58" i="11"/>
  <c r="FB58" i="11"/>
  <c r="FC58" i="11"/>
  <c r="FD58" i="11"/>
  <c r="FE58" i="11"/>
  <c r="FF58" i="11"/>
  <c r="FG58" i="11"/>
  <c r="FH58" i="11"/>
  <c r="ED59" i="11"/>
  <c r="EE59" i="11"/>
  <c r="EF59" i="11"/>
  <c r="EG59" i="11"/>
  <c r="EH59" i="11"/>
  <c r="EI59" i="11"/>
  <c r="EJ59" i="11"/>
  <c r="EK59" i="11"/>
  <c r="EL59" i="11"/>
  <c r="EM59" i="11"/>
  <c r="EN59" i="11"/>
  <c r="EO59" i="11"/>
  <c r="EP59" i="11"/>
  <c r="EQ59" i="11"/>
  <c r="ER59" i="11"/>
  <c r="ES59" i="11"/>
  <c r="ET59" i="11"/>
  <c r="EU59" i="11"/>
  <c r="EV59" i="11"/>
  <c r="EW59" i="11"/>
  <c r="EX59" i="11"/>
  <c r="EY59" i="11"/>
  <c r="EZ59" i="11"/>
  <c r="FA59" i="11"/>
  <c r="FB59" i="11"/>
  <c r="FC59" i="11"/>
  <c r="FD59" i="11"/>
  <c r="FE59" i="11"/>
  <c r="FF59" i="11"/>
  <c r="FG59" i="11"/>
  <c r="FH59" i="11"/>
  <c r="ED60" i="11"/>
  <c r="EE60" i="11"/>
  <c r="EF60" i="11"/>
  <c r="EG60" i="11"/>
  <c r="EH60" i="11"/>
  <c r="EI60" i="11"/>
  <c r="EJ60" i="11"/>
  <c r="EK60" i="11"/>
  <c r="EL60" i="11"/>
  <c r="EM60" i="11"/>
  <c r="EN60" i="11"/>
  <c r="EO60" i="11"/>
  <c r="EP60" i="11"/>
  <c r="EQ60" i="11"/>
  <c r="ER60" i="11"/>
  <c r="ES60" i="11"/>
  <c r="ET60" i="11"/>
  <c r="EU60" i="11"/>
  <c r="EV60" i="11"/>
  <c r="EW60" i="11"/>
  <c r="EX60" i="11"/>
  <c r="EY60" i="11"/>
  <c r="EZ60" i="11"/>
  <c r="FA60" i="11"/>
  <c r="FB60" i="11"/>
  <c r="FC60" i="11"/>
  <c r="FD60" i="11"/>
  <c r="FE60" i="11"/>
  <c r="FF60" i="11"/>
  <c r="FG60" i="11"/>
  <c r="FH60" i="11"/>
  <c r="ED61" i="11"/>
  <c r="EE61" i="11"/>
  <c r="EF61" i="11"/>
  <c r="EG61" i="11"/>
  <c r="EH61" i="11"/>
  <c r="EI61" i="11"/>
  <c r="EJ61" i="11"/>
  <c r="EK61" i="11"/>
  <c r="EL61" i="11"/>
  <c r="EM61" i="11"/>
  <c r="EN61" i="11"/>
  <c r="EO61" i="11"/>
  <c r="EP61" i="11"/>
  <c r="EQ61" i="11"/>
  <c r="ER61" i="11"/>
  <c r="ES61" i="11"/>
  <c r="ET61" i="11"/>
  <c r="EU61" i="11"/>
  <c r="EV61" i="11"/>
  <c r="EW61" i="11"/>
  <c r="EX61" i="11"/>
  <c r="EY61" i="11"/>
  <c r="EZ61" i="11"/>
  <c r="FA61" i="11"/>
  <c r="FB61" i="11"/>
  <c r="FC61" i="11"/>
  <c r="FD61" i="11"/>
  <c r="FE61" i="11"/>
  <c r="FF61" i="11"/>
  <c r="FG61" i="11"/>
  <c r="FH61" i="11"/>
  <c r="ED62" i="11"/>
  <c r="EE62" i="11"/>
  <c r="EF62" i="11"/>
  <c r="EG62" i="11"/>
  <c r="EH62" i="11"/>
  <c r="EI62" i="11"/>
  <c r="EJ62" i="11"/>
  <c r="EK62" i="11"/>
  <c r="EL62" i="11"/>
  <c r="EM62" i="11"/>
  <c r="EN62" i="11"/>
  <c r="EO62" i="11"/>
  <c r="EP62" i="11"/>
  <c r="EQ62" i="11"/>
  <c r="ER62" i="11"/>
  <c r="ES62" i="11"/>
  <c r="ET62" i="11"/>
  <c r="EU62" i="11"/>
  <c r="EV62" i="11"/>
  <c r="EW62" i="11"/>
  <c r="EX62" i="11"/>
  <c r="EY62" i="11"/>
  <c r="EZ62" i="11"/>
  <c r="FA62" i="11"/>
  <c r="FB62" i="11"/>
  <c r="FC62" i="11"/>
  <c r="FD62" i="11"/>
  <c r="FE62" i="11"/>
  <c r="FF62" i="11"/>
  <c r="FG62" i="11"/>
  <c r="FH62" i="11"/>
  <c r="ED63" i="11"/>
  <c r="EE63" i="11"/>
  <c r="EF63" i="11"/>
  <c r="EG63" i="11"/>
  <c r="EH63" i="11"/>
  <c r="EI63" i="11"/>
  <c r="EJ63" i="11"/>
  <c r="EK63" i="11"/>
  <c r="EL63" i="11"/>
  <c r="EM63" i="11"/>
  <c r="EN63" i="11"/>
  <c r="EO63" i="11"/>
  <c r="EP63" i="11"/>
  <c r="EQ63" i="11"/>
  <c r="ER63" i="11"/>
  <c r="ES63" i="11"/>
  <c r="ET63" i="11"/>
  <c r="EU63" i="11"/>
  <c r="EV63" i="11"/>
  <c r="EW63" i="11"/>
  <c r="EX63" i="11"/>
  <c r="EY63" i="11"/>
  <c r="EZ63" i="11"/>
  <c r="FA63" i="11"/>
  <c r="FB63" i="11"/>
  <c r="FC63" i="11"/>
  <c r="FD63" i="11"/>
  <c r="FE63" i="11"/>
  <c r="FF63" i="11"/>
  <c r="FG63" i="11"/>
  <c r="FH63" i="11"/>
  <c r="ED64" i="11"/>
  <c r="EE64" i="11"/>
  <c r="EF64" i="11"/>
  <c r="EG64" i="11"/>
  <c r="EH64" i="11"/>
  <c r="EI64" i="11"/>
  <c r="EJ64" i="11"/>
  <c r="EK64" i="11"/>
  <c r="EL64" i="11"/>
  <c r="EM64" i="11"/>
  <c r="EN64" i="11"/>
  <c r="EO64" i="11"/>
  <c r="EP64" i="11"/>
  <c r="EQ64" i="11"/>
  <c r="ER64" i="11"/>
  <c r="ES64" i="11"/>
  <c r="ET64" i="11"/>
  <c r="EU64" i="11"/>
  <c r="EV64" i="11"/>
  <c r="EW64" i="11"/>
  <c r="EX64" i="11"/>
  <c r="EY64" i="11"/>
  <c r="EZ64" i="11"/>
  <c r="FA64" i="11"/>
  <c r="FB64" i="11"/>
  <c r="FC64" i="11"/>
  <c r="FD64" i="11"/>
  <c r="FE64" i="11"/>
  <c r="FF64" i="11"/>
  <c r="FG64" i="11"/>
  <c r="FH64" i="11"/>
  <c r="ED65" i="11"/>
  <c r="EE65" i="11"/>
  <c r="EF65" i="11"/>
  <c r="EG65" i="11"/>
  <c r="EH65" i="11"/>
  <c r="EI65" i="11"/>
  <c r="EJ65" i="11"/>
  <c r="EK65" i="11"/>
  <c r="EL65" i="11"/>
  <c r="EM65" i="11"/>
  <c r="EN65" i="11"/>
  <c r="EO65" i="11"/>
  <c r="EP65" i="11"/>
  <c r="EQ65" i="11"/>
  <c r="ER65" i="11"/>
  <c r="ES65" i="11"/>
  <c r="ET65" i="11"/>
  <c r="EU65" i="11"/>
  <c r="EV65" i="11"/>
  <c r="EW65" i="11"/>
  <c r="EX65" i="11"/>
  <c r="EY65" i="11"/>
  <c r="EZ65" i="11"/>
  <c r="FA65" i="11"/>
  <c r="FB65" i="11"/>
  <c r="FC65" i="11"/>
  <c r="FD65" i="11"/>
  <c r="FE65" i="11"/>
  <c r="FF65" i="11"/>
  <c r="FG65" i="11"/>
  <c r="FH65" i="11"/>
  <c r="ED66" i="11"/>
  <c r="EE66" i="11"/>
  <c r="EF66" i="11"/>
  <c r="EG66" i="11"/>
  <c r="EH66" i="11"/>
  <c r="EI66" i="11"/>
  <c r="EJ66" i="11"/>
  <c r="EK66" i="11"/>
  <c r="EL66" i="11"/>
  <c r="EM66" i="11"/>
  <c r="EN66" i="11"/>
  <c r="EO66" i="11"/>
  <c r="EP66" i="11"/>
  <c r="EQ66" i="11"/>
  <c r="ER66" i="11"/>
  <c r="ES66" i="11"/>
  <c r="ET66" i="11"/>
  <c r="EU66" i="11"/>
  <c r="EV66" i="11"/>
  <c r="EW66" i="11"/>
  <c r="EX66" i="11"/>
  <c r="EY66" i="11"/>
  <c r="EZ66" i="11"/>
  <c r="FA66" i="11"/>
  <c r="FB66" i="11"/>
  <c r="FC66" i="11"/>
  <c r="FD66" i="11"/>
  <c r="FE66" i="11"/>
  <c r="FF66" i="11"/>
  <c r="FG66" i="11"/>
  <c r="FH66" i="11"/>
  <c r="ED67" i="11"/>
  <c r="EE67" i="11"/>
  <c r="EF67" i="11"/>
  <c r="EG67" i="11"/>
  <c r="EH67" i="11"/>
  <c r="EI67" i="11"/>
  <c r="EJ67" i="11"/>
  <c r="EK67" i="11"/>
  <c r="EL67" i="11"/>
  <c r="EM67" i="11"/>
  <c r="EN67" i="11"/>
  <c r="EO67" i="11"/>
  <c r="EP67" i="11"/>
  <c r="EQ67" i="11"/>
  <c r="ER67" i="11"/>
  <c r="ES67" i="11"/>
  <c r="ET67" i="11"/>
  <c r="EU67" i="11"/>
  <c r="EV67" i="11"/>
  <c r="EW67" i="11"/>
  <c r="EX67" i="11"/>
  <c r="EY67" i="11"/>
  <c r="EZ67" i="11"/>
  <c r="FA67" i="11"/>
  <c r="FB67" i="11"/>
  <c r="FC67" i="11"/>
  <c r="FD67" i="11"/>
  <c r="FE67" i="11"/>
  <c r="FF67" i="11"/>
  <c r="FG67" i="11"/>
  <c r="FH67" i="11"/>
  <c r="ED68" i="11"/>
  <c r="EE68" i="11"/>
  <c r="EF68" i="11"/>
  <c r="EG68" i="11"/>
  <c r="EH68" i="11"/>
  <c r="EI68" i="11"/>
  <c r="EJ68" i="11"/>
  <c r="EK68" i="11"/>
  <c r="EL68" i="11"/>
  <c r="EM68" i="11"/>
  <c r="EN68" i="11"/>
  <c r="EO68" i="11"/>
  <c r="EP68" i="11"/>
  <c r="EQ68" i="11"/>
  <c r="ER68" i="11"/>
  <c r="ES68" i="11"/>
  <c r="ET68" i="11"/>
  <c r="EU68" i="11"/>
  <c r="EV68" i="11"/>
  <c r="EW68" i="11"/>
  <c r="EX68" i="11"/>
  <c r="EY68" i="11"/>
  <c r="EZ68" i="11"/>
  <c r="FA68" i="11"/>
  <c r="FB68" i="11"/>
  <c r="FC68" i="11"/>
  <c r="FD68" i="11"/>
  <c r="FE68" i="11"/>
  <c r="FF68" i="11"/>
  <c r="FG68" i="11"/>
  <c r="FH68" i="11"/>
  <c r="ED69" i="11"/>
  <c r="EE69" i="11"/>
  <c r="EF69" i="11"/>
  <c r="EG69" i="11"/>
  <c r="EH69" i="11"/>
  <c r="EI69" i="11"/>
  <c r="EJ69" i="11"/>
  <c r="EK69" i="11"/>
  <c r="EL69" i="11"/>
  <c r="EM69" i="11"/>
  <c r="EN69" i="11"/>
  <c r="EO69" i="11"/>
  <c r="EP69" i="11"/>
  <c r="EQ69" i="11"/>
  <c r="ER69" i="11"/>
  <c r="ES69" i="11"/>
  <c r="ET69" i="11"/>
  <c r="EU69" i="11"/>
  <c r="EV69" i="11"/>
  <c r="EW69" i="11"/>
  <c r="EX69" i="11"/>
  <c r="EY69" i="11"/>
  <c r="EZ69" i="11"/>
  <c r="FA69" i="11"/>
  <c r="FB69" i="11"/>
  <c r="FC69" i="11"/>
  <c r="FD69" i="11"/>
  <c r="FE69" i="11"/>
  <c r="FF69" i="11"/>
  <c r="FG69" i="11"/>
  <c r="FH69" i="11"/>
  <c r="ED70" i="11"/>
  <c r="EE70" i="11"/>
  <c r="EF70" i="11"/>
  <c r="EG70" i="11"/>
  <c r="EH70" i="11"/>
  <c r="EI70" i="11"/>
  <c r="EJ70" i="11"/>
  <c r="EK70" i="11"/>
  <c r="EL70" i="11"/>
  <c r="EM70" i="11"/>
  <c r="EN70" i="11"/>
  <c r="EO70" i="11"/>
  <c r="EP70" i="11"/>
  <c r="EQ70" i="11"/>
  <c r="ER70" i="11"/>
  <c r="ES70" i="11"/>
  <c r="ET70" i="11"/>
  <c r="EU70" i="11"/>
  <c r="EV70" i="11"/>
  <c r="EW70" i="11"/>
  <c r="EX70" i="11"/>
  <c r="EY70" i="11"/>
  <c r="EZ70" i="11"/>
  <c r="FA70" i="11"/>
  <c r="FB70" i="11"/>
  <c r="FC70" i="11"/>
  <c r="FD70" i="11"/>
  <c r="FE70" i="11"/>
  <c r="FF70" i="11"/>
  <c r="FG70" i="11"/>
  <c r="FH70" i="11"/>
  <c r="ED71" i="11"/>
  <c r="EE71" i="11"/>
  <c r="EF71" i="11"/>
  <c r="EG71" i="11"/>
  <c r="EH71" i="11"/>
  <c r="EI71" i="11"/>
  <c r="EJ71" i="11"/>
  <c r="EK71" i="11"/>
  <c r="EL71" i="11"/>
  <c r="EM71" i="11"/>
  <c r="EN71" i="11"/>
  <c r="EO71" i="11"/>
  <c r="EP71" i="11"/>
  <c r="EQ71" i="11"/>
  <c r="ER71" i="11"/>
  <c r="ES71" i="11"/>
  <c r="ET71" i="11"/>
  <c r="EU71" i="11"/>
  <c r="EV71" i="11"/>
  <c r="EW71" i="11"/>
  <c r="EX71" i="11"/>
  <c r="EY71" i="11"/>
  <c r="EZ71" i="11"/>
  <c r="FA71" i="11"/>
  <c r="FB71" i="11"/>
  <c r="FC71" i="11"/>
  <c r="FD71" i="11"/>
  <c r="FE71" i="11"/>
  <c r="FF71" i="11"/>
  <c r="FG71" i="11"/>
  <c r="FH71" i="11"/>
  <c r="ED72" i="11"/>
  <c r="EE72" i="11"/>
  <c r="EF72" i="11"/>
  <c r="EG72" i="11"/>
  <c r="EH72" i="11"/>
  <c r="EI72" i="11"/>
  <c r="EJ72" i="11"/>
  <c r="EK72" i="11"/>
  <c r="EL72" i="11"/>
  <c r="EM72" i="11"/>
  <c r="EN72" i="11"/>
  <c r="EO72" i="11"/>
  <c r="EP72" i="11"/>
  <c r="EQ72" i="11"/>
  <c r="ER72" i="11"/>
  <c r="ES72" i="11"/>
  <c r="ET72" i="11"/>
  <c r="EU72" i="11"/>
  <c r="EV72" i="11"/>
  <c r="EW72" i="11"/>
  <c r="EX72" i="11"/>
  <c r="EY72" i="11"/>
  <c r="EZ72" i="11"/>
  <c r="FA72" i="11"/>
  <c r="FB72" i="11"/>
  <c r="FC72" i="11"/>
  <c r="FD72" i="11"/>
  <c r="FE72" i="11"/>
  <c r="FF72" i="11"/>
  <c r="FG72" i="11"/>
  <c r="FH72" i="11"/>
  <c r="ED73" i="11"/>
  <c r="EE73" i="11"/>
  <c r="EF73" i="11"/>
  <c r="EG73" i="11"/>
  <c r="EH73" i="11"/>
  <c r="EI73" i="11"/>
  <c r="EJ73" i="11"/>
  <c r="EK73" i="11"/>
  <c r="EL73" i="11"/>
  <c r="EM73" i="11"/>
  <c r="EN73" i="11"/>
  <c r="EO73" i="11"/>
  <c r="EP73" i="11"/>
  <c r="EQ73" i="11"/>
  <c r="ER73" i="11"/>
  <c r="ES73" i="11"/>
  <c r="ET73" i="11"/>
  <c r="EU73" i="11"/>
  <c r="EV73" i="11"/>
  <c r="EW73" i="11"/>
  <c r="EX73" i="11"/>
  <c r="EY73" i="11"/>
  <c r="EZ73" i="11"/>
  <c r="FA73" i="11"/>
  <c r="FB73" i="11"/>
  <c r="FC73" i="11"/>
  <c r="FD73" i="11"/>
  <c r="FE73" i="11"/>
  <c r="FF73" i="11"/>
  <c r="FG73" i="11"/>
  <c r="FH73" i="11"/>
  <c r="ED74" i="11"/>
  <c r="EE74" i="11"/>
  <c r="EF74" i="11"/>
  <c r="EG74" i="11"/>
  <c r="EH74" i="11"/>
  <c r="EI74" i="11"/>
  <c r="EJ74" i="11"/>
  <c r="EK74" i="11"/>
  <c r="EL74" i="11"/>
  <c r="EM74" i="11"/>
  <c r="EN74" i="11"/>
  <c r="EO74" i="11"/>
  <c r="EP74" i="11"/>
  <c r="EQ74" i="11"/>
  <c r="ER74" i="11"/>
  <c r="ES74" i="11"/>
  <c r="ET74" i="11"/>
  <c r="EU74" i="11"/>
  <c r="EV74" i="11"/>
  <c r="EW74" i="11"/>
  <c r="EX74" i="11"/>
  <c r="EY74" i="11"/>
  <c r="EZ74" i="11"/>
  <c r="FA74" i="11"/>
  <c r="FB74" i="11"/>
  <c r="FC74" i="11"/>
  <c r="FD74" i="11"/>
  <c r="FE74" i="11"/>
  <c r="FF74" i="11"/>
  <c r="FG74" i="11"/>
  <c r="FH74" i="11"/>
  <c r="ED75" i="11"/>
  <c r="EE75" i="11"/>
  <c r="EF75" i="11"/>
  <c r="EG75" i="11"/>
  <c r="EH75" i="11"/>
  <c r="EI75" i="11"/>
  <c r="EJ75" i="11"/>
  <c r="EK75" i="11"/>
  <c r="EL75" i="11"/>
  <c r="EM75" i="11"/>
  <c r="EN75" i="11"/>
  <c r="EO75" i="11"/>
  <c r="EP75" i="11"/>
  <c r="EQ75" i="11"/>
  <c r="ER75" i="11"/>
  <c r="ES75" i="11"/>
  <c r="ET75" i="11"/>
  <c r="EU75" i="11"/>
  <c r="EV75" i="11"/>
  <c r="EW75" i="11"/>
  <c r="EX75" i="11"/>
  <c r="EY75" i="11"/>
  <c r="EZ75" i="11"/>
  <c r="FA75" i="11"/>
  <c r="FB75" i="11"/>
  <c r="FC75" i="11"/>
  <c r="FD75" i="11"/>
  <c r="FE75" i="11"/>
  <c r="FF75" i="11"/>
  <c r="FG75" i="11"/>
  <c r="FH75" i="11"/>
  <c r="ED76" i="11"/>
  <c r="EE76" i="11"/>
  <c r="EF76" i="11"/>
  <c r="EG76" i="11"/>
  <c r="EH76" i="11"/>
  <c r="EI76" i="11"/>
  <c r="EJ76" i="11"/>
  <c r="EK76" i="11"/>
  <c r="EL76" i="11"/>
  <c r="EM76" i="11"/>
  <c r="EN76" i="11"/>
  <c r="EO76" i="11"/>
  <c r="EP76" i="11"/>
  <c r="EQ76" i="11"/>
  <c r="ER76" i="11"/>
  <c r="ES76" i="11"/>
  <c r="ET76" i="11"/>
  <c r="EU76" i="11"/>
  <c r="EV76" i="11"/>
  <c r="EW76" i="11"/>
  <c r="EX76" i="11"/>
  <c r="EY76" i="11"/>
  <c r="EZ76" i="11"/>
  <c r="FA76" i="11"/>
  <c r="FB76" i="11"/>
  <c r="FC76" i="11"/>
  <c r="FD76" i="11"/>
  <c r="FE76" i="11"/>
  <c r="FF76" i="11"/>
  <c r="FG76" i="11"/>
  <c r="FH76" i="11"/>
  <c r="ED77" i="11"/>
  <c r="EE77" i="11"/>
  <c r="EF77" i="11"/>
  <c r="EG77" i="11"/>
  <c r="EH77" i="11"/>
  <c r="EI77" i="11"/>
  <c r="EJ77" i="11"/>
  <c r="EK77" i="11"/>
  <c r="EL77" i="11"/>
  <c r="EM77" i="11"/>
  <c r="EN77" i="11"/>
  <c r="EO77" i="11"/>
  <c r="EP77" i="11"/>
  <c r="EQ77" i="11"/>
  <c r="ER77" i="11"/>
  <c r="ES77" i="11"/>
  <c r="ET77" i="11"/>
  <c r="EU77" i="11"/>
  <c r="EV77" i="11"/>
  <c r="EW77" i="11"/>
  <c r="EX77" i="11"/>
  <c r="EY77" i="11"/>
  <c r="EZ77" i="11"/>
  <c r="FA77" i="11"/>
  <c r="FB77" i="11"/>
  <c r="FC77" i="11"/>
  <c r="FD77" i="11"/>
  <c r="FE77" i="11"/>
  <c r="FF77" i="11"/>
  <c r="FG77" i="11"/>
  <c r="FH77" i="11"/>
  <c r="ED78" i="11"/>
  <c r="EE78" i="11"/>
  <c r="EF78" i="11"/>
  <c r="EG78" i="11"/>
  <c r="EH78" i="11"/>
  <c r="EI78" i="11"/>
  <c r="EJ78" i="11"/>
  <c r="EK78" i="11"/>
  <c r="EL78" i="11"/>
  <c r="EM78" i="11"/>
  <c r="EN78" i="11"/>
  <c r="EO78" i="11"/>
  <c r="EP78" i="11"/>
  <c r="EQ78" i="11"/>
  <c r="ER78" i="11"/>
  <c r="ES78" i="11"/>
  <c r="ET78" i="11"/>
  <c r="EU78" i="11"/>
  <c r="EV78" i="11"/>
  <c r="EW78" i="11"/>
  <c r="EX78" i="11"/>
  <c r="EY78" i="11"/>
  <c r="EZ78" i="11"/>
  <c r="FA78" i="11"/>
  <c r="FB78" i="11"/>
  <c r="FC78" i="11"/>
  <c r="FD78" i="11"/>
  <c r="FE78" i="11"/>
  <c r="FF78" i="11"/>
  <c r="FG78" i="11"/>
  <c r="FH78" i="11"/>
  <c r="ED79" i="11"/>
  <c r="EE79" i="11"/>
  <c r="EF79" i="11"/>
  <c r="EG79" i="11"/>
  <c r="EH79" i="11"/>
  <c r="EI79" i="11"/>
  <c r="EJ79" i="11"/>
  <c r="EK79" i="11"/>
  <c r="EL79" i="11"/>
  <c r="EM79" i="11"/>
  <c r="EN79" i="11"/>
  <c r="EO79" i="11"/>
  <c r="EP79" i="11"/>
  <c r="EQ79" i="11"/>
  <c r="ER79" i="11"/>
  <c r="ES79" i="11"/>
  <c r="ET79" i="11"/>
  <c r="EU79" i="11"/>
  <c r="EV79" i="11"/>
  <c r="EW79" i="11"/>
  <c r="EX79" i="11"/>
  <c r="EY79" i="11"/>
  <c r="EZ79" i="11"/>
  <c r="FA79" i="11"/>
  <c r="FB79" i="11"/>
  <c r="FC79" i="11"/>
  <c r="FD79" i="11"/>
  <c r="FE79" i="11"/>
  <c r="FF79" i="11"/>
  <c r="FG79" i="11"/>
  <c r="FH79" i="11"/>
  <c r="ED80" i="11"/>
  <c r="EE80" i="11"/>
  <c r="EF80" i="11"/>
  <c r="EG80" i="11"/>
  <c r="EH80" i="11"/>
  <c r="EI80" i="11"/>
  <c r="EJ80" i="11"/>
  <c r="EK80" i="11"/>
  <c r="EL80" i="11"/>
  <c r="EM80" i="11"/>
  <c r="EN80" i="11"/>
  <c r="EO80" i="11"/>
  <c r="EP80" i="11"/>
  <c r="EQ80" i="11"/>
  <c r="ER80" i="11"/>
  <c r="ES80" i="11"/>
  <c r="ET80" i="11"/>
  <c r="EU80" i="11"/>
  <c r="EV80" i="11"/>
  <c r="EW80" i="11"/>
  <c r="EX80" i="11"/>
  <c r="EY80" i="11"/>
  <c r="EZ80" i="11"/>
  <c r="FA80" i="11"/>
  <c r="FB80" i="11"/>
  <c r="FC80" i="11"/>
  <c r="FD80" i="11"/>
  <c r="FE80" i="11"/>
  <c r="FF80" i="11"/>
  <c r="FG80" i="11"/>
  <c r="FH80" i="11"/>
  <c r="ED81" i="11"/>
  <c r="EE81" i="11"/>
  <c r="EF81" i="11"/>
  <c r="EG81" i="11"/>
  <c r="EH81" i="11"/>
  <c r="EI81" i="11"/>
  <c r="EJ81" i="11"/>
  <c r="EK81" i="11"/>
  <c r="EL81" i="11"/>
  <c r="EM81" i="11"/>
  <c r="EN81" i="11"/>
  <c r="EO81" i="11"/>
  <c r="EP81" i="11"/>
  <c r="EQ81" i="11"/>
  <c r="ER81" i="11"/>
  <c r="ES81" i="11"/>
  <c r="ET81" i="11"/>
  <c r="EU81" i="11"/>
  <c r="EV81" i="11"/>
  <c r="EW81" i="11"/>
  <c r="EX81" i="11"/>
  <c r="EY81" i="11"/>
  <c r="EZ81" i="11"/>
  <c r="FA81" i="11"/>
  <c r="FB81" i="11"/>
  <c r="FC81" i="11"/>
  <c r="FD81" i="11"/>
  <c r="FE81" i="11"/>
  <c r="FF81" i="11"/>
  <c r="FG81" i="11"/>
  <c r="FH81" i="11"/>
  <c r="ED82" i="11"/>
  <c r="EE82" i="11"/>
  <c r="EF82" i="11"/>
  <c r="EG82" i="11"/>
  <c r="EH82" i="11"/>
  <c r="EI82" i="11"/>
  <c r="EJ82" i="11"/>
  <c r="EK82" i="11"/>
  <c r="EL82" i="11"/>
  <c r="EM82" i="11"/>
  <c r="EN82" i="11"/>
  <c r="EO82" i="11"/>
  <c r="EP82" i="11"/>
  <c r="EQ82" i="11"/>
  <c r="ER82" i="11"/>
  <c r="ES82" i="11"/>
  <c r="ET82" i="11"/>
  <c r="EU82" i="11"/>
  <c r="EV82" i="11"/>
  <c r="EW82" i="11"/>
  <c r="EX82" i="11"/>
  <c r="EY82" i="11"/>
  <c r="EZ82" i="11"/>
  <c r="FA82" i="11"/>
  <c r="FB82" i="11"/>
  <c r="FC82" i="11"/>
  <c r="FD82" i="11"/>
  <c r="FE82" i="11"/>
  <c r="FF82" i="11"/>
  <c r="FG82" i="11"/>
  <c r="FH82" i="11"/>
  <c r="ED83" i="11"/>
  <c r="EE83" i="11"/>
  <c r="EF83" i="11"/>
  <c r="EG83" i="11"/>
  <c r="EH83" i="11"/>
  <c r="EI83" i="11"/>
  <c r="EJ83" i="11"/>
  <c r="EK83" i="11"/>
  <c r="EL83" i="11"/>
  <c r="EM83" i="11"/>
  <c r="EN83" i="11"/>
  <c r="EO83" i="11"/>
  <c r="EP83" i="11"/>
  <c r="EQ83" i="11"/>
  <c r="ER83" i="11"/>
  <c r="ES83" i="11"/>
  <c r="ET83" i="11"/>
  <c r="EU83" i="11"/>
  <c r="EV83" i="11"/>
  <c r="EW83" i="11"/>
  <c r="EX83" i="11"/>
  <c r="EY83" i="11"/>
  <c r="EZ83" i="11"/>
  <c r="FA83" i="11"/>
  <c r="FB83" i="11"/>
  <c r="FC83" i="11"/>
  <c r="FD83" i="11"/>
  <c r="FE83" i="11"/>
  <c r="FF83" i="11"/>
  <c r="FG83" i="11"/>
  <c r="FH83" i="11"/>
  <c r="ED84" i="11"/>
  <c r="EE84" i="11"/>
  <c r="EF84" i="11"/>
  <c r="EG84" i="11"/>
  <c r="EH84" i="11"/>
  <c r="EI84" i="11"/>
  <c r="EJ84" i="11"/>
  <c r="EK84" i="11"/>
  <c r="EL84" i="11"/>
  <c r="EM84" i="11"/>
  <c r="EN84" i="11"/>
  <c r="EO84" i="11"/>
  <c r="EP84" i="11"/>
  <c r="EQ84" i="11"/>
  <c r="ER84" i="11"/>
  <c r="ES84" i="11"/>
  <c r="ET84" i="11"/>
  <c r="EU84" i="11"/>
  <c r="EV84" i="11"/>
  <c r="EW84" i="11"/>
  <c r="EX84" i="11"/>
  <c r="EY84" i="11"/>
  <c r="EZ84" i="11"/>
  <c r="FA84" i="11"/>
  <c r="FB84" i="11"/>
  <c r="FC84" i="11"/>
  <c r="FD84" i="11"/>
  <c r="FE84" i="11"/>
  <c r="FF84" i="11"/>
  <c r="FG84" i="11"/>
  <c r="FH84" i="11"/>
  <c r="ED85" i="11"/>
  <c r="EE85" i="11"/>
  <c r="EF85" i="11"/>
  <c r="EG85" i="11"/>
  <c r="EH85" i="11"/>
  <c r="EI85" i="11"/>
  <c r="EJ85" i="11"/>
  <c r="EK85" i="11"/>
  <c r="EL85" i="11"/>
  <c r="EM85" i="11"/>
  <c r="EN85" i="11"/>
  <c r="EO85" i="11"/>
  <c r="EP85" i="11"/>
  <c r="EQ85" i="11"/>
  <c r="ER85" i="11"/>
  <c r="ES85" i="11"/>
  <c r="ET85" i="11"/>
  <c r="EU85" i="11"/>
  <c r="EV85" i="11"/>
  <c r="EW85" i="11"/>
  <c r="EX85" i="11"/>
  <c r="EY85" i="11"/>
  <c r="EZ85" i="11"/>
  <c r="FA85" i="11"/>
  <c r="FB85" i="11"/>
  <c r="FC85" i="11"/>
  <c r="FD85" i="11"/>
  <c r="FE85" i="11"/>
  <c r="FF85" i="11"/>
  <c r="FG85" i="11"/>
  <c r="FH85" i="11"/>
  <c r="ED86" i="11"/>
  <c r="EE86" i="11"/>
  <c r="EF86" i="11"/>
  <c r="EG86" i="11"/>
  <c r="EH86" i="11"/>
  <c r="EI86" i="11"/>
  <c r="EJ86" i="11"/>
  <c r="EK86" i="11"/>
  <c r="EL86" i="11"/>
  <c r="EM86" i="11"/>
  <c r="EN86" i="11"/>
  <c r="EO86" i="11"/>
  <c r="EP86" i="11"/>
  <c r="EQ86" i="11"/>
  <c r="ER86" i="11"/>
  <c r="ES86" i="11"/>
  <c r="ET86" i="11"/>
  <c r="EU86" i="11"/>
  <c r="EV86" i="11"/>
  <c r="EW86" i="11"/>
  <c r="EX86" i="11"/>
  <c r="EY86" i="11"/>
  <c r="EZ86" i="11"/>
  <c r="FA86" i="11"/>
  <c r="FB86" i="11"/>
  <c r="FC86" i="11"/>
  <c r="FD86" i="11"/>
  <c r="FE86" i="11"/>
  <c r="FF86" i="11"/>
  <c r="FG86" i="11"/>
  <c r="FH86" i="11"/>
  <c r="ED87" i="11"/>
  <c r="EE87" i="11"/>
  <c r="EF87" i="11"/>
  <c r="EG87" i="11"/>
  <c r="EH87" i="11"/>
  <c r="EI87" i="11"/>
  <c r="EJ87" i="11"/>
  <c r="EK87" i="11"/>
  <c r="EL87" i="11"/>
  <c r="EM87" i="11"/>
  <c r="EN87" i="11"/>
  <c r="EO87" i="11"/>
  <c r="EP87" i="11"/>
  <c r="EQ87" i="11"/>
  <c r="ER87" i="11"/>
  <c r="ES87" i="11"/>
  <c r="ET87" i="11"/>
  <c r="EU87" i="11"/>
  <c r="EV87" i="11"/>
  <c r="EW87" i="11"/>
  <c r="EX87" i="11"/>
  <c r="EY87" i="11"/>
  <c r="EZ87" i="11"/>
  <c r="FA87" i="11"/>
  <c r="FB87" i="11"/>
  <c r="FC87" i="11"/>
  <c r="FD87" i="11"/>
  <c r="FE87" i="11"/>
  <c r="FF87" i="11"/>
  <c r="FG87" i="11"/>
  <c r="FH87" i="11"/>
  <c r="ED88" i="11"/>
  <c r="EE88" i="11"/>
  <c r="EF88" i="11"/>
  <c r="EG88" i="11"/>
  <c r="EH88" i="11"/>
  <c r="EI88" i="11"/>
  <c r="EJ88" i="11"/>
  <c r="EK88" i="11"/>
  <c r="EL88" i="11"/>
  <c r="EM88" i="11"/>
  <c r="EN88" i="11"/>
  <c r="EO88" i="11"/>
  <c r="EP88" i="11"/>
  <c r="EQ88" i="11"/>
  <c r="ER88" i="11"/>
  <c r="ES88" i="11"/>
  <c r="ET88" i="11"/>
  <c r="EU88" i="11"/>
  <c r="EV88" i="11"/>
  <c r="EW88" i="11"/>
  <c r="EX88" i="11"/>
  <c r="EY88" i="11"/>
  <c r="EZ88" i="11"/>
  <c r="FA88" i="11"/>
  <c r="FB88" i="11"/>
  <c r="FC88" i="11"/>
  <c r="FD88" i="11"/>
  <c r="FE88" i="11"/>
  <c r="FF88" i="11"/>
  <c r="FG88" i="11"/>
  <c r="FH88" i="11"/>
  <c r="ED89" i="11"/>
  <c r="EE89" i="11"/>
  <c r="EF89" i="11"/>
  <c r="EG89" i="11"/>
  <c r="EH89" i="11"/>
  <c r="EI89" i="11"/>
  <c r="EJ89" i="11"/>
  <c r="EK89" i="11"/>
  <c r="EL89" i="11"/>
  <c r="EM89" i="11"/>
  <c r="EN89" i="11"/>
  <c r="EO89" i="11"/>
  <c r="EP89" i="11"/>
  <c r="EQ89" i="11"/>
  <c r="ER89" i="11"/>
  <c r="ES89" i="11"/>
  <c r="ET89" i="11"/>
  <c r="EU89" i="11"/>
  <c r="EV89" i="11"/>
  <c r="EW89" i="11"/>
  <c r="EX89" i="11"/>
  <c r="EY89" i="11"/>
  <c r="EZ89" i="11"/>
  <c r="FA89" i="11"/>
  <c r="FB89" i="11"/>
  <c r="FC89" i="11"/>
  <c r="FD89" i="11"/>
  <c r="FE89" i="11"/>
  <c r="FF89" i="11"/>
  <c r="FG89" i="11"/>
  <c r="FH89" i="11"/>
  <c r="ED90" i="11"/>
  <c r="EE90" i="11"/>
  <c r="EF90" i="11"/>
  <c r="EG90" i="11"/>
  <c r="EH90" i="11"/>
  <c r="EI90" i="11"/>
  <c r="EJ90" i="11"/>
  <c r="EK90" i="11"/>
  <c r="EL90" i="11"/>
  <c r="EM90" i="11"/>
  <c r="EN90" i="11"/>
  <c r="EO90" i="11"/>
  <c r="EP90" i="11"/>
  <c r="EQ90" i="11"/>
  <c r="ER90" i="11"/>
  <c r="ES90" i="11"/>
  <c r="ET90" i="11"/>
  <c r="EU90" i="11"/>
  <c r="EV90" i="11"/>
  <c r="EW90" i="11"/>
  <c r="EX90" i="11"/>
  <c r="EY90" i="11"/>
  <c r="EZ90" i="11"/>
  <c r="FA90" i="11"/>
  <c r="FB90" i="11"/>
  <c r="FC90" i="11"/>
  <c r="FD90" i="11"/>
  <c r="FE90" i="11"/>
  <c r="FF90" i="11"/>
  <c r="FG90" i="11"/>
  <c r="FH90" i="11"/>
  <c r="ED91" i="11"/>
  <c r="EE91" i="11"/>
  <c r="EF91" i="11"/>
  <c r="EG91" i="11"/>
  <c r="EH91" i="11"/>
  <c r="EI91" i="11"/>
  <c r="EJ91" i="11"/>
  <c r="EK91" i="11"/>
  <c r="EL91" i="11"/>
  <c r="EM91" i="11"/>
  <c r="EN91" i="11"/>
  <c r="EO91" i="11"/>
  <c r="EP91" i="11"/>
  <c r="EQ91" i="11"/>
  <c r="ER91" i="11"/>
  <c r="ES91" i="11"/>
  <c r="ET91" i="11"/>
  <c r="EU91" i="11"/>
  <c r="EV91" i="11"/>
  <c r="EW91" i="11"/>
  <c r="EX91" i="11"/>
  <c r="EY91" i="11"/>
  <c r="EZ91" i="11"/>
  <c r="FA91" i="11"/>
  <c r="FB91" i="11"/>
  <c r="FC91" i="11"/>
  <c r="FD91" i="11"/>
  <c r="FE91" i="11"/>
  <c r="FF91" i="11"/>
  <c r="FG91" i="11"/>
  <c r="FH91" i="11"/>
  <c r="ED92" i="11"/>
  <c r="EE92" i="11"/>
  <c r="EF92" i="11"/>
  <c r="EG92" i="11"/>
  <c r="EH92" i="11"/>
  <c r="EI92" i="11"/>
  <c r="EJ92" i="11"/>
  <c r="EK92" i="11"/>
  <c r="EL92" i="11"/>
  <c r="EM92" i="11"/>
  <c r="EN92" i="11"/>
  <c r="EO92" i="11"/>
  <c r="EP92" i="11"/>
  <c r="EQ92" i="11"/>
  <c r="ER92" i="11"/>
  <c r="ES92" i="11"/>
  <c r="ET92" i="11"/>
  <c r="EU92" i="11"/>
  <c r="EV92" i="11"/>
  <c r="EW92" i="11"/>
  <c r="EX92" i="11"/>
  <c r="EY92" i="11"/>
  <c r="EZ92" i="11"/>
  <c r="FA92" i="11"/>
  <c r="FB92" i="11"/>
  <c r="FC92" i="11"/>
  <c r="FD92" i="11"/>
  <c r="FE92" i="11"/>
  <c r="FF92" i="11"/>
  <c r="FG92" i="11"/>
  <c r="FH92" i="11"/>
  <c r="ED93" i="11"/>
  <c r="EE93" i="11"/>
  <c r="EF93" i="11"/>
  <c r="EG93" i="11"/>
  <c r="EH93" i="11"/>
  <c r="EI93" i="11"/>
  <c r="EJ93" i="11"/>
  <c r="EK93" i="11"/>
  <c r="EL93" i="11"/>
  <c r="EM93" i="11"/>
  <c r="EN93" i="11"/>
  <c r="EO93" i="11"/>
  <c r="EP93" i="11"/>
  <c r="EQ93" i="11"/>
  <c r="ER93" i="11"/>
  <c r="ES93" i="11"/>
  <c r="ET93" i="11"/>
  <c r="EU93" i="11"/>
  <c r="EV93" i="11"/>
  <c r="EW93" i="11"/>
  <c r="EX93" i="11"/>
  <c r="EY93" i="11"/>
  <c r="EZ93" i="11"/>
  <c r="FA93" i="11"/>
  <c r="FB93" i="11"/>
  <c r="FC93" i="11"/>
  <c r="FD93" i="11"/>
  <c r="FE93" i="11"/>
  <c r="FF93" i="11"/>
  <c r="FG93" i="11"/>
  <c r="FH93" i="11"/>
  <c r="ED94" i="11"/>
  <c r="EE94" i="11"/>
  <c r="EF94" i="11"/>
  <c r="EG94" i="11"/>
  <c r="EH94" i="11"/>
  <c r="EI94" i="11"/>
  <c r="EJ94" i="11"/>
  <c r="EK94" i="11"/>
  <c r="EL94" i="11"/>
  <c r="EM94" i="11"/>
  <c r="EN94" i="11"/>
  <c r="EO94" i="11"/>
  <c r="EP94" i="11"/>
  <c r="EQ94" i="11"/>
  <c r="ER94" i="11"/>
  <c r="ES94" i="11"/>
  <c r="ET94" i="11"/>
  <c r="EU94" i="11"/>
  <c r="EV94" i="11"/>
  <c r="EW94" i="11"/>
  <c r="EX94" i="11"/>
  <c r="EY94" i="11"/>
  <c r="EZ94" i="11"/>
  <c r="FA94" i="11"/>
  <c r="FB94" i="11"/>
  <c r="FC94" i="11"/>
  <c r="FD94" i="11"/>
  <c r="FE94" i="11"/>
  <c r="FF94" i="11"/>
  <c r="FG94" i="11"/>
  <c r="FH94"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ED99" i="11"/>
  <c r="EE99" i="11"/>
  <c r="EF99" i="11"/>
  <c r="EG99" i="11"/>
  <c r="EH99" i="11"/>
  <c r="EI99" i="11"/>
  <c r="EJ99" i="11"/>
  <c r="EK99" i="11"/>
  <c r="EL99" i="11"/>
  <c r="EM99" i="11"/>
  <c r="EN99" i="11"/>
  <c r="EO99" i="11"/>
  <c r="EP99" i="11"/>
  <c r="EQ99" i="11"/>
  <c r="ER99" i="11"/>
  <c r="ES99" i="11"/>
  <c r="ET99" i="11"/>
  <c r="EU99" i="11"/>
  <c r="EV99" i="11"/>
  <c r="EW99" i="11"/>
  <c r="EX99" i="11"/>
  <c r="EY99" i="11"/>
  <c r="EZ99" i="11"/>
  <c r="FA99" i="11"/>
  <c r="FB99" i="11"/>
  <c r="FC99" i="11"/>
  <c r="FD99" i="11"/>
  <c r="FE99" i="11"/>
  <c r="FF99" i="11"/>
  <c r="FG99" i="11"/>
  <c r="FH99" i="11"/>
  <c r="ED100" i="11"/>
  <c r="EE100" i="11"/>
  <c r="EF100" i="11"/>
  <c r="EG100" i="11"/>
  <c r="EH100" i="11"/>
  <c r="EI100" i="11"/>
  <c r="EJ100" i="11"/>
  <c r="EK100" i="11"/>
  <c r="EL100" i="11"/>
  <c r="EM100" i="11"/>
  <c r="EN100" i="11"/>
  <c r="EO100" i="11"/>
  <c r="EP100" i="11"/>
  <c r="EQ100" i="11"/>
  <c r="ER100" i="11"/>
  <c r="ES100" i="11"/>
  <c r="ET100" i="11"/>
  <c r="EU100" i="11"/>
  <c r="EV100" i="11"/>
  <c r="EW100" i="11"/>
  <c r="EX100" i="11"/>
  <c r="EY100" i="11"/>
  <c r="EZ100" i="11"/>
  <c r="FA100" i="11"/>
  <c r="FB100" i="11"/>
  <c r="FC100" i="11"/>
  <c r="FD100" i="11"/>
  <c r="FE100" i="11"/>
  <c r="FF100" i="11"/>
  <c r="FG100" i="11"/>
  <c r="FH100" i="11"/>
  <c r="ED101" i="11"/>
  <c r="EE101" i="11"/>
  <c r="EF101" i="11"/>
  <c r="EG101" i="11"/>
  <c r="EH101" i="11"/>
  <c r="EI101" i="11"/>
  <c r="EJ101" i="11"/>
  <c r="EK101" i="11"/>
  <c r="EL101" i="11"/>
  <c r="EM101" i="11"/>
  <c r="EN101" i="11"/>
  <c r="EO101" i="11"/>
  <c r="EP101" i="11"/>
  <c r="EQ101" i="11"/>
  <c r="ER101" i="11"/>
  <c r="ES101" i="11"/>
  <c r="ET101" i="11"/>
  <c r="EU101" i="11"/>
  <c r="EV101" i="11"/>
  <c r="EW101" i="11"/>
  <c r="EX101" i="11"/>
  <c r="EY101" i="11"/>
  <c r="EZ101" i="11"/>
  <c r="FA101" i="11"/>
  <c r="FB101" i="11"/>
  <c r="FC101" i="11"/>
  <c r="FD101" i="11"/>
  <c r="FE101" i="11"/>
  <c r="FF101" i="11"/>
  <c r="FG101" i="11"/>
  <c r="FH101" i="11"/>
  <c r="ED102" i="11"/>
  <c r="EE102" i="11"/>
  <c r="EF102" i="11"/>
  <c r="EG102" i="11"/>
  <c r="EH102" i="11"/>
  <c r="EI102" i="11"/>
  <c r="EJ102" i="11"/>
  <c r="EK102" i="11"/>
  <c r="EL102" i="11"/>
  <c r="EM102" i="11"/>
  <c r="EN102" i="11"/>
  <c r="EO102" i="11"/>
  <c r="EP102" i="11"/>
  <c r="EQ102" i="11"/>
  <c r="ER102" i="11"/>
  <c r="ES102" i="11"/>
  <c r="ET102" i="11"/>
  <c r="EU102" i="11"/>
  <c r="EV102" i="11"/>
  <c r="EW102" i="11"/>
  <c r="EX102" i="11"/>
  <c r="EY102" i="11"/>
  <c r="EZ102" i="11"/>
  <c r="FA102" i="11"/>
  <c r="FB102" i="11"/>
  <c r="FC102" i="11"/>
  <c r="FD102" i="11"/>
  <c r="FE102" i="11"/>
  <c r="FF102" i="11"/>
  <c r="FG102" i="11"/>
  <c r="FH102" i="11"/>
  <c r="ED103" i="11"/>
  <c r="EE103" i="11"/>
  <c r="EF103" i="11"/>
  <c r="EG103" i="11"/>
  <c r="EH103" i="11"/>
  <c r="EI103" i="11"/>
  <c r="EJ103" i="11"/>
  <c r="EK103" i="11"/>
  <c r="EL103" i="11"/>
  <c r="EM103" i="11"/>
  <c r="EN103" i="11"/>
  <c r="EO103" i="11"/>
  <c r="EP103" i="11"/>
  <c r="EQ103" i="11"/>
  <c r="ER103" i="11"/>
  <c r="ES103" i="11"/>
  <c r="ET103" i="11"/>
  <c r="EU103" i="11"/>
  <c r="EV103" i="11"/>
  <c r="EW103" i="11"/>
  <c r="EX103" i="11"/>
  <c r="EY103" i="11"/>
  <c r="EZ103" i="11"/>
  <c r="FA103" i="11"/>
  <c r="FB103" i="11"/>
  <c r="FC103" i="11"/>
  <c r="FD103" i="11"/>
  <c r="FE103" i="11"/>
  <c r="FF103" i="11"/>
  <c r="FG103" i="11"/>
  <c r="FH103" i="11"/>
  <c r="ED104" i="11"/>
  <c r="EE104" i="11"/>
  <c r="EF104" i="11"/>
  <c r="EG104" i="11"/>
  <c r="EH104" i="11"/>
  <c r="EI104" i="11"/>
  <c r="EJ104" i="11"/>
  <c r="EK104" i="11"/>
  <c r="EL104" i="11"/>
  <c r="EM104" i="11"/>
  <c r="EN104" i="11"/>
  <c r="EO104" i="11"/>
  <c r="EP104" i="11"/>
  <c r="EQ104" i="11"/>
  <c r="ER104" i="11"/>
  <c r="ES104" i="11"/>
  <c r="ET104" i="11"/>
  <c r="EU104" i="11"/>
  <c r="EV104" i="11"/>
  <c r="EW104" i="11"/>
  <c r="EX104" i="11"/>
  <c r="EY104" i="11"/>
  <c r="EZ104" i="11"/>
  <c r="FA104" i="11"/>
  <c r="FB104" i="11"/>
  <c r="FC104" i="11"/>
  <c r="FD104" i="11"/>
  <c r="FE104" i="11"/>
  <c r="FF104" i="11"/>
  <c r="FG104" i="11"/>
  <c r="FH104" i="11"/>
  <c r="ED105" i="11"/>
  <c r="EE105" i="11"/>
  <c r="EF105" i="11"/>
  <c r="EG105" i="11"/>
  <c r="EH105" i="11"/>
  <c r="EI105" i="11"/>
  <c r="EJ105" i="11"/>
  <c r="EK105" i="11"/>
  <c r="EL105" i="11"/>
  <c r="EM105" i="11"/>
  <c r="EN105" i="11"/>
  <c r="EO105" i="11"/>
  <c r="EP105" i="11"/>
  <c r="EQ105" i="11"/>
  <c r="ER105" i="11"/>
  <c r="ES105" i="11"/>
  <c r="ET105" i="11"/>
  <c r="EU105" i="11"/>
  <c r="EV105" i="11"/>
  <c r="EW105" i="11"/>
  <c r="EX105" i="11"/>
  <c r="EY105" i="11"/>
  <c r="EZ105" i="11"/>
  <c r="FA105" i="11"/>
  <c r="FB105" i="11"/>
  <c r="FC105" i="11"/>
  <c r="FD105" i="11"/>
  <c r="FE105" i="11"/>
  <c r="FF105" i="11"/>
  <c r="FG105" i="11"/>
  <c r="FH105" i="11"/>
  <c r="ED106" i="11"/>
  <c r="EE106" i="11"/>
  <c r="EF106" i="11"/>
  <c r="EG106" i="11"/>
  <c r="EH106" i="11"/>
  <c r="EI106" i="11"/>
  <c r="EJ106" i="11"/>
  <c r="EK106" i="11"/>
  <c r="EL106" i="11"/>
  <c r="EM106" i="11"/>
  <c r="EN106" i="11"/>
  <c r="EO106" i="11"/>
  <c r="EP106" i="11"/>
  <c r="EQ106" i="11"/>
  <c r="ER106" i="11"/>
  <c r="ES106" i="11"/>
  <c r="ET106" i="11"/>
  <c r="EU106" i="11"/>
  <c r="EV106" i="11"/>
  <c r="EW106" i="11"/>
  <c r="EX106" i="11"/>
  <c r="EY106" i="11"/>
  <c r="EZ106" i="11"/>
  <c r="FA106" i="11"/>
  <c r="FB106" i="11"/>
  <c r="FC106" i="11"/>
  <c r="FD106" i="11"/>
  <c r="FE106" i="11"/>
  <c r="FF106" i="11"/>
  <c r="FG106" i="11"/>
  <c r="FH106" i="11"/>
  <c r="ED107" i="11"/>
  <c r="EE107" i="11"/>
  <c r="EF107" i="11"/>
  <c r="EG107" i="11"/>
  <c r="EH107" i="11"/>
  <c r="EI107" i="11"/>
  <c r="EJ107" i="11"/>
  <c r="EK107" i="11"/>
  <c r="EL107" i="11"/>
  <c r="EM107" i="11"/>
  <c r="EN107" i="11"/>
  <c r="EO107" i="11"/>
  <c r="EP107" i="11"/>
  <c r="EQ107" i="11"/>
  <c r="ER107" i="11"/>
  <c r="ES107" i="11"/>
  <c r="ET107" i="11"/>
  <c r="EU107" i="11"/>
  <c r="EV107" i="11"/>
  <c r="EW107" i="11"/>
  <c r="EX107" i="11"/>
  <c r="EY107" i="11"/>
  <c r="EZ107" i="11"/>
  <c r="FA107" i="11"/>
  <c r="FB107" i="11"/>
  <c r="FC107" i="11"/>
  <c r="FD107" i="11"/>
  <c r="FE107" i="11"/>
  <c r="FF107" i="11"/>
  <c r="FG107" i="11"/>
  <c r="FH107"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ED110" i="11"/>
  <c r="EE110" i="11"/>
  <c r="EF110" i="11"/>
  <c r="EG110" i="11"/>
  <c r="EH110" i="11"/>
  <c r="EI110" i="11"/>
  <c r="EJ110" i="11"/>
  <c r="EK110" i="11"/>
  <c r="EL110" i="11"/>
  <c r="EM110" i="11"/>
  <c r="EN110" i="11"/>
  <c r="EO110" i="11"/>
  <c r="EP110" i="11"/>
  <c r="EQ110" i="11"/>
  <c r="ER110" i="11"/>
  <c r="ES110" i="11"/>
  <c r="ET110" i="11"/>
  <c r="EU110" i="11"/>
  <c r="EV110" i="11"/>
  <c r="EW110" i="11"/>
  <c r="EX110" i="11"/>
  <c r="EY110" i="11"/>
  <c r="EZ110" i="11"/>
  <c r="FA110" i="11"/>
  <c r="FB110" i="11"/>
  <c r="FC110" i="11"/>
  <c r="FD110" i="11"/>
  <c r="FE110" i="11"/>
  <c r="FF110" i="11"/>
  <c r="FG110" i="11"/>
  <c r="FH110" i="11"/>
  <c r="ED111" i="11"/>
  <c r="EE111" i="11"/>
  <c r="EF111" i="11"/>
  <c r="EG111" i="11"/>
  <c r="EH111" i="11"/>
  <c r="EI111" i="11"/>
  <c r="EJ111" i="11"/>
  <c r="EK111" i="11"/>
  <c r="EL111" i="11"/>
  <c r="EM111" i="11"/>
  <c r="EN111" i="11"/>
  <c r="EO111" i="11"/>
  <c r="EP111" i="11"/>
  <c r="EQ111" i="11"/>
  <c r="ER111" i="11"/>
  <c r="ES111" i="11"/>
  <c r="ET111" i="11"/>
  <c r="EU111" i="11"/>
  <c r="EV111" i="11"/>
  <c r="EW111" i="11"/>
  <c r="EX111" i="11"/>
  <c r="EY111" i="11"/>
  <c r="EZ111" i="11"/>
  <c r="FA111" i="11"/>
  <c r="FB111" i="11"/>
  <c r="FC111" i="11"/>
  <c r="FD111" i="11"/>
  <c r="FE111" i="11"/>
  <c r="FF111" i="11"/>
  <c r="FG111" i="11"/>
  <c r="FH111" i="11"/>
  <c r="ED112" i="11"/>
  <c r="EE112" i="11"/>
  <c r="EF112" i="11"/>
  <c r="EG112" i="11"/>
  <c r="EH112" i="11"/>
  <c r="EI112" i="11"/>
  <c r="EJ112" i="11"/>
  <c r="EK112" i="11"/>
  <c r="EL112" i="11"/>
  <c r="EM112" i="11"/>
  <c r="EN112" i="11"/>
  <c r="EO112" i="11"/>
  <c r="EP112" i="11"/>
  <c r="EQ112" i="11"/>
  <c r="ER112" i="11"/>
  <c r="ES112" i="11"/>
  <c r="ET112" i="11"/>
  <c r="EU112" i="11"/>
  <c r="EV112" i="11"/>
  <c r="EW112" i="11"/>
  <c r="EX112" i="11"/>
  <c r="EY112" i="11"/>
  <c r="EZ112" i="11"/>
  <c r="FA112" i="11"/>
  <c r="FB112" i="11"/>
  <c r="FC112" i="11"/>
  <c r="FD112" i="11"/>
  <c r="FE112" i="11"/>
  <c r="FF112" i="11"/>
  <c r="FG112" i="11"/>
  <c r="FH112" i="11"/>
  <c r="ED113" i="11"/>
  <c r="EE113" i="11"/>
  <c r="EF113" i="11"/>
  <c r="EG113" i="11"/>
  <c r="EH113" i="11"/>
  <c r="EI113" i="11"/>
  <c r="EJ113" i="11"/>
  <c r="EK113" i="11"/>
  <c r="EL113" i="11"/>
  <c r="EM113" i="11"/>
  <c r="EN113" i="11"/>
  <c r="EO113" i="11"/>
  <c r="EP113" i="11"/>
  <c r="EQ113" i="11"/>
  <c r="ER113" i="11"/>
  <c r="ES113" i="11"/>
  <c r="ET113" i="11"/>
  <c r="EU113" i="11"/>
  <c r="EV113" i="11"/>
  <c r="EW113" i="11"/>
  <c r="EX113" i="11"/>
  <c r="EY113" i="11"/>
  <c r="EZ113" i="11"/>
  <c r="FA113" i="11"/>
  <c r="FB113" i="11"/>
  <c r="FC113" i="11"/>
  <c r="FD113" i="11"/>
  <c r="FE113" i="11"/>
  <c r="FF113" i="11"/>
  <c r="FG113" i="11"/>
  <c r="FH113" i="11"/>
  <c r="ED114" i="11"/>
  <c r="EE114" i="11"/>
  <c r="EF114" i="11"/>
  <c r="EG114" i="11"/>
  <c r="EH114" i="11"/>
  <c r="EI114" i="11"/>
  <c r="EJ114" i="11"/>
  <c r="EK114" i="11"/>
  <c r="EL114" i="11"/>
  <c r="EM114" i="11"/>
  <c r="EN114" i="11"/>
  <c r="EO114" i="11"/>
  <c r="EP114" i="11"/>
  <c r="EQ114" i="11"/>
  <c r="ER114" i="11"/>
  <c r="ES114" i="11"/>
  <c r="ET114" i="11"/>
  <c r="EU114" i="11"/>
  <c r="EV114" i="11"/>
  <c r="EW114" i="11"/>
  <c r="EX114" i="11"/>
  <c r="EY114" i="11"/>
  <c r="EZ114" i="11"/>
  <c r="FA114" i="11"/>
  <c r="FB114" i="11"/>
  <c r="FC114" i="11"/>
  <c r="FD114" i="11"/>
  <c r="FE114" i="11"/>
  <c r="FF114" i="11"/>
  <c r="FG114" i="11"/>
  <c r="FH114" i="11"/>
  <c r="ED115" i="11"/>
  <c r="EE115" i="11"/>
  <c r="EF115" i="11"/>
  <c r="EG115" i="11"/>
  <c r="EH115" i="11"/>
  <c r="EI115" i="11"/>
  <c r="EJ115" i="11"/>
  <c r="EK115" i="11"/>
  <c r="EL115" i="11"/>
  <c r="EM115" i="11"/>
  <c r="EN115" i="11"/>
  <c r="EO115" i="11"/>
  <c r="EP115" i="11"/>
  <c r="EQ115" i="11"/>
  <c r="ER115" i="11"/>
  <c r="ES115" i="11"/>
  <c r="ET115" i="11"/>
  <c r="EU115" i="11"/>
  <c r="EV115" i="11"/>
  <c r="EW115" i="11"/>
  <c r="EX115" i="11"/>
  <c r="EY115" i="11"/>
  <c r="EZ115" i="11"/>
  <c r="FA115" i="11"/>
  <c r="FB115" i="11"/>
  <c r="FC115" i="11"/>
  <c r="FD115" i="11"/>
  <c r="FE115" i="11"/>
  <c r="FF115" i="11"/>
  <c r="FG115" i="11"/>
  <c r="FH115" i="11"/>
  <c r="ED116" i="11"/>
  <c r="EE116" i="11"/>
  <c r="EF116" i="11"/>
  <c r="EG116" i="11"/>
  <c r="EH116" i="11"/>
  <c r="EI116" i="11"/>
  <c r="EJ116" i="11"/>
  <c r="EK116" i="11"/>
  <c r="EL116" i="11"/>
  <c r="EM116" i="11"/>
  <c r="EN116" i="11"/>
  <c r="EO116" i="11"/>
  <c r="EP116" i="11"/>
  <c r="EQ116" i="11"/>
  <c r="ER116" i="11"/>
  <c r="ES116" i="11"/>
  <c r="ET116" i="11"/>
  <c r="EU116" i="11"/>
  <c r="EV116" i="11"/>
  <c r="EW116" i="11"/>
  <c r="EX116" i="11"/>
  <c r="EY116" i="11"/>
  <c r="EZ116" i="11"/>
  <c r="FA116" i="11"/>
  <c r="FB116" i="11"/>
  <c r="FC116" i="11"/>
  <c r="FD116" i="11"/>
  <c r="FE116" i="11"/>
  <c r="FF116" i="11"/>
  <c r="FG116" i="11"/>
  <c r="FH116" i="11"/>
  <c r="CX17" i="11"/>
  <c r="CY17" i="11"/>
  <c r="CZ17" i="11"/>
  <c r="DA17" i="11"/>
  <c r="DB17" i="11"/>
  <c r="DC17" i="11"/>
  <c r="DD17" i="11"/>
  <c r="DE17" i="11"/>
  <c r="DF17" i="11"/>
  <c r="DG17" i="11"/>
  <c r="DH17" i="11"/>
  <c r="DI17" i="11"/>
  <c r="DJ17" i="11"/>
  <c r="DK17" i="11"/>
  <c r="DL17" i="11"/>
  <c r="DM17" i="11"/>
  <c r="DN17" i="11"/>
  <c r="DO17" i="11"/>
  <c r="DP17" i="11"/>
  <c r="DQ17" i="11"/>
  <c r="DR17" i="11"/>
  <c r="DS17" i="11"/>
  <c r="DT17" i="11"/>
  <c r="DU17" i="11"/>
  <c r="DV17" i="11"/>
  <c r="DW17" i="11"/>
  <c r="DX17" i="11"/>
  <c r="DY17" i="11"/>
  <c r="DZ17" i="11"/>
  <c r="EA17" i="11"/>
  <c r="EB17" i="11"/>
  <c r="EC17" i="11"/>
  <c r="CX18" i="11"/>
  <c r="CY18" i="11"/>
  <c r="CZ18" i="11"/>
  <c r="DA18" i="11"/>
  <c r="DB18" i="11"/>
  <c r="DC18" i="11"/>
  <c r="DD18" i="11"/>
  <c r="DE18" i="11"/>
  <c r="DF18" i="11"/>
  <c r="DG18" i="11"/>
  <c r="DH18" i="11"/>
  <c r="DI18" i="11"/>
  <c r="DJ18" i="11"/>
  <c r="DK18" i="11"/>
  <c r="DL18" i="11"/>
  <c r="DM18" i="11"/>
  <c r="DN18" i="11"/>
  <c r="DO18" i="11"/>
  <c r="DP18" i="11"/>
  <c r="DQ18" i="11"/>
  <c r="DR18" i="11"/>
  <c r="DS18" i="11"/>
  <c r="DT18" i="11"/>
  <c r="DU18" i="11"/>
  <c r="DV18" i="11"/>
  <c r="DW18" i="11"/>
  <c r="DX18" i="11"/>
  <c r="DY18" i="11"/>
  <c r="DZ18" i="11"/>
  <c r="EA18" i="11"/>
  <c r="EB18" i="11"/>
  <c r="EC18" i="11"/>
  <c r="CX19" i="11"/>
  <c r="CY19" i="11"/>
  <c r="CZ19" i="11"/>
  <c r="DA19" i="11"/>
  <c r="DB19" i="11"/>
  <c r="DC19" i="11"/>
  <c r="DD19" i="11"/>
  <c r="DE19" i="11"/>
  <c r="DF19" i="11"/>
  <c r="DG19" i="11"/>
  <c r="DH19" i="11"/>
  <c r="DI19" i="11"/>
  <c r="DJ19" i="11"/>
  <c r="DK19" i="11"/>
  <c r="DL19" i="11"/>
  <c r="DM19" i="11"/>
  <c r="DN19" i="11"/>
  <c r="DO19" i="11"/>
  <c r="DP19" i="11"/>
  <c r="DQ19" i="11"/>
  <c r="DR19" i="11"/>
  <c r="DS19" i="11"/>
  <c r="DT19" i="11"/>
  <c r="DU19" i="11"/>
  <c r="DV19" i="11"/>
  <c r="DW19" i="11"/>
  <c r="DX19" i="11"/>
  <c r="DY19" i="11"/>
  <c r="DZ19" i="11"/>
  <c r="EA19" i="11"/>
  <c r="EB19" i="11"/>
  <c r="EC19" i="11"/>
  <c r="CX20" i="11"/>
  <c r="CY20" i="11"/>
  <c r="CZ20" i="11"/>
  <c r="DA20" i="11"/>
  <c r="DB20" i="11"/>
  <c r="DC20" i="11"/>
  <c r="DD20" i="11"/>
  <c r="DE20" i="11"/>
  <c r="DF20" i="11"/>
  <c r="DG20" i="11"/>
  <c r="DH20" i="11"/>
  <c r="DI20" i="11"/>
  <c r="DJ20" i="11"/>
  <c r="DK20" i="11"/>
  <c r="DL20" i="11"/>
  <c r="DM20" i="11"/>
  <c r="DN20" i="11"/>
  <c r="DO20" i="11"/>
  <c r="DP20" i="11"/>
  <c r="DQ20" i="11"/>
  <c r="DR20" i="11"/>
  <c r="DS20" i="11"/>
  <c r="DT20" i="11"/>
  <c r="DU20" i="11"/>
  <c r="DV20" i="11"/>
  <c r="DW20" i="11"/>
  <c r="DX20" i="11"/>
  <c r="DY20" i="11"/>
  <c r="DZ20" i="11"/>
  <c r="EA20" i="11"/>
  <c r="EB20" i="11"/>
  <c r="EC20" i="11"/>
  <c r="CX21" i="11"/>
  <c r="CY21" i="11"/>
  <c r="CZ21" i="11"/>
  <c r="DA21" i="11"/>
  <c r="DB21" i="11"/>
  <c r="DC21" i="11"/>
  <c r="DD21" i="11"/>
  <c r="DE21" i="11"/>
  <c r="DF21" i="11"/>
  <c r="DG21" i="11"/>
  <c r="DH21" i="11"/>
  <c r="DI21" i="11"/>
  <c r="DJ21" i="11"/>
  <c r="DK21" i="11"/>
  <c r="DL21" i="11"/>
  <c r="DM21" i="11"/>
  <c r="DN21" i="11"/>
  <c r="DO21" i="11"/>
  <c r="DP21" i="11"/>
  <c r="DQ21" i="11"/>
  <c r="DR21" i="11"/>
  <c r="DS21" i="11"/>
  <c r="DT21" i="11"/>
  <c r="DU21" i="11"/>
  <c r="DV21" i="11"/>
  <c r="DW21" i="11"/>
  <c r="DX21" i="11"/>
  <c r="DY21" i="11"/>
  <c r="DZ21" i="11"/>
  <c r="EA21" i="11"/>
  <c r="EB21" i="11"/>
  <c r="EC21" i="11"/>
  <c r="CX22" i="11"/>
  <c r="CY22" i="11"/>
  <c r="CZ22" i="11"/>
  <c r="DA22" i="11"/>
  <c r="DB22" i="11"/>
  <c r="DC22" i="11"/>
  <c r="DD22" i="11"/>
  <c r="DE22" i="11"/>
  <c r="DF22" i="11"/>
  <c r="DG22" i="11"/>
  <c r="DH22" i="11"/>
  <c r="DI22" i="11"/>
  <c r="DJ22" i="11"/>
  <c r="DK22" i="11"/>
  <c r="DL22" i="11"/>
  <c r="DM22" i="11"/>
  <c r="DN22" i="11"/>
  <c r="DO22" i="11"/>
  <c r="DP22" i="11"/>
  <c r="DQ22" i="11"/>
  <c r="DR22" i="11"/>
  <c r="DS22" i="11"/>
  <c r="DT22" i="11"/>
  <c r="DU22" i="11"/>
  <c r="DV22" i="11"/>
  <c r="DW22" i="11"/>
  <c r="DX22" i="11"/>
  <c r="DY22" i="11"/>
  <c r="DZ22" i="11"/>
  <c r="EA22" i="11"/>
  <c r="EB22" i="11"/>
  <c r="EC22" i="11"/>
  <c r="CX23" i="11"/>
  <c r="CY23" i="11"/>
  <c r="CZ23" i="11"/>
  <c r="DA23" i="11"/>
  <c r="DB23" i="11"/>
  <c r="DC23" i="11"/>
  <c r="DD23" i="11"/>
  <c r="DE23" i="11"/>
  <c r="DF23" i="11"/>
  <c r="DG23" i="11"/>
  <c r="DH23" i="11"/>
  <c r="DI23" i="11"/>
  <c r="DJ23" i="11"/>
  <c r="DK23" i="11"/>
  <c r="DL23" i="11"/>
  <c r="DM23" i="11"/>
  <c r="DN23" i="11"/>
  <c r="DO23" i="11"/>
  <c r="DP23" i="11"/>
  <c r="DQ23" i="11"/>
  <c r="DR23" i="11"/>
  <c r="DS23" i="11"/>
  <c r="DT23" i="11"/>
  <c r="DU23" i="11"/>
  <c r="DV23" i="11"/>
  <c r="DW23" i="11"/>
  <c r="DX23" i="11"/>
  <c r="DY23" i="11"/>
  <c r="DZ23" i="11"/>
  <c r="EA23" i="11"/>
  <c r="EB23" i="11"/>
  <c r="EC23" i="11"/>
  <c r="CX24" i="11"/>
  <c r="CY24" i="11"/>
  <c r="CZ24" i="11"/>
  <c r="DA24" i="11"/>
  <c r="DB24" i="11"/>
  <c r="DC24" i="11"/>
  <c r="DD24" i="11"/>
  <c r="DE24" i="11"/>
  <c r="DF24" i="11"/>
  <c r="DG24" i="11"/>
  <c r="DH24" i="11"/>
  <c r="DI24" i="11"/>
  <c r="DJ24" i="11"/>
  <c r="DK24" i="11"/>
  <c r="DL24" i="11"/>
  <c r="DM24" i="11"/>
  <c r="DN24" i="11"/>
  <c r="DO24" i="11"/>
  <c r="DP24" i="11"/>
  <c r="DQ24" i="11"/>
  <c r="DR24" i="11"/>
  <c r="DS24" i="11"/>
  <c r="DT24" i="11"/>
  <c r="DU24" i="11"/>
  <c r="DV24" i="11"/>
  <c r="DW24" i="11"/>
  <c r="DX24" i="11"/>
  <c r="DY24" i="11"/>
  <c r="DZ24" i="11"/>
  <c r="EA24" i="11"/>
  <c r="EB24" i="11"/>
  <c r="EC24" i="11"/>
  <c r="CX25" i="11"/>
  <c r="CY25" i="11"/>
  <c r="CZ25" i="11"/>
  <c r="DA25" i="11"/>
  <c r="DB25" i="11"/>
  <c r="DC25" i="11"/>
  <c r="DD25" i="11"/>
  <c r="DE25" i="11"/>
  <c r="DF25" i="11"/>
  <c r="DG25" i="11"/>
  <c r="DH25" i="11"/>
  <c r="DI25" i="11"/>
  <c r="DJ25" i="11"/>
  <c r="DK25" i="11"/>
  <c r="DL25" i="11"/>
  <c r="DM25" i="11"/>
  <c r="DN25" i="11"/>
  <c r="DO25" i="11"/>
  <c r="DP25" i="11"/>
  <c r="DQ25" i="11"/>
  <c r="DR25" i="11"/>
  <c r="DS25" i="11"/>
  <c r="DT25" i="11"/>
  <c r="DU25" i="11"/>
  <c r="DV25" i="11"/>
  <c r="DW25" i="11"/>
  <c r="DX25" i="11"/>
  <c r="DY25" i="11"/>
  <c r="DZ25" i="11"/>
  <c r="EA25" i="11"/>
  <c r="EB25" i="11"/>
  <c r="EC25" i="11"/>
  <c r="CX26" i="11"/>
  <c r="CY26" i="11"/>
  <c r="CZ26" i="11"/>
  <c r="DA26" i="11"/>
  <c r="DB26" i="11"/>
  <c r="DC26" i="11"/>
  <c r="DD26" i="11"/>
  <c r="DE26" i="11"/>
  <c r="DF26" i="11"/>
  <c r="DG26" i="11"/>
  <c r="DH26" i="11"/>
  <c r="DI26" i="11"/>
  <c r="DJ26" i="11"/>
  <c r="DK26" i="11"/>
  <c r="DL26" i="11"/>
  <c r="DM26" i="11"/>
  <c r="DN26" i="11"/>
  <c r="DO26" i="11"/>
  <c r="DP26" i="11"/>
  <c r="DQ26" i="11"/>
  <c r="DR26" i="11"/>
  <c r="DS26" i="11"/>
  <c r="DT26" i="11"/>
  <c r="DU26" i="11"/>
  <c r="DV26" i="11"/>
  <c r="DW26" i="11"/>
  <c r="DX26" i="11"/>
  <c r="DY26" i="11"/>
  <c r="DZ26" i="11"/>
  <c r="EA26" i="11"/>
  <c r="EB26" i="11"/>
  <c r="EC26" i="11"/>
  <c r="CX27" i="11"/>
  <c r="CY27" i="11"/>
  <c r="CZ27" i="11"/>
  <c r="DA27" i="11"/>
  <c r="DB27" i="11"/>
  <c r="DC27" i="11"/>
  <c r="DD27" i="11"/>
  <c r="DE27" i="11"/>
  <c r="DF27" i="11"/>
  <c r="DG27" i="11"/>
  <c r="DH27" i="11"/>
  <c r="DI27" i="11"/>
  <c r="DJ27" i="11"/>
  <c r="DK27" i="11"/>
  <c r="DL27" i="11"/>
  <c r="DM27" i="11"/>
  <c r="DN27" i="11"/>
  <c r="DO27" i="11"/>
  <c r="DP27" i="11"/>
  <c r="DQ27" i="11"/>
  <c r="DR27" i="11"/>
  <c r="DS27" i="11"/>
  <c r="DT27" i="11"/>
  <c r="DU27" i="11"/>
  <c r="DV27" i="11"/>
  <c r="DW27" i="11"/>
  <c r="DX27" i="11"/>
  <c r="DY27" i="11"/>
  <c r="DZ27" i="11"/>
  <c r="EA27" i="11"/>
  <c r="EB27" i="11"/>
  <c r="EC27" i="11"/>
  <c r="CX28" i="11"/>
  <c r="CY28" i="11"/>
  <c r="CZ28" i="11"/>
  <c r="DA28" i="11"/>
  <c r="DB28" i="11"/>
  <c r="DC28" i="11"/>
  <c r="DD28" i="11"/>
  <c r="DE28" i="11"/>
  <c r="DF28" i="11"/>
  <c r="DG28" i="11"/>
  <c r="DH28" i="11"/>
  <c r="DI28" i="11"/>
  <c r="DJ28" i="11"/>
  <c r="DK28" i="11"/>
  <c r="DL28" i="11"/>
  <c r="DM28" i="11"/>
  <c r="DN28" i="11"/>
  <c r="DO28" i="11"/>
  <c r="DP28" i="11"/>
  <c r="DQ28" i="11"/>
  <c r="DR28" i="11"/>
  <c r="DS28" i="11"/>
  <c r="DT28" i="11"/>
  <c r="DU28" i="11"/>
  <c r="DV28" i="11"/>
  <c r="DW28" i="11"/>
  <c r="DX28" i="11"/>
  <c r="DY28" i="11"/>
  <c r="DZ28" i="11"/>
  <c r="EA28" i="11"/>
  <c r="EB28" i="11"/>
  <c r="EC28"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CX31" i="11"/>
  <c r="CY31" i="11"/>
  <c r="CZ31" i="11"/>
  <c r="DA31" i="11"/>
  <c r="DB31" i="11"/>
  <c r="DC31" i="11"/>
  <c r="DD31" i="11"/>
  <c r="DE31" i="11"/>
  <c r="DF31" i="11"/>
  <c r="DG31" i="11"/>
  <c r="DH31" i="11"/>
  <c r="DI31" i="11"/>
  <c r="DJ31" i="11"/>
  <c r="DK31" i="11"/>
  <c r="DL31" i="11"/>
  <c r="DM31" i="11"/>
  <c r="DN31" i="11"/>
  <c r="DO31" i="11"/>
  <c r="DP31" i="11"/>
  <c r="DQ31" i="11"/>
  <c r="DR31" i="11"/>
  <c r="DS31" i="11"/>
  <c r="DT31" i="11"/>
  <c r="DU31" i="11"/>
  <c r="DV31" i="11"/>
  <c r="DW31" i="11"/>
  <c r="DX31" i="11"/>
  <c r="DY31" i="11"/>
  <c r="DZ31" i="11"/>
  <c r="EA31" i="11"/>
  <c r="EB31" i="11"/>
  <c r="EC31" i="11"/>
  <c r="CX32" i="11"/>
  <c r="CY32" i="11"/>
  <c r="CZ32" i="11"/>
  <c r="DA32" i="11"/>
  <c r="DB32" i="11"/>
  <c r="DC32" i="11"/>
  <c r="DD32" i="11"/>
  <c r="DE32" i="11"/>
  <c r="DF32" i="11"/>
  <c r="DG32" i="11"/>
  <c r="DH32" i="11"/>
  <c r="DI32" i="11"/>
  <c r="DJ32" i="11"/>
  <c r="DK32" i="11"/>
  <c r="DL32" i="11"/>
  <c r="DM32" i="11"/>
  <c r="DN32" i="11"/>
  <c r="DO32" i="11"/>
  <c r="DP32" i="11"/>
  <c r="DQ32" i="11"/>
  <c r="DR32" i="11"/>
  <c r="DS32" i="11"/>
  <c r="DT32" i="11"/>
  <c r="DU32" i="11"/>
  <c r="DV32" i="11"/>
  <c r="DW32" i="11"/>
  <c r="DX32" i="11"/>
  <c r="DY32" i="11"/>
  <c r="DZ32" i="11"/>
  <c r="EA32" i="11"/>
  <c r="EB32" i="11"/>
  <c r="EC32" i="11"/>
  <c r="CX33" i="11"/>
  <c r="CY33" i="11"/>
  <c r="CZ33" i="11"/>
  <c r="DA33" i="11"/>
  <c r="DB33" i="11"/>
  <c r="DC33" i="11"/>
  <c r="DD33" i="11"/>
  <c r="DE33" i="11"/>
  <c r="DF33" i="11"/>
  <c r="DG33" i="11"/>
  <c r="DH33" i="11"/>
  <c r="DI33" i="11"/>
  <c r="DJ33" i="11"/>
  <c r="DK33" i="11"/>
  <c r="DL33" i="11"/>
  <c r="DM33" i="11"/>
  <c r="DN33" i="11"/>
  <c r="DO33" i="11"/>
  <c r="DP33" i="11"/>
  <c r="DQ33" i="11"/>
  <c r="DR33" i="11"/>
  <c r="DS33" i="11"/>
  <c r="DT33" i="11"/>
  <c r="DU33" i="11"/>
  <c r="DV33" i="11"/>
  <c r="DW33" i="11"/>
  <c r="DX33" i="11"/>
  <c r="DY33" i="11"/>
  <c r="DZ33" i="11"/>
  <c r="EA33" i="11"/>
  <c r="EB33" i="11"/>
  <c r="EC33" i="11"/>
  <c r="CX34" i="11"/>
  <c r="CY34" i="11"/>
  <c r="CZ34" i="11"/>
  <c r="DA34" i="11"/>
  <c r="DB34" i="11"/>
  <c r="DC34" i="11"/>
  <c r="DD34" i="11"/>
  <c r="DE34" i="11"/>
  <c r="DF34" i="11"/>
  <c r="DG34" i="11"/>
  <c r="DH34" i="11"/>
  <c r="DI34" i="11"/>
  <c r="DJ34" i="11"/>
  <c r="DK34" i="11"/>
  <c r="DL34" i="11"/>
  <c r="DM34" i="11"/>
  <c r="DN34" i="11"/>
  <c r="DO34" i="11"/>
  <c r="DP34" i="11"/>
  <c r="DQ34" i="11"/>
  <c r="DR34" i="11"/>
  <c r="DS34" i="11"/>
  <c r="DT34" i="11"/>
  <c r="DU34" i="11"/>
  <c r="DV34" i="11"/>
  <c r="DW34" i="11"/>
  <c r="DX34" i="11"/>
  <c r="DY34" i="11"/>
  <c r="DZ34" i="11"/>
  <c r="EA34" i="11"/>
  <c r="EB34" i="11"/>
  <c r="EC34" i="11"/>
  <c r="CX35" i="11"/>
  <c r="CY35" i="11"/>
  <c r="CZ35" i="11"/>
  <c r="DA35" i="11"/>
  <c r="DB35" i="11"/>
  <c r="DC35" i="11"/>
  <c r="DD35" i="11"/>
  <c r="DE35" i="11"/>
  <c r="DF35" i="11"/>
  <c r="DG35" i="11"/>
  <c r="DH35" i="11"/>
  <c r="DI35" i="11"/>
  <c r="DJ35" i="11"/>
  <c r="DK35" i="11"/>
  <c r="DL35" i="11"/>
  <c r="DM35" i="11"/>
  <c r="DN35" i="11"/>
  <c r="DO35" i="11"/>
  <c r="DP35" i="11"/>
  <c r="DQ35" i="11"/>
  <c r="DR35" i="11"/>
  <c r="DS35" i="11"/>
  <c r="DT35" i="11"/>
  <c r="DU35" i="11"/>
  <c r="DV35" i="11"/>
  <c r="DW35" i="11"/>
  <c r="DX35" i="11"/>
  <c r="DY35" i="11"/>
  <c r="DZ35" i="11"/>
  <c r="EA35" i="11"/>
  <c r="EB35" i="11"/>
  <c r="EC35" i="11"/>
  <c r="CX36" i="11"/>
  <c r="CY36" i="11"/>
  <c r="CZ36" i="11"/>
  <c r="DA36" i="11"/>
  <c r="DB36" i="11"/>
  <c r="DC36" i="11"/>
  <c r="DD36" i="11"/>
  <c r="DE36" i="11"/>
  <c r="DF36" i="11"/>
  <c r="DG36" i="11"/>
  <c r="DH36" i="11"/>
  <c r="DI36" i="11"/>
  <c r="DJ36" i="11"/>
  <c r="DK36" i="11"/>
  <c r="DL36" i="11"/>
  <c r="DM36" i="11"/>
  <c r="DN36" i="11"/>
  <c r="DO36" i="11"/>
  <c r="DP36" i="11"/>
  <c r="DQ36" i="11"/>
  <c r="DR36" i="11"/>
  <c r="DS36" i="11"/>
  <c r="DT36" i="11"/>
  <c r="DU36" i="11"/>
  <c r="DV36" i="11"/>
  <c r="DW36" i="11"/>
  <c r="DX36" i="11"/>
  <c r="DY36" i="11"/>
  <c r="DZ36" i="11"/>
  <c r="EA36" i="11"/>
  <c r="EB36" i="11"/>
  <c r="EC36" i="11"/>
  <c r="CX37" i="11"/>
  <c r="CY37" i="11"/>
  <c r="CZ37" i="11"/>
  <c r="DA37" i="11"/>
  <c r="DB37" i="11"/>
  <c r="DC37" i="11"/>
  <c r="DD37" i="11"/>
  <c r="DE37" i="11"/>
  <c r="DF37" i="11"/>
  <c r="DG37" i="11"/>
  <c r="DH37" i="11"/>
  <c r="DI37" i="11"/>
  <c r="DJ37" i="11"/>
  <c r="DK37" i="11"/>
  <c r="DL37" i="11"/>
  <c r="DM37" i="11"/>
  <c r="DN37" i="11"/>
  <c r="DO37" i="11"/>
  <c r="DP37" i="11"/>
  <c r="DQ37" i="11"/>
  <c r="DR37" i="11"/>
  <c r="DS37" i="11"/>
  <c r="DT37" i="11"/>
  <c r="DU37" i="11"/>
  <c r="DV37" i="11"/>
  <c r="DW37" i="11"/>
  <c r="DX37" i="11"/>
  <c r="DY37" i="11"/>
  <c r="DZ37" i="11"/>
  <c r="EA37" i="11"/>
  <c r="EB37" i="11"/>
  <c r="EC37" i="11"/>
  <c r="CX38" i="11"/>
  <c r="CY38" i="11"/>
  <c r="CZ38" i="11"/>
  <c r="DA38" i="11"/>
  <c r="DB38" i="11"/>
  <c r="DC38" i="11"/>
  <c r="DD38" i="11"/>
  <c r="DE38" i="11"/>
  <c r="DF38" i="11"/>
  <c r="DG38" i="11"/>
  <c r="DH38" i="11"/>
  <c r="DI38" i="11"/>
  <c r="DJ38" i="11"/>
  <c r="DK38" i="11"/>
  <c r="DL38" i="11"/>
  <c r="DM38" i="11"/>
  <c r="DN38" i="11"/>
  <c r="DO38" i="11"/>
  <c r="DP38" i="11"/>
  <c r="DQ38" i="11"/>
  <c r="DR38" i="11"/>
  <c r="DS38" i="11"/>
  <c r="DT38" i="11"/>
  <c r="DU38" i="11"/>
  <c r="DV38" i="11"/>
  <c r="DW38" i="11"/>
  <c r="DX38" i="11"/>
  <c r="DY38" i="11"/>
  <c r="DZ38" i="11"/>
  <c r="EA38" i="11"/>
  <c r="EB38" i="11"/>
  <c r="EC38" i="11"/>
  <c r="CX39" i="11"/>
  <c r="CY39" i="11"/>
  <c r="CZ39" i="11"/>
  <c r="DA39" i="11"/>
  <c r="DB39" i="11"/>
  <c r="DC39" i="11"/>
  <c r="DD39" i="11"/>
  <c r="DE39" i="11"/>
  <c r="DF39" i="11"/>
  <c r="DG39" i="11"/>
  <c r="DH39" i="11"/>
  <c r="DI39" i="11"/>
  <c r="DJ39" i="11"/>
  <c r="DK39" i="11"/>
  <c r="DL39" i="11"/>
  <c r="DM39" i="11"/>
  <c r="DN39" i="11"/>
  <c r="DO39" i="11"/>
  <c r="DP39" i="11"/>
  <c r="DQ39" i="11"/>
  <c r="DR39" i="11"/>
  <c r="DS39" i="11"/>
  <c r="DT39" i="11"/>
  <c r="DU39" i="11"/>
  <c r="DV39" i="11"/>
  <c r="DW39" i="11"/>
  <c r="DX39" i="11"/>
  <c r="DY39" i="11"/>
  <c r="DZ39" i="11"/>
  <c r="EA39" i="11"/>
  <c r="EB39" i="11"/>
  <c r="EC39" i="11"/>
  <c r="CX40" i="11"/>
  <c r="CY40" i="11"/>
  <c r="CZ40" i="11"/>
  <c r="DA40" i="11"/>
  <c r="DB40" i="11"/>
  <c r="DC40" i="11"/>
  <c r="DD40" i="11"/>
  <c r="DE40" i="11"/>
  <c r="DF40" i="11"/>
  <c r="DG40" i="11"/>
  <c r="DH40" i="11"/>
  <c r="DI40" i="11"/>
  <c r="DJ40" i="11"/>
  <c r="DK40" i="11"/>
  <c r="DL40" i="11"/>
  <c r="DM40" i="11"/>
  <c r="DN40" i="11"/>
  <c r="DO40" i="11"/>
  <c r="DP40" i="11"/>
  <c r="DQ40" i="11"/>
  <c r="DR40" i="11"/>
  <c r="DS40" i="11"/>
  <c r="DT40" i="11"/>
  <c r="DU40" i="11"/>
  <c r="DV40" i="11"/>
  <c r="DW40" i="11"/>
  <c r="DX40" i="11"/>
  <c r="DY40" i="11"/>
  <c r="DZ40" i="11"/>
  <c r="EA40" i="11"/>
  <c r="EB40" i="11"/>
  <c r="EC40" i="11"/>
  <c r="CX41" i="11"/>
  <c r="CY41" i="11"/>
  <c r="CZ41" i="11"/>
  <c r="DA41" i="11"/>
  <c r="DB41" i="11"/>
  <c r="DC41" i="11"/>
  <c r="DD41" i="11"/>
  <c r="DE41" i="11"/>
  <c r="DF41" i="11"/>
  <c r="DG41" i="11"/>
  <c r="DH41" i="11"/>
  <c r="DI41" i="11"/>
  <c r="DJ41" i="11"/>
  <c r="DK41" i="11"/>
  <c r="DL41" i="11"/>
  <c r="DM41" i="11"/>
  <c r="DN41" i="11"/>
  <c r="DO41" i="11"/>
  <c r="DP41" i="11"/>
  <c r="DQ41" i="11"/>
  <c r="DR41" i="11"/>
  <c r="DS41" i="11"/>
  <c r="DT41" i="11"/>
  <c r="DU41" i="11"/>
  <c r="DV41" i="11"/>
  <c r="DW41" i="11"/>
  <c r="DX41" i="11"/>
  <c r="DY41" i="11"/>
  <c r="DZ41" i="11"/>
  <c r="EA41" i="11"/>
  <c r="EB41" i="11"/>
  <c r="EC41"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DV42" i="11"/>
  <c r="DW42" i="11"/>
  <c r="DX42" i="11"/>
  <c r="DY42" i="11"/>
  <c r="DZ42" i="11"/>
  <c r="EA42" i="11"/>
  <c r="EB42" i="11"/>
  <c r="EC42"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DV43" i="11"/>
  <c r="DW43" i="11"/>
  <c r="DX43" i="11"/>
  <c r="DY43" i="11"/>
  <c r="DZ43" i="11"/>
  <c r="EA43" i="11"/>
  <c r="EB43" i="11"/>
  <c r="EC43"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DV44" i="11"/>
  <c r="DW44" i="11"/>
  <c r="DX44" i="11"/>
  <c r="DY44" i="11"/>
  <c r="DZ44" i="11"/>
  <c r="EA44" i="11"/>
  <c r="EB44" i="11"/>
  <c r="EC44"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DV45" i="11"/>
  <c r="DW45" i="11"/>
  <c r="DX45" i="11"/>
  <c r="DY45" i="11"/>
  <c r="DZ45" i="11"/>
  <c r="EA45" i="11"/>
  <c r="EB45" i="11"/>
  <c r="EC45" i="11"/>
  <c r="CX46" i="11"/>
  <c r="CY46" i="11"/>
  <c r="CZ46" i="11"/>
  <c r="DA46" i="11"/>
  <c r="DB46" i="11"/>
  <c r="DC46" i="11"/>
  <c r="DD46" i="11"/>
  <c r="DE46" i="11"/>
  <c r="DF46" i="11"/>
  <c r="DG46" i="11"/>
  <c r="DH46" i="11"/>
  <c r="DI46" i="11"/>
  <c r="DJ46" i="11"/>
  <c r="DK46" i="11"/>
  <c r="DL46" i="11"/>
  <c r="DM46" i="11"/>
  <c r="DN46" i="11"/>
  <c r="DO46" i="11"/>
  <c r="DP46" i="11"/>
  <c r="DQ46" i="11"/>
  <c r="DR46" i="11"/>
  <c r="DS46" i="11"/>
  <c r="DT46" i="11"/>
  <c r="DU46" i="11"/>
  <c r="DV46" i="11"/>
  <c r="DW46" i="11"/>
  <c r="DX46" i="11"/>
  <c r="DY46" i="11"/>
  <c r="DZ46" i="11"/>
  <c r="EA46" i="11"/>
  <c r="EB46" i="11"/>
  <c r="EC46" i="11"/>
  <c r="CX47" i="11"/>
  <c r="CY47" i="11"/>
  <c r="CZ47" i="11"/>
  <c r="DA47" i="11"/>
  <c r="DB47" i="11"/>
  <c r="DC47" i="11"/>
  <c r="DD47" i="11"/>
  <c r="DE47" i="11"/>
  <c r="DF47" i="11"/>
  <c r="DG47" i="11"/>
  <c r="DH47" i="11"/>
  <c r="DI47" i="11"/>
  <c r="DJ47" i="11"/>
  <c r="DK47" i="11"/>
  <c r="DL47" i="11"/>
  <c r="DM47" i="11"/>
  <c r="DN47" i="11"/>
  <c r="DO47" i="11"/>
  <c r="DP47" i="11"/>
  <c r="DQ47" i="11"/>
  <c r="DR47" i="11"/>
  <c r="DS47" i="11"/>
  <c r="DT47" i="11"/>
  <c r="DU47" i="11"/>
  <c r="DV47" i="11"/>
  <c r="DW47" i="11"/>
  <c r="DX47" i="11"/>
  <c r="DY47" i="11"/>
  <c r="DZ47" i="11"/>
  <c r="EA47" i="11"/>
  <c r="EB47" i="11"/>
  <c r="EC47"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DV48" i="11"/>
  <c r="DW48" i="11"/>
  <c r="DX48" i="11"/>
  <c r="DY48" i="11"/>
  <c r="DZ48" i="11"/>
  <c r="EA48" i="11"/>
  <c r="EB48" i="11"/>
  <c r="EC48"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DV49" i="11"/>
  <c r="DW49" i="11"/>
  <c r="DX49" i="11"/>
  <c r="DY49" i="11"/>
  <c r="DZ49" i="11"/>
  <c r="EA49" i="11"/>
  <c r="EB49" i="11"/>
  <c r="EC49" i="11"/>
  <c r="CX50" i="11"/>
  <c r="CY50" i="11"/>
  <c r="CZ50" i="11"/>
  <c r="DA50" i="11"/>
  <c r="DB50" i="11"/>
  <c r="DC50" i="11"/>
  <c r="DD50" i="11"/>
  <c r="DE50" i="11"/>
  <c r="DF50" i="11"/>
  <c r="DG50" i="11"/>
  <c r="DH50" i="11"/>
  <c r="DI50" i="11"/>
  <c r="DJ50" i="11"/>
  <c r="DK50" i="11"/>
  <c r="DL50" i="11"/>
  <c r="DM50" i="11"/>
  <c r="DN50" i="11"/>
  <c r="DO50" i="11"/>
  <c r="DP50" i="11"/>
  <c r="DQ50" i="11"/>
  <c r="DR50" i="11"/>
  <c r="DS50" i="11"/>
  <c r="DT50" i="11"/>
  <c r="DU50" i="11"/>
  <c r="DV50" i="11"/>
  <c r="DW50" i="11"/>
  <c r="DX50" i="11"/>
  <c r="DY50" i="11"/>
  <c r="DZ50" i="11"/>
  <c r="EA50" i="11"/>
  <c r="EB50" i="11"/>
  <c r="EC50" i="11"/>
  <c r="CX51" i="11"/>
  <c r="CY51" i="11"/>
  <c r="CZ51" i="11"/>
  <c r="DA51" i="11"/>
  <c r="DB51" i="11"/>
  <c r="DC51" i="11"/>
  <c r="DD51" i="11"/>
  <c r="DE51" i="11"/>
  <c r="DF51" i="11"/>
  <c r="DG51" i="11"/>
  <c r="DH51" i="11"/>
  <c r="DI51" i="11"/>
  <c r="DJ51" i="11"/>
  <c r="DK51" i="11"/>
  <c r="DL51" i="11"/>
  <c r="DM51" i="11"/>
  <c r="DN51" i="11"/>
  <c r="DO51" i="11"/>
  <c r="DP51" i="11"/>
  <c r="DQ51" i="11"/>
  <c r="DR51" i="11"/>
  <c r="DS51" i="11"/>
  <c r="DT51" i="11"/>
  <c r="DU51" i="11"/>
  <c r="DV51" i="11"/>
  <c r="DW51" i="11"/>
  <c r="DX51" i="11"/>
  <c r="DY51" i="11"/>
  <c r="DZ51" i="11"/>
  <c r="EA51" i="11"/>
  <c r="EB51" i="11"/>
  <c r="EC51" i="11"/>
  <c r="CX52" i="11"/>
  <c r="CY52" i="11"/>
  <c r="CZ52" i="11"/>
  <c r="DA52" i="11"/>
  <c r="DB52" i="11"/>
  <c r="DC52" i="11"/>
  <c r="DD52" i="11"/>
  <c r="DE52" i="11"/>
  <c r="DF52" i="11"/>
  <c r="DG52" i="11"/>
  <c r="DH52" i="11"/>
  <c r="DI52" i="11"/>
  <c r="DJ52" i="11"/>
  <c r="DK52" i="11"/>
  <c r="DL52" i="11"/>
  <c r="DM52" i="11"/>
  <c r="DN52" i="11"/>
  <c r="DO52" i="11"/>
  <c r="DP52" i="11"/>
  <c r="DQ52" i="11"/>
  <c r="DR52" i="11"/>
  <c r="DS52" i="11"/>
  <c r="DT52" i="11"/>
  <c r="DU52" i="11"/>
  <c r="DV52" i="11"/>
  <c r="DW52" i="11"/>
  <c r="DX52" i="11"/>
  <c r="DY52" i="11"/>
  <c r="DZ52" i="11"/>
  <c r="EA52" i="11"/>
  <c r="EB52" i="11"/>
  <c r="EC52" i="11"/>
  <c r="CX53" i="11"/>
  <c r="CY53" i="11"/>
  <c r="CZ53" i="11"/>
  <c r="DA53" i="11"/>
  <c r="DB53" i="11"/>
  <c r="DC53" i="11"/>
  <c r="DD53" i="11"/>
  <c r="DE53" i="11"/>
  <c r="DF53" i="11"/>
  <c r="DG53" i="11"/>
  <c r="DH53" i="11"/>
  <c r="DI53" i="11"/>
  <c r="DJ53" i="11"/>
  <c r="DK53" i="11"/>
  <c r="DL53" i="11"/>
  <c r="DM53" i="11"/>
  <c r="DN53" i="11"/>
  <c r="DO53" i="11"/>
  <c r="DP53" i="11"/>
  <c r="DQ53" i="11"/>
  <c r="DR53" i="11"/>
  <c r="DS53" i="11"/>
  <c r="DT53" i="11"/>
  <c r="DU53" i="11"/>
  <c r="DV53" i="11"/>
  <c r="DW53" i="11"/>
  <c r="DX53" i="11"/>
  <c r="DY53" i="11"/>
  <c r="DZ53" i="11"/>
  <c r="EA53" i="11"/>
  <c r="EB53" i="11"/>
  <c r="EC53" i="11"/>
  <c r="CX54" i="11"/>
  <c r="CY54" i="11"/>
  <c r="CZ54" i="11"/>
  <c r="DA54" i="11"/>
  <c r="DB54" i="11"/>
  <c r="DC54" i="11"/>
  <c r="DD54" i="11"/>
  <c r="DE54" i="11"/>
  <c r="DF54" i="11"/>
  <c r="DG54" i="11"/>
  <c r="DH54" i="11"/>
  <c r="DI54" i="11"/>
  <c r="DJ54" i="11"/>
  <c r="DK54" i="11"/>
  <c r="DL54" i="11"/>
  <c r="DM54" i="11"/>
  <c r="DN54" i="11"/>
  <c r="DO54" i="11"/>
  <c r="DP54" i="11"/>
  <c r="DQ54" i="11"/>
  <c r="DR54" i="11"/>
  <c r="DS54" i="11"/>
  <c r="DT54" i="11"/>
  <c r="DU54" i="11"/>
  <c r="DV54" i="11"/>
  <c r="DW54" i="11"/>
  <c r="DX54" i="11"/>
  <c r="DY54" i="11"/>
  <c r="DZ54" i="11"/>
  <c r="EA54" i="11"/>
  <c r="EB54" i="11"/>
  <c r="EC54" i="11"/>
  <c r="CX55" i="11"/>
  <c r="CY55" i="11"/>
  <c r="CZ55" i="11"/>
  <c r="DA55" i="11"/>
  <c r="DB55" i="11"/>
  <c r="DC55" i="11"/>
  <c r="DD55" i="11"/>
  <c r="DE55" i="11"/>
  <c r="DF55" i="11"/>
  <c r="DG55" i="11"/>
  <c r="DH55" i="11"/>
  <c r="DI55" i="11"/>
  <c r="DJ55" i="11"/>
  <c r="DK55" i="11"/>
  <c r="DL55" i="11"/>
  <c r="DM55" i="11"/>
  <c r="DN55" i="11"/>
  <c r="DO55" i="11"/>
  <c r="DP55" i="11"/>
  <c r="DQ55" i="11"/>
  <c r="DR55" i="11"/>
  <c r="DS55" i="11"/>
  <c r="DT55" i="11"/>
  <c r="DU55" i="11"/>
  <c r="DV55" i="11"/>
  <c r="DW55" i="11"/>
  <c r="DX55" i="11"/>
  <c r="DY55" i="11"/>
  <c r="DZ55" i="11"/>
  <c r="EA55" i="11"/>
  <c r="EB55" i="11"/>
  <c r="EC55" i="11"/>
  <c r="CX56" i="11"/>
  <c r="CY56" i="11"/>
  <c r="CZ56" i="11"/>
  <c r="DA56" i="11"/>
  <c r="DB56" i="11"/>
  <c r="DC56" i="11"/>
  <c r="DD56" i="11"/>
  <c r="DE56" i="11"/>
  <c r="DF56" i="11"/>
  <c r="DG56" i="11"/>
  <c r="DH56" i="11"/>
  <c r="DI56" i="11"/>
  <c r="DJ56" i="11"/>
  <c r="DK56" i="11"/>
  <c r="DL56" i="11"/>
  <c r="DM56" i="11"/>
  <c r="DN56" i="11"/>
  <c r="DO56" i="11"/>
  <c r="DP56" i="11"/>
  <c r="DQ56" i="11"/>
  <c r="DR56" i="11"/>
  <c r="DS56" i="11"/>
  <c r="DT56" i="11"/>
  <c r="DU56" i="11"/>
  <c r="DV56" i="11"/>
  <c r="DW56" i="11"/>
  <c r="DX56" i="11"/>
  <c r="DY56" i="11"/>
  <c r="DZ56" i="11"/>
  <c r="EA56" i="11"/>
  <c r="EB56" i="11"/>
  <c r="EC56" i="11"/>
  <c r="CX57" i="11"/>
  <c r="CY57" i="11"/>
  <c r="CZ57" i="11"/>
  <c r="DA57" i="11"/>
  <c r="DB57" i="11"/>
  <c r="DC57" i="11"/>
  <c r="DD57" i="11"/>
  <c r="DE57" i="11"/>
  <c r="DF57" i="11"/>
  <c r="DG57" i="11"/>
  <c r="DH57" i="11"/>
  <c r="DI57" i="11"/>
  <c r="DJ57" i="11"/>
  <c r="DK57" i="11"/>
  <c r="DL57" i="11"/>
  <c r="DM57" i="11"/>
  <c r="DN57" i="11"/>
  <c r="DO57" i="11"/>
  <c r="DP57" i="11"/>
  <c r="DQ57" i="11"/>
  <c r="DR57" i="11"/>
  <c r="DS57" i="11"/>
  <c r="DT57" i="11"/>
  <c r="DU57" i="11"/>
  <c r="DV57" i="11"/>
  <c r="DW57" i="11"/>
  <c r="DX57" i="11"/>
  <c r="DY57" i="11"/>
  <c r="DZ57" i="11"/>
  <c r="EA57" i="11"/>
  <c r="EB57" i="11"/>
  <c r="EC57" i="11"/>
  <c r="CX58" i="11"/>
  <c r="CY58" i="11"/>
  <c r="CZ58" i="11"/>
  <c r="DA58" i="11"/>
  <c r="DB58" i="11"/>
  <c r="DC58" i="11"/>
  <c r="DD58" i="11"/>
  <c r="DE58" i="11"/>
  <c r="DF58" i="11"/>
  <c r="DG58" i="11"/>
  <c r="DH58" i="11"/>
  <c r="DI58" i="11"/>
  <c r="DJ58" i="11"/>
  <c r="DK58" i="11"/>
  <c r="DL58" i="11"/>
  <c r="DM58" i="11"/>
  <c r="DN58" i="11"/>
  <c r="DO58" i="11"/>
  <c r="DP58" i="11"/>
  <c r="DQ58" i="11"/>
  <c r="DR58" i="11"/>
  <c r="DS58" i="11"/>
  <c r="DT58" i="11"/>
  <c r="DU58" i="11"/>
  <c r="DV58" i="11"/>
  <c r="DW58" i="11"/>
  <c r="DX58" i="11"/>
  <c r="DY58" i="11"/>
  <c r="DZ58" i="11"/>
  <c r="EA58" i="11"/>
  <c r="EB58" i="11"/>
  <c r="EC58" i="11"/>
  <c r="CX59" i="11"/>
  <c r="CY59" i="11"/>
  <c r="CZ59" i="11"/>
  <c r="DA59" i="11"/>
  <c r="DB59" i="11"/>
  <c r="DC59" i="11"/>
  <c r="DD59" i="11"/>
  <c r="DE59" i="11"/>
  <c r="DF59" i="11"/>
  <c r="DG59" i="11"/>
  <c r="DH59" i="11"/>
  <c r="DI59" i="11"/>
  <c r="DJ59" i="11"/>
  <c r="DK59" i="11"/>
  <c r="DL59" i="11"/>
  <c r="DM59" i="11"/>
  <c r="DN59" i="11"/>
  <c r="DO59" i="11"/>
  <c r="DP59" i="11"/>
  <c r="DQ59" i="11"/>
  <c r="DR59" i="11"/>
  <c r="DS59" i="11"/>
  <c r="DT59" i="11"/>
  <c r="DU59" i="11"/>
  <c r="DV59" i="11"/>
  <c r="DW59" i="11"/>
  <c r="DX59" i="11"/>
  <c r="DY59" i="11"/>
  <c r="DZ59" i="11"/>
  <c r="EA59" i="11"/>
  <c r="EB59" i="11"/>
  <c r="EC59" i="11"/>
  <c r="CX60" i="11"/>
  <c r="CY60" i="11"/>
  <c r="CZ60" i="11"/>
  <c r="DA60" i="11"/>
  <c r="DB60" i="11"/>
  <c r="DC60" i="11"/>
  <c r="DD60" i="11"/>
  <c r="DE60" i="11"/>
  <c r="DF60" i="11"/>
  <c r="DG60" i="11"/>
  <c r="DH60" i="11"/>
  <c r="DI60" i="11"/>
  <c r="DJ60" i="11"/>
  <c r="DK60" i="11"/>
  <c r="DL60" i="11"/>
  <c r="DM60" i="11"/>
  <c r="DN60" i="11"/>
  <c r="DO60" i="11"/>
  <c r="DP60" i="11"/>
  <c r="DQ60" i="11"/>
  <c r="DR60" i="11"/>
  <c r="DS60" i="11"/>
  <c r="DT60" i="11"/>
  <c r="DU60" i="11"/>
  <c r="DV60" i="11"/>
  <c r="DW60" i="11"/>
  <c r="DX60" i="11"/>
  <c r="DY60" i="11"/>
  <c r="DZ60" i="11"/>
  <c r="EA60" i="11"/>
  <c r="EB60" i="11"/>
  <c r="EC60" i="11"/>
  <c r="CX61" i="11"/>
  <c r="CY61" i="11"/>
  <c r="CZ61" i="11"/>
  <c r="DA61" i="11"/>
  <c r="DB61" i="11"/>
  <c r="DC61" i="11"/>
  <c r="DD61" i="11"/>
  <c r="DE61" i="11"/>
  <c r="DF61" i="11"/>
  <c r="DG61" i="11"/>
  <c r="DH61" i="11"/>
  <c r="DI61" i="11"/>
  <c r="DJ61" i="11"/>
  <c r="DK61" i="11"/>
  <c r="DL61" i="11"/>
  <c r="DM61" i="11"/>
  <c r="DN61" i="11"/>
  <c r="DO61" i="11"/>
  <c r="DP61" i="11"/>
  <c r="DQ61" i="11"/>
  <c r="DR61" i="11"/>
  <c r="DS61" i="11"/>
  <c r="DT61" i="11"/>
  <c r="DU61" i="11"/>
  <c r="DV61" i="11"/>
  <c r="DW61" i="11"/>
  <c r="DX61" i="11"/>
  <c r="DY61" i="11"/>
  <c r="DZ61" i="11"/>
  <c r="EA61" i="11"/>
  <c r="EB61" i="11"/>
  <c r="EC61" i="11"/>
  <c r="CX62" i="11"/>
  <c r="CY62" i="11"/>
  <c r="CZ62" i="11"/>
  <c r="DA62" i="11"/>
  <c r="DB62" i="11"/>
  <c r="DC62" i="11"/>
  <c r="DD62" i="11"/>
  <c r="DE62" i="11"/>
  <c r="DF62" i="11"/>
  <c r="DG62" i="11"/>
  <c r="DH62" i="11"/>
  <c r="DI62" i="11"/>
  <c r="DJ62" i="11"/>
  <c r="DK62" i="11"/>
  <c r="DL62" i="11"/>
  <c r="DM62" i="11"/>
  <c r="DN62" i="11"/>
  <c r="DO62" i="11"/>
  <c r="DP62" i="11"/>
  <c r="DQ62" i="11"/>
  <c r="DR62" i="11"/>
  <c r="DS62" i="11"/>
  <c r="DT62" i="11"/>
  <c r="DU62" i="11"/>
  <c r="DV62" i="11"/>
  <c r="DW62" i="11"/>
  <c r="DX62" i="11"/>
  <c r="DY62" i="11"/>
  <c r="DZ62" i="11"/>
  <c r="EA62" i="11"/>
  <c r="EB62" i="11"/>
  <c r="EC62" i="11"/>
  <c r="CX63" i="11"/>
  <c r="CY63" i="11"/>
  <c r="CZ63" i="11"/>
  <c r="DA63" i="11"/>
  <c r="DB63" i="11"/>
  <c r="DC63" i="11"/>
  <c r="DD63" i="11"/>
  <c r="DE63" i="11"/>
  <c r="DF63" i="11"/>
  <c r="DG63" i="11"/>
  <c r="DH63" i="11"/>
  <c r="DI63" i="11"/>
  <c r="DJ63" i="11"/>
  <c r="DK63" i="11"/>
  <c r="DL63" i="11"/>
  <c r="DM63" i="11"/>
  <c r="DN63" i="11"/>
  <c r="DO63" i="11"/>
  <c r="DP63" i="11"/>
  <c r="DQ63" i="11"/>
  <c r="DR63" i="11"/>
  <c r="DS63" i="11"/>
  <c r="DT63" i="11"/>
  <c r="DU63" i="11"/>
  <c r="DV63" i="11"/>
  <c r="DW63" i="11"/>
  <c r="DX63" i="11"/>
  <c r="DY63" i="11"/>
  <c r="DZ63" i="11"/>
  <c r="EA63" i="11"/>
  <c r="EB63" i="11"/>
  <c r="EC63" i="11"/>
  <c r="CX64" i="11"/>
  <c r="CY64" i="11"/>
  <c r="CZ64" i="11"/>
  <c r="DA64" i="11"/>
  <c r="DB64" i="11"/>
  <c r="DC64" i="11"/>
  <c r="DD64" i="11"/>
  <c r="DE64" i="11"/>
  <c r="DF64" i="11"/>
  <c r="DG64" i="11"/>
  <c r="DH64" i="11"/>
  <c r="DI64" i="11"/>
  <c r="DJ64" i="11"/>
  <c r="DK64" i="11"/>
  <c r="DL64" i="11"/>
  <c r="DM64" i="11"/>
  <c r="DN64" i="11"/>
  <c r="DO64" i="11"/>
  <c r="DP64" i="11"/>
  <c r="DQ64" i="11"/>
  <c r="DR64" i="11"/>
  <c r="DS64" i="11"/>
  <c r="DT64" i="11"/>
  <c r="DU64" i="11"/>
  <c r="DV64" i="11"/>
  <c r="DW64" i="11"/>
  <c r="DX64" i="11"/>
  <c r="DY64" i="11"/>
  <c r="DZ64" i="11"/>
  <c r="EA64" i="11"/>
  <c r="EB64" i="11"/>
  <c r="EC64" i="11"/>
  <c r="CX65" i="11"/>
  <c r="CY65" i="11"/>
  <c r="CZ65" i="11"/>
  <c r="DA65" i="11"/>
  <c r="DB65" i="11"/>
  <c r="DC65" i="11"/>
  <c r="DD65" i="11"/>
  <c r="DE65" i="11"/>
  <c r="DF65" i="11"/>
  <c r="DG65" i="11"/>
  <c r="DH65" i="11"/>
  <c r="DI65" i="11"/>
  <c r="DJ65" i="11"/>
  <c r="DK65" i="11"/>
  <c r="DL65" i="11"/>
  <c r="DM65" i="11"/>
  <c r="DN65" i="11"/>
  <c r="DO65" i="11"/>
  <c r="DP65" i="11"/>
  <c r="DQ65" i="11"/>
  <c r="DR65" i="11"/>
  <c r="DS65" i="11"/>
  <c r="DT65" i="11"/>
  <c r="DU65" i="11"/>
  <c r="DV65" i="11"/>
  <c r="DW65" i="11"/>
  <c r="DX65" i="11"/>
  <c r="DY65" i="11"/>
  <c r="DZ65" i="11"/>
  <c r="EA65" i="11"/>
  <c r="EB65" i="11"/>
  <c r="EC65" i="11"/>
  <c r="CX66" i="11"/>
  <c r="CY66" i="11"/>
  <c r="CZ66" i="11"/>
  <c r="DA66" i="11"/>
  <c r="DB66" i="11"/>
  <c r="DC66" i="11"/>
  <c r="DD66" i="11"/>
  <c r="DE66" i="11"/>
  <c r="DF66" i="11"/>
  <c r="DG66" i="11"/>
  <c r="DH66" i="11"/>
  <c r="DI66" i="11"/>
  <c r="DJ66" i="11"/>
  <c r="DK66" i="11"/>
  <c r="DL66" i="11"/>
  <c r="DM66" i="11"/>
  <c r="DN66" i="11"/>
  <c r="DO66" i="11"/>
  <c r="DP66" i="11"/>
  <c r="DQ66" i="11"/>
  <c r="DR66" i="11"/>
  <c r="DS66" i="11"/>
  <c r="DT66" i="11"/>
  <c r="DU66" i="11"/>
  <c r="DV66" i="11"/>
  <c r="DW66" i="11"/>
  <c r="DX66" i="11"/>
  <c r="DY66" i="11"/>
  <c r="DZ66" i="11"/>
  <c r="EA66" i="11"/>
  <c r="EB66" i="11"/>
  <c r="EC66" i="11"/>
  <c r="CX67" i="11"/>
  <c r="CY67" i="11"/>
  <c r="CZ67" i="11"/>
  <c r="DA67" i="11"/>
  <c r="DB67" i="11"/>
  <c r="DC67" i="11"/>
  <c r="DD67" i="11"/>
  <c r="DE67" i="11"/>
  <c r="DF67" i="11"/>
  <c r="DG67" i="11"/>
  <c r="DH67" i="11"/>
  <c r="DI67" i="11"/>
  <c r="DJ67" i="11"/>
  <c r="DK67" i="11"/>
  <c r="DL67" i="11"/>
  <c r="DM67" i="11"/>
  <c r="DN67" i="11"/>
  <c r="DO67" i="11"/>
  <c r="DP67" i="11"/>
  <c r="DQ67" i="11"/>
  <c r="DR67" i="11"/>
  <c r="DS67" i="11"/>
  <c r="DT67" i="11"/>
  <c r="DU67" i="11"/>
  <c r="DV67" i="11"/>
  <c r="DW67" i="11"/>
  <c r="DX67" i="11"/>
  <c r="DY67" i="11"/>
  <c r="DZ67" i="11"/>
  <c r="EA67" i="11"/>
  <c r="EB67" i="11"/>
  <c r="EC67" i="11"/>
  <c r="CX68" i="11"/>
  <c r="CY68" i="11"/>
  <c r="CZ68" i="11"/>
  <c r="DA68" i="11"/>
  <c r="DB68" i="11"/>
  <c r="DC68" i="11"/>
  <c r="DD68" i="11"/>
  <c r="DE68" i="11"/>
  <c r="DF68" i="11"/>
  <c r="DG68" i="11"/>
  <c r="DH68" i="11"/>
  <c r="DI68" i="11"/>
  <c r="DJ68" i="11"/>
  <c r="DK68" i="11"/>
  <c r="DL68" i="11"/>
  <c r="DM68" i="11"/>
  <c r="DN68" i="11"/>
  <c r="DO68" i="11"/>
  <c r="DP68" i="11"/>
  <c r="DQ68" i="11"/>
  <c r="DR68" i="11"/>
  <c r="DS68" i="11"/>
  <c r="DT68" i="11"/>
  <c r="DU68" i="11"/>
  <c r="DV68" i="11"/>
  <c r="DW68" i="11"/>
  <c r="DX68" i="11"/>
  <c r="DY68" i="11"/>
  <c r="DZ68" i="11"/>
  <c r="EA68" i="11"/>
  <c r="EB68" i="11"/>
  <c r="EC68" i="11"/>
  <c r="CX69" i="11"/>
  <c r="CY69" i="11"/>
  <c r="CZ69" i="11"/>
  <c r="DA69" i="11"/>
  <c r="DB69" i="11"/>
  <c r="DC69" i="11"/>
  <c r="DD69" i="11"/>
  <c r="DE69" i="11"/>
  <c r="DF69" i="11"/>
  <c r="DG69" i="11"/>
  <c r="DH69" i="11"/>
  <c r="DI69" i="11"/>
  <c r="DJ69" i="11"/>
  <c r="DK69" i="11"/>
  <c r="DL69" i="11"/>
  <c r="DM69" i="11"/>
  <c r="DN69" i="11"/>
  <c r="DO69" i="11"/>
  <c r="DP69" i="11"/>
  <c r="DQ69" i="11"/>
  <c r="DR69" i="11"/>
  <c r="DS69" i="11"/>
  <c r="DT69" i="11"/>
  <c r="DU69" i="11"/>
  <c r="DV69" i="11"/>
  <c r="DW69" i="11"/>
  <c r="DX69" i="11"/>
  <c r="DY69" i="11"/>
  <c r="DZ69" i="11"/>
  <c r="EA69" i="11"/>
  <c r="EB69" i="11"/>
  <c r="EC69" i="11"/>
  <c r="CX70" i="11"/>
  <c r="CY70" i="11"/>
  <c r="CZ70" i="11"/>
  <c r="DA70" i="11"/>
  <c r="DB70" i="11"/>
  <c r="DC70" i="11"/>
  <c r="DD70" i="11"/>
  <c r="DE70" i="11"/>
  <c r="DF70" i="11"/>
  <c r="DG70" i="11"/>
  <c r="DH70" i="11"/>
  <c r="DI70" i="11"/>
  <c r="DJ70" i="11"/>
  <c r="DK70" i="11"/>
  <c r="DL70" i="11"/>
  <c r="DM70" i="11"/>
  <c r="DN70" i="11"/>
  <c r="DO70" i="11"/>
  <c r="DP70" i="11"/>
  <c r="DQ70" i="11"/>
  <c r="DR70" i="11"/>
  <c r="DS70" i="11"/>
  <c r="DT70" i="11"/>
  <c r="DU70" i="11"/>
  <c r="DV70" i="11"/>
  <c r="DW70" i="11"/>
  <c r="DX70" i="11"/>
  <c r="DY70" i="11"/>
  <c r="DZ70" i="11"/>
  <c r="EA70" i="11"/>
  <c r="EB70" i="11"/>
  <c r="EC70" i="11"/>
  <c r="CX71" i="11"/>
  <c r="CY71" i="11"/>
  <c r="CZ71" i="11"/>
  <c r="DA71" i="11"/>
  <c r="DB71" i="11"/>
  <c r="DC71" i="11"/>
  <c r="DD71" i="11"/>
  <c r="DE71" i="11"/>
  <c r="DF71" i="11"/>
  <c r="DG71" i="11"/>
  <c r="DH71" i="11"/>
  <c r="DI71" i="11"/>
  <c r="DJ71" i="11"/>
  <c r="DK71" i="11"/>
  <c r="DL71" i="11"/>
  <c r="DM71" i="11"/>
  <c r="DN71" i="11"/>
  <c r="DO71" i="11"/>
  <c r="DP71" i="11"/>
  <c r="DQ71" i="11"/>
  <c r="DR71" i="11"/>
  <c r="DS71" i="11"/>
  <c r="DT71" i="11"/>
  <c r="DU71" i="11"/>
  <c r="DV71" i="11"/>
  <c r="DW71" i="11"/>
  <c r="DX71" i="11"/>
  <c r="DY71" i="11"/>
  <c r="DZ71" i="11"/>
  <c r="EA71" i="11"/>
  <c r="EB71" i="11"/>
  <c r="EC71" i="11"/>
  <c r="CX72" i="11"/>
  <c r="CY72" i="11"/>
  <c r="CZ72" i="11"/>
  <c r="DA72" i="11"/>
  <c r="DB72" i="11"/>
  <c r="DC72" i="11"/>
  <c r="DD72" i="11"/>
  <c r="DE72" i="11"/>
  <c r="DF72" i="11"/>
  <c r="DG72" i="11"/>
  <c r="DH72" i="11"/>
  <c r="DI72" i="11"/>
  <c r="DJ72" i="11"/>
  <c r="DK72" i="11"/>
  <c r="DL72" i="11"/>
  <c r="DM72" i="11"/>
  <c r="DN72" i="11"/>
  <c r="DO72" i="11"/>
  <c r="DP72" i="11"/>
  <c r="DQ72" i="11"/>
  <c r="DR72" i="11"/>
  <c r="DS72" i="11"/>
  <c r="DT72" i="11"/>
  <c r="DU72" i="11"/>
  <c r="DV72" i="11"/>
  <c r="DW72" i="11"/>
  <c r="DX72" i="11"/>
  <c r="DY72" i="11"/>
  <c r="DZ72" i="11"/>
  <c r="EA72" i="11"/>
  <c r="EB72" i="11"/>
  <c r="EC72" i="11"/>
  <c r="CX73" i="11"/>
  <c r="CY73" i="11"/>
  <c r="CZ73" i="11"/>
  <c r="DA73" i="11"/>
  <c r="DB73" i="11"/>
  <c r="DC73" i="11"/>
  <c r="DD73" i="11"/>
  <c r="DE73" i="11"/>
  <c r="DF73" i="11"/>
  <c r="DG73" i="11"/>
  <c r="DH73" i="11"/>
  <c r="DI73" i="11"/>
  <c r="DJ73" i="11"/>
  <c r="DK73" i="11"/>
  <c r="DL73" i="11"/>
  <c r="DM73" i="11"/>
  <c r="DN73" i="11"/>
  <c r="DO73" i="11"/>
  <c r="DP73" i="11"/>
  <c r="DQ73" i="11"/>
  <c r="DR73" i="11"/>
  <c r="DS73" i="11"/>
  <c r="DT73" i="11"/>
  <c r="DU73" i="11"/>
  <c r="DV73" i="11"/>
  <c r="DW73" i="11"/>
  <c r="DX73" i="11"/>
  <c r="DY73" i="11"/>
  <c r="DZ73" i="11"/>
  <c r="EA73" i="11"/>
  <c r="EB73" i="11"/>
  <c r="EC73" i="11"/>
  <c r="CX74" i="11"/>
  <c r="CY74" i="11"/>
  <c r="CZ74" i="11"/>
  <c r="DA74" i="11"/>
  <c r="DB74" i="11"/>
  <c r="DC74" i="11"/>
  <c r="DD74" i="11"/>
  <c r="DE74" i="11"/>
  <c r="DF74" i="11"/>
  <c r="DG74" i="11"/>
  <c r="DH74" i="11"/>
  <c r="DI74" i="11"/>
  <c r="DJ74" i="11"/>
  <c r="DK74" i="11"/>
  <c r="DL74" i="11"/>
  <c r="DM74" i="11"/>
  <c r="DN74" i="11"/>
  <c r="DO74" i="11"/>
  <c r="DP74" i="11"/>
  <c r="DQ74" i="11"/>
  <c r="DR74" i="11"/>
  <c r="DS74" i="11"/>
  <c r="DT74" i="11"/>
  <c r="DU74" i="11"/>
  <c r="DV74" i="11"/>
  <c r="DW74" i="11"/>
  <c r="DX74" i="11"/>
  <c r="DY74" i="11"/>
  <c r="DZ74" i="11"/>
  <c r="EA74" i="11"/>
  <c r="EB74" i="11"/>
  <c r="EC74" i="11"/>
  <c r="CX75" i="11"/>
  <c r="CY75" i="11"/>
  <c r="CZ75" i="11"/>
  <c r="DA75" i="11"/>
  <c r="DB75" i="11"/>
  <c r="DC75" i="11"/>
  <c r="DD75" i="11"/>
  <c r="DE75" i="11"/>
  <c r="DF75" i="11"/>
  <c r="DG75" i="11"/>
  <c r="DH75" i="11"/>
  <c r="DI75" i="11"/>
  <c r="DJ75" i="11"/>
  <c r="DK75" i="11"/>
  <c r="DL75" i="11"/>
  <c r="DM75" i="11"/>
  <c r="DN75" i="11"/>
  <c r="DO75" i="11"/>
  <c r="DP75" i="11"/>
  <c r="DQ75" i="11"/>
  <c r="DR75" i="11"/>
  <c r="DS75" i="11"/>
  <c r="DT75" i="11"/>
  <c r="DU75" i="11"/>
  <c r="DV75" i="11"/>
  <c r="DW75" i="11"/>
  <c r="DX75" i="11"/>
  <c r="DY75" i="11"/>
  <c r="DZ75" i="11"/>
  <c r="EA75" i="11"/>
  <c r="EB75" i="11"/>
  <c r="EC75" i="11"/>
  <c r="CX76" i="11"/>
  <c r="CY76" i="11"/>
  <c r="CZ76" i="11"/>
  <c r="DA76" i="11"/>
  <c r="DB76" i="11"/>
  <c r="DC76" i="11"/>
  <c r="DD76" i="11"/>
  <c r="DE76" i="11"/>
  <c r="DF76" i="11"/>
  <c r="DG76" i="11"/>
  <c r="DH76" i="11"/>
  <c r="DI76" i="11"/>
  <c r="DJ76" i="11"/>
  <c r="DK76" i="11"/>
  <c r="DL76" i="11"/>
  <c r="DM76" i="11"/>
  <c r="DN76" i="11"/>
  <c r="DO76" i="11"/>
  <c r="DP76" i="11"/>
  <c r="DQ76" i="11"/>
  <c r="DR76" i="11"/>
  <c r="DS76" i="11"/>
  <c r="DT76" i="11"/>
  <c r="DU76" i="11"/>
  <c r="DV76" i="11"/>
  <c r="DW76" i="11"/>
  <c r="DX76" i="11"/>
  <c r="DY76" i="11"/>
  <c r="DZ76" i="11"/>
  <c r="EA76" i="11"/>
  <c r="EB76" i="11"/>
  <c r="EC76" i="11"/>
  <c r="CX77" i="11"/>
  <c r="CY77" i="11"/>
  <c r="CZ77" i="11"/>
  <c r="DA77" i="11"/>
  <c r="DB77" i="11"/>
  <c r="DC77" i="11"/>
  <c r="DD77" i="11"/>
  <c r="DE77" i="11"/>
  <c r="DF77" i="11"/>
  <c r="DG77" i="11"/>
  <c r="DH77" i="11"/>
  <c r="DI77" i="11"/>
  <c r="DJ77" i="11"/>
  <c r="DK77" i="11"/>
  <c r="DL77" i="11"/>
  <c r="DM77" i="11"/>
  <c r="DN77" i="11"/>
  <c r="DO77" i="11"/>
  <c r="DP77" i="11"/>
  <c r="DQ77" i="11"/>
  <c r="DR77" i="11"/>
  <c r="DS77" i="11"/>
  <c r="DT77" i="11"/>
  <c r="DU77" i="11"/>
  <c r="DV77" i="11"/>
  <c r="DW77" i="11"/>
  <c r="DX77" i="11"/>
  <c r="DY77" i="11"/>
  <c r="DZ77" i="11"/>
  <c r="EA77" i="11"/>
  <c r="EB77" i="11"/>
  <c r="EC77" i="11"/>
  <c r="CX78" i="11"/>
  <c r="CY78" i="11"/>
  <c r="CZ78" i="11"/>
  <c r="DA78" i="11"/>
  <c r="DB78" i="11"/>
  <c r="DC78" i="11"/>
  <c r="DD78" i="11"/>
  <c r="DE78" i="11"/>
  <c r="DF78" i="11"/>
  <c r="DG78" i="11"/>
  <c r="DH78" i="11"/>
  <c r="DI78" i="11"/>
  <c r="DJ78" i="11"/>
  <c r="DK78" i="11"/>
  <c r="DL78" i="11"/>
  <c r="DM78" i="11"/>
  <c r="DN78" i="11"/>
  <c r="DO78" i="11"/>
  <c r="DP78" i="11"/>
  <c r="DQ78" i="11"/>
  <c r="DR78" i="11"/>
  <c r="DS78" i="11"/>
  <c r="DT78" i="11"/>
  <c r="DU78" i="11"/>
  <c r="DV78" i="11"/>
  <c r="DW78" i="11"/>
  <c r="DX78" i="11"/>
  <c r="DY78" i="11"/>
  <c r="DZ78" i="11"/>
  <c r="EA78" i="11"/>
  <c r="EB78" i="11"/>
  <c r="EC78" i="11"/>
  <c r="CX79" i="11"/>
  <c r="CY79" i="11"/>
  <c r="CZ79" i="11"/>
  <c r="DA79" i="11"/>
  <c r="DB79" i="11"/>
  <c r="DC79" i="11"/>
  <c r="DD79" i="11"/>
  <c r="DE79" i="11"/>
  <c r="DF79" i="11"/>
  <c r="DG79" i="11"/>
  <c r="DH79" i="11"/>
  <c r="DI79" i="11"/>
  <c r="DJ79" i="11"/>
  <c r="DK79" i="11"/>
  <c r="DL79" i="11"/>
  <c r="DM79" i="11"/>
  <c r="DN79" i="11"/>
  <c r="DO79" i="11"/>
  <c r="DP79" i="11"/>
  <c r="DQ79" i="11"/>
  <c r="DR79" i="11"/>
  <c r="DS79" i="11"/>
  <c r="DT79" i="11"/>
  <c r="DU79" i="11"/>
  <c r="DV79" i="11"/>
  <c r="DW79" i="11"/>
  <c r="DX79" i="11"/>
  <c r="DY79" i="11"/>
  <c r="DZ79" i="11"/>
  <c r="EA79" i="11"/>
  <c r="EB79" i="11"/>
  <c r="EC79" i="11"/>
  <c r="CX80" i="11"/>
  <c r="CY80" i="11"/>
  <c r="CZ80" i="11"/>
  <c r="DA80" i="11"/>
  <c r="DB80" i="11"/>
  <c r="DC80" i="11"/>
  <c r="DD80" i="11"/>
  <c r="DE80" i="11"/>
  <c r="DF80" i="11"/>
  <c r="DG80" i="11"/>
  <c r="DH80" i="11"/>
  <c r="DI80" i="11"/>
  <c r="DJ80" i="11"/>
  <c r="DK80" i="11"/>
  <c r="DL80" i="11"/>
  <c r="DM80" i="11"/>
  <c r="DN80" i="11"/>
  <c r="DO80" i="11"/>
  <c r="DP80" i="11"/>
  <c r="DQ80" i="11"/>
  <c r="DR80" i="11"/>
  <c r="DS80" i="11"/>
  <c r="DT80" i="11"/>
  <c r="DU80" i="11"/>
  <c r="DV80" i="11"/>
  <c r="DW80" i="11"/>
  <c r="DX80" i="11"/>
  <c r="DY80" i="11"/>
  <c r="DZ80" i="11"/>
  <c r="EA80" i="11"/>
  <c r="EB80" i="11"/>
  <c r="EC80" i="11"/>
  <c r="CX81" i="11"/>
  <c r="CY81" i="11"/>
  <c r="CZ81" i="11"/>
  <c r="DA81" i="11"/>
  <c r="DB81" i="11"/>
  <c r="DC81" i="11"/>
  <c r="DD81" i="11"/>
  <c r="DE81" i="11"/>
  <c r="DF81" i="11"/>
  <c r="DG81" i="11"/>
  <c r="DH81" i="11"/>
  <c r="DI81" i="11"/>
  <c r="DJ81" i="11"/>
  <c r="DK81" i="11"/>
  <c r="DL81" i="11"/>
  <c r="DM81" i="11"/>
  <c r="DN81" i="11"/>
  <c r="DO81" i="11"/>
  <c r="DP81" i="11"/>
  <c r="DQ81" i="11"/>
  <c r="DR81" i="11"/>
  <c r="DS81" i="11"/>
  <c r="DT81" i="11"/>
  <c r="DU81" i="11"/>
  <c r="DV81" i="11"/>
  <c r="DW81" i="11"/>
  <c r="DX81" i="11"/>
  <c r="DY81" i="11"/>
  <c r="DZ81" i="11"/>
  <c r="EA81" i="11"/>
  <c r="EB81" i="11"/>
  <c r="EC81" i="11"/>
  <c r="CX82" i="11"/>
  <c r="CY82" i="11"/>
  <c r="CZ82" i="11"/>
  <c r="DA82" i="11"/>
  <c r="DB82" i="11"/>
  <c r="DC82" i="11"/>
  <c r="DD82" i="11"/>
  <c r="DE82" i="11"/>
  <c r="DF82" i="11"/>
  <c r="DG82" i="11"/>
  <c r="DH82" i="11"/>
  <c r="DI82" i="11"/>
  <c r="DJ82" i="11"/>
  <c r="DK82" i="11"/>
  <c r="DL82" i="11"/>
  <c r="DM82" i="11"/>
  <c r="DN82" i="11"/>
  <c r="DO82" i="11"/>
  <c r="DP82" i="11"/>
  <c r="DQ82" i="11"/>
  <c r="DR82" i="11"/>
  <c r="DS82" i="11"/>
  <c r="DT82" i="11"/>
  <c r="DU82" i="11"/>
  <c r="DV82" i="11"/>
  <c r="DW82" i="11"/>
  <c r="DX82" i="11"/>
  <c r="DY82" i="11"/>
  <c r="DZ82" i="11"/>
  <c r="EA82" i="11"/>
  <c r="EB82" i="11"/>
  <c r="EC82" i="11"/>
  <c r="CX83" i="11"/>
  <c r="CY83" i="11"/>
  <c r="CZ83" i="11"/>
  <c r="DA83" i="11"/>
  <c r="DB83" i="11"/>
  <c r="DC83" i="11"/>
  <c r="DD83" i="11"/>
  <c r="DE83" i="11"/>
  <c r="DF83" i="11"/>
  <c r="DG83" i="11"/>
  <c r="DH83" i="11"/>
  <c r="DI83" i="11"/>
  <c r="DJ83" i="11"/>
  <c r="DK83" i="11"/>
  <c r="DL83" i="11"/>
  <c r="DM83" i="11"/>
  <c r="DN83" i="11"/>
  <c r="DO83" i="11"/>
  <c r="DP83" i="11"/>
  <c r="DQ83" i="11"/>
  <c r="DR83" i="11"/>
  <c r="DS83" i="11"/>
  <c r="DT83" i="11"/>
  <c r="DU83" i="11"/>
  <c r="DV83" i="11"/>
  <c r="DW83" i="11"/>
  <c r="DX83" i="11"/>
  <c r="DY83" i="11"/>
  <c r="DZ83" i="11"/>
  <c r="EA83" i="11"/>
  <c r="EB83" i="11"/>
  <c r="EC83" i="11"/>
  <c r="CX84" i="11"/>
  <c r="CY84" i="11"/>
  <c r="CZ84" i="11"/>
  <c r="DA84" i="11"/>
  <c r="DB84" i="11"/>
  <c r="DC84" i="11"/>
  <c r="DD84" i="11"/>
  <c r="DE84" i="11"/>
  <c r="DF84" i="11"/>
  <c r="DG84" i="11"/>
  <c r="DH84" i="11"/>
  <c r="DI84" i="11"/>
  <c r="DJ84" i="11"/>
  <c r="DK84" i="11"/>
  <c r="DL84" i="11"/>
  <c r="DM84" i="11"/>
  <c r="DN84" i="11"/>
  <c r="DO84" i="11"/>
  <c r="DP84" i="11"/>
  <c r="DQ84" i="11"/>
  <c r="DR84" i="11"/>
  <c r="DS84" i="11"/>
  <c r="DT84" i="11"/>
  <c r="DU84" i="11"/>
  <c r="DV84" i="11"/>
  <c r="DW84" i="11"/>
  <c r="DX84" i="11"/>
  <c r="DY84" i="11"/>
  <c r="DZ84" i="11"/>
  <c r="EA84" i="11"/>
  <c r="EB84" i="11"/>
  <c r="EC84" i="11"/>
  <c r="CX85" i="11"/>
  <c r="CY85" i="11"/>
  <c r="CZ85" i="11"/>
  <c r="DA85" i="11"/>
  <c r="DB85" i="11"/>
  <c r="DC85" i="11"/>
  <c r="DD85" i="11"/>
  <c r="DE85" i="11"/>
  <c r="DF85" i="11"/>
  <c r="DG85" i="11"/>
  <c r="DH85" i="11"/>
  <c r="DI85" i="11"/>
  <c r="DJ85" i="11"/>
  <c r="DK85" i="11"/>
  <c r="DL85" i="11"/>
  <c r="DM85" i="11"/>
  <c r="DN85" i="11"/>
  <c r="DO85" i="11"/>
  <c r="DP85" i="11"/>
  <c r="DQ85" i="11"/>
  <c r="DR85" i="11"/>
  <c r="DS85" i="11"/>
  <c r="DT85" i="11"/>
  <c r="DU85" i="11"/>
  <c r="DV85" i="11"/>
  <c r="DW85" i="11"/>
  <c r="DX85" i="11"/>
  <c r="DY85" i="11"/>
  <c r="DZ85" i="11"/>
  <c r="EA85" i="11"/>
  <c r="EB85" i="11"/>
  <c r="EC85" i="11"/>
  <c r="CX86" i="11"/>
  <c r="CY86" i="11"/>
  <c r="CZ86" i="11"/>
  <c r="DA86" i="11"/>
  <c r="DB86" i="11"/>
  <c r="DC86" i="11"/>
  <c r="DD86" i="11"/>
  <c r="DE86" i="11"/>
  <c r="DF86" i="11"/>
  <c r="DG86" i="11"/>
  <c r="DH86" i="11"/>
  <c r="DI86" i="11"/>
  <c r="DJ86" i="11"/>
  <c r="DK86" i="11"/>
  <c r="DL86" i="11"/>
  <c r="DM86" i="11"/>
  <c r="DN86" i="11"/>
  <c r="DO86" i="11"/>
  <c r="DP86" i="11"/>
  <c r="DQ86" i="11"/>
  <c r="DR86" i="11"/>
  <c r="DS86" i="11"/>
  <c r="DT86" i="11"/>
  <c r="DU86" i="11"/>
  <c r="DV86" i="11"/>
  <c r="DW86" i="11"/>
  <c r="DX86" i="11"/>
  <c r="DY86" i="11"/>
  <c r="DZ86" i="11"/>
  <c r="EA86" i="11"/>
  <c r="EB86" i="11"/>
  <c r="EC86" i="11"/>
  <c r="CX87" i="11"/>
  <c r="CY87" i="11"/>
  <c r="CZ87" i="11"/>
  <c r="DA87" i="11"/>
  <c r="DB87" i="11"/>
  <c r="DC87" i="11"/>
  <c r="DD87" i="11"/>
  <c r="DE87" i="11"/>
  <c r="DF87" i="11"/>
  <c r="DG87" i="11"/>
  <c r="DH87" i="11"/>
  <c r="DI87" i="11"/>
  <c r="DJ87" i="11"/>
  <c r="DK87" i="11"/>
  <c r="DL87" i="11"/>
  <c r="DM87" i="11"/>
  <c r="DN87" i="11"/>
  <c r="DO87" i="11"/>
  <c r="DP87" i="11"/>
  <c r="DQ87" i="11"/>
  <c r="DR87" i="11"/>
  <c r="DS87" i="11"/>
  <c r="DT87" i="11"/>
  <c r="DU87" i="11"/>
  <c r="DV87" i="11"/>
  <c r="DW87" i="11"/>
  <c r="DX87" i="11"/>
  <c r="DY87" i="11"/>
  <c r="DZ87" i="11"/>
  <c r="EA87" i="11"/>
  <c r="EB87" i="11"/>
  <c r="EC87" i="11"/>
  <c r="CX88" i="11"/>
  <c r="CY88" i="11"/>
  <c r="CZ88" i="11"/>
  <c r="DA88" i="11"/>
  <c r="DB88" i="11"/>
  <c r="DC88" i="11"/>
  <c r="DD88" i="11"/>
  <c r="DE88" i="11"/>
  <c r="DF88" i="11"/>
  <c r="DG88" i="11"/>
  <c r="DH88" i="11"/>
  <c r="DI88" i="11"/>
  <c r="DJ88" i="11"/>
  <c r="DK88" i="11"/>
  <c r="DL88" i="11"/>
  <c r="DM88" i="11"/>
  <c r="DN88" i="11"/>
  <c r="DO88" i="11"/>
  <c r="DP88" i="11"/>
  <c r="DQ88" i="11"/>
  <c r="DR88" i="11"/>
  <c r="DS88" i="11"/>
  <c r="DT88" i="11"/>
  <c r="DU88" i="11"/>
  <c r="DV88" i="11"/>
  <c r="DW88" i="11"/>
  <c r="DX88" i="11"/>
  <c r="DY88" i="11"/>
  <c r="DZ88" i="11"/>
  <c r="EA88" i="11"/>
  <c r="EB88" i="11"/>
  <c r="EC88" i="11"/>
  <c r="CX89" i="11"/>
  <c r="CY89" i="11"/>
  <c r="CZ89" i="11"/>
  <c r="DA89" i="11"/>
  <c r="DB89" i="11"/>
  <c r="DC89" i="11"/>
  <c r="DD89" i="11"/>
  <c r="DE89" i="11"/>
  <c r="DF89" i="11"/>
  <c r="DG89" i="11"/>
  <c r="DH89" i="11"/>
  <c r="DI89" i="11"/>
  <c r="DJ89" i="11"/>
  <c r="DK89" i="11"/>
  <c r="DL89" i="11"/>
  <c r="DM89" i="11"/>
  <c r="DN89" i="11"/>
  <c r="DO89" i="11"/>
  <c r="DP89" i="11"/>
  <c r="DQ89" i="11"/>
  <c r="DR89" i="11"/>
  <c r="DS89" i="11"/>
  <c r="DT89" i="11"/>
  <c r="DU89" i="11"/>
  <c r="DV89" i="11"/>
  <c r="DW89" i="11"/>
  <c r="DX89" i="11"/>
  <c r="DY89" i="11"/>
  <c r="DZ89" i="11"/>
  <c r="EA89" i="11"/>
  <c r="EB89" i="11"/>
  <c r="EC89" i="11"/>
  <c r="CX90" i="11"/>
  <c r="CY90" i="11"/>
  <c r="CZ90" i="11"/>
  <c r="DA90" i="11"/>
  <c r="DB90" i="11"/>
  <c r="DC90" i="11"/>
  <c r="DD90" i="11"/>
  <c r="DE90" i="11"/>
  <c r="DF90" i="11"/>
  <c r="DG90" i="11"/>
  <c r="DH90" i="11"/>
  <c r="DI90" i="11"/>
  <c r="DJ90" i="11"/>
  <c r="DK90" i="11"/>
  <c r="DL90" i="11"/>
  <c r="DM90" i="11"/>
  <c r="DN90" i="11"/>
  <c r="DO90" i="11"/>
  <c r="DP90" i="11"/>
  <c r="DQ90" i="11"/>
  <c r="DR90" i="11"/>
  <c r="DS90" i="11"/>
  <c r="DT90" i="11"/>
  <c r="DU90" i="11"/>
  <c r="DV90" i="11"/>
  <c r="DW90" i="11"/>
  <c r="DX90" i="11"/>
  <c r="DY90" i="11"/>
  <c r="DZ90" i="11"/>
  <c r="EA90" i="11"/>
  <c r="EB90" i="11"/>
  <c r="EC90" i="11"/>
  <c r="CX91" i="11"/>
  <c r="CY91" i="11"/>
  <c r="CZ91" i="11"/>
  <c r="DA91" i="11"/>
  <c r="DB91" i="11"/>
  <c r="DC91" i="11"/>
  <c r="DD91" i="11"/>
  <c r="DE91" i="11"/>
  <c r="DF91" i="11"/>
  <c r="DG91" i="11"/>
  <c r="DH91" i="11"/>
  <c r="DI91" i="11"/>
  <c r="DJ91" i="11"/>
  <c r="DK91" i="11"/>
  <c r="DL91" i="11"/>
  <c r="DM91" i="11"/>
  <c r="DN91" i="11"/>
  <c r="DO91" i="11"/>
  <c r="DP91" i="11"/>
  <c r="DQ91" i="11"/>
  <c r="DR91" i="11"/>
  <c r="DS91" i="11"/>
  <c r="DT91" i="11"/>
  <c r="DU91" i="11"/>
  <c r="DV91" i="11"/>
  <c r="DW91" i="11"/>
  <c r="DX91" i="11"/>
  <c r="DY91" i="11"/>
  <c r="DZ91" i="11"/>
  <c r="EA91" i="11"/>
  <c r="EB91" i="11"/>
  <c r="EC91" i="11"/>
  <c r="CX92" i="11"/>
  <c r="CY92" i="11"/>
  <c r="CZ92" i="11"/>
  <c r="DA92" i="11"/>
  <c r="DB92" i="11"/>
  <c r="DC92" i="11"/>
  <c r="DD92" i="11"/>
  <c r="DE92" i="11"/>
  <c r="DF92" i="11"/>
  <c r="DG92" i="11"/>
  <c r="DH92" i="11"/>
  <c r="DI92" i="11"/>
  <c r="DJ92" i="11"/>
  <c r="DK92" i="11"/>
  <c r="DL92" i="11"/>
  <c r="DM92" i="11"/>
  <c r="DN92" i="11"/>
  <c r="DO92" i="11"/>
  <c r="DP92" i="11"/>
  <c r="DQ92" i="11"/>
  <c r="DR92" i="11"/>
  <c r="DS92" i="11"/>
  <c r="DT92" i="11"/>
  <c r="DU92" i="11"/>
  <c r="DV92" i="11"/>
  <c r="DW92" i="11"/>
  <c r="DX92" i="11"/>
  <c r="DY92" i="11"/>
  <c r="DZ92" i="11"/>
  <c r="EA92" i="11"/>
  <c r="EB92" i="11"/>
  <c r="EC92" i="11"/>
  <c r="CX93" i="11"/>
  <c r="CY93" i="11"/>
  <c r="CZ93" i="11"/>
  <c r="DA93" i="11"/>
  <c r="DB93" i="11"/>
  <c r="DC93" i="11"/>
  <c r="DD93" i="11"/>
  <c r="DE93" i="11"/>
  <c r="DF93" i="11"/>
  <c r="DG93" i="11"/>
  <c r="DH93" i="11"/>
  <c r="DI93" i="11"/>
  <c r="DJ93" i="11"/>
  <c r="DK93" i="11"/>
  <c r="DL93" i="11"/>
  <c r="DM93" i="11"/>
  <c r="DN93" i="11"/>
  <c r="DO93" i="11"/>
  <c r="DP93" i="11"/>
  <c r="DQ93" i="11"/>
  <c r="DR93" i="11"/>
  <c r="DS93" i="11"/>
  <c r="DT93" i="11"/>
  <c r="DU93" i="11"/>
  <c r="DV93" i="11"/>
  <c r="DW93" i="11"/>
  <c r="DX93" i="11"/>
  <c r="DY93" i="11"/>
  <c r="DZ93" i="11"/>
  <c r="EA93" i="11"/>
  <c r="EB93" i="11"/>
  <c r="EC93" i="11"/>
  <c r="CX94" i="11"/>
  <c r="CY94" i="11"/>
  <c r="CZ94" i="11"/>
  <c r="DA94" i="11"/>
  <c r="DB94" i="11"/>
  <c r="DC94" i="11"/>
  <c r="DD94" i="11"/>
  <c r="DE94" i="11"/>
  <c r="DF94" i="11"/>
  <c r="DG94" i="11"/>
  <c r="DH94" i="11"/>
  <c r="DI94" i="11"/>
  <c r="DJ94" i="11"/>
  <c r="DK94" i="11"/>
  <c r="DL94" i="11"/>
  <c r="DM94" i="11"/>
  <c r="DN94" i="11"/>
  <c r="DO94" i="11"/>
  <c r="DP94" i="11"/>
  <c r="DQ94" i="11"/>
  <c r="DR94" i="11"/>
  <c r="DS94" i="11"/>
  <c r="DT94" i="11"/>
  <c r="DU94" i="11"/>
  <c r="DV94" i="11"/>
  <c r="DW94" i="11"/>
  <c r="DX94" i="11"/>
  <c r="DY94" i="11"/>
  <c r="DZ94" i="11"/>
  <c r="EA94" i="11"/>
  <c r="EB94" i="11"/>
  <c r="EC94"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CX99" i="11"/>
  <c r="CY99" i="11"/>
  <c r="CZ99" i="11"/>
  <c r="DA99" i="11"/>
  <c r="DB99" i="11"/>
  <c r="DC99" i="11"/>
  <c r="DD99" i="11"/>
  <c r="DE99" i="11"/>
  <c r="DF99" i="11"/>
  <c r="DG99" i="11"/>
  <c r="DH99" i="11"/>
  <c r="DI99" i="11"/>
  <c r="DJ99" i="11"/>
  <c r="DK99" i="11"/>
  <c r="DL99" i="11"/>
  <c r="DM99" i="11"/>
  <c r="DN99" i="11"/>
  <c r="DO99" i="11"/>
  <c r="DP99" i="11"/>
  <c r="DQ99" i="11"/>
  <c r="DR99" i="11"/>
  <c r="DS99" i="11"/>
  <c r="DT99" i="11"/>
  <c r="DU99" i="11"/>
  <c r="DV99" i="11"/>
  <c r="DW99" i="11"/>
  <c r="DX99" i="11"/>
  <c r="DY99" i="11"/>
  <c r="DZ99" i="11"/>
  <c r="EA99" i="11"/>
  <c r="EB99" i="11"/>
  <c r="EC99" i="11"/>
  <c r="CX100" i="11"/>
  <c r="CY100" i="11"/>
  <c r="CZ100" i="11"/>
  <c r="DA100" i="11"/>
  <c r="DB100" i="11"/>
  <c r="DC100" i="11"/>
  <c r="DD100" i="11"/>
  <c r="DE100" i="11"/>
  <c r="DF100" i="11"/>
  <c r="DG100" i="11"/>
  <c r="DH100" i="11"/>
  <c r="DI100" i="11"/>
  <c r="DJ100" i="11"/>
  <c r="DK100" i="11"/>
  <c r="DL100" i="11"/>
  <c r="DM100" i="11"/>
  <c r="DN100" i="11"/>
  <c r="DO100" i="11"/>
  <c r="DP100" i="11"/>
  <c r="DQ100" i="11"/>
  <c r="DR100" i="11"/>
  <c r="DS100" i="11"/>
  <c r="DT100" i="11"/>
  <c r="DU100" i="11"/>
  <c r="DV100" i="11"/>
  <c r="DW100" i="11"/>
  <c r="DX100" i="11"/>
  <c r="DY100" i="11"/>
  <c r="DZ100" i="11"/>
  <c r="EA100" i="11"/>
  <c r="EB100" i="11"/>
  <c r="EC100" i="11"/>
  <c r="CX101" i="11"/>
  <c r="CY101" i="11"/>
  <c r="CZ101" i="11"/>
  <c r="DA101" i="11"/>
  <c r="DB101" i="11"/>
  <c r="DC101" i="11"/>
  <c r="DD101" i="11"/>
  <c r="DE101" i="11"/>
  <c r="DF101" i="11"/>
  <c r="DG101" i="11"/>
  <c r="DH101" i="11"/>
  <c r="DI101" i="11"/>
  <c r="DJ101" i="11"/>
  <c r="DK101" i="11"/>
  <c r="DL101" i="11"/>
  <c r="DM101" i="11"/>
  <c r="DN101" i="11"/>
  <c r="DO101" i="11"/>
  <c r="DP101" i="11"/>
  <c r="DQ101" i="11"/>
  <c r="DR101" i="11"/>
  <c r="DS101" i="11"/>
  <c r="DT101" i="11"/>
  <c r="DU101" i="11"/>
  <c r="DV101" i="11"/>
  <c r="DW101" i="11"/>
  <c r="DX101" i="11"/>
  <c r="DY101" i="11"/>
  <c r="DZ101" i="11"/>
  <c r="EA101" i="11"/>
  <c r="EB101" i="11"/>
  <c r="EC101" i="11"/>
  <c r="CX102" i="11"/>
  <c r="CY102" i="11"/>
  <c r="CZ102" i="11"/>
  <c r="DA102" i="11"/>
  <c r="DB102" i="11"/>
  <c r="DC102" i="11"/>
  <c r="DD102" i="11"/>
  <c r="DE102" i="11"/>
  <c r="DF102" i="11"/>
  <c r="DG102" i="11"/>
  <c r="DH102" i="11"/>
  <c r="DI102" i="11"/>
  <c r="DJ102" i="11"/>
  <c r="DK102" i="11"/>
  <c r="DL102" i="11"/>
  <c r="DM102" i="11"/>
  <c r="DN102" i="11"/>
  <c r="DO102" i="11"/>
  <c r="DP102" i="11"/>
  <c r="DQ102" i="11"/>
  <c r="DR102" i="11"/>
  <c r="DS102" i="11"/>
  <c r="DT102" i="11"/>
  <c r="DU102" i="11"/>
  <c r="DV102" i="11"/>
  <c r="DW102" i="11"/>
  <c r="DX102" i="11"/>
  <c r="DY102" i="11"/>
  <c r="DZ102" i="11"/>
  <c r="EA102" i="11"/>
  <c r="EB102" i="11"/>
  <c r="EC102" i="11"/>
  <c r="CX103" i="11"/>
  <c r="CY103" i="11"/>
  <c r="CZ103" i="11"/>
  <c r="DA103" i="11"/>
  <c r="DB103" i="11"/>
  <c r="DC103" i="11"/>
  <c r="DD103" i="11"/>
  <c r="DE103" i="11"/>
  <c r="DF103" i="11"/>
  <c r="DG103" i="11"/>
  <c r="DH103" i="11"/>
  <c r="DI103" i="11"/>
  <c r="DJ103" i="11"/>
  <c r="DK103" i="11"/>
  <c r="DL103" i="11"/>
  <c r="DM103" i="11"/>
  <c r="DN103" i="11"/>
  <c r="DO103" i="11"/>
  <c r="DP103" i="11"/>
  <c r="DQ103" i="11"/>
  <c r="DR103" i="11"/>
  <c r="DS103" i="11"/>
  <c r="DT103" i="11"/>
  <c r="DU103" i="11"/>
  <c r="DV103" i="11"/>
  <c r="DW103" i="11"/>
  <c r="DX103" i="11"/>
  <c r="DY103" i="11"/>
  <c r="DZ103" i="11"/>
  <c r="EA103" i="11"/>
  <c r="EB103" i="11"/>
  <c r="EC103" i="11"/>
  <c r="CX104" i="11"/>
  <c r="CY104" i="11"/>
  <c r="CZ104" i="11"/>
  <c r="DA104" i="11"/>
  <c r="DB104" i="11"/>
  <c r="DC104" i="11"/>
  <c r="DD104" i="11"/>
  <c r="DE104" i="11"/>
  <c r="DF104" i="11"/>
  <c r="DG104" i="11"/>
  <c r="DH104" i="11"/>
  <c r="DI104" i="11"/>
  <c r="DJ104" i="11"/>
  <c r="DK104" i="11"/>
  <c r="DL104" i="11"/>
  <c r="DM104" i="11"/>
  <c r="DN104" i="11"/>
  <c r="DO104" i="11"/>
  <c r="DP104" i="11"/>
  <c r="DQ104" i="11"/>
  <c r="DR104" i="11"/>
  <c r="DS104" i="11"/>
  <c r="DT104" i="11"/>
  <c r="DU104" i="11"/>
  <c r="DV104" i="11"/>
  <c r="DW104" i="11"/>
  <c r="DX104" i="11"/>
  <c r="DY104" i="11"/>
  <c r="DZ104" i="11"/>
  <c r="EA104" i="11"/>
  <c r="EB104" i="11"/>
  <c r="EC104" i="11"/>
  <c r="CX105" i="11"/>
  <c r="CY105" i="11"/>
  <c r="CZ105" i="11"/>
  <c r="DA105" i="11"/>
  <c r="DB105" i="11"/>
  <c r="DC105" i="11"/>
  <c r="DD105" i="11"/>
  <c r="DE105" i="11"/>
  <c r="DF105" i="11"/>
  <c r="DG105" i="11"/>
  <c r="DH105" i="11"/>
  <c r="DI105" i="11"/>
  <c r="DJ105" i="11"/>
  <c r="DK105" i="11"/>
  <c r="DL105" i="11"/>
  <c r="DM105" i="11"/>
  <c r="DN105" i="11"/>
  <c r="DO105" i="11"/>
  <c r="DP105" i="11"/>
  <c r="DQ105" i="11"/>
  <c r="DR105" i="11"/>
  <c r="DS105" i="11"/>
  <c r="DT105" i="11"/>
  <c r="DU105" i="11"/>
  <c r="DV105" i="11"/>
  <c r="DW105" i="11"/>
  <c r="DX105" i="11"/>
  <c r="DY105" i="11"/>
  <c r="DZ105" i="11"/>
  <c r="EA105" i="11"/>
  <c r="EB105" i="11"/>
  <c r="EC105" i="11"/>
  <c r="CX106" i="11"/>
  <c r="CY106" i="11"/>
  <c r="CZ106" i="11"/>
  <c r="DA106" i="11"/>
  <c r="DB106" i="11"/>
  <c r="DC106" i="11"/>
  <c r="DD106" i="11"/>
  <c r="DE106" i="11"/>
  <c r="DF106" i="11"/>
  <c r="DG106" i="11"/>
  <c r="DH106" i="11"/>
  <c r="DI106" i="11"/>
  <c r="DJ106" i="11"/>
  <c r="DK106" i="11"/>
  <c r="DL106" i="11"/>
  <c r="DM106" i="11"/>
  <c r="DN106" i="11"/>
  <c r="DO106" i="11"/>
  <c r="DP106" i="11"/>
  <c r="DQ106" i="11"/>
  <c r="DR106" i="11"/>
  <c r="DS106" i="11"/>
  <c r="DT106" i="11"/>
  <c r="DU106" i="11"/>
  <c r="DV106" i="11"/>
  <c r="DW106" i="11"/>
  <c r="DX106" i="11"/>
  <c r="DY106" i="11"/>
  <c r="DZ106" i="11"/>
  <c r="EA106" i="11"/>
  <c r="EB106" i="11"/>
  <c r="EC106" i="11"/>
  <c r="CX107" i="11"/>
  <c r="CY107" i="11"/>
  <c r="CZ107" i="11"/>
  <c r="DA107" i="11"/>
  <c r="DB107" i="11"/>
  <c r="DC107" i="11"/>
  <c r="DD107" i="11"/>
  <c r="DE107" i="11"/>
  <c r="DF107" i="11"/>
  <c r="DG107" i="11"/>
  <c r="DH107" i="11"/>
  <c r="DI107" i="11"/>
  <c r="DJ107" i="11"/>
  <c r="DK107" i="11"/>
  <c r="DL107" i="11"/>
  <c r="DM107" i="11"/>
  <c r="DN107" i="11"/>
  <c r="DO107" i="11"/>
  <c r="DP107" i="11"/>
  <c r="DQ107" i="11"/>
  <c r="DR107" i="11"/>
  <c r="DS107" i="11"/>
  <c r="DT107" i="11"/>
  <c r="DU107" i="11"/>
  <c r="DV107" i="11"/>
  <c r="DW107" i="11"/>
  <c r="DX107" i="11"/>
  <c r="DY107" i="11"/>
  <c r="DZ107" i="11"/>
  <c r="EA107" i="11"/>
  <c r="EB107" i="11"/>
  <c r="EC107"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CX110" i="11"/>
  <c r="CY110" i="11"/>
  <c r="CZ110" i="11"/>
  <c r="DA110" i="11"/>
  <c r="DB110" i="11"/>
  <c r="DC110" i="11"/>
  <c r="DD110" i="11"/>
  <c r="DE110" i="11"/>
  <c r="DF110" i="11"/>
  <c r="DG110" i="11"/>
  <c r="DH110" i="11"/>
  <c r="DI110" i="11"/>
  <c r="DJ110" i="11"/>
  <c r="DK110" i="11"/>
  <c r="DL110" i="11"/>
  <c r="DM110" i="11"/>
  <c r="DN110" i="11"/>
  <c r="DO110" i="11"/>
  <c r="DP110" i="11"/>
  <c r="DQ110" i="11"/>
  <c r="DR110" i="11"/>
  <c r="DS110" i="11"/>
  <c r="DT110" i="11"/>
  <c r="DU110" i="11"/>
  <c r="DV110" i="11"/>
  <c r="DW110" i="11"/>
  <c r="DX110" i="11"/>
  <c r="DY110" i="11"/>
  <c r="DZ110" i="11"/>
  <c r="EA110" i="11"/>
  <c r="EB110" i="11"/>
  <c r="EC110" i="11"/>
  <c r="CX111" i="11"/>
  <c r="CY111" i="11"/>
  <c r="CZ111" i="11"/>
  <c r="DA111" i="11"/>
  <c r="DB111" i="11"/>
  <c r="DC111" i="11"/>
  <c r="DD111" i="11"/>
  <c r="DE111" i="11"/>
  <c r="DF111" i="11"/>
  <c r="DG111" i="11"/>
  <c r="DH111" i="11"/>
  <c r="DI111" i="11"/>
  <c r="DJ111" i="11"/>
  <c r="DK111" i="11"/>
  <c r="DL111" i="11"/>
  <c r="DM111" i="11"/>
  <c r="DN111" i="11"/>
  <c r="DO111" i="11"/>
  <c r="DP111" i="11"/>
  <c r="DQ111" i="11"/>
  <c r="DR111" i="11"/>
  <c r="DS111" i="11"/>
  <c r="DT111" i="11"/>
  <c r="DU111" i="11"/>
  <c r="DV111" i="11"/>
  <c r="DW111" i="11"/>
  <c r="DX111" i="11"/>
  <c r="DY111" i="11"/>
  <c r="DZ111" i="11"/>
  <c r="EA111" i="11"/>
  <c r="EB111" i="11"/>
  <c r="EC111" i="11"/>
  <c r="CX112" i="11"/>
  <c r="CY112" i="11"/>
  <c r="CZ112" i="11"/>
  <c r="DA112" i="11"/>
  <c r="DB112" i="11"/>
  <c r="DC112" i="11"/>
  <c r="DD112" i="11"/>
  <c r="DE112" i="11"/>
  <c r="DF112" i="11"/>
  <c r="DG112" i="11"/>
  <c r="DH112" i="11"/>
  <c r="DI112" i="11"/>
  <c r="DJ112" i="11"/>
  <c r="DK112" i="11"/>
  <c r="DL112" i="11"/>
  <c r="DM112" i="11"/>
  <c r="DN112" i="11"/>
  <c r="DO112" i="11"/>
  <c r="DP112" i="11"/>
  <c r="DQ112" i="11"/>
  <c r="DR112" i="11"/>
  <c r="DS112" i="11"/>
  <c r="DT112" i="11"/>
  <c r="DU112" i="11"/>
  <c r="DV112" i="11"/>
  <c r="DW112" i="11"/>
  <c r="DX112" i="11"/>
  <c r="DY112" i="11"/>
  <c r="DZ112" i="11"/>
  <c r="EA112" i="11"/>
  <c r="EB112" i="11"/>
  <c r="EC112" i="11"/>
  <c r="CX113" i="11"/>
  <c r="CY113" i="11"/>
  <c r="CZ113" i="11"/>
  <c r="DA113" i="11"/>
  <c r="DB113" i="11"/>
  <c r="DC113" i="11"/>
  <c r="DD113" i="11"/>
  <c r="DE113" i="11"/>
  <c r="DF113" i="11"/>
  <c r="DG113" i="11"/>
  <c r="DH113" i="11"/>
  <c r="DI113" i="11"/>
  <c r="DJ113" i="11"/>
  <c r="DK113" i="11"/>
  <c r="DL113" i="11"/>
  <c r="DM113" i="11"/>
  <c r="DN113" i="11"/>
  <c r="DO113" i="11"/>
  <c r="DP113" i="11"/>
  <c r="DQ113" i="11"/>
  <c r="DR113" i="11"/>
  <c r="DS113" i="11"/>
  <c r="DT113" i="11"/>
  <c r="DU113" i="11"/>
  <c r="DV113" i="11"/>
  <c r="DW113" i="11"/>
  <c r="DX113" i="11"/>
  <c r="DY113" i="11"/>
  <c r="DZ113" i="11"/>
  <c r="EA113" i="11"/>
  <c r="EB113" i="11"/>
  <c r="EC113" i="11"/>
  <c r="CX114" i="11"/>
  <c r="CY114" i="11"/>
  <c r="CZ114" i="11"/>
  <c r="DA114" i="11"/>
  <c r="DB114" i="11"/>
  <c r="DC114" i="11"/>
  <c r="DD114" i="11"/>
  <c r="DE114" i="11"/>
  <c r="DF114" i="11"/>
  <c r="DG114" i="11"/>
  <c r="DH114" i="11"/>
  <c r="DI114" i="11"/>
  <c r="DJ114" i="11"/>
  <c r="DK114" i="11"/>
  <c r="DL114" i="11"/>
  <c r="DM114" i="11"/>
  <c r="DN114" i="11"/>
  <c r="DO114" i="11"/>
  <c r="DP114" i="11"/>
  <c r="DQ114" i="11"/>
  <c r="DR114" i="11"/>
  <c r="DS114" i="11"/>
  <c r="DT114" i="11"/>
  <c r="DU114" i="11"/>
  <c r="DV114" i="11"/>
  <c r="DW114" i="11"/>
  <c r="DX114" i="11"/>
  <c r="DY114" i="11"/>
  <c r="DZ114" i="11"/>
  <c r="EA114" i="11"/>
  <c r="EB114" i="11"/>
  <c r="EC114" i="11"/>
  <c r="CX115" i="11"/>
  <c r="CY115" i="11"/>
  <c r="CZ115" i="11"/>
  <c r="DA115" i="11"/>
  <c r="DB115" i="11"/>
  <c r="DC115" i="11"/>
  <c r="DD115" i="11"/>
  <c r="DE115" i="11"/>
  <c r="DF115" i="11"/>
  <c r="DG115" i="11"/>
  <c r="DH115" i="11"/>
  <c r="DI115" i="11"/>
  <c r="DJ115" i="11"/>
  <c r="DK115" i="11"/>
  <c r="DL115" i="11"/>
  <c r="DM115" i="11"/>
  <c r="DN115" i="11"/>
  <c r="DO115" i="11"/>
  <c r="DP115" i="11"/>
  <c r="DQ115" i="11"/>
  <c r="DR115" i="11"/>
  <c r="DS115" i="11"/>
  <c r="DT115" i="11"/>
  <c r="DU115" i="11"/>
  <c r="DV115" i="11"/>
  <c r="DW115" i="11"/>
  <c r="DX115" i="11"/>
  <c r="DY115" i="11"/>
  <c r="DZ115" i="11"/>
  <c r="EA115" i="11"/>
  <c r="EB115" i="11"/>
  <c r="EC115" i="11"/>
  <c r="CX116" i="11"/>
  <c r="CY116" i="11"/>
  <c r="CZ116" i="11"/>
  <c r="DA116" i="11"/>
  <c r="DB116" i="11"/>
  <c r="DC116" i="11"/>
  <c r="DD116" i="11"/>
  <c r="DE116" i="11"/>
  <c r="DF116" i="11"/>
  <c r="DG116" i="11"/>
  <c r="DH116" i="11"/>
  <c r="DI116" i="11"/>
  <c r="DJ116" i="11"/>
  <c r="DK116" i="11"/>
  <c r="DL116" i="11"/>
  <c r="DM116" i="11"/>
  <c r="DN116" i="11"/>
  <c r="DO116" i="11"/>
  <c r="DP116" i="11"/>
  <c r="DQ116" i="11"/>
  <c r="DR116" i="11"/>
  <c r="DS116" i="11"/>
  <c r="DT116" i="11"/>
  <c r="DU116" i="11"/>
  <c r="DV116" i="11"/>
  <c r="DW116" i="11"/>
  <c r="DX116" i="11"/>
  <c r="DY116" i="11"/>
  <c r="DZ116" i="11"/>
  <c r="EA116" i="11"/>
  <c r="EB116" i="11"/>
  <c r="EC116" i="11"/>
  <c r="S18" i="2"/>
  <c r="AG104" i="2" s="1"/>
  <c r="EA15" i="11" l="1"/>
  <c r="DC15" i="11"/>
  <c r="DS15" i="11"/>
  <c r="DG15" i="11"/>
  <c r="DZ15" i="11"/>
  <c r="DV15" i="11"/>
  <c r="DR15" i="11"/>
  <c r="DN15" i="11"/>
  <c r="DJ15" i="11"/>
  <c r="DF15" i="11"/>
  <c r="DB15" i="11"/>
  <c r="CX15" i="11"/>
  <c r="DW15" i="11"/>
  <c r="DK15" i="11"/>
  <c r="CY15" i="11"/>
  <c r="EC15" i="11"/>
  <c r="DY15" i="11"/>
  <c r="DU15" i="11"/>
  <c r="DQ15" i="11"/>
  <c r="DM15" i="11"/>
  <c r="DI15" i="11"/>
  <c r="DE15" i="11"/>
  <c r="DA15" i="11"/>
  <c r="DO15" i="11"/>
  <c r="EB15" i="11"/>
  <c r="DX15" i="11"/>
  <c r="DT15" i="11"/>
  <c r="DP15" i="11"/>
  <c r="DL15" i="11"/>
  <c r="DH15" i="11"/>
  <c r="DD15" i="11"/>
  <c r="CZ15" i="11"/>
  <c r="EW15" i="11"/>
  <c r="EO15" i="11"/>
  <c r="GJ15" i="11"/>
  <c r="GF15" i="11"/>
  <c r="GB15" i="11"/>
  <c r="FX15" i="11"/>
  <c r="FT15" i="11"/>
  <c r="FP15" i="11"/>
  <c r="FL15" i="11"/>
  <c r="EG15" i="11"/>
  <c r="FG15" i="11"/>
  <c r="FC15" i="11"/>
  <c r="EY15" i="11"/>
  <c r="EU15" i="11"/>
  <c r="EQ15" i="11"/>
  <c r="EM15" i="11"/>
  <c r="EI15" i="11"/>
  <c r="EE15" i="11"/>
  <c r="FH15" i="11"/>
  <c r="FD15" i="11"/>
  <c r="EZ15" i="11"/>
  <c r="EV15" i="11"/>
  <c r="ER15" i="11"/>
  <c r="EN15" i="11"/>
  <c r="EJ15" i="11"/>
  <c r="EF15" i="11"/>
  <c r="GI15" i="11"/>
  <c r="GE15" i="11"/>
  <c r="GA15" i="11"/>
  <c r="FW15" i="11"/>
  <c r="FS15" i="11"/>
  <c r="FO15" i="11"/>
  <c r="FK15" i="11"/>
  <c r="FA15" i="11"/>
  <c r="ES15" i="11"/>
  <c r="FE15" i="11"/>
  <c r="EK15" i="11"/>
  <c r="FF15" i="11"/>
  <c r="FB15" i="11"/>
  <c r="EX15" i="11"/>
  <c r="ET15" i="11"/>
  <c r="EP15" i="11"/>
  <c r="EL15" i="11"/>
  <c r="EH15" i="11"/>
  <c r="ED15" i="11"/>
  <c r="GH15" i="11"/>
  <c r="GD15" i="11"/>
  <c r="FZ15" i="11"/>
  <c r="FV15" i="11"/>
  <c r="FR15" i="11"/>
  <c r="FN15" i="11"/>
  <c r="FJ15" i="11"/>
  <c r="GK15" i="11"/>
  <c r="GG15" i="11"/>
  <c r="GC15" i="11"/>
  <c r="FY15" i="11"/>
  <c r="FU15" i="11"/>
  <c r="FQ15" i="11"/>
  <c r="FM15" i="11"/>
  <c r="FI15" i="11"/>
  <c r="G100" i="1"/>
  <c r="M100" i="1" s="1"/>
  <c r="AK70" i="1"/>
  <c r="AK68" i="1"/>
  <c r="AK65" i="1"/>
  <c r="AK47" i="1"/>
  <c r="AK45" i="1"/>
  <c r="C59" i="14"/>
  <c r="BS1" i="1"/>
  <c r="S113" i="1"/>
  <c r="S98" i="1"/>
  <c r="BX3" i="1"/>
  <c r="G72" i="1" s="1"/>
  <c r="BI34" i="1"/>
  <c r="BI33" i="1"/>
  <c r="BI32" i="1"/>
  <c r="BG34" i="1"/>
  <c r="BG33" i="1"/>
  <c r="BG32" i="1"/>
  <c r="AD60" i="14" l="1"/>
  <c r="O60" i="14"/>
  <c r="M98" i="1"/>
  <c r="AE98" i="1" s="1"/>
  <c r="AJ104" i="2"/>
  <c r="M113" i="1"/>
  <c r="AE113" i="1" s="1"/>
  <c r="AG105" i="2"/>
  <c r="AJ105" i="2" s="1"/>
  <c r="G109" i="1" l="1"/>
  <c r="AL59" i="14"/>
  <c r="AK109" i="1" s="1"/>
  <c r="AL109" i="1" s="1"/>
  <c r="G94" i="1"/>
  <c r="AK59" i="14"/>
  <c r="AK94" i="1" s="1"/>
  <c r="AL94" i="1" s="1"/>
  <c r="AG106" i="2"/>
  <c r="AJ106" i="2" s="1"/>
  <c r="BI39" i="1" l="1"/>
  <c r="BG39" i="1"/>
  <c r="BI38" i="1"/>
  <c r="BG38" i="1"/>
  <c r="BI37" i="1"/>
  <c r="BG37" i="1"/>
  <c r="BI36" i="1"/>
  <c r="BG36" i="1"/>
  <c r="BI35" i="1"/>
  <c r="BG35" i="1"/>
  <c r="BI31" i="1"/>
  <c r="BG31" i="1"/>
  <c r="BI30" i="1"/>
  <c r="BG30" i="1"/>
  <c r="BI29" i="1"/>
  <c r="BG29" i="1"/>
  <c r="BI28" i="1"/>
  <c r="BG28" i="1"/>
  <c r="BI27" i="1"/>
  <c r="BG27" i="1"/>
  <c r="BI26" i="1"/>
  <c r="BG26" i="1"/>
  <c r="BI12" i="1"/>
  <c r="BG12" i="1"/>
  <c r="BI11" i="1"/>
  <c r="BG11" i="1"/>
  <c r="G115" i="1"/>
  <c r="M115" i="1" s="1"/>
  <c r="P38" i="5"/>
  <c r="F20" i="10"/>
  <c r="F18" i="10"/>
  <c r="AE41" i="14"/>
  <c r="G107" i="1" s="1"/>
  <c r="AE40" i="14"/>
  <c r="G92" i="1" s="1"/>
  <c r="E68" i="1"/>
  <c r="E29" i="1" s="1"/>
  <c r="G70" i="1"/>
  <c r="G31" i="1" s="1"/>
  <c r="E31" i="1"/>
  <c r="C24" i="14" s="1"/>
  <c r="E33" i="1"/>
  <c r="AE25" i="1"/>
  <c r="R25" i="1"/>
  <c r="P115" i="1"/>
  <c r="P100" i="1"/>
  <c r="G33" i="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BT23" i="11"/>
  <c r="BU23" i="11"/>
  <c r="BV23" i="11"/>
  <c r="BW23" i="11"/>
  <c r="BX23" i="11"/>
  <c r="BY23" i="11"/>
  <c r="BZ23" i="11"/>
  <c r="CA23" i="11"/>
  <c r="CB23" i="11"/>
  <c r="CC23" i="11"/>
  <c r="CD23" i="11"/>
  <c r="CE23" i="11"/>
  <c r="CF23" i="11"/>
  <c r="CG23" i="11"/>
  <c r="CH23" i="11"/>
  <c r="CI23" i="11"/>
  <c r="CJ23" i="11"/>
  <c r="CK23" i="11"/>
  <c r="CL23" i="11"/>
  <c r="CM23" i="11"/>
  <c r="CN23" i="11"/>
  <c r="CO23" i="11"/>
  <c r="CP23" i="11"/>
  <c r="CQ23" i="11"/>
  <c r="CR23" i="11"/>
  <c r="CS23" i="11"/>
  <c r="CT23" i="11"/>
  <c r="CU23" i="11"/>
  <c r="CV23" i="11"/>
  <c r="CW23" i="11"/>
  <c r="BT24" i="11"/>
  <c r="BU24" i="11"/>
  <c r="BV24" i="11"/>
  <c r="BW24" i="11"/>
  <c r="BX24" i="11"/>
  <c r="BY24" i="11"/>
  <c r="BZ24" i="11"/>
  <c r="CA24" i="11"/>
  <c r="CB24" i="11"/>
  <c r="CC24" i="11"/>
  <c r="CD24" i="11"/>
  <c r="CE24" i="11"/>
  <c r="CF24" i="11"/>
  <c r="CG24" i="11"/>
  <c r="CH24" i="11"/>
  <c r="CI24" i="11"/>
  <c r="CJ24" i="11"/>
  <c r="CK24" i="11"/>
  <c r="CL24" i="11"/>
  <c r="CM24" i="11"/>
  <c r="CN24" i="11"/>
  <c r="CO24" i="11"/>
  <c r="CP24" i="11"/>
  <c r="CQ24" i="11"/>
  <c r="CR24" i="11"/>
  <c r="CS24" i="11"/>
  <c r="CT24" i="11"/>
  <c r="CU24" i="11"/>
  <c r="CV24" i="11"/>
  <c r="CW24"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BT27" i="11"/>
  <c r="BU27" i="11"/>
  <c r="BV27" i="11"/>
  <c r="BW27" i="11"/>
  <c r="BX27" i="11"/>
  <c r="BY27" i="11"/>
  <c r="BZ27" i="11"/>
  <c r="CA27" i="11"/>
  <c r="CB27" i="11"/>
  <c r="CC27" i="11"/>
  <c r="CD27" i="11"/>
  <c r="CE27" i="11"/>
  <c r="CF27" i="11"/>
  <c r="CG27" i="11"/>
  <c r="CH27" i="11"/>
  <c r="CI27" i="11"/>
  <c r="CJ27" i="11"/>
  <c r="CK27" i="11"/>
  <c r="CL27" i="11"/>
  <c r="CM27" i="11"/>
  <c r="CN27" i="11"/>
  <c r="CO27" i="11"/>
  <c r="CP27" i="11"/>
  <c r="CQ27" i="11"/>
  <c r="CR27" i="11"/>
  <c r="CS27" i="11"/>
  <c r="CT27" i="11"/>
  <c r="CU27" i="11"/>
  <c r="CV27" i="11"/>
  <c r="CW27" i="11"/>
  <c r="BT28" i="11"/>
  <c r="BU28" i="11"/>
  <c r="BV28" i="11"/>
  <c r="BW28" i="11"/>
  <c r="BX28" i="11"/>
  <c r="BY28" i="11"/>
  <c r="BZ28" i="11"/>
  <c r="CA28" i="11"/>
  <c r="CB28" i="11"/>
  <c r="CC28" i="11"/>
  <c r="CD28" i="11"/>
  <c r="CE28" i="11"/>
  <c r="CF28" i="11"/>
  <c r="CG28" i="11"/>
  <c r="CH28" i="11"/>
  <c r="CI28" i="11"/>
  <c r="CJ28" i="11"/>
  <c r="CK28" i="11"/>
  <c r="CL28" i="11"/>
  <c r="CM28" i="11"/>
  <c r="CN28" i="11"/>
  <c r="CO28" i="11"/>
  <c r="CP28" i="11"/>
  <c r="CQ28" i="11"/>
  <c r="CR28" i="11"/>
  <c r="CS28" i="11"/>
  <c r="CT28" i="11"/>
  <c r="CU28" i="11"/>
  <c r="CV28" i="11"/>
  <c r="CW28" i="11"/>
  <c r="BT29" i="11"/>
  <c r="BU29" i="11"/>
  <c r="BV29" i="11"/>
  <c r="BW29" i="11"/>
  <c r="BX29" i="11"/>
  <c r="BY29" i="11"/>
  <c r="BZ29" i="11"/>
  <c r="CA29" i="11"/>
  <c r="CB29" i="11"/>
  <c r="CC29" i="11"/>
  <c r="CD29" i="11"/>
  <c r="CE29" i="11"/>
  <c r="CF29" i="11"/>
  <c r="CG29" i="11"/>
  <c r="CH29" i="11"/>
  <c r="CI29" i="11"/>
  <c r="CJ29" i="11"/>
  <c r="CK29" i="11"/>
  <c r="CL29" i="11"/>
  <c r="CM29" i="11"/>
  <c r="CN29" i="11"/>
  <c r="CO29" i="11"/>
  <c r="CP29" i="11"/>
  <c r="CQ29" i="11"/>
  <c r="CR29" i="11"/>
  <c r="CS29" i="11"/>
  <c r="CT29" i="11"/>
  <c r="CU29" i="11"/>
  <c r="CV29" i="11"/>
  <c r="CW29"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BT32" i="11"/>
  <c r="BU32" i="11"/>
  <c r="BV32" i="11"/>
  <c r="BW32" i="11"/>
  <c r="BX32" i="11"/>
  <c r="BY32" i="11"/>
  <c r="BZ32" i="11"/>
  <c r="CA32" i="11"/>
  <c r="CB32" i="11"/>
  <c r="CC32" i="11"/>
  <c r="CD32" i="11"/>
  <c r="CE32" i="11"/>
  <c r="CF32" i="11"/>
  <c r="CG32" i="11"/>
  <c r="CH32" i="11"/>
  <c r="CI32" i="11"/>
  <c r="CJ32" i="11"/>
  <c r="CK32" i="11"/>
  <c r="CL32" i="11"/>
  <c r="CM32" i="11"/>
  <c r="CN32" i="11"/>
  <c r="CO32" i="11"/>
  <c r="CP32" i="11"/>
  <c r="CQ32" i="11"/>
  <c r="CR32" i="11"/>
  <c r="CS32" i="11"/>
  <c r="CT32" i="11"/>
  <c r="CU32" i="11"/>
  <c r="CV32" i="11"/>
  <c r="CW32"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BT37" i="11"/>
  <c r="BU37" i="11"/>
  <c r="BV37" i="11"/>
  <c r="BW37" i="11"/>
  <c r="BX37" i="11"/>
  <c r="BY37" i="11"/>
  <c r="BZ37" i="11"/>
  <c r="CA37" i="11"/>
  <c r="CB37" i="11"/>
  <c r="CC37" i="11"/>
  <c r="CD37" i="11"/>
  <c r="CE37" i="11"/>
  <c r="CF37" i="11"/>
  <c r="CG37" i="11"/>
  <c r="CH37" i="11"/>
  <c r="CI37" i="11"/>
  <c r="CJ37" i="11"/>
  <c r="CK37" i="11"/>
  <c r="CL37" i="11"/>
  <c r="CM37" i="11"/>
  <c r="CN37" i="11"/>
  <c r="CO37" i="11"/>
  <c r="CP37" i="11"/>
  <c r="CQ37" i="11"/>
  <c r="CR37" i="11"/>
  <c r="CS37" i="11"/>
  <c r="CT37" i="11"/>
  <c r="CU37" i="11"/>
  <c r="CV37" i="11"/>
  <c r="CW37"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BT40" i="11"/>
  <c r="BU40" i="11"/>
  <c r="BV40" i="11"/>
  <c r="BW40" i="11"/>
  <c r="BX40" i="11"/>
  <c r="BY40" i="11"/>
  <c r="BZ40" i="11"/>
  <c r="CA40" i="11"/>
  <c r="CB40" i="11"/>
  <c r="CC40" i="11"/>
  <c r="CD40" i="11"/>
  <c r="CE40" i="11"/>
  <c r="CF40" i="11"/>
  <c r="CG40" i="11"/>
  <c r="CH40" i="11"/>
  <c r="CI40" i="11"/>
  <c r="CJ40" i="11"/>
  <c r="CK40" i="11"/>
  <c r="CL40" i="11"/>
  <c r="CM40" i="11"/>
  <c r="CN40" i="11"/>
  <c r="CO40" i="11"/>
  <c r="CP40" i="11"/>
  <c r="CQ40" i="11"/>
  <c r="CR40" i="11"/>
  <c r="CS40" i="11"/>
  <c r="CT40" i="11"/>
  <c r="CU40" i="11"/>
  <c r="CV40" i="11"/>
  <c r="CW40" i="11"/>
  <c r="BT41" i="11"/>
  <c r="BU41" i="11"/>
  <c r="BV41" i="11"/>
  <c r="BW41" i="11"/>
  <c r="BX41" i="11"/>
  <c r="BY41" i="11"/>
  <c r="BZ41" i="11"/>
  <c r="CA41" i="11"/>
  <c r="CB41" i="11"/>
  <c r="CC41" i="11"/>
  <c r="CD41" i="11"/>
  <c r="CE41" i="11"/>
  <c r="CF41" i="11"/>
  <c r="CG41" i="11"/>
  <c r="CH41" i="11"/>
  <c r="CI41" i="11"/>
  <c r="CJ41" i="11"/>
  <c r="CK41" i="11"/>
  <c r="CL41" i="11"/>
  <c r="CM41" i="11"/>
  <c r="CN41" i="11"/>
  <c r="CO41" i="11"/>
  <c r="CP41" i="11"/>
  <c r="CQ41" i="11"/>
  <c r="CR41" i="11"/>
  <c r="CS41" i="11"/>
  <c r="CT41" i="11"/>
  <c r="CU41" i="11"/>
  <c r="CV41" i="11"/>
  <c r="CW41"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BT46" i="11"/>
  <c r="BU46" i="11"/>
  <c r="BV46" i="11"/>
  <c r="BW46" i="11"/>
  <c r="BX46" i="11"/>
  <c r="BY46" i="11"/>
  <c r="BZ46" i="11"/>
  <c r="CA46" i="11"/>
  <c r="CB46" i="11"/>
  <c r="CC46" i="11"/>
  <c r="CD46" i="11"/>
  <c r="CE46" i="11"/>
  <c r="CF46" i="11"/>
  <c r="CG46" i="11"/>
  <c r="CH46" i="11"/>
  <c r="CI46" i="11"/>
  <c r="CJ46" i="11"/>
  <c r="CK46" i="11"/>
  <c r="CL46" i="11"/>
  <c r="CM46" i="11"/>
  <c r="CN46" i="11"/>
  <c r="CO46" i="11"/>
  <c r="CP46" i="11"/>
  <c r="CQ46" i="11"/>
  <c r="CR46" i="11"/>
  <c r="CS46" i="11"/>
  <c r="CT46" i="11"/>
  <c r="CU46" i="11"/>
  <c r="CV46" i="11"/>
  <c r="CW46" i="11"/>
  <c r="BT47" i="11"/>
  <c r="BU47" i="11"/>
  <c r="BV47" i="11"/>
  <c r="BW47" i="11"/>
  <c r="BX47" i="11"/>
  <c r="BY47" i="11"/>
  <c r="BZ47" i="11"/>
  <c r="CA47" i="11"/>
  <c r="CB47" i="11"/>
  <c r="CC47" i="11"/>
  <c r="CD47" i="11"/>
  <c r="CE47" i="11"/>
  <c r="CF47" i="11"/>
  <c r="CG47" i="11"/>
  <c r="CH47" i="11"/>
  <c r="CI47" i="11"/>
  <c r="CJ47" i="11"/>
  <c r="CK47" i="11"/>
  <c r="CL47" i="11"/>
  <c r="CM47" i="11"/>
  <c r="CN47" i="11"/>
  <c r="CO47" i="11"/>
  <c r="CP47" i="11"/>
  <c r="CQ47" i="11"/>
  <c r="CR47" i="11"/>
  <c r="CS47" i="11"/>
  <c r="CT47" i="11"/>
  <c r="CU47" i="11"/>
  <c r="CV47" i="11"/>
  <c r="CW47"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BT50" i="11"/>
  <c r="BU50" i="11"/>
  <c r="BV50" i="11"/>
  <c r="BW50" i="11"/>
  <c r="BX50" i="11"/>
  <c r="BY50" i="11"/>
  <c r="BZ50" i="11"/>
  <c r="CA50" i="11"/>
  <c r="CB50" i="11"/>
  <c r="CC50" i="11"/>
  <c r="CD50" i="11"/>
  <c r="CE50" i="11"/>
  <c r="CF50" i="11"/>
  <c r="CG50" i="11"/>
  <c r="CH50" i="11"/>
  <c r="CI50" i="11"/>
  <c r="CJ50" i="11"/>
  <c r="CK50" i="11"/>
  <c r="CL50" i="11"/>
  <c r="CM50" i="11"/>
  <c r="CN50" i="11"/>
  <c r="CO50" i="11"/>
  <c r="CP50" i="11"/>
  <c r="CQ50" i="11"/>
  <c r="CR50" i="11"/>
  <c r="CS50" i="11"/>
  <c r="CT50" i="11"/>
  <c r="CU50" i="11"/>
  <c r="CV50" i="11"/>
  <c r="CW50" i="11"/>
  <c r="BT51" i="11"/>
  <c r="BU51" i="11"/>
  <c r="BV51" i="11"/>
  <c r="BW51" i="11"/>
  <c r="BX51" i="11"/>
  <c r="BY51" i="11"/>
  <c r="BZ51" i="11"/>
  <c r="CA51" i="11"/>
  <c r="CB51" i="11"/>
  <c r="CC51" i="11"/>
  <c r="CD51" i="11"/>
  <c r="CE51" i="11"/>
  <c r="CF51" i="11"/>
  <c r="CG51" i="11"/>
  <c r="CH51" i="11"/>
  <c r="CI51" i="11"/>
  <c r="CJ51" i="11"/>
  <c r="CK51" i="11"/>
  <c r="CL51" i="11"/>
  <c r="CM51" i="11"/>
  <c r="CN51" i="11"/>
  <c r="CO51" i="11"/>
  <c r="CP51" i="11"/>
  <c r="CQ51" i="11"/>
  <c r="CR51" i="11"/>
  <c r="CS51" i="11"/>
  <c r="CT51" i="11"/>
  <c r="CU51" i="11"/>
  <c r="CV51" i="11"/>
  <c r="CW51"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T52" i="11"/>
  <c r="CU52" i="11"/>
  <c r="CV52" i="11"/>
  <c r="CW52"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CU53" i="11"/>
  <c r="CV53" i="11"/>
  <c r="CW53" i="11"/>
  <c r="BT54" i="11"/>
  <c r="BU54" i="11"/>
  <c r="BV54" i="11"/>
  <c r="BW54" i="11"/>
  <c r="BX54" i="11"/>
  <c r="BY54" i="11"/>
  <c r="BZ54" i="11"/>
  <c r="CA54" i="11"/>
  <c r="CB54" i="11"/>
  <c r="CC54" i="11"/>
  <c r="CD54" i="11"/>
  <c r="CE54" i="11"/>
  <c r="CF54" i="11"/>
  <c r="CG54" i="11"/>
  <c r="CH54" i="11"/>
  <c r="CI54" i="11"/>
  <c r="CJ54" i="11"/>
  <c r="CK54" i="11"/>
  <c r="CL54" i="11"/>
  <c r="CM54" i="11"/>
  <c r="CN54" i="11"/>
  <c r="CO54" i="11"/>
  <c r="CP54" i="11"/>
  <c r="CQ54" i="11"/>
  <c r="CR54" i="11"/>
  <c r="CS54" i="11"/>
  <c r="CT54" i="11"/>
  <c r="CU54" i="11"/>
  <c r="CV54" i="11"/>
  <c r="CW54" i="11"/>
  <c r="BT55" i="11"/>
  <c r="BU55" i="11"/>
  <c r="BV55" i="11"/>
  <c r="BW55" i="11"/>
  <c r="BX55" i="11"/>
  <c r="BY55" i="11"/>
  <c r="BZ55" i="11"/>
  <c r="CA55" i="11"/>
  <c r="CB55" i="11"/>
  <c r="CC55" i="11"/>
  <c r="CD55" i="11"/>
  <c r="CE55" i="11"/>
  <c r="CF55" i="11"/>
  <c r="CG55" i="11"/>
  <c r="CH55" i="11"/>
  <c r="CI55" i="11"/>
  <c r="CJ55" i="11"/>
  <c r="CK55" i="11"/>
  <c r="CL55" i="11"/>
  <c r="CM55" i="11"/>
  <c r="CN55" i="11"/>
  <c r="CO55" i="11"/>
  <c r="CP55" i="11"/>
  <c r="CQ55" i="11"/>
  <c r="CR55" i="11"/>
  <c r="CS55" i="11"/>
  <c r="CT55" i="11"/>
  <c r="CU55" i="11"/>
  <c r="CV55" i="11"/>
  <c r="CW55" i="11"/>
  <c r="BT56" i="11"/>
  <c r="BU56" i="11"/>
  <c r="BV56" i="11"/>
  <c r="BW56" i="11"/>
  <c r="BX56" i="11"/>
  <c r="BY56" i="11"/>
  <c r="BZ56" i="11"/>
  <c r="CA56" i="11"/>
  <c r="CB56" i="11"/>
  <c r="CC56" i="11"/>
  <c r="CD56" i="11"/>
  <c r="CE56" i="11"/>
  <c r="CF56" i="11"/>
  <c r="CG56" i="11"/>
  <c r="CH56" i="11"/>
  <c r="CI56" i="11"/>
  <c r="CJ56" i="11"/>
  <c r="CK56" i="11"/>
  <c r="CL56" i="11"/>
  <c r="CM56" i="11"/>
  <c r="CN56" i="11"/>
  <c r="CO56" i="11"/>
  <c r="CP56" i="11"/>
  <c r="CQ56" i="11"/>
  <c r="CR56" i="11"/>
  <c r="CS56" i="11"/>
  <c r="CT56" i="11"/>
  <c r="CU56" i="11"/>
  <c r="CV56" i="11"/>
  <c r="CW56" i="11"/>
  <c r="BT57" i="11"/>
  <c r="BU57" i="11"/>
  <c r="BV57" i="11"/>
  <c r="BW57" i="11"/>
  <c r="BX57" i="11"/>
  <c r="BY57" i="11"/>
  <c r="BZ57" i="11"/>
  <c r="CA57" i="11"/>
  <c r="CB57" i="11"/>
  <c r="CC57" i="11"/>
  <c r="CD57" i="11"/>
  <c r="CE57" i="11"/>
  <c r="CF57" i="11"/>
  <c r="CG57" i="11"/>
  <c r="CH57" i="11"/>
  <c r="CI57" i="11"/>
  <c r="CJ57" i="11"/>
  <c r="CK57" i="11"/>
  <c r="CL57" i="11"/>
  <c r="CM57" i="11"/>
  <c r="CN57" i="11"/>
  <c r="CO57" i="11"/>
  <c r="CP57" i="11"/>
  <c r="CQ57" i="11"/>
  <c r="CR57" i="11"/>
  <c r="CS57" i="11"/>
  <c r="CT57" i="11"/>
  <c r="CU57" i="11"/>
  <c r="CV57" i="11"/>
  <c r="CW57" i="11"/>
  <c r="BT58" i="11"/>
  <c r="BU58" i="11"/>
  <c r="BV58" i="11"/>
  <c r="BW58" i="11"/>
  <c r="BX58" i="11"/>
  <c r="BY58" i="11"/>
  <c r="BZ58" i="11"/>
  <c r="CA58" i="11"/>
  <c r="CB58" i="11"/>
  <c r="CC58" i="11"/>
  <c r="CD58" i="11"/>
  <c r="CE58" i="11"/>
  <c r="CF58" i="11"/>
  <c r="CG58" i="11"/>
  <c r="CH58" i="11"/>
  <c r="CI58" i="11"/>
  <c r="CJ58" i="11"/>
  <c r="CK58" i="11"/>
  <c r="CL58" i="11"/>
  <c r="CM58" i="11"/>
  <c r="CN58" i="11"/>
  <c r="CO58" i="11"/>
  <c r="CP58" i="11"/>
  <c r="CQ58" i="11"/>
  <c r="CR58" i="11"/>
  <c r="CS58" i="11"/>
  <c r="CT58" i="11"/>
  <c r="CU58" i="11"/>
  <c r="CV58" i="11"/>
  <c r="CW58" i="11"/>
  <c r="BT59" i="11"/>
  <c r="BU59" i="11"/>
  <c r="BV59" i="11"/>
  <c r="BW59" i="11"/>
  <c r="BX59" i="11"/>
  <c r="BY59" i="11"/>
  <c r="BZ59" i="11"/>
  <c r="CA59" i="11"/>
  <c r="CB59" i="11"/>
  <c r="CC59" i="11"/>
  <c r="CD59" i="11"/>
  <c r="CE59" i="11"/>
  <c r="CF59" i="11"/>
  <c r="CG59" i="11"/>
  <c r="CH59" i="11"/>
  <c r="CI59" i="11"/>
  <c r="CJ59" i="11"/>
  <c r="CK59" i="11"/>
  <c r="CL59" i="11"/>
  <c r="CM59" i="11"/>
  <c r="CN59" i="11"/>
  <c r="CO59" i="11"/>
  <c r="CP59" i="11"/>
  <c r="CQ59" i="11"/>
  <c r="CR59" i="11"/>
  <c r="CS59" i="11"/>
  <c r="CT59" i="11"/>
  <c r="CU59" i="11"/>
  <c r="CV59" i="11"/>
  <c r="CW59" i="11"/>
  <c r="BT60" i="11"/>
  <c r="BU60" i="11"/>
  <c r="BV60" i="11"/>
  <c r="BW60" i="11"/>
  <c r="BX60" i="11"/>
  <c r="BY60" i="11"/>
  <c r="BZ60" i="11"/>
  <c r="CA60" i="11"/>
  <c r="CB60" i="11"/>
  <c r="CC60" i="11"/>
  <c r="CD60" i="11"/>
  <c r="CE60" i="11"/>
  <c r="CF60" i="11"/>
  <c r="CG60" i="11"/>
  <c r="CH60" i="11"/>
  <c r="CI60" i="11"/>
  <c r="CJ60" i="11"/>
  <c r="CK60" i="11"/>
  <c r="CL60" i="11"/>
  <c r="CM60" i="11"/>
  <c r="CN60" i="11"/>
  <c r="CO60" i="11"/>
  <c r="CP60" i="11"/>
  <c r="CQ60" i="11"/>
  <c r="CR60" i="11"/>
  <c r="CS60" i="11"/>
  <c r="CT60" i="11"/>
  <c r="CU60" i="11"/>
  <c r="CV60" i="11"/>
  <c r="CW60" i="11"/>
  <c r="BT61" i="11"/>
  <c r="BU61" i="11"/>
  <c r="BV61" i="11"/>
  <c r="BW61" i="11"/>
  <c r="BX61" i="11"/>
  <c r="BY61" i="11"/>
  <c r="BZ61" i="11"/>
  <c r="CA61" i="11"/>
  <c r="CB61" i="11"/>
  <c r="CC61" i="11"/>
  <c r="CD61" i="11"/>
  <c r="CE61" i="11"/>
  <c r="CF61" i="11"/>
  <c r="CG61" i="11"/>
  <c r="CH61" i="11"/>
  <c r="CI61" i="11"/>
  <c r="CJ61" i="11"/>
  <c r="CK61" i="11"/>
  <c r="CL61" i="11"/>
  <c r="CM61" i="11"/>
  <c r="CN61" i="11"/>
  <c r="CO61" i="11"/>
  <c r="CP61" i="11"/>
  <c r="CQ61" i="11"/>
  <c r="CR61" i="11"/>
  <c r="CS61" i="11"/>
  <c r="CT61" i="11"/>
  <c r="CU61" i="11"/>
  <c r="CV61" i="11"/>
  <c r="CW61" i="11"/>
  <c r="BT62" i="11"/>
  <c r="BU62" i="11"/>
  <c r="BV62" i="11"/>
  <c r="BW62" i="11"/>
  <c r="BX62" i="11"/>
  <c r="BY62" i="11"/>
  <c r="BZ62" i="11"/>
  <c r="CA62" i="11"/>
  <c r="CB62" i="11"/>
  <c r="CC62" i="11"/>
  <c r="CD62" i="11"/>
  <c r="CE62" i="11"/>
  <c r="CF62" i="11"/>
  <c r="CG62" i="11"/>
  <c r="CH62" i="11"/>
  <c r="CI62" i="11"/>
  <c r="CJ62" i="11"/>
  <c r="CK62" i="11"/>
  <c r="CL62" i="11"/>
  <c r="CM62" i="11"/>
  <c r="CN62" i="11"/>
  <c r="CO62" i="11"/>
  <c r="CP62" i="11"/>
  <c r="CQ62" i="11"/>
  <c r="CR62" i="11"/>
  <c r="CS62" i="11"/>
  <c r="CT62" i="11"/>
  <c r="CU62" i="11"/>
  <c r="CV62" i="11"/>
  <c r="CW62" i="11"/>
  <c r="BT63" i="11"/>
  <c r="BU63" i="11"/>
  <c r="BV63" i="11"/>
  <c r="BW63" i="11"/>
  <c r="BX63" i="11"/>
  <c r="BY63" i="11"/>
  <c r="BZ63" i="11"/>
  <c r="CA63" i="11"/>
  <c r="CB63" i="11"/>
  <c r="CC63" i="11"/>
  <c r="CD63" i="11"/>
  <c r="CE63" i="11"/>
  <c r="CF63" i="11"/>
  <c r="CG63" i="11"/>
  <c r="CH63" i="11"/>
  <c r="CI63" i="11"/>
  <c r="CJ63" i="11"/>
  <c r="CK63" i="11"/>
  <c r="CL63" i="11"/>
  <c r="CM63" i="11"/>
  <c r="CN63" i="11"/>
  <c r="CO63" i="11"/>
  <c r="CP63" i="11"/>
  <c r="CQ63" i="11"/>
  <c r="CR63" i="11"/>
  <c r="CS63" i="11"/>
  <c r="CT63" i="11"/>
  <c r="CU63" i="11"/>
  <c r="CV63" i="11"/>
  <c r="CW63" i="11"/>
  <c r="BT64" i="11"/>
  <c r="BU64" i="11"/>
  <c r="BV64" i="11"/>
  <c r="BW64" i="11"/>
  <c r="BX64" i="11"/>
  <c r="BY64" i="11"/>
  <c r="BZ64" i="11"/>
  <c r="CA64" i="11"/>
  <c r="CB64" i="11"/>
  <c r="CC64" i="11"/>
  <c r="CD64" i="11"/>
  <c r="CE64" i="11"/>
  <c r="CF64" i="11"/>
  <c r="CG64" i="11"/>
  <c r="CH64" i="11"/>
  <c r="CI64" i="11"/>
  <c r="CJ64" i="11"/>
  <c r="CK64" i="11"/>
  <c r="CL64" i="11"/>
  <c r="CM64" i="11"/>
  <c r="CN64" i="11"/>
  <c r="CO64" i="11"/>
  <c r="CP64" i="11"/>
  <c r="CQ64" i="11"/>
  <c r="CR64" i="11"/>
  <c r="CS64" i="11"/>
  <c r="CT64" i="11"/>
  <c r="CU64" i="11"/>
  <c r="CV64" i="11"/>
  <c r="CW64" i="11"/>
  <c r="BT65" i="11"/>
  <c r="BU65" i="11"/>
  <c r="BV65" i="11"/>
  <c r="BW65" i="11"/>
  <c r="BX65" i="11"/>
  <c r="BY65" i="11"/>
  <c r="BZ65" i="11"/>
  <c r="CA65" i="11"/>
  <c r="CB65" i="11"/>
  <c r="CC65" i="11"/>
  <c r="CD65" i="11"/>
  <c r="CE65" i="11"/>
  <c r="CF65" i="11"/>
  <c r="CG65" i="11"/>
  <c r="CH65" i="11"/>
  <c r="CI65" i="11"/>
  <c r="CJ65" i="11"/>
  <c r="CK65" i="11"/>
  <c r="CL65" i="11"/>
  <c r="CM65" i="11"/>
  <c r="CN65" i="11"/>
  <c r="CO65" i="11"/>
  <c r="CP65" i="11"/>
  <c r="CQ65" i="11"/>
  <c r="CR65" i="11"/>
  <c r="CS65" i="11"/>
  <c r="CT65" i="11"/>
  <c r="CU65" i="11"/>
  <c r="CV65" i="11"/>
  <c r="CW65" i="11"/>
  <c r="BT66" i="11"/>
  <c r="BU66" i="11"/>
  <c r="BV66" i="11"/>
  <c r="BW66" i="11"/>
  <c r="BX66" i="11"/>
  <c r="BY66" i="11"/>
  <c r="BZ66" i="11"/>
  <c r="CA66" i="11"/>
  <c r="CB66" i="11"/>
  <c r="CC66" i="11"/>
  <c r="CD66" i="11"/>
  <c r="CE66" i="11"/>
  <c r="CF66" i="11"/>
  <c r="CG66" i="11"/>
  <c r="CH66" i="11"/>
  <c r="CI66" i="11"/>
  <c r="CJ66" i="11"/>
  <c r="CK66" i="11"/>
  <c r="CL66" i="11"/>
  <c r="CM66" i="11"/>
  <c r="CN66" i="11"/>
  <c r="CO66" i="11"/>
  <c r="CP66" i="11"/>
  <c r="CQ66" i="11"/>
  <c r="CR66" i="11"/>
  <c r="CS66" i="11"/>
  <c r="CT66" i="11"/>
  <c r="CU66" i="11"/>
  <c r="CV66" i="11"/>
  <c r="CW66" i="11"/>
  <c r="BT67" i="11"/>
  <c r="BU67" i="11"/>
  <c r="BV67" i="11"/>
  <c r="BW67" i="11"/>
  <c r="BX67" i="11"/>
  <c r="BY67" i="11"/>
  <c r="BZ67" i="11"/>
  <c r="CA67" i="11"/>
  <c r="CB67" i="11"/>
  <c r="CC67" i="11"/>
  <c r="CD67" i="11"/>
  <c r="CE67" i="11"/>
  <c r="CF67" i="11"/>
  <c r="CG67" i="11"/>
  <c r="CH67" i="11"/>
  <c r="CI67" i="11"/>
  <c r="CJ67" i="11"/>
  <c r="CK67" i="11"/>
  <c r="CL67" i="11"/>
  <c r="CM67" i="11"/>
  <c r="CN67" i="11"/>
  <c r="CO67" i="11"/>
  <c r="CP67" i="11"/>
  <c r="CQ67" i="11"/>
  <c r="CR67" i="11"/>
  <c r="CS67" i="11"/>
  <c r="CT67" i="11"/>
  <c r="CU67" i="11"/>
  <c r="CV67" i="11"/>
  <c r="CW67" i="11"/>
  <c r="BT68" i="11"/>
  <c r="BU68" i="11"/>
  <c r="BV68" i="11"/>
  <c r="BW68" i="11"/>
  <c r="BX68" i="11"/>
  <c r="BY68" i="11"/>
  <c r="BZ68" i="11"/>
  <c r="CA68" i="11"/>
  <c r="CB68" i="11"/>
  <c r="CC68" i="11"/>
  <c r="CD68" i="11"/>
  <c r="CE68" i="11"/>
  <c r="CF68" i="11"/>
  <c r="CG68" i="11"/>
  <c r="CH68" i="11"/>
  <c r="CI68" i="11"/>
  <c r="CJ68" i="11"/>
  <c r="CK68" i="11"/>
  <c r="CL68" i="11"/>
  <c r="CM68" i="11"/>
  <c r="CN68" i="11"/>
  <c r="CO68" i="11"/>
  <c r="CP68" i="11"/>
  <c r="CQ68" i="11"/>
  <c r="CR68" i="11"/>
  <c r="CS68" i="11"/>
  <c r="CT68" i="11"/>
  <c r="CU68" i="11"/>
  <c r="CV68" i="11"/>
  <c r="CW68" i="11"/>
  <c r="BT69" i="11"/>
  <c r="BU69" i="11"/>
  <c r="BV69" i="11"/>
  <c r="BW69" i="11"/>
  <c r="BX69" i="11"/>
  <c r="BY69" i="11"/>
  <c r="BZ69" i="11"/>
  <c r="CA69" i="11"/>
  <c r="CB69" i="11"/>
  <c r="CC69" i="11"/>
  <c r="CD69" i="11"/>
  <c r="CE69" i="11"/>
  <c r="CF69" i="11"/>
  <c r="CG69" i="11"/>
  <c r="CH69" i="11"/>
  <c r="CI69" i="11"/>
  <c r="CJ69" i="11"/>
  <c r="CK69" i="11"/>
  <c r="CL69" i="11"/>
  <c r="CM69" i="11"/>
  <c r="CN69" i="11"/>
  <c r="CO69" i="11"/>
  <c r="CP69" i="11"/>
  <c r="CQ69" i="11"/>
  <c r="CR69" i="11"/>
  <c r="CS69" i="11"/>
  <c r="CT69" i="11"/>
  <c r="CU69" i="11"/>
  <c r="CV69" i="11"/>
  <c r="CW69" i="11"/>
  <c r="BT70" i="11"/>
  <c r="BU70" i="11"/>
  <c r="BV70" i="11"/>
  <c r="BW70" i="11"/>
  <c r="BX70" i="11"/>
  <c r="BY70" i="11"/>
  <c r="BZ70" i="11"/>
  <c r="CA70" i="11"/>
  <c r="CB70" i="11"/>
  <c r="CC70" i="11"/>
  <c r="CD70" i="11"/>
  <c r="CE70" i="11"/>
  <c r="CF70" i="11"/>
  <c r="CG70" i="11"/>
  <c r="CH70" i="11"/>
  <c r="CI70" i="11"/>
  <c r="CJ70" i="11"/>
  <c r="CK70" i="11"/>
  <c r="CL70" i="11"/>
  <c r="CM70" i="11"/>
  <c r="CN70" i="11"/>
  <c r="CO70" i="11"/>
  <c r="CP70" i="11"/>
  <c r="CQ70" i="11"/>
  <c r="CR70" i="11"/>
  <c r="CS70" i="11"/>
  <c r="CT70" i="11"/>
  <c r="CU70" i="11"/>
  <c r="CV70" i="11"/>
  <c r="CW70" i="11"/>
  <c r="BT71" i="11"/>
  <c r="BU71" i="11"/>
  <c r="BV71" i="11"/>
  <c r="BW71" i="11"/>
  <c r="BX71" i="11"/>
  <c r="BY71" i="11"/>
  <c r="BZ71" i="11"/>
  <c r="CA71" i="11"/>
  <c r="CB71" i="11"/>
  <c r="CC71" i="11"/>
  <c r="CD71" i="11"/>
  <c r="CE71" i="11"/>
  <c r="CF71" i="11"/>
  <c r="CG71" i="11"/>
  <c r="CH71" i="11"/>
  <c r="CI71" i="11"/>
  <c r="CJ71" i="11"/>
  <c r="CK71" i="11"/>
  <c r="CL71" i="11"/>
  <c r="CM71" i="11"/>
  <c r="CN71" i="11"/>
  <c r="CO71" i="11"/>
  <c r="CP71" i="11"/>
  <c r="CQ71" i="11"/>
  <c r="CR71" i="11"/>
  <c r="CS71" i="11"/>
  <c r="CT71" i="11"/>
  <c r="CU71" i="11"/>
  <c r="CV71" i="11"/>
  <c r="CW71" i="11"/>
  <c r="BT72" i="11"/>
  <c r="BU72" i="11"/>
  <c r="BV72" i="11"/>
  <c r="BW72" i="11"/>
  <c r="BX72" i="11"/>
  <c r="BY72" i="11"/>
  <c r="BZ72" i="11"/>
  <c r="CA72" i="11"/>
  <c r="CB72" i="11"/>
  <c r="CC72" i="11"/>
  <c r="CD72" i="11"/>
  <c r="CE72" i="11"/>
  <c r="CF72" i="11"/>
  <c r="CG72" i="11"/>
  <c r="CH72" i="11"/>
  <c r="CI72" i="11"/>
  <c r="CJ72" i="11"/>
  <c r="CK72" i="11"/>
  <c r="CL72" i="11"/>
  <c r="CM72" i="11"/>
  <c r="CN72" i="11"/>
  <c r="CO72" i="11"/>
  <c r="CP72" i="11"/>
  <c r="CQ72" i="11"/>
  <c r="CR72" i="11"/>
  <c r="CS72" i="11"/>
  <c r="CT72" i="11"/>
  <c r="CU72" i="11"/>
  <c r="CV72" i="11"/>
  <c r="CW72" i="11"/>
  <c r="BT73" i="11"/>
  <c r="BU73" i="11"/>
  <c r="BV73" i="11"/>
  <c r="BW73" i="11"/>
  <c r="BX73" i="11"/>
  <c r="BY73" i="11"/>
  <c r="BZ73" i="11"/>
  <c r="CA73" i="11"/>
  <c r="CB73" i="11"/>
  <c r="CC73" i="11"/>
  <c r="CD73" i="11"/>
  <c r="CE73" i="11"/>
  <c r="CF73" i="11"/>
  <c r="CG73" i="11"/>
  <c r="CH73" i="11"/>
  <c r="CI73" i="11"/>
  <c r="CJ73" i="11"/>
  <c r="CK73" i="11"/>
  <c r="CL73" i="11"/>
  <c r="CM73" i="11"/>
  <c r="CN73" i="11"/>
  <c r="CO73" i="11"/>
  <c r="CP73" i="11"/>
  <c r="CQ73" i="11"/>
  <c r="CR73" i="11"/>
  <c r="CS73" i="11"/>
  <c r="CT73" i="11"/>
  <c r="CU73" i="11"/>
  <c r="CV73" i="11"/>
  <c r="CW73" i="11"/>
  <c r="BT74" i="11"/>
  <c r="BU74" i="11"/>
  <c r="BV74" i="11"/>
  <c r="BW74" i="11"/>
  <c r="BX74" i="11"/>
  <c r="BY74" i="11"/>
  <c r="BZ74" i="11"/>
  <c r="CA74" i="11"/>
  <c r="CB74" i="11"/>
  <c r="CC74" i="11"/>
  <c r="CD74" i="11"/>
  <c r="CE74" i="11"/>
  <c r="CF74" i="11"/>
  <c r="CG74" i="11"/>
  <c r="CH74" i="11"/>
  <c r="CI74" i="11"/>
  <c r="CJ74" i="11"/>
  <c r="CK74" i="11"/>
  <c r="CL74" i="11"/>
  <c r="CM74" i="11"/>
  <c r="CN74" i="11"/>
  <c r="CO74" i="11"/>
  <c r="CP74" i="11"/>
  <c r="CQ74" i="11"/>
  <c r="CR74" i="11"/>
  <c r="CS74" i="11"/>
  <c r="CT74" i="11"/>
  <c r="CU74" i="11"/>
  <c r="CV74" i="11"/>
  <c r="CW74" i="11"/>
  <c r="BT75" i="11"/>
  <c r="BU75" i="11"/>
  <c r="BV75" i="11"/>
  <c r="BW75" i="11"/>
  <c r="BX75" i="11"/>
  <c r="BY75" i="11"/>
  <c r="BZ75" i="11"/>
  <c r="CA75" i="11"/>
  <c r="CB75" i="11"/>
  <c r="CC75" i="11"/>
  <c r="CD75" i="11"/>
  <c r="CE75" i="11"/>
  <c r="CF75" i="11"/>
  <c r="CG75" i="11"/>
  <c r="CH75" i="11"/>
  <c r="CI75" i="11"/>
  <c r="CJ75" i="11"/>
  <c r="CK75" i="11"/>
  <c r="CL75" i="11"/>
  <c r="CM75" i="11"/>
  <c r="CN75" i="11"/>
  <c r="CO75" i="11"/>
  <c r="CP75" i="11"/>
  <c r="CQ75" i="11"/>
  <c r="CR75" i="11"/>
  <c r="CS75" i="11"/>
  <c r="CT75" i="11"/>
  <c r="CU75" i="11"/>
  <c r="CV75" i="11"/>
  <c r="CW75" i="11"/>
  <c r="BT76" i="11"/>
  <c r="BU76" i="11"/>
  <c r="BV76" i="11"/>
  <c r="BW76" i="11"/>
  <c r="BX76" i="11"/>
  <c r="BY76" i="11"/>
  <c r="BZ76" i="11"/>
  <c r="CA76" i="11"/>
  <c r="CB76" i="11"/>
  <c r="CC76" i="11"/>
  <c r="CD76" i="11"/>
  <c r="CE76" i="11"/>
  <c r="CF76" i="11"/>
  <c r="CG76" i="11"/>
  <c r="CH76" i="11"/>
  <c r="CI76" i="11"/>
  <c r="CJ76" i="11"/>
  <c r="CK76" i="11"/>
  <c r="CL76" i="11"/>
  <c r="CM76" i="11"/>
  <c r="CN76" i="11"/>
  <c r="CO76" i="11"/>
  <c r="CP76" i="11"/>
  <c r="CQ76" i="11"/>
  <c r="CR76" i="11"/>
  <c r="CS76" i="11"/>
  <c r="CT76" i="11"/>
  <c r="CU76" i="11"/>
  <c r="CV76" i="11"/>
  <c r="CW76" i="11"/>
  <c r="BT77" i="11"/>
  <c r="BU77" i="11"/>
  <c r="BV77" i="11"/>
  <c r="BW77" i="11"/>
  <c r="BX77" i="11"/>
  <c r="BY77" i="11"/>
  <c r="BZ77" i="11"/>
  <c r="CA77" i="11"/>
  <c r="CB77" i="11"/>
  <c r="CC77" i="11"/>
  <c r="CD77" i="11"/>
  <c r="CE77" i="11"/>
  <c r="CF77" i="11"/>
  <c r="CG77" i="11"/>
  <c r="CH77" i="11"/>
  <c r="CI77" i="11"/>
  <c r="CJ77" i="11"/>
  <c r="CK77" i="11"/>
  <c r="CL77" i="11"/>
  <c r="CM77" i="11"/>
  <c r="CN77" i="11"/>
  <c r="CO77" i="11"/>
  <c r="CP77" i="11"/>
  <c r="CQ77" i="11"/>
  <c r="CR77" i="11"/>
  <c r="CS77" i="11"/>
  <c r="CT77" i="11"/>
  <c r="CU77" i="11"/>
  <c r="CV77" i="11"/>
  <c r="CW77" i="11"/>
  <c r="BT78" i="11"/>
  <c r="BU78" i="11"/>
  <c r="BV78" i="11"/>
  <c r="BW78" i="11"/>
  <c r="BX78" i="11"/>
  <c r="BY78" i="11"/>
  <c r="BZ78" i="11"/>
  <c r="CA78" i="11"/>
  <c r="CB78" i="11"/>
  <c r="CC78" i="11"/>
  <c r="CD78" i="11"/>
  <c r="CE78" i="11"/>
  <c r="CF78" i="11"/>
  <c r="CG78" i="11"/>
  <c r="CH78" i="11"/>
  <c r="CI78" i="11"/>
  <c r="CJ78" i="11"/>
  <c r="CK78" i="11"/>
  <c r="CL78" i="11"/>
  <c r="CM78" i="11"/>
  <c r="CN78" i="11"/>
  <c r="CO78" i="11"/>
  <c r="CP78" i="11"/>
  <c r="CQ78" i="11"/>
  <c r="CR78" i="11"/>
  <c r="CS78" i="11"/>
  <c r="CT78" i="11"/>
  <c r="CU78" i="11"/>
  <c r="CV78" i="11"/>
  <c r="CW78" i="11"/>
  <c r="BT79" i="11"/>
  <c r="BU79" i="11"/>
  <c r="BV79" i="11"/>
  <c r="BW79" i="11"/>
  <c r="BX79" i="11"/>
  <c r="BY79" i="11"/>
  <c r="BZ79" i="11"/>
  <c r="CA79" i="11"/>
  <c r="CB79" i="11"/>
  <c r="CC79" i="11"/>
  <c r="CD79" i="11"/>
  <c r="CE79" i="11"/>
  <c r="CF79" i="11"/>
  <c r="CG79" i="11"/>
  <c r="CH79" i="11"/>
  <c r="CI79" i="11"/>
  <c r="CJ79" i="11"/>
  <c r="CK79" i="11"/>
  <c r="CL79" i="11"/>
  <c r="CM79" i="11"/>
  <c r="CN79" i="11"/>
  <c r="CO79" i="11"/>
  <c r="CP79" i="11"/>
  <c r="CQ79" i="11"/>
  <c r="CR79" i="11"/>
  <c r="CS79" i="11"/>
  <c r="CT79" i="11"/>
  <c r="CU79" i="11"/>
  <c r="CV79" i="11"/>
  <c r="CW79" i="11"/>
  <c r="BT80" i="11"/>
  <c r="BU80" i="11"/>
  <c r="BV80" i="11"/>
  <c r="BW80" i="11"/>
  <c r="BX80" i="11"/>
  <c r="BY80" i="11"/>
  <c r="BZ80" i="11"/>
  <c r="CA80" i="11"/>
  <c r="CB80" i="11"/>
  <c r="CC80" i="11"/>
  <c r="CD80" i="11"/>
  <c r="CE80" i="11"/>
  <c r="CF80" i="11"/>
  <c r="CG80" i="11"/>
  <c r="CH80" i="11"/>
  <c r="CI80" i="11"/>
  <c r="CJ80" i="11"/>
  <c r="CK80" i="11"/>
  <c r="CL80" i="11"/>
  <c r="CM80" i="11"/>
  <c r="CN80" i="11"/>
  <c r="CO80" i="11"/>
  <c r="CP80" i="11"/>
  <c r="CQ80" i="11"/>
  <c r="CR80" i="11"/>
  <c r="CS80" i="11"/>
  <c r="CT80" i="11"/>
  <c r="CU80" i="11"/>
  <c r="CV80" i="11"/>
  <c r="CW80" i="11"/>
  <c r="BT81" i="11"/>
  <c r="BU81" i="11"/>
  <c r="BV81" i="11"/>
  <c r="BW81" i="11"/>
  <c r="BX81" i="11"/>
  <c r="BY81" i="11"/>
  <c r="BZ81" i="11"/>
  <c r="CA81" i="11"/>
  <c r="CB81" i="11"/>
  <c r="CC81" i="11"/>
  <c r="CD81" i="11"/>
  <c r="CE81" i="11"/>
  <c r="CF81" i="11"/>
  <c r="CG81" i="11"/>
  <c r="CH81" i="11"/>
  <c r="CI81" i="11"/>
  <c r="CJ81" i="11"/>
  <c r="CK81" i="11"/>
  <c r="CL81" i="11"/>
  <c r="CM81" i="11"/>
  <c r="CN81" i="11"/>
  <c r="CO81" i="11"/>
  <c r="CP81" i="11"/>
  <c r="CQ81" i="11"/>
  <c r="CR81" i="11"/>
  <c r="CS81" i="11"/>
  <c r="CT81" i="11"/>
  <c r="CU81" i="11"/>
  <c r="CV81" i="11"/>
  <c r="CW81" i="11"/>
  <c r="BT82" i="11"/>
  <c r="BU82" i="11"/>
  <c r="BV82" i="11"/>
  <c r="BW82" i="11"/>
  <c r="BX82" i="11"/>
  <c r="BY82" i="11"/>
  <c r="BZ82" i="11"/>
  <c r="CA82" i="11"/>
  <c r="CB82" i="11"/>
  <c r="CC82" i="11"/>
  <c r="CD82" i="11"/>
  <c r="CE82" i="11"/>
  <c r="CF82" i="11"/>
  <c r="CG82" i="11"/>
  <c r="CH82" i="11"/>
  <c r="CI82" i="11"/>
  <c r="CJ82" i="11"/>
  <c r="CK82" i="11"/>
  <c r="CL82" i="11"/>
  <c r="CM82" i="11"/>
  <c r="CN82" i="11"/>
  <c r="CO82" i="11"/>
  <c r="CP82" i="11"/>
  <c r="CQ82" i="11"/>
  <c r="CR82" i="11"/>
  <c r="CS82" i="11"/>
  <c r="CT82" i="11"/>
  <c r="CU82" i="11"/>
  <c r="CV82" i="11"/>
  <c r="CW82" i="11"/>
  <c r="BT83" i="11"/>
  <c r="BU83" i="11"/>
  <c r="BV83" i="11"/>
  <c r="BW83" i="11"/>
  <c r="BX83" i="11"/>
  <c r="BY83" i="11"/>
  <c r="BZ83" i="11"/>
  <c r="CA83" i="11"/>
  <c r="CB83" i="11"/>
  <c r="CC83" i="11"/>
  <c r="CD83" i="11"/>
  <c r="CE83" i="11"/>
  <c r="CF83" i="11"/>
  <c r="CG83" i="11"/>
  <c r="CH83" i="11"/>
  <c r="CI83" i="11"/>
  <c r="CJ83" i="11"/>
  <c r="CK83" i="11"/>
  <c r="CL83" i="11"/>
  <c r="CM83" i="11"/>
  <c r="CN83" i="11"/>
  <c r="CO83" i="11"/>
  <c r="CP83" i="11"/>
  <c r="CQ83" i="11"/>
  <c r="CR83" i="11"/>
  <c r="CS83" i="11"/>
  <c r="CT83" i="11"/>
  <c r="CU83" i="11"/>
  <c r="CV83" i="11"/>
  <c r="CW83" i="11"/>
  <c r="BT84" i="11"/>
  <c r="BU84" i="11"/>
  <c r="BV84" i="11"/>
  <c r="BW84" i="11"/>
  <c r="BX84" i="11"/>
  <c r="BY84" i="11"/>
  <c r="BZ84" i="11"/>
  <c r="CA84" i="11"/>
  <c r="CB84" i="11"/>
  <c r="CC84" i="11"/>
  <c r="CD84" i="11"/>
  <c r="CE84" i="11"/>
  <c r="CF84" i="11"/>
  <c r="CG84" i="11"/>
  <c r="CH84" i="11"/>
  <c r="CI84" i="11"/>
  <c r="CJ84" i="11"/>
  <c r="CK84" i="11"/>
  <c r="CL84" i="11"/>
  <c r="CM84" i="11"/>
  <c r="CN84" i="11"/>
  <c r="CO84" i="11"/>
  <c r="CP84" i="11"/>
  <c r="CQ84" i="11"/>
  <c r="CR84" i="11"/>
  <c r="CS84" i="11"/>
  <c r="CT84" i="11"/>
  <c r="CU84" i="11"/>
  <c r="CV84" i="11"/>
  <c r="CW84" i="11"/>
  <c r="BT85" i="11"/>
  <c r="BU85" i="11"/>
  <c r="BV85" i="11"/>
  <c r="BW85" i="11"/>
  <c r="BX85" i="11"/>
  <c r="BY85" i="11"/>
  <c r="BZ85" i="11"/>
  <c r="CA85" i="11"/>
  <c r="CB85" i="11"/>
  <c r="CC85" i="11"/>
  <c r="CD85" i="11"/>
  <c r="CE85" i="11"/>
  <c r="CF85" i="11"/>
  <c r="CG85" i="11"/>
  <c r="CH85" i="11"/>
  <c r="CI85" i="11"/>
  <c r="CJ85" i="11"/>
  <c r="CK85" i="11"/>
  <c r="CL85" i="11"/>
  <c r="CM85" i="11"/>
  <c r="CN85" i="11"/>
  <c r="CO85" i="11"/>
  <c r="CP85" i="11"/>
  <c r="CQ85" i="11"/>
  <c r="CR85" i="11"/>
  <c r="CS85" i="11"/>
  <c r="CT85" i="11"/>
  <c r="CU85" i="11"/>
  <c r="CV85" i="11"/>
  <c r="CW85" i="11"/>
  <c r="BT86" i="11"/>
  <c r="BU86" i="11"/>
  <c r="BV86" i="11"/>
  <c r="BW86" i="11"/>
  <c r="BX86" i="11"/>
  <c r="BY86" i="11"/>
  <c r="BZ86" i="11"/>
  <c r="CA86" i="11"/>
  <c r="CB86" i="11"/>
  <c r="CC86" i="11"/>
  <c r="CD86" i="11"/>
  <c r="CE86" i="11"/>
  <c r="CF86" i="11"/>
  <c r="CG86" i="11"/>
  <c r="CH86" i="11"/>
  <c r="CI86" i="11"/>
  <c r="CJ86" i="11"/>
  <c r="CK86" i="11"/>
  <c r="CL86" i="11"/>
  <c r="CM86" i="11"/>
  <c r="CN86" i="11"/>
  <c r="CO86" i="11"/>
  <c r="CP86" i="11"/>
  <c r="CQ86" i="11"/>
  <c r="CR86" i="11"/>
  <c r="CS86" i="11"/>
  <c r="CT86" i="11"/>
  <c r="CU86" i="11"/>
  <c r="CV86" i="11"/>
  <c r="CW86" i="11"/>
  <c r="BT87" i="11"/>
  <c r="BU87" i="11"/>
  <c r="BV87" i="11"/>
  <c r="BW87" i="11"/>
  <c r="BX87" i="11"/>
  <c r="BY87" i="11"/>
  <c r="BZ87" i="11"/>
  <c r="CA87" i="11"/>
  <c r="CB87" i="11"/>
  <c r="CC87" i="11"/>
  <c r="CD87" i="11"/>
  <c r="CE87" i="11"/>
  <c r="CF87" i="11"/>
  <c r="CG87" i="11"/>
  <c r="CH87" i="11"/>
  <c r="CI87" i="11"/>
  <c r="CJ87" i="11"/>
  <c r="CK87" i="11"/>
  <c r="CL87" i="11"/>
  <c r="CM87" i="11"/>
  <c r="CN87" i="11"/>
  <c r="CO87" i="11"/>
  <c r="CP87" i="11"/>
  <c r="CQ87" i="11"/>
  <c r="CR87" i="11"/>
  <c r="CS87" i="11"/>
  <c r="CT87" i="11"/>
  <c r="CU87" i="11"/>
  <c r="CV87" i="11"/>
  <c r="CW87" i="11"/>
  <c r="BT88" i="11"/>
  <c r="BU88" i="11"/>
  <c r="BV88" i="11"/>
  <c r="BW88" i="11"/>
  <c r="BX88" i="11"/>
  <c r="BY88" i="11"/>
  <c r="BZ88" i="11"/>
  <c r="CA88" i="11"/>
  <c r="CB88" i="11"/>
  <c r="CC88" i="11"/>
  <c r="CD88" i="11"/>
  <c r="CE88" i="11"/>
  <c r="CF88" i="11"/>
  <c r="CG88" i="11"/>
  <c r="CH88" i="11"/>
  <c r="CI88" i="11"/>
  <c r="CJ88" i="11"/>
  <c r="CK88" i="11"/>
  <c r="CL88" i="11"/>
  <c r="CM88" i="11"/>
  <c r="CN88" i="11"/>
  <c r="CO88" i="11"/>
  <c r="CP88" i="11"/>
  <c r="CQ88" i="11"/>
  <c r="CR88" i="11"/>
  <c r="CS88" i="11"/>
  <c r="CT88" i="11"/>
  <c r="CU88" i="11"/>
  <c r="CV88" i="11"/>
  <c r="CW88" i="11"/>
  <c r="BT89" i="11"/>
  <c r="BU89" i="11"/>
  <c r="BV89" i="11"/>
  <c r="BW89" i="11"/>
  <c r="BX89" i="11"/>
  <c r="BY89" i="11"/>
  <c r="BZ89" i="11"/>
  <c r="CA89" i="11"/>
  <c r="CB89" i="11"/>
  <c r="CC89" i="11"/>
  <c r="CD89" i="11"/>
  <c r="CE89" i="11"/>
  <c r="CF89" i="11"/>
  <c r="CG89" i="11"/>
  <c r="CH89" i="11"/>
  <c r="CI89" i="11"/>
  <c r="CJ89" i="11"/>
  <c r="CK89" i="11"/>
  <c r="CL89" i="11"/>
  <c r="CM89" i="11"/>
  <c r="CN89" i="11"/>
  <c r="CO89" i="11"/>
  <c r="CP89" i="11"/>
  <c r="CQ89" i="11"/>
  <c r="CR89" i="11"/>
  <c r="CS89" i="11"/>
  <c r="CT89" i="11"/>
  <c r="CU89" i="11"/>
  <c r="CV89" i="11"/>
  <c r="CW89" i="11"/>
  <c r="BT90" i="11"/>
  <c r="BU90" i="11"/>
  <c r="BV90" i="11"/>
  <c r="BW90" i="11"/>
  <c r="BX90" i="11"/>
  <c r="BY90" i="11"/>
  <c r="BZ90" i="11"/>
  <c r="CA90" i="11"/>
  <c r="CB90" i="11"/>
  <c r="CC90" i="11"/>
  <c r="CD90" i="11"/>
  <c r="CE90" i="11"/>
  <c r="CF90" i="11"/>
  <c r="CG90" i="11"/>
  <c r="CH90" i="11"/>
  <c r="CI90" i="11"/>
  <c r="CJ90" i="11"/>
  <c r="CK90" i="11"/>
  <c r="CL90" i="11"/>
  <c r="CM90" i="11"/>
  <c r="CN90" i="11"/>
  <c r="CO90" i="11"/>
  <c r="CP90" i="11"/>
  <c r="CQ90" i="11"/>
  <c r="CR90" i="11"/>
  <c r="CS90" i="11"/>
  <c r="CT90" i="11"/>
  <c r="CU90" i="11"/>
  <c r="CV90" i="11"/>
  <c r="CW90" i="11"/>
  <c r="BT91" i="11"/>
  <c r="BU91" i="11"/>
  <c r="BV91" i="11"/>
  <c r="BW91" i="11"/>
  <c r="BX91" i="11"/>
  <c r="BY91" i="11"/>
  <c r="BZ91" i="11"/>
  <c r="CA91" i="11"/>
  <c r="CB91" i="11"/>
  <c r="CC91" i="11"/>
  <c r="CD91" i="11"/>
  <c r="CE91" i="11"/>
  <c r="CF91" i="11"/>
  <c r="CG91" i="11"/>
  <c r="CH91" i="11"/>
  <c r="CI91" i="11"/>
  <c r="CJ91" i="11"/>
  <c r="CK91" i="11"/>
  <c r="CL91" i="11"/>
  <c r="CM91" i="11"/>
  <c r="CN91" i="11"/>
  <c r="CO91" i="11"/>
  <c r="CP91" i="11"/>
  <c r="CQ91" i="11"/>
  <c r="CR91" i="11"/>
  <c r="CS91" i="11"/>
  <c r="CT91" i="11"/>
  <c r="CU91" i="11"/>
  <c r="CV91" i="11"/>
  <c r="CW91" i="11"/>
  <c r="BT92" i="11"/>
  <c r="BU92" i="11"/>
  <c r="BV92" i="11"/>
  <c r="BW92" i="11"/>
  <c r="BX92" i="11"/>
  <c r="BY92" i="11"/>
  <c r="BZ92" i="11"/>
  <c r="CA92" i="11"/>
  <c r="CB92" i="11"/>
  <c r="CC92" i="11"/>
  <c r="CD92" i="11"/>
  <c r="CE92" i="11"/>
  <c r="CF92" i="11"/>
  <c r="CG92" i="11"/>
  <c r="CH92" i="11"/>
  <c r="CI92" i="11"/>
  <c r="CJ92" i="11"/>
  <c r="CK92" i="11"/>
  <c r="CL92" i="11"/>
  <c r="CM92" i="11"/>
  <c r="CN92" i="11"/>
  <c r="CO92" i="11"/>
  <c r="CP92" i="11"/>
  <c r="CQ92" i="11"/>
  <c r="CR92" i="11"/>
  <c r="CS92" i="11"/>
  <c r="CT92" i="11"/>
  <c r="CU92" i="11"/>
  <c r="CV92" i="11"/>
  <c r="CW92" i="11"/>
  <c r="BT93" i="11"/>
  <c r="BU93" i="11"/>
  <c r="BV93" i="11"/>
  <c r="BW93" i="11"/>
  <c r="BX93" i="11"/>
  <c r="BY93" i="11"/>
  <c r="BZ93" i="11"/>
  <c r="CA93" i="11"/>
  <c r="CB93" i="11"/>
  <c r="CC93" i="11"/>
  <c r="CD93" i="11"/>
  <c r="CE93" i="11"/>
  <c r="CF93" i="11"/>
  <c r="CG93" i="11"/>
  <c r="CH93" i="11"/>
  <c r="CI93" i="11"/>
  <c r="CJ93" i="11"/>
  <c r="CK93" i="11"/>
  <c r="CL93" i="11"/>
  <c r="CM93" i="11"/>
  <c r="CN93" i="11"/>
  <c r="CO93" i="11"/>
  <c r="CP93" i="11"/>
  <c r="CQ93" i="11"/>
  <c r="CR93" i="11"/>
  <c r="CS93" i="11"/>
  <c r="CT93" i="11"/>
  <c r="CU93" i="11"/>
  <c r="CV93" i="11"/>
  <c r="CW93" i="11"/>
  <c r="BT94" i="11"/>
  <c r="BU94" i="11"/>
  <c r="BV94" i="11"/>
  <c r="BW94" i="11"/>
  <c r="BX94" i="11"/>
  <c r="BY94" i="11"/>
  <c r="BZ94" i="11"/>
  <c r="CA94" i="11"/>
  <c r="CB94" i="11"/>
  <c r="CC94" i="11"/>
  <c r="CD94" i="11"/>
  <c r="CE94" i="11"/>
  <c r="CF94" i="11"/>
  <c r="CG94" i="11"/>
  <c r="CH94" i="11"/>
  <c r="CI94" i="11"/>
  <c r="CJ94" i="11"/>
  <c r="CK94" i="11"/>
  <c r="CL94" i="11"/>
  <c r="CM94" i="11"/>
  <c r="CN94" i="11"/>
  <c r="CO94" i="11"/>
  <c r="CP94" i="11"/>
  <c r="CQ94" i="11"/>
  <c r="CR94" i="11"/>
  <c r="CS94" i="11"/>
  <c r="CT94" i="11"/>
  <c r="CU94" i="11"/>
  <c r="CV94" i="11"/>
  <c r="CW94" i="11"/>
  <c r="BT95" i="11"/>
  <c r="BU95" i="11"/>
  <c r="BV95" i="11"/>
  <c r="BW95" i="11"/>
  <c r="BX95" i="11"/>
  <c r="BY95" i="11"/>
  <c r="BZ95" i="11"/>
  <c r="CA95" i="11"/>
  <c r="CB95" i="11"/>
  <c r="CC95" i="11"/>
  <c r="CD95" i="11"/>
  <c r="CE95" i="11"/>
  <c r="CF95" i="11"/>
  <c r="CG95" i="11"/>
  <c r="CH95" i="11"/>
  <c r="CI95" i="11"/>
  <c r="CJ95" i="11"/>
  <c r="CK95" i="11"/>
  <c r="CL95" i="11"/>
  <c r="CM95" i="11"/>
  <c r="CN95" i="11"/>
  <c r="CO95" i="11"/>
  <c r="CP95" i="11"/>
  <c r="CQ95" i="11"/>
  <c r="CR95" i="11"/>
  <c r="CS95" i="11"/>
  <c r="CT95" i="11"/>
  <c r="CU95" i="11"/>
  <c r="CV95" i="11"/>
  <c r="CW95" i="11"/>
  <c r="BT96" i="11"/>
  <c r="BU96" i="11"/>
  <c r="BV96" i="11"/>
  <c r="BW96" i="11"/>
  <c r="BX96" i="11"/>
  <c r="BY96" i="11"/>
  <c r="BZ96" i="11"/>
  <c r="CA96" i="11"/>
  <c r="CB96" i="11"/>
  <c r="CC96" i="11"/>
  <c r="CD96" i="11"/>
  <c r="CE96" i="11"/>
  <c r="CF96" i="11"/>
  <c r="CG96" i="11"/>
  <c r="CH96" i="11"/>
  <c r="CI96" i="11"/>
  <c r="CJ96" i="11"/>
  <c r="CK96" i="11"/>
  <c r="CL96" i="11"/>
  <c r="CM96" i="11"/>
  <c r="CN96" i="11"/>
  <c r="CO96" i="11"/>
  <c r="CP96" i="11"/>
  <c r="CQ96" i="11"/>
  <c r="CR96" i="11"/>
  <c r="CS96" i="11"/>
  <c r="CT96" i="11"/>
  <c r="CU96" i="11"/>
  <c r="CV96" i="11"/>
  <c r="CW96" i="11"/>
  <c r="BT97" i="11"/>
  <c r="BU97" i="11"/>
  <c r="BV97" i="11"/>
  <c r="BW97" i="11"/>
  <c r="BX97" i="11"/>
  <c r="BY97" i="11"/>
  <c r="BZ97" i="11"/>
  <c r="CA97" i="11"/>
  <c r="CB97" i="11"/>
  <c r="CC97" i="11"/>
  <c r="CD97" i="11"/>
  <c r="CE97" i="11"/>
  <c r="CF97" i="11"/>
  <c r="CG97" i="11"/>
  <c r="CH97" i="11"/>
  <c r="CI97" i="11"/>
  <c r="CJ97" i="11"/>
  <c r="CK97" i="11"/>
  <c r="CL97" i="11"/>
  <c r="CM97" i="11"/>
  <c r="CN97" i="11"/>
  <c r="CO97" i="11"/>
  <c r="CP97" i="11"/>
  <c r="CQ97" i="11"/>
  <c r="CR97" i="11"/>
  <c r="CS97" i="11"/>
  <c r="CT97" i="11"/>
  <c r="CU97" i="11"/>
  <c r="CV97" i="11"/>
  <c r="CW97" i="11"/>
  <c r="BT98" i="11"/>
  <c r="BU98" i="11"/>
  <c r="BV98" i="11"/>
  <c r="BW98" i="11"/>
  <c r="BX98" i="11"/>
  <c r="BY98" i="11"/>
  <c r="BZ98" i="11"/>
  <c r="CA98" i="11"/>
  <c r="CB98" i="11"/>
  <c r="CC98" i="11"/>
  <c r="CD98" i="11"/>
  <c r="CE98" i="11"/>
  <c r="CF98" i="11"/>
  <c r="CG98" i="11"/>
  <c r="CH98" i="11"/>
  <c r="CI98" i="11"/>
  <c r="CJ98" i="11"/>
  <c r="CK98" i="11"/>
  <c r="CL98" i="11"/>
  <c r="CM98" i="11"/>
  <c r="CN98" i="11"/>
  <c r="CO98" i="11"/>
  <c r="CP98" i="11"/>
  <c r="CQ98" i="11"/>
  <c r="CR98" i="11"/>
  <c r="CS98" i="11"/>
  <c r="CT98" i="11"/>
  <c r="CU98" i="11"/>
  <c r="CV98" i="11"/>
  <c r="CW98" i="11"/>
  <c r="BT99" i="11"/>
  <c r="BU99" i="11"/>
  <c r="BV99" i="11"/>
  <c r="BW99" i="11"/>
  <c r="BX99" i="11"/>
  <c r="BY99" i="11"/>
  <c r="BZ99" i="11"/>
  <c r="CA99" i="11"/>
  <c r="CB99" i="11"/>
  <c r="CC99" i="11"/>
  <c r="CD99" i="11"/>
  <c r="CE99" i="11"/>
  <c r="CF99" i="11"/>
  <c r="CG99" i="11"/>
  <c r="CH99" i="11"/>
  <c r="CI99" i="11"/>
  <c r="CJ99" i="11"/>
  <c r="CK99" i="11"/>
  <c r="CL99" i="11"/>
  <c r="CM99" i="11"/>
  <c r="CN99" i="11"/>
  <c r="CO99" i="11"/>
  <c r="CP99" i="11"/>
  <c r="CQ99" i="11"/>
  <c r="CR99" i="11"/>
  <c r="CS99" i="11"/>
  <c r="CT99" i="11"/>
  <c r="CU99" i="11"/>
  <c r="CV99" i="11"/>
  <c r="CW99" i="11"/>
  <c r="BT100" i="11"/>
  <c r="BU100" i="11"/>
  <c r="BV100" i="11"/>
  <c r="BW100" i="11"/>
  <c r="BX100" i="11"/>
  <c r="BY100" i="11"/>
  <c r="BZ100" i="11"/>
  <c r="CA100" i="11"/>
  <c r="CB100" i="11"/>
  <c r="CC100" i="11"/>
  <c r="CD100" i="11"/>
  <c r="CE100" i="11"/>
  <c r="CF100" i="11"/>
  <c r="CG100" i="11"/>
  <c r="CH100" i="11"/>
  <c r="CI100" i="11"/>
  <c r="CJ100" i="11"/>
  <c r="CK100" i="11"/>
  <c r="CL100" i="11"/>
  <c r="CM100" i="11"/>
  <c r="CN100" i="11"/>
  <c r="CO100" i="11"/>
  <c r="CP100" i="11"/>
  <c r="CQ100" i="11"/>
  <c r="CR100" i="11"/>
  <c r="CS100" i="11"/>
  <c r="CT100" i="11"/>
  <c r="CU100" i="11"/>
  <c r="CV100" i="11"/>
  <c r="CW100" i="11"/>
  <c r="BT101" i="11"/>
  <c r="BU101" i="11"/>
  <c r="BV101" i="11"/>
  <c r="BW101" i="11"/>
  <c r="BX101" i="11"/>
  <c r="BY101" i="11"/>
  <c r="BZ101" i="11"/>
  <c r="CA101" i="11"/>
  <c r="CB101" i="11"/>
  <c r="CC101" i="11"/>
  <c r="CD101" i="11"/>
  <c r="CE101" i="11"/>
  <c r="CF101" i="11"/>
  <c r="CG101" i="11"/>
  <c r="CH101" i="11"/>
  <c r="CI101" i="11"/>
  <c r="CJ101" i="11"/>
  <c r="CK101" i="11"/>
  <c r="CL101" i="11"/>
  <c r="CM101" i="11"/>
  <c r="CN101" i="11"/>
  <c r="CO101" i="11"/>
  <c r="CP101" i="11"/>
  <c r="CQ101" i="11"/>
  <c r="CR101" i="11"/>
  <c r="CS101" i="11"/>
  <c r="CT101" i="11"/>
  <c r="CU101" i="11"/>
  <c r="CV101" i="11"/>
  <c r="CW101" i="11"/>
  <c r="BT102" i="11"/>
  <c r="BU102" i="11"/>
  <c r="BV102" i="11"/>
  <c r="BW102" i="11"/>
  <c r="BX102" i="11"/>
  <c r="BY102" i="11"/>
  <c r="BZ102" i="11"/>
  <c r="CA102" i="11"/>
  <c r="CB102" i="11"/>
  <c r="CC102" i="11"/>
  <c r="CD102" i="11"/>
  <c r="CE102" i="11"/>
  <c r="CF102" i="11"/>
  <c r="CG102" i="11"/>
  <c r="CH102" i="11"/>
  <c r="CI102" i="11"/>
  <c r="CJ102" i="11"/>
  <c r="CK102" i="11"/>
  <c r="CL102" i="11"/>
  <c r="CM102" i="11"/>
  <c r="CN102" i="11"/>
  <c r="CO102" i="11"/>
  <c r="CP102" i="11"/>
  <c r="CQ102" i="11"/>
  <c r="CR102" i="11"/>
  <c r="CS102" i="11"/>
  <c r="CT102" i="11"/>
  <c r="CU102" i="11"/>
  <c r="CV102" i="11"/>
  <c r="CW102" i="11"/>
  <c r="BT103" i="11"/>
  <c r="BU103" i="11"/>
  <c r="BV103" i="11"/>
  <c r="BW103" i="11"/>
  <c r="BX103" i="11"/>
  <c r="BY103" i="11"/>
  <c r="BZ103" i="11"/>
  <c r="CA103" i="11"/>
  <c r="CB103" i="11"/>
  <c r="CC103" i="11"/>
  <c r="CD103" i="11"/>
  <c r="CE103" i="11"/>
  <c r="CF103" i="11"/>
  <c r="CG103" i="11"/>
  <c r="CH103" i="11"/>
  <c r="CI103" i="11"/>
  <c r="CJ103" i="11"/>
  <c r="CK103" i="11"/>
  <c r="CL103" i="11"/>
  <c r="CM103" i="11"/>
  <c r="CN103" i="11"/>
  <c r="CO103" i="11"/>
  <c r="CP103" i="11"/>
  <c r="CQ103" i="11"/>
  <c r="CR103" i="11"/>
  <c r="CS103" i="11"/>
  <c r="CT103" i="11"/>
  <c r="CU103" i="11"/>
  <c r="CV103" i="11"/>
  <c r="CW103" i="11"/>
  <c r="BT104" i="11"/>
  <c r="BU104" i="11"/>
  <c r="BV104" i="11"/>
  <c r="BW104" i="11"/>
  <c r="BX104" i="11"/>
  <c r="BY104" i="11"/>
  <c r="BZ104" i="11"/>
  <c r="CA104" i="11"/>
  <c r="CB104" i="11"/>
  <c r="CC104" i="11"/>
  <c r="CD104" i="11"/>
  <c r="CE104" i="11"/>
  <c r="CF104" i="11"/>
  <c r="CG104" i="11"/>
  <c r="CH104" i="11"/>
  <c r="CI104" i="11"/>
  <c r="CJ104" i="11"/>
  <c r="CK104" i="11"/>
  <c r="CL104" i="11"/>
  <c r="CM104" i="11"/>
  <c r="CN104" i="11"/>
  <c r="CO104" i="11"/>
  <c r="CP104" i="11"/>
  <c r="CQ104" i="11"/>
  <c r="CR104" i="11"/>
  <c r="CS104" i="11"/>
  <c r="CT104" i="11"/>
  <c r="CU104" i="11"/>
  <c r="CV104" i="11"/>
  <c r="CW104" i="11"/>
  <c r="BT105" i="11"/>
  <c r="BU105" i="11"/>
  <c r="BV105" i="11"/>
  <c r="BW105" i="11"/>
  <c r="BX105" i="11"/>
  <c r="BY105" i="11"/>
  <c r="BZ105" i="11"/>
  <c r="CA105" i="11"/>
  <c r="CB105" i="11"/>
  <c r="CC105" i="11"/>
  <c r="CD105" i="11"/>
  <c r="CE105" i="11"/>
  <c r="CF105" i="11"/>
  <c r="CG105" i="11"/>
  <c r="CH105" i="11"/>
  <c r="CI105" i="11"/>
  <c r="CJ105" i="11"/>
  <c r="CK105" i="11"/>
  <c r="CL105" i="11"/>
  <c r="CM105" i="11"/>
  <c r="CN105" i="11"/>
  <c r="CO105" i="11"/>
  <c r="CP105" i="11"/>
  <c r="CQ105" i="11"/>
  <c r="CR105" i="11"/>
  <c r="CS105" i="11"/>
  <c r="CT105" i="11"/>
  <c r="CU105" i="11"/>
  <c r="CV105" i="11"/>
  <c r="CW105" i="11"/>
  <c r="BT106" i="11"/>
  <c r="BU106" i="11"/>
  <c r="BV106" i="11"/>
  <c r="BW106" i="11"/>
  <c r="BX106" i="11"/>
  <c r="BY106" i="11"/>
  <c r="BZ106" i="11"/>
  <c r="CA106" i="11"/>
  <c r="CB106" i="11"/>
  <c r="CC106" i="11"/>
  <c r="CD106" i="11"/>
  <c r="CE106" i="11"/>
  <c r="CF106" i="11"/>
  <c r="CG106" i="11"/>
  <c r="CH106" i="11"/>
  <c r="CI106" i="11"/>
  <c r="CJ106" i="11"/>
  <c r="CK106" i="11"/>
  <c r="CL106" i="11"/>
  <c r="CM106" i="11"/>
  <c r="CN106" i="11"/>
  <c r="CO106" i="11"/>
  <c r="CP106" i="11"/>
  <c r="CQ106" i="11"/>
  <c r="CR106" i="11"/>
  <c r="CS106" i="11"/>
  <c r="CT106" i="11"/>
  <c r="CU106" i="11"/>
  <c r="CV106" i="11"/>
  <c r="CW106" i="11"/>
  <c r="BT107" i="11"/>
  <c r="BU107" i="11"/>
  <c r="BV107" i="11"/>
  <c r="BW107" i="11"/>
  <c r="BX107" i="11"/>
  <c r="BY107" i="11"/>
  <c r="BZ107" i="11"/>
  <c r="CA107" i="11"/>
  <c r="CB107" i="11"/>
  <c r="CC107" i="11"/>
  <c r="CD107" i="11"/>
  <c r="CE107" i="11"/>
  <c r="CF107" i="11"/>
  <c r="CG107" i="11"/>
  <c r="CH107" i="11"/>
  <c r="CI107" i="11"/>
  <c r="CJ107" i="11"/>
  <c r="CK107" i="11"/>
  <c r="CL107" i="11"/>
  <c r="CM107" i="11"/>
  <c r="CN107" i="11"/>
  <c r="CO107" i="11"/>
  <c r="CP107" i="11"/>
  <c r="CQ107" i="11"/>
  <c r="CR107" i="11"/>
  <c r="CS107" i="11"/>
  <c r="CT107" i="11"/>
  <c r="CU107" i="11"/>
  <c r="CV107" i="11"/>
  <c r="CW107" i="11"/>
  <c r="BT108" i="11"/>
  <c r="BU108" i="11"/>
  <c r="BV108" i="11"/>
  <c r="BW108" i="11"/>
  <c r="BX108" i="11"/>
  <c r="BY108" i="11"/>
  <c r="BZ108" i="11"/>
  <c r="CA108" i="11"/>
  <c r="CB108" i="11"/>
  <c r="CC108" i="11"/>
  <c r="CD108" i="11"/>
  <c r="CE108" i="11"/>
  <c r="CF108" i="11"/>
  <c r="CG108" i="11"/>
  <c r="CH108" i="11"/>
  <c r="CI108" i="11"/>
  <c r="CJ108" i="11"/>
  <c r="CK108" i="11"/>
  <c r="CL108" i="11"/>
  <c r="CM108" i="11"/>
  <c r="CN108" i="11"/>
  <c r="CO108" i="11"/>
  <c r="CP108" i="11"/>
  <c r="CQ108" i="11"/>
  <c r="CR108" i="11"/>
  <c r="CS108" i="11"/>
  <c r="CT108" i="11"/>
  <c r="CU108" i="11"/>
  <c r="CV108" i="11"/>
  <c r="CW108" i="11"/>
  <c r="BT109" i="11"/>
  <c r="BU109" i="11"/>
  <c r="BV109" i="11"/>
  <c r="BW109" i="11"/>
  <c r="BX109" i="11"/>
  <c r="BY109" i="11"/>
  <c r="BZ109" i="11"/>
  <c r="CA109" i="11"/>
  <c r="CB109" i="11"/>
  <c r="CC109" i="11"/>
  <c r="CD109" i="11"/>
  <c r="CE109" i="11"/>
  <c r="CF109" i="11"/>
  <c r="CG109" i="11"/>
  <c r="CH109" i="11"/>
  <c r="CI109" i="11"/>
  <c r="CJ109" i="11"/>
  <c r="CK109" i="11"/>
  <c r="CL109" i="11"/>
  <c r="CM109" i="11"/>
  <c r="CN109" i="11"/>
  <c r="CO109" i="11"/>
  <c r="CP109" i="11"/>
  <c r="CQ109" i="11"/>
  <c r="CR109" i="11"/>
  <c r="CS109" i="11"/>
  <c r="CT109" i="11"/>
  <c r="CU109" i="11"/>
  <c r="CV109" i="11"/>
  <c r="CW109" i="11"/>
  <c r="BT110" i="11"/>
  <c r="BU110" i="11"/>
  <c r="BV110" i="11"/>
  <c r="BW110" i="11"/>
  <c r="BX110" i="11"/>
  <c r="BY110" i="11"/>
  <c r="BZ110" i="11"/>
  <c r="CA110" i="11"/>
  <c r="CB110" i="11"/>
  <c r="CC110" i="11"/>
  <c r="CD110" i="11"/>
  <c r="CE110" i="11"/>
  <c r="CF110" i="11"/>
  <c r="CG110" i="11"/>
  <c r="CH110" i="11"/>
  <c r="CI110" i="11"/>
  <c r="CJ110" i="11"/>
  <c r="CK110" i="11"/>
  <c r="CL110" i="11"/>
  <c r="CM110" i="11"/>
  <c r="CN110" i="11"/>
  <c r="CO110" i="11"/>
  <c r="CP110" i="11"/>
  <c r="CQ110" i="11"/>
  <c r="CR110" i="11"/>
  <c r="CS110" i="11"/>
  <c r="CT110" i="11"/>
  <c r="CU110" i="11"/>
  <c r="CV110" i="11"/>
  <c r="CW110" i="11"/>
  <c r="BT111" i="11"/>
  <c r="BU111" i="11"/>
  <c r="BV111" i="11"/>
  <c r="BW111" i="11"/>
  <c r="BX111" i="11"/>
  <c r="BY111" i="11"/>
  <c r="BZ111" i="11"/>
  <c r="CA111" i="11"/>
  <c r="CB111" i="11"/>
  <c r="CC111" i="11"/>
  <c r="CD111" i="11"/>
  <c r="CE111" i="11"/>
  <c r="CF111" i="11"/>
  <c r="CG111" i="11"/>
  <c r="CH111" i="11"/>
  <c r="CI111" i="11"/>
  <c r="CJ111" i="11"/>
  <c r="CK111" i="11"/>
  <c r="CL111" i="11"/>
  <c r="CM111" i="11"/>
  <c r="CN111" i="11"/>
  <c r="CO111" i="11"/>
  <c r="CP111" i="11"/>
  <c r="CQ111" i="11"/>
  <c r="CR111" i="11"/>
  <c r="CS111" i="11"/>
  <c r="CT111" i="11"/>
  <c r="CU111" i="11"/>
  <c r="CV111" i="11"/>
  <c r="CW111" i="11"/>
  <c r="BT112" i="11"/>
  <c r="BU112" i="11"/>
  <c r="BV112" i="11"/>
  <c r="BW112" i="11"/>
  <c r="BX112" i="11"/>
  <c r="BY112" i="11"/>
  <c r="BZ112" i="11"/>
  <c r="CA112" i="11"/>
  <c r="CB112" i="11"/>
  <c r="CC112" i="11"/>
  <c r="CD112" i="11"/>
  <c r="CE112" i="11"/>
  <c r="CF112" i="11"/>
  <c r="CG112" i="11"/>
  <c r="CH112" i="11"/>
  <c r="CI112" i="11"/>
  <c r="CJ112" i="11"/>
  <c r="CK112" i="11"/>
  <c r="CL112" i="11"/>
  <c r="CM112" i="11"/>
  <c r="CN112" i="11"/>
  <c r="CO112" i="11"/>
  <c r="CP112" i="11"/>
  <c r="CQ112" i="11"/>
  <c r="CR112" i="11"/>
  <c r="CS112" i="11"/>
  <c r="CT112" i="11"/>
  <c r="CU112" i="11"/>
  <c r="CV112" i="11"/>
  <c r="CW112" i="11"/>
  <c r="BT113" i="11"/>
  <c r="BU113" i="11"/>
  <c r="BV113" i="11"/>
  <c r="BW113" i="11"/>
  <c r="BX113" i="11"/>
  <c r="BY113" i="11"/>
  <c r="BZ113" i="11"/>
  <c r="CA113" i="11"/>
  <c r="CB113" i="11"/>
  <c r="CC113" i="11"/>
  <c r="CD113" i="11"/>
  <c r="CE113" i="11"/>
  <c r="CF113" i="11"/>
  <c r="CG113" i="11"/>
  <c r="CH113" i="11"/>
  <c r="CI113" i="11"/>
  <c r="CJ113" i="11"/>
  <c r="CK113" i="11"/>
  <c r="CL113" i="11"/>
  <c r="CM113" i="11"/>
  <c r="CN113" i="11"/>
  <c r="CO113" i="11"/>
  <c r="CP113" i="11"/>
  <c r="CQ113" i="11"/>
  <c r="CR113" i="11"/>
  <c r="CS113" i="11"/>
  <c r="CT113" i="11"/>
  <c r="CU113" i="11"/>
  <c r="CV113" i="11"/>
  <c r="CW113" i="11"/>
  <c r="BT114" i="11"/>
  <c r="BU114" i="11"/>
  <c r="BV114" i="11"/>
  <c r="BW114" i="11"/>
  <c r="BX114" i="11"/>
  <c r="BY114" i="11"/>
  <c r="BZ114" i="11"/>
  <c r="CA114" i="11"/>
  <c r="CB114" i="11"/>
  <c r="CC114" i="11"/>
  <c r="CD114" i="11"/>
  <c r="CE114" i="11"/>
  <c r="CF114" i="11"/>
  <c r="CG114" i="11"/>
  <c r="CH114" i="11"/>
  <c r="CI114" i="11"/>
  <c r="CJ114" i="11"/>
  <c r="CK114" i="11"/>
  <c r="CL114" i="11"/>
  <c r="CM114" i="11"/>
  <c r="CN114" i="11"/>
  <c r="CO114" i="11"/>
  <c r="CP114" i="11"/>
  <c r="CQ114" i="11"/>
  <c r="CR114" i="11"/>
  <c r="CS114" i="11"/>
  <c r="CT114" i="11"/>
  <c r="CU114" i="11"/>
  <c r="CV114" i="11"/>
  <c r="CW114" i="11"/>
  <c r="BT115" i="11"/>
  <c r="BU115" i="11"/>
  <c r="BV115" i="11"/>
  <c r="BW115" i="11"/>
  <c r="BX115" i="11"/>
  <c r="BY115" i="11"/>
  <c r="BZ115" i="11"/>
  <c r="CA115" i="11"/>
  <c r="CB115" i="11"/>
  <c r="CC115" i="11"/>
  <c r="CD115" i="11"/>
  <c r="CE115" i="11"/>
  <c r="CF115" i="11"/>
  <c r="CG115" i="11"/>
  <c r="CH115" i="11"/>
  <c r="CI115" i="11"/>
  <c r="CJ115" i="11"/>
  <c r="CK115" i="11"/>
  <c r="CL115" i="11"/>
  <c r="CM115" i="11"/>
  <c r="CN115" i="11"/>
  <c r="CO115" i="11"/>
  <c r="CP115" i="11"/>
  <c r="CQ115" i="11"/>
  <c r="CR115" i="11"/>
  <c r="CS115" i="11"/>
  <c r="CT115" i="11"/>
  <c r="CU115" i="11"/>
  <c r="CV115" i="11"/>
  <c r="CW115" i="11"/>
  <c r="BT116" i="11"/>
  <c r="BU116" i="11"/>
  <c r="BV116" i="11"/>
  <c r="BW116" i="11"/>
  <c r="BX116" i="11"/>
  <c r="BY116" i="11"/>
  <c r="BZ116" i="11"/>
  <c r="CA116" i="11"/>
  <c r="CB116" i="11"/>
  <c r="CC116" i="11"/>
  <c r="CD116" i="11"/>
  <c r="CE116" i="11"/>
  <c r="CF116" i="11"/>
  <c r="CG116" i="11"/>
  <c r="CH116" i="11"/>
  <c r="CI116" i="11"/>
  <c r="CJ116" i="11"/>
  <c r="CK116" i="11"/>
  <c r="CL116" i="11"/>
  <c r="CM116" i="11"/>
  <c r="CN116" i="11"/>
  <c r="CO116" i="11"/>
  <c r="CP116" i="11"/>
  <c r="CQ116" i="11"/>
  <c r="CR116" i="11"/>
  <c r="CS116" i="11"/>
  <c r="CT116" i="11"/>
  <c r="CU116" i="11"/>
  <c r="CV116" i="11"/>
  <c r="CW116" i="11"/>
  <c r="B5" i="11"/>
  <c r="J6" i="11" s="1"/>
  <c r="B17" i="11"/>
  <c r="U105" i="2"/>
  <c r="R41" i="14" s="1"/>
  <c r="P105" i="2"/>
  <c r="U104" i="2"/>
  <c r="R40" i="14" s="1"/>
  <c r="P104" i="2"/>
  <c r="CJ14" i="16"/>
  <c r="CJ13" i="16"/>
  <c r="CJ12" i="16"/>
  <c r="CJ6" i="16"/>
  <c r="CJ5" i="16"/>
  <c r="CJ4" i="16"/>
  <c r="CJ3" i="16"/>
  <c r="CJ2" i="16"/>
  <c r="CJ1" i="16"/>
  <c r="G5" i="15"/>
  <c r="Z104" i="2" l="1"/>
  <c r="Z105" i="2"/>
  <c r="L40" i="14"/>
  <c r="X40" i="14" s="1"/>
  <c r="L41" i="14"/>
  <c r="X41" i="14" s="1"/>
  <c r="AD25" i="14"/>
  <c r="O25" i="14"/>
  <c r="AK24" i="14" s="1"/>
  <c r="S105" i="1"/>
  <c r="S90" i="1"/>
  <c r="S115" i="1"/>
  <c r="S100" i="1"/>
  <c r="CS15" i="11"/>
  <c r="CK15" i="11"/>
  <c r="CC15" i="11"/>
  <c r="BU15" i="11"/>
  <c r="CU15" i="11"/>
  <c r="CQ15" i="11"/>
  <c r="CM15" i="11"/>
  <c r="CI15" i="11"/>
  <c r="CE15" i="11"/>
  <c r="BW15" i="11"/>
  <c r="CT15" i="11"/>
  <c r="CP15" i="11"/>
  <c r="CL15" i="11"/>
  <c r="CH15" i="11"/>
  <c r="CD15" i="11"/>
  <c r="BZ15" i="11"/>
  <c r="BV15" i="11"/>
  <c r="CW15" i="11"/>
  <c r="CO15" i="11"/>
  <c r="CG15" i="11"/>
  <c r="BY15" i="11"/>
  <c r="CA15" i="11"/>
  <c r="CV15" i="11"/>
  <c r="CR15" i="11"/>
  <c r="CN15" i="11"/>
  <c r="CJ15" i="11"/>
  <c r="CF15" i="11"/>
  <c r="CB15" i="11"/>
  <c r="BX15" i="11"/>
  <c r="BT15" i="11"/>
  <c r="B6" i="11"/>
  <c r="W115" i="1"/>
  <c r="W113" i="1"/>
  <c r="AD113" i="1" s="1"/>
  <c r="W105" i="1"/>
  <c r="W100" i="1"/>
  <c r="P98" i="1"/>
  <c r="W98" i="1"/>
  <c r="W90" i="1"/>
  <c r="BJ17" i="11"/>
  <c r="BK17" i="11"/>
  <c r="BL17" i="11"/>
  <c r="BM17" i="11"/>
  <c r="BN17" i="11"/>
  <c r="BO17" i="11"/>
  <c r="BP17" i="11"/>
  <c r="BQ17" i="11"/>
  <c r="BR17" i="11"/>
  <c r="BS17" i="11"/>
  <c r="BJ18" i="11"/>
  <c r="BK18" i="11"/>
  <c r="BL18" i="11"/>
  <c r="BM18" i="11"/>
  <c r="BN18" i="11"/>
  <c r="BO18" i="11"/>
  <c r="BP18" i="11"/>
  <c r="BQ18" i="11"/>
  <c r="BR18" i="11"/>
  <c r="BS18" i="11"/>
  <c r="BJ19" i="11"/>
  <c r="BK19" i="11"/>
  <c r="BL19" i="11"/>
  <c r="BM19" i="11"/>
  <c r="BN19" i="11"/>
  <c r="BO19" i="11"/>
  <c r="BP19" i="11"/>
  <c r="BQ19" i="11"/>
  <c r="BR19" i="11"/>
  <c r="BS19" i="11"/>
  <c r="BJ20" i="11"/>
  <c r="BK20" i="11"/>
  <c r="BL20" i="11"/>
  <c r="BM20" i="11"/>
  <c r="BN20" i="11"/>
  <c r="BO20" i="11"/>
  <c r="BP20" i="11"/>
  <c r="BQ20" i="11"/>
  <c r="BR20" i="11"/>
  <c r="BS20" i="11"/>
  <c r="BJ21" i="11"/>
  <c r="BK21" i="11"/>
  <c r="BL21" i="11"/>
  <c r="BM21" i="11"/>
  <c r="BN21" i="11"/>
  <c r="BO21" i="11"/>
  <c r="BP21" i="11"/>
  <c r="BQ21" i="11"/>
  <c r="BR21" i="11"/>
  <c r="BS21" i="11"/>
  <c r="BJ22" i="11"/>
  <c r="BK22" i="11"/>
  <c r="BL22" i="11"/>
  <c r="BM22" i="11"/>
  <c r="BN22" i="11"/>
  <c r="BO22" i="11"/>
  <c r="BP22" i="11"/>
  <c r="BQ22" i="11"/>
  <c r="BR22" i="11"/>
  <c r="BS22" i="11"/>
  <c r="BJ23" i="11"/>
  <c r="BK23" i="11"/>
  <c r="BL23" i="11"/>
  <c r="BM23" i="11"/>
  <c r="BN23" i="11"/>
  <c r="BO23" i="11"/>
  <c r="BP23" i="11"/>
  <c r="BQ23" i="11"/>
  <c r="BR23" i="11"/>
  <c r="BS23"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AK105" i="1" l="1"/>
  <c r="AL105" i="1" s="1"/>
  <c r="AL24" i="14"/>
  <c r="GP14" i="11"/>
  <c r="GP13" i="11" s="1"/>
  <c r="IA14" i="11"/>
  <c r="IA13" i="11" s="1"/>
  <c r="IF14" i="11"/>
  <c r="IF13" i="11" s="1"/>
  <c r="HX14" i="11"/>
  <c r="HX13" i="11" s="1"/>
  <c r="HE14" i="11"/>
  <c r="HE13" i="11" s="1"/>
  <c r="GN14" i="11"/>
  <c r="GN13" i="11" s="1"/>
  <c r="GL14" i="11"/>
  <c r="GL13" i="11" s="1"/>
  <c r="HP14" i="11"/>
  <c r="HP13" i="11" s="1"/>
  <c r="GW14" i="11"/>
  <c r="GW13" i="11" s="1"/>
  <c r="IL14" i="11"/>
  <c r="IL13" i="11" s="1"/>
  <c r="HV14" i="11"/>
  <c r="HV13" i="11" s="1"/>
  <c r="II14" i="11"/>
  <c r="II13" i="11" s="1"/>
  <c r="IQ14" i="11"/>
  <c r="IQ13" i="11" s="1"/>
  <c r="GZ14" i="11"/>
  <c r="GZ13" i="11" s="1"/>
  <c r="IB14" i="11"/>
  <c r="IB13" i="11" s="1"/>
  <c r="HC14" i="11"/>
  <c r="HC13" i="11" s="1"/>
  <c r="GS14" i="11"/>
  <c r="GS13" i="11" s="1"/>
  <c r="HZ14" i="11"/>
  <c r="HZ13" i="11" s="1"/>
  <c r="HL14" i="11"/>
  <c r="HL13" i="11" s="1"/>
  <c r="HD14" i="11"/>
  <c r="HD13" i="11" s="1"/>
  <c r="HS14" i="11"/>
  <c r="HS13" i="11" s="1"/>
  <c r="IO14" i="11"/>
  <c r="IO13" i="11" s="1"/>
  <c r="HA14" i="11"/>
  <c r="HA13" i="11" s="1"/>
  <c r="HO14" i="11"/>
  <c r="HO13" i="11" s="1"/>
  <c r="GX14" i="11"/>
  <c r="GX13" i="11" s="1"/>
  <c r="IG14" i="11"/>
  <c r="IG13" i="11" s="1"/>
  <c r="IR14" i="11"/>
  <c r="IR13" i="11" s="1"/>
  <c r="GY14" i="11"/>
  <c r="GY13" i="11" s="1"/>
  <c r="IJ14" i="11"/>
  <c r="IJ13" i="11" s="1"/>
  <c r="IT14" i="11"/>
  <c r="IT13" i="11" s="1"/>
  <c r="HF14" i="11"/>
  <c r="HF13" i="11" s="1"/>
  <c r="HY14" i="11"/>
  <c r="HY13" i="11" s="1"/>
  <c r="IH14" i="11"/>
  <c r="IH13" i="11" s="1"/>
  <c r="ID14" i="11"/>
  <c r="ID13" i="11" s="1"/>
  <c r="GM14" i="11"/>
  <c r="GM13" i="11" s="1"/>
  <c r="HG14" i="11"/>
  <c r="HG13" i="11" s="1"/>
  <c r="GT14" i="11"/>
  <c r="GT13" i="11" s="1"/>
  <c r="HW14" i="11"/>
  <c r="HW13" i="11" s="1"/>
  <c r="HJ14" i="11"/>
  <c r="HJ13" i="11" s="1"/>
  <c r="IE14" i="11"/>
  <c r="IE13" i="11" s="1"/>
  <c r="HT14" i="11"/>
  <c r="HT13" i="11" s="1"/>
  <c r="GV14" i="11"/>
  <c r="GV13" i="11" s="1"/>
  <c r="HB14" i="11"/>
  <c r="HB13" i="11" s="1"/>
  <c r="HU14" i="11"/>
  <c r="HU13" i="11" s="1"/>
  <c r="GQ14" i="11"/>
  <c r="GQ13" i="11" s="1"/>
  <c r="HK14" i="11"/>
  <c r="HK13" i="11" s="1"/>
  <c r="HH14" i="11"/>
  <c r="HH13" i="11" s="1"/>
  <c r="GR14" i="11"/>
  <c r="GR13" i="11" s="1"/>
  <c r="HM14" i="11"/>
  <c r="HM13" i="11" s="1"/>
  <c r="GO14" i="11"/>
  <c r="GO13" i="11" s="1"/>
  <c r="IM14" i="11"/>
  <c r="IM13" i="11" s="1"/>
  <c r="GU14" i="11"/>
  <c r="GU13" i="11" s="1"/>
  <c r="HI14" i="11"/>
  <c r="HI13" i="11" s="1"/>
  <c r="IP14" i="11"/>
  <c r="IP13" i="11" s="1"/>
  <c r="IN14" i="11"/>
  <c r="IN13" i="11" s="1"/>
  <c r="IS14" i="11"/>
  <c r="IS13" i="11" s="1"/>
  <c r="IK14" i="11"/>
  <c r="IK13" i="11" s="1"/>
  <c r="HR14" i="11"/>
  <c r="HR13" i="11" s="1"/>
  <c r="HN14" i="11"/>
  <c r="HN13" i="11" s="1"/>
  <c r="HQ14" i="11"/>
  <c r="HQ13" i="11" s="1"/>
  <c r="IC14" i="11"/>
  <c r="IC13" i="11" s="1"/>
  <c r="AK90" i="1"/>
  <c r="AL90" i="1" s="1"/>
  <c r="G90" i="1"/>
  <c r="G105" i="1"/>
  <c r="AE115" i="1"/>
  <c r="AE100" i="1"/>
  <c r="EC14" i="11"/>
  <c r="EC13" i="11" s="1"/>
  <c r="DM14" i="11"/>
  <c r="DM13" i="11" s="1"/>
  <c r="EB14" i="11"/>
  <c r="EB13" i="11" s="1"/>
  <c r="DL14" i="11"/>
  <c r="DL13" i="11" s="1"/>
  <c r="EA14" i="11"/>
  <c r="EA13" i="11" s="1"/>
  <c r="DK14" i="11"/>
  <c r="DK13" i="11" s="1"/>
  <c r="DZ14" i="11"/>
  <c r="DZ13" i="11" s="1"/>
  <c r="DJ14" i="11"/>
  <c r="DJ13" i="11" s="1"/>
  <c r="DY14" i="11"/>
  <c r="DY13" i="11" s="1"/>
  <c r="DI14" i="11"/>
  <c r="DI13" i="11" s="1"/>
  <c r="DX14" i="11"/>
  <c r="DX13" i="11" s="1"/>
  <c r="DH14" i="11"/>
  <c r="DH13" i="11" s="1"/>
  <c r="DW14" i="11"/>
  <c r="DW13" i="11" s="1"/>
  <c r="DG14" i="11"/>
  <c r="DG13" i="11" s="1"/>
  <c r="DV14" i="11"/>
  <c r="DV13" i="11" s="1"/>
  <c r="DF14" i="11"/>
  <c r="DF13" i="11" s="1"/>
  <c r="DU14" i="11"/>
  <c r="DU13" i="11" s="1"/>
  <c r="DE14" i="11"/>
  <c r="DE13" i="11" s="1"/>
  <c r="DT14" i="11"/>
  <c r="DT13" i="11" s="1"/>
  <c r="DD14" i="11"/>
  <c r="DD13" i="11" s="1"/>
  <c r="DS14" i="11"/>
  <c r="DS13" i="11" s="1"/>
  <c r="DC14" i="11"/>
  <c r="DC13" i="11" s="1"/>
  <c r="DR14" i="11"/>
  <c r="DR13" i="11" s="1"/>
  <c r="DB14" i="11"/>
  <c r="DB13" i="11" s="1"/>
  <c r="DQ14" i="11"/>
  <c r="DQ13" i="11" s="1"/>
  <c r="DA14" i="11"/>
  <c r="DA13" i="11" s="1"/>
  <c r="DP14" i="11"/>
  <c r="DP13" i="11" s="1"/>
  <c r="CZ14" i="11"/>
  <c r="CZ13" i="11" s="1"/>
  <c r="DO14" i="11"/>
  <c r="DO13" i="11" s="1"/>
  <c r="CY14" i="11"/>
  <c r="CY13" i="11" s="1"/>
  <c r="DN14" i="11"/>
  <c r="DN13" i="11" s="1"/>
  <c r="CX14" i="11"/>
  <c r="CX13" i="11" s="1"/>
  <c r="GE14" i="11"/>
  <c r="GE13" i="11" s="1"/>
  <c r="FT14" i="11"/>
  <c r="FT13" i="11" s="1"/>
  <c r="EY14" i="11"/>
  <c r="EY13" i="11" s="1"/>
  <c r="EJ14" i="11"/>
  <c r="EJ13" i="11" s="1"/>
  <c r="FY14" i="11"/>
  <c r="FY13" i="11" s="1"/>
  <c r="EX14" i="11"/>
  <c r="EX13" i="11" s="1"/>
  <c r="EN14" i="11"/>
  <c r="EN13" i="11" s="1"/>
  <c r="FP14" i="11"/>
  <c r="FP13" i="11" s="1"/>
  <c r="FN14" i="11"/>
  <c r="FN13" i="11" s="1"/>
  <c r="ES14" i="11"/>
  <c r="ES13" i="11" s="1"/>
  <c r="FH14" i="11"/>
  <c r="FH13" i="11" s="1"/>
  <c r="FW14" i="11"/>
  <c r="FW13" i="11" s="1"/>
  <c r="ET14" i="11"/>
  <c r="ET13" i="11" s="1"/>
  <c r="FJ14" i="11"/>
  <c r="FJ13" i="11" s="1"/>
  <c r="FE14" i="11"/>
  <c r="FE13" i="11" s="1"/>
  <c r="FD14" i="11"/>
  <c r="FD13" i="11" s="1"/>
  <c r="GF14" i="11"/>
  <c r="GF13" i="11" s="1"/>
  <c r="GD14" i="11"/>
  <c r="GD13" i="11" s="1"/>
  <c r="FS14" i="11"/>
  <c r="FS13" i="11" s="1"/>
  <c r="EQ14" i="11"/>
  <c r="EQ13" i="11" s="1"/>
  <c r="FQ14" i="11"/>
  <c r="FQ13" i="11" s="1"/>
  <c r="EP14" i="11"/>
  <c r="EP13" i="11" s="1"/>
  <c r="EF14" i="11"/>
  <c r="EF13" i="11" s="1"/>
  <c r="EG14" i="11"/>
  <c r="EG13" i="11" s="1"/>
  <c r="GK14" i="11"/>
  <c r="GK13" i="11" s="1"/>
  <c r="EK14" i="11"/>
  <c r="EK13" i="11" s="1"/>
  <c r="EZ14" i="11"/>
  <c r="EZ13" i="11" s="1"/>
  <c r="GB14" i="11"/>
  <c r="GB13" i="11" s="1"/>
  <c r="EH14" i="11"/>
  <c r="EH13" i="11" s="1"/>
  <c r="FC14" i="11"/>
  <c r="FC13" i="11" s="1"/>
  <c r="FB14" i="11"/>
  <c r="FB13" i="11" s="1"/>
  <c r="FR14" i="11"/>
  <c r="FR13" i="11" s="1"/>
  <c r="EO14" i="11"/>
  <c r="EO13" i="11" s="1"/>
  <c r="GA14" i="11"/>
  <c r="GA13" i="11" s="1"/>
  <c r="GH14" i="11"/>
  <c r="GH13" i="11" s="1"/>
  <c r="EU14" i="11"/>
  <c r="EU13" i="11" s="1"/>
  <c r="FL14" i="11"/>
  <c r="FL13" i="11" s="1"/>
  <c r="FZ14" i="11"/>
  <c r="FZ13" i="11" s="1"/>
  <c r="FO14" i="11"/>
  <c r="FO13" i="11" s="1"/>
  <c r="EM14" i="11"/>
  <c r="EM13" i="11" s="1"/>
  <c r="FM14" i="11"/>
  <c r="FM13" i="11" s="1"/>
  <c r="EL14" i="11"/>
  <c r="EL13" i="11" s="1"/>
  <c r="GI14" i="11"/>
  <c r="GI13" i="11" s="1"/>
  <c r="FG14" i="11"/>
  <c r="FG13" i="11" s="1"/>
  <c r="GG14" i="11"/>
  <c r="GG13" i="11" s="1"/>
  <c r="FF14" i="11"/>
  <c r="FF13" i="11" s="1"/>
  <c r="EV14" i="11"/>
  <c r="EV13" i="11" s="1"/>
  <c r="FX14" i="11"/>
  <c r="FX13" i="11" s="1"/>
  <c r="FV14" i="11"/>
  <c r="FV13" i="11" s="1"/>
  <c r="FK14" i="11"/>
  <c r="FK13" i="11" s="1"/>
  <c r="EI14" i="11"/>
  <c r="EI13" i="11" s="1"/>
  <c r="EW14" i="11"/>
  <c r="EW13" i="11" s="1"/>
  <c r="FI14" i="11"/>
  <c r="FI13" i="11" s="1"/>
  <c r="GC14" i="11"/>
  <c r="GC13" i="11" s="1"/>
  <c r="ER14" i="11"/>
  <c r="ER13" i="11" s="1"/>
  <c r="FA14" i="11"/>
  <c r="FA13" i="11" s="1"/>
  <c r="EE14" i="11"/>
  <c r="EE13" i="11" s="1"/>
  <c r="ED14" i="11"/>
  <c r="ED13" i="11" s="1"/>
  <c r="GJ14" i="11"/>
  <c r="GJ13" i="11" s="1"/>
  <c r="FU14" i="11"/>
  <c r="FU13" i="11" s="1"/>
  <c r="U25" i="14"/>
  <c r="CB14" i="11"/>
  <c r="CB13" i="11" s="1"/>
  <c r="CR14" i="11"/>
  <c r="CR13" i="11" s="1"/>
  <c r="CG14" i="11"/>
  <c r="CG13" i="11" s="1"/>
  <c r="BZ14" i="11"/>
  <c r="BZ13" i="11" s="1"/>
  <c r="CP14" i="11"/>
  <c r="CP13" i="11" s="1"/>
  <c r="CI14" i="11"/>
  <c r="CI13" i="11" s="1"/>
  <c r="BU14" i="11"/>
  <c r="BU13" i="11" s="1"/>
  <c r="AC13" i="10"/>
  <c r="BT14" i="11"/>
  <c r="BT13" i="11" s="1"/>
  <c r="CJ14" i="11"/>
  <c r="CJ13" i="11" s="1"/>
  <c r="BX14" i="11"/>
  <c r="BX13" i="11" s="1"/>
  <c r="CN14" i="11"/>
  <c r="CN13" i="11" s="1"/>
  <c r="CF14" i="11"/>
  <c r="CF13" i="11" s="1"/>
  <c r="CV14" i="11"/>
  <c r="CV13" i="11" s="1"/>
  <c r="CO14" i="11"/>
  <c r="CO13" i="11" s="1"/>
  <c r="CD14" i="11"/>
  <c r="CD13" i="11" s="1"/>
  <c r="CT14" i="11"/>
  <c r="CT13" i="11" s="1"/>
  <c r="CM14" i="11"/>
  <c r="CM13" i="11" s="1"/>
  <c r="CC14" i="11"/>
  <c r="CC13" i="11" s="1"/>
  <c r="CA14" i="11"/>
  <c r="CA13" i="11" s="1"/>
  <c r="CW14" i="11"/>
  <c r="CW13" i="11" s="1"/>
  <c r="CH14" i="11"/>
  <c r="CH13" i="11" s="1"/>
  <c r="BW14" i="11"/>
  <c r="BW13" i="11" s="1"/>
  <c r="CQ14" i="11"/>
  <c r="CQ13" i="11" s="1"/>
  <c r="CK14" i="11"/>
  <c r="CK13" i="11" s="1"/>
  <c r="BY14" i="11"/>
  <c r="BY13" i="11" s="1"/>
  <c r="BV14" i="11"/>
  <c r="BV13" i="11" s="1"/>
  <c r="CL14" i="11"/>
  <c r="CL13" i="11" s="1"/>
  <c r="CE14" i="11"/>
  <c r="CE13" i="11" s="1"/>
  <c r="CU14" i="11"/>
  <c r="CU13" i="11" s="1"/>
  <c r="CS14" i="11"/>
  <c r="CS13" i="11" s="1"/>
  <c r="BR15" i="11"/>
  <c r="BN15" i="11"/>
  <c r="AD98" i="1"/>
  <c r="BQ15" i="11"/>
  <c r="BP15" i="11"/>
  <c r="BJ15" i="11"/>
  <c r="BL15" i="11"/>
  <c r="BS15" i="11"/>
  <c r="BK15" i="11"/>
  <c r="BM15" i="11"/>
  <c r="BO15"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A17" i="11"/>
  <c r="J10" i="11" l="1"/>
  <c r="B10" i="11"/>
  <c r="AC15" i="10"/>
  <c r="R10" i="11"/>
  <c r="X10" i="11" s="1"/>
  <c r="BQ14" i="11"/>
  <c r="BQ13" i="11" s="1"/>
  <c r="BS14" i="11"/>
  <c r="BS13" i="11" s="1"/>
  <c r="BK14" i="11"/>
  <c r="BK13" i="11" s="1"/>
  <c r="BL14" i="11"/>
  <c r="BL13" i="11" s="1"/>
  <c r="BM14" i="11"/>
  <c r="BM13" i="11" s="1"/>
  <c r="BN14" i="11"/>
  <c r="BN13" i="11" s="1"/>
  <c r="BP14" i="11"/>
  <c r="BP13" i="11" s="1"/>
  <c r="BJ14" i="11"/>
  <c r="BJ13" i="11" s="1"/>
  <c r="BO14" i="11"/>
  <c r="BO13" i="11" s="1"/>
  <c r="BR14" i="11"/>
  <c r="BR13" i="11" s="1"/>
  <c r="V23" i="7"/>
  <c r="AK14" i="10" l="1"/>
  <c r="AH20" i="10" s="1"/>
  <c r="A20" i="11"/>
  <c r="AN20" i="10" l="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G111" i="1" l="1"/>
  <c r="M105" i="1" s="1"/>
  <c r="AE105" i="1" s="1"/>
  <c r="S38" i="1" s="1"/>
  <c r="A18" i="11"/>
  <c r="A19" i="11"/>
  <c r="A21" i="11"/>
  <c r="A22" i="11"/>
  <c r="C15" i="11" l="1"/>
  <c r="C14" i="11" s="1"/>
  <c r="C13" i="11" s="1"/>
  <c r="AY15" i="11"/>
  <c r="AY14" i="11" s="1"/>
  <c r="AY13" i="11" s="1"/>
  <c r="AI15" i="11"/>
  <c r="AI14" i="11" s="1"/>
  <c r="AI13" i="11" s="1"/>
  <c r="S15" i="11"/>
  <c r="S14" i="11" s="1"/>
  <c r="S13" i="11" s="1"/>
  <c r="BH15" i="11"/>
  <c r="BH14" i="11" s="1"/>
  <c r="BH13" i="11" s="1"/>
  <c r="AV15" i="11"/>
  <c r="AV14" i="11" s="1"/>
  <c r="AV13" i="11" s="1"/>
  <c r="AN15" i="11"/>
  <c r="AN14" i="11" s="1"/>
  <c r="AN13" i="11" s="1"/>
  <c r="X15" i="11"/>
  <c r="X14" i="11" s="1"/>
  <c r="X13" i="11" s="1"/>
  <c r="P15" i="11"/>
  <c r="P14" i="11" s="1"/>
  <c r="P13" i="11" s="1"/>
  <c r="H15" i="11"/>
  <c r="H14" i="11" s="1"/>
  <c r="H13" i="11" s="1"/>
  <c r="BC15" i="11"/>
  <c r="BC14" i="11" s="1"/>
  <c r="BC13" i="11" s="1"/>
  <c r="AM15" i="11"/>
  <c r="AM14" i="11" s="1"/>
  <c r="AM13" i="11" s="1"/>
  <c r="AE15" i="11"/>
  <c r="AE14" i="11" s="1"/>
  <c r="AE13" i="11" s="1"/>
  <c r="O15" i="11"/>
  <c r="O14" i="11" s="1"/>
  <c r="O13" i="11" s="1"/>
  <c r="BG15" i="11"/>
  <c r="BG14" i="11" s="1"/>
  <c r="BG13" i="11" s="1"/>
  <c r="AU15" i="11"/>
  <c r="AU14" i="11" s="1"/>
  <c r="AU13" i="11" s="1"/>
  <c r="W15" i="11"/>
  <c r="W14" i="11" s="1"/>
  <c r="W13" i="11" s="1"/>
  <c r="G15" i="11"/>
  <c r="G14" i="11" s="1"/>
  <c r="G13" i="11" s="1"/>
  <c r="AJ15" i="11"/>
  <c r="AJ14" i="11" s="1"/>
  <c r="AJ13" i="11" s="1"/>
  <c r="I15" i="11"/>
  <c r="I14" i="11" s="1"/>
  <c r="I13" i="11" s="1"/>
  <c r="BD15" i="11"/>
  <c r="BD14" i="11" s="1"/>
  <c r="BD13" i="11" s="1"/>
  <c r="AB15" i="11"/>
  <c r="AB14" i="11" s="1"/>
  <c r="AB13" i="11" s="1"/>
  <c r="T15" i="11"/>
  <c r="T14" i="11" s="1"/>
  <c r="T13" i="11" s="1"/>
  <c r="L15" i="11"/>
  <c r="L14" i="11" s="1"/>
  <c r="L13" i="11" s="1"/>
  <c r="AR15" i="11"/>
  <c r="AR14" i="11" s="1"/>
  <c r="AR13" i="11" s="1"/>
  <c r="AQ15" i="11"/>
  <c r="AQ14" i="11" s="1"/>
  <c r="AQ13" i="11" s="1"/>
  <c r="AA15" i="11"/>
  <c r="AA14" i="11" s="1"/>
  <c r="AA13" i="11" s="1"/>
  <c r="K15" i="11"/>
  <c r="K14" i="11" s="1"/>
  <c r="K13" i="11" s="1"/>
  <c r="D15" i="11"/>
  <c r="D14" i="11" s="1"/>
  <c r="D13" i="11" s="1"/>
  <c r="R15" i="11"/>
  <c r="R14" i="11" s="1"/>
  <c r="R13" i="11" s="1"/>
  <c r="BA15" i="11"/>
  <c r="BA14" i="11" s="1"/>
  <c r="BA13" i="11" s="1"/>
  <c r="AZ15" i="11"/>
  <c r="AZ14" i="11" s="1"/>
  <c r="AZ13" i="11" s="1"/>
  <c r="AF15" i="11"/>
  <c r="AF14" i="11" s="1"/>
  <c r="AF13" i="11" s="1"/>
  <c r="BB15" i="11"/>
  <c r="BB14" i="11" s="1"/>
  <c r="BB13" i="11" s="1"/>
  <c r="BE15" i="11"/>
  <c r="BE14" i="11" s="1"/>
  <c r="BE13" i="11" s="1"/>
  <c r="AK15" i="11"/>
  <c r="AK14" i="11" s="1"/>
  <c r="AK13" i="11" s="1"/>
  <c r="M15" i="11"/>
  <c r="M14" i="11" s="1"/>
  <c r="M13" i="11" s="1"/>
  <c r="AC15" i="11"/>
  <c r="AC14" i="11" s="1"/>
  <c r="AC13" i="11" s="1"/>
  <c r="AG15" i="11"/>
  <c r="AG14" i="11" s="1"/>
  <c r="AG13" i="11" s="1"/>
  <c r="F15" i="11"/>
  <c r="F14" i="11" s="1"/>
  <c r="F13" i="11" s="1"/>
  <c r="B15" i="11"/>
  <c r="B14" i="11" s="1"/>
  <c r="B13" i="11" s="1"/>
  <c r="AW15" i="11"/>
  <c r="AW14" i="11" s="1"/>
  <c r="AW13" i="11" s="1"/>
  <c r="AO15" i="11"/>
  <c r="AO14" i="11" s="1"/>
  <c r="AO13" i="11" s="1"/>
  <c r="U15" i="11"/>
  <c r="U14" i="11" s="1"/>
  <c r="U13" i="11" s="1"/>
  <c r="E15" i="11"/>
  <c r="E14" i="11" s="1"/>
  <c r="E13" i="11" s="1"/>
  <c r="BI15" i="11"/>
  <c r="BI14" i="11" s="1"/>
  <c r="BI13" i="11" s="1"/>
  <c r="AS15" i="11"/>
  <c r="AS14" i="11" s="1"/>
  <c r="AS13" i="11" s="1"/>
  <c r="Y15" i="11"/>
  <c r="Y14" i="11" s="1"/>
  <c r="Y13" i="11" s="1"/>
  <c r="Q15" i="11"/>
  <c r="Q14" i="11" s="1"/>
  <c r="Q13" i="11" s="1"/>
  <c r="AL15" i="11"/>
  <c r="AL14" i="11" s="1"/>
  <c r="AL13" i="11" s="1"/>
  <c r="V15" i="11"/>
  <c r="V14" i="11" s="1"/>
  <c r="V13" i="11" s="1"/>
  <c r="AX15" i="11"/>
  <c r="AX14" i="11" s="1"/>
  <c r="AX13" i="11" s="1"/>
  <c r="AH15" i="11"/>
  <c r="AH14" i="11" s="1"/>
  <c r="AH13" i="11" s="1"/>
  <c r="J15" i="11"/>
  <c r="J14" i="11" s="1"/>
  <c r="J13" i="11" s="1"/>
  <c r="N15" i="11"/>
  <c r="N14" i="11" s="1"/>
  <c r="N13" i="11" s="1"/>
  <c r="Z15" i="11"/>
  <c r="Z14" i="11" s="1"/>
  <c r="Z13" i="11" s="1"/>
  <c r="AD15" i="11"/>
  <c r="AD14" i="11" s="1"/>
  <c r="AD13" i="11" s="1"/>
  <c r="AP15" i="11"/>
  <c r="AP14" i="11" s="1"/>
  <c r="AP13" i="11" s="1"/>
  <c r="AT15" i="11"/>
  <c r="AT14" i="11" s="1"/>
  <c r="AT13" i="11" s="1"/>
  <c r="BF15" i="11"/>
  <c r="BF14" i="11" s="1"/>
  <c r="BF13" i="11" s="1"/>
  <c r="J9" i="11" l="1"/>
  <c r="R9" i="11"/>
  <c r="B9" i="11"/>
  <c r="B11" i="11" s="1"/>
  <c r="J11" i="11" l="1"/>
  <c r="AK13" i="10"/>
  <c r="AH19" i="10" s="1"/>
  <c r="AH21" i="10" s="1"/>
  <c r="X9" i="11" l="1"/>
  <c r="R11" i="11" s="1"/>
  <c r="X11" i="11" s="1"/>
  <c r="G96" i="1"/>
  <c r="M90" i="1" s="1"/>
  <c r="AE90" i="1" s="1"/>
  <c r="S36" i="1" s="1"/>
  <c r="AK15" i="10"/>
  <c r="P16" i="10"/>
  <c r="F16" i="10"/>
  <c r="F14" i="10"/>
  <c r="F12" i="10"/>
  <c r="AN19" i="10" l="1"/>
  <c r="AN21" i="10"/>
  <c r="AK15" i="1"/>
  <c r="Y39" i="5" l="1"/>
  <c r="R39" i="5"/>
  <c r="V22" i="7" l="1"/>
  <c r="Q20" i="7"/>
  <c r="Q18" i="7"/>
  <c r="S14" i="2" l="1"/>
  <c r="I38" i="5"/>
  <c r="F38" i="5"/>
  <c r="C38" i="5"/>
  <c r="AK53" i="1" l="1"/>
  <c r="AK52" i="1"/>
  <c r="AK51" i="1"/>
  <c r="AK50" i="1"/>
  <c r="AK48" i="1"/>
  <c r="AK46" i="1"/>
  <c r="AK23" i="1"/>
  <c r="AK21" i="1"/>
  <c r="AK19" i="1"/>
  <c r="AK18" i="1"/>
  <c r="AK17" i="1"/>
  <c r="AK13" i="1"/>
  <c r="AK8" i="1"/>
  <c r="AK6" i="1"/>
  <c r="AK7" i="1"/>
  <c r="AK2" i="1" s="1"/>
  <c r="A2" i="1" l="1"/>
  <c r="S40" i="1"/>
  <c r="AU2" i="1"/>
  <c r="AC16" i="2" l="1"/>
  <c r="S16" i="2"/>
  <c r="S12" i="2"/>
  <c r="CF51" i="1" l="1"/>
  <c r="CD51" i="1"/>
  <c r="CB51" i="1"/>
  <c r="BZ51" i="1"/>
  <c r="CF50" i="1"/>
  <c r="CD50" i="1"/>
  <c r="CB50" i="1"/>
  <c r="BZ50" i="1"/>
  <c r="CF49" i="1"/>
  <c r="CD49" i="1"/>
  <c r="CB49" i="1"/>
  <c r="BZ49" i="1"/>
  <c r="CF48" i="1"/>
  <c r="CD48" i="1"/>
  <c r="CB48" i="1"/>
  <c r="BZ48" i="1"/>
  <c r="CF47" i="1"/>
  <c r="CD47" i="1"/>
  <c r="CB47" i="1"/>
  <c r="BZ47" i="1"/>
  <c r="CF46" i="1"/>
  <c r="CD46" i="1"/>
  <c r="CB46" i="1"/>
  <c r="BZ46" i="1"/>
  <c r="CF45" i="1"/>
  <c r="CD45" i="1"/>
  <c r="CB45" i="1"/>
  <c r="BZ45" i="1"/>
  <c r="CF44" i="1"/>
  <c r="CD44" i="1"/>
  <c r="CB44" i="1"/>
  <c r="BZ44" i="1"/>
  <c r="CF43" i="1"/>
  <c r="CD43" i="1"/>
  <c r="CB43" i="1"/>
  <c r="BZ43" i="1"/>
  <c r="CJ43" i="1" l="1"/>
  <c r="CJ44" i="1"/>
  <c r="CJ45" i="1"/>
  <c r="CJ46" i="1"/>
  <c r="CJ47" i="1"/>
  <c r="CJ48" i="1"/>
  <c r="CJ49" i="1"/>
  <c r="CJ50" i="1"/>
  <c r="CJ42" i="1"/>
  <c r="CJ51" i="1" l="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alcChain>
</file>

<file path=xl/sharedStrings.xml><?xml version="1.0" encoding="utf-8"?>
<sst xmlns="http://schemas.openxmlformats.org/spreadsheetml/2006/main" count="1293" uniqueCount="546">
  <si>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</si>
  <si>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</si>
  <si>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</si>
  <si>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</si>
  <si>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</si>
  <si>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</si>
  <si>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</si>
  <si>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</si>
  <si>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</si>
  <si>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</si>
  <si>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</si>
  <si>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</si>
  <si>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</si>
  <si>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</si>
  <si>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</si>
  <si>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</si>
  <si>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</si>
  <si>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</si>
  <si>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</si>
  <si>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</si>
  <si>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</si>
  <si>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</si>
  <si>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</si>
  <si>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</si>
  <si>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</si>
  <si>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</si>
  <si>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</si>
  <si>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</si>
  <si>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</si>
  <si>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</si>
  <si>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</si>
  <si>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</si>
  <si>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</si>
  <si>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</si>
  <si>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</si>
  <si>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</si>
  <si>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</si>
  <si>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</si>
  <si>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</si>
  <si>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</si>
  <si>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</si>
  <si>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</si>
  <si>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</si>
  <si>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</si>
  <si>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</si>
  <si>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</si>
  <si>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</si>
  <si>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</si>
  <si>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</si>
  <si>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</si>
  <si>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</si>
  <si>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</si>
  <si>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</si>
  <si>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</si>
  <si>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</si>
  <si>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</si>
  <si>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</si>
  <si>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</si>
  <si>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</si>
  <si>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</si>
  <si>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</si>
  <si>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</si>
  <si>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</si>
  <si>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理由書</t>
    <rPh sb="0" eb="3">
      <t>リユウショ</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</si>
  <si>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</si>
  <si>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</si>
  <si>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</si>
  <si>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</si>
  <si>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</si>
  <si>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</si>
  <si>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</si>
  <si>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</si>
  <si>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</si>
  <si>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</si>
  <si>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</si>
  <si>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</si>
  <si>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</si>
  <si>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</si>
  <si>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</si>
  <si>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</si>
  <si>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対象経費</t>
    <rPh sb="0" eb="2">
      <t>タイショウ</t>
    </rPh>
    <rPh sb="2" eb="4">
      <t>ケイヒ</t>
    </rPh>
    <phoneticPr fontId="2"/>
  </si>
  <si>
    <t>基準単価</t>
    <rPh sb="0" eb="4">
      <t>キジュンタンカ</t>
    </rPh>
    <phoneticPr fontId="2"/>
  </si>
  <si>
    <t>事業実施区分</t>
    <rPh sb="0" eb="4">
      <t>ジギョウジッシ</t>
    </rPh>
    <rPh sb="4" eb="6">
      <t>クブン</t>
    </rPh>
    <phoneticPr fontId="2"/>
  </si>
  <si>
    <t>小計</t>
    <rPh sb="0" eb="2">
      <t>ショウケイ</t>
    </rPh>
    <phoneticPr fontId="2"/>
  </si>
  <si>
    <t>金融機関コード</t>
    <rPh sb="0" eb="2">
      <t>キンユウ</t>
    </rPh>
    <rPh sb="2" eb="4">
      <t>キカン</t>
    </rPh>
    <phoneticPr fontId="13"/>
  </si>
  <si>
    <t>支店番号</t>
    <rPh sb="0" eb="2">
      <t>シテン</t>
    </rPh>
    <rPh sb="2" eb="4">
      <t>バンゴウ</t>
    </rPh>
    <phoneticPr fontId="13"/>
  </si>
  <si>
    <t>金融機関名</t>
    <rPh sb="0" eb="2">
      <t>キンユウ</t>
    </rPh>
    <rPh sb="2" eb="4">
      <t>キカン</t>
    </rPh>
    <rPh sb="4" eb="5">
      <t>メイ</t>
    </rPh>
    <phoneticPr fontId="13"/>
  </si>
  <si>
    <t>店　名</t>
    <rPh sb="0" eb="1">
      <t>ミセ</t>
    </rPh>
    <rPh sb="2" eb="3">
      <t>ナ</t>
    </rPh>
    <phoneticPr fontId="13"/>
  </si>
  <si>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3"/>
  </si>
  <si>
    <t>預金種類</t>
    <rPh sb="0" eb="2">
      <t>ヨキン</t>
    </rPh>
    <rPh sb="2" eb="4">
      <t>シュルイ</t>
    </rPh>
    <phoneticPr fontId="13"/>
  </si>
  <si>
    <t>１．普通　２．当座　（数字を記入してください。）</t>
    <rPh sb="7" eb="9">
      <t>トウザ</t>
    </rPh>
    <rPh sb="11" eb="13">
      <t>スウジ</t>
    </rPh>
    <rPh sb="14" eb="16">
      <t>キニュウ</t>
    </rPh>
    <phoneticPr fontId="13"/>
  </si>
  <si>
    <t>口座番号</t>
    <rPh sb="0" eb="2">
      <t>コウザ</t>
    </rPh>
    <rPh sb="2" eb="4">
      <t>バンゴウ</t>
    </rPh>
    <phoneticPr fontId="13"/>
  </si>
  <si>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</si>
  <si>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</si>
  <si>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</si>
  <si>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</si>
  <si>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</si>
  <si>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</si>
  <si>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</si>
  <si>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</si>
  <si>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</si>
  <si>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</si>
  <si>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</si>
  <si>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</si>
  <si>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</si>
  <si>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</si>
  <si>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</si>
  <si>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</si>
  <si>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</si>
  <si>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</si>
  <si>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</si>
  <si>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積算以外の項目記入の有無</t>
    <rPh sb="0" eb="2">
      <t>セキサン</t>
    </rPh>
    <rPh sb="2" eb="4">
      <t>イガイ</t>
    </rPh>
    <rPh sb="5" eb="7">
      <t>コウモク</t>
    </rPh>
    <rPh sb="7" eb="9">
      <t>キニュウ</t>
    </rPh>
    <rPh sb="10" eb="12">
      <t>ウム</t>
    </rPh>
    <phoneticPr fontId="2"/>
  </si>
  <si>
    <t>愛知県知事　殿</t>
    <rPh sb="0" eb="3">
      <t>アイチケン</t>
    </rPh>
    <rPh sb="3" eb="5">
      <t>チジ</t>
    </rPh>
    <rPh sb="6" eb="7">
      <t>ドノ</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</si>
  <si>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</si>
  <si>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</si>
  <si>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</si>
  <si>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</si>
  <si>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</si>
  <si>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</si>
  <si>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</si>
  <si>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検査対象者氏名</t>
    <rPh sb="0" eb="2">
      <t>ケンサ</t>
    </rPh>
    <rPh sb="2" eb="5">
      <t>タイショウシャ</t>
    </rPh>
    <rPh sb="5" eb="7">
      <t>シメイ</t>
    </rPh>
    <phoneticPr fontId="2"/>
  </si>
  <si>
    <t>③</t>
  </si>
  <si>
    <t>担当者</t>
    <rPh sb="0" eb="3">
      <t>タントウシャ</t>
    </rPh>
    <phoneticPr fontId="2"/>
  </si>
  <si>
    <t>所要額</t>
    <rPh sb="0" eb="3">
      <t>ショヨウガク</t>
    </rPh>
    <phoneticPr fontId="2"/>
  </si>
  <si>
    <t>補助対象額</t>
    <rPh sb="0" eb="5">
      <t>ホジョタイショウガク</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</si>
  <si>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</si>
  <si>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</si>
  <si>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</si>
  <si>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</si>
  <si>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</si>
  <si>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</si>
  <si>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</si>
  <si>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</si>
  <si>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</si>
  <si>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</si>
  <si>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</si>
  <si>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</si>
  <si>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</si>
  <si>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</si>
  <si>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</si>
  <si>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</si>
  <si>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</si>
  <si>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</si>
  <si>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</si>
  <si>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</si>
  <si>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</si>
  <si>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</si>
  <si>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</si>
  <si>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</si>
  <si>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</si>
  <si>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</si>
  <si>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</si>
  <si>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</si>
  <si>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</si>
  <si>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</si>
  <si>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</si>
  <si>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</si>
  <si>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</si>
  <si>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</si>
  <si>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</si>
  <si>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</si>
  <si>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</si>
  <si>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</si>
  <si>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</si>
  <si>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</si>
  <si>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</si>
  <si>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</si>
  <si>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</si>
  <si>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</si>
  <si>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</si>
  <si>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</si>
  <si>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</si>
  <si>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</si>
  <si>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</si>
  <si>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</si>
  <si>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</si>
  <si>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</si>
  <si>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</si>
  <si>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</si>
  <si>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</si>
  <si>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</si>
  <si>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</si>
  <si>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</si>
  <si>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</si>
  <si>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</si>
  <si>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</si>
  <si>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</si>
  <si>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</si>
  <si>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</si>
  <si>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</si>
  <si>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</si>
  <si>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</si>
  <si>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</si>
  <si>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</si>
  <si>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</si>
  <si>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</si>
  <si>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</si>
  <si>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</si>
  <si>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</si>
  <si>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</si>
  <si>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</si>
  <si>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</si>
  <si>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</si>
  <si>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</si>
  <si>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</si>
  <si>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</si>
  <si>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</si>
  <si>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</si>
  <si>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</si>
  <si>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</si>
  <si>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</si>
  <si>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</si>
  <si>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</si>
  <si>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</si>
  <si>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3"/>
  </si>
  <si>
    <t>２　チェックリスト</t>
    <phoneticPr fontId="13"/>
  </si>
  <si>
    <t>確認項目</t>
    <rPh sb="0" eb="2">
      <t>カクニン</t>
    </rPh>
    <rPh sb="2" eb="4">
      <t>コウモク</t>
    </rPh>
    <phoneticPr fontId="1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</si>
  <si>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3"/>
  </si>
  <si>
    <t>ゾーニング（区域をわける）を実施した。</t>
    <rPh sb="6" eb="8">
      <t>クイキ</t>
    </rPh>
    <rPh sb="14" eb="16">
      <t>ジッシ</t>
    </rPh>
    <phoneticPr fontId="13"/>
  </si>
  <si>
    <t>コホーティング（隔離）の実施や担当職員を分ける等のための勤務調整を実施した。</t>
    <rPh sb="33" eb="35">
      <t>ジッシ</t>
    </rPh>
    <phoneticPr fontId="13"/>
  </si>
  <si>
    <t>状態の急変に備えた・日常的な入所者の健康観察を実施した。</t>
    <rPh sb="23" eb="25">
      <t>ジッシ</t>
    </rPh>
    <phoneticPr fontId="13"/>
  </si>
  <si>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3"/>
  </si>
  <si>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</si>
  <si>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</si>
  <si>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3"/>
  </si>
  <si>
    <t>その他</t>
    <rPh sb="2" eb="3">
      <t>ホカ</t>
    </rPh>
    <phoneticPr fontId="13"/>
  </si>
  <si>
    <r>
      <t>※本</t>
    </r>
    <r>
      <rPr>
        <sz val="10"/>
        <rFont val="Yu Gothic"/>
        <family val="3"/>
        <charset val="128"/>
        <scheme val="minor"/>
      </rPr>
      <t>資料への虚偽記載があった場合は、基金からの補助の返還や指定取消となる場合がある。</t>
    </r>
    <rPh sb="2" eb="4">
      <t>シリョウ</t>
    </rPh>
    <phoneticPr fontId="22"/>
  </si>
  <si>
    <t>本資料の記載内容に虚偽がないことを証明するとともに、記載内容を証明する資料を適切に保管していることを誓約します。</t>
    <rPh sb="0" eb="1">
      <t>ホン</t>
    </rPh>
    <rPh sb="1" eb="3">
      <t>シリョウ</t>
    </rPh>
    <phoneticPr fontId="13"/>
  </si>
  <si>
    <t>令和</t>
    <rPh sb="0" eb="2">
      <t>レイワ</t>
    </rPh>
    <phoneticPr fontId="13"/>
  </si>
  <si>
    <t>年</t>
    <rPh sb="0" eb="1">
      <t>ネン</t>
    </rPh>
    <phoneticPr fontId="13"/>
  </si>
  <si>
    <t>月</t>
    <rPh sb="0" eb="1">
      <t>ゲツ</t>
    </rPh>
    <phoneticPr fontId="13"/>
  </si>
  <si>
    <t>日</t>
    <rPh sb="0" eb="1">
      <t>ニチ</t>
    </rPh>
    <phoneticPr fontId="13"/>
  </si>
  <si>
    <t>事業所名</t>
    <rPh sb="0" eb="3">
      <t>ジギョウショ</t>
    </rPh>
    <rPh sb="3" eb="4">
      <t>メイ</t>
    </rPh>
    <phoneticPr fontId="13"/>
  </si>
  <si>
    <t>代表者</t>
    <rPh sb="0" eb="3">
      <t>ダイヒョウシャ</t>
    </rPh>
    <phoneticPr fontId="13"/>
  </si>
  <si>
    <t>職名</t>
    <rPh sb="0" eb="2">
      <t>ショクメイ</t>
    </rPh>
    <phoneticPr fontId="13"/>
  </si>
  <si>
    <t>氏名</t>
    <rPh sb="0" eb="2">
      <t>シメイ</t>
    </rPh>
    <phoneticPr fontId="13"/>
  </si>
  <si>
    <t>代表者氏名</t>
    <rPh sb="0" eb="3">
      <t>ダイヒョウシャ</t>
    </rPh>
    <rPh sb="3" eb="5">
      <t>シメイ</t>
    </rPh>
    <phoneticPr fontId="2"/>
  </si>
  <si>
    <t>メールアドレス</t>
    <phoneticPr fontId="2"/>
  </si>
  <si>
    <t>協力支援</t>
    <rPh sb="0" eb="2">
      <t>キョウリョク</t>
    </rPh>
    <rPh sb="2" eb="4">
      <t>シエン</t>
    </rPh>
    <phoneticPr fontId="2"/>
  </si>
  <si>
    <t>（様式１）</t>
    <rPh sb="1" eb="3">
      <t>ヨウシキ</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</si>
  <si>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</si>
  <si>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</si>
  <si>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</si>
  <si>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（様式２）</t>
    <rPh sb="1" eb="3">
      <t>ヨウシキ</t>
    </rPh>
    <phoneticPr fontId="2"/>
  </si>
  <si>
    <t>（様式３）</t>
    <rPh sb="1" eb="3">
      <t>ヨウシキ</t>
    </rPh>
    <phoneticPr fontId="2"/>
  </si>
  <si>
    <t>（様式４）</t>
    <rPh sb="1" eb="3">
      <t>ヨウシキ</t>
    </rPh>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</si>
  <si>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</si>
  <si>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</si>
  <si>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</si>
  <si>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</si>
  <si>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</si>
  <si>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</si>
  <si>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</si>
  <si>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</si>
  <si>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</si>
  <si>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</si>
  <si>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</si>
  <si>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</si>
  <si>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</si>
  <si>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</si>
  <si>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</si>
  <si>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</si>
  <si>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</si>
  <si>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</si>
  <si>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</si>
  <si>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</si>
  <si>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</si>
  <si>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</si>
  <si>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</si>
  <si>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</si>
  <si>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</si>
  <si>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</si>
  <si>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</si>
  <si>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</si>
  <si>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</si>
  <si>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</si>
  <si>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</si>
  <si>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</si>
  <si>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</si>
  <si>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※選択できません</t>
    <rPh sb="1" eb="3">
      <t>センタク</t>
    </rPh>
    <phoneticPr fontId="2"/>
  </si>
  <si>
    <t>⑦</t>
    <phoneticPr fontId="2"/>
  </si>
  <si>
    <t>年</t>
    <rPh sb="0" eb="1">
      <t>ネン</t>
    </rPh>
    <phoneticPr fontId="2"/>
  </si>
  <si>
    <t>月</t>
    <rPh sb="0" eb="1">
      <t>ゲツ</t>
    </rPh>
    <phoneticPr fontId="2"/>
  </si>
  <si>
    <t>日</t>
    <rPh sb="0" eb="1">
      <t>ヒ</t>
    </rPh>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</si>
  <si>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</si>
  <si>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</si>
  <si>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</si>
  <si>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</si>
  <si>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</si>
  <si>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</si>
  <si>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</si>
  <si>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</si>
  <si>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</si>
  <si>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</si>
  <si>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</si>
  <si>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</si>
  <si>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</si>
  <si>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</si>
  <si>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</si>
  <si>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</si>
  <si>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</si>
  <si>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</si>
  <si>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</si>
  <si>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</si>
  <si>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</si>
  <si>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</si>
  <si>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</si>
  <si>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</si>
  <si>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</si>
  <si>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</si>
  <si>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</si>
  <si>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</si>
  <si>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</si>
  <si>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</si>
  <si>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</si>
  <si>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</si>
  <si>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</si>
  <si>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</si>
  <si>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</si>
  <si>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</si>
  <si>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</si>
  <si>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</si>
  <si>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</si>
  <si>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</si>
  <si>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</si>
  <si>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</si>
  <si>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</si>
  <si>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</si>
  <si>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</si>
  <si>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</si>
  <si>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</si>
  <si>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</si>
  <si>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</si>
  <si>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</si>
  <si>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</si>
  <si>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</si>
  <si>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</si>
  <si>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</si>
  <si>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</si>
  <si>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</si>
  <si>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</si>
  <si>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</si>
  <si>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愛知県知事　大 村 秀 章　　殿</t>
    <rPh sb="15" eb="16">
      <t>ドノ</t>
    </rPh>
    <phoneticPr fontId="13"/>
  </si>
  <si>
    <t>　私は、愛知県介護サービス確保対策事業費補助金の受領に関する権限について、次のとおり委任します。　</t>
    <rPh sb="1" eb="2">
      <t>ワタシ</t>
    </rPh>
    <rPh sb="4" eb="7">
      <t>アイチケン</t>
    </rPh>
    <rPh sb="7" eb="9">
      <t>カイゴ</t>
    </rPh>
    <rPh sb="13" eb="15">
      <t>カクホ</t>
    </rPh>
    <rPh sb="15" eb="17">
      <t>タイサク</t>
    </rPh>
    <rPh sb="17" eb="20">
      <t>ジギョウヒ</t>
    </rPh>
    <rPh sb="20" eb="22">
      <t>ホジョ</t>
    </rPh>
    <rPh sb="22" eb="23">
      <t>キン</t>
    </rPh>
    <rPh sb="24" eb="26">
      <t>ジュリョウ</t>
    </rPh>
    <rPh sb="27" eb="28">
      <t>カン</t>
    </rPh>
    <rPh sb="30" eb="32">
      <t>ケンゲン</t>
    </rPh>
    <rPh sb="37" eb="38">
      <t>ツギ</t>
    </rPh>
    <rPh sb="42" eb="44">
      <t>イニン</t>
    </rPh>
    <phoneticPr fontId="13"/>
  </si>
  <si>
    <t>（委任者）</t>
    <rPh sb="1" eb="4">
      <t>イニンシャ</t>
    </rPh>
    <phoneticPr fontId="13"/>
  </si>
  <si>
    <t>所在地</t>
    <rPh sb="0" eb="3">
      <t>ショザイチ</t>
    </rPh>
    <phoneticPr fontId="13"/>
  </si>
  <si>
    <t>法人名</t>
    <rPh sb="0" eb="2">
      <t>ホウジン</t>
    </rPh>
    <rPh sb="2" eb="3">
      <t>メイ</t>
    </rPh>
    <phoneticPr fontId="13"/>
  </si>
  <si>
    <t>（職名）</t>
    <rPh sb="1" eb="3">
      <t>ショクメイ</t>
    </rPh>
    <phoneticPr fontId="13"/>
  </si>
  <si>
    <t>（氏名）</t>
    <rPh sb="1" eb="3">
      <t>シメイ</t>
    </rPh>
    <phoneticPr fontId="13"/>
  </si>
  <si>
    <t>上記の権限を受けることを承諾します。</t>
    <rPh sb="0" eb="2">
      <t>ジョウキ</t>
    </rPh>
    <rPh sb="3" eb="5">
      <t>ケンゲン</t>
    </rPh>
    <rPh sb="6" eb="7">
      <t>ウ</t>
    </rPh>
    <rPh sb="12" eb="14">
      <t>ショウダク</t>
    </rPh>
    <phoneticPr fontId="13"/>
  </si>
  <si>
    <t>（受任者）</t>
    <rPh sb="1" eb="3">
      <t>ジュニン</t>
    </rPh>
    <rPh sb="3" eb="4">
      <t>シャ</t>
    </rPh>
    <phoneticPr fontId="13"/>
  </si>
  <si>
    <t>住所</t>
    <rPh sb="0" eb="2">
      <t>ジュウショ</t>
    </rPh>
    <phoneticPr fontId="13"/>
  </si>
  <si>
    <t>様式１</t>
    <rPh sb="0" eb="2">
      <t>ヨウシキ</t>
    </rPh>
    <phoneticPr fontId="2"/>
  </si>
  <si>
    <t>名称</t>
    <rPh sb="0" eb="2">
      <t>メイショウ</t>
    </rPh>
    <phoneticPr fontId="2"/>
  </si>
  <si>
    <t>様式</t>
    <rPh sb="0" eb="2">
      <t>ヨウシキ</t>
    </rPh>
    <phoneticPr fontId="2"/>
  </si>
  <si>
    <t>説明</t>
    <rPh sb="0" eb="2">
      <t>セツメイ</t>
    </rPh>
    <phoneticPr fontId="2"/>
  </si>
  <si>
    <t>様式２</t>
    <rPh sb="0" eb="2">
      <t>ヨウシキ</t>
    </rPh>
    <phoneticPr fontId="2"/>
  </si>
  <si>
    <t>様式３</t>
    <rPh sb="0" eb="2">
      <t>ヨウシキ</t>
    </rPh>
    <phoneticPr fontId="2"/>
  </si>
  <si>
    <t>様式４</t>
    <rPh sb="0" eb="2">
      <t>ヨウシキ</t>
    </rPh>
    <phoneticPr fontId="2"/>
  </si>
  <si>
    <t>様式１のシートに様式があります。該当する事業区分に対応する欄に記載してください。</t>
    <rPh sb="0" eb="2">
      <t>ヨウシキ</t>
    </rPh>
    <rPh sb="8" eb="10">
      <t>ヨウシキ</t>
    </rPh>
    <rPh sb="16" eb="18">
      <t>ガイトウ</t>
    </rPh>
    <rPh sb="20" eb="22">
      <t>ジギョウ</t>
    </rPh>
    <rPh sb="22" eb="24">
      <t>クブン</t>
    </rPh>
    <rPh sb="25" eb="27">
      <t>タイオウ</t>
    </rPh>
    <rPh sb="29" eb="30">
      <t>ラン</t>
    </rPh>
    <rPh sb="31" eb="33">
      <t>キサイ</t>
    </rPh>
    <phoneticPr fontId="2"/>
  </si>
  <si>
    <t>請求書には、様式１の情報が自動で反映されるようになっています。
申請時に印刷して提出してください。</t>
    <rPh sb="0" eb="2">
      <t>セイキュウ</t>
    </rPh>
    <rPh sb="2" eb="3">
      <t>ショ</t>
    </rPh>
    <rPh sb="6" eb="8">
      <t>ヨウシキ</t>
    </rPh>
    <rPh sb="10" eb="12">
      <t>ジョウホウ</t>
    </rPh>
    <rPh sb="13" eb="15">
      <t>ジドウ</t>
    </rPh>
    <rPh sb="16" eb="18">
      <t>ハンエイ</t>
    </rPh>
    <rPh sb="32" eb="35">
      <t>シンセイジ</t>
    </rPh>
    <rPh sb="36" eb="38">
      <t>インサツ</t>
    </rPh>
    <rPh sb="40" eb="42">
      <t>テイシュツ</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</si>
  <si>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</si>
  <si>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</si>
  <si>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</si>
  <si>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</si>
  <si>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</si>
  <si>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</si>
  <si>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</si>
  <si>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</si>
  <si>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6" eb="68">
      <t>ジドウ</t>
    </rPh>
    <rPh sb="69" eb="71">
      <t>ハンエイ</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</si>
  <si>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</si>
  <si>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</si>
  <si>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</si>
  <si>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</si>
  <si>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事業所個表</t>
    <rPh sb="0" eb="3">
      <t>ジギョウショ</t>
    </rPh>
    <rPh sb="3" eb="5">
      <t>コヒョウ</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</si>
  <si>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</si>
  <si>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</si>
  <si>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</si>
  <si>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</si>
  <si>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</si>
  <si>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</si>
  <si>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</si>
  <si>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</si>
  <si>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</si>
  <si>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</si>
  <si>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円</t>
    <rPh sb="0" eb="1">
      <t>エン</t>
    </rPh>
    <phoneticPr fontId="2"/>
  </si>
  <si>
    <t>人以下</t>
    <rPh sb="0" eb="1">
      <t>ニン</t>
    </rPh>
    <rPh sb="1" eb="3">
      <t>イカ</t>
    </rPh>
    <phoneticPr fontId="2"/>
  </si>
  <si>
    <t>人以上</t>
    <rPh sb="0" eb="3">
      <t>ニンイジョウ</t>
    </rPh>
    <phoneticPr fontId="2"/>
  </si>
  <si>
    <t>（積算内容）</t>
    <rPh sb="1" eb="3">
      <t>セキサン</t>
    </rPh>
    <rPh sb="3" eb="5">
      <t>ナイヨウ</t>
    </rPh>
    <phoneticPr fontId="2"/>
  </si>
  <si>
    <t>円</t>
    <rPh sb="0" eb="1">
      <t>エン</t>
    </rPh>
    <phoneticPr fontId="2"/>
  </si>
  <si>
    <t>追加補助限度額</t>
    <rPh sb="0" eb="2">
      <t>ツイカ</t>
    </rPh>
    <rPh sb="2" eb="4">
      <t>ホジョ</t>
    </rPh>
    <rPh sb="4" eb="7">
      <t>ゲンドガク</t>
    </rPh>
    <phoneticPr fontId="2"/>
  </si>
  <si>
    <t>令和３年度補助対象分（①）</t>
    <rPh sb="0" eb="2">
      <t>レイワ</t>
    </rPh>
    <rPh sb="3" eb="5">
      <t>ネンド</t>
    </rPh>
    <rPh sb="5" eb="7">
      <t>ホジョ</t>
    </rPh>
    <rPh sb="7" eb="9">
      <t>タイショウ</t>
    </rPh>
    <rPh sb="9" eb="10">
      <t>ブン</t>
    </rPh>
    <phoneticPr fontId="2"/>
  </si>
  <si>
    <t>令和４年度補助対象分（②）</t>
    <rPh sb="0" eb="2">
      <t>レイワ</t>
    </rPh>
    <rPh sb="3" eb="5">
      <t>ネンド</t>
    </rPh>
    <rPh sb="5" eb="7">
      <t>ホジョ</t>
    </rPh>
    <rPh sb="7" eb="9">
      <t>タイショウ</t>
    </rPh>
    <rPh sb="9" eb="10">
      <t>ブン</t>
    </rPh>
    <phoneticPr fontId="2"/>
  </si>
  <si>
    <t>既交付決定済額</t>
    <rPh sb="0" eb="1">
      <t>キ</t>
    </rPh>
    <rPh sb="1" eb="3">
      <t>コウフ</t>
    </rPh>
    <rPh sb="3" eb="5">
      <t>ケッテイ</t>
    </rPh>
    <rPh sb="5" eb="6">
      <t>ズ</t>
    </rPh>
    <rPh sb="6" eb="7">
      <t>ガク</t>
    </rPh>
    <phoneticPr fontId="2"/>
  </si>
  <si>
    <t>事業所所在市町村</t>
    <rPh sb="0" eb="3">
      <t>ジギョウショ</t>
    </rPh>
    <rPh sb="3" eb="5">
      <t>ショザイ</t>
    </rPh>
    <rPh sb="5" eb="8">
      <t>シチョウソン</t>
    </rPh>
    <phoneticPr fontId="2"/>
  </si>
  <si>
    <t>　標記について、様式１－２及び関係書類を添えて以下のとおり申請します。</t>
    <rPh sb="1" eb="3">
      <t>ヒョウキ</t>
    </rPh>
    <rPh sb="8" eb="10">
      <t>ヨウシキ</t>
    </rPh>
    <rPh sb="13" eb="14">
      <t>オヨ</t>
    </rPh>
    <rPh sb="15" eb="17">
      <t>カンケイ</t>
    </rPh>
    <rPh sb="17" eb="19">
      <t>ショルイ</t>
    </rPh>
    <rPh sb="20" eb="21">
      <t>ソ</t>
    </rPh>
    <rPh sb="23" eb="25">
      <t>イカ</t>
    </rPh>
    <rPh sb="29" eb="31">
      <t>シンセイ</t>
    </rPh>
    <phoneticPr fontId="2"/>
  </si>
  <si>
    <t>（様式１－２）</t>
    <rPh sb="1" eb="3">
      <t>ヨウシキ</t>
    </rPh>
    <phoneticPr fontId="2"/>
  </si>
  <si>
    <t>令和３年度分</t>
    <rPh sb="0" eb="2">
      <t>レイワ</t>
    </rPh>
    <rPh sb="3" eb="5">
      <t>ネンド</t>
    </rPh>
    <rPh sb="5" eb="6">
      <t>ブン</t>
    </rPh>
    <phoneticPr fontId="2"/>
  </si>
  <si>
    <t>令和４年度分</t>
    <rPh sb="0" eb="2">
      <t>レイワ</t>
    </rPh>
    <rPh sb="3" eb="5">
      <t>ネンド</t>
    </rPh>
    <rPh sb="5" eb="6">
      <t>ブン</t>
    </rPh>
    <phoneticPr fontId="2"/>
  </si>
  <si>
    <r>
      <t>【感染対策徹底（自費検査費用を除く）】</t>
    </r>
    <r>
      <rPr>
        <sz val="16"/>
        <color rgb="FFFF0000"/>
        <rFont val="ＭＳ ゴシック"/>
        <family val="3"/>
        <charset val="128"/>
      </rPr>
      <t>（⑥の場合は記入しないでください）</t>
    </r>
    <rPh sb="1" eb="5">
      <t>カンセンタイサク</t>
    </rPh>
    <rPh sb="5" eb="7">
      <t>テッテイ</t>
    </rPh>
    <rPh sb="8" eb="10">
      <t>ジヒ</t>
    </rPh>
    <rPh sb="10" eb="12">
      <t>ケンサ</t>
    </rPh>
    <rPh sb="12" eb="14">
      <t>ヒヨウ</t>
    </rPh>
    <rPh sb="15" eb="16">
      <t>ノゾ</t>
    </rPh>
    <rPh sb="22" eb="24">
      <t>バアイ</t>
    </rPh>
    <rPh sb="25" eb="27">
      <t>キニュウ</t>
    </rPh>
    <phoneticPr fontId="2"/>
  </si>
  <si>
    <t>【感染症対策徹底（自費検査費用）】（様式２を作成の上、本紙と併せて提出すること。）</t>
    <rPh sb="1" eb="4">
      <t>カンセンショウ</t>
    </rPh>
    <rPh sb="4" eb="6">
      <t>タイサク</t>
    </rPh>
    <rPh sb="6" eb="8">
      <t>テッテイ</t>
    </rPh>
    <rPh sb="9" eb="11">
      <t>ジヒ</t>
    </rPh>
    <rPh sb="11" eb="13">
      <t>ケンサ</t>
    </rPh>
    <rPh sb="13" eb="15">
      <t>ヒヨウ</t>
    </rPh>
    <rPh sb="18" eb="20">
      <t>ヨウシキ</t>
    </rPh>
    <rPh sb="22" eb="24">
      <t>サクセイ</t>
    </rPh>
    <rPh sb="25" eb="26">
      <t>ウエ</t>
    </rPh>
    <rPh sb="27" eb="29">
      <t>ホンシ</t>
    </rPh>
    <rPh sb="30" eb="31">
      <t>アワ</t>
    </rPh>
    <rPh sb="33" eb="35">
      <t>テイシュツ</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</si>
  <si>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</si>
  <si>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</si>
  <si>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</si>
  <si>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</si>
  <si>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うち令和４年度分</t>
    <rPh sb="2" eb="4">
      <t>レイワ</t>
    </rPh>
    <rPh sb="5" eb="7">
      <t>ネンド</t>
    </rPh>
    <rPh sb="7" eb="8">
      <t>ブン</t>
    </rPh>
    <phoneticPr fontId="2"/>
  </si>
  <si>
    <t>うち令和３年度分</t>
    <rPh sb="2" eb="4">
      <t>レイワ</t>
    </rPh>
    <rPh sb="5" eb="7">
      <t>ネンド</t>
    </rPh>
    <rPh sb="7" eb="8">
      <t>ブン</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</si>
  <si>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</si>
  <si>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</si>
  <si>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令和３年度及び令和４年度合計金額</t>
    <rPh sb="0" eb="2">
      <t>レイワ</t>
    </rPh>
    <rPh sb="3" eb="5">
      <t>ネンド</t>
    </rPh>
    <rPh sb="5" eb="6">
      <t>オヨ</t>
    </rPh>
    <rPh sb="7" eb="9">
      <t>レイワ</t>
    </rPh>
    <rPh sb="10" eb="12">
      <t>ネンド</t>
    </rPh>
    <rPh sb="12" eb="14">
      <t>ゴウケイ</t>
    </rPh>
    <rPh sb="14" eb="16">
      <t>キンガク</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</si>
  <si>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</si>
  <si>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R3年度分</t>
    <rPh sb="2" eb="4">
      <t>ネンド</t>
    </rPh>
    <rPh sb="4" eb="5">
      <t>ブン</t>
    </rPh>
    <phoneticPr fontId="2"/>
  </si>
  <si>
    <t>R4年度分</t>
    <rPh sb="2" eb="4">
      <t>ネンド</t>
    </rPh>
    <rPh sb="4" eb="5">
      <t>ブン</t>
    </rPh>
    <phoneticPr fontId="2"/>
  </si>
  <si>
    <t>事業所名称</t>
    <rPh sb="0" eb="3">
      <t>ジギョウショ</t>
    </rPh>
    <rPh sb="3" eb="5">
      <t>メイショウ</t>
    </rPh>
    <phoneticPr fontId="2"/>
  </si>
  <si>
    <t>令和4年度愛知県介護サービス確保対策事業費補助金に係る代理受領委任状</t>
    <rPh sb="0" eb="2">
      <t>レイワ</t>
    </rPh>
    <rPh sb="3" eb="4">
      <t>ネン</t>
    </rPh>
    <rPh sb="4" eb="5">
      <t>ド</t>
    </rPh>
    <rPh sb="5" eb="7">
      <t>アイチ</t>
    </rPh>
    <rPh sb="27" eb="29">
      <t>ダイリ</t>
    </rPh>
    <rPh sb="29" eb="31">
      <t>ジュリョウ</t>
    </rPh>
    <rPh sb="31" eb="34">
      <t>イニンジョウ</t>
    </rPh>
    <phoneticPr fontId="13"/>
  </si>
  <si>
    <t>　令和４年度愛知県介護サービス確保対策事業費補助金交付申請書（介護サービス事業所等のサービス提供体制確保事業）（様式１）において、計上しました施設内療養を行った方の詳細については、本書のとおりです。</t>
    <rPh sb="56" eb="58">
      <t>ヨウシキ</t>
    </rPh>
    <rPh sb="65" eb="67">
      <t>ケイジョウ</t>
    </rPh>
    <rPh sb="77" eb="78">
      <t>オコナ</t>
    </rPh>
    <rPh sb="80" eb="81">
      <t>カタ</t>
    </rPh>
    <rPh sb="82" eb="84">
      <t>ショウサイ</t>
    </rPh>
    <rPh sb="90" eb="92">
      <t>ホンショ</t>
    </rPh>
    <phoneticPr fontId="2"/>
  </si>
  <si>
    <t>施設内療養に係る追加補助額　積算表</t>
    <rPh sb="0" eb="2">
      <t>シセツ</t>
    </rPh>
    <rPh sb="2" eb="3">
      <t>ナイ</t>
    </rPh>
    <rPh sb="3" eb="5">
      <t>リョウヨウ</t>
    </rPh>
    <rPh sb="6" eb="7">
      <t>カカ</t>
    </rPh>
    <rPh sb="8" eb="10">
      <t>ツイカ</t>
    </rPh>
    <rPh sb="10" eb="12">
      <t>ホジョ</t>
    </rPh>
    <rPh sb="12" eb="13">
      <t>ガク</t>
    </rPh>
    <rPh sb="14" eb="16">
      <t>セキサン</t>
    </rPh>
    <rPh sb="16" eb="17">
      <t>ヒョウ</t>
    </rPh>
    <phoneticPr fontId="2"/>
  </si>
  <si>
    <t>令和3年度分</t>
    <rPh sb="0" eb="2">
      <t>レイワ</t>
    </rPh>
    <rPh sb="3" eb="5">
      <t>ネンド</t>
    </rPh>
    <rPh sb="5" eb="6">
      <t>ブン</t>
    </rPh>
    <phoneticPr fontId="2"/>
  </si>
  <si>
    <t>令和4年度分</t>
    <rPh sb="0" eb="2">
      <t>レイワ</t>
    </rPh>
    <rPh sb="3" eb="5">
      <t>ネンド</t>
    </rPh>
    <rPh sb="5" eb="6">
      <t>ブン</t>
    </rPh>
    <phoneticPr fontId="2"/>
  </si>
  <si>
    <t>追加補助限度額(①）</t>
    <rPh sb="0" eb="2">
      <t>ツイカ</t>
    </rPh>
    <rPh sb="2" eb="4">
      <t>ホジョ</t>
    </rPh>
    <rPh sb="4" eb="7">
      <t>ゲンドガク</t>
    </rPh>
    <phoneticPr fontId="2"/>
  </si>
  <si>
    <t>算定追加補助額（②）</t>
    <rPh sb="0" eb="2">
      <t>サンテイ</t>
    </rPh>
    <rPh sb="2" eb="4">
      <t>ツイカ</t>
    </rPh>
    <rPh sb="4" eb="6">
      <t>ホジョ</t>
    </rPh>
    <rPh sb="6" eb="7">
      <t>ガク</t>
    </rPh>
    <phoneticPr fontId="2"/>
  </si>
  <si>
    <t>算定対象日数（Ａ）</t>
    <rPh sb="0" eb="2">
      <t>サンテイ</t>
    </rPh>
    <rPh sb="2" eb="4">
      <t>タイショウ</t>
    </rPh>
    <rPh sb="4" eb="6">
      <t>ニッスウ</t>
    </rPh>
    <phoneticPr fontId="2"/>
  </si>
  <si>
    <t>追加補助額（Ｂ）</t>
    <rPh sb="0" eb="2">
      <t>ツイカ</t>
    </rPh>
    <rPh sb="2" eb="4">
      <t>ホジョ</t>
    </rPh>
    <rPh sb="4" eb="5">
      <t>ガク</t>
    </rPh>
    <phoneticPr fontId="2"/>
  </si>
  <si>
    <t>その他該当する実施した事業種別</t>
    <rPh sb="2" eb="3">
      <t>ホカ</t>
    </rPh>
    <rPh sb="3" eb="5">
      <t>ガイトウ</t>
    </rPh>
    <rPh sb="7" eb="9">
      <t>ジッシ</t>
    </rPh>
    <rPh sb="11" eb="13">
      <t>ジギョウ</t>
    </rPh>
    <rPh sb="13" eb="15">
      <t>シュベツ</t>
    </rPh>
    <phoneticPr fontId="2"/>
  </si>
  <si>
    <t>様式１－２</t>
    <rPh sb="0" eb="2">
      <t>ヨウシキ</t>
    </rPh>
    <phoneticPr fontId="2"/>
  </si>
  <si>
    <t>養護老人ホーム＿定員30人以上＿その他</t>
  </si>
  <si>
    <t>養護老人ホーム＿定員29人以下＿その他</t>
  </si>
  <si>
    <t>軽費老人ホーム＿定員30人以上＿その他</t>
  </si>
  <si>
    <t>感染症対策　対象外</t>
    <rPh sb="0" eb="3">
      <t>カンセンショウ</t>
    </rPh>
    <rPh sb="3" eb="5">
      <t>タイサク</t>
    </rPh>
    <rPh sb="6" eb="8">
      <t>タイショウ</t>
    </rPh>
    <rPh sb="8" eb="9">
      <t>ガイ</t>
    </rPh>
    <phoneticPr fontId="2"/>
  </si>
  <si>
    <t>所在市町村</t>
    <rPh sb="0" eb="2">
      <t>ショザイ</t>
    </rPh>
    <rPh sb="2" eb="5">
      <t>シチョウソン</t>
    </rPh>
    <phoneticPr fontId="2"/>
  </si>
  <si>
    <t>実施事業種別</t>
    <rPh sb="0" eb="2">
      <t>ジッシ</t>
    </rPh>
    <rPh sb="2" eb="4">
      <t>ジギョウ</t>
    </rPh>
    <rPh sb="4" eb="6">
      <t>シュベツ</t>
    </rPh>
    <phoneticPr fontId="2"/>
  </si>
  <si>
    <t>対象経費内訳詳細
（①から④の場合）</t>
    <rPh sb="0" eb="2">
      <t>タイショウ</t>
    </rPh>
    <rPh sb="2" eb="4">
      <t>ケイヒ</t>
    </rPh>
    <rPh sb="4" eb="6">
      <t>ウチワケ</t>
    </rPh>
    <rPh sb="6" eb="8">
      <t>ショウサイ</t>
    </rPh>
    <rPh sb="15" eb="17">
      <t>バアイ</t>
    </rPh>
    <phoneticPr fontId="2"/>
  </si>
  <si>
    <t>居宅サービス切替
（⑥の場合）</t>
    <rPh sb="0" eb="2">
      <t>キョタク</t>
    </rPh>
    <rPh sb="6" eb="7">
      <t>キ</t>
    </rPh>
    <rPh sb="7" eb="8">
      <t>カ</t>
    </rPh>
    <rPh sb="12" eb="14">
      <t>バアイ</t>
    </rPh>
    <phoneticPr fontId="2"/>
  </si>
  <si>
    <t>協力支援
（⑦の場合）</t>
    <rPh sb="0" eb="2">
      <t>キョウリョク</t>
    </rPh>
    <rPh sb="2" eb="4">
      <t>シエン</t>
    </rPh>
    <rPh sb="8" eb="10">
      <t>バアイ</t>
    </rPh>
    <phoneticPr fontId="2"/>
  </si>
  <si>
    <t>療養者名簿
（追加補助積算シート）</t>
    <rPh sb="0" eb="2">
      <t>リョウヨウ</t>
    </rPh>
    <rPh sb="2" eb="3">
      <t>シャ</t>
    </rPh>
    <rPh sb="3" eb="5">
      <t>メイボ</t>
    </rPh>
    <rPh sb="7" eb="9">
      <t>ツイカ</t>
    </rPh>
    <rPh sb="9" eb="11">
      <t>ホジョ</t>
    </rPh>
    <rPh sb="11" eb="13">
      <t>セキサン</t>
    </rPh>
    <phoneticPr fontId="2"/>
  </si>
  <si>
    <t>様式１－２（事業所個表）において実施事業区分のうち①から④のいずれかを選択した場合に記載し、申請書等と併せて提出してください。</t>
    <rPh sb="0" eb="2">
      <t>ヨウシキ</t>
    </rPh>
    <rPh sb="6" eb="9">
      <t>ジギョウショ</t>
    </rPh>
    <rPh sb="9" eb="11">
      <t>コヒョウ</t>
    </rPh>
    <rPh sb="16" eb="18">
      <t>ジッシ</t>
    </rPh>
    <rPh sb="18" eb="20">
      <t>ジギョウ</t>
    </rPh>
    <rPh sb="20" eb="22">
      <t>クブン</t>
    </rPh>
    <rPh sb="35" eb="37">
      <t>センタク</t>
    </rPh>
    <rPh sb="39" eb="41">
      <t>バアイ</t>
    </rPh>
    <rPh sb="42" eb="44">
      <t>キサイ</t>
    </rPh>
    <rPh sb="46" eb="49">
      <t>シンセイショ</t>
    </rPh>
    <rPh sb="49" eb="50">
      <t>トウ</t>
    </rPh>
    <rPh sb="51" eb="52">
      <t>アワ</t>
    </rPh>
    <rPh sb="54" eb="56">
      <t>テイシュツ</t>
    </rPh>
    <phoneticPr fontId="2"/>
  </si>
  <si>
    <t>様式１－２（事業所個表）において実施事業区分のうち⑥を選択した場合に記載し、申請書等と併せて提出してください。</t>
    <phoneticPr fontId="2"/>
  </si>
  <si>
    <t>様式１－２（事業所個表）において実施事業区分のうち⑦を選択した場合に記載し、申請書等と併せて提出してください。</t>
    <phoneticPr fontId="2"/>
  </si>
  <si>
    <t>その他該当する実施事業種別</t>
    <rPh sb="2" eb="3">
      <t>ホカ</t>
    </rPh>
    <rPh sb="3" eb="5">
      <t>ガイトウ</t>
    </rPh>
    <rPh sb="7" eb="9">
      <t>ジッシ</t>
    </rPh>
    <rPh sb="9" eb="11">
      <t>ジギョウ</t>
    </rPh>
    <rPh sb="11" eb="13">
      <t>シュベツ</t>
    </rPh>
    <phoneticPr fontId="2"/>
  </si>
  <si>
    <r>
      <t>令和４年度愛知県介護サービス確保対策事業費補助金　</t>
    </r>
    <r>
      <rPr>
        <b/>
        <sz val="18"/>
        <color theme="1"/>
        <rFont val="Yu Gothic"/>
        <family val="3"/>
        <charset val="128"/>
        <scheme val="minor"/>
      </rPr>
      <t>様式集</t>
    </r>
    <rPh sb="0" eb="2">
      <t>レイワ</t>
    </rPh>
    <rPh sb="3" eb="4">
      <t>ネン</t>
    </rPh>
    <rPh sb="4" eb="5">
      <t>ド</t>
    </rPh>
    <rPh sb="5" eb="7">
      <t>アイチ</t>
    </rPh>
    <rPh sb="7" eb="8">
      <t>ケン</t>
    </rPh>
    <rPh sb="8" eb="10">
      <t>カイゴ</t>
    </rPh>
    <rPh sb="14" eb="16">
      <t>カクホ</t>
    </rPh>
    <rPh sb="16" eb="18">
      <t>タイサク</t>
    </rPh>
    <rPh sb="18" eb="21">
      <t>ジギョウヒ</t>
    </rPh>
    <rPh sb="21" eb="24">
      <t>ホジョキン</t>
    </rPh>
    <rPh sb="25" eb="27">
      <t>ヨウシキ</t>
    </rPh>
    <rPh sb="27" eb="28">
      <t>シュウ</t>
    </rPh>
    <phoneticPr fontId="2"/>
  </si>
  <si>
    <t>追加補助額合計（③）
（①と②を比較し少ない方の額）</t>
    <rPh sb="0" eb="2">
      <t>ツイカ</t>
    </rPh>
    <rPh sb="2" eb="4">
      <t>ホジョ</t>
    </rPh>
    <rPh sb="4" eb="5">
      <t>ガク</t>
    </rPh>
    <rPh sb="5" eb="7">
      <t>ゴウケイ</t>
    </rPh>
    <rPh sb="16" eb="18">
      <t>ヒカク</t>
    </rPh>
    <rPh sb="19" eb="20">
      <t>スク</t>
    </rPh>
    <rPh sb="22" eb="23">
      <t>ホウ</t>
    </rPh>
    <rPh sb="24" eb="25">
      <t>ガク</t>
    </rPh>
    <phoneticPr fontId="2"/>
  </si>
  <si>
    <t>実施要綱3(1)イに規定された「一定の要件に該当する自費検査費用」を計上している場合には、併せて様式2を提出すること。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アワ</t>
    </rPh>
    <rPh sb="48" eb="50">
      <t>ヨウシキ</t>
    </rPh>
    <rPh sb="52" eb="54">
      <t>テイシュツ</t>
    </rPh>
    <phoneticPr fontId="2"/>
  </si>
  <si>
    <t>実施要綱3(1)イに規定された「感染症対策を行った上での施設内療養に要する費用」を計上している場合には、併せて様式３及び様式４を提出すること。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アワ</t>
    </rPh>
    <rPh sb="55" eb="57">
      <t>ヨウシキ</t>
    </rPh>
    <rPh sb="58" eb="59">
      <t>オヨ</t>
    </rPh>
    <rPh sb="60" eb="62">
      <t>ヨウシキ</t>
    </rPh>
    <rPh sb="64" eb="66">
      <t>テイシュツ</t>
    </rPh>
    <phoneticPr fontId="2"/>
  </si>
  <si>
    <t>緊急購入のマスク（50枚/箱＊1100円＊5箱）、防護服（1000円/着＊100着）、手指消毒液　880円/本＊10本</t>
    <rPh sb="0" eb="2">
      <t>キンキュウ</t>
    </rPh>
    <rPh sb="2" eb="4">
      <t>コウニュウ</t>
    </rPh>
    <rPh sb="11" eb="12">
      <t>マイ</t>
    </rPh>
    <rPh sb="13" eb="14">
      <t>ハコ</t>
    </rPh>
    <rPh sb="19" eb="20">
      <t>エン</t>
    </rPh>
    <rPh sb="22" eb="23">
      <t>ハコ</t>
    </rPh>
    <rPh sb="25" eb="28">
      <t>ボウゴフク</t>
    </rPh>
    <rPh sb="33" eb="34">
      <t>エン</t>
    </rPh>
    <rPh sb="35" eb="36">
      <t>チャク</t>
    </rPh>
    <rPh sb="40" eb="41">
      <t>チャク</t>
    </rPh>
    <rPh sb="43" eb="45">
      <t>テユビ</t>
    </rPh>
    <rPh sb="45" eb="47">
      <t>ショウドク</t>
    </rPh>
    <rPh sb="47" eb="48">
      <t>エキ</t>
    </rPh>
    <rPh sb="52" eb="53">
      <t>エン</t>
    </rPh>
    <rPh sb="54" eb="55">
      <t>ホン</t>
    </rPh>
    <rPh sb="58" eb="59">
      <t>ホン</t>
    </rPh>
    <phoneticPr fontId="2"/>
  </si>
  <si>
    <r>
      <t>〇</t>
    </r>
    <r>
      <rPr>
        <sz val="14"/>
        <color rgb="FFFF0000"/>
        <rFont val="ＭＳ ゴシック"/>
        <family val="3"/>
        <charset val="128"/>
      </rPr>
      <t>令和３年度</t>
    </r>
    <r>
      <rPr>
        <sz val="14"/>
        <color theme="1"/>
        <rFont val="Yu Gothic Light"/>
        <family val="3"/>
        <charset val="128"/>
        <scheme val="major"/>
      </rPr>
      <t>における実施事業毎の補助対象経費等内訳</t>
    </r>
    <rPh sb="1" eb="3">
      <t>レイワ</t>
    </rPh>
    <rPh sb="4" eb="6">
      <t>ネンド</t>
    </rPh>
    <phoneticPr fontId="2"/>
  </si>
  <si>
    <r>
      <t>〇</t>
    </r>
    <r>
      <rPr>
        <sz val="14"/>
        <color rgb="FFFF0000"/>
        <rFont val="ＭＳ ゴシック"/>
        <family val="3"/>
        <charset val="128"/>
      </rPr>
      <t>令和４年度</t>
    </r>
    <r>
      <rPr>
        <sz val="14"/>
        <color theme="1"/>
        <rFont val="Yu Gothic Light"/>
        <family val="3"/>
        <charset val="128"/>
        <scheme val="major"/>
      </rPr>
      <t>における実施事業毎の補助対象経費等内訳</t>
    </r>
    <rPh sb="1" eb="3">
      <t>レイワ</t>
    </rPh>
    <rPh sb="4" eb="6">
      <t>ネンド</t>
    </rPh>
    <phoneticPr fontId="2"/>
  </si>
  <si>
    <t>金額</t>
    <rPh sb="0" eb="2">
      <t>キンガク</t>
    </rPh>
    <phoneticPr fontId="2"/>
  </si>
  <si>
    <t>事業完了日</t>
    <rPh sb="0" eb="2">
      <t>ジギョウ</t>
    </rPh>
    <rPh sb="2" eb="5">
      <t>カンリョウビ</t>
    </rPh>
    <phoneticPr fontId="2"/>
  </si>
  <si>
    <t>年度</t>
    <rPh sb="0" eb="2">
      <t>ネンド</t>
    </rPh>
    <phoneticPr fontId="2"/>
  </si>
  <si>
    <t>令和3年度</t>
    <rPh sb="0" eb="2">
      <t>レイワ</t>
    </rPh>
    <rPh sb="3" eb="5">
      <t>ネンド</t>
    </rPh>
    <phoneticPr fontId="2"/>
  </si>
  <si>
    <t>令和4年度</t>
    <rPh sb="0" eb="2">
      <t>レイワ</t>
    </rPh>
    <rPh sb="3" eb="5">
      <t>ネンド</t>
    </rPh>
    <phoneticPr fontId="2"/>
  </si>
  <si>
    <t>交付申請（請求）額（Ａ*10000+B）</t>
    <rPh sb="0" eb="2">
      <t>コウフ</t>
    </rPh>
    <rPh sb="2" eb="4">
      <t>シンセイ</t>
    </rPh>
    <rPh sb="5" eb="7">
      <t>セイキュウ</t>
    </rPh>
    <rPh sb="8" eb="9">
      <t>ガク</t>
    </rPh>
    <phoneticPr fontId="2"/>
  </si>
  <si>
    <t>交付申請（請求）額合計</t>
    <rPh sb="0" eb="2">
      <t>コウフ</t>
    </rPh>
    <rPh sb="2" eb="4">
      <t>シンセイ</t>
    </rPh>
    <rPh sb="5" eb="7">
      <t>セイキュウ</t>
    </rPh>
    <rPh sb="8" eb="9">
      <t>ガク</t>
    </rPh>
    <rPh sb="9" eb="11">
      <t>ゴウケイ</t>
    </rPh>
    <phoneticPr fontId="2"/>
  </si>
  <si>
    <t>令和3年度</t>
    <rPh sb="0" eb="2">
      <t>レイワ</t>
    </rPh>
    <rPh sb="3" eb="5">
      <t>ネンド</t>
    </rPh>
    <phoneticPr fontId="2"/>
  </si>
  <si>
    <t>令和4年度</t>
    <rPh sb="0" eb="2">
      <t>レイワ</t>
    </rPh>
    <rPh sb="3" eb="5">
      <t>ネンド</t>
    </rPh>
    <phoneticPr fontId="2"/>
  </si>
  <si>
    <t>金額</t>
    <rPh sb="0" eb="2">
      <t>キンガク</t>
    </rPh>
    <phoneticPr fontId="2"/>
  </si>
  <si>
    <t>円</t>
    <rPh sb="0" eb="1">
      <t>エン</t>
    </rPh>
    <phoneticPr fontId="2"/>
  </si>
  <si>
    <t>事業完了日</t>
    <rPh sb="0" eb="2">
      <t>ジギョウ</t>
    </rPh>
    <rPh sb="2" eb="5">
      <t>カンリョウビ</t>
    </rPh>
    <phoneticPr fontId="2"/>
  </si>
  <si>
    <t>感染対策徹底
（自費検査費用を除く）</t>
    <rPh sb="0" eb="4">
      <t>カンセンタイサク</t>
    </rPh>
    <rPh sb="4" eb="6">
      <t>テッテイ</t>
    </rPh>
    <rPh sb="8" eb="10">
      <t>ジヒ</t>
    </rPh>
    <rPh sb="10" eb="12">
      <t>ケンサ</t>
    </rPh>
    <rPh sb="12" eb="14">
      <t>ヒヨウ</t>
    </rPh>
    <rPh sb="15" eb="16">
      <t>ノゾ</t>
    </rPh>
    <phoneticPr fontId="2"/>
  </si>
  <si>
    <t>感染対策徹底
（自費検査費用）※１</t>
    <rPh sb="0" eb="4">
      <t>カンセンタイサク</t>
    </rPh>
    <rPh sb="4" eb="6">
      <t>テッテイ</t>
    </rPh>
    <rPh sb="8" eb="10">
      <t>ジヒ</t>
    </rPh>
    <rPh sb="10" eb="12">
      <t>ケンサ</t>
    </rPh>
    <rPh sb="12" eb="14">
      <t>ヒヨウ</t>
    </rPh>
    <phoneticPr fontId="2"/>
  </si>
  <si>
    <t>　令和４年度愛知県介護サービス確保対策事業費補助金交付申請書（介護サービス事業所等のサービス提供体制確保事業）（様式１）及び事業所個票(様式１－２）において計上しました自費検査費用の詳細については、本書のとおりです。</t>
    <rPh sb="56" eb="58">
      <t>ヨウシキ</t>
    </rPh>
    <rPh sb="60" eb="61">
      <t>オヨ</t>
    </rPh>
    <rPh sb="62" eb="65">
      <t>ジギョウショ</t>
    </rPh>
    <rPh sb="65" eb="67">
      <t>コヒョウ</t>
    </rPh>
    <rPh sb="68" eb="70">
      <t>ヨウシキ</t>
    </rPh>
    <rPh sb="78" eb="80">
      <t>ケイジョウ</t>
    </rPh>
    <rPh sb="88" eb="90">
      <t>ヒヨウ</t>
    </rPh>
    <rPh sb="91" eb="93">
      <t>ショウサイ</t>
    </rPh>
    <rPh sb="99" eb="101">
      <t>ホンショ</t>
    </rPh>
    <phoneticPr fontId="2"/>
  </si>
  <si>
    <t>〇　様式1において申請する自費検査費用は次のいずれにも該当することを誓約します。</t>
    <rPh sb="2" eb="4">
      <t>ヨウシキ</t>
    </rPh>
    <rPh sb="9" eb="11">
      <t>シンセイ</t>
    </rPh>
    <rPh sb="13" eb="15">
      <t>ジヒ</t>
    </rPh>
    <rPh sb="15" eb="17">
      <t>ケンサ</t>
    </rPh>
    <rPh sb="17" eb="19">
      <t>ヒヨウ</t>
    </rPh>
    <rPh sb="20" eb="21">
      <t>ツギ</t>
    </rPh>
    <rPh sb="27" eb="29">
      <t>ガイトウ</t>
    </rPh>
    <rPh sb="34" eb="36">
      <t>セイヤク</t>
    </rPh>
    <phoneticPr fontId="2"/>
  </si>
  <si>
    <t>　また申請する補助対象事業については、</t>
    <rPh sb="3" eb="5">
      <t>シンセイ</t>
    </rPh>
    <rPh sb="7" eb="9">
      <t>ホジョ</t>
    </rPh>
    <rPh sb="9" eb="11">
      <t>タイショウ</t>
    </rPh>
    <rPh sb="11" eb="13">
      <t>ジギョウ</t>
    </rPh>
    <phoneticPr fontId="2"/>
  </si>
  <si>
    <t>までに完了していることを併せて報告します。</t>
    <phoneticPr fontId="2"/>
  </si>
  <si>
    <t>R3年度完了日</t>
    <rPh sb="2" eb="4">
      <t>ネンド</t>
    </rPh>
    <rPh sb="4" eb="7">
      <t>カンリョウビ</t>
    </rPh>
    <phoneticPr fontId="2"/>
  </si>
  <si>
    <t>Ｒ4年度完了日</t>
    <rPh sb="2" eb="4">
      <t>ネンド</t>
    </rPh>
    <rPh sb="4" eb="7">
      <t>カンリョウビ</t>
    </rPh>
    <phoneticPr fontId="2"/>
  </si>
  <si>
    <t>Ｒ3</t>
    <phoneticPr fontId="2"/>
  </si>
  <si>
    <t>Ｒ4</t>
    <phoneticPr fontId="2"/>
  </si>
  <si>
    <t>R3</t>
    <phoneticPr fontId="2"/>
  </si>
  <si>
    <t>R4</t>
    <phoneticPr fontId="2"/>
  </si>
  <si>
    <t>令和４年度愛知県介護サービス確保対策事業費補助金
（介護サービス事業所等のサービス提供体制確保事業）
交付申請書　兼　請求書</t>
    <rPh sb="0" eb="2">
      <t>レイワ</t>
    </rPh>
    <rPh sb="3" eb="5">
      <t>ネンド</t>
    </rPh>
    <rPh sb="5" eb="8">
      <t>アイチケン</t>
    </rPh>
    <rPh sb="8" eb="10">
      <t>カイゴ</t>
    </rPh>
    <rPh sb="14" eb="16">
      <t>カクホ</t>
    </rPh>
    <rPh sb="16" eb="18">
      <t>タイサク</t>
    </rPh>
    <rPh sb="18" eb="21">
      <t>ジギョウヒ</t>
    </rPh>
    <rPh sb="21" eb="24">
      <t>ホジョキン</t>
    </rPh>
    <rPh sb="51" eb="56">
      <t>コウフシンセイショ</t>
    </rPh>
    <rPh sb="57" eb="58">
      <t>ケン</t>
    </rPh>
    <rPh sb="59" eb="61">
      <t>セイキュウ</t>
    </rPh>
    <rPh sb="61" eb="62">
      <t>ショ</t>
    </rPh>
    <phoneticPr fontId="2"/>
  </si>
  <si>
    <t>交付申請（請求）額（①+②）</t>
    <rPh sb="0" eb="2">
      <t>コウフ</t>
    </rPh>
    <rPh sb="2" eb="4">
      <t>シンセイ</t>
    </rPh>
    <rPh sb="5" eb="7">
      <t>セイキュウ</t>
    </rPh>
    <rPh sb="8" eb="9">
      <t>ガク</t>
    </rPh>
    <phoneticPr fontId="2"/>
  </si>
  <si>
    <t>申請（請求）額</t>
    <rPh sb="0" eb="2">
      <t>シンセイ</t>
    </rPh>
    <rPh sb="3" eb="5">
      <t>セイキュウ</t>
    </rPh>
    <rPh sb="6" eb="7">
      <t>ガク</t>
    </rPh>
    <phoneticPr fontId="2"/>
  </si>
  <si>
    <t>施設内療養終了日</t>
    <rPh sb="0" eb="3">
      <t>シセツナイ</t>
    </rPh>
    <rPh sb="3" eb="5">
      <t>リョウヨウ</t>
    </rPh>
    <rPh sb="5" eb="8">
      <t>シュウリョウビ</t>
    </rPh>
    <phoneticPr fontId="2"/>
  </si>
  <si>
    <t>感染利用者発生への対応。職員３名、計60時間分の時間外手当。</t>
    <phoneticPr fontId="2"/>
  </si>
  <si>
    <t>感染職員の代替。2名＊時給1,000円＊8時間＊10日間。社会保険等を含む。</t>
    <rPh sb="0" eb="2">
      <t>カンセン</t>
    </rPh>
    <rPh sb="2" eb="4">
      <t>ショクイン</t>
    </rPh>
    <rPh sb="5" eb="7">
      <t>ダイタイ</t>
    </rPh>
    <rPh sb="9" eb="10">
      <t>メイ</t>
    </rPh>
    <rPh sb="11" eb="13">
      <t>ジキュウ</t>
    </rPh>
    <rPh sb="18" eb="19">
      <t>エン</t>
    </rPh>
    <rPh sb="21" eb="23">
      <t>ジカン</t>
    </rPh>
    <rPh sb="26" eb="27">
      <t>ニチ</t>
    </rPh>
    <rPh sb="27" eb="28">
      <t>カン</t>
    </rPh>
    <rPh sb="29" eb="33">
      <t>シャカイホケン</t>
    </rPh>
    <rPh sb="33" eb="34">
      <t>トウ</t>
    </rPh>
    <rPh sb="35" eb="36">
      <t>フク</t>
    </rPh>
    <phoneticPr fontId="2"/>
  </si>
  <si>
    <t>感染職員の代替（1名）を雇用する際に要した費用。☆☆人材紹介（株）へ支払い。</t>
    <rPh sb="0" eb="4">
      <t>カンセンショクイン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</si>
  <si>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新たに緊急雇用した職員（1名）について介護業務に携わる際の損害賠償保険（●●損害保険（株））に加入。</t>
    <rPh sb="0" eb="1">
      <t>アラ</t>
    </rPh>
    <rPh sb="3" eb="5">
      <t>キンキュウ</t>
    </rPh>
    <rPh sb="5" eb="7">
      <t>コヨウ</t>
    </rPh>
    <rPh sb="9" eb="11">
      <t>ショクイン</t>
    </rPh>
    <rPh sb="13" eb="14">
      <t>メイ</t>
    </rPh>
    <rPh sb="19" eb="21">
      <t>カイゴ</t>
    </rPh>
    <rPh sb="21" eb="23">
      <t>ギョウム</t>
    </rPh>
    <rPh sb="24" eb="25">
      <t>タズサ</t>
    </rPh>
    <rPh sb="27" eb="28">
      <t>サイ</t>
    </rPh>
    <rPh sb="29" eb="31">
      <t>ソンガイ</t>
    </rPh>
    <rPh sb="31" eb="33">
      <t>バイショウ</t>
    </rPh>
    <rPh sb="33" eb="35">
      <t>ホケン</t>
    </rPh>
    <rPh sb="47" eb="49">
      <t>カニュウ</t>
    </rPh>
    <phoneticPr fontId="2"/>
  </si>
  <si>
    <t>感染利用者の対応を行った職員1名（○○○○）について、当該職員の自宅家族への感染予防のための宿泊費。11/11～22宿泊分</t>
    <rPh sb="0" eb="2">
      <t>カンセン</t>
    </rPh>
    <rPh sb="2" eb="5">
      <t>リヨウシャ</t>
    </rPh>
    <rPh sb="6" eb="8">
      <t>タイオウ</t>
    </rPh>
    <rPh sb="9" eb="10">
      <t>オコナ</t>
    </rPh>
    <rPh sb="12" eb="14">
      <t>ショクイン</t>
    </rPh>
    <rPh sb="15" eb="16">
      <t>メイ</t>
    </rPh>
    <rPh sb="27" eb="29">
      <t>トウガイ</t>
    </rPh>
    <rPh sb="29" eb="31">
      <t>ショクイン</t>
    </rPh>
    <rPh sb="32" eb="34">
      <t>ジタク</t>
    </rPh>
    <rPh sb="34" eb="36">
      <t>カゾク</t>
    </rPh>
    <rPh sb="38" eb="40">
      <t>カンセン</t>
    </rPh>
    <rPh sb="40" eb="42">
      <t>ヨボウ</t>
    </rPh>
    <rPh sb="46" eb="49">
      <t>シュクハクヒ</t>
    </rPh>
    <rPh sb="58" eb="60">
      <t>シュクハク</t>
    </rPh>
    <rPh sb="60" eb="61">
      <t>ブン</t>
    </rPh>
    <phoneticPr fontId="2"/>
  </si>
  <si>
    <t>感染利用者が発生したことによる事業所全館消毒（クリーン□□（株）に依頼）</t>
    <rPh sb="0" eb="2">
      <t>カンセン</t>
    </rPh>
    <rPh sb="2" eb="5">
      <t>リヨウシャ</t>
    </rPh>
    <rPh sb="6" eb="8">
      <t>ハッセイ</t>
    </rPh>
    <rPh sb="15" eb="18">
      <t>ジギョウショ</t>
    </rPh>
    <rPh sb="18" eb="20">
      <t>ゼンカン</t>
    </rPh>
    <rPh sb="20" eb="22">
      <t>ショウドク</t>
    </rPh>
    <rPh sb="30" eb="31">
      <t>カブ</t>
    </rPh>
    <rPh sb="33" eb="35">
      <t>イライ</t>
    </rPh>
    <phoneticPr fontId="2"/>
  </si>
  <si>
    <t>感染者に接する際に使用の防護服等の廃棄料（20ｋｇ）</t>
    <rPh sb="0" eb="3">
      <t>カンセンシャ</t>
    </rPh>
    <rPh sb="4" eb="5">
      <t>セッ</t>
    </rPh>
    <rPh sb="7" eb="8">
      <t>サイ</t>
    </rPh>
    <rPh sb="9" eb="11">
      <t>シヨウ</t>
    </rPh>
    <rPh sb="12" eb="15">
      <t>ボウゴフク</t>
    </rPh>
    <rPh sb="15" eb="16">
      <t>トウ</t>
    </rPh>
    <rPh sb="17" eb="19">
      <t>ハイキ</t>
    </rPh>
    <rPh sb="19" eb="20">
      <t>リョウ</t>
    </rPh>
    <phoneticPr fontId="2"/>
  </si>
  <si>
    <t>代替サービス実施要員（1名）を雇用する際に要した費用。☆☆人材紹介（株）へ支払い。</t>
    <rPh sb="0" eb="2">
      <t>ダイタイ</t>
    </rPh>
    <rPh sb="6" eb="8">
      <t>ジッシ</t>
    </rPh>
    <rPh sb="8" eb="10">
      <t>ヨウイン</t>
    </rPh>
    <rPh sb="12" eb="13">
      <t>メイ</t>
    </rPh>
    <rPh sb="15" eb="17">
      <t>コヨウ</t>
    </rPh>
    <rPh sb="19" eb="20">
      <t>サイ</t>
    </rPh>
    <rPh sb="21" eb="22">
      <t>ヨウ</t>
    </rPh>
    <rPh sb="24" eb="26">
      <t>ヒヨウ</t>
    </rPh>
    <rPh sb="29" eb="31">
      <t>ジンザイ</t>
    </rPh>
    <rPh sb="31" eb="33">
      <t>ショウカイ</t>
    </rPh>
    <rPh sb="34" eb="35">
      <t>カブ</t>
    </rPh>
    <rPh sb="37" eb="39">
      <t>シハラ</t>
    </rPh>
    <phoneticPr fontId="2"/>
  </si>
  <si>
    <t>○○公民館２階研修室の会場使用料。1,000円＊10日間</t>
    <rPh sb="22" eb="23">
      <t>エン</t>
    </rPh>
    <rPh sb="26" eb="27">
      <t>ニチ</t>
    </rPh>
    <rPh sb="27" eb="28">
      <t>カン</t>
    </rPh>
    <phoneticPr fontId="2"/>
  </si>
  <si>
    <t>別紙様式３、積算表、別紙様式４のとおり。</t>
    <rPh sb="0" eb="2">
      <t>ベッシ</t>
    </rPh>
    <rPh sb="2" eb="4">
      <t>ヨウシキ</t>
    </rPh>
    <rPh sb="6" eb="8">
      <t>セキサン</t>
    </rPh>
    <rPh sb="8" eb="9">
      <t>ヒョウ</t>
    </rPh>
    <rPh sb="10" eb="12">
      <t>ベッシ</t>
    </rPh>
    <rPh sb="12" eb="14">
      <t>ヨウシキ</t>
    </rPh>
    <phoneticPr fontId="2"/>
  </si>
  <si>
    <t>居宅サービス実施要員（1名）を雇用する際に要した費用。☆☆材紹介（株）へ支払い。</t>
    <rPh sb="0" eb="2">
      <t>キョタク</t>
    </rPh>
    <rPh sb="6" eb="8">
      <t>ジッシ</t>
    </rPh>
    <rPh sb="8" eb="10">
      <t>ヨウイン</t>
    </rPh>
    <rPh sb="12" eb="13">
      <t>メイ</t>
    </rPh>
    <rPh sb="15" eb="17">
      <t>コヨウ</t>
    </rPh>
    <rPh sb="19" eb="20">
      <t>サイ</t>
    </rPh>
    <rPh sb="21" eb="22">
      <t>ヨウ</t>
    </rPh>
    <rPh sb="24" eb="26">
      <t>ヒヨウ</t>
    </rPh>
    <rPh sb="29" eb="30">
      <t>ザイ</t>
    </rPh>
    <rPh sb="30" eb="32">
      <t>ショウカイ</t>
    </rPh>
    <rPh sb="33" eb="34">
      <t>カブ</t>
    </rPh>
    <rPh sb="36" eb="38">
      <t>シハラ</t>
    </rPh>
    <phoneticPr fontId="2"/>
  </si>
  <si>
    <t>新たに緊急雇用した職員（1名）について介護業務に携わる際の損害賠償保険（●●損害保険（株））に加入。</t>
    <phoneticPr fontId="2"/>
  </si>
  <si>
    <t>派遣職員の代替。1名＊時給1,000円＊8時間＊14日。</t>
    <rPh sb="0" eb="2">
      <t>ハケン</t>
    </rPh>
    <rPh sb="2" eb="4">
      <t>ショクイン</t>
    </rPh>
    <rPh sb="5" eb="7">
      <t>ダイタイ</t>
    </rPh>
    <rPh sb="9" eb="10">
      <t>メイ</t>
    </rPh>
    <rPh sb="11" eb="13">
      <t>キンキュウ</t>
    </rPh>
    <rPh sb="13" eb="15">
      <t>コウニュウ</t>
    </rPh>
    <rPh sb="22" eb="23">
      <t>マイ</t>
    </rPh>
    <rPh sb="24" eb="25">
      <t>ハコエンチャクチャクシュシショウドクエキエンホンホン</t>
    </rPh>
    <phoneticPr fontId="2"/>
  </si>
  <si>
    <t>派遣職員の代替（1名）を雇用する際に要した費用。☆☆人材紹介（株）へ支払い。</t>
    <rPh sb="0" eb="2">
      <t>ハケン</t>
    </rPh>
    <rPh sb="2" eb="4">
      <t>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</si>
  <si>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完了日</t>
    <rPh sb="0" eb="2">
      <t>カンリョウ</t>
    </rPh>
    <rPh sb="2" eb="3">
      <t>ビ</t>
    </rPh>
    <phoneticPr fontId="2"/>
  </si>
  <si>
    <t>※　この委任状は、申請にあたって必要となりますので、受任者の住所、氏名を入力のうえ、申請書等と併せて、愛知県福祉局高齢福祉課あて提出してください。　</t>
    <rPh sb="4" eb="7">
      <t>イニンジョウ</t>
    </rPh>
    <rPh sb="9" eb="11">
      <t>シンセイ</t>
    </rPh>
    <rPh sb="16" eb="18">
      <t>ヒツヨウ</t>
    </rPh>
    <rPh sb="26" eb="29">
      <t>ジュニンシャ</t>
    </rPh>
    <rPh sb="30" eb="32">
      <t>ジュウショ</t>
    </rPh>
    <rPh sb="33" eb="35">
      <t>シメイ</t>
    </rPh>
    <rPh sb="36" eb="38">
      <t>ニュウリョク</t>
    </rPh>
    <rPh sb="42" eb="45">
      <t>シンセイショ</t>
    </rPh>
    <rPh sb="45" eb="46">
      <t>トウ</t>
    </rPh>
    <rPh sb="47" eb="48">
      <t>アワ</t>
    </rPh>
    <rPh sb="51" eb="54">
      <t>アイチケン</t>
    </rPh>
    <rPh sb="54" eb="56">
      <t>フクシ</t>
    </rPh>
    <rPh sb="56" eb="57">
      <t>キョク</t>
    </rPh>
    <rPh sb="57" eb="59">
      <t>コウレイ</t>
    </rPh>
    <rPh sb="59" eb="62">
      <t>フクシカ</t>
    </rPh>
    <rPh sb="64" eb="66">
      <t>テイシュツ</t>
    </rPh>
    <phoneticPr fontId="13"/>
  </si>
  <si>
    <t>「施設内療養」を申請する場合で、追加補助の対象となる場合は、申請書等と併せて提出してください。なお、内容は様式3より自動で反映されます。</t>
    <rPh sb="1" eb="3">
      <t>シセツ</t>
    </rPh>
    <rPh sb="3" eb="4">
      <t>ナイ</t>
    </rPh>
    <rPh sb="4" eb="6">
      <t>リョウヨウ</t>
    </rPh>
    <rPh sb="8" eb="10">
      <t>シンセイ</t>
    </rPh>
    <rPh sb="12" eb="14">
      <t>バアイ</t>
    </rPh>
    <rPh sb="16" eb="18">
      <t>ツイカ</t>
    </rPh>
    <rPh sb="18" eb="20">
      <t>ホジョ</t>
    </rPh>
    <rPh sb="21" eb="23">
      <t>タイショウ</t>
    </rPh>
    <rPh sb="26" eb="28">
      <t>バアイ</t>
    </rPh>
    <rPh sb="30" eb="33">
      <t>シンセイショ</t>
    </rPh>
    <rPh sb="33" eb="34">
      <t>トウ</t>
    </rPh>
    <rPh sb="35" eb="36">
      <t>アワ</t>
    </rPh>
    <rPh sb="38" eb="40">
      <t>テイシュツ</t>
    </rPh>
    <rPh sb="50" eb="52">
      <t>ナイヨウ</t>
    </rPh>
    <rPh sb="53" eb="55">
      <t>ヨウシキ</t>
    </rPh>
    <rPh sb="58" eb="60">
      <t>ジドウ</t>
    </rPh>
    <rPh sb="61" eb="63">
      <t>ハンエイ</t>
    </rPh>
    <phoneticPr fontId="2"/>
  </si>
  <si>
    <r>
      <t>以下、必要書類を作成してください。
なお、</t>
    </r>
    <r>
      <rPr>
        <b/>
        <u/>
        <sz val="11"/>
        <color rgb="FFFF0000"/>
        <rFont val="Yu Gothic"/>
        <family val="3"/>
        <charset val="128"/>
        <scheme val="minor"/>
      </rPr>
      <t>書類の作成にあたっては、必ずマニュアル、よくある質問、記載例を参照してください。</t>
    </r>
    <rPh sb="0" eb="2">
      <t>イカ</t>
    </rPh>
    <rPh sb="3" eb="5">
      <t>ヒツヨウ</t>
    </rPh>
    <rPh sb="5" eb="7">
      <t>ショルイ</t>
    </rPh>
    <rPh sb="8" eb="10">
      <t>サクセイ</t>
    </rPh>
    <rPh sb="21" eb="23">
      <t>ショルイ</t>
    </rPh>
    <rPh sb="24" eb="26">
      <t>サクセイ</t>
    </rPh>
    <rPh sb="33" eb="34">
      <t>カナラ</t>
    </rPh>
    <rPh sb="45" eb="47">
      <t>シツモン</t>
    </rPh>
    <rPh sb="48" eb="50">
      <t>キサイ</t>
    </rPh>
    <rPh sb="50" eb="51">
      <t>レイ</t>
    </rPh>
    <rPh sb="52" eb="54">
      <t>サンショウ</t>
    </rPh>
    <phoneticPr fontId="2"/>
  </si>
  <si>
    <t>社会福祉法人○○</t>
    <rPh sb="0" eb="2">
      <t>シャカイ</t>
    </rPh>
    <rPh sb="2" eb="4">
      <t>フクシ</t>
    </rPh>
    <rPh sb="4" eb="6">
      <t>ホウジン</t>
    </rPh>
    <phoneticPr fontId="2"/>
  </si>
  <si>
    <t>0000000</t>
    <phoneticPr fontId="2"/>
  </si>
  <si>
    <t>愛知県名古屋市中区三の丸３丁目１－２</t>
    <rPh sb="0" eb="3">
      <t>アイチケン</t>
    </rPh>
    <rPh sb="3" eb="7">
      <t>ナゴヤシ</t>
    </rPh>
    <rPh sb="7" eb="9">
      <t>ナカク</t>
    </rPh>
    <rPh sb="9" eb="10">
      <t>サン</t>
    </rPh>
    <rPh sb="11" eb="12">
      <t>マル</t>
    </rPh>
    <rPh sb="13" eb="15">
      <t>チョウメ</t>
    </rPh>
    <phoneticPr fontId="2"/>
  </si>
  <si>
    <t>理事長</t>
    <rPh sb="0" eb="3">
      <t>リジチョウ</t>
    </rPh>
    <phoneticPr fontId="2"/>
  </si>
  <si>
    <t>県庁　太郎</t>
    <rPh sb="0" eb="2">
      <t>ケンチョウ</t>
    </rPh>
    <rPh sb="3" eb="5">
      <t>タロウ</t>
    </rPh>
    <phoneticPr fontId="2"/>
  </si>
  <si>
    <t>福祉　花子</t>
    <rPh sb="0" eb="2">
      <t>フクシ</t>
    </rPh>
    <rPh sb="3" eb="5">
      <t>ハナコ</t>
    </rPh>
    <phoneticPr fontId="2"/>
  </si>
  <si>
    <t>052-000-0000</t>
    <phoneticPr fontId="2"/>
  </si>
  <si>
    <t>fukushi_hanako@○○.com</t>
    <phoneticPr fontId="2"/>
  </si>
  <si>
    <t>県庁銀行</t>
    <rPh sb="0" eb="2">
      <t>ケンチョウ</t>
    </rPh>
    <rPh sb="2" eb="4">
      <t>ギンコウ</t>
    </rPh>
    <phoneticPr fontId="2"/>
  </si>
  <si>
    <t>愛知支店</t>
    <rPh sb="0" eb="2">
      <t>アイチ</t>
    </rPh>
    <rPh sb="2" eb="4">
      <t>シテン</t>
    </rPh>
    <phoneticPr fontId="2"/>
  </si>
  <si>
    <t>ｼﾔｶｲﾌｸｼﾎｳｼﾞﾝﾏﾙﾏﾙ ﾘｼﾞﾁﾖｳ ｹﾝﾁﾖｳﾀﾛｳ</t>
    <phoneticPr fontId="2"/>
  </si>
  <si>
    <t>社会福祉法人○○　理事長　県庁太郎</t>
    <rPh sb="0" eb="2">
      <t>シャカイ</t>
    </rPh>
    <rPh sb="2" eb="4">
      <t>フクシ</t>
    </rPh>
    <rPh sb="4" eb="6">
      <t>ホウジン</t>
    </rPh>
    <rPh sb="9" eb="12">
      <t>リジチョウ</t>
    </rPh>
    <rPh sb="13" eb="15">
      <t>ケンチョウ</t>
    </rPh>
    <rPh sb="15" eb="17">
      <t>タロウ</t>
    </rPh>
    <phoneticPr fontId="2"/>
  </si>
  <si>
    <t>○○市</t>
    <rPh sb="2" eb="3">
      <t>シ</t>
    </rPh>
    <phoneticPr fontId="2"/>
  </si>
  <si>
    <t>特別養護老人ホーム□□□</t>
    <rPh sb="0" eb="2">
      <t>トクベツ</t>
    </rPh>
    <rPh sb="2" eb="4">
      <t>ヨウゴ</t>
    </rPh>
    <rPh sb="4" eb="6">
      <t>ロウジン</t>
    </rPh>
    <phoneticPr fontId="2"/>
  </si>
  <si>
    <t>ア</t>
  </si>
  <si>
    <t>感染職員の代替。3名＊時給1,000円＊8時間＊8日間。</t>
    <phoneticPr fontId="2"/>
  </si>
  <si>
    <t>ケ</t>
  </si>
  <si>
    <t>緊急購入のマスク（30枚/箱＊800円＊10箱）、手指消毒液　880円/本＊12本</t>
    <phoneticPr fontId="2"/>
  </si>
  <si>
    <t>緊急購入のマスク（30枚/箱＊800円＊8箱）</t>
    <phoneticPr fontId="2"/>
  </si>
  <si>
    <t>△△　△△</t>
    <phoneticPr fontId="2"/>
  </si>
  <si>
    <t>■■　■■</t>
    <phoneticPr fontId="2"/>
  </si>
  <si>
    <t>▲▲　▲▲</t>
    <phoneticPr fontId="2"/>
  </si>
  <si>
    <t>◆◆　◆◆</t>
    <phoneticPr fontId="2"/>
  </si>
  <si>
    <t>愛知県○○市△△町□□</t>
    <rPh sb="0" eb="3">
      <t>アイチケン</t>
    </rPh>
    <rPh sb="5" eb="6">
      <t>シ</t>
    </rPh>
    <rPh sb="8" eb="9">
      <t>チョウ</t>
    </rPh>
    <phoneticPr fontId="2"/>
  </si>
  <si>
    <t>コウレイ　フクシ</t>
    <phoneticPr fontId="2"/>
  </si>
  <si>
    <t>フクシ　コウレイ</t>
    <phoneticPr fontId="2"/>
  </si>
  <si>
    <t>カイゴ　ホケン</t>
    <phoneticPr fontId="2"/>
  </si>
  <si>
    <t>○○保健所</t>
    <rPh sb="2" eb="5">
      <t>ホケンジョ</t>
    </rPh>
    <phoneticPr fontId="2"/>
  </si>
  <si>
    <t>○○課</t>
    <rPh sb="2" eb="3">
      <t>カ</t>
    </rPh>
    <phoneticPr fontId="2"/>
  </si>
  <si>
    <t>0000-00-0000</t>
    <phoneticPr fontId="2"/>
  </si>
  <si>
    <t>○○クリニック</t>
    <phoneticPr fontId="2"/>
  </si>
  <si>
    <t>△△</t>
    <phoneticPr fontId="2"/>
  </si>
  <si>
    <t>7月20日、入所者のご家族が面会のため来館。翌7月21日、面会したご家族が感染していることが判明。○○保健所に対して、面会を行った入所者の行政検査を依頼したが、濃厚接触者に該当しないと判断され、行政検査の対象とならなった。また、○○クリニックに相談を行ったところ、症状がないため、保険適用による検査は行えない旨の回答であった。</t>
    <phoneticPr fontId="2"/>
  </si>
  <si>
    <t>利用者</t>
    <rPh sb="0" eb="3">
      <t>リヨウシャ</t>
    </rPh>
    <phoneticPr fontId="2"/>
  </si>
  <si>
    <t>○○　○○</t>
    <phoneticPr fontId="2"/>
  </si>
  <si>
    <t>面会に立ち会った職員についても、上記と同じ理由から濃厚接触者に該当せず、検査対象外とされたため。</t>
    <phoneticPr fontId="2"/>
  </si>
  <si>
    <t>○○　○○,△△　△△,□□　□□</t>
    <phoneticPr fontId="2"/>
  </si>
  <si>
    <t>カ</t>
  </si>
  <si>
    <t>キ</t>
  </si>
  <si>
    <t>利用者宅までの旅費　片道　0.75L×150円/１L×2×7日</t>
    <phoneticPr fontId="2"/>
  </si>
  <si>
    <t>○○ヘルパーステーションの訪問介護員同行に対する謝金　10000円（1日/1人）*週２回*利用者３名</t>
    <phoneticPr fontId="2"/>
  </si>
  <si>
    <t>特別養護老人ホーム△</t>
    <rPh sb="0" eb="2">
      <t>トクベツ</t>
    </rPh>
    <rPh sb="2" eb="4">
      <t>ヨウゴ</t>
    </rPh>
    <rPh sb="4" eb="6">
      <t>ロウジン</t>
    </rPh>
    <phoneticPr fontId="2"/>
  </si>
  <si>
    <t>イ</t>
  </si>
  <si>
    <t>エ</t>
  </si>
  <si>
    <t>応援派遣職員の危険手当　10000円/1日×5日×１人</t>
    <rPh sb="0" eb="2">
      <t>オウエン</t>
    </rPh>
    <rPh sb="2" eb="4">
      <t>ハケン</t>
    </rPh>
    <rPh sb="4" eb="6">
      <t>ショクイン</t>
    </rPh>
    <rPh sb="7" eb="9">
      <t>キケン</t>
    </rPh>
    <rPh sb="9" eb="11">
      <t>テアテ</t>
    </rPh>
    <rPh sb="17" eb="18">
      <t>エン</t>
    </rPh>
    <rPh sb="20" eb="21">
      <t>ニチ</t>
    </rPh>
    <rPh sb="23" eb="24">
      <t>ニチ</t>
    </rPh>
    <rPh sb="26" eb="27">
      <t>ニン</t>
    </rPh>
    <phoneticPr fontId="2"/>
  </si>
  <si>
    <t>応援先への旅費（名古屋市内から愛西市までのガソリン代、片道 2.0L*150円/1L*2*5日分）</t>
    <rPh sb="0" eb="2">
      <t>オウエン</t>
    </rPh>
    <rPh sb="2" eb="3">
      <t>サキ</t>
    </rPh>
    <rPh sb="5" eb="7">
      <t>リョヒ</t>
    </rPh>
    <rPh sb="8" eb="12">
      <t>ナゴヤシ</t>
    </rPh>
    <rPh sb="12" eb="13">
      <t>ナイ</t>
    </rPh>
    <rPh sb="15" eb="18">
      <t>アイサイシ</t>
    </rPh>
    <rPh sb="25" eb="26">
      <t>ダイ</t>
    </rPh>
    <rPh sb="27" eb="29">
      <t>カタミチ</t>
    </rPh>
    <rPh sb="38" eb="39">
      <t>エン</t>
    </rPh>
    <rPh sb="46" eb="47">
      <t>ニチ</t>
    </rPh>
    <rPh sb="47" eb="48">
      <t>ブン</t>
    </rPh>
    <phoneticPr fontId="2"/>
  </si>
  <si>
    <t>○○市文化会館</t>
    <rPh sb="2" eb="3">
      <t>シ</t>
    </rPh>
    <rPh sb="3" eb="5">
      <t>ブンカ</t>
    </rPh>
    <rPh sb="5" eb="7">
      <t>カイカン</t>
    </rPh>
    <phoneticPr fontId="2"/>
  </si>
  <si>
    <t>○○市○○町○○番地○</t>
    <rPh sb="2" eb="3">
      <t>シ</t>
    </rPh>
    <rPh sb="5" eb="6">
      <t>チョウ</t>
    </rPh>
    <rPh sb="8" eb="10">
      <t>バンチ</t>
    </rPh>
    <phoneticPr fontId="2"/>
  </si>
  <si>
    <t>オ</t>
  </si>
  <si>
    <t>○○市文化会館の使用料　1100円/１日*14日</t>
    <phoneticPr fontId="2"/>
  </si>
  <si>
    <t>代替場所へ通所できない利用者のタブレット　リース費　9900円（1台/1か月）*3台/31日*14日</t>
    <phoneticPr fontId="2"/>
  </si>
  <si>
    <t>パーテーション越しであったこと、マスクを着用していたこと等から、濃厚接触者に該当せず、検査対象外とされたため。</t>
    <phoneticPr fontId="2"/>
  </si>
  <si>
    <t>令和4年3月30日にＡユニットの介護職員●●　●●について、陽性が判明。
保健所の判断により、入所者三名が濃厚接触者と判断され、同日ＰＣＲ検査を実施。
翌3月31日に３名とも陽性が判明するも、症状が軽度であること、病床がひっ迫していることから、保健所より施設内療養を行うよう指示があった。</t>
    <rPh sb="5" eb="6">
      <t>ガツ</t>
    </rPh>
    <phoneticPr fontId="2"/>
  </si>
  <si>
    <t>社会福祉法人○○　特別養護老人ホーム□□□　施設長　△△　△△</t>
    <rPh sb="0" eb="2">
      <t>シャカイ</t>
    </rPh>
    <rPh sb="2" eb="5">
      <t>フクシホウ</t>
    </rPh>
    <rPh sb="5" eb="6">
      <t>ヒト</t>
    </rPh>
    <rPh sb="9" eb="11">
      <t>トクベツ</t>
    </rPh>
    <rPh sb="11" eb="13">
      <t>ヨウゴ</t>
    </rPh>
    <rPh sb="13" eb="15">
      <t>ロウジン</t>
    </rPh>
    <rPh sb="22" eb="25">
      <t>シセツチョウ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</si>
</sst>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円&quot;"/>
    <numFmt numFmtId="178" formatCode="[$-411]ggge&quot;年&quot;m&quot;月&quot;d&quot;日&quot;;@"/>
    <numFmt numFmtId="179" formatCode="#,##0_);[Red]\(#,##0\)"/>
    <numFmt numFmtId="180" formatCode="00"/>
    <numFmt numFmtId="181" formatCode="#"/>
    <numFmt numFmtId="182" formatCode="[$-F800]dddd\,\ mmmm\ dd\,\ yyyy"/>
  </numFmts>
  <fonts count="72">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sz val="14"/>
      <name val="ＭＳ ゴシック"/>
      <family val="3"/>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sz val="18"/>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
      <sz val="22"/>
      <color theme="1"/>
      <name val="Yu Gothic"/>
      <family val="3"/>
      <charset val="128"/>
      <scheme val="minor"/>
    </font>
    <font>
      <b/>
      <sz val="14"/>
      <name val="Yu Gothic"/>
      <family val="3"/>
      <charset val="128"/>
      <scheme val="minor"/>
    </font>
    <font>
      <sz val="14"/>
      <color rgb="FFFF0000"/>
      <name val="ＭＳ ゴシック"/>
      <family val="3"/>
      <charset val="128"/>
    </font>
    <font>
      <b/>
      <sz val="12"/>
      <color theme="1"/>
      <name val="Yu Gothic"/>
      <family val="3"/>
      <charset val="128"/>
      <scheme val="minor"/>
    </font>
    <font>
      <sz val="20"/>
      <name val="ＭＳ ゴシック"/>
      <family val="3"/>
      <charset val="128"/>
    </font>
    <font>
      <sz val="13"/>
      <color theme="1"/>
      <name val="Yu Gothic"/>
      <family val="3"/>
      <charset val="128"/>
      <scheme val="minor"/>
    </font>
    <font>
      <sz val="14"/>
      <name val="Yu Gothic"/>
      <family val="2"/>
      <scheme val="minor"/>
    </font>
    <font>
      <sz val="10"/>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E1F2"/>
        <bgColor indexed="64"/>
      </patternFill>
    </fill>
    <fill>
      <patternFill patternType="solid">
        <fgColor rgb="FFDDEBF7"/>
        <bgColor indexed="64"/>
      </patternFill>
    </fill>
    <fill>
      <patternFill patternType="solid">
        <fgColor theme="8" tint="0.79998168889431442"/>
        <bgColor indexed="64"/>
      </patternFill>
    </fill>
  </fills>
  <borders count="5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auto="1"/>
      </right>
      <top style="thin">
        <color indexed="64"/>
      </top>
      <bottom/>
      <diagonal/>
    </border>
    <border>
      <left style="hair">
        <color auto="1"/>
      </left>
      <right/>
      <top style="thin">
        <color indexed="64"/>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indexed="64"/>
      </bottom>
      <diagonal/>
    </border>
    <border>
      <left/>
      <right style="hair">
        <color auto="1"/>
      </right>
      <top style="thin">
        <color auto="1"/>
      </top>
      <bottom style="thin">
        <color auto="1"/>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s>
  <cellStyleXfs count="5">
    <xf numFmtId="0" fontId="0" fillId="0" borderId="0"/>
    <xf numFmtId="0" fontId="1" fillId="0" borderId="0">
      <alignment vertical="center"/>
    </xf>
    <xf numFmtId="0" fontId="48" fillId="0" borderId="0">
      <alignment vertical="center"/>
    </xf>
    <xf numFmtId="0" fontId="54" fillId="0" borderId="0" applyNumberFormat="0" applyFill="0" applyBorder="0" applyAlignment="0" applyProtection="0"/>
    <xf numFmtId="38" fontId="62" fillId="0" borderId="0" applyFont="0" applyFill="0" applyBorder="0" applyAlignment="0" applyProtection="0">
      <alignment vertical="center"/>
    </xf>
  </cellStyleXfs>
  <cellXfs count="811">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6"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Alignment="1">
      <alignment vertical="center"/>
    </xf>
    <xf numFmtId="0" fontId="3" fillId="0" borderId="3" xfId="0" applyFont="1" applyBorder="1" applyAlignment="1">
      <alignment horizontal="center" vertical="center" shrinkToFit="1"/>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1" fillId="0" borderId="0" xfId="0" applyFont="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9"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0" xfId="0" applyFont="1" applyFill="1" applyBorder="1" applyAlignment="1">
      <alignment horizontal="left" vertical="center" shrinkToFit="1"/>
    </xf>
    <xf numFmtId="0" fontId="3" fillId="0" borderId="0" xfId="0" applyFont="1" applyBorder="1" applyAlignment="1">
      <alignment vertical="center" wrapText="1"/>
    </xf>
    <xf numFmtId="0" fontId="6" fillId="0" borderId="3" xfId="0" applyFont="1" applyBorder="1" applyAlignment="1">
      <alignment horizontal="center" vertical="center" shrinkToFit="1"/>
    </xf>
    <xf numFmtId="176" fontId="6" fillId="0" borderId="3" xfId="0" applyNumberFormat="1" applyFont="1" applyBorder="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4" fillId="0" borderId="14" xfId="0" applyFont="1" applyBorder="1" applyAlignment="1">
      <alignment horizontal="left" vertical="center"/>
    </xf>
    <xf numFmtId="0" fontId="21" fillId="0" borderId="0" xfId="1" applyFont="1" applyFill="1">
      <alignment vertical="center"/>
    </xf>
    <xf numFmtId="0" fontId="21" fillId="0" borderId="0" xfId="1" applyFont="1" applyFill="1" applyBorder="1" applyAlignment="1">
      <alignment vertical="center"/>
    </xf>
    <xf numFmtId="0" fontId="21" fillId="0" borderId="0" xfId="1" applyFont="1">
      <alignment vertical="center"/>
    </xf>
    <xf numFmtId="0" fontId="1" fillId="0" borderId="0" xfId="1">
      <alignment vertical="center"/>
    </xf>
    <xf numFmtId="0" fontId="24" fillId="0" borderId="0" xfId="1" applyFont="1" applyFill="1">
      <alignment vertical="center"/>
    </xf>
    <xf numFmtId="0" fontId="21" fillId="0" borderId="0" xfId="1" applyFont="1" applyFill="1" applyBorder="1">
      <alignment vertical="center"/>
    </xf>
    <xf numFmtId="0" fontId="21" fillId="0" borderId="0" xfId="1" applyFont="1" applyFill="1" applyBorder="1" applyProtection="1">
      <alignment vertical="center"/>
      <protection locked="0"/>
    </xf>
    <xf numFmtId="0" fontId="21" fillId="0" borderId="0" xfId="1" applyFont="1" applyProtection="1">
      <alignment vertical="center"/>
      <protection locked="0"/>
    </xf>
    <xf numFmtId="0" fontId="25" fillId="0" borderId="0" xfId="1" applyFont="1" applyFill="1" applyBorder="1" applyAlignment="1">
      <alignment vertical="center"/>
    </xf>
    <xf numFmtId="0" fontId="1" fillId="0" borderId="0" xfId="1" applyBorder="1">
      <alignment vertical="center"/>
    </xf>
    <xf numFmtId="0" fontId="27" fillId="0" borderId="0" xfId="1" applyFont="1" applyFill="1">
      <alignment vertical="center"/>
    </xf>
    <xf numFmtId="0" fontId="29" fillId="4" borderId="29" xfId="1" applyFont="1" applyFill="1" applyBorder="1" applyAlignment="1">
      <alignment vertical="center" wrapText="1"/>
    </xf>
    <xf numFmtId="0" fontId="29" fillId="4" borderId="31" xfId="1" applyFont="1" applyFill="1" applyBorder="1" applyAlignment="1">
      <alignment vertical="center" wrapText="1"/>
    </xf>
    <xf numFmtId="0" fontId="29" fillId="4" borderId="33" xfId="1" applyFont="1" applyFill="1" applyBorder="1" applyAlignment="1">
      <alignment vertical="center" wrapText="1"/>
    </xf>
    <xf numFmtId="0" fontId="29" fillId="0" borderId="0" xfId="1" applyFont="1" applyFill="1" applyBorder="1" applyAlignment="1">
      <alignment vertical="center" wrapText="1"/>
    </xf>
    <xf numFmtId="0" fontId="32"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4" fillId="0" borderId="0" xfId="1" applyFont="1" applyBorder="1" applyAlignment="1">
      <alignment vertical="top"/>
    </xf>
    <xf numFmtId="0" fontId="35" fillId="0" borderId="0" xfId="1" applyFont="1" applyBorder="1" applyAlignment="1">
      <alignment vertical="top"/>
    </xf>
    <xf numFmtId="0" fontId="1" fillId="0" borderId="0" xfId="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center" wrapText="1"/>
    </xf>
    <xf numFmtId="0" fontId="23" fillId="5" borderId="0" xfId="1" applyFont="1" applyFill="1" applyBorder="1">
      <alignment vertical="center"/>
    </xf>
    <xf numFmtId="0" fontId="24" fillId="5" borderId="0" xfId="1" applyFont="1" applyFill="1" applyBorder="1">
      <alignment vertical="center"/>
    </xf>
    <xf numFmtId="0" fontId="37" fillId="0" borderId="0" xfId="1" applyFont="1" applyFill="1" applyBorder="1">
      <alignment vertical="center"/>
    </xf>
    <xf numFmtId="0" fontId="38" fillId="0" borderId="0" xfId="1" applyFont="1" applyFill="1" applyBorder="1">
      <alignment vertical="center"/>
    </xf>
    <xf numFmtId="0" fontId="38" fillId="0" borderId="0" xfId="1" applyFont="1" applyFill="1" applyBorder="1" applyAlignment="1">
      <alignment vertical="center"/>
    </xf>
    <xf numFmtId="0" fontId="38" fillId="0" borderId="0" xfId="1" applyFont="1" applyFill="1" applyBorder="1" applyAlignment="1">
      <alignment horizontal="center" vertical="center"/>
    </xf>
    <xf numFmtId="0" fontId="39" fillId="0" borderId="0" xfId="1" applyFont="1" applyFill="1" applyBorder="1" applyAlignment="1" applyProtection="1">
      <alignment vertical="center" shrinkToFit="1"/>
      <protection locked="0"/>
    </xf>
    <xf numFmtId="0" fontId="37" fillId="0" borderId="0" xfId="1" applyFont="1" applyFill="1" applyBorder="1" applyAlignment="1">
      <alignment horizontal="center" vertical="center"/>
    </xf>
    <xf numFmtId="0" fontId="37" fillId="0" borderId="0" xfId="1" applyFont="1" applyBorder="1">
      <alignment vertical="center"/>
    </xf>
    <xf numFmtId="0" fontId="40" fillId="5" borderId="0" xfId="1" applyFont="1" applyFill="1" applyBorder="1" applyAlignment="1">
      <alignment horizontal="right" vertical="top"/>
    </xf>
    <xf numFmtId="0" fontId="41" fillId="5" borderId="0" xfId="1" applyFont="1" applyFill="1" applyBorder="1" applyAlignment="1">
      <alignment vertical="top"/>
    </xf>
    <xf numFmtId="0" fontId="29" fillId="5" borderId="0" xfId="1" applyFont="1" applyFill="1" applyBorder="1" applyAlignment="1">
      <alignment vertical="center" wrapText="1"/>
    </xf>
    <xf numFmtId="0" fontId="42" fillId="5" borderId="0" xfId="1" applyFont="1" applyFill="1" applyBorder="1" applyAlignment="1">
      <alignment vertical="center"/>
    </xf>
    <xf numFmtId="0" fontId="29" fillId="5" borderId="0" xfId="1" applyFont="1" applyFill="1" applyAlignment="1">
      <alignment vertical="center" wrapText="1"/>
    </xf>
    <xf numFmtId="0" fontId="40" fillId="5" borderId="0" xfId="1" applyFont="1" applyFill="1" applyBorder="1" applyAlignment="1">
      <alignment horizontal="right" vertical="top" wrapText="1"/>
    </xf>
    <xf numFmtId="0" fontId="4" fillId="0" borderId="0" xfId="1" applyFont="1" applyFill="1" applyAlignment="1">
      <alignment horizontal="left" vertical="center"/>
    </xf>
    <xf numFmtId="0" fontId="30" fillId="0" borderId="0" xfId="0" applyFont="1" applyAlignment="1">
      <alignment horizontal="lef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6" fillId="2" borderId="16"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9" fillId="0" borderId="0" xfId="0" applyFont="1" applyAlignment="1">
      <alignment horizontal="left" vertical="center"/>
    </xf>
    <xf numFmtId="0" fontId="46" fillId="0" borderId="0" xfId="0" applyFont="1" applyBorder="1" applyAlignment="1">
      <alignment vertical="center"/>
    </xf>
    <xf numFmtId="0" fontId="3"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center" shrinkToFit="1"/>
    </xf>
    <xf numFmtId="0" fontId="0" fillId="0" borderId="0" xfId="0" applyAlignment="1">
      <alignment wrapText="1"/>
    </xf>
    <xf numFmtId="0" fontId="3" fillId="0" borderId="0" xfId="0"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48" fillId="0" borderId="0" xfId="2">
      <alignment vertical="center"/>
    </xf>
    <xf numFmtId="0" fontId="31" fillId="0" borderId="0" xfId="2" applyFont="1" applyAlignment="1">
      <alignment horizontal="center" vertical="center"/>
    </xf>
    <xf numFmtId="0" fontId="12" fillId="0" borderId="0" xfId="2" applyFont="1" applyAlignment="1">
      <alignment vertical="center" shrinkToFit="1"/>
    </xf>
    <xf numFmtId="0" fontId="12" fillId="0" borderId="0" xfId="2" applyFont="1" applyAlignment="1">
      <alignment horizontal="center" vertical="center" shrinkToFit="1"/>
    </xf>
    <xf numFmtId="0" fontId="48" fillId="0" borderId="0" xfId="2" applyAlignment="1">
      <alignment horizontal="center" vertical="center" textRotation="255"/>
    </xf>
    <xf numFmtId="0" fontId="49" fillId="0" borderId="0" xfId="2" applyFont="1" applyAlignment="1">
      <alignment horizontal="center" vertical="center"/>
    </xf>
    <xf numFmtId="0" fontId="11" fillId="0" borderId="0" xfId="2" applyFont="1" applyAlignment="1">
      <alignment horizontal="center" vertical="center"/>
    </xf>
    <xf numFmtId="49" fontId="12" fillId="0" borderId="0" xfId="2" applyNumberFormat="1" applyFont="1" applyAlignment="1">
      <alignment horizontal="center" vertical="center"/>
    </xf>
    <xf numFmtId="0" fontId="48" fillId="0" borderId="0" xfId="2" applyAlignment="1">
      <alignment horizontal="center" vertical="center"/>
    </xf>
    <xf numFmtId="0" fontId="12" fillId="0" borderId="0" xfId="2" applyFont="1" applyAlignment="1">
      <alignment horizontal="left" vertical="center"/>
    </xf>
    <xf numFmtId="0" fontId="48" fillId="0" borderId="0" xfId="2" applyAlignment="1">
      <alignment horizontal="left" vertical="center"/>
    </xf>
    <xf numFmtId="0" fontId="49" fillId="0" borderId="0" xfId="2" applyFont="1">
      <alignment vertical="center"/>
    </xf>
    <xf numFmtId="0" fontId="50" fillId="0" borderId="0" xfId="2" applyFont="1" applyAlignment="1">
      <alignment horizontal="left" vertical="center"/>
    </xf>
    <xf numFmtId="0" fontId="50" fillId="0" borderId="0" xfId="2" applyFont="1" applyAlignment="1">
      <alignment horizontal="left" vertical="center" wrapText="1"/>
    </xf>
    <xf numFmtId="0" fontId="51" fillId="0" borderId="0" xfId="2" applyFont="1">
      <alignment vertical="center"/>
    </xf>
    <xf numFmtId="0" fontId="51" fillId="0" borderId="0" xfId="2" applyFont="1" applyAlignment="1">
      <alignment horizontal="center" vertical="center"/>
    </xf>
    <xf numFmtId="0" fontId="52" fillId="0" borderId="0" xfId="2" applyFont="1">
      <alignment vertical="center"/>
    </xf>
    <xf numFmtId="177" fontId="48" fillId="0" borderId="0" xfId="2" applyNumberFormat="1" applyAlignment="1">
      <alignment horizontal="center"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56" fillId="0" borderId="0" xfId="0" applyFont="1"/>
    <xf numFmtId="0" fontId="0" fillId="0" borderId="0" xfId="0" applyFill="1" applyBorder="1" applyAlignment="1">
      <alignment horizontal="center"/>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4" fillId="0" borderId="3" xfId="0" applyFont="1" applyBorder="1"/>
    <xf numFmtId="38" fontId="4" fillId="0" borderId="0" xfId="4" applyFont="1" applyAlignment="1">
      <alignment horizontal="right" vertical="center"/>
    </xf>
    <xf numFmtId="0" fontId="4" fillId="0" borderId="14" xfId="0" applyFont="1" applyBorder="1"/>
    <xf numFmtId="0" fontId="18" fillId="0" borderId="0" xfId="0" applyFont="1"/>
    <xf numFmtId="0" fontId="4" fillId="0" borderId="0" xfId="0" applyFont="1" applyFill="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applyAlignment="1">
      <alignment vertical="center"/>
    </xf>
    <xf numFmtId="0" fontId="4" fillId="0" borderId="0" xfId="0" applyFont="1" applyBorder="1" applyAlignment="1">
      <alignment vertical="center"/>
    </xf>
    <xf numFmtId="38" fontId="4" fillId="0" borderId="42" xfId="4" applyFont="1" applyBorder="1" applyAlignment="1">
      <alignment horizontal="left" vertical="center"/>
    </xf>
    <xf numFmtId="0" fontId="4" fillId="0" borderId="43" xfId="0" applyFont="1" applyBorder="1" applyAlignment="1">
      <alignment vertical="center"/>
    </xf>
    <xf numFmtId="0" fontId="4" fillId="0" borderId="44" xfId="0" applyFont="1" applyBorder="1" applyAlignment="1">
      <alignment vertical="center"/>
    </xf>
    <xf numFmtId="38" fontId="4" fillId="0" borderId="45" xfId="4" applyFont="1" applyBorder="1" applyAlignment="1">
      <alignment horizontal="left" vertical="center"/>
    </xf>
    <xf numFmtId="181" fontId="4" fillId="0" borderId="3" xfId="0" applyNumberFormat="1" applyFont="1" applyBorder="1" applyAlignment="1">
      <alignment horizont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0" fillId="0" borderId="0" xfId="0" applyBorder="1" applyAlignment="1">
      <alignment vertical="center" wrapText="1"/>
    </xf>
    <xf numFmtId="0" fontId="3" fillId="0" borderId="14" xfId="0" applyFont="1" applyBorder="1" applyAlignment="1">
      <alignment vertical="center" shrinkToFit="1"/>
    </xf>
    <xf numFmtId="0" fontId="3" fillId="0" borderId="5" xfId="0" applyFont="1" applyBorder="1" applyAlignment="1">
      <alignment vertical="center" shrinkToFit="1"/>
    </xf>
    <xf numFmtId="0" fontId="0" fillId="0" borderId="13" xfId="0" applyBorder="1" applyAlignment="1">
      <alignment vertical="center" shrinkToFit="1"/>
    </xf>
    <xf numFmtId="0" fontId="3" fillId="0" borderId="12"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15" fillId="5" borderId="0" xfId="0" applyFont="1" applyFill="1" applyBorder="1" applyAlignment="1">
      <alignment horizontal="center" vertical="center" textRotation="255" shrinkToFit="1"/>
    </xf>
    <xf numFmtId="0" fontId="15" fillId="5" borderId="0" xfId="0" applyFont="1" applyFill="1" applyBorder="1" applyAlignment="1">
      <alignment horizontal="center" vertical="center" shrinkToFit="1"/>
    </xf>
    <xf numFmtId="0" fontId="15" fillId="5" borderId="0" xfId="0" applyFont="1" applyFill="1" applyBorder="1" applyAlignment="1" applyProtection="1">
      <alignment horizontal="left" vertical="center" shrinkToFit="1"/>
      <protection locked="0"/>
    </xf>
    <xf numFmtId="0" fontId="4" fillId="5" borderId="0" xfId="0" applyFont="1" applyFill="1" applyBorder="1" applyAlignment="1">
      <alignment horizontal="left" vertical="center"/>
    </xf>
    <xf numFmtId="0" fontId="4" fillId="5" borderId="0" xfId="0" applyFont="1" applyFill="1" applyAlignment="1">
      <alignment vertical="center"/>
    </xf>
    <xf numFmtId="0" fontId="11" fillId="5" borderId="0" xfId="0" applyFont="1" applyFill="1" applyBorder="1" applyAlignment="1">
      <alignment vertical="center"/>
    </xf>
    <xf numFmtId="0" fontId="4" fillId="5" borderId="0" xfId="0" applyFont="1" applyFill="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Alignment="1">
      <alignment horizontal="center" vertical="center" shrinkToFit="1"/>
    </xf>
    <xf numFmtId="0" fontId="6" fillId="5" borderId="3" xfId="0" applyFont="1" applyFill="1" applyBorder="1" applyAlignment="1">
      <alignment horizontal="center" vertical="center" shrinkToFit="1"/>
    </xf>
    <xf numFmtId="176" fontId="6" fillId="5" borderId="3" xfId="0" applyNumberFormat="1"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3" xfId="0" applyFont="1" applyFill="1" applyBorder="1" applyAlignment="1">
      <alignment vertical="center" shrinkToFit="1"/>
    </xf>
    <xf numFmtId="176" fontId="4" fillId="5" borderId="3" xfId="0" applyNumberFormat="1" applyFont="1" applyFill="1" applyBorder="1" applyAlignment="1">
      <alignment vertical="center" shrinkToFit="1"/>
    </xf>
    <xf numFmtId="176" fontId="6" fillId="5" borderId="3" xfId="0" applyNumberFormat="1" applyFont="1" applyFill="1" applyBorder="1" applyAlignment="1">
      <alignment vertical="center" shrinkToFit="1"/>
    </xf>
    <xf numFmtId="0" fontId="6" fillId="5" borderId="0" xfId="0" applyFont="1" applyFill="1" applyBorder="1" applyAlignment="1">
      <alignment horizontal="center" vertical="center" shrinkToFit="1"/>
    </xf>
    <xf numFmtId="176" fontId="6" fillId="5" borderId="0" xfId="0" applyNumberFormat="1" applyFont="1" applyFill="1" applyBorder="1" applyAlignment="1">
      <alignment horizontal="center" vertical="center" shrinkToFit="1"/>
    </xf>
    <xf numFmtId="0" fontId="4" fillId="5" borderId="0" xfId="0" applyFont="1" applyFill="1" applyBorder="1" applyAlignment="1">
      <alignment vertical="center" shrinkToFit="1"/>
    </xf>
    <xf numFmtId="176" fontId="6" fillId="5" borderId="0" xfId="0" applyNumberFormat="1" applyFont="1" applyFill="1" applyBorder="1" applyAlignment="1">
      <alignment vertical="center" shrinkToFit="1"/>
    </xf>
    <xf numFmtId="0" fontId="15" fillId="5" borderId="0" xfId="0" applyFont="1" applyFill="1" applyBorder="1" applyAlignment="1">
      <alignment horizontal="left" vertical="center"/>
    </xf>
    <xf numFmtId="0" fontId="0" fillId="0" borderId="0" xfId="0" applyBorder="1" applyAlignment="1">
      <alignment horizontal="center" vertical="top" shrinkToFit="1"/>
    </xf>
    <xf numFmtId="0" fontId="0" fillId="0" borderId="0" xfId="0" applyBorder="1" applyAlignment="1">
      <alignment horizontal="left" vertical="center"/>
    </xf>
    <xf numFmtId="0" fontId="0" fillId="0" borderId="0" xfId="0" applyBorder="1" applyAlignment="1">
      <alignment horizontal="left" vertical="top"/>
    </xf>
    <xf numFmtId="0" fontId="4" fillId="0" borderId="14" xfId="0" applyFont="1" applyBorder="1" applyAlignment="1"/>
    <xf numFmtId="38" fontId="4" fillId="0" borderId="0" xfId="4" applyFont="1" applyFill="1" applyAlignment="1"/>
    <xf numFmtId="0" fontId="4" fillId="0" borderId="0" xfId="0" applyFont="1" applyBorder="1" applyAlignment="1"/>
    <xf numFmtId="179" fontId="4" fillId="0" borderId="0" xfId="0" applyNumberFormat="1" applyFont="1" applyFill="1" applyBorder="1" applyAlignment="1" applyProtection="1">
      <protection hidden="1"/>
    </xf>
    <xf numFmtId="0" fontId="4" fillId="0" borderId="0" xfId="0" applyFont="1" applyFill="1" applyAlignment="1"/>
    <xf numFmtId="0" fontId="4" fillId="0" borderId="0" xfId="0" applyFont="1" applyFill="1" applyBorder="1" applyAlignment="1"/>
    <xf numFmtId="0" fontId="4" fillId="0" borderId="14" xfId="0" applyFont="1" applyBorder="1" applyAlignment="1" applyProtection="1">
      <protection hidden="1"/>
    </xf>
    <xf numFmtId="14" fontId="4" fillId="0" borderId="0" xfId="0" applyNumberFormat="1" applyFont="1"/>
    <xf numFmtId="0" fontId="3" fillId="0" borderId="3" xfId="0" applyFont="1" applyBorder="1" applyAlignment="1">
      <alignment horizontal="center" vertical="center" shrinkToFit="1"/>
    </xf>
    <xf numFmtId="0" fontId="4" fillId="0" borderId="3" xfId="0" applyFont="1" applyBorder="1" applyAlignment="1">
      <alignment horizontal="center"/>
    </xf>
    <xf numFmtId="0" fontId="4" fillId="0" borderId="3" xfId="0" applyFont="1" applyBorder="1" applyAlignment="1">
      <alignment horizontal="center" vertical="center" shrinkToFit="1"/>
    </xf>
    <xf numFmtId="0" fontId="3" fillId="0" borderId="14" xfId="0" applyFont="1" applyBorder="1" applyAlignment="1">
      <alignment vertical="center" shrinkToFit="1"/>
    </xf>
    <xf numFmtId="0" fontId="3"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64" fillId="0" borderId="0" xfId="0" applyFont="1" applyAlignment="1">
      <alignment vertical="center"/>
    </xf>
    <xf numFmtId="0" fontId="4" fillId="0" borderId="7" xfId="0" applyFont="1" applyBorder="1"/>
    <xf numFmtId="0" fontId="3" fillId="0" borderId="0" xfId="0" applyFont="1" applyAlignment="1">
      <alignment vertical="center" wrapText="1" shrinkToFit="1"/>
    </xf>
    <xf numFmtId="0" fontId="58" fillId="0" borderId="14" xfId="0" applyFont="1" applyFill="1" applyBorder="1" applyAlignment="1"/>
    <xf numFmtId="0" fontId="4" fillId="5" borderId="0" xfId="0" applyFont="1" applyFill="1" applyBorder="1" applyAlignment="1">
      <alignment vertical="center"/>
    </xf>
    <xf numFmtId="0" fontId="61" fillId="0" borderId="3" xfId="3" applyFont="1" applyBorder="1" applyAlignment="1">
      <alignment horizontal="center" vertical="center"/>
    </xf>
    <xf numFmtId="0" fontId="61" fillId="0" borderId="3" xfId="3" applyFont="1" applyBorder="1" applyAlignment="1">
      <alignment horizontal="center" vertical="center" wrapText="1"/>
    </xf>
    <xf numFmtId="0" fontId="63" fillId="0" borderId="3" xfId="3" applyFont="1" applyBorder="1" applyAlignment="1">
      <alignment horizontal="center" vertical="center"/>
    </xf>
    <xf numFmtId="0" fontId="56" fillId="0" borderId="3" xfId="0" applyFont="1" applyBorder="1" applyAlignment="1">
      <alignment horizontal="center" vertical="center"/>
    </xf>
    <xf numFmtId="0" fontId="43" fillId="0" borderId="3" xfId="0" applyFont="1" applyBorder="1" applyAlignment="1">
      <alignment horizontal="center" vertical="center"/>
    </xf>
    <xf numFmtId="0" fontId="30" fillId="0" borderId="3" xfId="0" applyFont="1" applyBorder="1" applyAlignment="1">
      <alignment horizontal="center" vertical="center"/>
    </xf>
    <xf numFmtId="0" fontId="0" fillId="0" borderId="3" xfId="0" applyBorder="1" applyAlignment="1">
      <alignment horizontal="left" vertical="center" wrapText="1"/>
    </xf>
    <xf numFmtId="0" fontId="43" fillId="0" borderId="3" xfId="0" applyFont="1" applyBorder="1" applyAlignment="1">
      <alignment horizontal="left" vertical="center" wrapText="1"/>
    </xf>
    <xf numFmtId="0" fontId="4" fillId="0" borderId="3" xfId="0" applyFont="1" applyBorder="1" applyAlignment="1">
      <alignment horizontal="center"/>
    </xf>
    <xf numFmtId="0" fontId="3" fillId="0" borderId="14" xfId="0" applyFont="1" applyBorder="1" applyAlignment="1">
      <alignment vertical="center" shrinkToFit="1"/>
    </xf>
    <xf numFmtId="0" fontId="3" fillId="0" borderId="14" xfId="0" applyFont="1" applyBorder="1" applyAlignment="1">
      <alignment vertical="center" shrinkToFit="1"/>
    </xf>
    <xf numFmtId="0" fontId="0" fillId="0" borderId="0" xfId="0" applyFont="1" applyAlignment="1">
      <alignment vertical="center"/>
    </xf>
    <xf numFmtId="0" fontId="43" fillId="0" borderId="0" xfId="0" applyFont="1" applyAlignment="1">
      <alignment vertical="center"/>
    </xf>
    <xf numFmtId="0" fontId="3" fillId="0" borderId="3" xfId="0" applyFont="1" applyBorder="1" applyAlignment="1">
      <alignment horizontal="center" vertical="center" shrinkToFit="1"/>
    </xf>
    <xf numFmtId="0" fontId="0" fillId="0" borderId="14" xfId="0" applyBorder="1" applyAlignment="1">
      <alignment vertical="center" shrinkToFit="1"/>
    </xf>
    <xf numFmtId="0" fontId="3" fillId="0" borderId="11" xfId="0" applyFont="1" applyFill="1" applyBorder="1" applyAlignment="1">
      <alignment vertical="center" shrinkToFit="1"/>
    </xf>
    <xf numFmtId="0" fontId="4" fillId="5" borderId="14" xfId="0" applyFont="1" applyFill="1" applyBorder="1" applyAlignment="1">
      <alignment horizontal="left" vertical="center"/>
    </xf>
    <xf numFmtId="0" fontId="63" fillId="0" borderId="0" xfId="3" applyFont="1" applyAlignment="1">
      <alignment horizontal="center" vertical="center"/>
    </xf>
    <xf numFmtId="0" fontId="63" fillId="0" borderId="3" xfId="3" applyFont="1" applyBorder="1" applyAlignment="1">
      <alignment horizontal="center" vertical="center" wrapText="1"/>
    </xf>
    <xf numFmtId="0" fontId="11" fillId="0" borderId="0" xfId="2" applyFont="1">
      <alignment vertical="center"/>
    </xf>
    <xf numFmtId="0" fontId="11" fillId="0" borderId="0" xfId="2" applyFont="1" applyProtection="1">
      <alignment vertical="center"/>
      <protection hidden="1"/>
    </xf>
    <xf numFmtId="182" fontId="46" fillId="0" borderId="0" xfId="0" applyNumberFormat="1" applyFont="1" applyAlignment="1">
      <alignment vertical="center" shrinkToFit="1"/>
    </xf>
    <xf numFmtId="182" fontId="3" fillId="0" borderId="0" xfId="0" applyNumberFormat="1" applyFont="1" applyAlignment="1">
      <alignment vertical="center" shrinkToFit="1"/>
    </xf>
    <xf numFmtId="0" fontId="43" fillId="0" borderId="0" xfId="0" applyFont="1" applyAlignment="1">
      <alignment vertical="center" shrinkToFit="1"/>
    </xf>
    <xf numFmtId="0" fontId="42" fillId="0" borderId="0" xfId="0" applyFont="1" applyAlignment="1">
      <alignment vertical="center" shrinkToFit="1"/>
    </xf>
    <xf numFmtId="182" fontId="42" fillId="0" borderId="0" xfId="0" applyNumberFormat="1" applyFont="1" applyAlignment="1">
      <alignment vertical="center" shrinkToFit="1"/>
    </xf>
    <xf numFmtId="14" fontId="4" fillId="0" borderId="0" xfId="0" applyNumberFormat="1" applyFont="1" applyAlignment="1">
      <alignment vertical="center" shrinkToFit="1"/>
    </xf>
    <xf numFmtId="178" fontId="41" fillId="0" borderId="0" xfId="0" applyNumberFormat="1" applyFont="1"/>
    <xf numFmtId="182" fontId="41" fillId="0" borderId="0" xfId="0" applyNumberFormat="1" applyFont="1" applyAlignment="1">
      <alignment vertical="center" shrinkToFit="1"/>
    </xf>
    <xf numFmtId="0" fontId="4" fillId="0" borderId="3" xfId="0" applyFont="1" applyBorder="1" applyAlignment="1">
      <alignment horizontal="center"/>
    </xf>
    <xf numFmtId="0" fontId="70" fillId="0" borderId="0" xfId="0" applyFont="1" applyAlignment="1">
      <alignment vertical="center"/>
    </xf>
    <xf numFmtId="0" fontId="70" fillId="0" borderId="0" xfId="0" applyFont="1" applyAlignment="1">
      <alignment vertical="center" shrinkToFit="1"/>
    </xf>
    <xf numFmtId="0" fontId="16" fillId="2" borderId="15"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15" fillId="2" borderId="53" xfId="0" applyFont="1" applyFill="1" applyBorder="1" applyAlignment="1" applyProtection="1">
      <alignment horizontal="center" vertical="center" shrinkToFit="1"/>
      <protection locked="0"/>
    </xf>
    <xf numFmtId="0" fontId="18" fillId="0" borderId="0" xfId="0" applyFont="1" applyAlignment="1">
      <alignment horizontal="center"/>
    </xf>
    <xf numFmtId="0" fontId="0" fillId="0" borderId="0" xfId="0" applyAlignment="1">
      <alignment horizontal="left" wrapText="1"/>
    </xf>
    <xf numFmtId="0" fontId="4" fillId="0" borderId="3" xfId="0" applyFont="1" applyBorder="1" applyAlignment="1">
      <alignment horizontal="center" vertical="center" shrinkToFit="1"/>
    </xf>
    <xf numFmtId="0" fontId="4" fillId="0" borderId="3" xfId="0"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43" fillId="0" borderId="3" xfId="0" applyFont="1" applyBorder="1" applyAlignment="1">
      <alignment horizontal="left" vertical="center" wrapText="1" shrinkToFit="1"/>
    </xf>
    <xf numFmtId="0" fontId="4"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0" fillId="0" borderId="4" xfId="0" applyFont="1" applyFill="1" applyBorder="1" applyAlignment="1" applyProtection="1">
      <alignment horizontal="center" vertical="center" wrapText="1" shrinkToFit="1"/>
      <protection hidden="1"/>
    </xf>
    <xf numFmtId="0" fontId="30" fillId="0" borderId="2" xfId="0" applyFont="1" applyFill="1" applyBorder="1" applyAlignment="1" applyProtection="1">
      <alignment horizontal="center" vertical="center" wrapText="1" shrinkToFit="1"/>
      <protection hidden="1"/>
    </xf>
    <xf numFmtId="0" fontId="30" fillId="0" borderId="5" xfId="0" applyFont="1" applyFill="1" applyBorder="1" applyAlignment="1" applyProtection="1">
      <alignment horizontal="center" vertical="center" wrapText="1" shrinkToFit="1"/>
      <protection hidden="1"/>
    </xf>
    <xf numFmtId="0" fontId="30" fillId="0" borderId="6"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wrapText="1" shrinkToFit="1"/>
      <protection hidden="1"/>
    </xf>
    <xf numFmtId="0" fontId="30" fillId="0" borderId="7" xfId="0" applyFont="1" applyFill="1" applyBorder="1" applyAlignment="1" applyProtection="1">
      <alignment horizontal="center" vertical="center" wrapText="1" shrinkToFit="1"/>
      <protection hidden="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15" fillId="2" borderId="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1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7" fontId="10" fillId="0" borderId="4" xfId="0" applyNumberFormat="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5" fillId="2" borderId="1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15" fillId="0" borderId="4" xfId="0" applyFont="1" applyFill="1" applyBorder="1" applyAlignment="1">
      <alignment vertical="center" shrinkToFit="1"/>
    </xf>
    <xf numFmtId="0" fontId="15" fillId="0" borderId="2" xfId="0" applyFont="1" applyFill="1" applyBorder="1" applyAlignment="1">
      <alignment vertical="center" shrinkToFit="1"/>
    </xf>
    <xf numFmtId="0" fontId="15" fillId="0" borderId="5" xfId="0" applyFont="1" applyFill="1" applyBorder="1" applyAlignment="1">
      <alignment vertical="center" shrinkToFit="1"/>
    </xf>
    <xf numFmtId="0" fontId="4" fillId="0" borderId="3" xfId="0" applyFont="1" applyBorder="1" applyAlignment="1">
      <alignment horizontal="left" vertical="center" wrapText="1"/>
    </xf>
    <xf numFmtId="0" fontId="3" fillId="0" borderId="3"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0" fontId="4" fillId="0" borderId="8" xfId="0" applyFont="1" applyBorder="1" applyAlignment="1">
      <alignment horizontal="left"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6"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3" xfId="0" applyFont="1" applyFill="1" applyBorder="1" applyAlignment="1">
      <alignment vertical="center" shrinkToFit="1"/>
    </xf>
    <xf numFmtId="0" fontId="15" fillId="0" borderId="14" xfId="0" applyFont="1" applyFill="1" applyBorder="1" applyAlignment="1">
      <alignment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68" fillId="0" borderId="0" xfId="0" applyFont="1" applyAlignment="1" applyProtection="1">
      <alignment horizontal="center" vertical="center" wrapText="1" shrinkToFit="1"/>
    </xf>
    <xf numFmtId="0" fontId="68"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4" fillId="0" borderId="0" xfId="0" applyFont="1" applyFill="1" applyAlignment="1" applyProtection="1">
      <alignment vertical="center" shrinkToFit="1"/>
    </xf>
    <xf numFmtId="0" fontId="3" fillId="0" borderId="0" xfId="0" applyFont="1" applyFill="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177" fontId="68" fillId="0" borderId="4" xfId="0" applyNumberFormat="1"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1" xfId="0" applyFont="1" applyBorder="1" applyAlignment="1">
      <alignment horizontal="center" vertical="center" shrinkToFit="1"/>
    </xf>
    <xf numFmtId="0" fontId="68" fillId="0" borderId="7" xfId="0" applyFont="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5" fillId="0" borderId="8" xfId="0" applyFont="1" applyBorder="1" applyAlignment="1">
      <alignment horizontal="center" vertical="center" textRotation="255" shrinkToFit="1"/>
    </xf>
    <xf numFmtId="0" fontId="15" fillId="0" borderId="37"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55" fillId="0" borderId="0"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54" fillId="2" borderId="3" xfId="3"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178" fontId="6" fillId="0" borderId="0" xfId="0" applyNumberFormat="1" applyFont="1" applyFill="1" applyAlignment="1" applyProtection="1">
      <alignment horizontal="center" vertical="center" shrinkToFit="1"/>
    </xf>
    <xf numFmtId="0" fontId="4" fillId="0" borderId="0" xfId="0" applyFont="1" applyFill="1" applyAlignment="1" applyProtection="1">
      <alignment horizontal="left"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77" fontId="4" fillId="2" borderId="4" xfId="0" applyNumberFormat="1" applyFont="1" applyFill="1" applyBorder="1" applyAlignment="1" applyProtection="1">
      <alignment horizontal="right" vertical="center" shrinkToFit="1"/>
      <protection locked="0" hidden="1"/>
    </xf>
    <xf numFmtId="177" fontId="4" fillId="2" borderId="2" xfId="0" applyNumberFormat="1" applyFont="1" applyFill="1" applyBorder="1" applyAlignment="1" applyProtection="1">
      <alignment horizontal="right" vertical="center" shrinkToFit="1"/>
      <protection locked="0" hidden="1"/>
    </xf>
    <xf numFmtId="177" fontId="4" fillId="2" borderId="5" xfId="0" applyNumberFormat="1" applyFont="1" applyFill="1" applyBorder="1" applyAlignment="1" applyProtection="1">
      <alignment horizontal="right" vertical="center" shrinkToFit="1"/>
      <protection locked="0" hidden="1"/>
    </xf>
    <xf numFmtId="177" fontId="4" fillId="2" borderId="10" xfId="0" applyNumberFormat="1" applyFont="1" applyFill="1" applyBorder="1" applyAlignment="1" applyProtection="1">
      <alignment horizontal="right" vertical="center" shrinkToFit="1"/>
      <protection locked="0" hidden="1"/>
    </xf>
    <xf numFmtId="177" fontId="4" fillId="2" borderId="0" xfId="0" applyNumberFormat="1" applyFont="1" applyFill="1" applyBorder="1" applyAlignment="1" applyProtection="1">
      <alignment horizontal="right" vertical="center" shrinkToFit="1"/>
      <protection locked="0" hidden="1"/>
    </xf>
    <xf numFmtId="177" fontId="4" fillId="2" borderId="11" xfId="0" applyNumberFormat="1" applyFont="1" applyFill="1" applyBorder="1" applyAlignment="1" applyProtection="1">
      <alignment horizontal="right" vertical="center" shrinkToFit="1"/>
      <protection locked="0" hidden="1"/>
    </xf>
    <xf numFmtId="177" fontId="4" fillId="2" borderId="6" xfId="0" applyNumberFormat="1" applyFont="1" applyFill="1" applyBorder="1" applyAlignment="1" applyProtection="1">
      <alignment horizontal="right" vertical="center" shrinkToFit="1"/>
      <protection locked="0" hidden="1"/>
    </xf>
    <xf numFmtId="177" fontId="4" fillId="2" borderId="1" xfId="0" applyNumberFormat="1" applyFont="1" applyFill="1" applyBorder="1" applyAlignment="1" applyProtection="1">
      <alignment horizontal="right" vertical="center" shrinkToFit="1"/>
      <protection locked="0" hidden="1"/>
    </xf>
    <xf numFmtId="177" fontId="4" fillId="2" borderId="7" xfId="0" applyNumberFormat="1" applyFont="1" applyFill="1" applyBorder="1" applyAlignment="1" applyProtection="1">
      <alignment horizontal="right" vertical="center" shrinkToFit="1"/>
      <protection locked="0" hidden="1"/>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30" fillId="0" borderId="0"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30" fillId="0" borderId="1" xfId="0" applyFont="1" applyBorder="1" applyAlignment="1">
      <alignment horizontal="left" vertical="center" shrinkToFit="1"/>
    </xf>
    <xf numFmtId="0" fontId="4" fillId="0" borderId="1" xfId="0" applyFont="1" applyBorder="1" applyAlignment="1">
      <alignment vertical="center"/>
    </xf>
    <xf numFmtId="0" fontId="3" fillId="0" borderId="1" xfId="0" applyFont="1" applyBorder="1" applyAlignment="1">
      <alignment vertical="center"/>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3" xfId="0" applyFont="1" applyBorder="1" applyAlignment="1">
      <alignment horizontal="right" vertical="center" shrinkToFit="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179" fontId="4" fillId="0" borderId="17" xfId="0" applyNumberFormat="1" applyFont="1" applyBorder="1" applyAlignment="1">
      <alignment horizontal="center" vertical="center" shrinkToFit="1"/>
    </xf>
    <xf numFmtId="179" fontId="4" fillId="0" borderId="3" xfId="0" applyNumberFormat="1" applyFont="1" applyBorder="1" applyAlignment="1">
      <alignment horizontal="center" vertical="center" shrinkToFit="1"/>
    </xf>
    <xf numFmtId="179" fontId="3" fillId="0" borderId="3"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7" fontId="58" fillId="0" borderId="3" xfId="0" applyNumberFormat="1" applyFont="1" applyBorder="1" applyAlignment="1" applyProtection="1">
      <alignment horizontal="center" vertical="center" shrinkToFit="1"/>
      <protection hidden="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13" xfId="0" applyFont="1" applyBorder="1" applyAlignment="1">
      <alignment horizontal="center" vertical="center" shrinkToFit="1"/>
    </xf>
    <xf numFmtId="0" fontId="4"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vertical="center"/>
    </xf>
    <xf numFmtId="0" fontId="0" fillId="0" borderId="3" xfId="0" applyBorder="1" applyAlignment="1">
      <alignment vertical="center"/>
    </xf>
    <xf numFmtId="0" fontId="3" fillId="0" borderId="12"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9" fontId="4" fillId="0" borderId="47"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8" fontId="3" fillId="2" borderId="13"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9" fontId="4" fillId="0" borderId="49"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48"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50" xfId="0" applyFont="1" applyBorder="1" applyAlignment="1">
      <alignment horizontal="center" vertical="center"/>
    </xf>
    <xf numFmtId="178" fontId="3" fillId="2" borderId="3" xfId="0"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2"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14" xfId="0" applyFont="1" applyBorder="1" applyAlignment="1">
      <alignment horizontal="center" vertical="center" shrinkToFit="1"/>
    </xf>
    <xf numFmtId="0" fontId="6" fillId="0" borderId="12" xfId="0" applyFont="1" applyBorder="1" applyAlignment="1">
      <alignment vertical="center" shrinkToFit="1"/>
    </xf>
    <xf numFmtId="0" fontId="47" fillId="0" borderId="13" xfId="0" applyFont="1" applyBorder="1" applyAlignment="1">
      <alignment vertical="center" shrinkToFit="1"/>
    </xf>
    <xf numFmtId="0" fontId="47" fillId="0" borderId="14" xfId="0" applyFont="1" applyBorder="1" applyAlignment="1">
      <alignment vertical="center" shrinkToFit="1"/>
    </xf>
    <xf numFmtId="0" fontId="31" fillId="0" borderId="3" xfId="0" applyFont="1" applyBorder="1" applyAlignment="1">
      <alignment horizontal="center" vertical="center"/>
    </xf>
    <xf numFmtId="0" fontId="31" fillId="0" borderId="1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38" fontId="3" fillId="0" borderId="13" xfId="4" applyFont="1" applyBorder="1" applyAlignment="1">
      <alignment horizontal="center" vertical="center" shrinkToFit="1"/>
    </xf>
    <xf numFmtId="178" fontId="0" fillId="2" borderId="4"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178" fontId="0" fillId="2" borderId="5" xfId="0" applyNumberFormat="1" applyFill="1" applyBorder="1" applyAlignment="1" applyProtection="1">
      <alignment horizontal="center" vertical="center" shrinkToFit="1"/>
      <protection locked="0"/>
    </xf>
    <xf numFmtId="178" fontId="0" fillId="2" borderId="6"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center" vertical="center" shrinkToFit="1"/>
      <protection locked="0"/>
    </xf>
    <xf numFmtId="178" fontId="0" fillId="2" borderId="7" xfId="0" applyNumberFormat="1" applyFill="1" applyBorder="1" applyAlignment="1" applyProtection="1">
      <alignment horizontal="center" vertical="center" shrinkToFit="1"/>
      <protection locked="0"/>
    </xf>
    <xf numFmtId="0" fontId="30" fillId="2" borderId="2" xfId="0" applyFont="1" applyFill="1" applyBorder="1" applyAlignment="1" applyProtection="1">
      <alignment horizontal="left" vertical="center" wrapText="1" shrinkToFit="1"/>
      <protection locked="0"/>
    </xf>
    <xf numFmtId="0" fontId="30" fillId="2" borderId="5" xfId="0" applyFont="1" applyFill="1" applyBorder="1" applyAlignment="1" applyProtection="1">
      <alignment horizontal="left" vertical="center" wrapText="1" shrinkToFit="1"/>
      <protection locked="0"/>
    </xf>
    <xf numFmtId="0" fontId="30" fillId="2" borderId="1" xfId="0" applyFont="1" applyFill="1" applyBorder="1" applyAlignment="1" applyProtection="1">
      <alignment horizontal="left" vertical="center" wrapText="1" shrinkToFit="1"/>
      <protection locked="0"/>
    </xf>
    <xf numFmtId="0" fontId="30" fillId="2" borderId="7" xfId="0" applyFont="1" applyFill="1" applyBorder="1" applyAlignment="1" applyProtection="1">
      <alignment horizontal="left" vertical="center" wrapText="1" shrinkToFit="1"/>
      <protection locked="0"/>
    </xf>
    <xf numFmtId="0" fontId="65" fillId="0" borderId="4" xfId="0" applyFont="1" applyFill="1" applyBorder="1" applyAlignment="1" applyProtection="1">
      <alignment horizontal="center" vertical="center" shrinkToFit="1"/>
      <protection hidden="1"/>
    </xf>
    <xf numFmtId="0" fontId="57" fillId="0" borderId="2" xfId="0" applyFont="1" applyBorder="1" applyAlignment="1" applyProtection="1">
      <alignment horizontal="center" vertical="center" shrinkToFit="1"/>
      <protection hidden="1"/>
    </xf>
    <xf numFmtId="0" fontId="57" fillId="0" borderId="5" xfId="0" applyFont="1" applyBorder="1" applyAlignment="1" applyProtection="1">
      <alignment horizontal="center" vertical="center" shrinkToFit="1"/>
      <protection hidden="1"/>
    </xf>
    <xf numFmtId="0" fontId="57" fillId="0" borderId="6" xfId="0" applyFont="1" applyBorder="1" applyAlignment="1" applyProtection="1">
      <alignment horizontal="center" vertical="center" shrinkToFit="1"/>
      <protection hidden="1"/>
    </xf>
    <xf numFmtId="0" fontId="57" fillId="0" borderId="1" xfId="0" applyFont="1" applyBorder="1" applyAlignment="1" applyProtection="1">
      <alignment horizontal="center" vertical="center" shrinkToFit="1"/>
      <protection hidden="1"/>
    </xf>
    <xf numFmtId="0" fontId="57" fillId="0" borderId="7" xfId="0" applyFont="1"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9" fillId="0" borderId="4" xfId="0" applyFont="1" applyBorder="1" applyAlignment="1">
      <alignment horizontal="center" vertical="center" wrapText="1" shrinkToFit="1"/>
    </xf>
    <xf numFmtId="0" fontId="69" fillId="0" borderId="2" xfId="0" applyFont="1" applyBorder="1" applyAlignment="1">
      <alignment horizontal="center" vertical="center" shrinkToFit="1"/>
    </xf>
    <xf numFmtId="0" fontId="69" fillId="0" borderId="5" xfId="0" applyFont="1" applyBorder="1" applyAlignment="1">
      <alignment horizontal="center" vertical="center" shrinkToFit="1"/>
    </xf>
    <xf numFmtId="0" fontId="69" fillId="0" borderId="6" xfId="0" applyFont="1" applyBorder="1" applyAlignment="1">
      <alignment horizontal="center" vertical="center" shrinkToFit="1"/>
    </xf>
    <xf numFmtId="0" fontId="69" fillId="0" borderId="1" xfId="0" applyFont="1" applyBorder="1" applyAlignment="1">
      <alignment horizontal="center" vertical="center" shrinkToFit="1"/>
    </xf>
    <xf numFmtId="0" fontId="69" fillId="0" borderId="7" xfId="0" applyFont="1" applyBorder="1" applyAlignment="1">
      <alignment horizontal="center" vertical="center" shrinkToFit="1"/>
    </xf>
    <xf numFmtId="0" fontId="17" fillId="0" borderId="0" xfId="0" applyFont="1" applyAlignment="1">
      <alignment horizontal="center" vertical="center" wrapText="1"/>
    </xf>
    <xf numFmtId="0" fontId="17" fillId="0" borderId="0" xfId="0" applyFont="1" applyAlignment="1">
      <alignment horizontal="center" vertical="center"/>
    </xf>
    <xf numFmtId="0" fontId="6" fillId="0" borderId="3"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58" fillId="0" borderId="0" xfId="0" applyFont="1" applyAlignment="1">
      <alignment horizontal="left" vertical="top" wrapText="1"/>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58" fillId="0" borderId="0" xfId="0" applyFont="1" applyAlignment="1">
      <alignment horizontal="left"/>
    </xf>
    <xf numFmtId="0" fontId="4" fillId="0" borderId="0" xfId="0" applyFont="1" applyAlignment="1">
      <alignment horizontal="left" vertical="top" wrapText="1"/>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56" fontId="4" fillId="2" borderId="4" xfId="0" applyNumberFormat="1" applyFont="1" applyFill="1" applyBorder="1" applyAlignment="1" applyProtection="1">
      <alignment horizontal="left" vertical="top" wrapText="1"/>
      <protection locked="0"/>
    </xf>
    <xf numFmtId="56" fontId="4" fillId="2" borderId="2" xfId="0" applyNumberFormat="1" applyFont="1" applyFill="1" applyBorder="1" applyAlignment="1" applyProtection="1">
      <alignment horizontal="left" vertical="top" wrapText="1"/>
      <protection locked="0"/>
    </xf>
    <xf numFmtId="56" fontId="4" fillId="2" borderId="5" xfId="0" applyNumberFormat="1" applyFont="1" applyFill="1" applyBorder="1" applyAlignment="1" applyProtection="1">
      <alignment horizontal="left" vertical="top" wrapText="1"/>
      <protection locked="0"/>
    </xf>
    <xf numFmtId="56" fontId="4" fillId="2" borderId="10" xfId="0" applyNumberFormat="1" applyFont="1" applyFill="1" applyBorder="1" applyAlignment="1" applyProtection="1">
      <alignment horizontal="left" vertical="top" wrapText="1"/>
      <protection locked="0"/>
    </xf>
    <xf numFmtId="56" fontId="4" fillId="2" borderId="0" xfId="0" applyNumberFormat="1" applyFont="1" applyFill="1" applyBorder="1" applyAlignment="1" applyProtection="1">
      <alignment horizontal="left" vertical="top" wrapText="1"/>
      <protection locked="0"/>
    </xf>
    <xf numFmtId="56" fontId="4" fillId="2" borderId="11" xfId="0" applyNumberFormat="1" applyFont="1" applyFill="1" applyBorder="1" applyAlignment="1" applyProtection="1">
      <alignment horizontal="left" vertical="top" wrapText="1"/>
      <protection locked="0"/>
    </xf>
    <xf numFmtId="56" fontId="4" fillId="2" borderId="6" xfId="0" applyNumberFormat="1" applyFont="1" applyFill="1" applyBorder="1" applyAlignment="1" applyProtection="1">
      <alignment horizontal="left" vertical="top" wrapText="1"/>
      <protection locked="0"/>
    </xf>
    <xf numFmtId="56" fontId="4" fillId="2" borderId="1" xfId="0" applyNumberFormat="1" applyFont="1" applyFill="1" applyBorder="1" applyAlignment="1" applyProtection="1">
      <alignment horizontal="left" vertical="top" wrapText="1"/>
      <protection locked="0"/>
    </xf>
    <xf numFmtId="56" fontId="4" fillId="2" borderId="7" xfId="0" applyNumberFormat="1" applyFont="1" applyFill="1" applyBorder="1" applyAlignment="1" applyProtection="1">
      <alignment horizontal="left" vertical="top" wrapText="1"/>
      <protection locked="0"/>
    </xf>
    <xf numFmtId="0" fontId="30" fillId="0" borderId="2"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5" xfId="0" applyFont="1" applyBorder="1" applyAlignment="1">
      <alignment horizont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0" fillId="0" borderId="2" xfId="0" applyNumberForma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6"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2" borderId="6"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4" fillId="0" borderId="0" xfId="0" applyFont="1" applyAlignment="1">
      <alignment horizontal="left"/>
    </xf>
    <xf numFmtId="0" fontId="25" fillId="0" borderId="3" xfId="0" applyFont="1" applyBorder="1" applyAlignment="1">
      <alignment horizontal="center" vertical="center" wrapText="1"/>
    </xf>
    <xf numFmtId="0" fontId="25" fillId="0" borderId="3" xfId="0" applyFont="1" applyFill="1" applyBorder="1" applyAlignment="1">
      <alignment horizontal="center" vertical="center" wrapText="1"/>
    </xf>
    <xf numFmtId="0" fontId="18" fillId="0" borderId="3" xfId="0" applyFont="1" applyBorder="1" applyAlignment="1">
      <alignment horizontal="center"/>
    </xf>
    <xf numFmtId="0" fontId="18" fillId="2" borderId="3" xfId="0" applyFont="1" applyFill="1" applyBorder="1" applyAlignment="1" applyProtection="1">
      <alignment horizontal="center" wrapText="1"/>
      <protection locked="0"/>
    </xf>
    <xf numFmtId="58" fontId="18" fillId="2" borderId="13" xfId="0" applyNumberFormat="1" applyFont="1" applyFill="1" applyBorder="1" applyAlignment="1" applyProtection="1">
      <alignment horizontal="center" shrinkToFit="1"/>
      <protection locked="0"/>
    </xf>
    <xf numFmtId="0" fontId="18" fillId="2" borderId="13" xfId="0" applyFont="1" applyFill="1" applyBorder="1" applyAlignment="1" applyProtection="1">
      <alignment horizontal="center" shrinkToFit="1"/>
      <protection locked="0"/>
    </xf>
    <xf numFmtId="0" fontId="18" fillId="2" borderId="14" xfId="0" applyFont="1" applyFill="1" applyBorder="1" applyAlignment="1" applyProtection="1">
      <alignment horizontal="center" shrinkToFit="1"/>
      <protection locked="0"/>
    </xf>
    <xf numFmtId="178" fontId="19" fillId="2" borderId="12" xfId="0" applyNumberFormat="1" applyFont="1" applyFill="1" applyBorder="1" applyAlignment="1" applyProtection="1">
      <alignment horizontal="center" shrinkToFit="1"/>
      <protection locked="0"/>
    </xf>
    <xf numFmtId="178" fontId="19" fillId="2" borderId="13" xfId="0" applyNumberFormat="1" applyFont="1" applyFill="1" applyBorder="1" applyAlignment="1" applyProtection="1">
      <alignment horizontal="center" shrinkToFit="1"/>
      <protection locked="0"/>
    </xf>
    <xf numFmtId="0" fontId="20" fillId="0" borderId="13" xfId="0" applyFont="1" applyFill="1" applyBorder="1" applyAlignment="1">
      <alignment horizontal="center" wrapText="1"/>
    </xf>
    <xf numFmtId="178" fontId="19" fillId="2" borderId="14" xfId="0" applyNumberFormat="1" applyFont="1" applyFill="1" applyBorder="1" applyAlignment="1" applyProtection="1">
      <alignment horizontal="center" shrinkToFit="1"/>
      <protection locked="0"/>
    </xf>
    <xf numFmtId="0" fontId="0" fillId="0" borderId="3" xfId="0" applyBorder="1" applyAlignment="1" applyProtection="1">
      <alignment horizontal="center" vertical="center" shrinkToFit="1"/>
      <protection hidden="1"/>
    </xf>
    <xf numFmtId="0" fontId="4" fillId="0" borderId="12" xfId="0" applyFont="1" applyBorder="1" applyAlignment="1" applyProtection="1">
      <alignment horizontal="right"/>
      <protection hidden="1"/>
    </xf>
    <xf numFmtId="0" fontId="4" fillId="0" borderId="13" xfId="0" applyFont="1" applyBorder="1" applyAlignment="1" applyProtection="1">
      <alignment horizontal="right"/>
      <protection hidden="1"/>
    </xf>
    <xf numFmtId="0" fontId="4" fillId="0" borderId="3" xfId="0" applyFont="1" applyBorder="1" applyAlignment="1" applyProtection="1">
      <alignment horizontal="center"/>
      <protection hidden="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4" fillId="0" borderId="0" xfId="0" applyFont="1" applyAlignment="1">
      <alignment horizontal="left" wrapText="1"/>
    </xf>
    <xf numFmtId="0" fontId="4" fillId="0" borderId="3" xfId="0"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38" fontId="4" fillId="0" borderId="12" xfId="0" applyNumberFormat="1" applyFont="1" applyFill="1" applyBorder="1" applyAlignment="1">
      <alignment horizontal="right"/>
    </xf>
    <xf numFmtId="0" fontId="4" fillId="0" borderId="13" xfId="0" applyFont="1" applyFill="1" applyBorder="1" applyAlignment="1">
      <alignment horizontal="right"/>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179" fontId="58" fillId="0" borderId="12" xfId="0" applyNumberFormat="1" applyFont="1" applyFill="1" applyBorder="1" applyAlignment="1" applyProtection="1">
      <alignment horizontal="right"/>
      <protection hidden="1"/>
    </xf>
    <xf numFmtId="179" fontId="58" fillId="0" borderId="13" xfId="0" applyNumberFormat="1" applyFont="1" applyFill="1" applyBorder="1" applyAlignment="1" applyProtection="1">
      <alignment horizontal="right"/>
      <protection hidden="1"/>
    </xf>
    <xf numFmtId="0" fontId="4" fillId="0" borderId="0" xfId="0" applyFont="1" applyFill="1" applyAlignment="1">
      <alignment horizontal="center"/>
    </xf>
    <xf numFmtId="38" fontId="4" fillId="0" borderId="13" xfId="4" applyFont="1" applyBorder="1" applyAlignment="1">
      <alignment horizontal="right"/>
    </xf>
    <xf numFmtId="38" fontId="4" fillId="0" borderId="1" xfId="4" applyFont="1" applyBorder="1" applyAlignment="1">
      <alignment horizontal="right"/>
    </xf>
    <xf numFmtId="38" fontId="58" fillId="0" borderId="12" xfId="4" applyFont="1" applyBorder="1" applyAlignment="1">
      <alignment horizontal="right"/>
    </xf>
    <xf numFmtId="38" fontId="58" fillId="0" borderId="13" xfId="4" applyFont="1" applyBorder="1" applyAlignment="1">
      <alignment horizontal="right"/>
    </xf>
    <xf numFmtId="38" fontId="69" fillId="0" borderId="44" xfId="4" applyFont="1" applyBorder="1" applyAlignment="1">
      <alignment horizontal="center" vertical="center"/>
    </xf>
    <xf numFmtId="38" fontId="69" fillId="0" borderId="0" xfId="4" applyFont="1" applyBorder="1" applyAlignment="1">
      <alignment horizontal="center" vertical="center"/>
    </xf>
    <xf numFmtId="0" fontId="43" fillId="0" borderId="3" xfId="0" applyFont="1" applyBorder="1" applyAlignment="1">
      <alignment horizontal="center" wrapText="1"/>
    </xf>
    <xf numFmtId="0" fontId="31" fillId="5" borderId="34" xfId="1" applyFont="1" applyFill="1" applyBorder="1" applyAlignment="1">
      <alignment horizontal="left" vertical="top" wrapText="1"/>
    </xf>
    <xf numFmtId="0" fontId="31" fillId="5" borderId="35" xfId="1" applyFont="1" applyFill="1" applyBorder="1" applyAlignment="1">
      <alignment horizontal="left" vertical="top" wrapText="1"/>
    </xf>
    <xf numFmtId="0" fontId="31" fillId="5" borderId="36" xfId="1" applyFont="1" applyFill="1" applyBorder="1" applyAlignment="1">
      <alignment horizontal="left" vertical="top" wrapText="1"/>
    </xf>
    <xf numFmtId="0" fontId="26" fillId="5" borderId="19" xfId="1" applyFont="1" applyFill="1" applyBorder="1" applyAlignment="1">
      <alignment horizontal="left" vertical="top" wrapText="1"/>
    </xf>
    <xf numFmtId="0" fontId="26" fillId="5" borderId="0" xfId="1" applyFont="1" applyFill="1" applyBorder="1" applyAlignment="1">
      <alignment horizontal="left" vertical="top" wrapText="1"/>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47" fillId="2" borderId="18"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protection locked="0"/>
    </xf>
    <xf numFmtId="0" fontId="26" fillId="2" borderId="20" xfId="1" applyFont="1" applyFill="1" applyBorder="1" applyAlignment="1" applyProtection="1">
      <alignment horizontal="left" vertical="top"/>
      <protection locked="0"/>
    </xf>
    <xf numFmtId="0" fontId="26" fillId="2" borderId="21" xfId="1" applyFont="1" applyFill="1" applyBorder="1" applyAlignment="1" applyProtection="1">
      <alignment horizontal="left" vertical="top"/>
      <protection locked="0"/>
    </xf>
    <xf numFmtId="0" fontId="26" fillId="2" borderId="0" xfId="1" applyFont="1" applyFill="1" applyBorder="1" applyAlignment="1" applyProtection="1">
      <alignment horizontal="left" vertical="top"/>
      <protection locked="0"/>
    </xf>
    <xf numFmtId="0" fontId="26" fillId="2" borderId="22" xfId="1" applyFont="1" applyFill="1" applyBorder="1" applyAlignment="1" applyProtection="1">
      <alignment horizontal="left" vertical="top"/>
      <protection locked="0"/>
    </xf>
    <xf numFmtId="0" fontId="26" fillId="2" borderId="23" xfId="1" applyFont="1" applyFill="1" applyBorder="1" applyAlignment="1" applyProtection="1">
      <alignment horizontal="left" vertical="top"/>
      <protection locked="0"/>
    </xf>
    <xf numFmtId="0" fontId="26" fillId="2" borderId="24" xfId="1" applyFont="1" applyFill="1" applyBorder="1" applyAlignment="1" applyProtection="1">
      <alignment horizontal="left" vertical="top"/>
      <protection locked="0"/>
    </xf>
    <xf numFmtId="0" fontId="26" fillId="2" borderId="25" xfId="1" applyFont="1" applyFill="1" applyBorder="1" applyAlignment="1" applyProtection="1">
      <alignment horizontal="left" vertical="top"/>
      <protection locked="0"/>
    </xf>
    <xf numFmtId="0" fontId="28" fillId="3" borderId="26" xfId="1" applyFont="1" applyFill="1" applyBorder="1" applyAlignment="1">
      <alignment horizontal="center" vertical="center" wrapText="1"/>
    </xf>
    <xf numFmtId="0" fontId="28" fillId="3" borderId="27"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0" fillId="5" borderId="1" xfId="1" applyFont="1" applyFill="1" applyBorder="1" applyAlignment="1">
      <alignment horizontal="left" vertical="top"/>
    </xf>
    <xf numFmtId="0" fontId="30" fillId="5" borderId="30" xfId="1" applyFont="1" applyFill="1" applyBorder="1" applyAlignment="1">
      <alignment horizontal="left" vertical="top"/>
    </xf>
    <xf numFmtId="0" fontId="30" fillId="5" borderId="14" xfId="1" applyFont="1" applyFill="1" applyBorder="1" applyAlignment="1">
      <alignment horizontal="left" vertical="top"/>
    </xf>
    <xf numFmtId="0" fontId="30" fillId="5" borderId="3" xfId="1" applyFont="1" applyFill="1" applyBorder="1" applyAlignment="1">
      <alignment horizontal="left" vertical="top"/>
    </xf>
    <xf numFmtId="0" fontId="30" fillId="5" borderId="32" xfId="1" applyFont="1" applyFill="1" applyBorder="1" applyAlignment="1">
      <alignment horizontal="left" vertical="top"/>
    </xf>
    <xf numFmtId="0" fontId="31" fillId="5" borderId="14" xfId="1" applyFont="1" applyFill="1" applyBorder="1" applyAlignment="1">
      <alignment horizontal="left" vertical="top"/>
    </xf>
    <xf numFmtId="0" fontId="31" fillId="5" borderId="3" xfId="1" applyFont="1" applyFill="1" applyBorder="1" applyAlignment="1">
      <alignment horizontal="left" vertical="top"/>
    </xf>
    <xf numFmtId="0" fontId="31" fillId="5" borderId="32" xfId="1" applyFont="1" applyFill="1" applyBorder="1" applyAlignment="1">
      <alignment horizontal="left" vertical="top"/>
    </xf>
    <xf numFmtId="0" fontId="41" fillId="5" borderId="0" xfId="1" applyFont="1" applyFill="1" applyAlignment="1">
      <alignment horizontal="left" vertical="center" wrapText="1"/>
    </xf>
    <xf numFmtId="0" fontId="30" fillId="0" borderId="0" xfId="1" applyFont="1" applyFill="1" applyAlignment="1">
      <alignment horizontal="lef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pplyProtection="1">
      <alignment vertical="center" shrinkToFit="1"/>
      <protection hidden="1"/>
    </xf>
    <xf numFmtId="0" fontId="24" fillId="0" borderId="0" xfId="1" applyFont="1" applyFill="1" applyBorder="1" applyAlignment="1" applyProtection="1">
      <alignment horizontal="center" vertical="center" shrinkToFit="1"/>
      <protection locked="0"/>
    </xf>
    <xf numFmtId="0" fontId="23" fillId="0" borderId="0" xfId="1" applyFont="1" applyFill="1" applyBorder="1" applyAlignment="1">
      <alignment horizontal="center" vertical="center"/>
    </xf>
    <xf numFmtId="0" fontId="36" fillId="5" borderId="0" xfId="1" applyFont="1" applyFill="1" applyBorder="1" applyAlignment="1">
      <alignment horizontal="left" vertical="top" wrapText="1"/>
    </xf>
    <xf numFmtId="0" fontId="24"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30" fillId="5" borderId="14" xfId="1" applyFont="1" applyFill="1" applyBorder="1" applyAlignment="1">
      <alignment horizontal="left" vertical="top" wrapText="1"/>
    </xf>
    <xf numFmtId="0" fontId="30" fillId="5" borderId="3" xfId="1" applyFont="1" applyFill="1" applyBorder="1" applyAlignment="1">
      <alignment horizontal="left" vertical="top" wrapText="1"/>
    </xf>
    <xf numFmtId="0" fontId="30" fillId="5" borderId="32" xfId="1" applyFont="1" applyFill="1" applyBorder="1" applyAlignment="1">
      <alignment horizontal="left" vertical="top" wrapTex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0" fillId="0" borderId="12" xfId="0" applyBorder="1" applyAlignment="1">
      <alignment horizontal="center" vertical="center" shrinkToFit="1"/>
    </xf>
    <xf numFmtId="0" fontId="0" fillId="0" borderId="3" xfId="0" applyFont="1" applyBorder="1" applyAlignment="1">
      <alignment horizontal="center" vertical="center"/>
    </xf>
    <xf numFmtId="0" fontId="3" fillId="0" borderId="15" xfId="0" applyFont="1" applyBorder="1" applyAlignment="1">
      <alignment horizontal="center" vertical="center" shrinkToFit="1"/>
    </xf>
    <xf numFmtId="179" fontId="0" fillId="0" borderId="13" xfId="0" applyNumberForma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7" borderId="8" xfId="0" applyFont="1" applyFill="1" applyBorder="1" applyAlignment="1" applyProtection="1">
      <alignment horizontal="center" vertical="center" shrinkToFit="1"/>
      <protection locked="0"/>
    </xf>
    <xf numFmtId="0" fontId="0" fillId="7" borderId="8" xfId="0"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19" fillId="0" borderId="3" xfId="0" applyFont="1" applyBorder="1" applyAlignment="1">
      <alignment horizontal="center" vertical="center" shrinkToFit="1"/>
    </xf>
    <xf numFmtId="0" fontId="0" fillId="0" borderId="3" xfId="0" applyBorder="1" applyAlignment="1">
      <alignment vertical="center" shrinkToFit="1"/>
    </xf>
    <xf numFmtId="177" fontId="67" fillId="0" borderId="3" xfId="0" applyNumberFormat="1" applyFont="1" applyFill="1" applyBorder="1" applyAlignment="1" applyProtection="1">
      <alignment horizontal="center" vertical="center" shrinkToFit="1"/>
      <protection hidden="1"/>
    </xf>
    <xf numFmtId="179" fontId="0" fillId="0" borderId="3" xfId="0" applyNumberFormat="1" applyBorder="1" applyAlignment="1">
      <alignment horizontal="center" vertical="center" shrinkToFit="1"/>
    </xf>
    <xf numFmtId="179" fontId="0" fillId="0" borderId="15" xfId="0" applyNumberForma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179" fontId="0" fillId="0" borderId="47" xfId="0" applyNumberFormat="1" applyBorder="1" applyAlignment="1">
      <alignment horizontal="center" vertical="center" shrinkToFit="1"/>
    </xf>
    <xf numFmtId="178" fontId="0" fillId="2" borderId="14" xfId="0" applyNumberFormat="1" applyFill="1" applyBorder="1" applyAlignment="1" applyProtection="1">
      <alignment horizontal="center" vertical="center" shrinkToFit="1"/>
      <protection locked="0"/>
    </xf>
    <xf numFmtId="178" fontId="0" fillId="2" borderId="3" xfId="0" applyNumberFormat="1" applyFill="1" applyBorder="1" applyAlignment="1" applyProtection="1">
      <alignment horizontal="center" vertical="center" shrinkToFit="1"/>
      <protection locked="0"/>
    </xf>
    <xf numFmtId="179" fontId="0" fillId="0" borderId="14" xfId="0" applyNumberFormat="1" applyBorder="1" applyAlignment="1">
      <alignment horizontal="center" vertical="center" shrinkToFit="1"/>
    </xf>
    <xf numFmtId="179" fontId="0" fillId="0" borderId="12" xfId="0" applyNumberFormat="1" applyBorder="1" applyAlignment="1">
      <alignment horizontal="center" vertical="center" shrinkToFit="1"/>
    </xf>
    <xf numFmtId="0" fontId="11" fillId="0" borderId="0" xfId="2" applyFont="1" applyAlignment="1" applyProtection="1">
      <alignment horizontal="left" vertical="center" shrinkToFit="1"/>
      <protection hidden="1"/>
    </xf>
    <xf numFmtId="180" fontId="12" fillId="2" borderId="0" xfId="2" applyNumberFormat="1" applyFont="1" applyFill="1" applyAlignment="1" applyProtection="1">
      <alignment horizontal="center" vertical="center"/>
      <protection locked="0"/>
    </xf>
    <xf numFmtId="180" fontId="48" fillId="2" borderId="0" xfId="2" applyNumberFormat="1" applyFill="1" applyAlignment="1" applyProtection="1">
      <alignment horizontal="center" vertical="center"/>
      <protection locked="0"/>
    </xf>
    <xf numFmtId="0" fontId="12" fillId="0" borderId="0" xfId="2" applyFont="1" applyAlignment="1">
      <alignment horizontal="left" vertical="center" wrapText="1"/>
    </xf>
    <xf numFmtId="0" fontId="48" fillId="0" borderId="0" xfId="2" applyAlignment="1">
      <alignment horizontal="left" vertical="center" wrapText="1"/>
    </xf>
    <xf numFmtId="0" fontId="48" fillId="0" borderId="0" xfId="2">
      <alignment vertical="center"/>
    </xf>
    <xf numFmtId="0" fontId="53" fillId="0" borderId="0" xfId="2" applyFont="1" applyAlignment="1">
      <alignment horizontal="center" vertical="center"/>
    </xf>
    <xf numFmtId="0" fontId="11" fillId="0" borderId="0" xfId="2" applyFont="1" applyProtection="1">
      <alignment vertical="center"/>
      <protection hidden="1"/>
    </xf>
    <xf numFmtId="0" fontId="11" fillId="0" borderId="0" xfId="2" applyFont="1">
      <alignment vertical="center"/>
    </xf>
    <xf numFmtId="0" fontId="11" fillId="0" borderId="0" xfId="2" applyFont="1" applyAlignment="1">
      <alignment horizontal="left" vertical="center"/>
    </xf>
    <xf numFmtId="0" fontId="71" fillId="8" borderId="0" xfId="2" applyFont="1" applyFill="1" applyAlignment="1" applyProtection="1">
      <alignment horizontal="left" vertical="center" wrapText="1" shrinkToFit="1"/>
      <protection locked="0"/>
    </xf>
    <xf numFmtId="0" fontId="11" fillId="0" borderId="0" xfId="2" applyFont="1" applyAlignment="1">
      <alignment horizontal="center" vertical="center"/>
    </xf>
    <xf numFmtId="0" fontId="11" fillId="0" borderId="0" xfId="2" applyFont="1" applyAlignment="1" applyProtection="1">
      <alignment horizontal="left" vertical="center" wrapText="1" shrinkToFit="1"/>
      <protection hidden="1"/>
    </xf>
    <xf numFmtId="0" fontId="11" fillId="6" borderId="0" xfId="2" applyFont="1" applyFill="1" applyAlignment="1" applyProtection="1">
      <alignment horizontal="left" vertical="center" shrinkToFit="1"/>
      <protection locked="0" hidden="1"/>
    </xf>
    <xf numFmtId="0" fontId="43" fillId="2" borderId="2" xfId="0" applyFont="1" applyFill="1" applyBorder="1" applyAlignment="1" applyProtection="1">
      <alignment horizontal="left" vertical="center" wrapText="1" shrinkToFit="1"/>
      <protection locked="0"/>
    </xf>
    <xf numFmtId="0" fontId="43" fillId="2" borderId="5" xfId="0" applyFont="1" applyFill="1" applyBorder="1" applyAlignment="1" applyProtection="1">
      <alignment horizontal="left" vertical="center" wrapText="1" shrinkToFit="1"/>
      <protection locked="0"/>
    </xf>
    <xf numFmtId="0" fontId="43" fillId="2" borderId="1" xfId="0" applyFont="1" applyFill="1" applyBorder="1" applyAlignment="1" applyProtection="1">
      <alignment horizontal="left" vertical="center" wrapText="1" shrinkToFit="1"/>
      <protection locked="0"/>
    </xf>
    <xf numFmtId="0" fontId="43" fillId="2" borderId="7" xfId="0" applyFont="1" applyFill="1" applyBorder="1" applyAlignment="1" applyProtection="1">
      <alignment horizontal="left" vertical="center" wrapText="1" shrinkToFit="1"/>
      <protection locked="0"/>
    </xf>
    <xf numFmtId="0" fontId="0" fillId="2" borderId="10" xfId="0"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0" fillId="0" borderId="0" xfId="0" applyBorder="1" applyAlignment="1" applyProtection="1">
      <alignment vertical="center" shrinkToFit="1"/>
      <protection locked="0"/>
    </xf>
  </cellXfs>
  <cellStyles count="5">
    <cellStyle name="ハイパーリンク" xfId="3" builtinId="8"/>
    <cellStyle name="桁区切り" xfId="4" builtinId="6"/>
    <cellStyle name="標準" xfId="0" builtinId="0"/>
    <cellStyle name="標準 2" xfId="1" xr:uid="{00000000-0005-0000-0000-000003000000}"/>
    <cellStyle name="標準 5" xfId="2" xr:uid="{00000000-0005-0000-0000-000004000000}"/>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23</xdr:col>
      <xdr:colOff>163287</xdr:colOff>
      <xdr:row>0</xdr:row>
      <xdr:rowOff>138793</xdr:rowOff>
    </xdr:from>
    <xdr:to>
      <xdr:col>35</xdr:col>
      <xdr:colOff>272144</xdr:colOff>
      <xdr:row>5</xdr:row>
      <xdr:rowOff>13607</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361466" y="138793"/>
          <a:ext cx="3864428" cy="1657350"/>
        </a:xfrm>
        <a:prstGeom prst="wedgeRectCallout">
          <a:avLst>
            <a:gd name="adj1" fmla="val -66058"/>
            <a:gd name="adj2" fmla="val -24719"/>
          </a:avLst>
        </a:prstGeom>
        <a:solidFill>
          <a:schemeClr val="accent4">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記入漏れがあると</a:t>
          </a:r>
          <a:endParaRPr kumimoji="1" lang="en-US" altLang="ja-JP" sz="1400">
            <a:solidFill>
              <a:sysClr val="windowText" lastClr="000000"/>
            </a:solidFill>
          </a:endParaRPr>
        </a:p>
        <a:p>
          <a:pPr algn="l"/>
          <a:r>
            <a:rPr kumimoji="1" lang="ja-JP" altLang="en-US" sz="1400">
              <a:solidFill>
                <a:srgbClr val="FF0000"/>
              </a:solidFill>
            </a:rPr>
            <a:t>「記入漏れがあります</a:t>
          </a:r>
          <a:r>
            <a:rPr kumimoji="1" lang="en-US" altLang="ja-JP" sz="1400">
              <a:solidFill>
                <a:srgbClr val="FF0000"/>
              </a:solidFill>
            </a:rPr>
            <a:t>!</a:t>
          </a:r>
          <a:r>
            <a:rPr kumimoji="1" lang="ja-JP" altLang="en-US" sz="1400">
              <a:solidFill>
                <a:srgbClr val="FF0000"/>
              </a:solidFill>
            </a:rPr>
            <a:t>！」</a:t>
          </a:r>
          <a:endParaRPr kumimoji="1" lang="en-US" altLang="ja-JP" sz="1400">
            <a:solidFill>
              <a:srgbClr val="FF0000"/>
            </a:solidFill>
          </a:endParaRPr>
        </a:p>
        <a:p>
          <a:pPr algn="l"/>
          <a:r>
            <a:rPr kumimoji="1" lang="ja-JP" altLang="en-US" sz="1400">
              <a:solidFill>
                <a:sysClr val="windowText" lastClr="000000"/>
              </a:solidFill>
            </a:rPr>
            <a:t>と表示されるため、内容を確認してください。</a:t>
          </a:r>
          <a:endParaRPr kumimoji="1" lang="en-US" altLang="ja-JP" sz="1400">
            <a:solidFill>
              <a:sysClr val="windowText" lastClr="000000"/>
            </a:solidFill>
          </a:endParaRPr>
        </a:p>
        <a:p>
          <a:pPr algn="l"/>
          <a:r>
            <a:rPr kumimoji="1" lang="ja-JP" altLang="en-US" sz="1400">
              <a:solidFill>
                <a:sysClr val="windowText" lastClr="000000"/>
              </a:solidFill>
            </a:rPr>
            <a:t>特に対象経費の事業完了日の入力漏れにご注意ください。</a:t>
          </a:r>
        </a:p>
      </xdr:txBody>
    </xdr:sp>
    <xdr:clientData/>
  </xdr:twoCellAnchor>
  <xdr:twoCellAnchor>
    <xdr:from>
      <xdr:col>14</xdr:col>
      <xdr:colOff>223157</xdr:colOff>
      <xdr:row>6</xdr:row>
      <xdr:rowOff>119743</xdr:rowOff>
    </xdr:from>
    <xdr:to>
      <xdr:col>24</xdr:col>
      <xdr:colOff>202745</xdr:colOff>
      <xdr:row>8</xdr:row>
      <xdr:rowOff>259898</xdr:rowOff>
    </xdr:to>
    <xdr:sp macro="" textlink="">
      <xdr:nvSpPr>
        <xdr:cNvPr id="4" name="吹き出し: 線 3">
          <a:extLst>
            <a:ext uri="{FF2B5EF4-FFF2-40B4-BE49-F238E27FC236}">
              <a16:creationId xmlns:a16="http://schemas.microsoft.com/office/drawing/2014/main" id="{00000000-0008-0000-0100-000004000000}"/>
            </a:ext>
          </a:extLst>
        </xdr:cNvPr>
        <xdr:cNvSpPr/>
      </xdr:nvSpPr>
      <xdr:spPr>
        <a:xfrm>
          <a:off x="4604657" y="2201636"/>
          <a:ext cx="3109231" cy="738869"/>
        </a:xfrm>
        <a:prstGeom prst="borderCallout1">
          <a:avLst>
            <a:gd name="adj1" fmla="val 27201"/>
            <a:gd name="adj2" fmla="val 98334"/>
            <a:gd name="adj3" fmla="val -6998"/>
            <a:gd name="adj4" fmla="val 12597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申請年月日をプルダウンより選択し、入力してください。</a:t>
          </a:r>
        </a:p>
      </xdr:txBody>
    </xdr:sp>
    <xdr:clientData/>
  </xdr:twoCellAnchor>
  <xdr:twoCellAnchor>
    <xdr:from>
      <xdr:col>13</xdr:col>
      <xdr:colOff>285750</xdr:colOff>
      <xdr:row>13</xdr:row>
      <xdr:rowOff>209550</xdr:rowOff>
    </xdr:from>
    <xdr:to>
      <xdr:col>26</xdr:col>
      <xdr:colOff>287110</xdr:colOff>
      <xdr:row>16</xdr:row>
      <xdr:rowOff>211251</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4495800" y="4476750"/>
          <a:ext cx="4211410" cy="897051"/>
        </a:xfrm>
        <a:prstGeom prst="borderCallout1">
          <a:avLst>
            <a:gd name="adj1" fmla="val 25027"/>
            <a:gd name="adj2" fmla="val -1248"/>
            <a:gd name="adj3" fmla="val 97347"/>
            <a:gd name="adj4" fmla="val -1448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法人の名称、郵便番号、住所、代表者の職名、代表者の氏名を記載してください。</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18</xdr:col>
      <xdr:colOff>285750</xdr:colOff>
      <xdr:row>17</xdr:row>
      <xdr:rowOff>228600</xdr:rowOff>
    </xdr:from>
    <xdr:to>
      <xdr:col>31</xdr:col>
      <xdr:colOff>45586</xdr:colOff>
      <xdr:row>20</xdr:row>
      <xdr:rowOff>65993</xdr:rowOff>
    </xdr:to>
    <xdr:sp macro="" textlink="">
      <xdr:nvSpPr>
        <xdr:cNvPr id="6" name="吹き出し: 線 5">
          <a:extLst>
            <a:ext uri="{FF2B5EF4-FFF2-40B4-BE49-F238E27FC236}">
              <a16:creationId xmlns:a16="http://schemas.microsoft.com/office/drawing/2014/main" id="{00000000-0008-0000-0100-000006000000}"/>
            </a:ext>
          </a:extLst>
        </xdr:cNvPr>
        <xdr:cNvSpPr/>
      </xdr:nvSpPr>
      <xdr:spPr>
        <a:xfrm>
          <a:off x="6115050" y="5695950"/>
          <a:ext cx="3969886" cy="751793"/>
        </a:xfrm>
        <a:prstGeom prst="borderCallout1">
          <a:avLst>
            <a:gd name="adj1" fmla="val 25027"/>
            <a:gd name="adj2" fmla="val -1248"/>
            <a:gd name="adj3" fmla="val 64744"/>
            <a:gd name="adj4" fmla="val -1131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申請担当者の氏名及び連絡先を記載して下さい。</a:t>
          </a:r>
          <a:endParaRPr kumimoji="1" lang="en-US" altLang="ja-JP" sz="1400">
            <a:solidFill>
              <a:sysClr val="windowText" lastClr="000000"/>
            </a:solidFill>
          </a:endParaRPr>
        </a:p>
        <a:p>
          <a:pPr algn="l"/>
          <a:r>
            <a:rPr kumimoji="1" lang="ja-JP" altLang="en-US" sz="1400">
              <a:solidFill>
                <a:sysClr val="windowText" lastClr="000000"/>
              </a:solidFill>
            </a:rPr>
            <a:t>メールアドレスの記載も必須です。</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0</xdr:col>
      <xdr:colOff>133350</xdr:colOff>
      <xdr:row>22</xdr:row>
      <xdr:rowOff>95250</xdr:rowOff>
    </xdr:from>
    <xdr:to>
      <xdr:col>35</xdr:col>
      <xdr:colOff>247650</xdr:colOff>
      <xdr:row>34</xdr:row>
      <xdr:rowOff>114300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133350" y="7086600"/>
          <a:ext cx="11449050" cy="3638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22</xdr:row>
      <xdr:rowOff>152400</xdr:rowOff>
    </xdr:from>
    <xdr:to>
      <xdr:col>27</xdr:col>
      <xdr:colOff>171450</xdr:colOff>
      <xdr:row>25</xdr:row>
      <xdr:rowOff>0</xdr:rowOff>
    </xdr:to>
    <xdr:sp macro="" textlink="">
      <xdr:nvSpPr>
        <xdr:cNvPr id="8" name="吹き出し: 線 7">
          <a:extLst>
            <a:ext uri="{FF2B5EF4-FFF2-40B4-BE49-F238E27FC236}">
              <a16:creationId xmlns:a16="http://schemas.microsoft.com/office/drawing/2014/main" id="{00000000-0008-0000-0100-000008000000}"/>
            </a:ext>
          </a:extLst>
        </xdr:cNvPr>
        <xdr:cNvSpPr/>
      </xdr:nvSpPr>
      <xdr:spPr>
        <a:xfrm>
          <a:off x="3962400" y="7143750"/>
          <a:ext cx="4953000" cy="762000"/>
        </a:xfrm>
        <a:prstGeom prst="borderCallout1">
          <a:avLst>
            <a:gd name="adj1" fmla="val 25027"/>
            <a:gd name="adj2" fmla="val -1248"/>
            <a:gd name="adj3" fmla="val 44793"/>
            <a:gd name="adj4" fmla="val -2323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下の様式１－２に入力を行うと自動で反映されます。</a:t>
          </a:r>
        </a:p>
      </xdr:txBody>
    </xdr:sp>
    <xdr:clientData/>
  </xdr:twoCellAnchor>
  <xdr:twoCellAnchor>
    <xdr:from>
      <xdr:col>14</xdr:col>
      <xdr:colOff>190500</xdr:colOff>
      <xdr:row>40</xdr:row>
      <xdr:rowOff>304800</xdr:rowOff>
    </xdr:from>
    <xdr:to>
      <xdr:col>30</xdr:col>
      <xdr:colOff>285750</xdr:colOff>
      <xdr:row>43</xdr:row>
      <xdr:rowOff>171449</xdr:rowOff>
    </xdr:to>
    <xdr:sp macro="" textlink="">
      <xdr:nvSpPr>
        <xdr:cNvPr id="9" name="吹き出し: 線 8">
          <a:extLst>
            <a:ext uri="{FF2B5EF4-FFF2-40B4-BE49-F238E27FC236}">
              <a16:creationId xmlns:a16="http://schemas.microsoft.com/office/drawing/2014/main" id="{00000000-0008-0000-0100-000009000000}"/>
            </a:ext>
          </a:extLst>
        </xdr:cNvPr>
        <xdr:cNvSpPr/>
      </xdr:nvSpPr>
      <xdr:spPr>
        <a:xfrm>
          <a:off x="4724400" y="12954000"/>
          <a:ext cx="5276850" cy="857249"/>
        </a:xfrm>
        <a:prstGeom prst="borderCallout1">
          <a:avLst>
            <a:gd name="adj1" fmla="val 25027"/>
            <a:gd name="adj2" fmla="val -1248"/>
            <a:gd name="adj3" fmla="val -9971"/>
            <a:gd name="adj4" fmla="val -724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交付申請（請求）額</a:t>
          </a:r>
          <a:r>
            <a:rPr kumimoji="1" lang="en-US" altLang="ja-JP" sz="1400">
              <a:solidFill>
                <a:sysClr val="windowText" lastClr="000000"/>
              </a:solidFill>
            </a:rPr>
            <a:t>】</a:t>
          </a:r>
          <a:r>
            <a:rPr kumimoji="1" lang="ja-JP" altLang="en-US" sz="1400">
              <a:solidFill>
                <a:sysClr val="windowText" lastClr="000000"/>
              </a:solidFill>
            </a:rPr>
            <a:t>各事業区分の申請額の合計が年度ごとに自動で合計され、表示されます。</a:t>
          </a:r>
        </a:p>
      </xdr:txBody>
    </xdr:sp>
    <xdr:clientData/>
  </xdr:twoCellAnchor>
  <xdr:twoCellAnchor>
    <xdr:from>
      <xdr:col>16</xdr:col>
      <xdr:colOff>272142</xdr:colOff>
      <xdr:row>44</xdr:row>
      <xdr:rowOff>255814</xdr:rowOff>
    </xdr:from>
    <xdr:to>
      <xdr:col>33</xdr:col>
      <xdr:colOff>114302</xdr:colOff>
      <xdr:row>50</xdr:row>
      <xdr:rowOff>272143</xdr:rowOff>
    </xdr:to>
    <xdr:sp macro="" textlink="">
      <xdr:nvSpPr>
        <xdr:cNvPr id="10" name="吹き出し: 線 9">
          <a:extLst>
            <a:ext uri="{FF2B5EF4-FFF2-40B4-BE49-F238E27FC236}">
              <a16:creationId xmlns:a16="http://schemas.microsoft.com/office/drawing/2014/main" id="{00000000-0008-0000-0100-00000A000000}"/>
            </a:ext>
          </a:extLst>
        </xdr:cNvPr>
        <xdr:cNvSpPr/>
      </xdr:nvSpPr>
      <xdr:spPr>
        <a:xfrm>
          <a:off x="5279571" y="13890171"/>
          <a:ext cx="5162552" cy="1853293"/>
        </a:xfrm>
        <a:prstGeom prst="borderCallout1">
          <a:avLst>
            <a:gd name="adj1" fmla="val 94829"/>
            <a:gd name="adj2" fmla="val -909"/>
            <a:gd name="adj3" fmla="val 94645"/>
            <a:gd name="adj4" fmla="val 156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振込先情報</a:t>
          </a:r>
          <a:r>
            <a:rPr kumimoji="1" lang="en-US" altLang="ja-JP" sz="1400">
              <a:solidFill>
                <a:sysClr val="windowText" lastClr="000000"/>
              </a:solidFill>
            </a:rPr>
            <a:t>】</a:t>
          </a:r>
        </a:p>
        <a:p>
          <a:pPr algn="l"/>
          <a:r>
            <a:rPr kumimoji="1" lang="ja-JP" altLang="en-US" sz="1400">
              <a:solidFill>
                <a:sysClr val="windowText" lastClr="000000"/>
              </a:solidFill>
            </a:rPr>
            <a:t>この補助金の振込先の情報です。</a:t>
          </a:r>
          <a:endParaRPr kumimoji="1" lang="en-US" altLang="ja-JP" sz="1400">
            <a:solidFill>
              <a:sysClr val="windowText" lastClr="000000"/>
            </a:solidFill>
          </a:endParaRPr>
        </a:p>
        <a:p>
          <a:pPr algn="l"/>
          <a:r>
            <a:rPr kumimoji="1" lang="ja-JP" altLang="en-US" sz="1400">
              <a:solidFill>
                <a:sysClr val="windowText" lastClr="000000"/>
              </a:solidFill>
            </a:rPr>
            <a:t>誤りがないように記載の上、記載後に再度誤りがないかご確認ください。</a:t>
          </a:r>
          <a:endParaRPr kumimoji="1" lang="en-US" altLang="ja-JP" sz="1400">
            <a:solidFill>
              <a:sysClr val="windowText" lastClr="000000"/>
            </a:solidFill>
          </a:endParaRPr>
        </a:p>
        <a:p>
          <a:pPr algn="l"/>
          <a:r>
            <a:rPr kumimoji="1" lang="ja-JP" altLang="en-US" sz="1400" b="1">
              <a:solidFill>
                <a:sysClr val="windowText" lastClr="000000"/>
              </a:solidFill>
            </a:rPr>
            <a:t>口座名義が申請者と異なる場合は、委任状が必要</a:t>
          </a:r>
          <a:r>
            <a:rPr kumimoji="1" lang="ja-JP" altLang="en-US" sz="1400">
              <a:solidFill>
                <a:sysClr val="windowText" lastClr="000000"/>
              </a:solidFill>
            </a:rPr>
            <a:t>です。</a:t>
          </a:r>
          <a:endParaRPr kumimoji="1" lang="en-US" altLang="ja-JP" sz="1400">
            <a:solidFill>
              <a:sysClr val="windowText" lastClr="000000"/>
            </a:solidFill>
          </a:endParaRPr>
        </a:p>
      </xdr:txBody>
    </xdr:sp>
    <xdr:clientData/>
  </xdr:twoCellAnchor>
  <xdr:twoCellAnchor>
    <xdr:from>
      <xdr:col>24</xdr:col>
      <xdr:colOff>38100</xdr:colOff>
      <xdr:row>64</xdr:row>
      <xdr:rowOff>171450</xdr:rowOff>
    </xdr:from>
    <xdr:to>
      <xdr:col>31</xdr:col>
      <xdr:colOff>289832</xdr:colOff>
      <xdr:row>69</xdr:row>
      <xdr:rowOff>99670</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7810500" y="20212050"/>
          <a:ext cx="2518682" cy="1433170"/>
        </a:xfrm>
        <a:prstGeom prst="borderCallout1">
          <a:avLst>
            <a:gd name="adj1" fmla="val -3872"/>
            <a:gd name="adj2" fmla="val 133585"/>
            <a:gd name="adj3" fmla="val 47226"/>
            <a:gd name="adj4" fmla="val 100707"/>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施設系サービスは定員数を記載してください。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その他のサービス種別についての記載は不要です。</a:t>
          </a:r>
          <a:endParaRPr kumimoji="1" lang="en-US" altLang="ja-JP" sz="1400">
            <a:solidFill>
              <a:sysClr val="windowText" lastClr="000000"/>
            </a:solidFill>
          </a:endParaRPr>
        </a:p>
      </xdr:txBody>
    </xdr:sp>
    <xdr:clientData/>
  </xdr:twoCellAnchor>
  <xdr:twoCellAnchor>
    <xdr:from>
      <xdr:col>1</xdr:col>
      <xdr:colOff>304800</xdr:colOff>
      <xdr:row>72</xdr:row>
      <xdr:rowOff>266700</xdr:rowOff>
    </xdr:from>
    <xdr:to>
      <xdr:col>21</xdr:col>
      <xdr:colOff>109536</xdr:colOff>
      <xdr:row>79</xdr:row>
      <xdr:rowOff>175871</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617764" y="22255843"/>
          <a:ext cx="6064022" cy="2004671"/>
        </a:xfrm>
        <a:prstGeom prst="borderCallout1">
          <a:avLst>
            <a:gd name="adj1" fmla="val -63309"/>
            <a:gd name="adj2" fmla="val 46290"/>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事業所の情報を記載してください。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サービス種別</a:t>
          </a:r>
          <a:r>
            <a:rPr kumimoji="1" lang="en-US" altLang="ja-JP" sz="1400">
              <a:solidFill>
                <a:sysClr val="windowText" lastClr="000000"/>
              </a:solidFill>
            </a:rPr>
            <a:t>】</a:t>
          </a:r>
          <a:r>
            <a:rPr kumimoji="1" lang="ja-JP" altLang="en-US" sz="1400">
              <a:solidFill>
                <a:sysClr val="windowText" lastClr="000000"/>
              </a:solidFill>
            </a:rPr>
            <a:t>、</a:t>
          </a:r>
          <a:r>
            <a:rPr kumimoji="1" lang="en-US" altLang="ja-JP" sz="1400">
              <a:solidFill>
                <a:sysClr val="windowText" lastClr="000000"/>
              </a:solidFill>
            </a:rPr>
            <a:t>【</a:t>
          </a:r>
          <a:r>
            <a:rPr kumimoji="1" lang="ja-JP" altLang="en-US" sz="1400">
              <a:solidFill>
                <a:sysClr val="windowText" lastClr="000000"/>
              </a:solidFill>
            </a:rPr>
            <a:t>実施事業種別</a:t>
          </a:r>
          <a:r>
            <a:rPr kumimoji="1" lang="en-US" altLang="ja-JP" sz="1400">
              <a:solidFill>
                <a:sysClr val="windowText" lastClr="000000"/>
              </a:solidFill>
            </a:rPr>
            <a:t>】</a:t>
          </a:r>
          <a:r>
            <a:rPr kumimoji="1" lang="ja-JP" altLang="en-US" sz="1400">
              <a:solidFill>
                <a:sysClr val="windowText" lastClr="000000"/>
              </a:solidFill>
            </a:rPr>
            <a:t>については、プルダウンリストから選択してください。</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なお、</a:t>
          </a:r>
          <a:r>
            <a:rPr kumimoji="1" lang="en-US" altLang="ja-JP" sz="1400" b="0" u="sng">
              <a:solidFill>
                <a:sysClr val="windowText" lastClr="000000"/>
              </a:solidFill>
            </a:rPr>
            <a:t>【</a:t>
          </a:r>
          <a:r>
            <a:rPr kumimoji="1" lang="ja-JP" altLang="en-US" sz="1400" b="0" u="sng">
              <a:solidFill>
                <a:sysClr val="windowText" lastClr="000000"/>
              </a:solidFill>
            </a:rPr>
            <a:t>事業所番号</a:t>
          </a:r>
          <a:r>
            <a:rPr kumimoji="1" lang="en-US" altLang="ja-JP" sz="1400" b="0" u="sng">
              <a:solidFill>
                <a:sysClr val="windowText" lastClr="000000"/>
              </a:solidFill>
            </a:rPr>
            <a:t>】</a:t>
          </a:r>
          <a:r>
            <a:rPr kumimoji="1" lang="ja-JP" altLang="en-US" sz="1400" b="0" u="sng">
              <a:solidFill>
                <a:sysClr val="windowText" lastClr="000000"/>
              </a:solidFill>
            </a:rPr>
            <a:t>について、養護老人ホーム、軽費老人ホーム、有料老人ホーム、サービス付き高齢者向け住宅の場合は入力不要です。</a:t>
          </a:r>
          <a:endParaRPr lang="ja-JP" altLang="ja-JP" sz="1400" b="0" u="sng">
            <a:effectLst/>
          </a:endParaRPr>
        </a:p>
      </xdr:txBody>
    </xdr:sp>
    <xdr:clientData/>
  </xdr:twoCellAnchor>
  <xdr:twoCellAnchor>
    <xdr:from>
      <xdr:col>5</xdr:col>
      <xdr:colOff>247650</xdr:colOff>
      <xdr:row>85</xdr:row>
      <xdr:rowOff>141514</xdr:rowOff>
    </xdr:from>
    <xdr:to>
      <xdr:col>17</xdr:col>
      <xdr:colOff>54428</xdr:colOff>
      <xdr:row>87</xdr:row>
      <xdr:rowOff>258536</xdr:rowOff>
    </xdr:to>
    <xdr:sp macro="" textlink="">
      <xdr:nvSpPr>
        <xdr:cNvPr id="13" name="吹き出し: 線 12">
          <a:extLst>
            <a:ext uri="{FF2B5EF4-FFF2-40B4-BE49-F238E27FC236}">
              <a16:creationId xmlns:a16="http://schemas.microsoft.com/office/drawing/2014/main" id="{00000000-0008-0000-0100-00000D000000}"/>
            </a:ext>
          </a:extLst>
        </xdr:cNvPr>
        <xdr:cNvSpPr/>
      </xdr:nvSpPr>
      <xdr:spPr>
        <a:xfrm>
          <a:off x="1812471" y="26022300"/>
          <a:ext cx="3562350" cy="715736"/>
        </a:xfrm>
        <a:prstGeom prst="borderCallout1">
          <a:avLst>
            <a:gd name="adj1" fmla="val 102385"/>
            <a:gd name="adj2" fmla="val 5871"/>
            <a:gd name="adj3" fmla="val 210091"/>
            <a:gd name="adj4" fmla="val 1555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対象経費</a:t>
          </a:r>
          <a:r>
            <a:rPr kumimoji="1" lang="en-US" altLang="ja-JP" sz="1400">
              <a:solidFill>
                <a:sysClr val="windowText" lastClr="000000"/>
              </a:solidFill>
            </a:rPr>
            <a:t>】</a:t>
          </a:r>
          <a:r>
            <a:rPr kumimoji="1" lang="ja-JP" altLang="en-US" sz="1400">
              <a:solidFill>
                <a:sysClr val="windowText" lastClr="000000"/>
              </a:solidFill>
            </a:rPr>
            <a:t>各事業実施区分ごとの経費の合計が表示されます。</a:t>
          </a:r>
        </a:p>
      </xdr:txBody>
    </xdr:sp>
    <xdr:clientData/>
  </xdr:twoCellAnchor>
  <xdr:twoCellAnchor>
    <xdr:from>
      <xdr:col>5</xdr:col>
      <xdr:colOff>73478</xdr:colOff>
      <xdr:row>93</xdr:row>
      <xdr:rowOff>92529</xdr:rowOff>
    </xdr:from>
    <xdr:to>
      <xdr:col>16</xdr:col>
      <xdr:colOff>171450</xdr:colOff>
      <xdr:row>97</xdr:row>
      <xdr:rowOff>223842</xdr:rowOff>
    </xdr:to>
    <xdr:sp macro="" textlink="">
      <xdr:nvSpPr>
        <xdr:cNvPr id="14" name="吹き出し: 線 13">
          <a:extLst>
            <a:ext uri="{FF2B5EF4-FFF2-40B4-BE49-F238E27FC236}">
              <a16:creationId xmlns:a16="http://schemas.microsoft.com/office/drawing/2014/main" id="{00000000-0008-0000-0100-00000E000000}"/>
            </a:ext>
          </a:extLst>
        </xdr:cNvPr>
        <xdr:cNvSpPr/>
      </xdr:nvSpPr>
      <xdr:spPr>
        <a:xfrm>
          <a:off x="1638299" y="28368172"/>
          <a:ext cx="3540580" cy="1328741"/>
        </a:xfrm>
        <a:prstGeom prst="borderCallout1">
          <a:avLst>
            <a:gd name="adj1" fmla="val 1354"/>
            <a:gd name="adj2" fmla="val 60651"/>
            <a:gd name="adj3" fmla="val -87638"/>
            <a:gd name="adj4" fmla="val 858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小計</a:t>
          </a:r>
          <a:r>
            <a:rPr kumimoji="1" lang="en-US" altLang="ja-JP" sz="1400">
              <a:solidFill>
                <a:sysClr val="windowText" lastClr="000000"/>
              </a:solidFill>
            </a:rPr>
            <a:t>】</a:t>
          </a:r>
          <a:r>
            <a:rPr kumimoji="1" lang="ja-JP" altLang="en-US" sz="1400">
              <a:solidFill>
                <a:sysClr val="windowText" lastClr="000000"/>
              </a:solidFill>
            </a:rPr>
            <a:t>一番上の欄には感染対策徹底、代替サービス提供、施設内療養の合計額が自動で表示され、下２つの欄については、対象経費の合計額が、反映されます。</a:t>
          </a:r>
        </a:p>
      </xdr:txBody>
    </xdr:sp>
    <xdr:clientData/>
  </xdr:twoCellAnchor>
  <xdr:twoCellAnchor>
    <xdr:from>
      <xdr:col>17</xdr:col>
      <xdr:colOff>38100</xdr:colOff>
      <xdr:row>94</xdr:row>
      <xdr:rowOff>152400</xdr:rowOff>
    </xdr:from>
    <xdr:to>
      <xdr:col>29</xdr:col>
      <xdr:colOff>121786</xdr:colOff>
      <xdr:row>97</xdr:row>
      <xdr:rowOff>6804</xdr:rowOff>
    </xdr:to>
    <xdr:sp macro="" textlink="">
      <xdr:nvSpPr>
        <xdr:cNvPr id="15" name="吹き出し: 線 14">
          <a:extLst>
            <a:ext uri="{FF2B5EF4-FFF2-40B4-BE49-F238E27FC236}">
              <a16:creationId xmlns:a16="http://schemas.microsoft.com/office/drawing/2014/main" id="{00000000-0008-0000-0100-00000F000000}"/>
            </a:ext>
          </a:extLst>
        </xdr:cNvPr>
        <xdr:cNvSpPr/>
      </xdr:nvSpPr>
      <xdr:spPr>
        <a:xfrm>
          <a:off x="5543550" y="29298900"/>
          <a:ext cx="3969886" cy="768804"/>
        </a:xfrm>
        <a:prstGeom prst="borderCallout1">
          <a:avLst>
            <a:gd name="adj1" fmla="val 567"/>
            <a:gd name="adj2" fmla="val 15701"/>
            <a:gd name="adj3" fmla="val -44699"/>
            <a:gd name="adj4" fmla="val 2292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基準単価</a:t>
          </a:r>
          <a:r>
            <a:rPr kumimoji="1" lang="en-US" altLang="ja-JP" sz="1400">
              <a:solidFill>
                <a:sysClr val="windowText" lastClr="000000"/>
              </a:solidFill>
            </a:rPr>
            <a:t>】</a:t>
          </a:r>
          <a:r>
            <a:rPr kumimoji="1" lang="ja-JP" altLang="en-US" sz="1400">
              <a:solidFill>
                <a:sysClr val="windowText" lastClr="000000"/>
              </a:solidFill>
            </a:rPr>
            <a:t>個表で選択したサービス種別に応じて、自動で基準単価が表示されます。</a:t>
          </a:r>
        </a:p>
      </xdr:txBody>
    </xdr:sp>
    <xdr:clientData/>
  </xdr:twoCellAnchor>
  <xdr:twoCellAnchor>
    <xdr:from>
      <xdr:col>22</xdr:col>
      <xdr:colOff>204107</xdr:colOff>
      <xdr:row>98</xdr:row>
      <xdr:rowOff>190500</xdr:rowOff>
    </xdr:from>
    <xdr:to>
      <xdr:col>35</xdr:col>
      <xdr:colOff>258537</xdr:colOff>
      <xdr:row>102</xdr:row>
      <xdr:rowOff>63273</xdr:rowOff>
    </xdr:to>
    <xdr:sp macro="" textlink="">
      <xdr:nvSpPr>
        <xdr:cNvPr id="16" name="吹き出し: 線 15">
          <a:extLst>
            <a:ext uri="{FF2B5EF4-FFF2-40B4-BE49-F238E27FC236}">
              <a16:creationId xmlns:a16="http://schemas.microsoft.com/office/drawing/2014/main" id="{00000000-0008-0000-0100-000010000000}"/>
            </a:ext>
          </a:extLst>
        </xdr:cNvPr>
        <xdr:cNvSpPr/>
      </xdr:nvSpPr>
      <xdr:spPr>
        <a:xfrm>
          <a:off x="7089321" y="29962929"/>
          <a:ext cx="4122966" cy="1070201"/>
        </a:xfrm>
        <a:prstGeom prst="borderCallout1">
          <a:avLst>
            <a:gd name="adj1" fmla="val 1103"/>
            <a:gd name="adj2" fmla="val 92311"/>
            <a:gd name="adj3" fmla="val -154978"/>
            <a:gd name="adj4" fmla="val 8156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申請額</a:t>
          </a:r>
          <a:r>
            <a:rPr kumimoji="1" lang="en-US" altLang="ja-JP" sz="1400">
              <a:solidFill>
                <a:sysClr val="windowText" lastClr="000000"/>
              </a:solidFill>
            </a:rPr>
            <a:t>】</a:t>
          </a:r>
          <a:r>
            <a:rPr kumimoji="1" lang="ja-JP" altLang="en-US" sz="1400">
              <a:solidFill>
                <a:sysClr val="windowText" lastClr="000000"/>
              </a:solidFill>
            </a:rPr>
            <a:t>小計と基準単価から既交付決定済額を引いた額を比較し、少ない方の額が、千円未満の端数を切り捨ての上、表示されます。</a:t>
          </a:r>
        </a:p>
      </xdr:txBody>
    </xdr:sp>
    <xdr:clientData/>
  </xdr:twoCellAnchor>
  <xdr:twoCellAnchor>
    <xdr:from>
      <xdr:col>0</xdr:col>
      <xdr:colOff>299358</xdr:colOff>
      <xdr:row>5</xdr:row>
      <xdr:rowOff>244928</xdr:rowOff>
    </xdr:from>
    <xdr:to>
      <xdr:col>11</xdr:col>
      <xdr:colOff>265339</xdr:colOff>
      <xdr:row>8</xdr:row>
      <xdr:rowOff>217714</xdr:rowOff>
    </xdr:to>
    <xdr:sp macro="" textlink="">
      <xdr:nvSpPr>
        <xdr:cNvPr id="17" name="吹き出し: 線 16">
          <a:extLst>
            <a:ext uri="{FF2B5EF4-FFF2-40B4-BE49-F238E27FC236}">
              <a16:creationId xmlns:a16="http://schemas.microsoft.com/office/drawing/2014/main" id="{00000000-0008-0000-0100-000011000000}"/>
            </a:ext>
          </a:extLst>
        </xdr:cNvPr>
        <xdr:cNvSpPr/>
      </xdr:nvSpPr>
      <xdr:spPr>
        <a:xfrm>
          <a:off x="299358" y="2027464"/>
          <a:ext cx="3408588" cy="870857"/>
        </a:xfrm>
        <a:prstGeom prst="borderCallout1">
          <a:avLst>
            <a:gd name="adj1" fmla="val 45617"/>
            <a:gd name="adj2" fmla="val 99647"/>
            <a:gd name="adj3" fmla="val 144222"/>
            <a:gd name="adj4" fmla="val 1137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対象経費内訳で記載された事業完了日のうち、一番遅い日が自動で反映されます。</a:t>
          </a:r>
        </a:p>
      </xdr:txBody>
    </xdr:sp>
    <xdr:clientData/>
  </xdr:twoCellAnchor>
  <xdr:twoCellAnchor>
    <xdr:from>
      <xdr:col>5</xdr:col>
      <xdr:colOff>108857</xdr:colOff>
      <xdr:row>43</xdr:row>
      <xdr:rowOff>244929</xdr:rowOff>
    </xdr:from>
    <xdr:to>
      <xdr:col>35</xdr:col>
      <xdr:colOff>108857</xdr:colOff>
      <xdr:row>53</xdr:row>
      <xdr:rowOff>136072</xdr:rowOff>
    </xdr:to>
    <xdr:sp macro="" textlink="">
      <xdr:nvSpPr>
        <xdr:cNvPr id="18" name="四角形: 角を丸くする 17">
          <a:extLst>
            <a:ext uri="{FF2B5EF4-FFF2-40B4-BE49-F238E27FC236}">
              <a16:creationId xmlns:a16="http://schemas.microsoft.com/office/drawing/2014/main" id="{1F89B62F-CFFC-480F-B040-4812C5927297}"/>
            </a:ext>
          </a:extLst>
        </xdr:cNvPr>
        <xdr:cNvSpPr/>
      </xdr:nvSpPr>
      <xdr:spPr>
        <a:xfrm>
          <a:off x="1673678" y="13579929"/>
          <a:ext cx="9388929" cy="292553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244929</xdr:colOff>
      <xdr:row>81</xdr:row>
      <xdr:rowOff>95249</xdr:rowOff>
    </xdr:from>
    <xdr:to>
      <xdr:col>35</xdr:col>
      <xdr:colOff>149679</xdr:colOff>
      <xdr:row>86</xdr:row>
      <xdr:rowOff>258534</xdr:rowOff>
    </xdr:to>
    <xdr:sp macro="" textlink="">
      <xdr:nvSpPr>
        <xdr:cNvPr id="20" name="吹き出し: 線 19">
          <a:extLst>
            <a:ext uri="{FF2B5EF4-FFF2-40B4-BE49-F238E27FC236}">
              <a16:creationId xmlns:a16="http://schemas.microsoft.com/office/drawing/2014/main" id="{A50777F7-C399-4DB4-83A1-2E59E31DE199}"/>
            </a:ext>
          </a:extLst>
        </xdr:cNvPr>
        <xdr:cNvSpPr/>
      </xdr:nvSpPr>
      <xdr:spPr>
        <a:xfrm>
          <a:off x="6817179" y="24778606"/>
          <a:ext cx="4286250" cy="1660071"/>
        </a:xfrm>
        <a:prstGeom prst="borderCallout1">
          <a:avLst>
            <a:gd name="adj1" fmla="val 102385"/>
            <a:gd name="adj2" fmla="val 5871"/>
            <a:gd name="adj3" fmla="val 146976"/>
            <a:gd name="adj4" fmla="val 3143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既交付決定額</a:t>
          </a:r>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申請時点で本事業（令和</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年度実施分を含む）の補助金</a:t>
          </a:r>
          <a:r>
            <a:rPr kumimoji="1" lang="ja-JP" altLang="en-US" sz="1400">
              <a:solidFill>
                <a:sysClr val="windowText" lastClr="000000"/>
              </a:solidFill>
              <a:effectLst/>
              <a:latin typeface="+mn-lt"/>
              <a:ea typeface="+mn-ea"/>
              <a:cs typeface="+mn-cs"/>
            </a:rPr>
            <a:t>が支払われたことがある</a:t>
          </a:r>
          <a:r>
            <a:rPr kumimoji="1" lang="ja-JP" altLang="ja-JP" sz="1400">
              <a:solidFill>
                <a:sysClr val="windowText" lastClr="000000"/>
              </a:solidFill>
              <a:effectLst/>
              <a:latin typeface="+mn-lt"/>
              <a:ea typeface="+mn-ea"/>
              <a:cs typeface="+mn-cs"/>
            </a:rPr>
            <a:t>場合は、その金額を入力してください。</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支払われたこと</a:t>
          </a:r>
          <a:r>
            <a:rPr kumimoji="1" lang="ja-JP" altLang="ja-JP" sz="1400">
              <a:solidFill>
                <a:sysClr val="windowText" lastClr="000000"/>
              </a:solidFill>
              <a:effectLst/>
              <a:latin typeface="+mn-lt"/>
              <a:ea typeface="+mn-ea"/>
              <a:cs typeface="+mn-cs"/>
            </a:rPr>
            <a:t>がない場合は、「</a:t>
          </a:r>
          <a:r>
            <a:rPr kumimoji="1" lang="en-US" altLang="ja-JP" sz="1400">
              <a:solidFill>
                <a:sysClr val="windowText" lastClr="000000"/>
              </a:solidFill>
              <a:effectLst/>
              <a:latin typeface="+mn-lt"/>
              <a:ea typeface="+mn-ea"/>
              <a:cs typeface="+mn-cs"/>
            </a:rPr>
            <a:t>0</a:t>
          </a:r>
          <a:r>
            <a:rPr kumimoji="1" lang="ja-JP" altLang="ja-JP" sz="1400">
              <a:solidFill>
                <a:sysClr val="windowText" lastClr="000000"/>
              </a:solidFill>
              <a:effectLst/>
              <a:latin typeface="+mn-lt"/>
              <a:ea typeface="+mn-ea"/>
              <a:cs typeface="+mn-cs"/>
            </a:rPr>
            <a:t>」と入力してください。</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321469</xdr:colOff>
      <xdr:row>4</xdr:row>
      <xdr:rowOff>261937</xdr:rowOff>
    </xdr:from>
    <xdr:to>
      <xdr:col>14</xdr:col>
      <xdr:colOff>142875</xdr:colOff>
      <xdr:row>23</xdr:row>
      <xdr:rowOff>11907</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3321844" y="1500187"/>
          <a:ext cx="1488281" cy="5655470"/>
        </a:xfrm>
        <a:prstGeom prst="straightConnector1">
          <a:avLst/>
        </a:prstGeom>
        <a:ln w="381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xdr:row>
      <xdr:rowOff>59532</xdr:rowOff>
    </xdr:from>
    <xdr:to>
      <xdr:col>10</xdr:col>
      <xdr:colOff>154780</xdr:colOff>
      <xdr:row>3</xdr:row>
      <xdr:rowOff>261938</xdr:rowOff>
    </xdr:to>
    <xdr:sp macro="" textlink="">
      <xdr:nvSpPr>
        <xdr:cNvPr id="4" name="右大かっこ 3">
          <a:extLst>
            <a:ext uri="{FF2B5EF4-FFF2-40B4-BE49-F238E27FC236}">
              <a16:creationId xmlns:a16="http://schemas.microsoft.com/office/drawing/2014/main" id="{00000000-0008-0000-0200-000004000000}"/>
            </a:ext>
          </a:extLst>
        </xdr:cNvPr>
        <xdr:cNvSpPr/>
      </xdr:nvSpPr>
      <xdr:spPr>
        <a:xfrm>
          <a:off x="3333750" y="678657"/>
          <a:ext cx="154780" cy="511969"/>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154782</xdr:colOff>
      <xdr:row>2</xdr:row>
      <xdr:rowOff>285751</xdr:rowOff>
    </xdr:from>
    <xdr:to>
      <xdr:col>29</xdr:col>
      <xdr:colOff>226219</xdr:colOff>
      <xdr:row>23</xdr:row>
      <xdr:rowOff>11906</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3488532" y="904876"/>
          <a:ext cx="6405562" cy="6250780"/>
        </a:xfrm>
        <a:prstGeom prst="straightConnector1">
          <a:avLst/>
        </a:prstGeom>
        <a:ln w="381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68036</xdr:colOff>
      <xdr:row>6</xdr:row>
      <xdr:rowOff>79374</xdr:rowOff>
    </xdr:from>
    <xdr:to>
      <xdr:col>10</xdr:col>
      <xdr:colOff>182790</xdr:colOff>
      <xdr:row>9</xdr:row>
      <xdr:rowOff>20862</xdr:rowOff>
    </xdr:to>
    <xdr:sp macro="" textlink="">
      <xdr:nvSpPr>
        <xdr:cNvPr id="8" name="吹き出し: 線 7">
          <a:extLst>
            <a:ext uri="{FF2B5EF4-FFF2-40B4-BE49-F238E27FC236}">
              <a16:creationId xmlns:a16="http://schemas.microsoft.com/office/drawing/2014/main" id="{00000000-0008-0000-0200-000008000000}"/>
            </a:ext>
          </a:extLst>
        </xdr:cNvPr>
        <xdr:cNvSpPr/>
      </xdr:nvSpPr>
      <xdr:spPr>
        <a:xfrm>
          <a:off x="68036" y="1916338"/>
          <a:ext cx="3403147" cy="859970"/>
        </a:xfrm>
        <a:prstGeom prst="borderCallout1">
          <a:avLst>
            <a:gd name="adj1" fmla="val -59449"/>
            <a:gd name="adj2" fmla="val 1323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23</xdr:col>
      <xdr:colOff>60663</xdr:colOff>
      <xdr:row>6</xdr:row>
      <xdr:rowOff>91280</xdr:rowOff>
    </xdr:from>
    <xdr:to>
      <xdr:col>35</xdr:col>
      <xdr:colOff>128700</xdr:colOff>
      <xdr:row>9</xdr:row>
      <xdr:rowOff>45923</xdr:rowOff>
    </xdr:to>
    <xdr:sp macro="" textlink="">
      <xdr:nvSpPr>
        <xdr:cNvPr id="9" name="吹き出し: 線 8">
          <a:extLst>
            <a:ext uri="{FF2B5EF4-FFF2-40B4-BE49-F238E27FC236}">
              <a16:creationId xmlns:a16="http://schemas.microsoft.com/office/drawing/2014/main" id="{00000000-0008-0000-0200-000009000000}"/>
            </a:ext>
          </a:extLst>
        </xdr:cNvPr>
        <xdr:cNvSpPr/>
      </xdr:nvSpPr>
      <xdr:spPr>
        <a:xfrm>
          <a:off x="7728288" y="1948655"/>
          <a:ext cx="4068537" cy="883331"/>
        </a:xfrm>
        <a:prstGeom prst="borderCallout1">
          <a:avLst>
            <a:gd name="adj1" fmla="val -51833"/>
            <a:gd name="adj2" fmla="val 19339"/>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21</xdr:col>
      <xdr:colOff>56696</xdr:colOff>
      <xdr:row>46</xdr:row>
      <xdr:rowOff>102054</xdr:rowOff>
    </xdr:from>
    <xdr:to>
      <xdr:col>33</xdr:col>
      <xdr:colOff>179162</xdr:colOff>
      <xdr:row>48</xdr:row>
      <xdr:rowOff>215447</xdr:rowOff>
    </xdr:to>
    <xdr:sp macro="" textlink="">
      <xdr:nvSpPr>
        <xdr:cNvPr id="10" name="吹き出し: 線 9">
          <a:extLst>
            <a:ext uri="{FF2B5EF4-FFF2-40B4-BE49-F238E27FC236}">
              <a16:creationId xmlns:a16="http://schemas.microsoft.com/office/drawing/2014/main" id="{00000000-0008-0000-0200-00000A000000}"/>
            </a:ext>
          </a:extLst>
        </xdr:cNvPr>
        <xdr:cNvSpPr/>
      </xdr:nvSpPr>
      <xdr:spPr>
        <a:xfrm>
          <a:off x="6962321" y="14196786"/>
          <a:ext cx="4068537" cy="725715"/>
        </a:xfrm>
        <a:prstGeom prst="borderCallout1">
          <a:avLst>
            <a:gd name="adj1" fmla="val -36691"/>
            <a:gd name="adj2" fmla="val 17998"/>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代替サービスを実施した期間、施設名等、住所を記載してください。</a:t>
          </a:r>
          <a:endParaRPr kumimoji="1" lang="en-US" altLang="ja-JP" sz="1400">
            <a:solidFill>
              <a:sysClr val="windowText" lastClr="000000"/>
            </a:solidFill>
          </a:endParaRPr>
        </a:p>
      </xdr:txBody>
    </xdr:sp>
    <xdr:clientData/>
  </xdr:twoCellAnchor>
  <xdr:twoCellAnchor>
    <xdr:from>
      <xdr:col>0</xdr:col>
      <xdr:colOff>135506</xdr:colOff>
      <xdr:row>52</xdr:row>
      <xdr:rowOff>34017</xdr:rowOff>
    </xdr:from>
    <xdr:to>
      <xdr:col>10</xdr:col>
      <xdr:colOff>285184</xdr:colOff>
      <xdr:row>54</xdr:row>
      <xdr:rowOff>272140</xdr:rowOff>
    </xdr:to>
    <xdr:sp macro="" textlink="">
      <xdr:nvSpPr>
        <xdr:cNvPr id="11" name="吹き出し: 線 10">
          <a:extLst>
            <a:ext uri="{FF2B5EF4-FFF2-40B4-BE49-F238E27FC236}">
              <a16:creationId xmlns:a16="http://schemas.microsoft.com/office/drawing/2014/main" id="{00000000-0008-0000-0200-00000B000000}"/>
            </a:ext>
          </a:extLst>
        </xdr:cNvPr>
        <xdr:cNvSpPr/>
      </xdr:nvSpPr>
      <xdr:spPr>
        <a:xfrm>
          <a:off x="135506" y="16119361"/>
          <a:ext cx="3483428" cy="857248"/>
        </a:xfrm>
        <a:prstGeom prst="borderCallout1">
          <a:avLst>
            <a:gd name="adj1" fmla="val -53932"/>
            <a:gd name="adj2" fmla="val 10668"/>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11</xdr:col>
      <xdr:colOff>113392</xdr:colOff>
      <xdr:row>52</xdr:row>
      <xdr:rowOff>68036</xdr:rowOff>
    </xdr:from>
    <xdr:to>
      <xdr:col>20</xdr:col>
      <xdr:colOff>94681</xdr:colOff>
      <xdr:row>56</xdr:row>
      <xdr:rowOff>224517</xdr:rowOff>
    </xdr:to>
    <xdr:sp macro="" textlink="">
      <xdr:nvSpPr>
        <xdr:cNvPr id="12" name="吹き出し: 線 11">
          <a:extLst>
            <a:ext uri="{FF2B5EF4-FFF2-40B4-BE49-F238E27FC236}">
              <a16:creationId xmlns:a16="http://schemas.microsoft.com/office/drawing/2014/main" id="{00000000-0008-0000-0200-00000C000000}"/>
            </a:ext>
          </a:extLst>
        </xdr:cNvPr>
        <xdr:cNvSpPr/>
      </xdr:nvSpPr>
      <xdr:spPr>
        <a:xfrm>
          <a:off x="3730624" y="15999732"/>
          <a:ext cx="2940843" cy="1381124"/>
        </a:xfrm>
        <a:prstGeom prst="borderCallout1">
          <a:avLst>
            <a:gd name="adj1" fmla="val -35606"/>
            <a:gd name="adj2" fmla="val -11160"/>
            <a:gd name="adj3" fmla="val -437"/>
            <a:gd name="adj4" fmla="val 4122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年度</a:t>
          </a:r>
          <a:r>
            <a:rPr kumimoji="1" lang="en-US" altLang="ja-JP" sz="1400">
              <a:solidFill>
                <a:sysClr val="windowText" lastClr="000000"/>
              </a:solidFill>
            </a:rPr>
            <a:t>】【</a:t>
          </a:r>
          <a:r>
            <a:rPr kumimoji="1" lang="ja-JP" altLang="en-US" sz="1400">
              <a:solidFill>
                <a:sysClr val="windowText" lastClr="000000"/>
              </a:solidFill>
            </a:rPr>
            <a:t>事業完了日</a:t>
          </a:r>
          <a:r>
            <a:rPr kumimoji="1" lang="en-US" altLang="ja-JP" sz="1400">
              <a:solidFill>
                <a:sysClr val="windowText" lastClr="000000"/>
              </a:solidFill>
            </a:rPr>
            <a:t>】</a:t>
          </a:r>
          <a:r>
            <a:rPr kumimoji="1" lang="ja-JP" altLang="en-US" sz="1400">
              <a:solidFill>
                <a:sysClr val="windowText" lastClr="000000"/>
              </a:solidFill>
            </a:rPr>
            <a:t>令和</a:t>
          </a:r>
          <a:r>
            <a:rPr kumimoji="1" lang="en-US" altLang="ja-JP" sz="1400">
              <a:solidFill>
                <a:sysClr val="windowText" lastClr="000000"/>
              </a:solidFill>
            </a:rPr>
            <a:t>3</a:t>
          </a:r>
          <a:r>
            <a:rPr kumimoji="1" lang="ja-JP" altLang="en-US" sz="1400">
              <a:solidFill>
                <a:sysClr val="windowText" lastClr="000000"/>
              </a:solidFill>
            </a:rPr>
            <a:t>年度経費か令和</a:t>
          </a:r>
          <a:r>
            <a:rPr kumimoji="1" lang="en-US" altLang="ja-JP" sz="1400">
              <a:solidFill>
                <a:sysClr val="windowText" lastClr="000000"/>
              </a:solidFill>
            </a:rPr>
            <a:t>4</a:t>
          </a:r>
          <a:r>
            <a:rPr kumimoji="1" lang="ja-JP" altLang="en-US" sz="1400">
              <a:solidFill>
                <a:sysClr val="windowText" lastClr="000000"/>
              </a:solidFill>
            </a:rPr>
            <a:t>年度経費かプルダウンで選択し、完了年月日を記載してください。</a:t>
          </a:r>
          <a:endParaRPr kumimoji="1" lang="en-US" altLang="ja-JP" sz="1400">
            <a:solidFill>
              <a:sysClr val="windowText" lastClr="000000"/>
            </a:solidFill>
          </a:endParaRPr>
        </a:p>
      </xdr:txBody>
    </xdr:sp>
    <xdr:clientData/>
  </xdr:twoCellAnchor>
  <xdr:twoCellAnchor>
    <xdr:from>
      <xdr:col>15</xdr:col>
      <xdr:colOff>270724</xdr:colOff>
      <xdr:row>56</xdr:row>
      <xdr:rowOff>224517</xdr:rowOff>
    </xdr:from>
    <xdr:to>
      <xdr:col>30</xdr:col>
      <xdr:colOff>136071</xdr:colOff>
      <xdr:row>58</xdr:row>
      <xdr:rowOff>45357</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12" idx="1"/>
        </xdr:cNvCxnSpPr>
      </xdr:nvCxnSpPr>
      <xdr:spPr>
        <a:xfrm>
          <a:off x="5271349" y="17548111"/>
          <a:ext cx="4865972" cy="439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306161</xdr:colOff>
      <xdr:row>52</xdr:row>
      <xdr:rowOff>124733</xdr:rowOff>
    </xdr:from>
    <xdr:to>
      <xdr:col>35</xdr:col>
      <xdr:colOff>104322</xdr:colOff>
      <xdr:row>54</xdr:row>
      <xdr:rowOff>240394</xdr:rowOff>
    </xdr:to>
    <xdr:sp macro="" textlink="">
      <xdr:nvSpPr>
        <xdr:cNvPr id="16" name="吹き出し: 線 15">
          <a:extLst>
            <a:ext uri="{FF2B5EF4-FFF2-40B4-BE49-F238E27FC236}">
              <a16:creationId xmlns:a16="http://schemas.microsoft.com/office/drawing/2014/main" id="{00000000-0008-0000-0200-000010000000}"/>
            </a:ext>
          </a:extLst>
        </xdr:cNvPr>
        <xdr:cNvSpPr/>
      </xdr:nvSpPr>
      <xdr:spPr>
        <a:xfrm>
          <a:off x="7540625" y="16056429"/>
          <a:ext cx="4073072" cy="727983"/>
        </a:xfrm>
        <a:prstGeom prst="borderCallout1">
          <a:avLst>
            <a:gd name="adj1" fmla="val -67700"/>
            <a:gd name="adj2" fmla="val 4073"/>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0</xdr:col>
      <xdr:colOff>68036</xdr:colOff>
      <xdr:row>37</xdr:row>
      <xdr:rowOff>204107</xdr:rowOff>
    </xdr:from>
    <xdr:to>
      <xdr:col>35</xdr:col>
      <xdr:colOff>294821</xdr:colOff>
      <xdr:row>41</xdr:row>
      <xdr:rowOff>102053</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68036" y="11577411"/>
          <a:ext cx="11736160" cy="108857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68036</xdr:colOff>
      <xdr:row>36</xdr:row>
      <xdr:rowOff>79375</xdr:rowOff>
    </xdr:from>
    <xdr:to>
      <xdr:col>33</xdr:col>
      <xdr:colOff>190502</xdr:colOff>
      <xdr:row>38</xdr:row>
      <xdr:rowOff>147411</xdr:rowOff>
    </xdr:to>
    <xdr:sp macro="" textlink="">
      <xdr:nvSpPr>
        <xdr:cNvPr id="17" name="吹き出し: 線 16">
          <a:extLst>
            <a:ext uri="{FF2B5EF4-FFF2-40B4-BE49-F238E27FC236}">
              <a16:creationId xmlns:a16="http://schemas.microsoft.com/office/drawing/2014/main" id="{00000000-0008-0000-0200-000011000000}"/>
            </a:ext>
          </a:extLst>
        </xdr:cNvPr>
        <xdr:cNvSpPr/>
      </xdr:nvSpPr>
      <xdr:spPr>
        <a:xfrm>
          <a:off x="6973661" y="11146518"/>
          <a:ext cx="4068537" cy="680357"/>
        </a:xfrm>
        <a:prstGeom prst="borderCallout1">
          <a:avLst>
            <a:gd name="adj1" fmla="val 158413"/>
            <a:gd name="adj2" fmla="val 36393"/>
            <a:gd name="adj3" fmla="val 100916"/>
            <a:gd name="adj4" fmla="val 5321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様式２に入力を行うと自動で反映されます。</a:t>
          </a:r>
          <a:endParaRPr kumimoji="1" lang="en-US" altLang="ja-JP" sz="1400">
            <a:solidFill>
              <a:sysClr val="windowText" lastClr="000000"/>
            </a:solidFill>
          </a:endParaRPr>
        </a:p>
      </xdr:txBody>
    </xdr:sp>
    <xdr:clientData/>
  </xdr:twoCellAnchor>
  <xdr:twoCellAnchor>
    <xdr:from>
      <xdr:col>26</xdr:col>
      <xdr:colOff>95250</xdr:colOff>
      <xdr:row>17</xdr:row>
      <xdr:rowOff>226219</xdr:rowOff>
    </xdr:from>
    <xdr:to>
      <xdr:col>35</xdr:col>
      <xdr:colOff>238125</xdr:colOff>
      <xdr:row>21</xdr:row>
      <xdr:rowOff>11906</xdr:rowOff>
    </xdr:to>
    <xdr:sp macro="" textlink="">
      <xdr:nvSpPr>
        <xdr:cNvPr id="15" name="吹き出し: 線 14">
          <a:extLst>
            <a:ext uri="{FF2B5EF4-FFF2-40B4-BE49-F238E27FC236}">
              <a16:creationId xmlns:a16="http://schemas.microsoft.com/office/drawing/2014/main" id="{99B6F052-E9CE-4B88-B867-9B9D70FA9055}"/>
            </a:ext>
          </a:extLst>
        </xdr:cNvPr>
        <xdr:cNvSpPr/>
      </xdr:nvSpPr>
      <xdr:spPr>
        <a:xfrm>
          <a:off x="8763000" y="5500688"/>
          <a:ext cx="3143250" cy="1035843"/>
        </a:xfrm>
        <a:prstGeom prst="borderCallout1">
          <a:avLst>
            <a:gd name="adj1" fmla="val 166459"/>
            <a:gd name="adj2" fmla="val 43590"/>
            <a:gd name="adj3" fmla="val 100916"/>
            <a:gd name="adj4" fmla="val 5321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申請する経費について、年度ごとの最終の事業完了日を記載してください。</a:t>
          </a:r>
          <a:endParaRPr kumimoji="1" lang="en-US" altLang="ja-JP" sz="1400">
            <a:solidFill>
              <a:sysClr val="windowText" lastClr="000000"/>
            </a:solidFill>
          </a:endParaRPr>
        </a:p>
      </xdr:txBody>
    </xdr:sp>
    <xdr:clientData/>
  </xdr:twoCellAnchor>
  <xdr:twoCellAnchor>
    <xdr:from>
      <xdr:col>12</xdr:col>
      <xdr:colOff>83344</xdr:colOff>
      <xdr:row>5</xdr:row>
      <xdr:rowOff>250030</xdr:rowOff>
    </xdr:from>
    <xdr:to>
      <xdr:col>21</xdr:col>
      <xdr:colOff>23812</xdr:colOff>
      <xdr:row>9</xdr:row>
      <xdr:rowOff>35718</xdr:rowOff>
    </xdr:to>
    <xdr:sp macro="" textlink="">
      <xdr:nvSpPr>
        <xdr:cNvPr id="19" name="吹き出し: 線 18">
          <a:extLst>
            <a:ext uri="{FF2B5EF4-FFF2-40B4-BE49-F238E27FC236}">
              <a16:creationId xmlns:a16="http://schemas.microsoft.com/office/drawing/2014/main" id="{A16E88E8-0BD7-4F8E-9D62-69195DC8E92F}"/>
            </a:ext>
          </a:extLst>
        </xdr:cNvPr>
        <xdr:cNvSpPr/>
      </xdr:nvSpPr>
      <xdr:spPr>
        <a:xfrm>
          <a:off x="4083844" y="1797843"/>
          <a:ext cx="2940843" cy="1023938"/>
        </a:xfrm>
        <a:prstGeom prst="borderCallout1">
          <a:avLst>
            <a:gd name="adj1" fmla="val -35606"/>
            <a:gd name="adj2" fmla="val -2014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年度</a:t>
          </a:r>
          <a:r>
            <a:rPr kumimoji="1" lang="en-US" altLang="ja-JP" sz="1400">
              <a:solidFill>
                <a:sysClr val="windowText" lastClr="000000"/>
              </a:solidFill>
            </a:rPr>
            <a:t>】</a:t>
          </a:r>
          <a:r>
            <a:rPr kumimoji="1" lang="ja-JP" altLang="en-US" sz="1400">
              <a:solidFill>
                <a:sysClr val="windowText" lastClr="000000"/>
              </a:solidFill>
            </a:rPr>
            <a:t>令和</a:t>
          </a:r>
          <a:r>
            <a:rPr kumimoji="1" lang="en-US" altLang="ja-JP" sz="1400">
              <a:solidFill>
                <a:sysClr val="windowText" lastClr="000000"/>
              </a:solidFill>
            </a:rPr>
            <a:t>3</a:t>
          </a:r>
          <a:r>
            <a:rPr kumimoji="1" lang="ja-JP" altLang="en-US" sz="1400">
              <a:solidFill>
                <a:sysClr val="windowText" lastClr="000000"/>
              </a:solidFill>
            </a:rPr>
            <a:t>年度経費か令和</a:t>
          </a:r>
          <a:r>
            <a:rPr kumimoji="1" lang="en-US" altLang="ja-JP" sz="1400">
              <a:solidFill>
                <a:sysClr val="windowText" lastClr="000000"/>
              </a:solidFill>
            </a:rPr>
            <a:t>4</a:t>
          </a:r>
          <a:r>
            <a:rPr kumimoji="1" lang="ja-JP" altLang="en-US" sz="1400">
              <a:solidFill>
                <a:sysClr val="windowText" lastClr="000000"/>
              </a:solidFill>
            </a:rPr>
            <a:t>年度経費かプルダウンで選択してください。</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33</xdr:row>
          <xdr:rowOff>9525</xdr:rowOff>
        </xdr:from>
        <xdr:to>
          <xdr:col>2</xdr:col>
          <xdr:colOff>0</xdr:colOff>
          <xdr:row>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9525</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114300</xdr:colOff>
      <xdr:row>10</xdr:row>
      <xdr:rowOff>19050</xdr:rowOff>
    </xdr:from>
    <xdr:to>
      <xdr:col>34</xdr:col>
      <xdr:colOff>229318</xdr:colOff>
      <xdr:row>20</xdr:row>
      <xdr:rowOff>23413</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4972050" y="2895600"/>
          <a:ext cx="4972768" cy="291901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17</xdr:row>
      <xdr:rowOff>152400</xdr:rowOff>
    </xdr:from>
    <xdr:to>
      <xdr:col>34</xdr:col>
      <xdr:colOff>123285</xdr:colOff>
      <xdr:row>19</xdr:row>
      <xdr:rowOff>170370</xdr:rowOff>
    </xdr:to>
    <xdr:sp macro="" textlink="">
      <xdr:nvSpPr>
        <xdr:cNvPr id="7" name="吹き出し: 線 6">
          <a:extLst>
            <a:ext uri="{FF2B5EF4-FFF2-40B4-BE49-F238E27FC236}">
              <a16:creationId xmlns:a16="http://schemas.microsoft.com/office/drawing/2014/main" id="{00000000-0008-0000-0300-000007000000}"/>
            </a:ext>
          </a:extLst>
        </xdr:cNvPr>
        <xdr:cNvSpPr/>
      </xdr:nvSpPr>
      <xdr:spPr>
        <a:xfrm>
          <a:off x="4914900" y="5086350"/>
          <a:ext cx="4923885" cy="589470"/>
        </a:xfrm>
        <a:prstGeom prst="borderCallout1">
          <a:avLst>
            <a:gd name="adj1" fmla="val -64226"/>
            <a:gd name="adj2" fmla="val 67008"/>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申請者等の情報は様式１及び個票より自動で転記されます。</a:t>
          </a:r>
          <a:endParaRPr kumimoji="1" lang="en-US" altLang="ja-JP" sz="1400">
            <a:solidFill>
              <a:sysClr val="windowText" lastClr="000000"/>
            </a:solidFill>
          </a:endParaRPr>
        </a:p>
      </xdr:txBody>
    </xdr:sp>
    <xdr:clientData/>
  </xdr:twoCellAnchor>
  <xdr:twoCellAnchor>
    <xdr:from>
      <xdr:col>4</xdr:col>
      <xdr:colOff>176212</xdr:colOff>
      <xdr:row>22</xdr:row>
      <xdr:rowOff>142875</xdr:rowOff>
    </xdr:from>
    <xdr:to>
      <xdr:col>26</xdr:col>
      <xdr:colOff>3683</xdr:colOff>
      <xdr:row>24</xdr:row>
      <xdr:rowOff>123825</xdr:rowOff>
    </xdr:to>
    <xdr:sp macro="" textlink="">
      <xdr:nvSpPr>
        <xdr:cNvPr id="8" name="吹き出し: 線 7">
          <a:extLst>
            <a:ext uri="{FF2B5EF4-FFF2-40B4-BE49-F238E27FC236}">
              <a16:creationId xmlns:a16="http://schemas.microsoft.com/office/drawing/2014/main" id="{00000000-0008-0000-0300-000008000000}"/>
            </a:ext>
          </a:extLst>
        </xdr:cNvPr>
        <xdr:cNvSpPr/>
      </xdr:nvSpPr>
      <xdr:spPr>
        <a:xfrm>
          <a:off x="1319212" y="6262688"/>
          <a:ext cx="6113971" cy="528637"/>
        </a:xfrm>
        <a:prstGeom prst="borderCallout1">
          <a:avLst>
            <a:gd name="adj1" fmla="val -41899"/>
            <a:gd name="adj2" fmla="val 61432"/>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施設を所管する保健所の名称、担当課、連絡先を記載してください。</a:t>
          </a:r>
          <a:endParaRPr kumimoji="1" lang="en-US" altLang="ja-JP" sz="1400">
            <a:solidFill>
              <a:sysClr val="windowText" lastClr="000000"/>
            </a:solidFill>
          </a:endParaRPr>
        </a:p>
      </xdr:txBody>
    </xdr:sp>
    <xdr:clientData/>
  </xdr:twoCellAnchor>
  <xdr:twoCellAnchor>
    <xdr:from>
      <xdr:col>0</xdr:col>
      <xdr:colOff>0</xdr:colOff>
      <xdr:row>31</xdr:row>
      <xdr:rowOff>57150</xdr:rowOff>
    </xdr:from>
    <xdr:to>
      <xdr:col>35</xdr:col>
      <xdr:colOff>269575</xdr:colOff>
      <xdr:row>39</xdr:row>
      <xdr:rowOff>290064</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0" y="8991600"/>
          <a:ext cx="10270825" cy="259511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27</xdr:row>
      <xdr:rowOff>76200</xdr:rowOff>
    </xdr:from>
    <xdr:to>
      <xdr:col>30</xdr:col>
      <xdr:colOff>121849</xdr:colOff>
      <xdr:row>31</xdr:row>
      <xdr:rowOff>121130</xdr:rowOff>
    </xdr:to>
    <xdr:sp macro="" textlink="">
      <xdr:nvSpPr>
        <xdr:cNvPr id="9" name="吹き出し: 線 8">
          <a:extLst>
            <a:ext uri="{FF2B5EF4-FFF2-40B4-BE49-F238E27FC236}">
              <a16:creationId xmlns:a16="http://schemas.microsoft.com/office/drawing/2014/main" id="{00000000-0008-0000-0300-000009000000}"/>
            </a:ext>
          </a:extLst>
        </xdr:cNvPr>
        <xdr:cNvSpPr/>
      </xdr:nvSpPr>
      <xdr:spPr>
        <a:xfrm>
          <a:off x="1390650" y="7867650"/>
          <a:ext cx="7303699" cy="1187930"/>
        </a:xfrm>
        <a:prstGeom prst="borderCallout1">
          <a:avLst>
            <a:gd name="adj1" fmla="val -22186"/>
            <a:gd name="adj2" fmla="val 4981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保健所以外に行政検査を依頼したが、対象外と判断された場合に、その機関、担当者、連絡先を記載してください。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保健所以外に依頼をしていない場合には記載不要です。</a:t>
          </a:r>
          <a:endParaRPr kumimoji="1" lang="en-US" altLang="ja-JP" sz="1400">
            <a:solidFill>
              <a:sysClr val="windowText" lastClr="000000"/>
            </a:solidFill>
          </a:endParaRPr>
        </a:p>
      </xdr:txBody>
    </xdr:sp>
    <xdr:clientData/>
  </xdr:twoCellAnchor>
  <xdr:twoCellAnchor>
    <xdr:from>
      <xdr:col>21</xdr:col>
      <xdr:colOff>130969</xdr:colOff>
      <xdr:row>35</xdr:row>
      <xdr:rowOff>50006</xdr:rowOff>
    </xdr:from>
    <xdr:to>
      <xdr:col>34</xdr:col>
      <xdr:colOff>249986</xdr:colOff>
      <xdr:row>38</xdr:row>
      <xdr:rowOff>119062</xdr:rowOff>
    </xdr:to>
    <xdr:sp macro="" textlink="">
      <xdr:nvSpPr>
        <xdr:cNvPr id="11" name="吹き出し: 線 10">
          <a:extLst>
            <a:ext uri="{FF2B5EF4-FFF2-40B4-BE49-F238E27FC236}">
              <a16:creationId xmlns:a16="http://schemas.microsoft.com/office/drawing/2014/main" id="{00000000-0008-0000-0300-00000B000000}"/>
            </a:ext>
          </a:extLst>
        </xdr:cNvPr>
        <xdr:cNvSpPr/>
      </xdr:nvSpPr>
      <xdr:spPr>
        <a:xfrm>
          <a:off x="6131719" y="9729787"/>
          <a:ext cx="3833767" cy="962025"/>
        </a:xfrm>
        <a:prstGeom prst="borderCallout1">
          <a:avLst>
            <a:gd name="adj1" fmla="val -45442"/>
            <a:gd name="adj2" fmla="val -7966"/>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計上する自費検査費用が、すべてに該当することを確認し、チェックをしてください。</a:t>
          </a:r>
          <a:endParaRPr kumimoji="1" lang="en-US" altLang="ja-JP" sz="1400">
            <a:solidFill>
              <a:sysClr val="windowText" lastClr="000000"/>
            </a:solidFill>
          </a:endParaRPr>
        </a:p>
      </xdr:txBody>
    </xdr:sp>
    <xdr:clientData/>
  </xdr:twoCellAnchor>
  <xdr:twoCellAnchor>
    <xdr:from>
      <xdr:col>3</xdr:col>
      <xdr:colOff>209550</xdr:colOff>
      <xdr:row>47</xdr:row>
      <xdr:rowOff>119063</xdr:rowOff>
    </xdr:from>
    <xdr:to>
      <xdr:col>23</xdr:col>
      <xdr:colOff>166418</xdr:colOff>
      <xdr:row>51</xdr:row>
      <xdr:rowOff>25161</xdr:rowOff>
    </xdr:to>
    <xdr:sp macro="" textlink="">
      <xdr:nvSpPr>
        <xdr:cNvPr id="12" name="吹き出し: 線 11">
          <a:extLst>
            <a:ext uri="{FF2B5EF4-FFF2-40B4-BE49-F238E27FC236}">
              <a16:creationId xmlns:a16="http://schemas.microsoft.com/office/drawing/2014/main" id="{00000000-0008-0000-0300-00000C000000}"/>
            </a:ext>
          </a:extLst>
        </xdr:cNvPr>
        <xdr:cNvSpPr/>
      </xdr:nvSpPr>
      <xdr:spPr>
        <a:xfrm>
          <a:off x="1066800" y="13346907"/>
          <a:ext cx="5671868" cy="1144348"/>
        </a:xfrm>
        <a:prstGeom prst="borderCallout1">
          <a:avLst>
            <a:gd name="adj1" fmla="val -53969"/>
            <a:gd name="adj2" fmla="val 1077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計上する自費検査費用が、生じた原因と行政検査の対象にならなかった理由及び当該原因の発生日を記載してください。</a:t>
          </a:r>
          <a:endParaRPr kumimoji="1" lang="en-US" altLang="ja-JP" sz="1400">
            <a:solidFill>
              <a:sysClr val="windowText" lastClr="000000"/>
            </a:solidFill>
          </a:endParaRPr>
        </a:p>
      </xdr:txBody>
    </xdr:sp>
    <xdr:clientData/>
  </xdr:twoCellAnchor>
  <xdr:twoCellAnchor>
    <xdr:from>
      <xdr:col>0</xdr:col>
      <xdr:colOff>190500</xdr:colOff>
      <xdr:row>62</xdr:row>
      <xdr:rowOff>247650</xdr:rowOff>
    </xdr:from>
    <xdr:to>
      <xdr:col>9</xdr:col>
      <xdr:colOff>226443</xdr:colOff>
      <xdr:row>68</xdr:row>
      <xdr:rowOff>24800</xdr:rowOff>
    </xdr:to>
    <xdr:sp macro="" textlink="">
      <xdr:nvSpPr>
        <xdr:cNvPr id="14" name="吹き出し: 線 13">
          <a:extLst>
            <a:ext uri="{FF2B5EF4-FFF2-40B4-BE49-F238E27FC236}">
              <a16:creationId xmlns:a16="http://schemas.microsoft.com/office/drawing/2014/main" id="{00000000-0008-0000-0300-00000E000000}"/>
            </a:ext>
          </a:extLst>
        </xdr:cNvPr>
        <xdr:cNvSpPr/>
      </xdr:nvSpPr>
      <xdr:spPr>
        <a:xfrm>
          <a:off x="190500" y="18516600"/>
          <a:ext cx="2607693" cy="1491650"/>
        </a:xfrm>
        <a:prstGeom prst="borderCallout1">
          <a:avLst>
            <a:gd name="adj1" fmla="val -58988"/>
            <a:gd name="adj2" fmla="val 27250"/>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関係種別</a:t>
          </a:r>
          <a:r>
            <a:rPr kumimoji="1" lang="en-US" altLang="ja-JP" sz="1400">
              <a:solidFill>
                <a:sysClr val="windowText" lastClr="000000"/>
              </a:solidFill>
            </a:rPr>
            <a:t>】【</a:t>
          </a:r>
          <a:r>
            <a:rPr kumimoji="1" lang="ja-JP" altLang="en-US" sz="1400">
              <a:solidFill>
                <a:sysClr val="windowText" lastClr="000000"/>
              </a:solidFill>
            </a:rPr>
            <a:t>検査対象者氏名</a:t>
          </a:r>
          <a:r>
            <a:rPr kumimoji="1" lang="en-US" altLang="ja-JP" sz="1400">
              <a:solidFill>
                <a:sysClr val="windowText" lastClr="000000"/>
              </a:solidFill>
            </a:rPr>
            <a:t>】</a:t>
          </a:r>
          <a:r>
            <a:rPr kumimoji="1" lang="ja-JP" altLang="en-US" sz="1400">
              <a:solidFill>
                <a:sysClr val="windowText" lastClr="000000"/>
              </a:solidFill>
            </a:rPr>
            <a:t>自費検査を行った方の職員の別と氏名を記載してください。</a:t>
          </a:r>
          <a:endParaRPr kumimoji="1" lang="en-US" altLang="ja-JP" sz="1400">
            <a:solidFill>
              <a:sysClr val="windowText" lastClr="000000"/>
            </a:solidFill>
          </a:endParaRPr>
        </a:p>
      </xdr:txBody>
    </xdr:sp>
    <xdr:clientData/>
  </xdr:twoCellAnchor>
  <xdr:twoCellAnchor>
    <xdr:from>
      <xdr:col>10</xdr:col>
      <xdr:colOff>76200</xdr:colOff>
      <xdr:row>62</xdr:row>
      <xdr:rowOff>247650</xdr:rowOff>
    </xdr:from>
    <xdr:to>
      <xdr:col>19</xdr:col>
      <xdr:colOff>112143</xdr:colOff>
      <xdr:row>66</xdr:row>
      <xdr:rowOff>152400</xdr:rowOff>
    </xdr:to>
    <xdr:sp macro="" textlink="">
      <xdr:nvSpPr>
        <xdr:cNvPr id="15" name="吹き出し: 線 14">
          <a:extLst>
            <a:ext uri="{FF2B5EF4-FFF2-40B4-BE49-F238E27FC236}">
              <a16:creationId xmlns:a16="http://schemas.microsoft.com/office/drawing/2014/main" id="{00000000-0008-0000-0300-00000F000000}"/>
            </a:ext>
          </a:extLst>
        </xdr:cNvPr>
        <xdr:cNvSpPr/>
      </xdr:nvSpPr>
      <xdr:spPr>
        <a:xfrm>
          <a:off x="2933700" y="18516600"/>
          <a:ext cx="2607693" cy="1047750"/>
        </a:xfrm>
        <a:prstGeom prst="borderCallout1">
          <a:avLst>
            <a:gd name="adj1" fmla="val -59831"/>
            <a:gd name="adj2" fmla="val 12639"/>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検査実施日</a:t>
          </a:r>
          <a:r>
            <a:rPr kumimoji="1" lang="en-US" altLang="ja-JP" sz="1400">
              <a:solidFill>
                <a:sysClr val="windowText" lastClr="000000"/>
              </a:solidFill>
            </a:rPr>
            <a:t>】</a:t>
          </a:r>
          <a:r>
            <a:rPr kumimoji="1" lang="ja-JP" altLang="en-US" sz="1400">
              <a:solidFill>
                <a:sysClr val="windowText" lastClr="000000"/>
              </a:solidFill>
            </a:rPr>
            <a:t>自費検査を行った日を記載してください。</a:t>
          </a:r>
          <a:endParaRPr kumimoji="1" lang="en-US" altLang="ja-JP" sz="1400">
            <a:solidFill>
              <a:sysClr val="windowText" lastClr="000000"/>
            </a:solidFill>
          </a:endParaRPr>
        </a:p>
      </xdr:txBody>
    </xdr:sp>
    <xdr:clientData/>
  </xdr:twoCellAnchor>
  <xdr:twoCellAnchor>
    <xdr:from>
      <xdr:col>19</xdr:col>
      <xdr:colOff>266700</xdr:colOff>
      <xdr:row>62</xdr:row>
      <xdr:rowOff>190500</xdr:rowOff>
    </xdr:from>
    <xdr:to>
      <xdr:col>31</xdr:col>
      <xdr:colOff>142695</xdr:colOff>
      <xdr:row>66</xdr:row>
      <xdr:rowOff>242619</xdr:rowOff>
    </xdr:to>
    <xdr:sp macro="" textlink="">
      <xdr:nvSpPr>
        <xdr:cNvPr id="16" name="吹き出し: 線 15">
          <a:extLst>
            <a:ext uri="{FF2B5EF4-FFF2-40B4-BE49-F238E27FC236}">
              <a16:creationId xmlns:a16="http://schemas.microsoft.com/office/drawing/2014/main" id="{00000000-0008-0000-0300-000010000000}"/>
            </a:ext>
          </a:extLst>
        </xdr:cNvPr>
        <xdr:cNvSpPr/>
      </xdr:nvSpPr>
      <xdr:spPr>
        <a:xfrm>
          <a:off x="5695950" y="18459450"/>
          <a:ext cx="3304995" cy="1195119"/>
        </a:xfrm>
        <a:prstGeom prst="borderCallout1">
          <a:avLst>
            <a:gd name="adj1" fmla="val -44623"/>
            <a:gd name="adj2" fmla="val -1901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対象外とされた理由</a:t>
          </a:r>
          <a:r>
            <a:rPr kumimoji="1" lang="en-US" altLang="ja-JP" sz="1400">
              <a:solidFill>
                <a:sysClr val="windowText" lastClr="000000"/>
              </a:solidFill>
            </a:rPr>
            <a:t>】</a:t>
          </a:r>
          <a:r>
            <a:rPr kumimoji="1" lang="ja-JP" altLang="en-US" sz="1400">
              <a:solidFill>
                <a:sysClr val="windowText" lastClr="000000"/>
              </a:solidFill>
            </a:rPr>
            <a:t>行政検査の対象とされなかった理由を具体的に記載してください。</a:t>
          </a:r>
          <a:endParaRPr kumimoji="1" lang="en-US" altLang="ja-JP" sz="1400">
            <a:solidFill>
              <a:sysClr val="windowText" lastClr="000000"/>
            </a:solidFill>
          </a:endParaRPr>
        </a:p>
      </xdr:txBody>
    </xdr:sp>
    <xdr:clientData/>
  </xdr:twoCellAnchor>
  <xdr:twoCellAnchor>
    <xdr:from>
      <xdr:col>24</xdr:col>
      <xdr:colOff>38100</xdr:colOff>
      <xdr:row>68</xdr:row>
      <xdr:rowOff>2381</xdr:rowOff>
    </xdr:from>
    <xdr:to>
      <xdr:col>35</xdr:col>
      <xdr:colOff>198048</xdr:colOff>
      <xdr:row>71</xdr:row>
      <xdr:rowOff>20711</xdr:rowOff>
    </xdr:to>
    <xdr:sp macro="" textlink="">
      <xdr:nvSpPr>
        <xdr:cNvPr id="17" name="吹き出し: 線 16">
          <a:extLst>
            <a:ext uri="{FF2B5EF4-FFF2-40B4-BE49-F238E27FC236}">
              <a16:creationId xmlns:a16="http://schemas.microsoft.com/office/drawing/2014/main" id="{00000000-0008-0000-0300-000011000000}"/>
            </a:ext>
          </a:extLst>
        </xdr:cNvPr>
        <xdr:cNvSpPr/>
      </xdr:nvSpPr>
      <xdr:spPr>
        <a:xfrm>
          <a:off x="6896100" y="19195256"/>
          <a:ext cx="3303198" cy="839861"/>
        </a:xfrm>
        <a:prstGeom prst="borderCallout1">
          <a:avLst>
            <a:gd name="adj1" fmla="val -244857"/>
            <a:gd name="adj2" fmla="val 80991"/>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補助対象額</a:t>
          </a:r>
          <a:r>
            <a:rPr kumimoji="1" lang="en-US" altLang="ja-JP" sz="1400">
              <a:solidFill>
                <a:sysClr val="windowText" lastClr="000000"/>
              </a:solidFill>
            </a:rPr>
            <a:t>】</a:t>
          </a:r>
          <a:r>
            <a:rPr kumimoji="1" lang="ja-JP" altLang="en-US" sz="1400">
              <a:solidFill>
                <a:sysClr val="windowText" lastClr="000000"/>
              </a:solidFill>
            </a:rPr>
            <a:t>所要額と</a:t>
          </a:r>
          <a:r>
            <a:rPr kumimoji="1" lang="en-US" altLang="ja-JP" sz="1400">
              <a:solidFill>
                <a:sysClr val="windowText" lastClr="000000"/>
              </a:solidFill>
            </a:rPr>
            <a:t>2</a:t>
          </a:r>
          <a:r>
            <a:rPr kumimoji="1" lang="ja-JP" altLang="en-US" sz="1400">
              <a:solidFill>
                <a:sysClr val="windowText" lastClr="000000"/>
              </a:solidFill>
            </a:rPr>
            <a:t>万円を比較し、少ない方の額が自動で表示されます。</a:t>
          </a:r>
          <a:endParaRPr kumimoji="1" lang="en-US" altLang="ja-JP" sz="1400">
            <a:solidFill>
              <a:sysClr val="windowText" lastClr="000000"/>
            </a:solidFill>
          </a:endParaRPr>
        </a:p>
      </xdr:txBody>
    </xdr:sp>
    <xdr:clientData/>
  </xdr:twoCellAnchor>
  <xdr:twoCellAnchor>
    <xdr:from>
      <xdr:col>13</xdr:col>
      <xdr:colOff>178594</xdr:colOff>
      <xdr:row>97</xdr:row>
      <xdr:rowOff>190500</xdr:rowOff>
    </xdr:from>
    <xdr:to>
      <xdr:col>24</xdr:col>
      <xdr:colOff>178594</xdr:colOff>
      <xdr:row>101</xdr:row>
      <xdr:rowOff>59531</xdr:rowOff>
    </xdr:to>
    <xdr:sp macro="" textlink="">
      <xdr:nvSpPr>
        <xdr:cNvPr id="18" name="吹き出し: 線 17">
          <a:extLst>
            <a:ext uri="{FF2B5EF4-FFF2-40B4-BE49-F238E27FC236}">
              <a16:creationId xmlns:a16="http://schemas.microsoft.com/office/drawing/2014/main" id="{AD40F955-7FBC-4C78-9A7B-A8CC3E2BBF37}"/>
            </a:ext>
          </a:extLst>
        </xdr:cNvPr>
        <xdr:cNvSpPr/>
      </xdr:nvSpPr>
      <xdr:spPr>
        <a:xfrm>
          <a:off x="3893344" y="27753469"/>
          <a:ext cx="3143250" cy="1035843"/>
        </a:xfrm>
        <a:prstGeom prst="borderCallout1">
          <a:avLst>
            <a:gd name="adj1" fmla="val 169907"/>
            <a:gd name="adj2" fmla="val 88666"/>
            <a:gd name="adj3" fmla="val 100916"/>
            <a:gd name="adj4" fmla="val 5321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年度ごとの自費検査を行った人数、金額が自動で反映されます。</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190499</xdr:colOff>
      <xdr:row>10</xdr:row>
      <xdr:rowOff>95250</xdr:rowOff>
    </xdr:from>
    <xdr:to>
      <xdr:col>23</xdr:col>
      <xdr:colOff>171450</xdr:colOff>
      <xdr:row>21</xdr:row>
      <xdr:rowOff>266700</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1485899" y="2952750"/>
          <a:ext cx="6134101" cy="3314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202406</xdr:colOff>
      <xdr:row>17</xdr:row>
      <xdr:rowOff>154781</xdr:rowOff>
    </xdr:from>
    <xdr:to>
      <xdr:col>21</xdr:col>
      <xdr:colOff>30416</xdr:colOff>
      <xdr:row>20</xdr:row>
      <xdr:rowOff>130969</xdr:rowOff>
    </xdr:to>
    <xdr:sp macro="" textlink="">
      <xdr:nvSpPr>
        <xdr:cNvPr id="3" name="吹き出し: 線 2">
          <a:extLst>
            <a:ext uri="{FF2B5EF4-FFF2-40B4-BE49-F238E27FC236}">
              <a16:creationId xmlns:a16="http://schemas.microsoft.com/office/drawing/2014/main" id="{00000000-0008-0000-0400-000003000000}"/>
            </a:ext>
          </a:extLst>
        </xdr:cNvPr>
        <xdr:cNvSpPr/>
      </xdr:nvSpPr>
      <xdr:spPr>
        <a:xfrm>
          <a:off x="1750219" y="4810125"/>
          <a:ext cx="4781010" cy="797719"/>
        </a:xfrm>
        <a:prstGeom prst="borderCallout1">
          <a:avLst>
            <a:gd name="adj1" fmla="val -100502"/>
            <a:gd name="adj2" fmla="val 5530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申請者等の情報は様式１及び個票より自動で転記されます。</a:t>
          </a:r>
          <a:endParaRPr kumimoji="1" lang="en-US" altLang="ja-JP" sz="1400">
            <a:solidFill>
              <a:sysClr val="windowText" lastClr="000000"/>
            </a:solidFill>
          </a:endParaRPr>
        </a:p>
      </xdr:txBody>
    </xdr:sp>
    <xdr:clientData/>
  </xdr:twoCellAnchor>
  <xdr:twoCellAnchor>
    <xdr:from>
      <xdr:col>23</xdr:col>
      <xdr:colOff>266700</xdr:colOff>
      <xdr:row>10</xdr:row>
      <xdr:rowOff>95250</xdr:rowOff>
    </xdr:from>
    <xdr:to>
      <xdr:col>40</xdr:col>
      <xdr:colOff>95250</xdr:colOff>
      <xdr:row>22</xdr:row>
      <xdr:rowOff>95250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7715250" y="2952750"/>
          <a:ext cx="5314950" cy="3429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178595</xdr:colOff>
      <xdr:row>15</xdr:row>
      <xdr:rowOff>23813</xdr:rowOff>
    </xdr:from>
    <xdr:to>
      <xdr:col>38</xdr:col>
      <xdr:colOff>190502</xdr:colOff>
      <xdr:row>18</xdr:row>
      <xdr:rowOff>33339</xdr:rowOff>
    </xdr:to>
    <xdr:sp macro="" textlink="">
      <xdr:nvSpPr>
        <xdr:cNvPr id="5" name="吹き出し: 線 4">
          <a:extLst>
            <a:ext uri="{FF2B5EF4-FFF2-40B4-BE49-F238E27FC236}">
              <a16:creationId xmlns:a16="http://schemas.microsoft.com/office/drawing/2014/main" id="{00000000-0008-0000-0400-000005000000}"/>
            </a:ext>
          </a:extLst>
        </xdr:cNvPr>
        <xdr:cNvSpPr/>
      </xdr:nvSpPr>
      <xdr:spPr>
        <a:xfrm>
          <a:off x="8227220" y="4131469"/>
          <a:ext cx="3762376" cy="831058"/>
        </a:xfrm>
        <a:prstGeom prst="borderCallout1">
          <a:avLst>
            <a:gd name="adj1" fmla="val 499"/>
            <a:gd name="adj2" fmla="val 43051"/>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下の名簿に記載いただいた情報から、自動で算出された日数や金額が表示されます。</a:t>
          </a:r>
          <a:endParaRPr kumimoji="1" lang="en-US" altLang="ja-JP" sz="1400">
            <a:solidFill>
              <a:sysClr val="windowText" lastClr="000000"/>
            </a:solidFill>
          </a:endParaRPr>
        </a:p>
      </xdr:txBody>
    </xdr:sp>
    <xdr:clientData/>
  </xdr:twoCellAnchor>
  <xdr:twoCellAnchor>
    <xdr:from>
      <xdr:col>1</xdr:col>
      <xdr:colOff>38100</xdr:colOff>
      <xdr:row>32</xdr:row>
      <xdr:rowOff>19050</xdr:rowOff>
    </xdr:from>
    <xdr:to>
      <xdr:col>12</xdr:col>
      <xdr:colOff>314325</xdr:colOff>
      <xdr:row>32</xdr:row>
      <xdr:rowOff>447675</xdr:rowOff>
    </xdr:to>
    <xdr:sp macro="" textlink="">
      <xdr:nvSpPr>
        <xdr:cNvPr id="6" name="吹き出し: 線 5">
          <a:extLst>
            <a:ext uri="{FF2B5EF4-FFF2-40B4-BE49-F238E27FC236}">
              <a16:creationId xmlns:a16="http://schemas.microsoft.com/office/drawing/2014/main" id="{00000000-0008-0000-0400-000006000000}"/>
            </a:ext>
          </a:extLst>
        </xdr:cNvPr>
        <xdr:cNvSpPr/>
      </xdr:nvSpPr>
      <xdr:spPr>
        <a:xfrm>
          <a:off x="361950" y="11125200"/>
          <a:ext cx="3838575" cy="428625"/>
        </a:xfrm>
        <a:prstGeom prst="borderCallout1">
          <a:avLst>
            <a:gd name="adj1" fmla="val -163107"/>
            <a:gd name="adj2" fmla="val 42127"/>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氏名は</a:t>
          </a:r>
          <a:r>
            <a:rPr kumimoji="1" lang="ja-JP" altLang="en-US" sz="1400" b="1">
              <a:solidFill>
                <a:sysClr val="windowText" lastClr="000000"/>
              </a:solidFill>
            </a:rPr>
            <a:t>カタカナで</a:t>
          </a:r>
          <a:r>
            <a:rPr kumimoji="1" lang="ja-JP" altLang="en-US" sz="1400">
              <a:solidFill>
                <a:sysClr val="windowText" lastClr="000000"/>
              </a:solidFill>
            </a:rPr>
            <a:t>記載してください。</a:t>
          </a:r>
          <a:endParaRPr kumimoji="1" lang="en-US" altLang="ja-JP" sz="1400">
            <a:solidFill>
              <a:sysClr val="windowText" lastClr="000000"/>
            </a:solidFill>
          </a:endParaRPr>
        </a:p>
      </xdr:txBody>
    </xdr:sp>
    <xdr:clientData/>
  </xdr:twoCellAnchor>
  <xdr:twoCellAnchor>
    <xdr:from>
      <xdr:col>22</xdr:col>
      <xdr:colOff>11907</xdr:colOff>
      <xdr:row>31</xdr:row>
      <xdr:rowOff>54769</xdr:rowOff>
    </xdr:from>
    <xdr:to>
      <xdr:col>33</xdr:col>
      <xdr:colOff>273844</xdr:colOff>
      <xdr:row>32</xdr:row>
      <xdr:rowOff>295275</xdr:rowOff>
    </xdr:to>
    <xdr:sp macro="" textlink="">
      <xdr:nvSpPr>
        <xdr:cNvPr id="7" name="吹き出し: 線 6">
          <a:extLst>
            <a:ext uri="{FF2B5EF4-FFF2-40B4-BE49-F238E27FC236}">
              <a16:creationId xmlns:a16="http://schemas.microsoft.com/office/drawing/2014/main" id="{00000000-0008-0000-0400-000007000000}"/>
            </a:ext>
          </a:extLst>
        </xdr:cNvPr>
        <xdr:cNvSpPr/>
      </xdr:nvSpPr>
      <xdr:spPr>
        <a:xfrm>
          <a:off x="6822282" y="10353675"/>
          <a:ext cx="3667125" cy="776288"/>
        </a:xfrm>
        <a:prstGeom prst="borderCallout1">
          <a:avLst>
            <a:gd name="adj1" fmla="val -36194"/>
            <a:gd name="adj2" fmla="val 90105"/>
            <a:gd name="adj3" fmla="val 2032"/>
            <a:gd name="adj4" fmla="val 73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施設内療養期間</a:t>
          </a:r>
          <a:r>
            <a:rPr kumimoji="1" lang="en-US" altLang="ja-JP" sz="1400">
              <a:solidFill>
                <a:sysClr val="windowText" lastClr="000000"/>
              </a:solidFill>
            </a:rPr>
            <a:t>】</a:t>
          </a:r>
          <a:r>
            <a:rPr kumimoji="1" lang="ja-JP" altLang="en-US" sz="1400">
              <a:solidFill>
                <a:sysClr val="windowText" lastClr="000000"/>
              </a:solidFill>
            </a:rPr>
            <a:t>から自動で計算されます。</a:t>
          </a:r>
          <a:endParaRPr kumimoji="1" lang="en-US" altLang="ja-JP" sz="1400">
            <a:solidFill>
              <a:sysClr val="windowText" lastClr="000000"/>
            </a:solidFill>
          </a:endParaRPr>
        </a:p>
      </xdr:txBody>
    </xdr:sp>
    <xdr:clientData/>
  </xdr:twoCellAnchor>
  <xdr:twoCellAnchor>
    <xdr:from>
      <xdr:col>27</xdr:col>
      <xdr:colOff>57150</xdr:colOff>
      <xdr:row>32</xdr:row>
      <xdr:rowOff>419100</xdr:rowOff>
    </xdr:from>
    <xdr:to>
      <xdr:col>39</xdr:col>
      <xdr:colOff>0</xdr:colOff>
      <xdr:row>34</xdr:row>
      <xdr:rowOff>209550</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8801100" y="11525250"/>
          <a:ext cx="3829050" cy="857250"/>
        </a:xfrm>
        <a:prstGeom prst="borderCallout1">
          <a:avLst>
            <a:gd name="adj1" fmla="val -130021"/>
            <a:gd name="adj2" fmla="val 95068"/>
            <a:gd name="adj3" fmla="val 2032"/>
            <a:gd name="adj4" fmla="val 73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療養日数</a:t>
          </a:r>
          <a:r>
            <a:rPr kumimoji="1" lang="en-US" altLang="ja-JP" sz="1400">
              <a:solidFill>
                <a:sysClr val="windowText" lastClr="000000"/>
              </a:solidFill>
            </a:rPr>
            <a:t>】</a:t>
          </a:r>
          <a:r>
            <a:rPr kumimoji="1" lang="ja-JP" altLang="en-US" sz="1400">
              <a:solidFill>
                <a:sysClr val="windowText" lastClr="000000"/>
              </a:solidFill>
            </a:rPr>
            <a:t>と</a:t>
          </a:r>
          <a:r>
            <a:rPr kumimoji="1" lang="en-US" altLang="ja-JP" sz="1400">
              <a:solidFill>
                <a:sysClr val="windowText" lastClr="000000"/>
              </a:solidFill>
            </a:rPr>
            <a:t>15</a:t>
          </a:r>
          <a:r>
            <a:rPr kumimoji="1" lang="ja-JP" altLang="en-US" sz="1400">
              <a:solidFill>
                <a:sysClr val="windowText" lastClr="000000"/>
              </a:solidFill>
            </a:rPr>
            <a:t>日とを比較し、少ない方の日数が自動で算出されます。</a:t>
          </a: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130969</xdr:colOff>
      <xdr:row>2</xdr:row>
      <xdr:rowOff>71437</xdr:rowOff>
    </xdr:from>
    <xdr:to>
      <xdr:col>25</xdr:col>
      <xdr:colOff>59532</xdr:colOff>
      <xdr:row>6</xdr:row>
      <xdr:rowOff>238124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024313" y="619125"/>
          <a:ext cx="4988719" cy="1262062"/>
        </a:xfrm>
        <a:prstGeom prst="rect">
          <a:avLst/>
        </a:prstGeom>
        <a:solidFill>
          <a:schemeClr val="accent2">
            <a:lumMod val="20000"/>
            <a:lumOff val="80000"/>
          </a:schemeClr>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様式３に入力いただいた内容が自動で反映されるため、</a:t>
          </a:r>
          <a:endParaRPr kumimoji="1" lang="en-US" altLang="ja-JP" sz="1400"/>
        </a:p>
        <a:p>
          <a:r>
            <a:rPr kumimoji="1" lang="ja-JP" altLang="en-US" sz="1400"/>
            <a:t>入力は不要です。</a:t>
          </a:r>
          <a:endParaRPr kumimoji="1" lang="en-US" altLang="ja-JP" sz="1400"/>
        </a:p>
        <a:p>
          <a:r>
            <a:rPr kumimoji="1" lang="ja-JP" altLang="en-US" sz="1400"/>
            <a:t>申請書等とあわせて提出してください。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238125</xdr:rowOff>
        </xdr:from>
        <xdr:to>
          <xdr:col>3</xdr:col>
          <xdr:colOff>38100</xdr:colOff>
          <xdr:row>23</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114300</xdr:colOff>
      <xdr:row>12</xdr:row>
      <xdr:rowOff>114300</xdr:rowOff>
    </xdr:from>
    <xdr:to>
      <xdr:col>32</xdr:col>
      <xdr:colOff>152399</xdr:colOff>
      <xdr:row>14</xdr:row>
      <xdr:rowOff>104776</xdr:rowOff>
    </xdr:to>
    <xdr:sp macro="" textlink="">
      <xdr:nvSpPr>
        <xdr:cNvPr id="11" name="吹き出し: 線 10">
          <a:extLst>
            <a:ext uri="{FF2B5EF4-FFF2-40B4-BE49-F238E27FC236}">
              <a16:creationId xmlns:a16="http://schemas.microsoft.com/office/drawing/2014/main" id="{00000000-0008-0000-0600-00000B000000}"/>
            </a:ext>
          </a:extLst>
        </xdr:cNvPr>
        <xdr:cNvSpPr/>
      </xdr:nvSpPr>
      <xdr:spPr>
        <a:xfrm>
          <a:off x="304800" y="2914650"/>
          <a:ext cx="6067424" cy="466726"/>
        </a:xfrm>
        <a:prstGeom prst="borderCallout1">
          <a:avLst>
            <a:gd name="adj1" fmla="val -75435"/>
            <a:gd name="adj2" fmla="val 73329"/>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施設内療養をすることになった理由を、具体的に記載してください。</a:t>
          </a:r>
          <a:endParaRPr kumimoji="1" lang="en-US" altLang="ja-JP" sz="1400">
            <a:solidFill>
              <a:sysClr val="windowText" lastClr="000000"/>
            </a:solidFill>
          </a:endParaRPr>
        </a:p>
      </xdr:txBody>
    </xdr:sp>
    <xdr:clientData/>
  </xdr:twoCellAnchor>
  <xdr:twoCellAnchor>
    <xdr:from>
      <xdr:col>2</xdr:col>
      <xdr:colOff>0</xdr:colOff>
      <xdr:row>23</xdr:row>
      <xdr:rowOff>752475</xdr:rowOff>
    </xdr:from>
    <xdr:to>
      <xdr:col>34</xdr:col>
      <xdr:colOff>9525</xdr:colOff>
      <xdr:row>25</xdr:row>
      <xdr:rowOff>161925</xdr:rowOff>
    </xdr:to>
    <xdr:sp macro="" textlink="">
      <xdr:nvSpPr>
        <xdr:cNvPr id="12" name="吹き出し: 線 11">
          <a:extLst>
            <a:ext uri="{FF2B5EF4-FFF2-40B4-BE49-F238E27FC236}">
              <a16:creationId xmlns:a16="http://schemas.microsoft.com/office/drawing/2014/main" id="{00000000-0008-0000-0600-00000C000000}"/>
            </a:ext>
          </a:extLst>
        </xdr:cNvPr>
        <xdr:cNvSpPr/>
      </xdr:nvSpPr>
      <xdr:spPr>
        <a:xfrm>
          <a:off x="381000" y="6238875"/>
          <a:ext cx="6229350" cy="438150"/>
        </a:xfrm>
        <a:prstGeom prst="borderCallout1">
          <a:avLst>
            <a:gd name="adj1" fmla="val -121088"/>
            <a:gd name="adj2" fmla="val 6662"/>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施設内療養の要件にすべて該当することを確認し、チェックしてください。</a:t>
          </a:r>
          <a:endParaRPr kumimoji="1" lang="en-US" altLang="ja-JP" sz="1400">
            <a:solidFill>
              <a:sysClr val="windowText" lastClr="000000"/>
            </a:solidFill>
          </a:endParaRPr>
        </a:p>
      </xdr:txBody>
    </xdr:sp>
    <xdr:clientData/>
  </xdr:twoCellAnchor>
  <xdr:twoCellAnchor>
    <xdr:from>
      <xdr:col>0</xdr:col>
      <xdr:colOff>0</xdr:colOff>
      <xdr:row>34</xdr:row>
      <xdr:rowOff>9525</xdr:rowOff>
    </xdr:from>
    <xdr:to>
      <xdr:col>34</xdr:col>
      <xdr:colOff>161925</xdr:colOff>
      <xdr:row>39</xdr:row>
      <xdr:rowOff>152400</xdr:rowOff>
    </xdr:to>
    <xdr:sp macro="" textlink="">
      <xdr:nvSpPr>
        <xdr:cNvPr id="14" name="四角形: 角を丸くする 13">
          <a:extLst>
            <a:ext uri="{FF2B5EF4-FFF2-40B4-BE49-F238E27FC236}">
              <a16:creationId xmlns:a16="http://schemas.microsoft.com/office/drawing/2014/main" id="{00000000-0008-0000-0600-00000E000000}"/>
            </a:ext>
          </a:extLst>
        </xdr:cNvPr>
        <xdr:cNvSpPr/>
      </xdr:nvSpPr>
      <xdr:spPr>
        <a:xfrm>
          <a:off x="0" y="8515350"/>
          <a:ext cx="6762750" cy="12573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32</xdr:row>
      <xdr:rowOff>95250</xdr:rowOff>
    </xdr:from>
    <xdr:to>
      <xdr:col>31</xdr:col>
      <xdr:colOff>66675</xdr:colOff>
      <xdr:row>34</xdr:row>
      <xdr:rowOff>142875</xdr:rowOff>
    </xdr:to>
    <xdr:sp macro="" textlink="">
      <xdr:nvSpPr>
        <xdr:cNvPr id="13" name="吹き出し: 線 12">
          <a:extLst>
            <a:ext uri="{FF2B5EF4-FFF2-40B4-BE49-F238E27FC236}">
              <a16:creationId xmlns:a16="http://schemas.microsoft.com/office/drawing/2014/main" id="{00000000-0008-0000-0600-00000D000000}"/>
            </a:ext>
          </a:extLst>
        </xdr:cNvPr>
        <xdr:cNvSpPr/>
      </xdr:nvSpPr>
      <xdr:spPr>
        <a:xfrm>
          <a:off x="657225" y="8124825"/>
          <a:ext cx="5438775" cy="523875"/>
        </a:xfrm>
        <a:prstGeom prst="borderCallout1">
          <a:avLst>
            <a:gd name="adj1" fmla="val 127305"/>
            <a:gd name="adj2" fmla="val 38291"/>
            <a:gd name="adj3" fmla="val 95453"/>
            <a:gd name="adj4" fmla="val 5017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様式１から自動で転記されるため、記載不要です。</a:t>
          </a:r>
          <a:endParaRPr kumimoji="1" lang="en-US"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107157</xdr:colOff>
      <xdr:row>8</xdr:row>
      <xdr:rowOff>226219</xdr:rowOff>
    </xdr:from>
    <xdr:to>
      <xdr:col>11</xdr:col>
      <xdr:colOff>52729</xdr:colOff>
      <xdr:row>11</xdr:row>
      <xdr:rowOff>161582</xdr:rowOff>
    </xdr:to>
    <xdr:sp macro="" textlink="">
      <xdr:nvSpPr>
        <xdr:cNvPr id="2" name="吹き出し: 線 1">
          <a:extLst>
            <a:ext uri="{FF2B5EF4-FFF2-40B4-BE49-F238E27FC236}">
              <a16:creationId xmlns:a16="http://schemas.microsoft.com/office/drawing/2014/main" id="{00000000-0008-0000-0700-000002000000}"/>
            </a:ext>
          </a:extLst>
        </xdr:cNvPr>
        <xdr:cNvSpPr/>
      </xdr:nvSpPr>
      <xdr:spPr>
        <a:xfrm>
          <a:off x="107157" y="2702719"/>
          <a:ext cx="3350760" cy="864051"/>
        </a:xfrm>
        <a:prstGeom prst="borderCallout1">
          <a:avLst>
            <a:gd name="adj1" fmla="val -34836"/>
            <a:gd name="adj2" fmla="val 11827"/>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21</xdr:col>
      <xdr:colOff>142875</xdr:colOff>
      <xdr:row>8</xdr:row>
      <xdr:rowOff>261938</xdr:rowOff>
    </xdr:from>
    <xdr:to>
      <xdr:col>34</xdr:col>
      <xdr:colOff>88449</xdr:colOff>
      <xdr:row>11</xdr:row>
      <xdr:rowOff>85045</xdr:rowOff>
    </xdr:to>
    <xdr:sp macro="" textlink="">
      <xdr:nvSpPr>
        <xdr:cNvPr id="3" name="吹き出し: 線 2">
          <a:extLst>
            <a:ext uri="{FF2B5EF4-FFF2-40B4-BE49-F238E27FC236}">
              <a16:creationId xmlns:a16="http://schemas.microsoft.com/office/drawing/2014/main" id="{00000000-0008-0000-0700-000003000000}"/>
            </a:ext>
          </a:extLst>
        </xdr:cNvPr>
        <xdr:cNvSpPr/>
      </xdr:nvSpPr>
      <xdr:spPr>
        <a:xfrm>
          <a:off x="6643688" y="2738438"/>
          <a:ext cx="3969886" cy="751795"/>
        </a:xfrm>
        <a:prstGeom prst="borderCallout1">
          <a:avLst>
            <a:gd name="adj1" fmla="val -44929"/>
            <a:gd name="adj2" fmla="val -17596"/>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11</xdr:col>
      <xdr:colOff>154781</xdr:colOff>
      <xdr:row>8</xdr:row>
      <xdr:rowOff>238126</xdr:rowOff>
    </xdr:from>
    <xdr:to>
      <xdr:col>21</xdr:col>
      <xdr:colOff>-1</xdr:colOff>
      <xdr:row>13</xdr:row>
      <xdr:rowOff>71437</xdr:rowOff>
    </xdr:to>
    <xdr:sp macro="" textlink="">
      <xdr:nvSpPr>
        <xdr:cNvPr id="4" name="吹き出し: 線 3">
          <a:extLst>
            <a:ext uri="{FF2B5EF4-FFF2-40B4-BE49-F238E27FC236}">
              <a16:creationId xmlns:a16="http://schemas.microsoft.com/office/drawing/2014/main" id="{00000000-0008-0000-0700-000004000000}"/>
            </a:ext>
          </a:extLst>
        </xdr:cNvPr>
        <xdr:cNvSpPr/>
      </xdr:nvSpPr>
      <xdr:spPr>
        <a:xfrm>
          <a:off x="3559969" y="2714626"/>
          <a:ext cx="2940843" cy="1381124"/>
        </a:xfrm>
        <a:prstGeom prst="borderCallout1">
          <a:avLst>
            <a:gd name="adj1" fmla="val -52847"/>
            <a:gd name="adj2" fmla="val -9618"/>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年度</a:t>
          </a:r>
          <a:r>
            <a:rPr kumimoji="1" lang="en-US" altLang="ja-JP" sz="1400">
              <a:solidFill>
                <a:sysClr val="windowText" lastClr="000000"/>
              </a:solidFill>
            </a:rPr>
            <a:t>】【</a:t>
          </a:r>
          <a:r>
            <a:rPr kumimoji="1" lang="ja-JP" altLang="en-US" sz="1400">
              <a:solidFill>
                <a:sysClr val="windowText" lastClr="000000"/>
              </a:solidFill>
            </a:rPr>
            <a:t>事業完了日</a:t>
          </a:r>
          <a:r>
            <a:rPr kumimoji="1" lang="en-US" altLang="ja-JP" sz="1400">
              <a:solidFill>
                <a:sysClr val="windowText" lastClr="000000"/>
              </a:solidFill>
            </a:rPr>
            <a:t>】</a:t>
          </a:r>
          <a:r>
            <a:rPr kumimoji="1" lang="ja-JP" altLang="en-US" sz="1400">
              <a:solidFill>
                <a:sysClr val="windowText" lastClr="000000"/>
              </a:solidFill>
            </a:rPr>
            <a:t>令和</a:t>
          </a:r>
          <a:r>
            <a:rPr kumimoji="1" lang="en-US" altLang="ja-JP" sz="1400">
              <a:solidFill>
                <a:sysClr val="windowText" lastClr="000000"/>
              </a:solidFill>
            </a:rPr>
            <a:t>3</a:t>
          </a:r>
          <a:r>
            <a:rPr kumimoji="1" lang="ja-JP" altLang="en-US" sz="1400">
              <a:solidFill>
                <a:sysClr val="windowText" lastClr="000000"/>
              </a:solidFill>
            </a:rPr>
            <a:t>年度経費か令和</a:t>
          </a:r>
          <a:r>
            <a:rPr kumimoji="1" lang="en-US" altLang="ja-JP" sz="1400">
              <a:solidFill>
                <a:sysClr val="windowText" lastClr="000000"/>
              </a:solidFill>
            </a:rPr>
            <a:t>4</a:t>
          </a:r>
          <a:r>
            <a:rPr kumimoji="1" lang="ja-JP" altLang="en-US" sz="1400">
              <a:solidFill>
                <a:sysClr val="windowText" lastClr="000000"/>
              </a:solidFill>
            </a:rPr>
            <a:t>年度経費かプルダウンで選択し、完了年月日を記載してください。</a:t>
          </a:r>
          <a:endParaRPr kumimoji="1" lang="en-US" altLang="ja-JP" sz="1400">
            <a:solidFill>
              <a:sysClr val="windowText" lastClr="000000"/>
            </a:solidFill>
          </a:endParaRPr>
        </a:p>
      </xdr:txBody>
    </xdr:sp>
    <xdr:clientData/>
  </xdr:twoCellAnchor>
  <xdr:twoCellAnchor>
    <xdr:from>
      <xdr:col>15</xdr:col>
      <xdr:colOff>11907</xdr:colOff>
      <xdr:row>13</xdr:row>
      <xdr:rowOff>83343</xdr:rowOff>
    </xdr:from>
    <xdr:to>
      <xdr:col>15</xdr:col>
      <xdr:colOff>273843</xdr:colOff>
      <xdr:row>16</xdr:row>
      <xdr:rowOff>154781</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flipH="1">
          <a:off x="4655345" y="4107656"/>
          <a:ext cx="261936" cy="10001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130969</xdr:colOff>
      <xdr:row>3</xdr:row>
      <xdr:rowOff>23812</xdr:rowOff>
    </xdr:from>
    <xdr:to>
      <xdr:col>35</xdr:col>
      <xdr:colOff>76540</xdr:colOff>
      <xdr:row>5</xdr:row>
      <xdr:rowOff>156481</xdr:rowOff>
    </xdr:to>
    <xdr:sp macro="" textlink="">
      <xdr:nvSpPr>
        <xdr:cNvPr id="7" name="吹き出し: 線 6">
          <a:extLst>
            <a:ext uri="{FF2B5EF4-FFF2-40B4-BE49-F238E27FC236}">
              <a16:creationId xmlns:a16="http://schemas.microsoft.com/office/drawing/2014/main" id="{D8711DF0-B8F2-4EF4-B79D-208E4D4B9F08}"/>
            </a:ext>
          </a:extLst>
        </xdr:cNvPr>
        <xdr:cNvSpPr/>
      </xdr:nvSpPr>
      <xdr:spPr>
        <a:xfrm>
          <a:off x="6941344" y="952500"/>
          <a:ext cx="3969884" cy="751794"/>
        </a:xfrm>
        <a:prstGeom prst="borderCallout1">
          <a:avLst>
            <a:gd name="adj1" fmla="val -35768"/>
            <a:gd name="adj2" fmla="val 20682"/>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居宅でのサービスに切り替えた期間と、利用者の氏名を記載してください。</a:t>
          </a:r>
          <a:endParaRPr kumimoji="1" lang="en-US" altLang="ja-JP" sz="14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95251</xdr:colOff>
      <xdr:row>8</xdr:row>
      <xdr:rowOff>272144</xdr:rowOff>
    </xdr:from>
    <xdr:to>
      <xdr:col>12</xdr:col>
      <xdr:colOff>40823</xdr:colOff>
      <xdr:row>12</xdr:row>
      <xdr:rowOff>1</xdr:rowOff>
    </xdr:to>
    <xdr:sp macro="" textlink="">
      <xdr:nvSpPr>
        <xdr:cNvPr id="2" name="吹き出し: 線 1">
          <a:extLst>
            <a:ext uri="{FF2B5EF4-FFF2-40B4-BE49-F238E27FC236}">
              <a16:creationId xmlns:a16="http://schemas.microsoft.com/office/drawing/2014/main" id="{00000000-0008-0000-0800-000002000000}"/>
            </a:ext>
          </a:extLst>
        </xdr:cNvPr>
        <xdr:cNvSpPr/>
      </xdr:nvSpPr>
      <xdr:spPr>
        <a:xfrm>
          <a:off x="408215" y="2694215"/>
          <a:ext cx="3388179" cy="925286"/>
        </a:xfrm>
        <a:prstGeom prst="borderCallout1">
          <a:avLst>
            <a:gd name="adj1" fmla="val -55839"/>
            <a:gd name="adj2" fmla="val 62841"/>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協力期間</a:t>
          </a:r>
          <a:r>
            <a:rPr kumimoji="1" lang="en-US" altLang="ja-JP" sz="1400">
              <a:solidFill>
                <a:sysClr val="windowText" lastClr="000000"/>
              </a:solidFill>
            </a:rPr>
            <a:t>】</a:t>
          </a:r>
          <a:r>
            <a:rPr kumimoji="1" lang="ja-JP" altLang="en-US" sz="1400">
              <a:solidFill>
                <a:sysClr val="windowText" lastClr="000000"/>
              </a:solidFill>
            </a:rPr>
            <a:t>職員の応援派遣、利用者の受入れ等協力した期間を記載してください。。</a:t>
          </a:r>
          <a:endParaRPr kumimoji="1" lang="en-US" altLang="ja-JP" sz="1400">
            <a:solidFill>
              <a:sysClr val="windowText" lastClr="000000"/>
            </a:solidFill>
          </a:endParaRPr>
        </a:p>
      </xdr:txBody>
    </xdr:sp>
    <xdr:clientData/>
  </xdr:twoCellAnchor>
  <xdr:twoCellAnchor>
    <xdr:from>
      <xdr:col>13</xdr:col>
      <xdr:colOff>258535</xdr:colOff>
      <xdr:row>8</xdr:row>
      <xdr:rowOff>231322</xdr:rowOff>
    </xdr:from>
    <xdr:to>
      <xdr:col>29</xdr:col>
      <xdr:colOff>13608</xdr:colOff>
      <xdr:row>15</xdr:row>
      <xdr:rowOff>1</xdr:rowOff>
    </xdr:to>
    <xdr:sp macro="" textlink="">
      <xdr:nvSpPr>
        <xdr:cNvPr id="3" name="吹き出し: 線 2">
          <a:extLst>
            <a:ext uri="{FF2B5EF4-FFF2-40B4-BE49-F238E27FC236}">
              <a16:creationId xmlns:a16="http://schemas.microsoft.com/office/drawing/2014/main" id="{00000000-0008-0000-0800-000003000000}"/>
            </a:ext>
          </a:extLst>
        </xdr:cNvPr>
        <xdr:cNvSpPr/>
      </xdr:nvSpPr>
      <xdr:spPr>
        <a:xfrm>
          <a:off x="4327071" y="2653393"/>
          <a:ext cx="4762501" cy="1864179"/>
        </a:xfrm>
        <a:prstGeom prst="borderCallout1">
          <a:avLst>
            <a:gd name="adj1" fmla="val -70407"/>
            <a:gd name="adj2" fmla="val -10285"/>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応援先又は利用者の受入れ元の</a:t>
          </a:r>
          <a:r>
            <a:rPr kumimoji="1" lang="ja-JP" altLang="en-US" sz="1400" b="0">
              <a:solidFill>
                <a:sysClr val="windowText" lastClr="000000"/>
              </a:solidFill>
            </a:rPr>
            <a:t>事業所・施設の情報を記載してください。</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協力支援内容</a:t>
          </a:r>
          <a:r>
            <a:rPr kumimoji="1" lang="en-US" altLang="ja-JP" sz="1400" b="0">
              <a:solidFill>
                <a:sysClr val="windowText" lastClr="000000"/>
              </a:solidFill>
            </a:rPr>
            <a:t>】</a:t>
          </a:r>
          <a:r>
            <a:rPr kumimoji="1" lang="ja-JP" altLang="en-US" sz="1400" b="0">
              <a:solidFill>
                <a:sysClr val="windowText" lastClr="000000"/>
              </a:solidFill>
            </a:rPr>
            <a:t>はプルダウンリストより選択してください。</a:t>
          </a:r>
          <a:endParaRPr kumimoji="1" lang="en-US" altLang="ja-JP" sz="1400" b="0">
            <a:solidFill>
              <a:sysClr val="windowText" lastClr="000000"/>
            </a:solidFill>
          </a:endParaRPr>
        </a:p>
      </xdr:txBody>
    </xdr:sp>
    <xdr:clientData/>
  </xdr:twoCellAnchor>
  <xdr:twoCellAnchor>
    <xdr:from>
      <xdr:col>0</xdr:col>
      <xdr:colOff>122465</xdr:colOff>
      <xdr:row>19</xdr:row>
      <xdr:rowOff>163284</xdr:rowOff>
    </xdr:from>
    <xdr:to>
      <xdr:col>11</xdr:col>
      <xdr:colOff>117930</xdr:colOff>
      <xdr:row>22</xdr:row>
      <xdr:rowOff>115658</xdr:rowOff>
    </xdr:to>
    <xdr:sp macro="" textlink="">
      <xdr:nvSpPr>
        <xdr:cNvPr id="4" name="吹き出し: 線 3">
          <a:extLst>
            <a:ext uri="{FF2B5EF4-FFF2-40B4-BE49-F238E27FC236}">
              <a16:creationId xmlns:a16="http://schemas.microsoft.com/office/drawing/2014/main" id="{00000000-0008-0000-0800-000004000000}"/>
            </a:ext>
          </a:extLst>
        </xdr:cNvPr>
        <xdr:cNvSpPr/>
      </xdr:nvSpPr>
      <xdr:spPr>
        <a:xfrm>
          <a:off x="122465" y="5878284"/>
          <a:ext cx="3438072" cy="850445"/>
        </a:xfrm>
        <a:prstGeom prst="borderCallout1">
          <a:avLst>
            <a:gd name="adj1" fmla="val -65020"/>
            <a:gd name="adj2" fmla="val 10596"/>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11</xdr:col>
      <xdr:colOff>258537</xdr:colOff>
      <xdr:row>19</xdr:row>
      <xdr:rowOff>149678</xdr:rowOff>
    </xdr:from>
    <xdr:to>
      <xdr:col>21</xdr:col>
      <xdr:colOff>69737</xdr:colOff>
      <xdr:row>24</xdr:row>
      <xdr:rowOff>34016</xdr:rowOff>
    </xdr:to>
    <xdr:sp macro="" textlink="">
      <xdr:nvSpPr>
        <xdr:cNvPr id="5" name="吹き出し: 線 4">
          <a:extLst>
            <a:ext uri="{FF2B5EF4-FFF2-40B4-BE49-F238E27FC236}">
              <a16:creationId xmlns:a16="http://schemas.microsoft.com/office/drawing/2014/main" id="{00000000-0008-0000-0800-000005000000}"/>
            </a:ext>
          </a:extLst>
        </xdr:cNvPr>
        <xdr:cNvSpPr/>
      </xdr:nvSpPr>
      <xdr:spPr>
        <a:xfrm>
          <a:off x="3701144" y="5864678"/>
          <a:ext cx="2940843" cy="1381124"/>
        </a:xfrm>
        <a:prstGeom prst="borderCallout1">
          <a:avLst>
            <a:gd name="adj1" fmla="val -38069"/>
            <a:gd name="adj2" fmla="val -10543"/>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年度</a:t>
          </a:r>
          <a:r>
            <a:rPr kumimoji="1" lang="en-US" altLang="ja-JP" sz="1400">
              <a:solidFill>
                <a:sysClr val="windowText" lastClr="000000"/>
              </a:solidFill>
            </a:rPr>
            <a:t>】【</a:t>
          </a:r>
          <a:r>
            <a:rPr kumimoji="1" lang="ja-JP" altLang="en-US" sz="1400">
              <a:solidFill>
                <a:sysClr val="windowText" lastClr="000000"/>
              </a:solidFill>
            </a:rPr>
            <a:t>事業完了日</a:t>
          </a:r>
          <a:r>
            <a:rPr kumimoji="1" lang="en-US" altLang="ja-JP" sz="1400">
              <a:solidFill>
                <a:sysClr val="windowText" lastClr="000000"/>
              </a:solidFill>
            </a:rPr>
            <a:t>】</a:t>
          </a:r>
          <a:r>
            <a:rPr kumimoji="1" lang="ja-JP" altLang="en-US" sz="1400">
              <a:solidFill>
                <a:sysClr val="windowText" lastClr="000000"/>
              </a:solidFill>
            </a:rPr>
            <a:t>令和</a:t>
          </a:r>
          <a:r>
            <a:rPr kumimoji="1" lang="en-US" altLang="ja-JP" sz="1400">
              <a:solidFill>
                <a:sysClr val="windowText" lastClr="000000"/>
              </a:solidFill>
            </a:rPr>
            <a:t>3</a:t>
          </a:r>
          <a:r>
            <a:rPr kumimoji="1" lang="ja-JP" altLang="en-US" sz="1400">
              <a:solidFill>
                <a:sysClr val="windowText" lastClr="000000"/>
              </a:solidFill>
            </a:rPr>
            <a:t>年度経費か令和</a:t>
          </a:r>
          <a:r>
            <a:rPr kumimoji="1" lang="en-US" altLang="ja-JP" sz="1400">
              <a:solidFill>
                <a:sysClr val="windowText" lastClr="000000"/>
              </a:solidFill>
            </a:rPr>
            <a:t>4</a:t>
          </a:r>
          <a:r>
            <a:rPr kumimoji="1" lang="ja-JP" altLang="en-US" sz="1400">
              <a:solidFill>
                <a:sysClr val="windowText" lastClr="000000"/>
              </a:solidFill>
            </a:rPr>
            <a:t>年度経費かプルダウンで選択し、完了年月日を記載してください。</a:t>
          </a:r>
          <a:endParaRPr kumimoji="1" lang="en-US" altLang="ja-JP" sz="1400">
            <a:solidFill>
              <a:sysClr val="windowText" lastClr="000000"/>
            </a:solidFill>
          </a:endParaRPr>
        </a:p>
      </xdr:txBody>
    </xdr:sp>
    <xdr:clientData/>
  </xdr:twoCellAnchor>
  <xdr:twoCellAnchor>
    <xdr:from>
      <xdr:col>17</xdr:col>
      <xdr:colOff>13607</xdr:colOff>
      <xdr:row>24</xdr:row>
      <xdr:rowOff>27214</xdr:rowOff>
    </xdr:from>
    <xdr:to>
      <xdr:col>29</xdr:col>
      <xdr:colOff>217715</xdr:colOff>
      <xdr:row>27</xdr:row>
      <xdr:rowOff>40822</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5334000" y="7239000"/>
          <a:ext cx="3959679" cy="9116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47625</xdr:colOff>
      <xdr:row>0</xdr:row>
      <xdr:rowOff>104775</xdr:rowOff>
    </xdr:from>
    <xdr:to>
      <xdr:col>29</xdr:col>
      <xdr:colOff>142875</xdr:colOff>
      <xdr:row>3</xdr:row>
      <xdr:rowOff>171450</xdr:rowOff>
    </xdr:to>
    <xdr:sp macro="" textlink="">
      <xdr:nvSpPr>
        <xdr:cNvPr id="2" name="吹き出し: 線 1">
          <a:extLst>
            <a:ext uri="{FF2B5EF4-FFF2-40B4-BE49-F238E27FC236}">
              <a16:creationId xmlns:a16="http://schemas.microsoft.com/office/drawing/2014/main" id="{00000000-0008-0000-0900-000002000000}"/>
            </a:ext>
          </a:extLst>
        </xdr:cNvPr>
        <xdr:cNvSpPr/>
      </xdr:nvSpPr>
      <xdr:spPr>
        <a:xfrm>
          <a:off x="1276350" y="104775"/>
          <a:ext cx="3895725" cy="809625"/>
        </a:xfrm>
        <a:prstGeom prst="borderCallout1">
          <a:avLst>
            <a:gd name="adj1" fmla="val 73922"/>
            <a:gd name="adj2" fmla="val 113230"/>
            <a:gd name="adj3" fmla="val 75408"/>
            <a:gd name="adj4" fmla="val 9891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委任日</a:t>
          </a:r>
          <a:r>
            <a:rPr kumimoji="1" lang="en-US" altLang="ja-JP" sz="1400">
              <a:solidFill>
                <a:sysClr val="windowText" lastClr="000000"/>
              </a:solidFill>
            </a:rPr>
            <a:t>】</a:t>
          </a:r>
          <a:r>
            <a:rPr kumimoji="1" lang="ja-JP" altLang="en-US" sz="1400">
              <a:solidFill>
                <a:sysClr val="windowText" lastClr="000000"/>
              </a:solidFill>
            </a:rPr>
            <a:t>委任日を記載してください。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申請より前に委任いただく必要があります。</a:t>
          </a:r>
          <a:endParaRPr kumimoji="1" lang="en-US" altLang="ja-JP" sz="1400">
            <a:solidFill>
              <a:sysClr val="windowText" lastClr="000000"/>
            </a:solidFill>
          </a:endParaRPr>
        </a:p>
      </xdr:txBody>
    </xdr:sp>
    <xdr:clientData/>
  </xdr:twoCellAnchor>
  <xdr:twoCellAnchor>
    <xdr:from>
      <xdr:col>11</xdr:col>
      <xdr:colOff>28575</xdr:colOff>
      <xdr:row>17</xdr:row>
      <xdr:rowOff>38100</xdr:rowOff>
    </xdr:from>
    <xdr:to>
      <xdr:col>40</xdr:col>
      <xdr:colOff>161925</xdr:colOff>
      <xdr:row>23</xdr:row>
      <xdr:rowOff>171450</xdr:rowOff>
    </xdr:to>
    <xdr:sp macro="" textlink="">
      <xdr:nvSpPr>
        <xdr:cNvPr id="3" name="四角形: 角を丸くする 2">
          <a:extLst>
            <a:ext uri="{FF2B5EF4-FFF2-40B4-BE49-F238E27FC236}">
              <a16:creationId xmlns:a16="http://schemas.microsoft.com/office/drawing/2014/main" id="{00000000-0008-0000-0900-000003000000}"/>
            </a:ext>
          </a:extLst>
        </xdr:cNvPr>
        <xdr:cNvSpPr/>
      </xdr:nvSpPr>
      <xdr:spPr>
        <a:xfrm>
          <a:off x="1943100" y="4381500"/>
          <a:ext cx="5133975" cy="161925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21</xdr:row>
      <xdr:rowOff>219075</xdr:rowOff>
    </xdr:from>
    <xdr:to>
      <xdr:col>14</xdr:col>
      <xdr:colOff>9524</xdr:colOff>
      <xdr:row>26</xdr:row>
      <xdr:rowOff>38099</xdr:rowOff>
    </xdr:to>
    <xdr:sp macro="" textlink="">
      <xdr:nvSpPr>
        <xdr:cNvPr id="4" name="吹き出し: 線 3">
          <a:extLst>
            <a:ext uri="{FF2B5EF4-FFF2-40B4-BE49-F238E27FC236}">
              <a16:creationId xmlns:a16="http://schemas.microsoft.com/office/drawing/2014/main" id="{00000000-0008-0000-0900-000004000000}"/>
            </a:ext>
          </a:extLst>
        </xdr:cNvPr>
        <xdr:cNvSpPr/>
      </xdr:nvSpPr>
      <xdr:spPr>
        <a:xfrm>
          <a:off x="142875" y="5553075"/>
          <a:ext cx="2295524" cy="1057274"/>
        </a:xfrm>
        <a:prstGeom prst="borderCallout1">
          <a:avLst>
            <a:gd name="adj1" fmla="val -69140"/>
            <a:gd name="adj2" fmla="val 89792"/>
            <a:gd name="adj3" fmla="val 2302"/>
            <a:gd name="adj4" fmla="val 4931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様式１から自動で転記されるため、記載不要です。</a:t>
          </a:r>
          <a:endParaRPr kumimoji="1" lang="en-US" altLang="ja-JP" sz="1400">
            <a:solidFill>
              <a:sysClr val="windowText" lastClr="000000"/>
            </a:solidFill>
          </a:endParaRPr>
        </a:p>
      </xdr:txBody>
    </xdr:sp>
    <xdr:clientData/>
  </xdr:twoCellAnchor>
  <xdr:twoCellAnchor>
    <xdr:from>
      <xdr:col>12</xdr:col>
      <xdr:colOff>161926</xdr:colOff>
      <xdr:row>26</xdr:row>
      <xdr:rowOff>209550</xdr:rowOff>
    </xdr:from>
    <xdr:to>
      <xdr:col>39</xdr:col>
      <xdr:colOff>152401</xdr:colOff>
      <xdr:row>30</xdr:row>
      <xdr:rowOff>247649</xdr:rowOff>
    </xdr:to>
    <xdr:sp macro="" textlink="">
      <xdr:nvSpPr>
        <xdr:cNvPr id="5" name="四角形: 角を丸くする 4">
          <a:extLst>
            <a:ext uri="{FF2B5EF4-FFF2-40B4-BE49-F238E27FC236}">
              <a16:creationId xmlns:a16="http://schemas.microsoft.com/office/drawing/2014/main" id="{00000000-0008-0000-0900-000005000000}"/>
            </a:ext>
          </a:extLst>
        </xdr:cNvPr>
        <xdr:cNvSpPr/>
      </xdr:nvSpPr>
      <xdr:spPr>
        <a:xfrm>
          <a:off x="2247901" y="6781800"/>
          <a:ext cx="4648200" cy="102869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85726</xdr:colOff>
      <xdr:row>25</xdr:row>
      <xdr:rowOff>57150</xdr:rowOff>
    </xdr:from>
    <xdr:to>
      <xdr:col>40</xdr:col>
      <xdr:colOff>141253</xdr:colOff>
      <xdr:row>27</xdr:row>
      <xdr:rowOff>114300</xdr:rowOff>
    </xdr:to>
    <xdr:sp macro="" textlink="">
      <xdr:nvSpPr>
        <xdr:cNvPr id="6" name="吹き出し: 線 5">
          <a:extLst>
            <a:ext uri="{FF2B5EF4-FFF2-40B4-BE49-F238E27FC236}">
              <a16:creationId xmlns:a16="http://schemas.microsoft.com/office/drawing/2014/main" id="{00000000-0008-0000-0900-000006000000}"/>
            </a:ext>
          </a:extLst>
        </xdr:cNvPr>
        <xdr:cNvSpPr/>
      </xdr:nvSpPr>
      <xdr:spPr>
        <a:xfrm>
          <a:off x="3371851" y="6381750"/>
          <a:ext cx="3684552" cy="552450"/>
        </a:xfrm>
        <a:prstGeom prst="borderCallout1">
          <a:avLst>
            <a:gd name="adj1" fmla="val 163512"/>
            <a:gd name="adj2" fmla="val 38291"/>
            <a:gd name="adj3" fmla="val 98192"/>
            <a:gd name="adj4" fmla="val 466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受任者の所在地、氏名を記載してください。</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showGridLines="0" view="pageBreakPreview" zoomScaleNormal="100" zoomScaleSheetLayoutView="100" workbookViewId="0">
      <selection activeCell="A5" sqref="A5"/>
    </sheetView>
  </sheetViews>
  <sheetFormatPr defaultRowHeight="18.75"/>
  <cols>
    <col min="2" max="2" width="27.625" customWidth="1"/>
    <col min="3" max="3" width="63" style="104" customWidth="1"/>
  </cols>
  <sheetData>
    <row r="1" spans="1:3" ht="18" customHeight="1"/>
    <row r="2" spans="1:3" ht="33.75" customHeight="1">
      <c r="A2" s="254" t="s">
        <v>439</v>
      </c>
      <c r="B2" s="254"/>
      <c r="C2" s="254"/>
    </row>
    <row r="3" spans="1:3" ht="27.75" customHeight="1">
      <c r="A3" s="129"/>
      <c r="B3" s="129"/>
      <c r="C3" s="129"/>
    </row>
    <row r="4" spans="1:3" ht="66" customHeight="1">
      <c r="A4" s="255" t="s">
        <v>491</v>
      </c>
      <c r="B4" s="255"/>
      <c r="C4" s="255"/>
    </row>
    <row r="5" spans="1:3" ht="29.25" customHeight="1">
      <c r="A5" t="s">
        <v>363</v>
      </c>
    </row>
    <row r="6" spans="1:3" ht="27" customHeight="1">
      <c r="A6" s="127" t="s">
        <v>354</v>
      </c>
      <c r="B6" s="127" t="s">
        <v>353</v>
      </c>
      <c r="C6" s="128" t="s">
        <v>355</v>
      </c>
    </row>
    <row r="7" spans="1:3" ht="45" customHeight="1">
      <c r="A7" s="220" t="s">
        <v>352</v>
      </c>
      <c r="B7" s="219" t="s">
        <v>373</v>
      </c>
      <c r="C7" s="223" t="s">
        <v>371</v>
      </c>
    </row>
    <row r="8" spans="1:3" ht="45" customHeight="1">
      <c r="A8" s="221" t="s">
        <v>424</v>
      </c>
      <c r="B8" s="234" t="s">
        <v>374</v>
      </c>
      <c r="C8" s="223" t="s">
        <v>359</v>
      </c>
    </row>
    <row r="9" spans="1:3" ht="45" hidden="1" customHeight="1">
      <c r="A9" s="222" t="s">
        <v>323</v>
      </c>
      <c r="B9" s="217" t="s">
        <v>375</v>
      </c>
      <c r="C9" s="223" t="s">
        <v>360</v>
      </c>
    </row>
    <row r="10" spans="1:3" ht="45" customHeight="1">
      <c r="A10" s="222" t="s">
        <v>323</v>
      </c>
      <c r="B10" s="235" t="s">
        <v>431</v>
      </c>
      <c r="C10" s="223" t="s">
        <v>435</v>
      </c>
    </row>
    <row r="11" spans="1:3" ht="45" customHeight="1">
      <c r="A11" s="222" t="s">
        <v>356</v>
      </c>
      <c r="B11" s="217" t="s">
        <v>63</v>
      </c>
      <c r="C11" s="223" t="s">
        <v>361</v>
      </c>
    </row>
    <row r="12" spans="1:3" ht="45" customHeight="1">
      <c r="A12" s="222" t="s">
        <v>357</v>
      </c>
      <c r="B12" s="217" t="s">
        <v>376</v>
      </c>
      <c r="C12" s="223" t="s">
        <v>362</v>
      </c>
    </row>
    <row r="13" spans="1:3" ht="45" customHeight="1">
      <c r="A13" s="222" t="s">
        <v>323</v>
      </c>
      <c r="B13" s="218" t="s">
        <v>434</v>
      </c>
      <c r="C13" s="223" t="s">
        <v>490</v>
      </c>
    </row>
    <row r="14" spans="1:3" ht="45" customHeight="1">
      <c r="A14" s="222" t="s">
        <v>358</v>
      </c>
      <c r="B14" s="217" t="s">
        <v>377</v>
      </c>
      <c r="C14" s="223" t="s">
        <v>362</v>
      </c>
    </row>
    <row r="15" spans="1:3" ht="45" customHeight="1">
      <c r="A15" s="222" t="s">
        <v>323</v>
      </c>
      <c r="B15" s="218" t="s">
        <v>432</v>
      </c>
      <c r="C15" s="223" t="s">
        <v>436</v>
      </c>
    </row>
    <row r="16" spans="1:3" ht="45" customHeight="1">
      <c r="A16" s="222" t="s">
        <v>323</v>
      </c>
      <c r="B16" s="218" t="s">
        <v>433</v>
      </c>
      <c r="C16" s="223" t="s">
        <v>437</v>
      </c>
    </row>
    <row r="17" spans="1:3" ht="56.45" customHeight="1">
      <c r="A17" s="222" t="s">
        <v>323</v>
      </c>
      <c r="B17" s="217" t="s">
        <v>378</v>
      </c>
      <c r="C17" s="224" t="s">
        <v>369</v>
      </c>
    </row>
    <row r="18" spans="1:3" ht="19.5">
      <c r="A18" s="130" t="s">
        <v>372</v>
      </c>
    </row>
    <row r="20" spans="1:3">
      <c r="A20" s="131"/>
    </row>
  </sheetData>
  <sheetProtection algorithmName="SHA-512" hashValue="g8NUkXWcW75CkwPz6Nsi5p3toVc4MlL4iX3YW/xVFOYM5a74U5JKyg889I5gbwgzHsTaPnHZHVUs4S+CVQFHFA==" saltValue="cGSojKqLh7M9X/8i2/tGmg==" spinCount="100000" sheet="1" objects="1" scenarios="1"/>
  <mergeCells count="2">
    <mergeCell ref="A2:C2"/>
    <mergeCell ref="A4:C4"/>
  </mergeCells>
  <phoneticPr fontId="2"/>
  <hyperlinks>
    <hyperlink ref="B7" location="'様式１及び様式１－２'!A1" display="交付申請書" xr:uid="{00000000-0004-0000-0000-000000000000}"/>
    <hyperlink ref="B9" location="請求書!A1" display="請求書" xr:uid="{00000000-0004-0000-0000-000001000000}"/>
    <hyperlink ref="B11" location="'様式２（理由書）（④の場合）'!A1" display="理由書" xr:uid="{00000000-0004-0000-0000-000002000000}"/>
    <hyperlink ref="B12" location="'様式３（療養者名簿）（⑤の場合）'!A1" display="療養者名簿" xr:uid="{00000000-0004-0000-0000-000003000000}"/>
    <hyperlink ref="B17" location="委任状!A1" display="委任状" xr:uid="{00000000-0004-0000-0000-000004000000}"/>
    <hyperlink ref="B14" location="'様式４（チェックリスト）'!A1" display="チェックリスト" xr:uid="{00000000-0004-0000-0000-000005000000}"/>
    <hyperlink ref="B8" location="'様式１及び様式１－２'!A61" display="事業所個表" xr:uid="{00000000-0004-0000-0000-000006000000}"/>
    <hyperlink ref="B13" location="'療養者名簿  (追加補助積算シート)'!A1" display="'療養者名簿  (追加補助積算シート)'!A1" xr:uid="{00000000-0004-0000-0000-000007000000}"/>
    <hyperlink ref="B15" location="'居宅サービス切替（⑥の場合）'!A1" display="'居宅サービス切替（⑥の場合）'!A1" xr:uid="{00000000-0004-0000-0000-000008000000}"/>
    <hyperlink ref="B16" location="'協力支援（⑦の場合）'!A1" display="'協力支援（⑦の場合）'!A1" xr:uid="{00000000-0004-0000-0000-000009000000}"/>
    <hyperlink ref="B10" location="'対象経費内訳詳細（①から④の場合）'!A1" display="'対象経費内訳詳細（①から④の場合）'!A1" xr:uid="{00000000-0004-0000-0000-00000A000000}"/>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42"/>
  <sheetViews>
    <sheetView showGridLines="0" view="pageBreakPreview" zoomScaleNormal="100" zoomScaleSheetLayoutView="100" workbookViewId="0">
      <selection activeCell="A6" sqref="A6:AP7"/>
    </sheetView>
  </sheetViews>
  <sheetFormatPr defaultColWidth="2.25" defaultRowHeight="14.25"/>
  <cols>
    <col min="1" max="1" width="2.625" style="106" customWidth="1"/>
    <col min="2" max="20" width="2.25" style="106"/>
    <col min="21" max="21" width="2.625" style="106" bestFit="1" customWidth="1"/>
    <col min="22" max="43" width="2.25" style="106"/>
    <col min="44" max="44" width="2.5" style="106" bestFit="1" customWidth="1"/>
    <col min="45" max="51" width="2.25" style="106"/>
    <col min="52" max="52" width="2.625" style="106" bestFit="1" customWidth="1"/>
    <col min="53" max="16384" width="2.25" style="106"/>
  </cols>
  <sheetData>
    <row r="1" spans="1:42" ht="20.100000000000001" customHeight="1">
      <c r="C1" s="107"/>
      <c r="D1" s="107"/>
      <c r="U1" s="108"/>
      <c r="AJ1" s="107"/>
      <c r="AK1" s="107"/>
      <c r="AL1" s="107"/>
      <c r="AM1" s="107"/>
      <c r="AO1" s="109"/>
      <c r="AP1" s="107"/>
    </row>
    <row r="2" spans="1:42" ht="20.100000000000001" customHeight="1">
      <c r="C2" s="107"/>
      <c r="D2" s="107"/>
      <c r="U2" s="108"/>
      <c r="AJ2" s="107"/>
      <c r="AK2" s="107"/>
      <c r="AL2" s="107"/>
      <c r="AM2" s="107"/>
      <c r="AO2" s="109"/>
      <c r="AP2" s="107"/>
    </row>
    <row r="3" spans="1:42" ht="20.100000000000001" customHeight="1">
      <c r="C3" s="107"/>
      <c r="D3" s="107"/>
      <c r="U3" s="108"/>
      <c r="AF3" s="106" t="s">
        <v>228</v>
      </c>
      <c r="AH3" s="791">
        <v>4</v>
      </c>
      <c r="AI3" s="792"/>
      <c r="AJ3" s="107" t="s">
        <v>229</v>
      </c>
      <c r="AK3" s="791">
        <v>8</v>
      </c>
      <c r="AL3" s="792"/>
      <c r="AM3" s="107" t="s">
        <v>230</v>
      </c>
      <c r="AN3" s="791">
        <v>31</v>
      </c>
      <c r="AO3" s="792"/>
      <c r="AP3" s="107" t="s">
        <v>231</v>
      </c>
    </row>
    <row r="4" spans="1:42" ht="20.100000000000001" customHeight="1">
      <c r="C4" s="107"/>
      <c r="D4" s="107"/>
      <c r="U4" s="108"/>
      <c r="AJ4" s="107"/>
      <c r="AK4" s="107"/>
      <c r="AL4" s="107"/>
      <c r="AM4" s="107"/>
      <c r="AO4" s="109"/>
      <c r="AP4" s="107"/>
    </row>
    <row r="5" spans="1:42" ht="20.100000000000001" customHeight="1">
      <c r="C5" s="107"/>
      <c r="D5" s="107"/>
      <c r="U5" s="108"/>
      <c r="AJ5" s="107"/>
      <c r="AK5" s="107"/>
      <c r="AL5" s="107"/>
      <c r="AM5" s="107"/>
      <c r="AO5" s="109"/>
      <c r="AP5" s="107"/>
    </row>
    <row r="6" spans="1:42" ht="20.100000000000001" customHeight="1">
      <c r="A6" s="796" t="s">
        <v>414</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row>
    <row r="7" spans="1:42" ht="30" customHeight="1">
      <c r="A7" s="796"/>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row>
    <row r="8" spans="1:42" ht="20.100000000000001" customHeight="1">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row>
    <row r="9" spans="1:42" ht="20.100000000000001" customHeight="1">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row>
    <row r="10" spans="1:42" ht="20.100000000000001" customHeight="1">
      <c r="A10" s="111"/>
      <c r="B10" s="106" t="s">
        <v>342</v>
      </c>
      <c r="C10" s="111"/>
      <c r="D10" s="111"/>
      <c r="E10" s="111"/>
      <c r="F10" s="111"/>
      <c r="G10" s="111"/>
    </row>
    <row r="11" spans="1:42" ht="20.100000000000001"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row>
    <row r="12" spans="1:42" ht="20.100000000000001" customHeight="1">
      <c r="A12" s="112"/>
      <c r="B12" s="112"/>
      <c r="C12" s="112"/>
      <c r="D12" s="793" t="s">
        <v>343</v>
      </c>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4"/>
      <c r="AK12" s="794"/>
      <c r="AL12" s="794"/>
      <c r="AM12" s="794"/>
    </row>
    <row r="13" spans="1:42" ht="19.5" customHeight="1">
      <c r="A13" s="112"/>
      <c r="B13" s="112"/>
      <c r="C13" s="112"/>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row>
    <row r="14" spans="1:42" ht="20.100000000000001" customHeight="1">
      <c r="A14" s="112"/>
      <c r="B14" s="112"/>
      <c r="C14" s="112"/>
      <c r="D14" s="112"/>
      <c r="E14" s="112"/>
      <c r="F14" s="112"/>
      <c r="G14" s="112"/>
    </row>
    <row r="15" spans="1:42" ht="20.100000000000001" customHeight="1">
      <c r="A15" s="112"/>
      <c r="B15" s="112"/>
      <c r="C15" s="112"/>
      <c r="D15" s="112"/>
      <c r="E15" s="112"/>
      <c r="F15" s="112"/>
      <c r="G15" s="112"/>
    </row>
    <row r="16" spans="1:42" ht="20.100000000000001" customHeight="1">
      <c r="A16" s="112"/>
      <c r="B16" s="112"/>
      <c r="C16" s="112"/>
      <c r="D16" s="112"/>
      <c r="E16" s="112"/>
      <c r="F16" s="112"/>
      <c r="G16" s="112"/>
    </row>
    <row r="17" spans="1:42" ht="20.100000000000001" customHeight="1">
      <c r="A17" s="112"/>
      <c r="B17" s="112"/>
      <c r="C17" s="112"/>
      <c r="D17" s="112"/>
      <c r="E17" s="112"/>
      <c r="F17" s="112"/>
      <c r="G17" s="112"/>
      <c r="N17" s="798" t="s">
        <v>344</v>
      </c>
      <c r="O17" s="798"/>
      <c r="P17" s="798"/>
      <c r="Q17" s="798"/>
      <c r="R17" s="798"/>
      <c r="S17" s="236"/>
      <c r="T17" s="236"/>
      <c r="U17" s="236"/>
      <c r="V17" s="236"/>
      <c r="W17" s="236"/>
      <c r="X17" s="236"/>
      <c r="Y17" s="236"/>
      <c r="Z17" s="236"/>
      <c r="AA17" s="236"/>
      <c r="AB17" s="236"/>
      <c r="AC17" s="236"/>
      <c r="AD17" s="236"/>
      <c r="AE17" s="236"/>
      <c r="AF17" s="236"/>
      <c r="AG17" s="236"/>
      <c r="AH17" s="236"/>
      <c r="AI17" s="236"/>
      <c r="AJ17" s="236"/>
      <c r="AK17" s="236"/>
      <c r="AL17" s="236"/>
      <c r="AM17" s="236"/>
    </row>
    <row r="18" spans="1:42" ht="20.100000000000001" customHeight="1">
      <c r="C18" s="107"/>
      <c r="D18" s="107"/>
      <c r="N18" s="801" t="s">
        <v>345</v>
      </c>
      <c r="O18" s="801"/>
      <c r="P18" s="801"/>
      <c r="Q18" s="802" t="str">
        <f>IF('様式１及び様式１－２'!L15&lt;&gt;0,'様式１及び様式１－２'!L15,"")</f>
        <v>愛知県名古屋市中区三の丸３丁目１－２</v>
      </c>
      <c r="R18" s="802"/>
      <c r="S18" s="802"/>
      <c r="T18" s="802"/>
      <c r="U18" s="802"/>
      <c r="V18" s="802"/>
      <c r="W18" s="802"/>
      <c r="X18" s="802"/>
      <c r="Y18" s="802"/>
      <c r="Z18" s="802"/>
      <c r="AA18" s="802"/>
      <c r="AB18" s="802"/>
      <c r="AC18" s="802"/>
      <c r="AD18" s="802"/>
      <c r="AE18" s="802"/>
      <c r="AF18" s="802"/>
      <c r="AG18" s="802"/>
      <c r="AH18" s="802"/>
      <c r="AI18" s="802"/>
      <c r="AJ18" s="802"/>
      <c r="AK18" s="802"/>
      <c r="AL18" s="802"/>
      <c r="AM18" s="802"/>
    </row>
    <row r="19" spans="1:42" ht="20.100000000000001" customHeight="1">
      <c r="C19" s="107"/>
      <c r="D19" s="107"/>
      <c r="N19" s="801"/>
      <c r="O19" s="801"/>
      <c r="P19" s="801"/>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row>
    <row r="20" spans="1:42" ht="20.100000000000001" customHeight="1">
      <c r="C20" s="107"/>
      <c r="D20" s="107"/>
      <c r="N20" s="801" t="s">
        <v>346</v>
      </c>
      <c r="O20" s="801"/>
      <c r="P20" s="801"/>
      <c r="Q20" s="802" t="str">
        <f>IF('様式１及び様式１－２'!F13&lt;&gt;0,'様式１及び様式１－２'!F13,"")</f>
        <v>社会福祉法人○○</v>
      </c>
      <c r="R20" s="802"/>
      <c r="S20" s="802"/>
      <c r="T20" s="802"/>
      <c r="U20" s="802"/>
      <c r="V20" s="802"/>
      <c r="W20" s="802"/>
      <c r="X20" s="802"/>
      <c r="Y20" s="802"/>
      <c r="Z20" s="802"/>
      <c r="AA20" s="802"/>
      <c r="AB20" s="802"/>
      <c r="AC20" s="802"/>
      <c r="AD20" s="802"/>
      <c r="AE20" s="802"/>
      <c r="AF20" s="802"/>
      <c r="AG20" s="802"/>
      <c r="AH20" s="802"/>
      <c r="AI20" s="802"/>
      <c r="AJ20" s="802"/>
      <c r="AK20" s="802"/>
      <c r="AL20" s="802"/>
      <c r="AM20" s="802"/>
    </row>
    <row r="21" spans="1:42" ht="20.100000000000001" customHeight="1">
      <c r="C21" s="107"/>
      <c r="D21" s="107"/>
      <c r="N21" s="801"/>
      <c r="O21" s="801"/>
      <c r="P21" s="801"/>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row>
    <row r="22" spans="1:42" ht="20.100000000000001" customHeight="1">
      <c r="C22" s="107"/>
      <c r="D22" s="107"/>
      <c r="N22" s="798" t="s">
        <v>233</v>
      </c>
      <c r="O22" s="798"/>
      <c r="P22" s="798"/>
      <c r="Q22" s="237"/>
      <c r="R22" s="790" t="s">
        <v>347</v>
      </c>
      <c r="S22" s="790"/>
      <c r="T22" s="790"/>
      <c r="U22" s="790"/>
      <c r="V22" s="790" t="str">
        <f>IF('様式１及び様式１－２'!F17&lt;&gt;0,'様式１及び様式１－２'!F17,"")</f>
        <v>理事長</v>
      </c>
      <c r="W22" s="790"/>
      <c r="X22" s="790"/>
      <c r="Y22" s="790"/>
      <c r="Z22" s="790"/>
      <c r="AA22" s="790"/>
      <c r="AB22" s="790"/>
      <c r="AC22" s="790"/>
      <c r="AD22" s="790"/>
      <c r="AE22" s="790"/>
      <c r="AF22" s="790"/>
      <c r="AG22" s="790"/>
      <c r="AH22" s="790"/>
      <c r="AI22" s="790"/>
      <c r="AJ22" s="790"/>
      <c r="AK22" s="790"/>
      <c r="AL22" s="790"/>
      <c r="AM22" s="790"/>
    </row>
    <row r="23" spans="1:42" ht="20.100000000000001" customHeight="1">
      <c r="N23" s="236"/>
      <c r="O23" s="236"/>
      <c r="P23" s="236"/>
      <c r="Q23" s="237"/>
      <c r="R23" s="790" t="s">
        <v>348</v>
      </c>
      <c r="S23" s="790"/>
      <c r="T23" s="790"/>
      <c r="U23" s="790"/>
      <c r="V23" s="790" t="str">
        <f>IF('様式１及び様式１－２'!W17&lt;&gt;0,'様式１及び様式１－２'!W17,"")</f>
        <v>県庁　太郎</v>
      </c>
      <c r="W23" s="797"/>
      <c r="X23" s="797"/>
      <c r="Y23" s="797"/>
      <c r="Z23" s="797"/>
      <c r="AA23" s="797"/>
      <c r="AB23" s="797"/>
      <c r="AC23" s="797"/>
      <c r="AD23" s="797"/>
      <c r="AE23" s="797"/>
      <c r="AF23" s="797"/>
      <c r="AG23" s="797"/>
      <c r="AH23" s="797"/>
      <c r="AI23" s="797"/>
      <c r="AJ23" s="797"/>
      <c r="AK23" s="797"/>
      <c r="AL23" s="797"/>
      <c r="AM23" s="237"/>
    </row>
    <row r="24" spans="1:42" ht="20.100000000000001" customHeight="1">
      <c r="C24" s="107"/>
      <c r="D24" s="107"/>
    </row>
    <row r="25" spans="1:42" ht="19.5" customHeight="1">
      <c r="A25" s="113"/>
      <c r="B25" s="107"/>
      <c r="C25" s="114"/>
      <c r="D25" s="114"/>
      <c r="E25" s="114"/>
      <c r="F25" s="114"/>
      <c r="G25" s="114"/>
      <c r="H25" s="114"/>
      <c r="I25" s="114"/>
      <c r="J25" s="114"/>
      <c r="K25" s="114"/>
      <c r="L25" s="107"/>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row>
    <row r="26" spans="1:42" ht="19.5" customHeight="1">
      <c r="A26" s="113"/>
      <c r="B26" s="107"/>
      <c r="C26" s="107"/>
      <c r="D26" s="107"/>
      <c r="E26" s="107"/>
      <c r="F26" s="107"/>
      <c r="G26" s="107"/>
      <c r="H26" s="107"/>
      <c r="I26" s="107"/>
      <c r="J26" s="107"/>
      <c r="K26" s="107"/>
      <c r="N26" s="106" t="s">
        <v>349</v>
      </c>
      <c r="Q26" s="116"/>
      <c r="R26" s="115"/>
      <c r="S26" s="107"/>
      <c r="T26" s="116"/>
      <c r="U26" s="115"/>
      <c r="V26" s="115"/>
      <c r="W26" s="115"/>
    </row>
    <row r="27" spans="1:42" ht="19.5" customHeight="1">
      <c r="A27" s="113"/>
      <c r="B27" s="107"/>
      <c r="C27" s="107"/>
      <c r="D27" s="107"/>
      <c r="E27" s="107"/>
      <c r="F27" s="107"/>
      <c r="G27" s="107"/>
      <c r="H27" s="107"/>
      <c r="I27" s="107"/>
      <c r="J27" s="107"/>
      <c r="K27" s="107"/>
      <c r="L27" s="118"/>
      <c r="M27" s="118"/>
      <c r="N27" s="798" t="s">
        <v>350</v>
      </c>
      <c r="O27" s="798"/>
      <c r="P27" s="798"/>
      <c r="Q27" s="798"/>
      <c r="R27" s="798"/>
      <c r="S27" s="236"/>
      <c r="T27" s="236"/>
      <c r="U27" s="236"/>
      <c r="V27" s="236"/>
      <c r="W27" s="236"/>
      <c r="X27" s="236"/>
      <c r="Y27" s="236"/>
      <c r="Z27" s="236"/>
      <c r="AA27" s="236"/>
      <c r="AB27" s="236"/>
      <c r="AC27" s="236"/>
      <c r="AD27" s="236"/>
      <c r="AE27" s="236"/>
      <c r="AF27" s="236"/>
      <c r="AG27" s="236"/>
      <c r="AH27" s="236"/>
      <c r="AI27" s="236"/>
      <c r="AJ27" s="236"/>
      <c r="AK27" s="236"/>
      <c r="AL27" s="236"/>
      <c r="AM27" s="236"/>
      <c r="AN27" s="118"/>
      <c r="AO27" s="118"/>
      <c r="AP27" s="118"/>
    </row>
    <row r="28" spans="1:42" ht="19.5" customHeight="1">
      <c r="A28" s="113"/>
      <c r="B28" s="107"/>
      <c r="C28" s="107"/>
      <c r="D28" s="107"/>
      <c r="E28" s="107"/>
      <c r="F28" s="107"/>
      <c r="G28" s="107"/>
      <c r="H28" s="107"/>
      <c r="I28" s="107"/>
      <c r="J28" s="107"/>
      <c r="K28" s="107"/>
      <c r="L28" s="119"/>
      <c r="M28" s="119"/>
      <c r="N28" s="799" t="s">
        <v>351</v>
      </c>
      <c r="O28" s="799"/>
      <c r="P28" s="799"/>
      <c r="Q28" s="800" t="s">
        <v>515</v>
      </c>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119"/>
      <c r="AO28" s="119"/>
      <c r="AP28" s="119"/>
    </row>
    <row r="29" spans="1:42" ht="19.5" customHeight="1">
      <c r="A29" s="113"/>
      <c r="B29" s="107"/>
      <c r="C29" s="107"/>
      <c r="D29" s="107"/>
      <c r="E29" s="107"/>
      <c r="F29" s="107"/>
      <c r="G29" s="107"/>
      <c r="H29" s="107"/>
      <c r="I29" s="107"/>
      <c r="J29" s="107"/>
      <c r="K29" s="107"/>
      <c r="L29" s="119"/>
      <c r="M29" s="119"/>
      <c r="N29" s="799"/>
      <c r="O29" s="799"/>
      <c r="P29" s="799"/>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119"/>
      <c r="AO29" s="119"/>
      <c r="AP29" s="119"/>
    </row>
    <row r="30" spans="1:42" ht="19.5" customHeight="1">
      <c r="A30" s="113"/>
      <c r="B30" s="107"/>
      <c r="C30" s="114"/>
      <c r="D30" s="114"/>
      <c r="E30" s="114"/>
      <c r="F30" s="114"/>
      <c r="G30" s="114"/>
      <c r="H30" s="114"/>
      <c r="I30" s="114"/>
      <c r="J30" s="114"/>
      <c r="K30" s="114"/>
      <c r="L30" s="107"/>
      <c r="M30" s="114"/>
      <c r="N30" s="798" t="s">
        <v>235</v>
      </c>
      <c r="O30" s="798"/>
      <c r="P30" s="798"/>
      <c r="Q30" s="803" t="s">
        <v>545</v>
      </c>
      <c r="R30" s="803"/>
      <c r="S30" s="803"/>
      <c r="T30" s="803"/>
      <c r="U30" s="803"/>
      <c r="V30" s="803"/>
      <c r="W30" s="803"/>
      <c r="X30" s="803"/>
      <c r="Y30" s="803"/>
      <c r="Z30" s="803"/>
      <c r="AA30" s="803"/>
      <c r="AB30" s="803"/>
      <c r="AC30" s="803"/>
      <c r="AD30" s="803"/>
      <c r="AE30" s="803"/>
      <c r="AF30" s="803"/>
      <c r="AG30" s="803"/>
      <c r="AH30" s="803"/>
      <c r="AI30" s="803"/>
      <c r="AJ30" s="803"/>
      <c r="AK30" s="803"/>
      <c r="AL30" s="803"/>
      <c r="AM30" s="803"/>
      <c r="AN30" s="115"/>
      <c r="AO30" s="115"/>
      <c r="AP30" s="115"/>
    </row>
    <row r="31" spans="1:42" ht="19.5" customHeight="1">
      <c r="A31" s="120"/>
      <c r="N31" s="236"/>
      <c r="O31" s="236"/>
      <c r="P31" s="236"/>
      <c r="Q31" s="803"/>
      <c r="R31" s="803"/>
      <c r="S31" s="803"/>
      <c r="T31" s="803"/>
      <c r="U31" s="803"/>
      <c r="V31" s="803"/>
      <c r="W31" s="803"/>
      <c r="X31" s="803"/>
      <c r="Y31" s="803"/>
      <c r="Z31" s="803"/>
      <c r="AA31" s="803"/>
      <c r="AB31" s="803"/>
      <c r="AC31" s="803"/>
      <c r="AD31" s="803"/>
      <c r="AE31" s="803"/>
      <c r="AF31" s="803"/>
      <c r="AG31" s="803"/>
      <c r="AH31" s="803"/>
      <c r="AI31" s="803"/>
      <c r="AJ31" s="803"/>
      <c r="AK31" s="803"/>
      <c r="AL31" s="803"/>
      <c r="AM31" s="803"/>
      <c r="AN31" s="121"/>
    </row>
    <row r="32" spans="1:42" ht="19.5" customHeight="1">
      <c r="E32" s="107"/>
      <c r="F32" s="117"/>
      <c r="G32" s="117"/>
      <c r="H32" s="117"/>
      <c r="I32" s="117"/>
      <c r="J32" s="117"/>
      <c r="K32" s="117"/>
      <c r="L32" s="117"/>
      <c r="M32" s="117"/>
      <c r="N32" s="117"/>
      <c r="O32" s="107"/>
      <c r="P32" s="107"/>
      <c r="Q32" s="107"/>
      <c r="R32" s="109"/>
      <c r="S32" s="109"/>
      <c r="T32" s="109"/>
      <c r="U32" s="109"/>
      <c r="V32" s="109"/>
      <c r="W32" s="109"/>
      <c r="X32" s="109"/>
      <c r="Y32" s="109"/>
      <c r="Z32" s="109"/>
      <c r="AA32" s="109"/>
      <c r="AB32" s="109"/>
      <c r="AC32" s="109"/>
      <c r="AD32" s="109"/>
      <c r="AE32" s="109"/>
      <c r="AF32" s="109"/>
      <c r="AG32" s="109"/>
      <c r="AH32" s="109"/>
      <c r="AI32" s="109"/>
      <c r="AJ32" s="109"/>
      <c r="AK32" s="109"/>
      <c r="AL32" s="109"/>
      <c r="AO32" s="107"/>
    </row>
    <row r="33" spans="1:42" ht="19.5" customHeight="1">
      <c r="E33" s="107"/>
      <c r="F33" s="117"/>
      <c r="G33" s="117"/>
      <c r="H33" s="117"/>
      <c r="I33" s="117"/>
      <c r="J33" s="117"/>
      <c r="K33" s="117"/>
      <c r="L33" s="117"/>
      <c r="M33" s="117"/>
      <c r="N33" s="117"/>
      <c r="O33" s="107"/>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row>
    <row r="34" spans="1:42" ht="19.5" customHeight="1">
      <c r="A34" s="120"/>
      <c r="D34" s="793" t="s">
        <v>489</v>
      </c>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121"/>
    </row>
    <row r="35" spans="1:42" ht="19.5" customHeight="1">
      <c r="A35" s="120"/>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122"/>
    </row>
    <row r="36" spans="1:42" ht="19.5" customHeight="1">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row>
    <row r="37" spans="1:42" ht="19.5" customHeight="1">
      <c r="A37" s="123"/>
      <c r="B37" s="123"/>
      <c r="C37" s="123"/>
      <c r="D37" s="123"/>
      <c r="E37" s="123"/>
      <c r="AN37" s="124"/>
      <c r="AO37" s="124"/>
      <c r="AP37" s="124"/>
    </row>
    <row r="38" spans="1:42" ht="19.5" customHeight="1">
      <c r="A38" s="123"/>
      <c r="B38" s="123"/>
      <c r="C38" s="123"/>
      <c r="D38" s="123"/>
      <c r="E38" s="123"/>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124"/>
      <c r="AO38" s="124"/>
      <c r="AP38" s="124"/>
    </row>
    <row r="39" spans="1:42" ht="19.5" customHeight="1"/>
    <row r="40" spans="1:42" ht="20.100000000000001" customHeight="1"/>
    <row r="41" spans="1:42" ht="20.100000000000001" customHeight="1"/>
    <row r="42" spans="1:42" ht="20.100000000000001" customHeight="1"/>
  </sheetData>
  <sheetProtection algorithmName="SHA-512" hashValue="NguC3twoSZWo7ZmpzvZ+pVBPPLUN5gHWz6brKrUqDaruo41f/1XeCf/OGPQCHXGjlFGESI+ayfABI/dT2EGhMQ==" saltValue="g86Fs2rL9yitzJWSC75hsA==" spinCount="100000" sheet="1" objects="1" scenarios="1"/>
  <mergeCells count="21">
    <mergeCell ref="D34:AM36"/>
    <mergeCell ref="A6:AP7"/>
    <mergeCell ref="R23:U23"/>
    <mergeCell ref="V23:AL23"/>
    <mergeCell ref="N27:R27"/>
    <mergeCell ref="N28:P29"/>
    <mergeCell ref="Q28:AM29"/>
    <mergeCell ref="N30:P30"/>
    <mergeCell ref="N17:R17"/>
    <mergeCell ref="N18:P19"/>
    <mergeCell ref="Q18:AM19"/>
    <mergeCell ref="N20:P21"/>
    <mergeCell ref="Q20:AM21"/>
    <mergeCell ref="N22:P22"/>
    <mergeCell ref="R22:U22"/>
    <mergeCell ref="Q30:AM31"/>
    <mergeCell ref="V22:AM22"/>
    <mergeCell ref="AH3:AI3"/>
    <mergeCell ref="AK3:AL3"/>
    <mergeCell ref="AN3:AO3"/>
    <mergeCell ref="D12:AM13"/>
  </mergeCells>
  <phoneticPr fontId="2"/>
  <dataValidations xWindow="401" yWindow="447" count="6">
    <dataValidation allowBlank="1" showInputMessage="1" showErrorMessage="1" promptTitle="入力にあたって" prompt="振込先情報の口座名義人の氏名を記載してください。_x000a_" sqref="Q30" xr:uid="{00000000-0002-0000-0900-000000000000}"/>
    <dataValidation allowBlank="1" showInputMessage="1" showErrorMessage="1" promptTitle="入力にあたって" prompt="振込先情報の口座名義人の住所を記載してください。_x000a_" sqref="Q28" xr:uid="{5181AD4D-2F2F-4CD7-9A6F-88DCFFBD9681}"/>
    <dataValidation allowBlank="1" showInputMessage="1" showErrorMessage="1" promptTitle="入力不要" prompt="申請書鏡に入力すると自動的に表示されますので、押印のうえ申請書とともに御提出ください。" sqref="R22:R23" xr:uid="{00000000-0002-0000-0900-000002000000}"/>
    <dataValidation imeMode="halfAlpha" allowBlank="1" showInputMessage="1" showErrorMessage="1" sqref="AJ1:AJ2 AJ4:AJ5 AL1:AL2 AL4:AL5" xr:uid="{00000000-0002-0000-0900-000003000000}"/>
    <dataValidation allowBlank="1" showInputMessage="1" showErrorMessage="1" promptTitle="入力不要" prompt="鏡に入力した情報が自動的に表示されますので、入力不要です。" sqref="L25:AL25 Q26:R26 T26:W26 O32:AL33 L27:M29 AO27:AP30 AN27:AN29" xr:uid="{00000000-0002-0000-0900-000004000000}"/>
    <dataValidation imeMode="halfAlpha" allowBlank="1" showInputMessage="1" showErrorMessage="1" promptTitle="委任日の入力" prompt="委任日を記載してください。_x000a_※遅くとも申請時点までには委任している必要があります。" sqref="AH3:AI3 AK3:AL3 AN3:AO3" xr:uid="{00000000-0002-0000-0900-000005000000}"/>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Q120"/>
  <sheetViews>
    <sheetView showGridLines="0" tabSelected="1" view="pageBreakPreview" zoomScale="70" zoomScaleNormal="90" zoomScaleSheetLayoutView="70" workbookViewId="0">
      <selection activeCell="AD56" sqref="AD56"/>
    </sheetView>
  </sheetViews>
  <sheetFormatPr defaultColWidth="1.25" defaultRowHeight="24"/>
  <cols>
    <col min="1" max="20" width="4.125" style="5" customWidth="1"/>
    <col min="21" max="21" width="4.125" style="6" customWidth="1"/>
    <col min="22" max="36" width="4.125" style="5" customWidth="1"/>
    <col min="37" max="37" width="3.875" style="7" customWidth="1"/>
    <col min="38" max="38" width="3.875" style="5" customWidth="1"/>
    <col min="39" max="39" width="20.625" style="5" customWidth="1"/>
    <col min="40" max="40" width="3.875" style="5" customWidth="1"/>
    <col min="41" max="50" width="3.75" style="5" customWidth="1"/>
    <col min="51" max="52" width="15.375" style="5" customWidth="1"/>
    <col min="53" max="53" width="14.75" style="5" customWidth="1"/>
    <col min="54" max="56" width="15.375" style="5" customWidth="1"/>
    <col min="57" max="57" width="38.75" style="5" customWidth="1"/>
    <col min="58" max="58" width="15.375" style="19" customWidth="1"/>
    <col min="59" max="59" width="15.375" style="5" customWidth="1"/>
    <col min="60" max="61" width="15.375" style="6" customWidth="1"/>
    <col min="62" max="62" width="15.375" style="5" customWidth="1"/>
    <col min="63" max="63" width="32.5" style="5" customWidth="1"/>
    <col min="64" max="64" width="8.75" style="5" customWidth="1"/>
    <col min="65" max="68" width="11.25" style="5" customWidth="1"/>
    <col min="69" max="73" width="11.25" style="98" customWidth="1"/>
    <col min="74" max="74" width="11.25" style="5" customWidth="1"/>
    <col min="75" max="75" width="13.375" style="6" customWidth="1"/>
    <col min="76" max="83" width="12.75" style="6" customWidth="1"/>
    <col min="84" max="85" width="14.875" style="6" customWidth="1"/>
    <col min="86" max="87" width="14.875" style="5" customWidth="1"/>
    <col min="88" max="89" width="1.25" style="5"/>
    <col min="90" max="90" width="35.75" style="5" customWidth="1"/>
    <col min="91" max="16384" width="1.25" style="5"/>
  </cols>
  <sheetData>
    <row r="1" spans="1:85" s="3" customFormat="1" ht="22.15" customHeight="1">
      <c r="A1" s="349" t="s">
        <v>239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2"/>
      <c r="AZ1" s="103" t="s">
        <v>281</v>
      </c>
      <c r="BA1" s="103" t="s">
        <v>282</v>
      </c>
      <c r="BB1" s="103" t="s">
        <v>283</v>
      </c>
      <c r="BE1" s="100" t="s">
        <v>28</v>
      </c>
      <c r="BF1" s="83" t="s">
        <v>29</v>
      </c>
      <c r="BG1" s="101" t="s">
        <v>259</v>
      </c>
      <c r="BH1" s="83" t="s">
        <v>260</v>
      </c>
      <c r="BI1" s="83" t="s">
        <v>261</v>
      </c>
      <c r="BK1" s="87" t="s">
        <v>262</v>
      </c>
      <c r="BL1" s="9" t="s">
        <v>263</v>
      </c>
      <c r="BM1" s="9"/>
      <c r="BN1" s="9"/>
      <c r="BO1" s="9"/>
      <c r="BP1" s="9"/>
      <c r="BQ1" s="13"/>
      <c r="BR1" s="13" t="s">
        <v>287</v>
      </c>
      <c r="BS1" s="3" t="str">
        <f>G68&amp;"＿その他"</f>
        <v>介護老人福祉施設＿その他</v>
      </c>
      <c r="BT1" s="13"/>
      <c r="BU1" s="13"/>
      <c r="BW1" s="9" t="s">
        <v>33</v>
      </c>
      <c r="BX1" s="3" t="s">
        <v>330</v>
      </c>
    </row>
    <row r="2" spans="1:85" s="3" customFormat="1" ht="35.25">
      <c r="A2" s="387" t="str">
        <f>IF(AK2="〇","","記入漏れがあります!!")</f>
        <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133" t="str">
        <f>IF(COUNTIF(AK6:AK116,"〇")=30,"〇","×")</f>
        <v>〇</v>
      </c>
      <c r="AL2" s="2" t="s">
        <v>111</v>
      </c>
      <c r="AU2" s="3">
        <f>COUNTIF(AK6:AK60,"〇")</f>
        <v>18</v>
      </c>
      <c r="AZ2" s="3">
        <v>4</v>
      </c>
      <c r="BA2" s="3">
        <v>6</v>
      </c>
      <c r="BB2" s="3">
        <v>1</v>
      </c>
      <c r="BC2" s="2"/>
      <c r="BE2" s="100" t="s">
        <v>129</v>
      </c>
      <c r="BF2" s="83">
        <v>1</v>
      </c>
      <c r="BG2" s="101">
        <v>537</v>
      </c>
      <c r="BH2" s="83">
        <v>537</v>
      </c>
      <c r="BI2" s="83">
        <v>268</v>
      </c>
      <c r="BK2" s="100" t="s">
        <v>129</v>
      </c>
      <c r="BL2" s="9" t="s">
        <v>264</v>
      </c>
      <c r="BM2" s="9" t="s">
        <v>121</v>
      </c>
      <c r="BN2" s="9" t="s">
        <v>270</v>
      </c>
      <c r="BO2" s="9" t="s">
        <v>280</v>
      </c>
      <c r="BP2" s="9"/>
      <c r="BQ2" s="13"/>
      <c r="BR2" s="100" t="s">
        <v>289</v>
      </c>
      <c r="BS2" s="9" t="s">
        <v>280</v>
      </c>
      <c r="BT2" s="13"/>
      <c r="BU2" s="13"/>
      <c r="BW2" s="9" t="s">
        <v>267</v>
      </c>
      <c r="BX2" s="3" t="s">
        <v>268</v>
      </c>
    </row>
    <row r="3" spans="1:85" ht="27.75" customHeight="1">
      <c r="A3" s="359" t="s">
        <v>470</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Z3" s="5">
        <v>5</v>
      </c>
      <c r="BA3" s="97">
        <v>7</v>
      </c>
      <c r="BB3" s="5">
        <v>2</v>
      </c>
      <c r="BC3" s="2"/>
      <c r="BD3" s="3"/>
      <c r="BE3" s="100" t="s">
        <v>130</v>
      </c>
      <c r="BF3" s="83">
        <v>2</v>
      </c>
      <c r="BG3" s="89">
        <v>684</v>
      </c>
      <c r="BH3" s="84">
        <v>684</v>
      </c>
      <c r="BI3" s="84">
        <v>342</v>
      </c>
      <c r="BK3" s="100" t="s">
        <v>130</v>
      </c>
      <c r="BL3" s="87" t="s">
        <v>264</v>
      </c>
      <c r="BM3" s="87" t="s">
        <v>121</v>
      </c>
      <c r="BN3" s="9" t="s">
        <v>270</v>
      </c>
      <c r="BO3" s="9" t="s">
        <v>280</v>
      </c>
      <c r="BP3" s="87"/>
      <c r="BQ3" s="18"/>
      <c r="BR3" s="100" t="s">
        <v>290</v>
      </c>
      <c r="BS3" s="9" t="s">
        <v>280</v>
      </c>
      <c r="BT3" s="18"/>
      <c r="BU3" s="18"/>
      <c r="BV3" s="97"/>
      <c r="BW3" s="9" t="s">
        <v>288</v>
      </c>
      <c r="BX3" s="214" t="str">
        <f>BX1&amp;CHAR(10)&amp;BX2</f>
        <v>病床ひっ迫等により、やむを得ず施設内療養を行った高齢者施設等
感染者が発生した介護サービス事業所・施設等の利用者の受け入れや当該事業所・施設等に応援職員の派遣を行った事業所・施設等</v>
      </c>
      <c r="BY3" s="5"/>
      <c r="BZ3" s="5"/>
      <c r="CA3" s="5"/>
      <c r="CB3" s="5"/>
      <c r="CC3" s="5"/>
      <c r="CD3" s="5"/>
      <c r="CE3" s="5"/>
      <c r="CF3" s="5"/>
      <c r="CG3" s="5"/>
    </row>
    <row r="4" spans="1:85" ht="27.75"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BA4" s="97">
        <v>8</v>
      </c>
      <c r="BB4" s="97">
        <v>3</v>
      </c>
      <c r="BC4" s="3"/>
      <c r="BD4" s="3"/>
      <c r="BE4" s="100" t="s">
        <v>131</v>
      </c>
      <c r="BF4" s="83">
        <v>3</v>
      </c>
      <c r="BG4" s="89">
        <v>889</v>
      </c>
      <c r="BH4" s="84">
        <v>889</v>
      </c>
      <c r="BI4" s="84">
        <v>445</v>
      </c>
      <c r="BK4" s="100" t="s">
        <v>131</v>
      </c>
      <c r="BL4" s="87" t="s">
        <v>264</v>
      </c>
      <c r="BM4" s="87" t="s">
        <v>121</v>
      </c>
      <c r="BN4" s="9" t="s">
        <v>270</v>
      </c>
      <c r="BO4" s="9" t="s">
        <v>280</v>
      </c>
      <c r="BP4" s="87"/>
      <c r="BQ4" s="18"/>
      <c r="BR4" s="100" t="s">
        <v>291</v>
      </c>
      <c r="BS4" s="9" t="s">
        <v>280</v>
      </c>
      <c r="BT4" s="18"/>
      <c r="BU4" s="18"/>
      <c r="BV4" s="97"/>
      <c r="BW4" s="5"/>
      <c r="BX4" s="5"/>
      <c r="BY4" s="5"/>
      <c r="BZ4" s="5"/>
      <c r="CA4" s="5"/>
      <c r="CB4" s="5"/>
      <c r="CC4" s="5"/>
      <c r="CD4" s="5"/>
      <c r="CE4" s="5"/>
      <c r="CF4" s="5"/>
      <c r="CG4" s="5"/>
    </row>
    <row r="5" spans="1:85" ht="27.75"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BA5" s="97">
        <v>9</v>
      </c>
      <c r="BB5" s="98">
        <v>4</v>
      </c>
      <c r="BC5" s="3"/>
      <c r="BD5" s="3"/>
      <c r="BE5" s="100" t="s">
        <v>132</v>
      </c>
      <c r="BF5" s="83">
        <v>4</v>
      </c>
      <c r="BG5" s="89">
        <v>231</v>
      </c>
      <c r="BH5" s="84">
        <v>231</v>
      </c>
      <c r="BI5" s="84">
        <v>115</v>
      </c>
      <c r="BK5" s="100" t="s">
        <v>132</v>
      </c>
      <c r="BL5" s="87" t="s">
        <v>264</v>
      </c>
      <c r="BM5" s="87" t="s">
        <v>121</v>
      </c>
      <c r="BN5" s="9" t="s">
        <v>270</v>
      </c>
      <c r="BO5" s="9" t="s">
        <v>280</v>
      </c>
      <c r="BP5" s="87"/>
      <c r="BQ5" s="18"/>
      <c r="BR5" s="100" t="s">
        <v>292</v>
      </c>
      <c r="BS5" s="9" t="s">
        <v>280</v>
      </c>
      <c r="BT5" s="18"/>
      <c r="BU5" s="18"/>
      <c r="BV5" s="97"/>
      <c r="BW5" s="5"/>
      <c r="BX5" s="5"/>
      <c r="BY5" s="5"/>
      <c r="BZ5" s="5"/>
      <c r="CA5" s="5"/>
      <c r="CB5" s="5"/>
      <c r="CC5" s="5"/>
      <c r="CD5" s="5"/>
      <c r="CE5" s="5"/>
      <c r="CF5" s="5"/>
      <c r="CG5" s="5"/>
    </row>
    <row r="6" spans="1:85" s="3" customFormat="1">
      <c r="A6" s="134"/>
      <c r="B6" s="134"/>
      <c r="C6" s="134"/>
      <c r="D6" s="134"/>
      <c r="E6" s="134"/>
      <c r="F6" s="134"/>
      <c r="G6" s="134"/>
      <c r="H6" s="134"/>
      <c r="I6" s="134"/>
      <c r="J6" s="134"/>
      <c r="K6" s="134"/>
      <c r="L6" s="134"/>
      <c r="M6" s="134"/>
      <c r="N6" s="134"/>
      <c r="O6" s="134"/>
      <c r="P6" s="134"/>
      <c r="Q6" s="134"/>
      <c r="R6" s="134"/>
      <c r="S6" s="134"/>
      <c r="T6" s="134"/>
      <c r="U6" s="135"/>
      <c r="V6" s="134"/>
      <c r="W6" s="134"/>
      <c r="X6" s="134"/>
      <c r="Y6" s="134"/>
      <c r="Z6" s="388" t="s">
        <v>0</v>
      </c>
      <c r="AA6" s="388"/>
      <c r="AB6" s="390">
        <v>4</v>
      </c>
      <c r="AC6" s="390"/>
      <c r="AD6" s="388" t="s">
        <v>3</v>
      </c>
      <c r="AE6" s="390">
        <v>8</v>
      </c>
      <c r="AF6" s="390"/>
      <c r="AG6" s="388" t="s">
        <v>2</v>
      </c>
      <c r="AH6" s="390">
        <v>31</v>
      </c>
      <c r="AI6" s="390"/>
      <c r="AJ6" s="388" t="s">
        <v>1</v>
      </c>
      <c r="AK6" s="29" t="str">
        <f>IF(COUNTA(AB6)=1,"〇","×")</f>
        <v>〇</v>
      </c>
      <c r="AL6" s="8" t="s">
        <v>3</v>
      </c>
      <c r="BA6" s="97">
        <v>10</v>
      </c>
      <c r="BB6" s="97">
        <v>5</v>
      </c>
      <c r="BE6" s="100" t="s">
        <v>133</v>
      </c>
      <c r="BF6" s="83">
        <v>5</v>
      </c>
      <c r="BG6" s="101">
        <v>226</v>
      </c>
      <c r="BH6" s="83">
        <v>226</v>
      </c>
      <c r="BI6" s="83">
        <v>113</v>
      </c>
      <c r="BK6" s="100" t="s">
        <v>133</v>
      </c>
      <c r="BL6" s="9" t="s">
        <v>264</v>
      </c>
      <c r="BM6" s="9" t="s">
        <v>121</v>
      </c>
      <c r="BN6" s="9" t="s">
        <v>270</v>
      </c>
      <c r="BO6" s="9" t="s">
        <v>280</v>
      </c>
      <c r="BP6" s="9"/>
      <c r="BQ6" s="13"/>
      <c r="BR6" s="100" t="s">
        <v>293</v>
      </c>
      <c r="BS6" s="9" t="s">
        <v>280</v>
      </c>
      <c r="BT6" s="13"/>
      <c r="BU6" s="13"/>
      <c r="BV6" s="97"/>
    </row>
    <row r="7" spans="1:85" s="3" customFormat="1">
      <c r="A7" s="134"/>
      <c r="B7" s="134"/>
      <c r="C7" s="134"/>
      <c r="D7" s="134"/>
      <c r="E7" s="134"/>
      <c r="F7" s="134"/>
      <c r="G7" s="134"/>
      <c r="H7" s="134"/>
      <c r="I7" s="134"/>
      <c r="J7" s="134"/>
      <c r="K7" s="134"/>
      <c r="L7" s="134"/>
      <c r="M7" s="134"/>
      <c r="N7" s="134"/>
      <c r="O7" s="134"/>
      <c r="P7" s="134"/>
      <c r="Q7" s="134"/>
      <c r="R7" s="134"/>
      <c r="S7" s="134"/>
      <c r="T7" s="134"/>
      <c r="U7" s="135"/>
      <c r="V7" s="134"/>
      <c r="W7" s="134"/>
      <c r="X7" s="134"/>
      <c r="Y7" s="134"/>
      <c r="Z7" s="389"/>
      <c r="AA7" s="389"/>
      <c r="AB7" s="390"/>
      <c r="AC7" s="390"/>
      <c r="AD7" s="389"/>
      <c r="AE7" s="391"/>
      <c r="AF7" s="391"/>
      <c r="AG7" s="389"/>
      <c r="AH7" s="391"/>
      <c r="AI7" s="391"/>
      <c r="AJ7" s="389"/>
      <c r="AK7" s="29" t="str">
        <f>IF(COUNTA(AE6)=1,"〇","×")</f>
        <v>〇</v>
      </c>
      <c r="AL7" s="8" t="s">
        <v>96</v>
      </c>
      <c r="AY7" s="241" t="s">
        <v>464</v>
      </c>
      <c r="BA7" s="97">
        <v>11</v>
      </c>
      <c r="BB7" s="98">
        <v>6</v>
      </c>
      <c r="BE7" s="100" t="s">
        <v>134</v>
      </c>
      <c r="BF7" s="83">
        <v>6</v>
      </c>
      <c r="BG7" s="101">
        <v>564</v>
      </c>
      <c r="BH7" s="83">
        <v>564</v>
      </c>
      <c r="BI7" s="83">
        <v>282</v>
      </c>
      <c r="BK7" s="100" t="s">
        <v>134</v>
      </c>
      <c r="BL7" s="9" t="s">
        <v>264</v>
      </c>
      <c r="BM7" s="9" t="s">
        <v>121</v>
      </c>
      <c r="BN7" s="9" t="s">
        <v>208</v>
      </c>
      <c r="BO7" s="9" t="s">
        <v>280</v>
      </c>
      <c r="BP7" s="9"/>
      <c r="BQ7" s="13"/>
      <c r="BR7" s="100" t="s">
        <v>294</v>
      </c>
      <c r="BS7" s="9" t="s">
        <v>280</v>
      </c>
      <c r="BT7" s="13"/>
      <c r="BU7" s="13"/>
      <c r="BV7" s="97"/>
    </row>
    <row r="8" spans="1:85" s="3" customFormat="1">
      <c r="A8" s="136" t="s">
        <v>4</v>
      </c>
      <c r="B8" s="134"/>
      <c r="C8" s="134"/>
      <c r="D8" s="134"/>
      <c r="E8" s="134"/>
      <c r="F8" s="137"/>
      <c r="G8" s="137"/>
      <c r="H8" s="137"/>
      <c r="I8" s="134"/>
      <c r="J8" s="134"/>
      <c r="K8" s="134"/>
      <c r="L8" s="134"/>
      <c r="M8" s="134"/>
      <c r="N8" s="134"/>
      <c r="O8" s="134"/>
      <c r="P8" s="134"/>
      <c r="Q8" s="134"/>
      <c r="R8" s="134"/>
      <c r="S8" s="134"/>
      <c r="T8" s="134"/>
      <c r="U8" s="135"/>
      <c r="V8" s="134"/>
      <c r="W8" s="134"/>
      <c r="X8" s="134"/>
      <c r="Y8" s="134"/>
      <c r="Z8" s="134"/>
      <c r="AA8" s="134"/>
      <c r="AB8" s="134"/>
      <c r="AC8" s="134"/>
      <c r="AD8" s="134"/>
      <c r="AE8" s="134"/>
      <c r="AF8" s="134"/>
      <c r="AG8" s="134"/>
      <c r="AH8" s="134"/>
      <c r="AI8" s="134"/>
      <c r="AJ8" s="134"/>
      <c r="AK8" s="29" t="str">
        <f>IF(COUNTA(AH6)=1,"〇","×")</f>
        <v>〇</v>
      </c>
      <c r="AL8" s="8" t="s">
        <v>1</v>
      </c>
      <c r="AY8" s="242">
        <f>IF('対象経費内訳詳細（①から④の場合）'!BH16&gt;='居宅サービス切替（⑥の場合）'!AY9,'対象経費内訳詳細（①から④の場合）'!BH16,'居宅サービス切替（⑥の場合）'!AY9)</f>
        <v>44586</v>
      </c>
      <c r="AZ8" s="243"/>
      <c r="BA8" s="97">
        <v>12</v>
      </c>
      <c r="BB8" s="97">
        <v>7</v>
      </c>
      <c r="BE8" s="100" t="s">
        <v>135</v>
      </c>
      <c r="BF8" s="83">
        <v>7</v>
      </c>
      <c r="BG8" s="101">
        <v>710</v>
      </c>
      <c r="BH8" s="83">
        <v>710</v>
      </c>
      <c r="BI8" s="83">
        <v>355</v>
      </c>
      <c r="BK8" s="100" t="s">
        <v>135</v>
      </c>
      <c r="BL8" s="9" t="s">
        <v>264</v>
      </c>
      <c r="BM8" s="9" t="s">
        <v>121</v>
      </c>
      <c r="BN8" s="9" t="s">
        <v>270</v>
      </c>
      <c r="BO8" s="9" t="s">
        <v>280</v>
      </c>
      <c r="BP8" s="9"/>
      <c r="BQ8" s="13"/>
      <c r="BR8" s="100" t="s">
        <v>295</v>
      </c>
      <c r="BS8" s="9" t="s">
        <v>280</v>
      </c>
      <c r="BT8" s="13"/>
      <c r="BU8" s="13"/>
      <c r="BV8" s="97"/>
    </row>
    <row r="9" spans="1:85" s="3" customFormat="1">
      <c r="A9" s="134"/>
      <c r="B9" s="134"/>
      <c r="C9" s="134"/>
      <c r="D9" s="134"/>
      <c r="E9" s="134"/>
      <c r="F9" s="137"/>
      <c r="G9" s="137"/>
      <c r="H9" s="137"/>
      <c r="I9" s="134"/>
      <c r="J9" s="134"/>
      <c r="K9" s="134"/>
      <c r="L9" s="134"/>
      <c r="M9" s="134"/>
      <c r="N9" s="134"/>
      <c r="O9" s="134"/>
      <c r="P9" s="134"/>
      <c r="Q9" s="134"/>
      <c r="R9" s="134"/>
      <c r="S9" s="134"/>
      <c r="T9" s="134"/>
      <c r="U9" s="135"/>
      <c r="V9" s="134"/>
      <c r="W9" s="134"/>
      <c r="X9" s="134"/>
      <c r="Y9" s="134"/>
      <c r="Z9" s="134"/>
      <c r="AA9" s="134"/>
      <c r="AB9" s="134"/>
      <c r="AC9" s="134"/>
      <c r="AD9" s="134"/>
      <c r="AE9" s="134"/>
      <c r="AF9" s="134"/>
      <c r="AG9" s="134"/>
      <c r="AH9" s="134"/>
      <c r="AI9" s="134"/>
      <c r="AJ9" s="134"/>
      <c r="AK9" s="2"/>
      <c r="AL9" s="8"/>
      <c r="AY9" s="241" t="s">
        <v>465</v>
      </c>
      <c r="BA9" s="97">
        <v>1</v>
      </c>
      <c r="BB9" s="98">
        <v>8</v>
      </c>
      <c r="BE9" s="100" t="s">
        <v>136</v>
      </c>
      <c r="BF9" s="83">
        <v>8</v>
      </c>
      <c r="BG9" s="101">
        <v>1133</v>
      </c>
      <c r="BH9" s="83">
        <v>1133</v>
      </c>
      <c r="BI9" s="83">
        <v>567</v>
      </c>
      <c r="BK9" s="100" t="s">
        <v>136</v>
      </c>
      <c r="BL9" s="9" t="s">
        <v>264</v>
      </c>
      <c r="BM9" s="9" t="s">
        <v>121</v>
      </c>
      <c r="BN9" s="9" t="s">
        <v>270</v>
      </c>
      <c r="BO9" s="9" t="s">
        <v>280</v>
      </c>
      <c r="BP9" s="9"/>
      <c r="BQ9" s="13"/>
      <c r="BR9" s="100" t="s">
        <v>296</v>
      </c>
      <c r="BS9" s="9" t="s">
        <v>280</v>
      </c>
      <c r="BT9" s="13"/>
      <c r="BU9" s="13"/>
      <c r="BV9" s="97"/>
    </row>
    <row r="10" spans="1:85" s="3" customFormat="1">
      <c r="A10" s="365" t="s">
        <v>395</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2"/>
      <c r="AL10" s="8"/>
      <c r="AY10" s="242">
        <f>IF('対象経費内訳詳細（①から④の場合）'!BH17&gt;='居宅サービス切替（⑥の場合）'!AY10,'対象経費内訳詳細（①から④の場合）'!BH17,'居宅サービス切替（⑥の場合）'!AY10)</f>
        <v>44844</v>
      </c>
      <c r="AZ10" s="243">
        <f>IF(AY10=0,"",AY10)</f>
        <v>44844</v>
      </c>
      <c r="BA10" s="97">
        <v>2</v>
      </c>
      <c r="BB10" s="97">
        <v>9</v>
      </c>
      <c r="BE10" s="100" t="s">
        <v>156</v>
      </c>
      <c r="BF10" s="83">
        <v>9</v>
      </c>
      <c r="BG10" s="101">
        <v>537</v>
      </c>
      <c r="BH10" s="102">
        <v>537</v>
      </c>
      <c r="BI10" s="83">
        <v>268</v>
      </c>
      <c r="BK10" s="100" t="s">
        <v>156</v>
      </c>
      <c r="BL10" s="9" t="s">
        <v>264</v>
      </c>
      <c r="BM10" s="9" t="s">
        <v>121</v>
      </c>
      <c r="BN10" s="9" t="s">
        <v>270</v>
      </c>
      <c r="BO10" s="9" t="s">
        <v>280</v>
      </c>
      <c r="BP10" s="9"/>
      <c r="BQ10" s="13"/>
      <c r="BR10" s="100" t="s">
        <v>297</v>
      </c>
      <c r="BS10" s="9" t="s">
        <v>280</v>
      </c>
      <c r="BT10" s="13"/>
      <c r="BU10" s="13"/>
      <c r="BV10" s="97"/>
    </row>
    <row r="11" spans="1:85" s="40" customFormat="1">
      <c r="A11" s="365" t="s">
        <v>462</v>
      </c>
      <c r="B11" s="365"/>
      <c r="C11" s="365"/>
      <c r="D11" s="365"/>
      <c r="E11" s="365"/>
      <c r="F11" s="365"/>
      <c r="G11" s="365"/>
      <c r="H11" s="365"/>
      <c r="I11" s="365"/>
      <c r="J11" s="365"/>
      <c r="K11" s="365"/>
      <c r="L11" s="399">
        <f>MAX(AY8,AY10,AY12)</f>
        <v>44844</v>
      </c>
      <c r="M11" s="399"/>
      <c r="N11" s="399"/>
      <c r="O11" s="399"/>
      <c r="P11" s="399"/>
      <c r="Q11" s="399"/>
      <c r="R11" s="400" t="s">
        <v>463</v>
      </c>
      <c r="S11" s="400"/>
      <c r="T11" s="400"/>
      <c r="U11" s="400"/>
      <c r="V11" s="400"/>
      <c r="W11" s="400"/>
      <c r="X11" s="400"/>
      <c r="Y11" s="400"/>
      <c r="Z11" s="400"/>
      <c r="AA11" s="400"/>
      <c r="AB11" s="400"/>
      <c r="AC11" s="400"/>
      <c r="AD11" s="400"/>
      <c r="AE11" s="400"/>
      <c r="AF11" s="400"/>
      <c r="AG11" s="400"/>
      <c r="AH11" s="400"/>
      <c r="AI11" s="400"/>
      <c r="AJ11" s="400"/>
      <c r="AK11" s="2"/>
      <c r="AY11" s="241" t="s">
        <v>473</v>
      </c>
      <c r="BA11" s="97">
        <v>3</v>
      </c>
      <c r="BB11" s="98">
        <v>10</v>
      </c>
      <c r="BE11" s="100" t="s">
        <v>137</v>
      </c>
      <c r="BF11" s="83">
        <v>10</v>
      </c>
      <c r="BG11" s="101">
        <f>IF(AE64&lt;&gt;0,27*AE64,27)</f>
        <v>2700</v>
      </c>
      <c r="BH11" s="83">
        <v>0</v>
      </c>
      <c r="BI11" s="83">
        <f>IF(AE64&lt;&gt;0,13*AE64,13)</f>
        <v>1300</v>
      </c>
      <c r="BK11" s="100" t="s">
        <v>137</v>
      </c>
      <c r="BL11" s="9" t="s">
        <v>264</v>
      </c>
      <c r="BM11" s="9" t="s">
        <v>265</v>
      </c>
      <c r="BN11" s="9" t="s">
        <v>121</v>
      </c>
      <c r="BO11" s="9" t="s">
        <v>271</v>
      </c>
      <c r="BP11" s="9" t="s">
        <v>280</v>
      </c>
      <c r="BQ11" s="13"/>
      <c r="BR11" s="100" t="s">
        <v>298</v>
      </c>
      <c r="BS11" s="9" t="s">
        <v>33</v>
      </c>
      <c r="BT11" s="9" t="s">
        <v>280</v>
      </c>
      <c r="BU11" s="9" t="s">
        <v>288</v>
      </c>
      <c r="BV11" s="97"/>
      <c r="BW11" s="96" t="s">
        <v>278</v>
      </c>
      <c r="BX11" s="96" t="s">
        <v>279</v>
      </c>
      <c r="BY11" s="96"/>
      <c r="BZ11" s="96"/>
      <c r="CA11" s="96"/>
      <c r="CB11" s="96"/>
      <c r="CC11" s="96"/>
      <c r="CD11" s="96"/>
      <c r="CE11" s="96"/>
      <c r="CF11" s="96"/>
      <c r="CG11" s="96"/>
    </row>
    <row r="12" spans="1:85" s="40" customFormat="1">
      <c r="A12" s="361" t="s">
        <v>340</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2"/>
      <c r="AY12" s="245">
        <f>'様式３（療養者名簿）（⑤の場合）'!AQ26</f>
        <v>44664</v>
      </c>
      <c r="BA12" s="97"/>
      <c r="BB12" s="97">
        <v>11</v>
      </c>
      <c r="BE12" s="100" t="s">
        <v>138</v>
      </c>
      <c r="BF12" s="83">
        <v>11</v>
      </c>
      <c r="BG12" s="101">
        <f>IF(AE64&lt;&gt;0,27*AE64,27)</f>
        <v>2700</v>
      </c>
      <c r="BH12" s="83">
        <v>0</v>
      </c>
      <c r="BI12" s="83">
        <f>IF(AE64&lt;&gt;0,13*AE64,13)</f>
        <v>1300</v>
      </c>
      <c r="BK12" s="100" t="s">
        <v>138</v>
      </c>
      <c r="BL12" s="9" t="s">
        <v>264</v>
      </c>
      <c r="BM12" s="9" t="s">
        <v>265</v>
      </c>
      <c r="BN12" s="9" t="s">
        <v>121</v>
      </c>
      <c r="BO12" s="9" t="s">
        <v>271</v>
      </c>
      <c r="BP12" s="9" t="s">
        <v>280</v>
      </c>
      <c r="BQ12" s="13"/>
      <c r="BR12" s="100" t="s">
        <v>299</v>
      </c>
      <c r="BS12" s="9" t="s">
        <v>33</v>
      </c>
      <c r="BT12" s="9" t="s">
        <v>280</v>
      </c>
      <c r="BU12" s="9" t="s">
        <v>288</v>
      </c>
      <c r="BV12" s="97"/>
      <c r="BW12" s="96"/>
      <c r="BX12" s="96"/>
      <c r="BY12" s="96"/>
      <c r="BZ12" s="96"/>
      <c r="CA12" s="96"/>
      <c r="CB12" s="96"/>
      <c r="CC12" s="96"/>
      <c r="CD12" s="96"/>
      <c r="CE12" s="96"/>
      <c r="CF12" s="96"/>
      <c r="CG12" s="96"/>
    </row>
    <row r="13" spans="1:85" s="3" customFormat="1" ht="24" customHeight="1">
      <c r="A13" s="256" t="s">
        <v>12</v>
      </c>
      <c r="B13" s="357"/>
      <c r="C13" s="357"/>
      <c r="D13" s="357"/>
      <c r="E13" s="358"/>
      <c r="F13" s="371" t="s">
        <v>492</v>
      </c>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43" t="str">
        <f>IF(COUNTA(F13)=1,"〇","×")</f>
        <v>〇</v>
      </c>
      <c r="AL13" s="2" t="s">
        <v>97</v>
      </c>
      <c r="AO13" s="2" t="s">
        <v>10</v>
      </c>
      <c r="BA13" s="97"/>
      <c r="BB13" s="98">
        <v>12</v>
      </c>
      <c r="BE13" s="100" t="s">
        <v>139</v>
      </c>
      <c r="BF13" s="83">
        <v>12</v>
      </c>
      <c r="BG13" s="101">
        <v>320</v>
      </c>
      <c r="BH13" s="83">
        <v>0</v>
      </c>
      <c r="BI13" s="83">
        <v>160</v>
      </c>
      <c r="BK13" s="100" t="s">
        <v>139</v>
      </c>
      <c r="BL13" s="9" t="s">
        <v>264</v>
      </c>
      <c r="BM13" s="9" t="s">
        <v>265</v>
      </c>
      <c r="BN13" s="9" t="s">
        <v>280</v>
      </c>
      <c r="BO13" s="9"/>
      <c r="BP13" s="9"/>
      <c r="BQ13" s="13"/>
      <c r="BR13" s="100" t="s">
        <v>300</v>
      </c>
      <c r="BS13" s="9" t="s">
        <v>280</v>
      </c>
      <c r="BT13" s="13"/>
      <c r="BU13" s="13"/>
      <c r="BV13" s="97"/>
      <c r="BW13" s="96"/>
      <c r="BX13" s="96"/>
      <c r="BY13" s="96"/>
      <c r="BZ13" s="96"/>
      <c r="CA13" s="96"/>
      <c r="CB13" s="96"/>
      <c r="CC13" s="96"/>
      <c r="CD13" s="96"/>
      <c r="CE13" s="96"/>
      <c r="CF13" s="96"/>
      <c r="CG13" s="96"/>
    </row>
    <row r="14" spans="1:85" s="3" customFormat="1" ht="24" customHeight="1">
      <c r="A14" s="357"/>
      <c r="B14" s="357"/>
      <c r="C14" s="357"/>
      <c r="D14" s="357"/>
      <c r="E14" s="358"/>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8"/>
      <c r="AL14" s="2"/>
      <c r="AO14" s="2" t="s">
        <v>5</v>
      </c>
      <c r="BB14" s="97">
        <v>13</v>
      </c>
      <c r="BE14" s="100" t="s">
        <v>140</v>
      </c>
      <c r="BF14" s="83">
        <v>13</v>
      </c>
      <c r="BG14" s="101">
        <v>339</v>
      </c>
      <c r="BH14" s="83">
        <v>0</v>
      </c>
      <c r="BI14" s="83">
        <v>169</v>
      </c>
      <c r="BK14" s="100" t="s">
        <v>140</v>
      </c>
      <c r="BL14" s="9" t="s">
        <v>264</v>
      </c>
      <c r="BM14" s="9" t="s">
        <v>265</v>
      </c>
      <c r="BN14" s="9" t="s">
        <v>280</v>
      </c>
      <c r="BO14" s="9"/>
      <c r="BP14" s="9"/>
      <c r="BQ14" s="13"/>
      <c r="BR14" s="100" t="s">
        <v>301</v>
      </c>
      <c r="BS14" s="9" t="s">
        <v>280</v>
      </c>
      <c r="BT14" s="13"/>
      <c r="BU14" s="13"/>
      <c r="BV14" s="97"/>
      <c r="BW14" s="96"/>
      <c r="BX14" s="96"/>
      <c r="BY14" s="96"/>
      <c r="BZ14" s="96"/>
      <c r="CA14" s="96"/>
      <c r="CB14" s="96"/>
      <c r="CC14" s="96"/>
      <c r="CD14" s="96"/>
      <c r="CE14" s="96"/>
      <c r="CF14" s="96"/>
      <c r="CG14" s="96"/>
    </row>
    <row r="15" spans="1:85" s="3" customFormat="1" ht="22.15" customHeight="1">
      <c r="A15" s="256" t="s">
        <v>6</v>
      </c>
      <c r="B15" s="357"/>
      <c r="C15" s="357"/>
      <c r="D15" s="357"/>
      <c r="E15" s="358"/>
      <c r="F15" s="257" t="s">
        <v>364</v>
      </c>
      <c r="G15" s="367" t="s">
        <v>493</v>
      </c>
      <c r="H15" s="368"/>
      <c r="I15" s="368"/>
      <c r="J15" s="265" t="s">
        <v>365</v>
      </c>
      <c r="K15" s="265"/>
      <c r="L15" s="275" t="s">
        <v>494</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7"/>
      <c r="AK15" s="43" t="str">
        <f>IF(COUNTA(L15)=1,"〇","×")</f>
        <v>〇</v>
      </c>
      <c r="AL15" s="2" t="s">
        <v>98</v>
      </c>
      <c r="AO15" s="2" t="s">
        <v>7</v>
      </c>
      <c r="BB15" s="98">
        <v>14</v>
      </c>
      <c r="BE15" s="100" t="s">
        <v>141</v>
      </c>
      <c r="BF15" s="83">
        <v>14</v>
      </c>
      <c r="BG15" s="101">
        <v>311</v>
      </c>
      <c r="BH15" s="83">
        <v>0</v>
      </c>
      <c r="BI15" s="83">
        <v>156</v>
      </c>
      <c r="BK15" s="100" t="s">
        <v>141</v>
      </c>
      <c r="BL15" s="9" t="s">
        <v>264</v>
      </c>
      <c r="BM15" s="9" t="s">
        <v>265</v>
      </c>
      <c r="BN15" s="9" t="s">
        <v>280</v>
      </c>
      <c r="BO15" s="9"/>
      <c r="BP15" s="9"/>
      <c r="BQ15" s="13"/>
      <c r="BR15" s="100" t="s">
        <v>302</v>
      </c>
      <c r="BS15" s="9" t="s">
        <v>280</v>
      </c>
      <c r="BT15" s="13"/>
      <c r="BU15" s="13"/>
      <c r="BV15" s="97"/>
      <c r="BW15" s="96"/>
      <c r="BX15" s="96"/>
      <c r="BY15" s="96"/>
      <c r="BZ15" s="96"/>
      <c r="CA15" s="96"/>
      <c r="CB15" s="96"/>
      <c r="CC15" s="96"/>
      <c r="CD15" s="96"/>
      <c r="CE15" s="96"/>
      <c r="CF15" s="96"/>
      <c r="CG15" s="96"/>
    </row>
    <row r="16" spans="1:85" s="3" customFormat="1">
      <c r="A16" s="357"/>
      <c r="B16" s="357"/>
      <c r="C16" s="357"/>
      <c r="D16" s="357"/>
      <c r="E16" s="358"/>
      <c r="F16" s="257"/>
      <c r="G16" s="369"/>
      <c r="H16" s="370"/>
      <c r="I16" s="370"/>
      <c r="J16" s="265"/>
      <c r="K16" s="265"/>
      <c r="L16" s="278"/>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80"/>
      <c r="AK16" s="8"/>
      <c r="AL16" s="2"/>
      <c r="AO16" s="2" t="s">
        <v>8</v>
      </c>
      <c r="BB16" s="97">
        <v>15</v>
      </c>
      <c r="BE16" s="100" t="s">
        <v>142</v>
      </c>
      <c r="BF16" s="83">
        <v>15</v>
      </c>
      <c r="BG16" s="101">
        <v>137</v>
      </c>
      <c r="BH16" s="83">
        <v>0</v>
      </c>
      <c r="BI16" s="83">
        <v>68</v>
      </c>
      <c r="BK16" s="100" t="s">
        <v>142</v>
      </c>
      <c r="BL16" s="9" t="s">
        <v>264</v>
      </c>
      <c r="BM16" s="9" t="s">
        <v>265</v>
      </c>
      <c r="BN16" s="9" t="s">
        <v>280</v>
      </c>
      <c r="BO16" s="9"/>
      <c r="BP16" s="9"/>
      <c r="BQ16" s="13"/>
      <c r="BR16" s="100" t="s">
        <v>303</v>
      </c>
      <c r="BS16" s="9" t="s">
        <v>280</v>
      </c>
      <c r="BT16" s="13"/>
      <c r="BU16" s="13"/>
      <c r="BV16" s="97"/>
      <c r="BW16" s="96"/>
      <c r="BX16" s="96"/>
      <c r="BY16" s="96"/>
      <c r="BZ16" s="96"/>
      <c r="CA16" s="96"/>
      <c r="CB16" s="96"/>
      <c r="CC16" s="96"/>
      <c r="CD16" s="96"/>
      <c r="CE16" s="96"/>
      <c r="CF16" s="96"/>
      <c r="CG16" s="96"/>
    </row>
    <row r="17" spans="1:95" s="3" customFormat="1">
      <c r="A17" s="256" t="s">
        <v>9</v>
      </c>
      <c r="B17" s="357"/>
      <c r="C17" s="357"/>
      <c r="D17" s="357"/>
      <c r="E17" s="358"/>
      <c r="F17" s="273" t="s">
        <v>495</v>
      </c>
      <c r="G17" s="273"/>
      <c r="H17" s="273"/>
      <c r="I17" s="273"/>
      <c r="J17" s="273"/>
      <c r="K17" s="273"/>
      <c r="L17" s="273"/>
      <c r="M17" s="273"/>
      <c r="N17" s="273"/>
      <c r="O17" s="273"/>
      <c r="P17" s="273"/>
      <c r="Q17" s="273"/>
      <c r="R17" s="256" t="s">
        <v>236</v>
      </c>
      <c r="S17" s="256"/>
      <c r="T17" s="256"/>
      <c r="U17" s="256"/>
      <c r="V17" s="256"/>
      <c r="W17" s="273" t="s">
        <v>496</v>
      </c>
      <c r="X17" s="273"/>
      <c r="Y17" s="273"/>
      <c r="Z17" s="273"/>
      <c r="AA17" s="273"/>
      <c r="AB17" s="273"/>
      <c r="AC17" s="273"/>
      <c r="AD17" s="273"/>
      <c r="AE17" s="273"/>
      <c r="AF17" s="273"/>
      <c r="AG17" s="273"/>
      <c r="AH17" s="273"/>
      <c r="AI17" s="273"/>
      <c r="AJ17" s="273"/>
      <c r="AK17" s="43" t="str">
        <f>IF(COUNTA(F17)=1,"〇","×")</f>
        <v>〇</v>
      </c>
      <c r="AL17" s="2" t="s">
        <v>99</v>
      </c>
      <c r="AO17" s="2" t="s">
        <v>22</v>
      </c>
      <c r="BB17" s="98">
        <v>16</v>
      </c>
      <c r="BE17" s="100" t="s">
        <v>143</v>
      </c>
      <c r="BF17" s="83">
        <v>16</v>
      </c>
      <c r="BG17" s="101">
        <v>508</v>
      </c>
      <c r="BH17" s="83">
        <v>0</v>
      </c>
      <c r="BI17" s="83">
        <v>254</v>
      </c>
      <c r="BK17" s="100" t="s">
        <v>143</v>
      </c>
      <c r="BL17" s="9" t="s">
        <v>264</v>
      </c>
      <c r="BM17" s="9" t="s">
        <v>265</v>
      </c>
      <c r="BN17" s="9" t="s">
        <v>280</v>
      </c>
      <c r="BO17" s="9"/>
      <c r="BP17" s="9"/>
      <c r="BQ17" s="13"/>
      <c r="BR17" s="100" t="s">
        <v>304</v>
      </c>
      <c r="BS17" s="9" t="s">
        <v>280</v>
      </c>
      <c r="BT17" s="13"/>
      <c r="BU17" s="13"/>
      <c r="BV17" s="97"/>
      <c r="BW17" s="96"/>
      <c r="BX17" s="96"/>
      <c r="BY17" s="96"/>
      <c r="BZ17" s="96"/>
      <c r="CA17" s="96"/>
      <c r="CB17" s="96"/>
      <c r="CC17" s="96"/>
      <c r="CD17" s="96"/>
      <c r="CE17" s="96"/>
      <c r="CF17" s="96"/>
      <c r="CG17" s="96"/>
    </row>
    <row r="18" spans="1:95" s="3" customFormat="1">
      <c r="A18" s="357"/>
      <c r="B18" s="357"/>
      <c r="C18" s="357"/>
      <c r="D18" s="357"/>
      <c r="E18" s="358"/>
      <c r="F18" s="273"/>
      <c r="G18" s="273"/>
      <c r="H18" s="273"/>
      <c r="I18" s="273"/>
      <c r="J18" s="273"/>
      <c r="K18" s="273"/>
      <c r="L18" s="273"/>
      <c r="M18" s="273"/>
      <c r="N18" s="273"/>
      <c r="O18" s="273"/>
      <c r="P18" s="273"/>
      <c r="Q18" s="273"/>
      <c r="R18" s="256"/>
      <c r="S18" s="256"/>
      <c r="T18" s="256"/>
      <c r="U18" s="256"/>
      <c r="V18" s="256"/>
      <c r="W18" s="273"/>
      <c r="X18" s="273"/>
      <c r="Y18" s="273"/>
      <c r="Z18" s="273"/>
      <c r="AA18" s="273"/>
      <c r="AB18" s="273"/>
      <c r="AC18" s="273"/>
      <c r="AD18" s="273"/>
      <c r="AE18" s="273"/>
      <c r="AF18" s="273"/>
      <c r="AG18" s="273"/>
      <c r="AH18" s="273"/>
      <c r="AI18" s="273"/>
      <c r="AJ18" s="273"/>
      <c r="AK18" s="43" t="str">
        <f>IF(COUNTA(W17)=1,"〇","×")</f>
        <v>〇</v>
      </c>
      <c r="AL18" s="2" t="s">
        <v>100</v>
      </c>
      <c r="AO18" s="2" t="s">
        <v>21</v>
      </c>
      <c r="BB18" s="97">
        <v>17</v>
      </c>
      <c r="BE18" s="100" t="s">
        <v>144</v>
      </c>
      <c r="BF18" s="83">
        <v>17</v>
      </c>
      <c r="BG18" s="101">
        <v>204</v>
      </c>
      <c r="BH18" s="83">
        <v>0</v>
      </c>
      <c r="BI18" s="83">
        <v>102</v>
      </c>
      <c r="BK18" s="100" t="s">
        <v>144</v>
      </c>
      <c r="BL18" s="9" t="s">
        <v>264</v>
      </c>
      <c r="BM18" s="9" t="s">
        <v>265</v>
      </c>
      <c r="BN18" s="9" t="s">
        <v>280</v>
      </c>
      <c r="BO18" s="9"/>
      <c r="BP18" s="9"/>
      <c r="BQ18" s="13"/>
      <c r="BR18" s="100" t="s">
        <v>305</v>
      </c>
      <c r="BS18" s="9" t="s">
        <v>280</v>
      </c>
      <c r="BT18" s="13"/>
      <c r="BU18" s="13"/>
      <c r="BV18" s="97"/>
      <c r="BW18" s="96"/>
      <c r="BX18" s="96"/>
      <c r="BY18" s="96"/>
      <c r="BZ18" s="96"/>
      <c r="CA18" s="96"/>
      <c r="CB18" s="96"/>
      <c r="CC18" s="96"/>
      <c r="CD18" s="96"/>
      <c r="CE18" s="96"/>
      <c r="CF18" s="96"/>
      <c r="CG18" s="96"/>
    </row>
    <row r="19" spans="1:95" s="3" customFormat="1">
      <c r="A19" s="256" t="s">
        <v>246</v>
      </c>
      <c r="B19" s="256"/>
      <c r="C19" s="256"/>
      <c r="D19" s="256"/>
      <c r="E19" s="256"/>
      <c r="F19" s="275" t="s">
        <v>497</v>
      </c>
      <c r="G19" s="276"/>
      <c r="H19" s="276"/>
      <c r="I19" s="276"/>
      <c r="J19" s="276"/>
      <c r="K19" s="276"/>
      <c r="L19" s="276"/>
      <c r="M19" s="276"/>
      <c r="N19" s="276"/>
      <c r="O19" s="276"/>
      <c r="P19" s="276"/>
      <c r="Q19" s="276"/>
      <c r="R19" s="276"/>
      <c r="S19" s="276"/>
      <c r="T19" s="276"/>
      <c r="U19" s="276"/>
      <c r="V19" s="277"/>
      <c r="W19" s="24"/>
      <c r="X19" s="42"/>
      <c r="Y19" s="42"/>
      <c r="Z19" s="42"/>
      <c r="AA19" s="42"/>
      <c r="AB19" s="138"/>
      <c r="AC19" s="42"/>
      <c r="AD19" s="42"/>
      <c r="AE19" s="42"/>
      <c r="AF19" s="42"/>
      <c r="AG19" s="42"/>
      <c r="AH19" s="42"/>
      <c r="AI19" s="42"/>
      <c r="AJ19" s="232"/>
      <c r="AK19" s="43" t="str">
        <f>IF(COUNTA(F19)=1,"〇","×")</f>
        <v>〇</v>
      </c>
      <c r="AL19" s="2" t="s">
        <v>101</v>
      </c>
      <c r="AO19" s="2" t="s">
        <v>20</v>
      </c>
      <c r="BB19" s="98">
        <v>18</v>
      </c>
      <c r="BE19" s="100" t="s">
        <v>145</v>
      </c>
      <c r="BF19" s="95">
        <v>18</v>
      </c>
      <c r="BG19" s="101">
        <v>148</v>
      </c>
      <c r="BH19" s="83">
        <v>0</v>
      </c>
      <c r="BI19" s="83">
        <v>74</v>
      </c>
      <c r="BK19" s="100" t="s">
        <v>145</v>
      </c>
      <c r="BL19" s="9" t="s">
        <v>264</v>
      </c>
      <c r="BM19" s="9" t="s">
        <v>265</v>
      </c>
      <c r="BN19" s="9" t="s">
        <v>280</v>
      </c>
      <c r="BO19" s="9"/>
      <c r="BP19" s="9"/>
      <c r="BQ19" s="13"/>
      <c r="BR19" s="100" t="s">
        <v>306</v>
      </c>
      <c r="BS19" s="9" t="s">
        <v>280</v>
      </c>
      <c r="BT19" s="13"/>
      <c r="BU19" s="13"/>
      <c r="BV19" s="97"/>
      <c r="BW19" s="96"/>
      <c r="BX19" s="96"/>
      <c r="BY19" s="96"/>
      <c r="BZ19" s="96"/>
      <c r="CA19" s="96"/>
      <c r="CB19" s="96"/>
      <c r="CC19" s="96"/>
      <c r="CD19" s="96"/>
      <c r="CE19" s="96"/>
      <c r="CF19" s="96"/>
      <c r="CG19" s="96"/>
    </row>
    <row r="20" spans="1:95" s="3" customFormat="1">
      <c r="A20" s="256"/>
      <c r="B20" s="256"/>
      <c r="C20" s="256"/>
      <c r="D20" s="256"/>
      <c r="E20" s="256"/>
      <c r="F20" s="278"/>
      <c r="G20" s="279"/>
      <c r="H20" s="279"/>
      <c r="I20" s="279"/>
      <c r="J20" s="279"/>
      <c r="K20" s="279"/>
      <c r="L20" s="279"/>
      <c r="M20" s="279"/>
      <c r="N20" s="279"/>
      <c r="O20" s="279"/>
      <c r="P20" s="279"/>
      <c r="Q20" s="279"/>
      <c r="R20" s="279"/>
      <c r="S20" s="279"/>
      <c r="T20" s="279"/>
      <c r="U20" s="279"/>
      <c r="V20" s="280"/>
      <c r="W20" s="42"/>
      <c r="X20" s="42"/>
      <c r="Y20" s="42"/>
      <c r="Z20" s="42"/>
      <c r="AA20" s="42"/>
      <c r="AB20" s="42"/>
      <c r="AC20" s="42"/>
      <c r="AD20" s="42"/>
      <c r="AE20" s="42"/>
      <c r="AF20" s="42"/>
      <c r="AG20" s="42"/>
      <c r="AH20" s="42"/>
      <c r="AI20" s="42"/>
      <c r="AJ20" s="232"/>
      <c r="AK20" s="8"/>
      <c r="AL20" s="2"/>
      <c r="AO20" s="2" t="s">
        <v>13</v>
      </c>
      <c r="BB20" s="97">
        <v>19</v>
      </c>
      <c r="BE20" s="100" t="s">
        <v>322</v>
      </c>
      <c r="BF20" s="95">
        <v>19</v>
      </c>
      <c r="BG20" s="101">
        <v>0</v>
      </c>
      <c r="BH20" s="95">
        <v>0</v>
      </c>
      <c r="BI20" s="95">
        <v>282</v>
      </c>
      <c r="BJ20" s="97"/>
      <c r="BK20" s="100" t="s">
        <v>322</v>
      </c>
      <c r="BL20" s="9" t="s">
        <v>280</v>
      </c>
      <c r="BM20" s="9"/>
      <c r="BN20" s="9"/>
      <c r="BO20" s="9"/>
      <c r="BP20" s="9"/>
      <c r="BQ20" s="13"/>
      <c r="BR20" s="100" t="s">
        <v>367</v>
      </c>
      <c r="BS20" s="9" t="s">
        <v>323</v>
      </c>
      <c r="BT20" s="13"/>
      <c r="BU20" s="13"/>
      <c r="BV20" s="97"/>
      <c r="BW20" s="96"/>
      <c r="BX20" s="96"/>
      <c r="BY20" s="96"/>
      <c r="BZ20" s="96"/>
      <c r="CA20" s="96"/>
      <c r="CB20" s="96"/>
      <c r="CC20" s="96"/>
      <c r="CD20" s="96"/>
      <c r="CE20" s="96"/>
      <c r="CF20" s="96"/>
      <c r="CG20" s="96"/>
    </row>
    <row r="21" spans="1:95" s="3" customFormat="1">
      <c r="A21" s="256" t="s">
        <v>247</v>
      </c>
      <c r="B21" s="256"/>
      <c r="C21" s="256"/>
      <c r="D21" s="256"/>
      <c r="E21" s="256"/>
      <c r="F21" s="265" t="s">
        <v>19</v>
      </c>
      <c r="G21" s="266"/>
      <c r="H21" s="266"/>
      <c r="I21" s="266"/>
      <c r="J21" s="273" t="s">
        <v>498</v>
      </c>
      <c r="K21" s="273"/>
      <c r="L21" s="273"/>
      <c r="M21" s="273"/>
      <c r="N21" s="273"/>
      <c r="O21" s="273"/>
      <c r="P21" s="273"/>
      <c r="Q21" s="273"/>
      <c r="R21" s="256" t="s">
        <v>237</v>
      </c>
      <c r="S21" s="256"/>
      <c r="T21" s="256"/>
      <c r="U21" s="256"/>
      <c r="V21" s="256"/>
      <c r="W21" s="392" t="s">
        <v>499</v>
      </c>
      <c r="X21" s="273"/>
      <c r="Y21" s="273"/>
      <c r="Z21" s="273"/>
      <c r="AA21" s="273"/>
      <c r="AB21" s="273"/>
      <c r="AC21" s="273"/>
      <c r="AD21" s="273"/>
      <c r="AE21" s="273"/>
      <c r="AF21" s="273"/>
      <c r="AG21" s="273"/>
      <c r="AH21" s="273"/>
      <c r="AI21" s="273"/>
      <c r="AJ21" s="273"/>
      <c r="AK21" s="43" t="str">
        <f>IF(COUNTA(J21)=1,"〇","×")</f>
        <v>〇</v>
      </c>
      <c r="AL21" s="2" t="s">
        <v>102</v>
      </c>
      <c r="AO21" s="2" t="s">
        <v>18</v>
      </c>
      <c r="BB21" s="98">
        <v>20</v>
      </c>
      <c r="BE21" s="100" t="s">
        <v>146</v>
      </c>
      <c r="BF21" s="95">
        <v>20</v>
      </c>
      <c r="BG21" s="101">
        <v>33</v>
      </c>
      <c r="BH21" s="83">
        <v>0</v>
      </c>
      <c r="BI21" s="83">
        <v>16</v>
      </c>
      <c r="BK21" s="100" t="s">
        <v>146</v>
      </c>
      <c r="BL21" s="9" t="s">
        <v>264</v>
      </c>
      <c r="BM21" s="9" t="s">
        <v>265</v>
      </c>
      <c r="BN21" s="9" t="s">
        <v>280</v>
      </c>
      <c r="BO21" s="9"/>
      <c r="BP21" s="9"/>
      <c r="BQ21" s="13"/>
      <c r="BR21" s="100" t="s">
        <v>366</v>
      </c>
      <c r="BS21" s="9" t="s">
        <v>280</v>
      </c>
      <c r="BT21" s="13"/>
      <c r="BU21" s="13"/>
      <c r="BV21" s="97"/>
      <c r="BW21" s="96"/>
      <c r="BX21" s="96"/>
      <c r="BY21" s="96"/>
      <c r="BZ21" s="96"/>
      <c r="CA21" s="96"/>
      <c r="CB21" s="96"/>
      <c r="CC21" s="96"/>
      <c r="CD21" s="96"/>
      <c r="CE21" s="96"/>
      <c r="CF21" s="96"/>
      <c r="CG21" s="96"/>
    </row>
    <row r="22" spans="1:95" s="3" customFormat="1">
      <c r="A22" s="256"/>
      <c r="B22" s="256"/>
      <c r="C22" s="256"/>
      <c r="D22" s="256"/>
      <c r="E22" s="256"/>
      <c r="F22" s="266"/>
      <c r="G22" s="266"/>
      <c r="H22" s="266"/>
      <c r="I22" s="266"/>
      <c r="J22" s="273"/>
      <c r="K22" s="273"/>
      <c r="L22" s="273"/>
      <c r="M22" s="273"/>
      <c r="N22" s="273"/>
      <c r="O22" s="273"/>
      <c r="P22" s="273"/>
      <c r="Q22" s="273"/>
      <c r="R22" s="256"/>
      <c r="S22" s="256"/>
      <c r="T22" s="256"/>
      <c r="U22" s="256"/>
      <c r="V22" s="256"/>
      <c r="W22" s="273"/>
      <c r="X22" s="273"/>
      <c r="Y22" s="273"/>
      <c r="Z22" s="273"/>
      <c r="AA22" s="273"/>
      <c r="AB22" s="273"/>
      <c r="AC22" s="273"/>
      <c r="AD22" s="273"/>
      <c r="AE22" s="273"/>
      <c r="AF22" s="273"/>
      <c r="AG22" s="273"/>
      <c r="AH22" s="273"/>
      <c r="AI22" s="273"/>
      <c r="AJ22" s="273"/>
      <c r="AK22" s="8"/>
      <c r="AL22" s="2"/>
      <c r="AO22" s="2" t="s">
        <v>14</v>
      </c>
      <c r="BB22" s="97">
        <v>21</v>
      </c>
      <c r="BE22" s="100" t="s">
        <v>155</v>
      </c>
      <c r="BF22" s="95">
        <v>21</v>
      </c>
      <c r="BG22" s="101">
        <v>320</v>
      </c>
      <c r="BH22" s="83">
        <v>0</v>
      </c>
      <c r="BI22" s="83">
        <v>160</v>
      </c>
      <c r="BK22" s="100" t="s">
        <v>155</v>
      </c>
      <c r="BL22" s="9" t="s">
        <v>264</v>
      </c>
      <c r="BM22" s="9" t="s">
        <v>265</v>
      </c>
      <c r="BN22" s="9" t="s">
        <v>280</v>
      </c>
      <c r="BO22" s="9"/>
      <c r="BP22" s="9"/>
      <c r="BQ22" s="13"/>
      <c r="BR22" s="100" t="s">
        <v>307</v>
      </c>
      <c r="BS22" s="9" t="s">
        <v>280</v>
      </c>
      <c r="BT22" s="13"/>
      <c r="BU22" s="13"/>
      <c r="BV22" s="97"/>
      <c r="BW22" s="96"/>
      <c r="BX22" s="96"/>
      <c r="BY22" s="96"/>
      <c r="BZ22" s="96"/>
      <c r="CA22" s="96"/>
      <c r="CB22" s="96"/>
      <c r="CC22" s="96"/>
      <c r="CD22" s="96"/>
      <c r="CE22" s="96"/>
      <c r="CF22" s="96"/>
      <c r="CG22" s="96"/>
    </row>
    <row r="23" spans="1:95" s="3" customFormat="1">
      <c r="A23" s="18"/>
      <c r="B23" s="18"/>
      <c r="C23" s="18"/>
      <c r="D23" s="18"/>
      <c r="E23" s="18"/>
      <c r="W23" s="24"/>
      <c r="X23" s="24"/>
      <c r="Y23" s="24"/>
      <c r="Z23" s="24"/>
      <c r="AA23" s="24"/>
      <c r="AB23" s="24"/>
      <c r="AC23" s="24"/>
      <c r="AD23" s="24"/>
      <c r="AE23" s="24"/>
      <c r="AF23" s="24"/>
      <c r="AG23" s="24"/>
      <c r="AH23" s="24"/>
      <c r="AI23" s="24"/>
      <c r="AJ23" s="24"/>
      <c r="AK23" s="43" t="str">
        <f>IF(COUNTA(W21)=1,"〇","×")</f>
        <v>〇</v>
      </c>
      <c r="AL23" s="2" t="s">
        <v>103</v>
      </c>
      <c r="AO23" s="2" t="s">
        <v>17</v>
      </c>
      <c r="BB23" s="98">
        <v>22</v>
      </c>
      <c r="BE23" s="100" t="s">
        <v>157</v>
      </c>
      <c r="BF23" s="95">
        <v>22</v>
      </c>
      <c r="BG23" s="101">
        <v>148</v>
      </c>
      <c r="BH23" s="83">
        <v>0</v>
      </c>
      <c r="BI23" s="83">
        <v>74</v>
      </c>
      <c r="BK23" s="100" t="s">
        <v>157</v>
      </c>
      <c r="BL23" s="9" t="s">
        <v>264</v>
      </c>
      <c r="BM23" s="9" t="s">
        <v>265</v>
      </c>
      <c r="BN23" s="9" t="s">
        <v>280</v>
      </c>
      <c r="BO23" s="9"/>
      <c r="BP23" s="9"/>
      <c r="BQ23" s="13"/>
      <c r="BR23" s="100" t="s">
        <v>308</v>
      </c>
      <c r="BS23" s="9" t="s">
        <v>280</v>
      </c>
      <c r="BT23" s="13"/>
      <c r="BU23" s="13"/>
      <c r="BV23" s="97"/>
      <c r="BW23" s="96"/>
      <c r="BX23" s="96"/>
      <c r="BY23" s="96"/>
      <c r="BZ23" s="96"/>
      <c r="CA23" s="96"/>
      <c r="CB23" s="96"/>
      <c r="CC23" s="96"/>
      <c r="CD23" s="96"/>
      <c r="CE23" s="96"/>
      <c r="CF23" s="96"/>
      <c r="CG23" s="96"/>
    </row>
    <row r="24" spans="1:95" s="3" customFormat="1">
      <c r="A24" s="2" t="s">
        <v>79</v>
      </c>
      <c r="W24" s="13"/>
      <c r="X24" s="13"/>
      <c r="Y24" s="13"/>
      <c r="Z24" s="13"/>
      <c r="AA24" s="13"/>
      <c r="AB24" s="13"/>
      <c r="AC24" s="13"/>
      <c r="AD24" s="13"/>
      <c r="AE24" s="13"/>
      <c r="AF24" s="13"/>
      <c r="AG24" s="13"/>
      <c r="AH24" s="13"/>
      <c r="AI24" s="13"/>
      <c r="AJ24" s="13"/>
      <c r="AO24" s="2" t="s">
        <v>15</v>
      </c>
      <c r="BB24" s="97">
        <v>23</v>
      </c>
      <c r="BE24" s="100" t="s">
        <v>147</v>
      </c>
      <c r="BF24" s="95">
        <v>23</v>
      </c>
      <c r="BG24" s="101">
        <v>475</v>
      </c>
      <c r="BH24" s="83">
        <v>0</v>
      </c>
      <c r="BI24" s="83">
        <v>237</v>
      </c>
      <c r="BK24" s="100" t="s">
        <v>147</v>
      </c>
      <c r="BL24" s="9" t="s">
        <v>264</v>
      </c>
      <c r="BM24" s="9" t="s">
        <v>265</v>
      </c>
      <c r="BN24" s="9" t="s">
        <v>121</v>
      </c>
      <c r="BO24" s="9" t="s">
        <v>280</v>
      </c>
      <c r="BP24" s="9"/>
      <c r="BQ24" s="13"/>
      <c r="BR24" s="100" t="s">
        <v>309</v>
      </c>
      <c r="BS24" s="9" t="s">
        <v>280</v>
      </c>
      <c r="BT24" s="13"/>
      <c r="BU24" s="13"/>
      <c r="BV24" s="97"/>
      <c r="BW24" s="96"/>
      <c r="BX24" s="96"/>
      <c r="BY24" s="96"/>
      <c r="BZ24" s="96"/>
      <c r="CA24" s="96"/>
      <c r="CB24" s="96"/>
      <c r="CC24" s="96"/>
      <c r="CD24" s="96"/>
      <c r="CE24" s="96"/>
      <c r="CF24" s="96"/>
      <c r="CG24" s="96"/>
    </row>
    <row r="25" spans="1:95" s="3" customFormat="1">
      <c r="A25" s="290" t="s">
        <v>16</v>
      </c>
      <c r="B25" s="417"/>
      <c r="C25" s="417"/>
      <c r="D25" s="417"/>
      <c r="E25" s="419">
        <f>IF(E64="","",E64)</f>
        <v>2300000000</v>
      </c>
      <c r="F25" s="420"/>
      <c r="G25" s="420"/>
      <c r="H25" s="420"/>
      <c r="I25" s="420"/>
      <c r="J25" s="420"/>
      <c r="K25" s="420"/>
      <c r="L25" s="420"/>
      <c r="M25" s="421"/>
      <c r="N25" s="425" t="s">
        <v>394</v>
      </c>
      <c r="O25" s="425"/>
      <c r="P25" s="425"/>
      <c r="Q25" s="425"/>
      <c r="R25" s="419" t="str">
        <f>IF(R64="","",R64)</f>
        <v>○○市</v>
      </c>
      <c r="S25" s="427"/>
      <c r="T25" s="427"/>
      <c r="U25" s="427"/>
      <c r="V25" s="427"/>
      <c r="W25" s="427"/>
      <c r="X25" s="427"/>
      <c r="Y25" s="427"/>
      <c r="Z25" s="428"/>
      <c r="AA25" s="266" t="s">
        <v>286</v>
      </c>
      <c r="AB25" s="266"/>
      <c r="AC25" s="266"/>
      <c r="AD25" s="266"/>
      <c r="AE25" s="419">
        <f>IF(AE64="","",AE64)</f>
        <v>100</v>
      </c>
      <c r="AF25" s="427"/>
      <c r="AG25" s="427"/>
      <c r="AH25" s="427"/>
      <c r="AI25" s="427"/>
      <c r="AJ25" s="428"/>
      <c r="AK25" s="2"/>
      <c r="BB25" s="98">
        <v>24</v>
      </c>
      <c r="BE25" s="100" t="s">
        <v>148</v>
      </c>
      <c r="BF25" s="95">
        <v>24</v>
      </c>
      <c r="BG25" s="101">
        <v>638</v>
      </c>
      <c r="BH25" s="83">
        <v>0</v>
      </c>
      <c r="BI25" s="83">
        <v>319</v>
      </c>
      <c r="BK25" s="100" t="s">
        <v>148</v>
      </c>
      <c r="BL25" s="9" t="s">
        <v>264</v>
      </c>
      <c r="BM25" s="9" t="s">
        <v>265</v>
      </c>
      <c r="BN25" s="9" t="s">
        <v>121</v>
      </c>
      <c r="BO25" s="9" t="s">
        <v>280</v>
      </c>
      <c r="BP25" s="9"/>
      <c r="BQ25" s="13"/>
      <c r="BR25" s="100" t="s">
        <v>310</v>
      </c>
      <c r="BS25" s="9" t="s">
        <v>280</v>
      </c>
      <c r="BU25" s="9"/>
      <c r="BV25" s="97"/>
      <c r="BW25" s="96"/>
      <c r="BX25" s="96"/>
      <c r="BY25" s="96"/>
      <c r="BZ25" s="96"/>
      <c r="CA25" s="96"/>
      <c r="CB25" s="96"/>
      <c r="CC25" s="96"/>
      <c r="CD25" s="96"/>
      <c r="CE25" s="96"/>
      <c r="CF25" s="96"/>
      <c r="CG25" s="96"/>
    </row>
    <row r="26" spans="1:95" s="3" customFormat="1">
      <c r="A26" s="418"/>
      <c r="B26" s="418"/>
      <c r="C26" s="418"/>
      <c r="D26" s="418"/>
      <c r="E26" s="422"/>
      <c r="F26" s="423"/>
      <c r="G26" s="423"/>
      <c r="H26" s="423"/>
      <c r="I26" s="423"/>
      <c r="J26" s="423"/>
      <c r="K26" s="423"/>
      <c r="L26" s="423"/>
      <c r="M26" s="424"/>
      <c r="N26" s="426"/>
      <c r="O26" s="426"/>
      <c r="P26" s="426"/>
      <c r="Q26" s="426"/>
      <c r="R26" s="429"/>
      <c r="S26" s="430"/>
      <c r="T26" s="430"/>
      <c r="U26" s="430"/>
      <c r="V26" s="430"/>
      <c r="W26" s="430"/>
      <c r="X26" s="430"/>
      <c r="Y26" s="430"/>
      <c r="Z26" s="431"/>
      <c r="AA26" s="266"/>
      <c r="AB26" s="266"/>
      <c r="AC26" s="266"/>
      <c r="AD26" s="266"/>
      <c r="AE26" s="429"/>
      <c r="AF26" s="430"/>
      <c r="AG26" s="430"/>
      <c r="AH26" s="430"/>
      <c r="AI26" s="430"/>
      <c r="AJ26" s="431"/>
      <c r="BB26" s="97">
        <v>25</v>
      </c>
      <c r="BE26" s="100" t="s">
        <v>149</v>
      </c>
      <c r="BF26" s="95">
        <v>25</v>
      </c>
      <c r="BG26" s="101">
        <f>IF(AE64&lt;&gt;0,AE64*38,38)</f>
        <v>3800</v>
      </c>
      <c r="BH26" s="83">
        <v>0</v>
      </c>
      <c r="BI26" s="83">
        <f>IF(AE64&lt;&gt;0,19*AE64,19)</f>
        <v>1900</v>
      </c>
      <c r="BK26" s="100" t="s">
        <v>149</v>
      </c>
      <c r="BL26" s="9" t="s">
        <v>264</v>
      </c>
      <c r="BM26" s="9" t="s">
        <v>265</v>
      </c>
      <c r="BN26" s="9" t="s">
        <v>266</v>
      </c>
      <c r="BO26" s="9" t="s">
        <v>271</v>
      </c>
      <c r="BP26" s="9" t="s">
        <v>280</v>
      </c>
      <c r="BQ26" s="13"/>
      <c r="BR26" s="100" t="s">
        <v>311</v>
      </c>
      <c r="BS26" s="9" t="s">
        <v>33</v>
      </c>
      <c r="BT26" s="9" t="s">
        <v>280</v>
      </c>
      <c r="BU26" s="9" t="s">
        <v>288</v>
      </c>
      <c r="BV26" s="97"/>
      <c r="BW26" s="96"/>
      <c r="BX26" s="96"/>
      <c r="BY26" s="96"/>
      <c r="BZ26" s="96"/>
      <c r="CA26" s="96"/>
      <c r="CB26" s="96"/>
      <c r="CC26" s="96"/>
      <c r="CD26" s="96"/>
      <c r="CE26" s="96"/>
      <c r="CF26" s="96"/>
      <c r="CG26" s="96"/>
    </row>
    <row r="27" spans="1:95" s="3" customFormat="1">
      <c r="A27" s="290" t="s">
        <v>23</v>
      </c>
      <c r="B27" s="290"/>
      <c r="C27" s="290"/>
      <c r="D27" s="290"/>
      <c r="E27" s="432" t="str">
        <f>IF(E66="","",E66)</f>
        <v>特別養護老人ホーム□□□</v>
      </c>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BB27" s="98">
        <v>26</v>
      </c>
      <c r="BE27" s="100" t="s">
        <v>150</v>
      </c>
      <c r="BF27" s="95">
        <v>26</v>
      </c>
      <c r="BG27" s="101">
        <f>IF(AE64&lt;&gt;0,AE64*40,40)</f>
        <v>4000</v>
      </c>
      <c r="BH27" s="83">
        <v>0</v>
      </c>
      <c r="BI27" s="83">
        <f>IF(AE64&lt;&gt;0,20*AE64,20)</f>
        <v>2000</v>
      </c>
      <c r="BK27" s="100" t="s">
        <v>150</v>
      </c>
      <c r="BL27" s="9" t="s">
        <v>264</v>
      </c>
      <c r="BM27" s="9" t="s">
        <v>265</v>
      </c>
      <c r="BN27" s="9" t="s">
        <v>266</v>
      </c>
      <c r="BO27" s="9" t="s">
        <v>271</v>
      </c>
      <c r="BP27" s="9" t="s">
        <v>280</v>
      </c>
      <c r="BQ27" s="13"/>
      <c r="BR27" s="100" t="s">
        <v>312</v>
      </c>
      <c r="BS27" s="9" t="s">
        <v>33</v>
      </c>
      <c r="BT27" s="9" t="s">
        <v>280</v>
      </c>
      <c r="BU27" s="9" t="s">
        <v>288</v>
      </c>
      <c r="BV27" s="97"/>
      <c r="BW27" s="96"/>
      <c r="BX27" s="96"/>
      <c r="BY27" s="96"/>
      <c r="BZ27" s="96"/>
      <c r="CA27" s="96"/>
      <c r="CB27" s="96"/>
      <c r="CC27" s="96"/>
      <c r="CD27" s="96"/>
      <c r="CE27" s="96"/>
      <c r="CF27" s="96"/>
      <c r="CG27" s="96"/>
    </row>
    <row r="28" spans="1:95" s="3" customFormat="1">
      <c r="A28" s="291"/>
      <c r="B28" s="291"/>
      <c r="C28" s="291"/>
      <c r="D28" s="291"/>
      <c r="E28" s="396"/>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8"/>
      <c r="BB28" s="97">
        <v>27</v>
      </c>
      <c r="BE28" s="100" t="s">
        <v>151</v>
      </c>
      <c r="BF28" s="95">
        <v>27</v>
      </c>
      <c r="BG28" s="101">
        <f>IF(AE64&lt;&gt;0,AE64*38,38)</f>
        <v>3800</v>
      </c>
      <c r="BH28" s="83">
        <v>0</v>
      </c>
      <c r="BI28" s="83">
        <f>IF(AE64&lt;&gt;0,19*AE64,19)</f>
        <v>1900</v>
      </c>
      <c r="BK28" s="100" t="s">
        <v>151</v>
      </c>
      <c r="BL28" s="9" t="s">
        <v>264</v>
      </c>
      <c r="BM28" s="9" t="s">
        <v>265</v>
      </c>
      <c r="BN28" s="9" t="s">
        <v>266</v>
      </c>
      <c r="BO28" s="9" t="s">
        <v>271</v>
      </c>
      <c r="BP28" s="9" t="s">
        <v>280</v>
      </c>
      <c r="BQ28" s="13"/>
      <c r="BR28" s="100" t="s">
        <v>313</v>
      </c>
      <c r="BS28" s="9" t="s">
        <v>33</v>
      </c>
      <c r="BT28" s="9" t="s">
        <v>280</v>
      </c>
      <c r="BU28" s="9" t="s">
        <v>288</v>
      </c>
      <c r="BV28" s="97"/>
      <c r="BW28" s="96"/>
      <c r="BX28" s="96"/>
      <c r="BY28" s="96"/>
      <c r="BZ28" s="96"/>
      <c r="CA28" s="96"/>
      <c r="CB28" s="96"/>
      <c r="CC28" s="96"/>
      <c r="CD28" s="96"/>
      <c r="CE28" s="96"/>
      <c r="CF28" s="96"/>
      <c r="CG28" s="96"/>
      <c r="CH28" s="85"/>
      <c r="CI28" s="85"/>
      <c r="CJ28" s="85"/>
      <c r="CK28" s="85"/>
      <c r="CL28" s="85"/>
      <c r="CM28" s="85"/>
      <c r="CN28" s="85"/>
      <c r="CO28" s="85"/>
      <c r="CP28" s="85"/>
      <c r="CQ28" s="85"/>
    </row>
    <row r="29" spans="1:95" s="3" customFormat="1">
      <c r="A29" s="281" t="s">
        <v>117</v>
      </c>
      <c r="B29" s="282"/>
      <c r="C29" s="282"/>
      <c r="D29" s="283"/>
      <c r="E29" s="265" t="str">
        <f>IF(E68="","",E68)</f>
        <v>25</v>
      </c>
      <c r="F29" s="266"/>
      <c r="G29" s="393" t="str">
        <f>IF(G68="","",G68)</f>
        <v>介護老人福祉施設</v>
      </c>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5"/>
      <c r="BB29" s="98">
        <v>28</v>
      </c>
      <c r="BE29" s="100" t="s">
        <v>153</v>
      </c>
      <c r="BF29" s="95">
        <v>28</v>
      </c>
      <c r="BG29" s="101">
        <f>IF(AE64&lt;&gt;0,AE64*48,48)</f>
        <v>4800</v>
      </c>
      <c r="BH29" s="83">
        <v>0</v>
      </c>
      <c r="BI29" s="83">
        <f>IF(AE64&lt;&gt;0,24*AE64,24)</f>
        <v>2400</v>
      </c>
      <c r="BK29" s="100" t="s">
        <v>153</v>
      </c>
      <c r="BL29" s="9" t="s">
        <v>264</v>
      </c>
      <c r="BM29" s="9" t="s">
        <v>265</v>
      </c>
      <c r="BN29" s="9" t="s">
        <v>266</v>
      </c>
      <c r="BO29" s="9" t="s">
        <v>271</v>
      </c>
      <c r="BP29" s="9" t="s">
        <v>280</v>
      </c>
      <c r="BQ29" s="13"/>
      <c r="BR29" s="100" t="s">
        <v>314</v>
      </c>
      <c r="BS29" s="9" t="s">
        <v>33</v>
      </c>
      <c r="BT29" s="9" t="s">
        <v>280</v>
      </c>
      <c r="BU29" s="9" t="s">
        <v>288</v>
      </c>
      <c r="BV29" s="97"/>
      <c r="BW29" s="96"/>
      <c r="BX29" s="96"/>
      <c r="BY29" s="96"/>
      <c r="BZ29" s="96"/>
      <c r="CA29" s="96"/>
      <c r="CB29" s="96"/>
      <c r="CC29" s="96"/>
      <c r="CD29" s="96"/>
      <c r="CE29" s="96"/>
      <c r="CF29" s="96"/>
      <c r="CG29" s="96"/>
      <c r="CH29" s="85"/>
      <c r="CI29" s="85"/>
      <c r="CJ29" s="85"/>
      <c r="CK29" s="85"/>
      <c r="CL29" s="85"/>
      <c r="CM29" s="85"/>
      <c r="CN29" s="85"/>
      <c r="CO29" s="85"/>
      <c r="CP29" s="85"/>
      <c r="CQ29" s="85"/>
    </row>
    <row r="30" spans="1:95" s="3" customFormat="1" ht="22.15" customHeight="1">
      <c r="A30" s="284"/>
      <c r="B30" s="285"/>
      <c r="C30" s="285"/>
      <c r="D30" s="286"/>
      <c r="E30" s="266"/>
      <c r="F30" s="266"/>
      <c r="G30" s="396"/>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8"/>
      <c r="AK30" s="2"/>
      <c r="BB30" s="97">
        <v>29</v>
      </c>
      <c r="BE30" s="100" t="s">
        <v>152</v>
      </c>
      <c r="BF30" s="95">
        <v>29</v>
      </c>
      <c r="BG30" s="101">
        <f>IF(AE64&lt;&gt;0,AE64*43,43)</f>
        <v>4300</v>
      </c>
      <c r="BH30" s="83">
        <v>0</v>
      </c>
      <c r="BI30" s="83">
        <f>IF(AE64&lt;&gt;0,21*AE64,21)</f>
        <v>2100</v>
      </c>
      <c r="BK30" s="100" t="s">
        <v>152</v>
      </c>
      <c r="BL30" s="9" t="s">
        <v>264</v>
      </c>
      <c r="BM30" s="9" t="s">
        <v>265</v>
      </c>
      <c r="BN30" s="9" t="s">
        <v>266</v>
      </c>
      <c r="BO30" s="9" t="s">
        <v>271</v>
      </c>
      <c r="BP30" s="9" t="s">
        <v>280</v>
      </c>
      <c r="BQ30" s="13"/>
      <c r="BR30" s="100" t="s">
        <v>315</v>
      </c>
      <c r="BS30" s="9" t="s">
        <v>33</v>
      </c>
      <c r="BT30" s="9" t="s">
        <v>280</v>
      </c>
      <c r="BU30" s="9" t="s">
        <v>288</v>
      </c>
      <c r="BV30" s="97"/>
      <c r="BW30" s="96"/>
      <c r="BX30" s="96"/>
      <c r="BY30" s="96"/>
      <c r="BZ30" s="96"/>
      <c r="CA30" s="96"/>
      <c r="CB30" s="96"/>
      <c r="CC30" s="96"/>
      <c r="CD30" s="96"/>
      <c r="CE30" s="96"/>
      <c r="CF30" s="96"/>
      <c r="CG30" s="96"/>
      <c r="CH30" s="85"/>
      <c r="CI30" s="85"/>
      <c r="CJ30" s="85"/>
      <c r="CK30" s="85"/>
      <c r="CL30" s="85"/>
      <c r="CM30" s="85"/>
      <c r="CN30" s="85"/>
      <c r="CO30" s="85"/>
      <c r="CP30" s="85"/>
      <c r="CQ30" s="85"/>
    </row>
    <row r="31" spans="1:95" s="3" customFormat="1" ht="22.15" customHeight="1">
      <c r="A31" s="281" t="s">
        <v>30</v>
      </c>
      <c r="B31" s="282"/>
      <c r="C31" s="282"/>
      <c r="D31" s="283"/>
      <c r="E31" s="265" t="str">
        <f t="shared" ref="E31" si="0">IF(E70="","",E70)</f>
        <v>①</v>
      </c>
      <c r="F31" s="266"/>
      <c r="G31" s="393" t="str">
        <f t="shared" ref="G31" si="1">IF(G70="","",G70)</f>
        <v>利用者又は職員に新型コロナウイルス感染者が発生した施設・事業所等
（職員に複数の濃厚接触者が発生し、職員が不足した場合を含む）</v>
      </c>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5"/>
      <c r="AK31" s="2"/>
      <c r="BB31" s="98">
        <v>30</v>
      </c>
      <c r="BE31" s="100" t="s">
        <v>154</v>
      </c>
      <c r="BF31" s="95">
        <v>30</v>
      </c>
      <c r="BG31" s="101">
        <f>IF(AE64&lt;&gt;0,AE64*36,36)</f>
        <v>3600</v>
      </c>
      <c r="BH31" s="83">
        <v>0</v>
      </c>
      <c r="BI31" s="83">
        <f>IF(AE64&lt;&gt;0,18*AE64,18)</f>
        <v>1800</v>
      </c>
      <c r="BK31" s="100" t="s">
        <v>154</v>
      </c>
      <c r="BL31" s="9" t="s">
        <v>264</v>
      </c>
      <c r="BM31" s="9" t="s">
        <v>265</v>
      </c>
      <c r="BN31" s="9" t="s">
        <v>266</v>
      </c>
      <c r="BO31" s="9" t="s">
        <v>33</v>
      </c>
      <c r="BP31" s="9" t="s">
        <v>280</v>
      </c>
      <c r="BQ31" s="13"/>
      <c r="BR31" s="100" t="s">
        <v>316</v>
      </c>
      <c r="BS31" s="9" t="s">
        <v>33</v>
      </c>
      <c r="BT31" s="9" t="s">
        <v>280</v>
      </c>
      <c r="BU31" s="9" t="s">
        <v>288</v>
      </c>
      <c r="BV31" s="97"/>
      <c r="BW31" s="96"/>
      <c r="BX31" s="96"/>
      <c r="BY31" s="96"/>
      <c r="BZ31" s="96"/>
      <c r="CA31" s="96"/>
      <c r="CB31" s="96"/>
      <c r="CC31" s="96"/>
      <c r="CD31" s="96"/>
      <c r="CE31" s="96"/>
      <c r="CF31" s="96"/>
      <c r="CG31" s="96"/>
      <c r="CH31" s="85"/>
      <c r="CI31" s="85"/>
      <c r="CJ31" s="85"/>
      <c r="CK31" s="85"/>
      <c r="CL31" s="85"/>
      <c r="CM31" s="85"/>
      <c r="CN31" s="85"/>
      <c r="CO31" s="85"/>
      <c r="CP31" s="85"/>
      <c r="CQ31" s="85"/>
    </row>
    <row r="32" spans="1:95" s="97" customFormat="1">
      <c r="A32" s="284"/>
      <c r="B32" s="285"/>
      <c r="C32" s="285"/>
      <c r="D32" s="286"/>
      <c r="E32" s="266"/>
      <c r="F32" s="266"/>
      <c r="G32" s="396"/>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8"/>
      <c r="AK32" s="2"/>
      <c r="BB32" s="105">
        <v>31</v>
      </c>
      <c r="BE32" s="100" t="s">
        <v>272</v>
      </c>
      <c r="BF32" s="208">
        <v>31</v>
      </c>
      <c r="BG32" s="211">
        <f>IF(AE64&lt;&gt;0,AE64*37,37)</f>
        <v>3700</v>
      </c>
      <c r="BH32" s="208">
        <v>0</v>
      </c>
      <c r="BI32" s="208">
        <f>IF(AE64&lt;&gt;0,19*AE64,19)</f>
        <v>1900</v>
      </c>
      <c r="BK32" s="100" t="s">
        <v>272</v>
      </c>
      <c r="BL32" s="9" t="s">
        <v>264</v>
      </c>
      <c r="BM32" s="9" t="s">
        <v>265</v>
      </c>
      <c r="BN32" s="9" t="s">
        <v>266</v>
      </c>
      <c r="BO32" s="9" t="s">
        <v>33</v>
      </c>
      <c r="BP32" s="9" t="s">
        <v>267</v>
      </c>
      <c r="BR32" s="100" t="s">
        <v>425</v>
      </c>
      <c r="BS32" s="9" t="s">
        <v>33</v>
      </c>
      <c r="BT32" s="9" t="s">
        <v>267</v>
      </c>
      <c r="BU32" s="9" t="s">
        <v>288</v>
      </c>
      <c r="BW32" s="96"/>
      <c r="BX32" s="96"/>
      <c r="BY32" s="96"/>
      <c r="BZ32" s="96"/>
      <c r="CA32" s="96"/>
      <c r="CB32" s="96"/>
      <c r="CC32" s="96"/>
      <c r="CD32" s="96"/>
      <c r="CE32" s="96"/>
      <c r="CF32" s="96"/>
      <c r="CG32" s="96"/>
    </row>
    <row r="33" spans="1:95" s="97" customFormat="1">
      <c r="A33" s="264" t="s">
        <v>423</v>
      </c>
      <c r="B33" s="264"/>
      <c r="C33" s="264"/>
      <c r="D33" s="264"/>
      <c r="E33" s="265" t="str">
        <f t="shared" ref="E33" si="2">IF(E72="","",E72)</f>
        <v>⑤</v>
      </c>
      <c r="F33" s="266"/>
      <c r="G33" s="393" t="str">
        <f t="shared" ref="G33" si="3">IF(G72="","",G72)</f>
        <v>病床ひっ迫等により、やむを得ず施設内療養を行った高齢者施設等</v>
      </c>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5"/>
      <c r="AK33" s="2"/>
      <c r="BB33" s="105"/>
      <c r="BE33" s="100" t="s">
        <v>273</v>
      </c>
      <c r="BF33" s="208">
        <v>32</v>
      </c>
      <c r="BG33" s="211">
        <f>IF(AE64&lt;&gt;0,AE64*35,35)</f>
        <v>3500</v>
      </c>
      <c r="BH33" s="208">
        <v>0</v>
      </c>
      <c r="BI33" s="208">
        <f>IF(AE64&lt;&gt;0,18*AE64,18)</f>
        <v>1800</v>
      </c>
      <c r="BK33" s="100" t="s">
        <v>273</v>
      </c>
      <c r="BL33" s="9" t="s">
        <v>264</v>
      </c>
      <c r="BM33" s="9" t="s">
        <v>265</v>
      </c>
      <c r="BN33" s="9" t="s">
        <v>266</v>
      </c>
      <c r="BO33" s="9" t="s">
        <v>33</v>
      </c>
      <c r="BP33" s="9" t="s">
        <v>267</v>
      </c>
      <c r="BR33" s="100" t="s">
        <v>426</v>
      </c>
      <c r="BS33" s="9" t="s">
        <v>33</v>
      </c>
      <c r="BT33" s="9" t="s">
        <v>267</v>
      </c>
      <c r="BU33" s="9" t="s">
        <v>288</v>
      </c>
      <c r="BW33" s="96"/>
      <c r="BX33" s="96"/>
      <c r="BY33" s="96"/>
      <c r="BZ33" s="96"/>
      <c r="CA33" s="96"/>
      <c r="CB33" s="96"/>
      <c r="CC33" s="96"/>
      <c r="CD33" s="96"/>
      <c r="CE33" s="96"/>
      <c r="CF33" s="96"/>
      <c r="CG33" s="96"/>
    </row>
    <row r="34" spans="1:95" s="97" customFormat="1">
      <c r="A34" s="264"/>
      <c r="B34" s="264"/>
      <c r="C34" s="264"/>
      <c r="D34" s="264"/>
      <c r="E34" s="266"/>
      <c r="F34" s="266"/>
      <c r="G34" s="396"/>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8"/>
      <c r="AK34" s="2"/>
      <c r="BB34" s="105"/>
      <c r="BE34" s="100" t="s">
        <v>274</v>
      </c>
      <c r="BF34" s="208">
        <v>33</v>
      </c>
      <c r="BG34" s="211">
        <f>IF(AE64&lt;&gt;0,AE64*37,37)</f>
        <v>3700</v>
      </c>
      <c r="BH34" s="208">
        <v>0</v>
      </c>
      <c r="BI34" s="208">
        <f>IF(AE64&lt;&gt;0,19*AE64,19)</f>
        <v>1900</v>
      </c>
      <c r="BK34" s="100" t="s">
        <v>274</v>
      </c>
      <c r="BL34" s="9" t="s">
        <v>264</v>
      </c>
      <c r="BM34" s="9" t="s">
        <v>265</v>
      </c>
      <c r="BN34" s="9" t="s">
        <v>266</v>
      </c>
      <c r="BO34" s="9" t="s">
        <v>33</v>
      </c>
      <c r="BP34" s="9" t="s">
        <v>267</v>
      </c>
      <c r="BR34" s="100" t="s">
        <v>427</v>
      </c>
      <c r="BS34" s="9" t="s">
        <v>33</v>
      </c>
      <c r="BT34" s="9" t="s">
        <v>267</v>
      </c>
      <c r="BU34" s="9" t="s">
        <v>288</v>
      </c>
      <c r="BW34" s="96"/>
      <c r="BX34" s="96"/>
      <c r="BY34" s="96"/>
      <c r="BZ34" s="96"/>
      <c r="CA34" s="96"/>
      <c r="CB34" s="96"/>
      <c r="CC34" s="96"/>
      <c r="CD34" s="96"/>
      <c r="CE34" s="96"/>
      <c r="CF34" s="96"/>
      <c r="CG34" s="96"/>
    </row>
    <row r="35" spans="1:95" s="97" customFormat="1">
      <c r="AK35" s="2"/>
      <c r="BB35" s="105"/>
      <c r="BE35" s="100" t="s">
        <v>190</v>
      </c>
      <c r="BF35" s="95">
        <v>34</v>
      </c>
      <c r="BG35" s="101">
        <f>IF(AE64&lt;&gt;0,AE64*35,35)</f>
        <v>3500</v>
      </c>
      <c r="BH35" s="83">
        <v>0</v>
      </c>
      <c r="BI35" s="83">
        <f>IF(AE64&lt;&gt;0,18*AE64,18)</f>
        <v>1800</v>
      </c>
      <c r="BK35" s="100" t="s">
        <v>190</v>
      </c>
      <c r="BL35" s="9" t="s">
        <v>264</v>
      </c>
      <c r="BM35" s="9" t="s">
        <v>265</v>
      </c>
      <c r="BN35" s="9" t="s">
        <v>266</v>
      </c>
      <c r="BO35" s="9" t="s">
        <v>271</v>
      </c>
      <c r="BP35" s="9" t="s">
        <v>280</v>
      </c>
      <c r="BQ35" s="13"/>
      <c r="BR35" s="100" t="s">
        <v>317</v>
      </c>
      <c r="BS35" s="9" t="s">
        <v>33</v>
      </c>
      <c r="BT35" s="9" t="s">
        <v>280</v>
      </c>
      <c r="BU35" s="9" t="s">
        <v>288</v>
      </c>
      <c r="BW35" s="96"/>
      <c r="BX35" s="96"/>
      <c r="BY35" s="96"/>
      <c r="BZ35" s="96"/>
      <c r="CA35" s="96"/>
      <c r="CB35" s="96"/>
      <c r="CC35" s="96"/>
      <c r="CD35" s="96"/>
      <c r="CE35" s="96"/>
      <c r="CF35" s="96"/>
      <c r="CG35" s="96"/>
    </row>
    <row r="36" spans="1:95" s="3" customFormat="1" ht="27.75" customHeight="1">
      <c r="G36" s="258" t="s">
        <v>391</v>
      </c>
      <c r="H36" s="259"/>
      <c r="I36" s="259"/>
      <c r="J36" s="259"/>
      <c r="K36" s="259"/>
      <c r="L36" s="259"/>
      <c r="M36" s="259"/>
      <c r="N36" s="259"/>
      <c r="O36" s="259"/>
      <c r="P36" s="259"/>
      <c r="Q36" s="259"/>
      <c r="R36" s="260"/>
      <c r="S36" s="301">
        <f>SUM(AE90:AJ101)</f>
        <v>36000</v>
      </c>
      <c r="T36" s="302"/>
      <c r="U36" s="302"/>
      <c r="V36" s="302"/>
      <c r="W36" s="302"/>
      <c r="X36" s="302"/>
      <c r="Y36" s="302"/>
      <c r="Z36" s="302"/>
      <c r="AA36" s="302"/>
      <c r="AB36" s="302"/>
      <c r="AC36" s="302"/>
      <c r="AD36" s="303"/>
      <c r="AK36" s="2"/>
      <c r="BE36" s="100" t="s">
        <v>191</v>
      </c>
      <c r="BF36" s="95">
        <v>35</v>
      </c>
      <c r="BG36" s="101">
        <f>IF(AE64&lt;&gt;0,AE64*37,37)</f>
        <v>3700</v>
      </c>
      <c r="BH36" s="83">
        <v>0</v>
      </c>
      <c r="BI36" s="83">
        <f>IF(AE64&lt;&gt;0,19*AE64,19)</f>
        <v>1900</v>
      </c>
      <c r="BK36" s="100" t="s">
        <v>191</v>
      </c>
      <c r="BL36" s="9" t="s">
        <v>264</v>
      </c>
      <c r="BM36" s="9" t="s">
        <v>265</v>
      </c>
      <c r="BN36" s="9" t="s">
        <v>266</v>
      </c>
      <c r="BO36" s="9" t="s">
        <v>271</v>
      </c>
      <c r="BP36" s="9" t="s">
        <v>280</v>
      </c>
      <c r="BQ36" s="13"/>
      <c r="BR36" s="100" t="s">
        <v>318</v>
      </c>
      <c r="BS36" s="9" t="s">
        <v>33</v>
      </c>
      <c r="BT36" s="9" t="s">
        <v>280</v>
      </c>
      <c r="BU36" s="9" t="s">
        <v>288</v>
      </c>
      <c r="BV36" s="97"/>
      <c r="BW36" s="96"/>
      <c r="BX36" s="96"/>
      <c r="BY36" s="96"/>
      <c r="BZ36" s="96"/>
      <c r="CA36" s="96"/>
      <c r="CB36" s="96"/>
      <c r="CC36" s="96"/>
      <c r="CD36" s="96"/>
      <c r="CE36" s="96"/>
      <c r="CF36" s="96"/>
      <c r="CG36" s="96"/>
      <c r="CH36" s="85"/>
      <c r="CI36" s="85"/>
      <c r="CJ36" s="85"/>
      <c r="CK36" s="85"/>
      <c r="CL36" s="85"/>
      <c r="CM36" s="85"/>
      <c r="CN36" s="85"/>
      <c r="CO36" s="85"/>
      <c r="CP36" s="85"/>
      <c r="CQ36" s="85"/>
    </row>
    <row r="37" spans="1:95" s="3" customFormat="1" ht="22.15" customHeight="1">
      <c r="G37" s="261"/>
      <c r="H37" s="262"/>
      <c r="I37" s="262"/>
      <c r="J37" s="262"/>
      <c r="K37" s="262"/>
      <c r="L37" s="262"/>
      <c r="M37" s="262"/>
      <c r="N37" s="262"/>
      <c r="O37" s="262"/>
      <c r="P37" s="262"/>
      <c r="Q37" s="262"/>
      <c r="R37" s="263"/>
      <c r="S37" s="304"/>
      <c r="T37" s="305"/>
      <c r="U37" s="305"/>
      <c r="V37" s="305"/>
      <c r="W37" s="305"/>
      <c r="X37" s="305"/>
      <c r="Y37" s="305"/>
      <c r="Z37" s="305"/>
      <c r="AA37" s="305"/>
      <c r="AB37" s="305"/>
      <c r="AC37" s="305"/>
      <c r="AD37" s="306"/>
      <c r="AK37" s="2"/>
      <c r="BE37" s="100" t="s">
        <v>192</v>
      </c>
      <c r="BF37" s="95">
        <v>36</v>
      </c>
      <c r="BG37" s="101">
        <f>IF(AE64&lt;&gt;0,AE64*35,35)</f>
        <v>3500</v>
      </c>
      <c r="BH37" s="83">
        <v>0</v>
      </c>
      <c r="BI37" s="83">
        <f>IF(AE64&lt;&gt;0,18*AE64,18)</f>
        <v>1800</v>
      </c>
      <c r="BK37" s="100" t="s">
        <v>192</v>
      </c>
      <c r="BL37" s="9" t="s">
        <v>264</v>
      </c>
      <c r="BM37" s="9" t="s">
        <v>265</v>
      </c>
      <c r="BN37" s="9" t="s">
        <v>266</v>
      </c>
      <c r="BO37" s="9" t="s">
        <v>271</v>
      </c>
      <c r="BP37" s="9" t="s">
        <v>280</v>
      </c>
      <c r="BQ37" s="13"/>
      <c r="BR37" s="100" t="s">
        <v>319</v>
      </c>
      <c r="BS37" s="9" t="s">
        <v>33</v>
      </c>
      <c r="BT37" s="9" t="s">
        <v>280</v>
      </c>
      <c r="BU37" s="9" t="s">
        <v>288</v>
      </c>
      <c r="BV37" s="97"/>
      <c r="BW37" s="96"/>
      <c r="BX37" s="96"/>
      <c r="BY37" s="96"/>
      <c r="BZ37" s="96"/>
      <c r="CA37" s="96"/>
      <c r="CB37" s="96"/>
      <c r="CC37" s="96"/>
      <c r="CD37" s="96"/>
      <c r="CE37" s="96"/>
      <c r="CF37" s="96"/>
      <c r="CG37" s="96"/>
      <c r="CH37" s="85"/>
      <c r="CI37" s="85"/>
      <c r="CJ37" s="85"/>
      <c r="CK37" s="85"/>
      <c r="CL37" s="85"/>
      <c r="CM37" s="85"/>
      <c r="CN37" s="85"/>
      <c r="CO37" s="85"/>
      <c r="CP37" s="85"/>
      <c r="CQ37" s="85"/>
    </row>
    <row r="38" spans="1:95" s="3" customFormat="1" ht="22.15" customHeight="1">
      <c r="A38" s="2"/>
      <c r="G38" s="258" t="s">
        <v>392</v>
      </c>
      <c r="H38" s="259"/>
      <c r="I38" s="259"/>
      <c r="J38" s="259"/>
      <c r="K38" s="259"/>
      <c r="L38" s="259"/>
      <c r="M38" s="259"/>
      <c r="N38" s="259"/>
      <c r="O38" s="259"/>
      <c r="P38" s="259"/>
      <c r="Q38" s="259"/>
      <c r="R38" s="260"/>
      <c r="S38" s="301">
        <f>SUM(AE105:AJ116)</f>
        <v>970000</v>
      </c>
      <c r="T38" s="302"/>
      <c r="U38" s="302"/>
      <c r="V38" s="302"/>
      <c r="W38" s="302"/>
      <c r="X38" s="302"/>
      <c r="Y38" s="302"/>
      <c r="Z38" s="302"/>
      <c r="AA38" s="302"/>
      <c r="AB38" s="302"/>
      <c r="AC38" s="302"/>
      <c r="AD38" s="303"/>
      <c r="AK38" s="2"/>
      <c r="BE38" s="100" t="s">
        <v>193</v>
      </c>
      <c r="BF38" s="95">
        <v>37</v>
      </c>
      <c r="BG38" s="101">
        <f>IF(AE64&lt;&gt;0,AE64*37,37)</f>
        <v>3700</v>
      </c>
      <c r="BH38" s="83">
        <v>0</v>
      </c>
      <c r="BI38" s="83">
        <f>IF(AE64&lt;&gt;0,19*AE64,19)</f>
        <v>1900</v>
      </c>
      <c r="BK38" s="100" t="s">
        <v>193</v>
      </c>
      <c r="BL38" s="9" t="s">
        <v>264</v>
      </c>
      <c r="BM38" s="9" t="s">
        <v>265</v>
      </c>
      <c r="BN38" s="9" t="s">
        <v>266</v>
      </c>
      <c r="BO38" s="9" t="s">
        <v>271</v>
      </c>
      <c r="BP38" s="9" t="s">
        <v>280</v>
      </c>
      <c r="BQ38" s="13"/>
      <c r="BR38" s="100" t="s">
        <v>320</v>
      </c>
      <c r="BS38" s="9" t="s">
        <v>33</v>
      </c>
      <c r="BT38" s="9" t="s">
        <v>280</v>
      </c>
      <c r="BU38" s="9" t="s">
        <v>288</v>
      </c>
      <c r="BV38" s="97"/>
      <c r="BW38" s="96"/>
      <c r="BX38" s="96"/>
      <c r="BY38" s="96"/>
      <c r="BZ38" s="96"/>
      <c r="CA38" s="96"/>
      <c r="CB38" s="96"/>
      <c r="CC38" s="96"/>
      <c r="CD38" s="96"/>
      <c r="CE38" s="96"/>
      <c r="CF38" s="96"/>
      <c r="CG38" s="96"/>
      <c r="CH38" s="85"/>
      <c r="CI38" s="85"/>
      <c r="CJ38" s="85"/>
      <c r="CK38" s="85"/>
      <c r="CL38" s="85"/>
      <c r="CM38" s="85"/>
      <c r="CN38" s="85"/>
      <c r="CO38" s="85"/>
      <c r="CP38" s="85"/>
      <c r="CQ38" s="85"/>
    </row>
    <row r="39" spans="1:95" s="3" customFormat="1" ht="32.1" customHeight="1">
      <c r="A39" s="13"/>
      <c r="B39" s="13"/>
      <c r="C39" s="13"/>
      <c r="D39" s="13"/>
      <c r="E39" s="13"/>
      <c r="F39" s="13"/>
      <c r="G39" s="261"/>
      <c r="H39" s="262"/>
      <c r="I39" s="262"/>
      <c r="J39" s="262"/>
      <c r="K39" s="262"/>
      <c r="L39" s="262"/>
      <c r="M39" s="262"/>
      <c r="N39" s="262"/>
      <c r="O39" s="262"/>
      <c r="P39" s="262"/>
      <c r="Q39" s="262"/>
      <c r="R39" s="263"/>
      <c r="S39" s="304"/>
      <c r="T39" s="305"/>
      <c r="U39" s="305"/>
      <c r="V39" s="305"/>
      <c r="W39" s="305"/>
      <c r="X39" s="305"/>
      <c r="Y39" s="305"/>
      <c r="Z39" s="305"/>
      <c r="AA39" s="305"/>
      <c r="AB39" s="305"/>
      <c r="AC39" s="305"/>
      <c r="AD39" s="306"/>
      <c r="AE39" s="13"/>
      <c r="AF39" s="13"/>
      <c r="AG39" s="13"/>
      <c r="AH39" s="13"/>
      <c r="AI39" s="13"/>
      <c r="AJ39" s="13"/>
      <c r="AK39" s="2"/>
      <c r="BE39" s="100" t="s">
        <v>194</v>
      </c>
      <c r="BF39" s="95">
        <v>38</v>
      </c>
      <c r="BG39" s="101">
        <f>IF(AE64&lt;&gt;0,AE64*35,35)</f>
        <v>3500</v>
      </c>
      <c r="BH39" s="83">
        <v>0</v>
      </c>
      <c r="BI39" s="83">
        <f>IF(AE64&lt;&gt;0,18*AE64,18)</f>
        <v>1800</v>
      </c>
      <c r="BK39" s="100" t="s">
        <v>194</v>
      </c>
      <c r="BL39" s="9" t="s">
        <v>264</v>
      </c>
      <c r="BM39" s="9" t="s">
        <v>265</v>
      </c>
      <c r="BN39" s="9" t="s">
        <v>266</v>
      </c>
      <c r="BO39" s="9" t="s">
        <v>271</v>
      </c>
      <c r="BP39" s="9" t="s">
        <v>280</v>
      </c>
      <c r="BQ39" s="13"/>
      <c r="BR39" s="100" t="s">
        <v>321</v>
      </c>
      <c r="BS39" s="9" t="s">
        <v>33</v>
      </c>
      <c r="BT39" s="97"/>
      <c r="BU39" s="97"/>
      <c r="BV39" s="97"/>
      <c r="BW39" s="96"/>
      <c r="BX39" s="96"/>
      <c r="BY39" s="96"/>
      <c r="BZ39" s="96"/>
      <c r="CA39" s="96"/>
      <c r="CB39" s="96"/>
      <c r="CC39" s="96"/>
      <c r="CD39" s="96"/>
      <c r="CE39" s="96"/>
      <c r="CF39" s="96"/>
      <c r="CG39" s="96"/>
      <c r="CH39" s="85"/>
      <c r="CI39" s="85"/>
      <c r="CJ39" s="85"/>
      <c r="CK39" s="85"/>
      <c r="CL39" s="85"/>
      <c r="CM39" s="85"/>
      <c r="CN39" s="85"/>
      <c r="CO39" s="85"/>
      <c r="CP39" s="85"/>
      <c r="CQ39" s="85"/>
    </row>
    <row r="40" spans="1:95" s="3" customFormat="1" ht="32.1" customHeight="1">
      <c r="A40" s="13"/>
      <c r="B40" s="13"/>
      <c r="C40" s="13"/>
      <c r="D40" s="13"/>
      <c r="E40" s="13"/>
      <c r="F40" s="13"/>
      <c r="G40" s="372" t="s">
        <v>471</v>
      </c>
      <c r="H40" s="373"/>
      <c r="I40" s="373"/>
      <c r="J40" s="373"/>
      <c r="K40" s="373"/>
      <c r="L40" s="373"/>
      <c r="M40" s="373"/>
      <c r="N40" s="373"/>
      <c r="O40" s="373"/>
      <c r="P40" s="373"/>
      <c r="Q40" s="373"/>
      <c r="R40" s="374"/>
      <c r="S40" s="301">
        <f>IF(AK2="〇",SUM(S36:AD39),"記入漏れあり")</f>
        <v>1006000</v>
      </c>
      <c r="T40" s="302"/>
      <c r="U40" s="302"/>
      <c r="V40" s="302"/>
      <c r="W40" s="302"/>
      <c r="X40" s="302"/>
      <c r="Y40" s="302"/>
      <c r="Z40" s="302"/>
      <c r="AA40" s="302"/>
      <c r="AB40" s="302"/>
      <c r="AC40" s="302"/>
      <c r="AD40" s="303"/>
      <c r="AE40" s="13"/>
      <c r="AF40" s="13"/>
      <c r="AG40" s="13"/>
      <c r="AH40" s="13"/>
      <c r="AI40" s="13"/>
      <c r="AJ40" s="13"/>
      <c r="BF40" s="88"/>
      <c r="BH40" s="86"/>
      <c r="BI40" s="86"/>
      <c r="BQ40" s="97"/>
      <c r="BR40" s="97"/>
      <c r="BS40" s="97"/>
      <c r="BT40" s="97"/>
      <c r="BU40" s="97"/>
      <c r="BW40" s="96"/>
      <c r="BX40" s="96"/>
      <c r="BY40" s="96"/>
      <c r="BZ40" s="96"/>
      <c r="CA40" s="96"/>
      <c r="CB40" s="96"/>
      <c r="CC40" s="96"/>
      <c r="CD40" s="96"/>
      <c r="CE40" s="96"/>
      <c r="CF40" s="96"/>
      <c r="CG40" s="96"/>
      <c r="CH40" s="85"/>
      <c r="CI40" s="85"/>
      <c r="CJ40" s="85"/>
      <c r="CK40" s="85"/>
      <c r="CL40" s="85"/>
      <c r="CM40" s="85"/>
      <c r="CN40" s="85"/>
      <c r="CO40" s="85"/>
      <c r="CP40" s="85"/>
      <c r="CQ40" s="85"/>
    </row>
    <row r="41" spans="1:95" s="3" customFormat="1" ht="32.1" customHeight="1">
      <c r="A41" s="13"/>
      <c r="B41" s="13"/>
      <c r="C41" s="13"/>
      <c r="D41" s="13"/>
      <c r="E41" s="13"/>
      <c r="F41" s="13"/>
      <c r="G41" s="375"/>
      <c r="H41" s="376"/>
      <c r="I41" s="376"/>
      <c r="J41" s="376"/>
      <c r="K41" s="376"/>
      <c r="L41" s="376"/>
      <c r="M41" s="376"/>
      <c r="N41" s="376"/>
      <c r="O41" s="376"/>
      <c r="P41" s="376"/>
      <c r="Q41" s="376"/>
      <c r="R41" s="377"/>
      <c r="S41" s="304"/>
      <c r="T41" s="305"/>
      <c r="U41" s="305"/>
      <c r="V41" s="305"/>
      <c r="W41" s="305"/>
      <c r="X41" s="305"/>
      <c r="Y41" s="305"/>
      <c r="Z41" s="305"/>
      <c r="AA41" s="305"/>
      <c r="AB41" s="305"/>
      <c r="AC41" s="305"/>
      <c r="AD41" s="306"/>
      <c r="AE41" s="13"/>
      <c r="AF41" s="13"/>
      <c r="AG41" s="13"/>
      <c r="AH41" s="13"/>
      <c r="AI41" s="13"/>
      <c r="AJ41" s="13"/>
      <c r="BF41" s="88"/>
      <c r="BH41" s="86"/>
      <c r="BI41" s="86"/>
      <c r="BQ41" s="97"/>
      <c r="BR41" s="97"/>
      <c r="BS41" s="97"/>
      <c r="BT41" s="97"/>
      <c r="BU41" s="97"/>
      <c r="BW41" s="96"/>
      <c r="BX41" s="96"/>
      <c r="BY41" s="96"/>
      <c r="BZ41" s="96"/>
      <c r="CA41" s="96"/>
      <c r="CB41" s="96"/>
      <c r="CC41" s="96"/>
      <c r="CD41" s="96"/>
      <c r="CE41" s="96"/>
      <c r="CF41" s="96"/>
      <c r="CG41" s="96"/>
    </row>
    <row r="42" spans="1:95" s="3"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BF42" s="88"/>
      <c r="BH42" s="86"/>
      <c r="BI42" s="86"/>
      <c r="BQ42" s="97"/>
      <c r="BR42" s="97"/>
      <c r="BS42" s="97"/>
      <c r="BT42" s="97"/>
      <c r="BU42" s="97"/>
      <c r="BW42" s="339" t="s">
        <v>24</v>
      </c>
      <c r="BX42" s="341"/>
      <c r="BY42" s="339" t="s">
        <v>25</v>
      </c>
      <c r="BZ42" s="341"/>
      <c r="CA42" s="339" t="s">
        <v>26</v>
      </c>
      <c r="CB42" s="341"/>
      <c r="CC42" s="339" t="s">
        <v>27</v>
      </c>
      <c r="CD42" s="341"/>
      <c r="CE42" s="339" t="s">
        <v>33</v>
      </c>
      <c r="CF42" s="341"/>
      <c r="CG42" s="96"/>
      <c r="CH42" s="4"/>
      <c r="CI42" s="9" t="s">
        <v>158</v>
      </c>
      <c r="CJ42" s="10">
        <f>BX43</f>
        <v>537</v>
      </c>
      <c r="CL42" s="9" t="s">
        <v>28</v>
      </c>
      <c r="CM42" s="9" t="s">
        <v>29</v>
      </c>
      <c r="CO42" s="9">
        <v>27</v>
      </c>
    </row>
    <row r="43" spans="1:95" s="3" customFormat="1" ht="22.1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BF43" s="88"/>
      <c r="BH43" s="86"/>
      <c r="BI43" s="86"/>
      <c r="BQ43" s="97"/>
      <c r="BR43" s="97"/>
      <c r="BS43" s="97"/>
      <c r="BT43" s="97"/>
      <c r="BU43" s="97"/>
      <c r="BW43" s="36" t="s">
        <v>158</v>
      </c>
      <c r="BX43" s="11">
        <v>537</v>
      </c>
      <c r="BY43" s="36" t="s">
        <v>168</v>
      </c>
      <c r="BZ43" s="11" t="str">
        <f>IF(BY43="","",BX43)</f>
        <v/>
      </c>
      <c r="CA43" s="36" t="s">
        <v>169</v>
      </c>
      <c r="CB43" s="11">
        <f>IF(CA43="","",BX43)</f>
        <v>537</v>
      </c>
      <c r="CC43" s="36" t="s">
        <v>168</v>
      </c>
      <c r="CD43" s="11" t="str">
        <f>IF(CC43="","",$BX43)</f>
        <v/>
      </c>
      <c r="CE43" s="36" t="s">
        <v>178</v>
      </c>
      <c r="CF43" s="11">
        <f>IF(CE43="","",$BX43)</f>
        <v>537</v>
      </c>
      <c r="CG43" s="96"/>
      <c r="CH43" s="4"/>
      <c r="CI43" s="9" t="s">
        <v>159</v>
      </c>
      <c r="CJ43" s="10">
        <f t="shared" ref="CJ43:CJ50" si="4">BX44</f>
        <v>684</v>
      </c>
      <c r="CL43" s="9" t="s">
        <v>129</v>
      </c>
      <c r="CM43" s="9">
        <v>1</v>
      </c>
      <c r="CO43" s="37">
        <v>38</v>
      </c>
    </row>
    <row r="44" spans="1:95" s="3" customFormat="1">
      <c r="A44" s="13"/>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BF44" s="88"/>
      <c r="BH44" s="86"/>
      <c r="BI44" s="86"/>
      <c r="BQ44" s="97"/>
      <c r="BR44" s="97"/>
      <c r="BS44" s="97"/>
      <c r="BT44" s="97"/>
      <c r="BU44" s="97"/>
      <c r="BW44" s="36" t="s">
        <v>159</v>
      </c>
      <c r="BX44" s="11">
        <v>684</v>
      </c>
      <c r="BY44" s="36" t="s">
        <v>168</v>
      </c>
      <c r="BZ44" s="11" t="str">
        <f t="shared" ref="BZ44:BZ51" si="5">IF(BY44="","",BX44)</f>
        <v/>
      </c>
      <c r="CA44" s="36" t="s">
        <v>170</v>
      </c>
      <c r="CB44" s="11">
        <f t="shared" ref="CB44:CB51" si="6">IF(CA44="","",BX44)</f>
        <v>684</v>
      </c>
      <c r="CC44" s="36" t="s">
        <v>168</v>
      </c>
      <c r="CD44" s="11" t="str">
        <f t="shared" ref="CD44:CD51" si="7">IF(CC44="","",BX44)</f>
        <v/>
      </c>
      <c r="CE44" s="36" t="s">
        <v>179</v>
      </c>
      <c r="CF44" s="11">
        <f t="shared" ref="CF44:CF51" si="8">IF(CE44="","",$BX44)</f>
        <v>684</v>
      </c>
      <c r="CG44" s="96"/>
      <c r="CH44" s="4"/>
      <c r="CI44" s="9" t="s">
        <v>160</v>
      </c>
      <c r="CJ44" s="10">
        <f t="shared" si="4"/>
        <v>889</v>
      </c>
      <c r="CL44" s="9" t="s">
        <v>130</v>
      </c>
      <c r="CM44" s="9">
        <v>2</v>
      </c>
      <c r="CO44" s="37">
        <v>40</v>
      </c>
    </row>
    <row r="45" spans="1:95" s="3" customFormat="1">
      <c r="A45" s="381" t="s">
        <v>92</v>
      </c>
      <c r="B45" s="440" t="s">
        <v>84</v>
      </c>
      <c r="C45" s="441"/>
      <c r="D45" s="441"/>
      <c r="E45" s="441"/>
      <c r="F45" s="442"/>
      <c r="G45" s="249">
        <v>1</v>
      </c>
      <c r="H45" s="90">
        <v>2</v>
      </c>
      <c r="I45" s="90">
        <v>3</v>
      </c>
      <c r="J45" s="250">
        <v>4</v>
      </c>
      <c r="K45" s="354"/>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6"/>
      <c r="AK45" s="43" t="str">
        <f>IF(COUNTA(G45:J45)=4,"〇","×")</f>
        <v>〇</v>
      </c>
      <c r="AL45" s="2" t="s">
        <v>104</v>
      </c>
      <c r="BF45" s="88"/>
      <c r="BH45" s="86"/>
      <c r="BI45" s="86"/>
      <c r="BQ45" s="97"/>
      <c r="BR45" s="97"/>
      <c r="BS45" s="97"/>
      <c r="BT45" s="97"/>
      <c r="BU45" s="97"/>
      <c r="BW45" s="36" t="s">
        <v>160</v>
      </c>
      <c r="BX45" s="11">
        <v>889</v>
      </c>
      <c r="BY45" s="36" t="s">
        <v>168</v>
      </c>
      <c r="BZ45" s="11" t="str">
        <f t="shared" si="5"/>
        <v/>
      </c>
      <c r="CA45" s="36" t="s">
        <v>171</v>
      </c>
      <c r="CB45" s="11">
        <f t="shared" si="6"/>
        <v>889</v>
      </c>
      <c r="CC45" s="36" t="s">
        <v>168</v>
      </c>
      <c r="CD45" s="11" t="str">
        <f t="shared" si="7"/>
        <v/>
      </c>
      <c r="CE45" s="36" t="s">
        <v>180</v>
      </c>
      <c r="CF45" s="11">
        <f t="shared" si="8"/>
        <v>889</v>
      </c>
      <c r="CG45" s="96"/>
      <c r="CH45" s="4"/>
      <c r="CI45" s="9" t="s">
        <v>161</v>
      </c>
      <c r="CJ45" s="10">
        <f t="shared" si="4"/>
        <v>231</v>
      </c>
      <c r="CL45" s="9" t="s">
        <v>131</v>
      </c>
      <c r="CM45" s="9">
        <v>3</v>
      </c>
      <c r="CO45" s="37">
        <v>38</v>
      </c>
    </row>
    <row r="46" spans="1:95" s="3" customFormat="1">
      <c r="A46" s="382"/>
      <c r="B46" s="440" t="s">
        <v>85</v>
      </c>
      <c r="C46" s="441"/>
      <c r="D46" s="441"/>
      <c r="E46" s="441"/>
      <c r="F46" s="442"/>
      <c r="G46" s="249">
        <v>0</v>
      </c>
      <c r="H46" s="90">
        <v>0</v>
      </c>
      <c r="I46" s="250">
        <v>0</v>
      </c>
      <c r="J46" s="354"/>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6"/>
      <c r="AK46" s="43" t="str">
        <f>IF(COUNTA(G46:I46)=3,"〇","×")</f>
        <v>〇</v>
      </c>
      <c r="AL46" s="2" t="s">
        <v>105</v>
      </c>
      <c r="BF46" s="88"/>
      <c r="BH46" s="86"/>
      <c r="BI46" s="86"/>
      <c r="BQ46" s="97"/>
      <c r="BR46" s="97"/>
      <c r="BS46" s="97"/>
      <c r="BT46" s="97"/>
      <c r="BU46" s="97"/>
      <c r="BW46" s="36" t="s">
        <v>161</v>
      </c>
      <c r="BX46" s="11">
        <v>231</v>
      </c>
      <c r="BY46" s="36" t="s">
        <v>168</v>
      </c>
      <c r="BZ46" s="11" t="str">
        <f t="shared" si="5"/>
        <v/>
      </c>
      <c r="CA46" s="36" t="s">
        <v>172</v>
      </c>
      <c r="CB46" s="11">
        <f t="shared" si="6"/>
        <v>231</v>
      </c>
      <c r="CC46" s="36" t="s">
        <v>168</v>
      </c>
      <c r="CD46" s="11" t="str">
        <f t="shared" si="7"/>
        <v/>
      </c>
      <c r="CE46" s="36" t="s">
        <v>181</v>
      </c>
      <c r="CF46" s="11">
        <f t="shared" si="8"/>
        <v>231</v>
      </c>
      <c r="CG46" s="96"/>
      <c r="CH46" s="4"/>
      <c r="CI46" s="9" t="s">
        <v>162</v>
      </c>
      <c r="CJ46" s="10">
        <f t="shared" si="4"/>
        <v>226</v>
      </c>
      <c r="CL46" s="9" t="s">
        <v>132</v>
      </c>
      <c r="CM46" s="9">
        <v>4</v>
      </c>
      <c r="CO46" s="37">
        <v>48</v>
      </c>
    </row>
    <row r="47" spans="1:95" s="3" customFormat="1">
      <c r="A47" s="382"/>
      <c r="B47" s="378" t="s">
        <v>86</v>
      </c>
      <c r="C47" s="379"/>
      <c r="D47" s="379"/>
      <c r="E47" s="379"/>
      <c r="F47" s="380"/>
      <c r="G47" s="384" t="s">
        <v>500</v>
      </c>
      <c r="H47" s="385"/>
      <c r="I47" s="385"/>
      <c r="J47" s="385"/>
      <c r="K47" s="385"/>
      <c r="L47" s="385"/>
      <c r="M47" s="385"/>
      <c r="N47" s="385"/>
      <c r="O47" s="385"/>
      <c r="P47" s="385"/>
      <c r="Q47" s="385"/>
      <c r="R47" s="385"/>
      <c r="S47" s="385"/>
      <c r="T47" s="385"/>
      <c r="U47" s="385"/>
      <c r="V47" s="385"/>
      <c r="W47" s="386"/>
      <c r="X47" s="354"/>
      <c r="Y47" s="355"/>
      <c r="Z47" s="355"/>
      <c r="AA47" s="355"/>
      <c r="AB47" s="355"/>
      <c r="AC47" s="355"/>
      <c r="AD47" s="355"/>
      <c r="AE47" s="355"/>
      <c r="AF47" s="355"/>
      <c r="AG47" s="355"/>
      <c r="AH47" s="355"/>
      <c r="AI47" s="355"/>
      <c r="AJ47" s="356"/>
      <c r="AK47" s="43" t="str">
        <f>IF(COUNTA(G47)=1,"〇","×")</f>
        <v>〇</v>
      </c>
      <c r="AL47" s="2" t="s">
        <v>106</v>
      </c>
      <c r="AV47" s="23"/>
      <c r="BF47" s="88"/>
      <c r="BH47" s="86"/>
      <c r="BI47" s="86"/>
      <c r="BQ47" s="97"/>
      <c r="BR47" s="97"/>
      <c r="BS47" s="97"/>
      <c r="BT47" s="97"/>
      <c r="BU47" s="97"/>
      <c r="BW47" s="36" t="s">
        <v>162</v>
      </c>
      <c r="BX47" s="11">
        <v>226</v>
      </c>
      <c r="BY47" s="36" t="s">
        <v>168</v>
      </c>
      <c r="BZ47" s="11" t="str">
        <f t="shared" si="5"/>
        <v/>
      </c>
      <c r="CA47" s="36" t="s">
        <v>173</v>
      </c>
      <c r="CB47" s="11">
        <f t="shared" si="6"/>
        <v>226</v>
      </c>
      <c r="CC47" s="36" t="s">
        <v>168</v>
      </c>
      <c r="CD47" s="11" t="str">
        <f t="shared" si="7"/>
        <v/>
      </c>
      <c r="CE47" s="36" t="s">
        <v>182</v>
      </c>
      <c r="CF47" s="11">
        <f t="shared" si="8"/>
        <v>226</v>
      </c>
      <c r="CG47" s="96"/>
      <c r="CH47" s="4"/>
      <c r="CI47" s="9" t="s">
        <v>163</v>
      </c>
      <c r="CJ47" s="10">
        <f t="shared" si="4"/>
        <v>564</v>
      </c>
      <c r="CL47" s="9" t="s">
        <v>133</v>
      </c>
      <c r="CM47" s="9">
        <v>5</v>
      </c>
      <c r="CO47" s="37">
        <v>43</v>
      </c>
    </row>
    <row r="48" spans="1:95" s="3" customFormat="1">
      <c r="A48" s="382"/>
      <c r="B48" s="378" t="s">
        <v>87</v>
      </c>
      <c r="C48" s="379"/>
      <c r="D48" s="379"/>
      <c r="E48" s="379"/>
      <c r="F48" s="380"/>
      <c r="G48" s="312" t="s">
        <v>501</v>
      </c>
      <c r="H48" s="313"/>
      <c r="I48" s="313"/>
      <c r="J48" s="313"/>
      <c r="K48" s="313"/>
      <c r="L48" s="313"/>
      <c r="M48" s="314"/>
      <c r="N48" s="354"/>
      <c r="O48" s="355"/>
      <c r="P48" s="355"/>
      <c r="Q48" s="355"/>
      <c r="R48" s="355"/>
      <c r="S48" s="355"/>
      <c r="T48" s="355"/>
      <c r="U48" s="355"/>
      <c r="V48" s="355"/>
      <c r="W48" s="355"/>
      <c r="X48" s="355"/>
      <c r="Y48" s="355"/>
      <c r="Z48" s="355"/>
      <c r="AA48" s="355"/>
      <c r="AB48" s="355"/>
      <c r="AC48" s="355"/>
      <c r="AD48" s="355"/>
      <c r="AE48" s="355"/>
      <c r="AF48" s="355"/>
      <c r="AG48" s="355"/>
      <c r="AH48" s="355"/>
      <c r="AI48" s="355"/>
      <c r="AJ48" s="356"/>
      <c r="AK48" s="43" t="str">
        <f>IF(COUNTA(G48)=1,"〇","×")</f>
        <v>〇</v>
      </c>
      <c r="AL48" s="2" t="s">
        <v>107</v>
      </c>
      <c r="AP48" s="3">
        <v>1</v>
      </c>
      <c r="BF48" s="88"/>
      <c r="BH48" s="86"/>
      <c r="BI48" s="86"/>
      <c r="BQ48" s="97"/>
      <c r="BR48" s="97"/>
      <c r="BS48" s="97"/>
      <c r="BT48" s="97"/>
      <c r="BU48" s="97"/>
      <c r="BW48" s="36" t="s">
        <v>163</v>
      </c>
      <c r="BX48" s="11">
        <v>564</v>
      </c>
      <c r="BY48" s="36" t="s">
        <v>168</v>
      </c>
      <c r="BZ48" s="11" t="str">
        <f t="shared" si="5"/>
        <v/>
      </c>
      <c r="CA48" s="36" t="s">
        <v>174</v>
      </c>
      <c r="CB48" s="11">
        <f t="shared" si="6"/>
        <v>564</v>
      </c>
      <c r="CC48" s="36" t="s">
        <v>168</v>
      </c>
      <c r="CD48" s="11" t="str">
        <f t="shared" si="7"/>
        <v/>
      </c>
      <c r="CE48" s="36" t="s">
        <v>183</v>
      </c>
      <c r="CF48" s="11">
        <f t="shared" si="8"/>
        <v>564</v>
      </c>
      <c r="CG48" s="96"/>
      <c r="CH48" s="4"/>
      <c r="CI48" s="9" t="s">
        <v>164</v>
      </c>
      <c r="CJ48" s="10">
        <f t="shared" si="4"/>
        <v>710</v>
      </c>
      <c r="CL48" s="9" t="s">
        <v>134</v>
      </c>
      <c r="CM48" s="9">
        <v>6</v>
      </c>
      <c r="CO48" s="37">
        <v>36</v>
      </c>
    </row>
    <row r="49" spans="1:93" s="3" customFormat="1">
      <c r="A49" s="382"/>
      <c r="B49" s="307" t="s">
        <v>88</v>
      </c>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9"/>
      <c r="AK49" s="17"/>
      <c r="AL49" s="8"/>
      <c r="AP49" s="3">
        <v>2</v>
      </c>
      <c r="AR49" s="21"/>
      <c r="AS49" s="21"/>
      <c r="AT49" s="21"/>
      <c r="AU49" s="21"/>
      <c r="AV49" s="21"/>
      <c r="BF49" s="88"/>
      <c r="BH49" s="86"/>
      <c r="BI49" s="86"/>
      <c r="BQ49" s="97"/>
      <c r="BR49" s="97"/>
      <c r="BS49" s="97"/>
      <c r="BT49" s="97"/>
      <c r="BU49" s="97"/>
      <c r="BW49" s="36" t="s">
        <v>164</v>
      </c>
      <c r="BX49" s="11">
        <v>710</v>
      </c>
      <c r="BY49" s="36" t="s">
        <v>168</v>
      </c>
      <c r="BZ49" s="11" t="str">
        <f t="shared" si="5"/>
        <v/>
      </c>
      <c r="CA49" s="36" t="s">
        <v>175</v>
      </c>
      <c r="CB49" s="11">
        <f t="shared" si="6"/>
        <v>710</v>
      </c>
      <c r="CC49" s="36" t="s">
        <v>168</v>
      </c>
      <c r="CD49" s="11" t="str">
        <f t="shared" si="7"/>
        <v/>
      </c>
      <c r="CE49" s="36" t="s">
        <v>184</v>
      </c>
      <c r="CF49" s="11">
        <f t="shared" si="8"/>
        <v>710</v>
      </c>
      <c r="CG49" s="96"/>
      <c r="CH49" s="4"/>
      <c r="CI49" s="9" t="s">
        <v>165</v>
      </c>
      <c r="CJ49" s="10">
        <f t="shared" si="4"/>
        <v>1133</v>
      </c>
      <c r="CL49" s="9" t="s">
        <v>135</v>
      </c>
      <c r="CM49" s="9">
        <v>7</v>
      </c>
      <c r="CO49" s="37">
        <v>37</v>
      </c>
    </row>
    <row r="50" spans="1:93" s="3" customFormat="1" ht="26.25" customHeight="1">
      <c r="A50" s="382"/>
      <c r="B50" s="378" t="s">
        <v>89</v>
      </c>
      <c r="C50" s="379"/>
      <c r="D50" s="379"/>
      <c r="E50" s="379"/>
      <c r="F50" s="380"/>
      <c r="G50" s="310">
        <v>1</v>
      </c>
      <c r="H50" s="311"/>
      <c r="I50" s="362" t="s">
        <v>90</v>
      </c>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4"/>
      <c r="AK50" s="43" t="str">
        <f>IF(COUNTA(G50)=1,"〇","×")</f>
        <v>〇</v>
      </c>
      <c r="AL50" s="2" t="s">
        <v>108</v>
      </c>
      <c r="AP50" s="14"/>
      <c r="AR50" s="21"/>
      <c r="AS50" s="21"/>
      <c r="AT50" s="21"/>
      <c r="AU50" s="21"/>
      <c r="AV50" s="21"/>
      <c r="BF50" s="88"/>
      <c r="BH50" s="86"/>
      <c r="BI50" s="86"/>
      <c r="BQ50" s="97"/>
      <c r="BR50" s="97"/>
      <c r="BS50" s="97"/>
      <c r="BT50" s="97"/>
      <c r="BU50" s="97"/>
      <c r="BW50" s="36" t="s">
        <v>165</v>
      </c>
      <c r="BX50" s="11">
        <v>1133</v>
      </c>
      <c r="BY50" s="36" t="s">
        <v>168</v>
      </c>
      <c r="BZ50" s="11" t="str">
        <f t="shared" si="5"/>
        <v/>
      </c>
      <c r="CA50" s="36" t="s">
        <v>176</v>
      </c>
      <c r="CB50" s="11">
        <f t="shared" si="6"/>
        <v>1133</v>
      </c>
      <c r="CC50" s="36" t="s">
        <v>168</v>
      </c>
      <c r="CD50" s="11" t="str">
        <f t="shared" si="7"/>
        <v/>
      </c>
      <c r="CE50" s="36" t="s">
        <v>185</v>
      </c>
      <c r="CF50" s="11">
        <f t="shared" si="8"/>
        <v>1133</v>
      </c>
      <c r="CG50" s="96"/>
      <c r="CH50" s="4"/>
      <c r="CI50" s="9" t="s">
        <v>166</v>
      </c>
      <c r="CJ50" s="10">
        <f t="shared" si="4"/>
        <v>537</v>
      </c>
      <c r="CL50" s="9" t="s">
        <v>136</v>
      </c>
      <c r="CM50" s="9">
        <v>8</v>
      </c>
      <c r="CO50" s="37">
        <v>35</v>
      </c>
    </row>
    <row r="51" spans="1:93" s="3" customFormat="1">
      <c r="A51" s="382"/>
      <c r="B51" s="378" t="s">
        <v>91</v>
      </c>
      <c r="C51" s="379"/>
      <c r="D51" s="379"/>
      <c r="E51" s="379"/>
      <c r="F51" s="380"/>
      <c r="G51" s="251">
        <v>0</v>
      </c>
      <c r="H51" s="252">
        <v>0</v>
      </c>
      <c r="I51" s="252">
        <v>0</v>
      </c>
      <c r="J51" s="252">
        <v>0</v>
      </c>
      <c r="K51" s="252">
        <v>0</v>
      </c>
      <c r="L51" s="252">
        <v>0</v>
      </c>
      <c r="M51" s="253">
        <v>0</v>
      </c>
      <c r="N51" s="315"/>
      <c r="O51" s="316"/>
      <c r="P51" s="316"/>
      <c r="Q51" s="316"/>
      <c r="R51" s="316"/>
      <c r="S51" s="316"/>
      <c r="T51" s="316"/>
      <c r="U51" s="316"/>
      <c r="V51" s="316"/>
      <c r="W51" s="316"/>
      <c r="X51" s="316"/>
      <c r="Y51" s="316"/>
      <c r="Z51" s="316"/>
      <c r="AA51" s="316"/>
      <c r="AB51" s="316"/>
      <c r="AC51" s="316"/>
      <c r="AD51" s="316"/>
      <c r="AE51" s="316"/>
      <c r="AF51" s="316"/>
      <c r="AG51" s="316"/>
      <c r="AH51" s="316"/>
      <c r="AI51" s="316"/>
      <c r="AJ51" s="317"/>
      <c r="AK51" s="43" t="str">
        <f>IF(COUNTA(G51:M51)=7,"〇","×")</f>
        <v>〇</v>
      </c>
      <c r="AL51" s="2" t="s">
        <v>109</v>
      </c>
      <c r="AN51" s="25"/>
      <c r="AO51" s="12"/>
      <c r="AP51" s="19"/>
      <c r="AQ51" s="20"/>
      <c r="BE51" s="181"/>
      <c r="BF51" s="182"/>
      <c r="BG51" s="181"/>
      <c r="BH51" s="183"/>
      <c r="BI51" s="183"/>
      <c r="BK51" s="181"/>
      <c r="BL51" s="181"/>
      <c r="BM51" s="181"/>
      <c r="BN51" s="181"/>
      <c r="BO51" s="181"/>
      <c r="BP51" s="181"/>
      <c r="BQ51" s="181"/>
      <c r="BR51" s="181"/>
      <c r="BS51" s="181"/>
      <c r="BT51" s="181"/>
      <c r="BU51" s="181"/>
      <c r="BW51" s="36" t="s">
        <v>166</v>
      </c>
      <c r="BX51" s="11">
        <v>537</v>
      </c>
      <c r="BY51" s="36" t="s">
        <v>168</v>
      </c>
      <c r="BZ51" s="11" t="str">
        <f t="shared" si="5"/>
        <v/>
      </c>
      <c r="CA51" s="36" t="s">
        <v>177</v>
      </c>
      <c r="CB51" s="11">
        <f t="shared" si="6"/>
        <v>537</v>
      </c>
      <c r="CC51" s="36" t="s">
        <v>168</v>
      </c>
      <c r="CD51" s="11" t="str">
        <f t="shared" si="7"/>
        <v/>
      </c>
      <c r="CE51" s="36" t="s">
        <v>186</v>
      </c>
      <c r="CF51" s="11">
        <f t="shared" si="8"/>
        <v>537</v>
      </c>
      <c r="CG51" s="96"/>
      <c r="CH51" s="4"/>
      <c r="CI51" s="9" t="s">
        <v>167</v>
      </c>
      <c r="CJ51" s="10" t="e">
        <f>#REF!</f>
        <v>#REF!</v>
      </c>
      <c r="CL51" s="9" t="s">
        <v>156</v>
      </c>
      <c r="CM51" s="9">
        <v>9</v>
      </c>
      <c r="CO51" s="37">
        <v>37</v>
      </c>
    </row>
    <row r="52" spans="1:93" s="181" customFormat="1">
      <c r="A52" s="382"/>
      <c r="B52" s="351" t="s">
        <v>93</v>
      </c>
      <c r="C52" s="352"/>
      <c r="D52" s="352"/>
      <c r="E52" s="352"/>
      <c r="F52" s="352"/>
      <c r="G52" s="312" t="s">
        <v>502</v>
      </c>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4"/>
      <c r="AK52" s="43" t="str">
        <f>IF(COUNTA(G52:AJ52)&gt;=1,"〇","×")</f>
        <v>〇</v>
      </c>
      <c r="AL52" s="2" t="s">
        <v>110</v>
      </c>
      <c r="AM52" s="3"/>
      <c r="AN52" s="24"/>
      <c r="AO52" s="19"/>
      <c r="AP52" s="19"/>
      <c r="AQ52" s="21"/>
      <c r="BF52" s="182"/>
      <c r="BH52" s="183"/>
      <c r="BI52" s="183"/>
      <c r="BW52" s="184"/>
      <c r="BX52" s="185"/>
      <c r="BY52" s="184"/>
      <c r="BZ52" s="185"/>
      <c r="CA52" s="184"/>
      <c r="CB52" s="185"/>
      <c r="CC52" s="184"/>
      <c r="CD52" s="185"/>
      <c r="CE52" s="184"/>
      <c r="CF52" s="185"/>
      <c r="CG52" s="183"/>
      <c r="CH52" s="186"/>
      <c r="CI52" s="187"/>
      <c r="CJ52" s="188"/>
      <c r="CL52" s="187"/>
      <c r="CM52" s="187"/>
      <c r="CO52" s="189"/>
    </row>
    <row r="53" spans="1:93" s="181" customFormat="1">
      <c r="A53" s="383"/>
      <c r="B53" s="351" t="s">
        <v>94</v>
      </c>
      <c r="C53" s="352"/>
      <c r="D53" s="352"/>
      <c r="E53" s="352"/>
      <c r="F53" s="353"/>
      <c r="G53" s="287" t="s">
        <v>503</v>
      </c>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9"/>
      <c r="AK53" s="43" t="str">
        <f>IF(COUNTA(G53:AJ53)&gt;=1,"〇","×")</f>
        <v>〇</v>
      </c>
      <c r="AL53" s="2" t="s">
        <v>94</v>
      </c>
      <c r="AM53" s="25"/>
      <c r="AN53" s="3"/>
      <c r="AO53" s="3"/>
      <c r="AP53" s="3"/>
      <c r="AQ53" s="3"/>
      <c r="BF53" s="182"/>
      <c r="BH53" s="183"/>
      <c r="BI53" s="183"/>
      <c r="BW53" s="184"/>
      <c r="BX53" s="185"/>
      <c r="BY53" s="184"/>
      <c r="BZ53" s="185"/>
      <c r="CA53" s="184"/>
      <c r="CB53" s="185"/>
      <c r="CC53" s="184"/>
      <c r="CD53" s="185"/>
      <c r="CE53" s="184"/>
      <c r="CF53" s="185"/>
      <c r="CG53" s="183"/>
      <c r="CH53" s="186"/>
      <c r="CI53" s="187"/>
      <c r="CJ53" s="188"/>
      <c r="CL53" s="187"/>
      <c r="CM53" s="187"/>
      <c r="CO53" s="189"/>
    </row>
    <row r="54" spans="1:93" s="181" customFormat="1">
      <c r="A54" s="175"/>
      <c r="B54" s="176"/>
      <c r="C54" s="176"/>
      <c r="D54" s="176"/>
      <c r="E54" s="176"/>
      <c r="F54" s="176"/>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8"/>
      <c r="AL54" s="179"/>
      <c r="AM54" s="180"/>
      <c r="BF54" s="182"/>
      <c r="BH54" s="183"/>
      <c r="BI54" s="183"/>
      <c r="BW54" s="184"/>
      <c r="BX54" s="185"/>
      <c r="BY54" s="184"/>
      <c r="BZ54" s="185"/>
      <c r="CA54" s="184"/>
      <c r="CB54" s="185"/>
      <c r="CC54" s="184"/>
      <c r="CD54" s="185"/>
      <c r="CE54" s="184"/>
      <c r="CF54" s="185"/>
      <c r="CG54" s="183"/>
      <c r="CH54" s="186"/>
      <c r="CI54" s="187"/>
      <c r="CJ54" s="188"/>
      <c r="CL54" s="187"/>
      <c r="CM54" s="187"/>
      <c r="CO54" s="189"/>
    </row>
    <row r="55" spans="1:93" s="181" customFormat="1">
      <c r="A55" s="175"/>
      <c r="B55" s="176"/>
      <c r="C55" s="176"/>
      <c r="D55" s="176"/>
      <c r="E55" s="176"/>
      <c r="F55" s="176"/>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8"/>
      <c r="AL55" s="179"/>
      <c r="AM55" s="180"/>
      <c r="BF55" s="182"/>
      <c r="BH55" s="183"/>
      <c r="BI55" s="183"/>
      <c r="BW55" s="184"/>
      <c r="BX55" s="185"/>
      <c r="BY55" s="184"/>
      <c r="BZ55" s="185"/>
      <c r="CA55" s="184"/>
      <c r="CB55" s="185"/>
      <c r="CC55" s="184"/>
      <c r="CD55" s="185"/>
      <c r="CE55" s="184"/>
      <c r="CF55" s="185"/>
      <c r="CG55" s="183"/>
      <c r="CH55" s="186"/>
      <c r="CI55" s="187"/>
      <c r="CJ55" s="188"/>
      <c r="CL55" s="187"/>
      <c r="CM55" s="187"/>
      <c r="CO55" s="189"/>
    </row>
    <row r="56" spans="1:93" s="181" customFormat="1">
      <c r="A56" s="175"/>
      <c r="B56" s="176"/>
      <c r="C56" s="176"/>
      <c r="D56" s="176"/>
      <c r="E56" s="176"/>
      <c r="F56" s="176"/>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8"/>
      <c r="AL56" s="179"/>
      <c r="AM56" s="180"/>
      <c r="BF56" s="182"/>
      <c r="BH56" s="183"/>
      <c r="BI56" s="183"/>
      <c r="BW56" s="184"/>
      <c r="BX56" s="185"/>
      <c r="BY56" s="184"/>
      <c r="BZ56" s="185"/>
      <c r="CA56" s="184"/>
      <c r="CB56" s="185"/>
      <c r="CC56" s="184"/>
      <c r="CD56" s="185"/>
      <c r="CE56" s="184"/>
      <c r="CF56" s="185"/>
      <c r="CG56" s="183"/>
      <c r="CH56" s="186"/>
      <c r="CI56" s="187"/>
      <c r="CJ56" s="188"/>
      <c r="CL56" s="187"/>
      <c r="CM56" s="187"/>
      <c r="CO56" s="189"/>
    </row>
    <row r="57" spans="1:93" s="181" customFormat="1">
      <c r="A57" s="175"/>
      <c r="B57" s="176"/>
      <c r="C57" s="176"/>
      <c r="D57" s="176"/>
      <c r="E57" s="176"/>
      <c r="F57" s="176"/>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8"/>
      <c r="AL57" s="179"/>
      <c r="AM57" s="180"/>
      <c r="BF57" s="182"/>
      <c r="BH57" s="183"/>
      <c r="BI57" s="183"/>
      <c r="BW57" s="184"/>
      <c r="BX57" s="185"/>
      <c r="BY57" s="184"/>
      <c r="BZ57" s="185"/>
      <c r="CA57" s="184"/>
      <c r="CB57" s="185"/>
      <c r="CC57" s="184"/>
      <c r="CD57" s="185"/>
      <c r="CE57" s="184"/>
      <c r="CF57" s="185"/>
      <c r="CG57" s="183"/>
      <c r="CH57" s="186"/>
      <c r="CI57" s="187"/>
      <c r="CJ57" s="188"/>
      <c r="CL57" s="187"/>
      <c r="CM57" s="187"/>
      <c r="CO57" s="189"/>
    </row>
    <row r="58" spans="1:93" s="181" customFormat="1">
      <c r="A58" s="175"/>
      <c r="B58" s="176"/>
      <c r="C58" s="176"/>
      <c r="D58" s="176"/>
      <c r="E58" s="176"/>
      <c r="F58" s="176"/>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8"/>
      <c r="AL58" s="179"/>
      <c r="AM58" s="180"/>
      <c r="BF58" s="182"/>
      <c r="BH58" s="183"/>
      <c r="BI58" s="183"/>
      <c r="BW58" s="184"/>
      <c r="BX58" s="185"/>
      <c r="BY58" s="184"/>
      <c r="BZ58" s="185"/>
      <c r="CA58" s="184"/>
      <c r="CB58" s="185"/>
      <c r="CC58" s="184"/>
      <c r="CD58" s="185"/>
      <c r="CE58" s="184"/>
      <c r="CF58" s="185"/>
      <c r="CG58" s="183"/>
      <c r="CH58" s="186"/>
      <c r="CI58" s="187"/>
      <c r="CJ58" s="188"/>
      <c r="CL58" s="187"/>
      <c r="CM58" s="187"/>
      <c r="CO58" s="189"/>
    </row>
    <row r="59" spans="1:93" s="181" customFormat="1">
      <c r="A59" s="175"/>
      <c r="B59" s="176"/>
      <c r="C59" s="176"/>
      <c r="D59" s="176"/>
      <c r="E59" s="176"/>
      <c r="F59" s="176"/>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8"/>
      <c r="AL59" s="179"/>
      <c r="AM59" s="180"/>
      <c r="BF59" s="182"/>
      <c r="BH59" s="183"/>
      <c r="BI59" s="183"/>
      <c r="BW59" s="184"/>
      <c r="BX59" s="185"/>
      <c r="BY59" s="184"/>
      <c r="BZ59" s="185"/>
      <c r="CA59" s="184"/>
      <c r="CB59" s="185"/>
      <c r="CC59" s="184"/>
      <c r="CD59" s="185"/>
      <c r="CE59" s="184"/>
      <c r="CF59" s="185"/>
      <c r="CG59" s="183"/>
      <c r="CH59" s="186"/>
      <c r="CI59" s="187"/>
      <c r="CJ59" s="188"/>
      <c r="CL59" s="187"/>
      <c r="CM59" s="187"/>
      <c r="CO59" s="189"/>
    </row>
    <row r="60" spans="1:93" s="181" customFormat="1">
      <c r="A60" s="175"/>
      <c r="B60" s="176"/>
      <c r="C60" s="176"/>
      <c r="D60" s="176"/>
      <c r="E60" s="176"/>
      <c r="F60" s="176"/>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8"/>
      <c r="AL60" s="179"/>
      <c r="AM60" s="180"/>
      <c r="BF60" s="182"/>
      <c r="BH60" s="183"/>
      <c r="BI60" s="183"/>
      <c r="BW60" s="184"/>
      <c r="BX60" s="185"/>
      <c r="BY60" s="184"/>
      <c r="BZ60" s="185"/>
      <c r="CA60" s="184"/>
      <c r="CB60" s="185"/>
      <c r="CC60" s="184"/>
      <c r="CD60" s="185"/>
      <c r="CE60" s="184"/>
      <c r="CF60" s="185"/>
      <c r="CG60" s="183"/>
      <c r="CH60" s="186"/>
      <c r="CI60" s="187"/>
      <c r="CJ60" s="188"/>
      <c r="CL60" s="187"/>
      <c r="CM60" s="187"/>
      <c r="CO60" s="189"/>
    </row>
    <row r="61" spans="1:93" s="181" customFormat="1">
      <c r="A61" s="178" t="s">
        <v>396</v>
      </c>
      <c r="B61" s="176"/>
      <c r="C61" s="176"/>
      <c r="D61" s="176"/>
      <c r="E61" s="176"/>
      <c r="F61" s="176"/>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8"/>
      <c r="AL61" s="179"/>
      <c r="AM61" s="180"/>
      <c r="BF61" s="182"/>
      <c r="BH61" s="183"/>
      <c r="BI61" s="183"/>
      <c r="BW61" s="190"/>
      <c r="BX61" s="191"/>
      <c r="BY61" s="190"/>
      <c r="BZ61" s="191"/>
      <c r="CA61" s="190"/>
      <c r="CB61" s="191"/>
      <c r="CC61" s="190"/>
      <c r="CD61" s="191"/>
      <c r="CE61" s="190"/>
      <c r="CF61" s="191"/>
      <c r="CG61" s="183"/>
      <c r="CH61" s="186"/>
      <c r="CI61" s="187"/>
      <c r="CJ61" s="188"/>
      <c r="CL61" s="192"/>
      <c r="CM61" s="192"/>
      <c r="CO61" s="193"/>
    </row>
    <row r="62" spans="1:93" s="181" customFormat="1">
      <c r="A62" s="175"/>
      <c r="B62" s="176"/>
      <c r="C62" s="176"/>
      <c r="D62" s="176"/>
      <c r="E62" s="176"/>
      <c r="F62" s="176"/>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8"/>
      <c r="AL62" s="179"/>
      <c r="AM62" s="180"/>
      <c r="BF62" s="182"/>
      <c r="BH62" s="183"/>
      <c r="BI62" s="183"/>
      <c r="BW62" s="190"/>
      <c r="BX62" s="191"/>
      <c r="BY62" s="190"/>
      <c r="BZ62" s="191"/>
      <c r="CA62" s="190"/>
      <c r="CB62" s="191"/>
      <c r="CC62" s="190"/>
      <c r="CD62" s="191"/>
      <c r="CE62" s="190"/>
      <c r="CF62" s="191"/>
      <c r="CG62" s="183"/>
      <c r="CH62" s="186"/>
      <c r="CI62" s="187"/>
      <c r="CJ62" s="188"/>
      <c r="CL62" s="192"/>
      <c r="CM62" s="192"/>
      <c r="CO62" s="193"/>
    </row>
    <row r="63" spans="1:93" s="181" customFormat="1" ht="22.9" customHeight="1">
      <c r="A63" s="92" t="s">
        <v>341</v>
      </c>
      <c r="B63" s="176"/>
      <c r="C63" s="176"/>
      <c r="D63" s="176"/>
      <c r="E63" s="176"/>
      <c r="F63" s="176"/>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8"/>
      <c r="AL63" s="179"/>
      <c r="AM63" s="180"/>
      <c r="BF63" s="182"/>
      <c r="BH63" s="183"/>
      <c r="BI63" s="183"/>
      <c r="BW63" s="190"/>
      <c r="BX63" s="191"/>
      <c r="BY63" s="190"/>
      <c r="BZ63" s="191"/>
      <c r="CA63" s="190"/>
      <c r="CB63" s="191"/>
      <c r="CC63" s="190"/>
      <c r="CD63" s="191"/>
      <c r="CE63" s="190"/>
      <c r="CF63" s="191"/>
      <c r="CG63" s="183"/>
      <c r="CH63" s="186"/>
      <c r="CI63" s="187"/>
      <c r="CJ63" s="188"/>
      <c r="CL63" s="192"/>
      <c r="CM63" s="192"/>
      <c r="CO63" s="193"/>
    </row>
    <row r="64" spans="1:93" s="181" customFormat="1" ht="22.9" customHeight="1">
      <c r="A64" s="290" t="s">
        <v>16</v>
      </c>
      <c r="B64" s="417"/>
      <c r="C64" s="417"/>
      <c r="D64" s="417"/>
      <c r="E64" s="295">
        <v>2300000000</v>
      </c>
      <c r="F64" s="435"/>
      <c r="G64" s="435"/>
      <c r="H64" s="435"/>
      <c r="I64" s="435"/>
      <c r="J64" s="435"/>
      <c r="K64" s="435"/>
      <c r="L64" s="435"/>
      <c r="M64" s="436"/>
      <c r="N64" s="290" t="s">
        <v>394</v>
      </c>
      <c r="O64" s="290"/>
      <c r="P64" s="290"/>
      <c r="Q64" s="290"/>
      <c r="R64" s="295" t="s">
        <v>504</v>
      </c>
      <c r="S64" s="296"/>
      <c r="T64" s="296"/>
      <c r="U64" s="296"/>
      <c r="V64" s="296"/>
      <c r="W64" s="296"/>
      <c r="X64" s="296"/>
      <c r="Y64" s="296"/>
      <c r="Z64" s="297"/>
      <c r="AA64" s="357" t="s">
        <v>286</v>
      </c>
      <c r="AB64" s="357"/>
      <c r="AC64" s="357"/>
      <c r="AD64" s="357"/>
      <c r="AE64" s="274">
        <v>100</v>
      </c>
      <c r="AF64" s="274"/>
      <c r="AG64" s="274"/>
      <c r="AH64" s="274"/>
      <c r="AI64" s="274"/>
      <c r="AJ64" s="274"/>
      <c r="AK64" s="178"/>
      <c r="AL64" s="216"/>
      <c r="AM64" s="180"/>
      <c r="AN64" s="192"/>
      <c r="BF64" s="182"/>
      <c r="BH64" s="183"/>
      <c r="BI64" s="183"/>
      <c r="BW64" s="190"/>
      <c r="BX64" s="191"/>
      <c r="BY64" s="190"/>
      <c r="BZ64" s="191"/>
      <c r="CA64" s="190"/>
      <c r="CB64" s="191"/>
      <c r="CC64" s="190"/>
      <c r="CD64" s="191"/>
      <c r="CE64" s="190"/>
      <c r="CF64" s="191"/>
      <c r="CG64" s="183"/>
      <c r="CH64" s="186"/>
      <c r="CI64" s="187"/>
      <c r="CJ64" s="188"/>
      <c r="CL64" s="192"/>
      <c r="CM64" s="192"/>
      <c r="CO64" s="193"/>
    </row>
    <row r="65" spans="1:93" s="181" customFormat="1" ht="22.9" customHeight="1">
      <c r="A65" s="418"/>
      <c r="B65" s="418"/>
      <c r="C65" s="418"/>
      <c r="D65" s="418"/>
      <c r="E65" s="437"/>
      <c r="F65" s="438"/>
      <c r="G65" s="438"/>
      <c r="H65" s="438"/>
      <c r="I65" s="438"/>
      <c r="J65" s="438"/>
      <c r="K65" s="438"/>
      <c r="L65" s="438"/>
      <c r="M65" s="439"/>
      <c r="N65" s="291"/>
      <c r="O65" s="291"/>
      <c r="P65" s="291"/>
      <c r="Q65" s="291"/>
      <c r="R65" s="298"/>
      <c r="S65" s="299"/>
      <c r="T65" s="299"/>
      <c r="U65" s="299"/>
      <c r="V65" s="299"/>
      <c r="W65" s="299"/>
      <c r="X65" s="299"/>
      <c r="Y65" s="299"/>
      <c r="Z65" s="300"/>
      <c r="AA65" s="357"/>
      <c r="AB65" s="357"/>
      <c r="AC65" s="357"/>
      <c r="AD65" s="357"/>
      <c r="AE65" s="274"/>
      <c r="AF65" s="274"/>
      <c r="AG65" s="274"/>
      <c r="AH65" s="274"/>
      <c r="AI65" s="274"/>
      <c r="AJ65" s="274"/>
      <c r="AK65" s="233" t="str">
        <f>IF(COUNTA(R64)=1,"〇","×")</f>
        <v>〇</v>
      </c>
      <c r="AL65" s="179" t="s">
        <v>429</v>
      </c>
      <c r="AM65" s="180"/>
      <c r="BE65" s="5"/>
      <c r="BF65" s="19"/>
      <c r="BG65" s="5"/>
      <c r="BH65" s="6"/>
      <c r="BI65" s="6"/>
      <c r="BK65" s="5"/>
      <c r="BL65" s="5"/>
      <c r="BM65" s="5"/>
      <c r="BN65" s="5"/>
      <c r="BO65" s="5"/>
      <c r="BP65" s="5"/>
      <c r="BQ65" s="98"/>
      <c r="BR65" s="98"/>
      <c r="BS65" s="98"/>
      <c r="BT65" s="98"/>
      <c r="BU65" s="98"/>
      <c r="BW65" s="190"/>
      <c r="BX65" s="191"/>
      <c r="BY65" s="190"/>
      <c r="BZ65" s="191"/>
      <c r="CA65" s="190"/>
      <c r="CB65" s="191"/>
      <c r="CC65" s="190"/>
      <c r="CD65" s="191"/>
      <c r="CE65" s="190"/>
      <c r="CF65" s="191"/>
      <c r="CG65" s="183"/>
      <c r="CH65" s="186"/>
      <c r="CI65" s="187"/>
      <c r="CJ65" s="188"/>
      <c r="CL65" s="192"/>
      <c r="CM65" s="192"/>
      <c r="CO65" s="193"/>
    </row>
    <row r="66" spans="1:93">
      <c r="A66" s="290" t="s">
        <v>23</v>
      </c>
      <c r="B66" s="290"/>
      <c r="C66" s="290"/>
      <c r="D66" s="290"/>
      <c r="E66" s="292" t="s">
        <v>505</v>
      </c>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4"/>
      <c r="AK66" s="233" t="str">
        <f>IF(COUNTA(E66)=1,"〇","×")</f>
        <v>〇</v>
      </c>
      <c r="AL66" s="179" t="s">
        <v>413</v>
      </c>
      <c r="CH66" s="15"/>
      <c r="CI66" s="9"/>
      <c r="CJ66" s="9"/>
    </row>
    <row r="67" spans="1:93">
      <c r="A67" s="291"/>
      <c r="B67" s="291"/>
      <c r="C67" s="291"/>
      <c r="D67" s="291"/>
      <c r="E67" s="278"/>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80"/>
      <c r="AL67" s="179"/>
      <c r="BE67" s="105"/>
      <c r="BG67" s="105"/>
      <c r="BK67" s="105"/>
      <c r="BL67" s="105"/>
      <c r="BM67" s="105"/>
      <c r="BN67" s="105"/>
      <c r="BO67" s="105"/>
      <c r="BP67" s="105"/>
      <c r="BQ67" s="105"/>
      <c r="BR67" s="105"/>
      <c r="BS67" s="105"/>
      <c r="BT67" s="105"/>
      <c r="BU67" s="105"/>
      <c r="CH67" s="15"/>
      <c r="CI67" s="9"/>
      <c r="CJ67" s="9"/>
    </row>
    <row r="68" spans="1:93" s="105" customFormat="1">
      <c r="A68" s="281" t="s">
        <v>117</v>
      </c>
      <c r="B68" s="282"/>
      <c r="C68" s="282"/>
      <c r="D68" s="283"/>
      <c r="E68" s="256" t="str">
        <f>IFERROR(TEXT(VLOOKUP(G68,BE:BF,2,FALSE),"00"),"")</f>
        <v>25</v>
      </c>
      <c r="F68" s="357"/>
      <c r="G68" s="275" t="s">
        <v>149</v>
      </c>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7"/>
      <c r="AK68" s="233" t="str">
        <f>IF(COUNTA(G68)=1,"〇","×")</f>
        <v>〇</v>
      </c>
      <c r="AL68" s="179" t="s">
        <v>117</v>
      </c>
      <c r="BF68" s="19"/>
      <c r="BH68" s="6"/>
      <c r="BI68" s="6"/>
      <c r="BW68" s="6"/>
      <c r="BX68" s="6"/>
      <c r="BY68" s="6"/>
      <c r="BZ68" s="6"/>
      <c r="CA68" s="6"/>
      <c r="CB68" s="6"/>
      <c r="CC68" s="6"/>
      <c r="CD68" s="6"/>
      <c r="CE68" s="6"/>
      <c r="CF68" s="6"/>
      <c r="CG68" s="6"/>
      <c r="CH68" s="160"/>
      <c r="CI68" s="9"/>
      <c r="CJ68" s="9"/>
    </row>
    <row r="69" spans="1:93" s="105" customFormat="1">
      <c r="A69" s="284"/>
      <c r="B69" s="285"/>
      <c r="C69" s="285"/>
      <c r="D69" s="286"/>
      <c r="E69" s="357"/>
      <c r="F69" s="357"/>
      <c r="G69" s="278"/>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80"/>
      <c r="AK69" s="7"/>
      <c r="AL69" s="179"/>
      <c r="BE69" s="5"/>
      <c r="BF69" s="19"/>
      <c r="BG69" s="5"/>
      <c r="BH69" s="6"/>
      <c r="BI69" s="6"/>
      <c r="BK69" s="5"/>
      <c r="BL69" s="5"/>
      <c r="BM69" s="5"/>
      <c r="BN69" s="5"/>
      <c r="BO69" s="5"/>
      <c r="BP69" s="5"/>
      <c r="BQ69" s="98"/>
      <c r="BR69" s="98"/>
      <c r="BS69" s="98"/>
      <c r="BT69" s="98"/>
      <c r="BU69" s="98"/>
      <c r="BW69" s="6"/>
      <c r="BX69" s="6"/>
      <c r="BY69" s="6"/>
      <c r="BZ69" s="6"/>
      <c r="CA69" s="6"/>
      <c r="CB69" s="6"/>
      <c r="CC69" s="6"/>
      <c r="CD69" s="6"/>
      <c r="CE69" s="6"/>
      <c r="CF69" s="6"/>
      <c r="CG69" s="6"/>
      <c r="CH69" s="160"/>
      <c r="CI69" s="9"/>
      <c r="CJ69" s="9"/>
    </row>
    <row r="70" spans="1:93" ht="22.15" customHeight="1">
      <c r="A70" s="281" t="s">
        <v>30</v>
      </c>
      <c r="B70" s="282"/>
      <c r="C70" s="282"/>
      <c r="D70" s="283"/>
      <c r="E70" s="273" t="s">
        <v>264</v>
      </c>
      <c r="F70" s="274"/>
      <c r="G70" s="267" t="str">
        <f>IF(E70="","",IF(E70=A76,C76,IF(E70=A77,C77,IF(E70=A78,C78,IF(E70=A79,C79,IF(E70=A83,C83,IF(E70=A81,C81,IF(E70=A85,C85,))))))))</f>
        <v>利用者又は職員に新型コロナウイルス感染者が発生した施設・事業所等
（職員に複数の濃厚接触者が発生し、職員が不足した場合を含む）</v>
      </c>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9"/>
      <c r="AK70" s="233" t="str">
        <f>IF(COUNTA(E70)=1,"〇","×")</f>
        <v>〇</v>
      </c>
      <c r="AL70" s="179" t="s">
        <v>430</v>
      </c>
      <c r="CH70" s="15"/>
      <c r="CI70" s="9"/>
      <c r="CJ70" s="9"/>
    </row>
    <row r="71" spans="1:93">
      <c r="A71" s="284"/>
      <c r="B71" s="285"/>
      <c r="C71" s="285"/>
      <c r="D71" s="286"/>
      <c r="E71" s="274"/>
      <c r="F71" s="274"/>
      <c r="G71" s="270"/>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2"/>
      <c r="AL71" s="179"/>
      <c r="CH71" s="15"/>
      <c r="CI71" s="9"/>
      <c r="CJ71" s="9"/>
    </row>
    <row r="72" spans="1:93">
      <c r="A72" s="264" t="s">
        <v>438</v>
      </c>
      <c r="B72" s="264"/>
      <c r="C72" s="264"/>
      <c r="D72" s="264"/>
      <c r="E72" s="273" t="s">
        <v>276</v>
      </c>
      <c r="F72" s="274"/>
      <c r="G72" s="267" t="str">
        <f>IFERROR(IF(E72="","",VLOOKUP(E72,BW1:BX3,2,FALSE)),"")</f>
        <v>病床ひっ迫等により、やむを得ず施設内療養を行った高齢者施設等</v>
      </c>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9"/>
      <c r="AL72" s="179"/>
      <c r="CH72" s="15"/>
      <c r="CI72" s="9"/>
      <c r="CJ72" s="9"/>
    </row>
    <row r="73" spans="1:93">
      <c r="A73" s="264"/>
      <c r="B73" s="264"/>
      <c r="C73" s="264"/>
      <c r="D73" s="264"/>
      <c r="E73" s="274"/>
      <c r="F73" s="274"/>
      <c r="G73" s="270"/>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2"/>
      <c r="BE73" s="105"/>
      <c r="BG73" s="105"/>
      <c r="BK73" s="105"/>
      <c r="BL73" s="105"/>
      <c r="BM73" s="105"/>
      <c r="BN73" s="105"/>
      <c r="BO73" s="105"/>
      <c r="BP73" s="105"/>
      <c r="BQ73" s="105"/>
      <c r="BR73" s="105"/>
      <c r="BS73" s="105"/>
      <c r="BT73" s="105"/>
      <c r="BU73" s="105"/>
      <c r="CH73" s="15"/>
      <c r="CI73" s="9"/>
      <c r="CJ73" s="9"/>
    </row>
    <row r="74" spans="1:93" s="105" customFormat="1">
      <c r="AK74" s="7"/>
      <c r="BE74" s="5"/>
      <c r="BF74" s="19"/>
      <c r="BG74" s="5"/>
      <c r="BH74" s="6"/>
      <c r="BI74" s="6"/>
      <c r="BK74" s="5"/>
      <c r="BL74" s="5"/>
      <c r="BM74" s="5"/>
      <c r="BN74" s="5"/>
      <c r="BO74" s="5"/>
      <c r="BP74" s="5"/>
      <c r="BQ74" s="98"/>
      <c r="BR74" s="98"/>
      <c r="BS74" s="98"/>
      <c r="BT74" s="98"/>
      <c r="BU74" s="98"/>
      <c r="BW74" s="6"/>
      <c r="BX74" s="6"/>
      <c r="BY74" s="6"/>
      <c r="BZ74" s="6"/>
      <c r="CA74" s="6"/>
      <c r="CB74" s="6"/>
      <c r="CC74" s="6"/>
      <c r="CD74" s="6"/>
      <c r="CE74" s="6"/>
      <c r="CF74" s="6"/>
      <c r="CG74" s="6"/>
      <c r="CH74" s="206"/>
      <c r="CI74" s="9"/>
      <c r="CJ74" s="9"/>
    </row>
    <row r="75" spans="1:93">
      <c r="A75" s="444" t="s">
        <v>34</v>
      </c>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CH75" s="15"/>
      <c r="CI75" s="9"/>
      <c r="CJ75" s="9"/>
    </row>
    <row r="76" spans="1:93">
      <c r="A76" s="342" t="s">
        <v>24</v>
      </c>
      <c r="B76" s="401"/>
      <c r="C76" s="402" t="s">
        <v>196</v>
      </c>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4"/>
      <c r="CH76" s="15"/>
      <c r="CI76" s="9"/>
      <c r="CJ76" s="9"/>
    </row>
    <row r="77" spans="1:93">
      <c r="A77" s="342" t="s">
        <v>25</v>
      </c>
      <c r="B77" s="401"/>
      <c r="C77" s="320" t="s">
        <v>197</v>
      </c>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2"/>
      <c r="CH77" s="15"/>
      <c r="CI77" s="9"/>
      <c r="CJ77" s="9"/>
    </row>
    <row r="78" spans="1:93">
      <c r="A78" s="414" t="s">
        <v>26</v>
      </c>
      <c r="B78" s="415"/>
      <c r="C78" s="320" t="s">
        <v>198</v>
      </c>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2"/>
      <c r="CH78" s="15"/>
      <c r="CI78" s="9"/>
      <c r="CJ78" s="9"/>
    </row>
    <row r="79" spans="1:93">
      <c r="A79" s="323" t="s">
        <v>27</v>
      </c>
      <c r="B79" s="324"/>
      <c r="C79" s="338" t="s">
        <v>199</v>
      </c>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CH79" s="15"/>
      <c r="CI79" s="9"/>
      <c r="CJ79" s="9"/>
    </row>
    <row r="80" spans="1:93">
      <c r="A80" s="325"/>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CH80" s="15"/>
      <c r="CI80" s="9"/>
      <c r="CJ80" s="10"/>
    </row>
    <row r="81" spans="1:88">
      <c r="A81" s="256" t="s">
        <v>33</v>
      </c>
      <c r="B81" s="319"/>
      <c r="C81" s="318" t="s">
        <v>330</v>
      </c>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CH81" s="15"/>
      <c r="CI81" s="9"/>
      <c r="CJ81" s="10"/>
    </row>
    <row r="82" spans="1:88">
      <c r="A82" s="319"/>
      <c r="B82" s="319"/>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CH82" s="15"/>
      <c r="CI82" s="9"/>
      <c r="CJ82" s="10"/>
    </row>
    <row r="83" spans="1:88">
      <c r="A83" s="256" t="s">
        <v>208</v>
      </c>
      <c r="B83" s="319"/>
      <c r="C83" s="318" t="s">
        <v>200</v>
      </c>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CH83" s="15"/>
      <c r="CI83" s="9"/>
      <c r="CJ83" s="10"/>
    </row>
    <row r="84" spans="1:88">
      <c r="A84" s="319"/>
      <c r="B84" s="319"/>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BE84" s="105"/>
      <c r="BG84" s="105"/>
      <c r="BK84" s="105"/>
      <c r="BL84" s="105"/>
      <c r="BM84" s="105"/>
      <c r="BN84" s="105"/>
      <c r="BO84" s="105"/>
      <c r="BP84" s="105"/>
      <c r="BQ84" s="105"/>
      <c r="BR84" s="105"/>
      <c r="BS84" s="105"/>
      <c r="BT84" s="105"/>
      <c r="BU84" s="105"/>
      <c r="CH84" s="15"/>
      <c r="CI84" s="9"/>
      <c r="CJ84" s="10"/>
    </row>
    <row r="85" spans="1:88" s="105" customFormat="1">
      <c r="A85" s="256" t="s">
        <v>267</v>
      </c>
      <c r="B85" s="319"/>
      <c r="C85" s="318" t="s">
        <v>268</v>
      </c>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7"/>
      <c r="BE85" s="5"/>
      <c r="BF85" s="19"/>
      <c r="BG85" s="5"/>
      <c r="BH85" s="6"/>
      <c r="BI85" s="6"/>
      <c r="BK85" s="5"/>
      <c r="BL85" s="5"/>
      <c r="BM85" s="5"/>
      <c r="BN85" s="5"/>
      <c r="BO85" s="5"/>
      <c r="BP85" s="5"/>
      <c r="BQ85" s="98"/>
      <c r="BR85" s="98"/>
      <c r="BS85" s="98"/>
      <c r="BT85" s="98"/>
      <c r="BU85" s="98"/>
      <c r="BW85" s="6"/>
      <c r="BX85" s="6"/>
      <c r="BY85" s="6"/>
      <c r="BZ85" s="6"/>
      <c r="CA85" s="6"/>
      <c r="CB85" s="6"/>
      <c r="CC85" s="6"/>
      <c r="CD85" s="6"/>
      <c r="CE85" s="6"/>
      <c r="CF85" s="6"/>
      <c r="CG85" s="6"/>
      <c r="CH85" s="160"/>
      <c r="CI85" s="9"/>
      <c r="CJ85" s="10"/>
    </row>
    <row r="86" spans="1:88">
      <c r="A86" s="319"/>
      <c r="B86" s="319"/>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CH86" s="15"/>
      <c r="CI86" s="9"/>
      <c r="CJ86" s="10"/>
    </row>
    <row r="87" spans="1:88">
      <c r="A87" s="18"/>
      <c r="B87" s="18"/>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CH87" s="15"/>
      <c r="CI87" s="9"/>
      <c r="CJ87" s="10"/>
    </row>
    <row r="88" spans="1:88">
      <c r="A88" s="194" t="s">
        <v>444</v>
      </c>
      <c r="B88" s="176"/>
      <c r="C88" s="176"/>
      <c r="D88" s="176"/>
      <c r="E88" s="176"/>
      <c r="F88" s="176"/>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CH88" s="15"/>
      <c r="CI88" s="9"/>
      <c r="CJ88" s="10"/>
    </row>
    <row r="89" spans="1:88">
      <c r="A89" s="342" t="s">
        <v>82</v>
      </c>
      <c r="B89" s="343"/>
      <c r="C89" s="343"/>
      <c r="D89" s="343"/>
      <c r="E89" s="343"/>
      <c r="F89" s="344"/>
      <c r="G89" s="342" t="s">
        <v>80</v>
      </c>
      <c r="H89" s="343"/>
      <c r="I89" s="343"/>
      <c r="J89" s="343"/>
      <c r="K89" s="343"/>
      <c r="L89" s="344"/>
      <c r="M89" s="342" t="s">
        <v>83</v>
      </c>
      <c r="N89" s="343"/>
      <c r="O89" s="343"/>
      <c r="P89" s="343"/>
      <c r="Q89" s="343"/>
      <c r="R89" s="344"/>
      <c r="S89" s="342" t="s">
        <v>81</v>
      </c>
      <c r="T89" s="343"/>
      <c r="U89" s="343"/>
      <c r="V89" s="343"/>
      <c r="W89" s="343"/>
      <c r="X89" s="344"/>
      <c r="Y89" s="342" t="s">
        <v>393</v>
      </c>
      <c r="Z89" s="343"/>
      <c r="AA89" s="343"/>
      <c r="AB89" s="343"/>
      <c r="AC89" s="343"/>
      <c r="AD89" s="344"/>
      <c r="AE89" s="339" t="s">
        <v>472</v>
      </c>
      <c r="AF89" s="340"/>
      <c r="AG89" s="340"/>
      <c r="AH89" s="340"/>
      <c r="AI89" s="340"/>
      <c r="AJ89" s="341"/>
      <c r="AK89" s="7" t="s">
        <v>488</v>
      </c>
      <c r="CH89" s="15"/>
      <c r="CI89" s="9"/>
      <c r="CJ89" s="10"/>
    </row>
    <row r="90" spans="1:88">
      <c r="A90" s="345" t="s">
        <v>458</v>
      </c>
      <c r="B90" s="346"/>
      <c r="C90" s="346"/>
      <c r="D90" s="346"/>
      <c r="E90" s="346"/>
      <c r="F90" s="346"/>
      <c r="G90" s="329">
        <f>'対象経費内訳詳細（①から④の場合）'!O25</f>
        <v>6400</v>
      </c>
      <c r="H90" s="330"/>
      <c r="I90" s="330"/>
      <c r="J90" s="330"/>
      <c r="K90" s="330"/>
      <c r="L90" s="331"/>
      <c r="M90" s="329">
        <f>SUM(G90:L97)</f>
        <v>36400</v>
      </c>
      <c r="N90" s="330"/>
      <c r="O90" s="330"/>
      <c r="P90" s="330"/>
      <c r="Q90" s="330"/>
      <c r="R90" s="331"/>
      <c r="S90" s="329">
        <f>IF(G68&lt;&gt;0,VLOOKUP(G68,BE:BG,3,FALSE)*1000,"")</f>
        <v>3800000</v>
      </c>
      <c r="T90" s="330"/>
      <c r="U90" s="330"/>
      <c r="V90" s="330"/>
      <c r="W90" s="330">
        <f>IF(G119&lt;&gt;0,VLOOKUP(G$91,BE:BG,3,FALSE)*1000,0)</f>
        <v>0</v>
      </c>
      <c r="X90" s="331"/>
      <c r="Y90" s="405">
        <v>3600000</v>
      </c>
      <c r="Z90" s="406"/>
      <c r="AA90" s="406"/>
      <c r="AB90" s="406"/>
      <c r="AC90" s="406"/>
      <c r="AD90" s="407"/>
      <c r="AE90" s="329">
        <f>ROUNDDOWN(MIN(M90,S90-Y90),-3)</f>
        <v>36000</v>
      </c>
      <c r="AF90" s="330"/>
      <c r="AG90" s="330"/>
      <c r="AH90" s="330"/>
      <c r="AI90" s="330"/>
      <c r="AJ90" s="331"/>
      <c r="AK90" s="7" t="str">
        <f>IF(COUNTIF('対象経費内訳詳細（①から④の場合）'!AK24,"R3完了日記載漏れ")=1,"×","〇")</f>
        <v>〇</v>
      </c>
      <c r="AL90" s="7" t="str">
        <f>IF(AK90="×","完了日に記載漏れがあります","")</f>
        <v/>
      </c>
      <c r="CH90" s="15"/>
      <c r="CI90" s="9"/>
      <c r="CJ90" s="10"/>
    </row>
    <row r="91" spans="1:88">
      <c r="A91" s="347"/>
      <c r="B91" s="348"/>
      <c r="C91" s="348"/>
      <c r="D91" s="348"/>
      <c r="E91" s="348"/>
      <c r="F91" s="348"/>
      <c r="G91" s="332"/>
      <c r="H91" s="333"/>
      <c r="I91" s="333"/>
      <c r="J91" s="333"/>
      <c r="K91" s="333"/>
      <c r="L91" s="334"/>
      <c r="M91" s="335"/>
      <c r="N91" s="336"/>
      <c r="O91" s="336"/>
      <c r="P91" s="336"/>
      <c r="Q91" s="336"/>
      <c r="R91" s="337"/>
      <c r="S91" s="335"/>
      <c r="T91" s="336"/>
      <c r="U91" s="336"/>
      <c r="V91" s="336"/>
      <c r="W91" s="336"/>
      <c r="X91" s="337"/>
      <c r="Y91" s="408"/>
      <c r="Z91" s="409"/>
      <c r="AA91" s="409"/>
      <c r="AB91" s="409"/>
      <c r="AC91" s="409"/>
      <c r="AD91" s="410"/>
      <c r="AE91" s="335"/>
      <c r="AF91" s="336"/>
      <c r="AG91" s="336"/>
      <c r="AH91" s="336"/>
      <c r="AI91" s="336"/>
      <c r="AJ91" s="337"/>
      <c r="AL91" s="7" t="str">
        <f t="shared" ref="AL91:AL115" si="9">IF(AK91="×","完了日に記載漏れがあります","")</f>
        <v/>
      </c>
      <c r="CH91" s="15"/>
      <c r="CI91" s="9"/>
      <c r="CJ91" s="10"/>
    </row>
    <row r="92" spans="1:88" s="105" customFormat="1">
      <c r="A92" s="281" t="s">
        <v>459</v>
      </c>
      <c r="B92" s="326"/>
      <c r="C92" s="326"/>
      <c r="D92" s="326"/>
      <c r="E92" s="326"/>
      <c r="F92" s="326"/>
      <c r="G92" s="329" t="str">
        <f>'対象経費内訳詳細（①から④の場合）'!AE40</f>
        <v>対象外</v>
      </c>
      <c r="H92" s="330"/>
      <c r="I92" s="330"/>
      <c r="J92" s="330"/>
      <c r="K92" s="330"/>
      <c r="L92" s="331"/>
      <c r="M92" s="335"/>
      <c r="N92" s="336"/>
      <c r="O92" s="336"/>
      <c r="P92" s="336"/>
      <c r="Q92" s="336"/>
      <c r="R92" s="337"/>
      <c r="S92" s="335"/>
      <c r="T92" s="336"/>
      <c r="U92" s="336"/>
      <c r="V92" s="336"/>
      <c r="W92" s="336"/>
      <c r="X92" s="337"/>
      <c r="Y92" s="408"/>
      <c r="Z92" s="409"/>
      <c r="AA92" s="409"/>
      <c r="AB92" s="409"/>
      <c r="AC92" s="409"/>
      <c r="AD92" s="410"/>
      <c r="AE92" s="335"/>
      <c r="AF92" s="336"/>
      <c r="AG92" s="336"/>
      <c r="AH92" s="336"/>
      <c r="AI92" s="336"/>
      <c r="AJ92" s="337"/>
      <c r="AK92" s="7"/>
      <c r="AL92" s="7" t="str">
        <f t="shared" si="9"/>
        <v/>
      </c>
      <c r="BF92" s="19"/>
      <c r="BH92" s="6"/>
      <c r="BI92" s="6"/>
      <c r="BW92" s="6"/>
      <c r="BX92" s="6"/>
      <c r="BY92" s="6"/>
      <c r="BZ92" s="6"/>
      <c r="CA92" s="6"/>
      <c r="CB92" s="6"/>
      <c r="CC92" s="6"/>
      <c r="CD92" s="6"/>
      <c r="CE92" s="6"/>
      <c r="CF92" s="6"/>
      <c r="CG92" s="6"/>
      <c r="CH92" s="210"/>
      <c r="CI92" s="9"/>
      <c r="CJ92" s="10"/>
    </row>
    <row r="93" spans="1:88" s="105" customFormat="1">
      <c r="A93" s="327"/>
      <c r="B93" s="328"/>
      <c r="C93" s="328"/>
      <c r="D93" s="328"/>
      <c r="E93" s="328"/>
      <c r="F93" s="328"/>
      <c r="G93" s="332"/>
      <c r="H93" s="333"/>
      <c r="I93" s="333"/>
      <c r="J93" s="333"/>
      <c r="K93" s="333"/>
      <c r="L93" s="334"/>
      <c r="M93" s="335"/>
      <c r="N93" s="336"/>
      <c r="O93" s="336"/>
      <c r="P93" s="336"/>
      <c r="Q93" s="336"/>
      <c r="R93" s="337"/>
      <c r="S93" s="335"/>
      <c r="T93" s="336"/>
      <c r="U93" s="336"/>
      <c r="V93" s="336"/>
      <c r="W93" s="336"/>
      <c r="X93" s="337"/>
      <c r="Y93" s="408"/>
      <c r="Z93" s="409"/>
      <c r="AA93" s="409"/>
      <c r="AB93" s="409"/>
      <c r="AC93" s="409"/>
      <c r="AD93" s="410"/>
      <c r="AE93" s="335"/>
      <c r="AF93" s="336"/>
      <c r="AG93" s="336"/>
      <c r="AH93" s="336"/>
      <c r="AI93" s="336"/>
      <c r="AJ93" s="337"/>
      <c r="AK93" s="7"/>
      <c r="AL93" s="7" t="str">
        <f t="shared" si="9"/>
        <v/>
      </c>
      <c r="BF93" s="19"/>
      <c r="BH93" s="6"/>
      <c r="BI93" s="6"/>
      <c r="BW93" s="6"/>
      <c r="BX93" s="6"/>
      <c r="BY93" s="6"/>
      <c r="BZ93" s="6"/>
      <c r="CA93" s="6"/>
      <c r="CB93" s="6"/>
      <c r="CC93" s="6"/>
      <c r="CD93" s="6"/>
      <c r="CE93" s="6"/>
      <c r="CF93" s="6"/>
      <c r="CG93" s="6"/>
      <c r="CH93" s="210"/>
      <c r="CI93" s="9"/>
      <c r="CJ93" s="10"/>
    </row>
    <row r="94" spans="1:88">
      <c r="A94" s="414" t="s">
        <v>58</v>
      </c>
      <c r="B94" s="326"/>
      <c r="C94" s="326"/>
      <c r="D94" s="326"/>
      <c r="E94" s="326"/>
      <c r="F94" s="326"/>
      <c r="G94" s="329" t="str">
        <f>'対象経費内訳詳細（①から④の場合）'!O60</f>
        <v>対象外</v>
      </c>
      <c r="H94" s="330"/>
      <c r="I94" s="330"/>
      <c r="J94" s="330"/>
      <c r="K94" s="330"/>
      <c r="L94" s="331"/>
      <c r="M94" s="335"/>
      <c r="N94" s="336"/>
      <c r="O94" s="336"/>
      <c r="P94" s="336"/>
      <c r="Q94" s="336"/>
      <c r="R94" s="337"/>
      <c r="S94" s="335"/>
      <c r="T94" s="336"/>
      <c r="U94" s="336"/>
      <c r="V94" s="336"/>
      <c r="W94" s="336"/>
      <c r="X94" s="337"/>
      <c r="Y94" s="408"/>
      <c r="Z94" s="409"/>
      <c r="AA94" s="409"/>
      <c r="AB94" s="409"/>
      <c r="AC94" s="409"/>
      <c r="AD94" s="410"/>
      <c r="AE94" s="335"/>
      <c r="AF94" s="336"/>
      <c r="AG94" s="336"/>
      <c r="AH94" s="336"/>
      <c r="AI94" s="336"/>
      <c r="AJ94" s="337"/>
      <c r="AK94" s="7" t="str">
        <f>IF(COUNTIF('対象経費内訳詳細（①から④の場合）'!AK59,"R3完了日記載漏れ")=1,"×","〇")</f>
        <v>〇</v>
      </c>
      <c r="AL94" s="7" t="str">
        <f t="shared" si="9"/>
        <v/>
      </c>
      <c r="CH94" s="15"/>
      <c r="CI94" s="9"/>
      <c r="CJ94" s="10"/>
    </row>
    <row r="95" spans="1:88">
      <c r="A95" s="327"/>
      <c r="B95" s="328"/>
      <c r="C95" s="328"/>
      <c r="D95" s="328"/>
      <c r="E95" s="328"/>
      <c r="F95" s="328"/>
      <c r="G95" s="332"/>
      <c r="H95" s="333"/>
      <c r="I95" s="333"/>
      <c r="J95" s="333"/>
      <c r="K95" s="333"/>
      <c r="L95" s="334"/>
      <c r="M95" s="335"/>
      <c r="N95" s="336"/>
      <c r="O95" s="336"/>
      <c r="P95" s="336"/>
      <c r="Q95" s="336"/>
      <c r="R95" s="337"/>
      <c r="S95" s="335"/>
      <c r="T95" s="336"/>
      <c r="U95" s="336"/>
      <c r="V95" s="336"/>
      <c r="W95" s="336"/>
      <c r="X95" s="337"/>
      <c r="Y95" s="408"/>
      <c r="Z95" s="409"/>
      <c r="AA95" s="409"/>
      <c r="AB95" s="409"/>
      <c r="AC95" s="409"/>
      <c r="AD95" s="410"/>
      <c r="AE95" s="335"/>
      <c r="AF95" s="336"/>
      <c r="AG95" s="336"/>
      <c r="AH95" s="336"/>
      <c r="AI95" s="336"/>
      <c r="AJ95" s="337"/>
      <c r="AL95" s="7" t="str">
        <f t="shared" si="9"/>
        <v/>
      </c>
      <c r="CH95" s="15"/>
      <c r="CI95" s="9"/>
      <c r="CJ95" s="10"/>
    </row>
    <row r="96" spans="1:88">
      <c r="A96" s="414" t="s">
        <v>240</v>
      </c>
      <c r="B96" s="326"/>
      <c r="C96" s="326"/>
      <c r="D96" s="326"/>
      <c r="E96" s="326"/>
      <c r="F96" s="326"/>
      <c r="G96" s="329">
        <f>'様式３（療養者名簿）（⑤の場合）'!AH19</f>
        <v>30000</v>
      </c>
      <c r="H96" s="330"/>
      <c r="I96" s="330"/>
      <c r="J96" s="330"/>
      <c r="K96" s="330"/>
      <c r="L96" s="331"/>
      <c r="M96" s="335"/>
      <c r="N96" s="336"/>
      <c r="O96" s="336"/>
      <c r="P96" s="336"/>
      <c r="Q96" s="336"/>
      <c r="R96" s="337"/>
      <c r="S96" s="335"/>
      <c r="T96" s="336"/>
      <c r="U96" s="336"/>
      <c r="V96" s="336"/>
      <c r="W96" s="336"/>
      <c r="X96" s="337"/>
      <c r="Y96" s="408"/>
      <c r="Z96" s="409"/>
      <c r="AA96" s="409"/>
      <c r="AB96" s="409"/>
      <c r="AC96" s="409"/>
      <c r="AD96" s="410"/>
      <c r="AE96" s="335"/>
      <c r="AF96" s="336"/>
      <c r="AG96" s="336"/>
      <c r="AH96" s="336"/>
      <c r="AI96" s="336"/>
      <c r="AJ96" s="337"/>
      <c r="AL96" s="7" t="str">
        <f t="shared" si="9"/>
        <v/>
      </c>
      <c r="CH96" s="15"/>
      <c r="CI96" s="9"/>
      <c r="CJ96" s="10"/>
    </row>
    <row r="97" spans="1:88">
      <c r="A97" s="327"/>
      <c r="B97" s="328"/>
      <c r="C97" s="328"/>
      <c r="D97" s="328"/>
      <c r="E97" s="328"/>
      <c r="F97" s="328"/>
      <c r="G97" s="332"/>
      <c r="H97" s="333"/>
      <c r="I97" s="333"/>
      <c r="J97" s="333"/>
      <c r="K97" s="333"/>
      <c r="L97" s="334"/>
      <c r="M97" s="332"/>
      <c r="N97" s="333"/>
      <c r="O97" s="333"/>
      <c r="P97" s="333"/>
      <c r="Q97" s="333"/>
      <c r="R97" s="334"/>
      <c r="S97" s="332"/>
      <c r="T97" s="333"/>
      <c r="U97" s="333"/>
      <c r="V97" s="333"/>
      <c r="W97" s="333"/>
      <c r="X97" s="334"/>
      <c r="Y97" s="411"/>
      <c r="Z97" s="412"/>
      <c r="AA97" s="412"/>
      <c r="AB97" s="412"/>
      <c r="AC97" s="412"/>
      <c r="AD97" s="413"/>
      <c r="AE97" s="332"/>
      <c r="AF97" s="333"/>
      <c r="AG97" s="333"/>
      <c r="AH97" s="333"/>
      <c r="AI97" s="333"/>
      <c r="AJ97" s="334"/>
      <c r="AL97" s="7" t="str">
        <f t="shared" si="9"/>
        <v/>
      </c>
      <c r="CH97" s="15"/>
      <c r="CI97" s="9"/>
      <c r="CJ97" s="10"/>
    </row>
    <row r="98" spans="1:88">
      <c r="A98" s="414" t="s">
        <v>59</v>
      </c>
      <c r="B98" s="326"/>
      <c r="C98" s="326"/>
      <c r="D98" s="326"/>
      <c r="E98" s="326"/>
      <c r="F98" s="326"/>
      <c r="G98" s="329" t="str">
        <f>'居宅サービス切替（⑥の場合）'!O18</f>
        <v>対象外</v>
      </c>
      <c r="H98" s="330"/>
      <c r="I98" s="330"/>
      <c r="J98" s="330"/>
      <c r="K98" s="330"/>
      <c r="L98" s="331"/>
      <c r="M98" s="329">
        <f>IF(G98="対象外",0,G98)</f>
        <v>0</v>
      </c>
      <c r="N98" s="330"/>
      <c r="O98" s="330"/>
      <c r="P98" s="330">
        <f>IF(I98="対象外",0,I98)</f>
        <v>0</v>
      </c>
      <c r="Q98" s="330"/>
      <c r="R98" s="331"/>
      <c r="S98" s="329">
        <f>IF(G68&lt;&gt;0,VLOOKUP(G68,BE:BH,4,FALSE)*1000,"")</f>
        <v>0</v>
      </c>
      <c r="T98" s="330"/>
      <c r="U98" s="330"/>
      <c r="V98" s="330"/>
      <c r="W98" s="330">
        <f>IF(G119&lt;&gt;0,VLOOKUP(G$91,BE:BH,4,FALSE)*1000,0)</f>
        <v>0</v>
      </c>
      <c r="X98" s="331"/>
      <c r="Y98" s="405">
        <v>0</v>
      </c>
      <c r="Z98" s="406"/>
      <c r="AA98" s="406"/>
      <c r="AB98" s="406"/>
      <c r="AC98" s="406"/>
      <c r="AD98" s="407">
        <f>ROUNDDOWN(MIN(P98,W98),-3)</f>
        <v>0</v>
      </c>
      <c r="AE98" s="329">
        <f>ROUNDDOWN(MIN(M98,S98-Y98),-3)</f>
        <v>0</v>
      </c>
      <c r="AF98" s="330"/>
      <c r="AG98" s="330"/>
      <c r="AH98" s="330"/>
      <c r="AI98" s="330"/>
      <c r="AJ98" s="331"/>
      <c r="AK98" s="5" t="str">
        <f>IF(COUNTIF('居宅サービス切替（⑥の場合）'!AL17,"R3完了日記載漏れ")=1,"×","〇")</f>
        <v>〇</v>
      </c>
      <c r="AL98" s="7" t="str">
        <f t="shared" si="9"/>
        <v/>
      </c>
      <c r="CH98" s="15"/>
      <c r="CI98" s="9"/>
      <c r="CJ98" s="10"/>
    </row>
    <row r="99" spans="1:88">
      <c r="A99" s="327"/>
      <c r="B99" s="328"/>
      <c r="C99" s="328"/>
      <c r="D99" s="328"/>
      <c r="E99" s="328"/>
      <c r="F99" s="328"/>
      <c r="G99" s="332"/>
      <c r="H99" s="333"/>
      <c r="I99" s="333"/>
      <c r="J99" s="333"/>
      <c r="K99" s="333"/>
      <c r="L99" s="334"/>
      <c r="M99" s="332"/>
      <c r="N99" s="333"/>
      <c r="O99" s="333"/>
      <c r="P99" s="333"/>
      <c r="Q99" s="333"/>
      <c r="R99" s="334"/>
      <c r="S99" s="332"/>
      <c r="T99" s="333"/>
      <c r="U99" s="333"/>
      <c r="V99" s="333"/>
      <c r="W99" s="333"/>
      <c r="X99" s="334"/>
      <c r="Y99" s="411"/>
      <c r="Z99" s="412"/>
      <c r="AA99" s="412"/>
      <c r="AB99" s="412"/>
      <c r="AC99" s="412"/>
      <c r="AD99" s="413"/>
      <c r="AE99" s="332"/>
      <c r="AF99" s="333"/>
      <c r="AG99" s="333"/>
      <c r="AH99" s="333"/>
      <c r="AI99" s="333"/>
      <c r="AJ99" s="334"/>
      <c r="AK99" s="5"/>
      <c r="AL99" s="7" t="str">
        <f t="shared" si="9"/>
        <v/>
      </c>
      <c r="CH99" s="15"/>
      <c r="CI99" s="9"/>
      <c r="CJ99" s="10"/>
    </row>
    <row r="100" spans="1:88">
      <c r="A100" s="414" t="s">
        <v>238</v>
      </c>
      <c r="B100" s="326"/>
      <c r="C100" s="326"/>
      <c r="D100" s="326"/>
      <c r="E100" s="326"/>
      <c r="F100" s="326"/>
      <c r="G100" s="329" t="str">
        <f>'協力支援（⑦の場合）'!O29</f>
        <v>対象外</v>
      </c>
      <c r="H100" s="330"/>
      <c r="I100" s="330"/>
      <c r="J100" s="330"/>
      <c r="K100" s="330"/>
      <c r="L100" s="331"/>
      <c r="M100" s="329">
        <f>IF(G100="対象外",0,G100)</f>
        <v>0</v>
      </c>
      <c r="N100" s="330"/>
      <c r="O100" s="330"/>
      <c r="P100" s="330">
        <f>IF(I100="対象外",0,I100)</f>
        <v>0</v>
      </c>
      <c r="Q100" s="330"/>
      <c r="R100" s="331"/>
      <c r="S100" s="329">
        <f>IF(G68&lt;&gt;0,VLOOKUP(G68,BE:BI,5,FALSE)*1000,"")</f>
        <v>1900000</v>
      </c>
      <c r="T100" s="330"/>
      <c r="U100" s="330"/>
      <c r="V100" s="330"/>
      <c r="W100" s="330">
        <f>IF(G119&lt;&gt;0,VLOOKUP(G$91,BE:BI,5,FALSE)*1000,0)</f>
        <v>0</v>
      </c>
      <c r="X100" s="331"/>
      <c r="Y100" s="405">
        <v>0</v>
      </c>
      <c r="Z100" s="406"/>
      <c r="AA100" s="406"/>
      <c r="AB100" s="406"/>
      <c r="AC100" s="406"/>
      <c r="AD100" s="407"/>
      <c r="AE100" s="329">
        <f>ROUNDDOWN(MIN(M100,S100-Y100),-3)</f>
        <v>0</v>
      </c>
      <c r="AF100" s="330"/>
      <c r="AG100" s="330"/>
      <c r="AH100" s="330"/>
      <c r="AI100" s="330"/>
      <c r="AJ100" s="331"/>
      <c r="AK100" s="5" t="str">
        <f>IF(COUNTIF('協力支援（⑦の場合）'!AL28,"R3完了日記載漏れ")=1,"×","〇")</f>
        <v>〇</v>
      </c>
      <c r="AL100" s="7" t="str">
        <f t="shared" si="9"/>
        <v/>
      </c>
      <c r="CH100" s="15"/>
      <c r="CI100" s="9"/>
      <c r="CJ100" s="10"/>
    </row>
    <row r="101" spans="1:88">
      <c r="A101" s="327"/>
      <c r="B101" s="328"/>
      <c r="C101" s="328"/>
      <c r="D101" s="328"/>
      <c r="E101" s="328"/>
      <c r="F101" s="328"/>
      <c r="G101" s="332"/>
      <c r="H101" s="333"/>
      <c r="I101" s="333"/>
      <c r="J101" s="333"/>
      <c r="K101" s="333"/>
      <c r="L101" s="334"/>
      <c r="M101" s="332"/>
      <c r="N101" s="333"/>
      <c r="O101" s="333"/>
      <c r="P101" s="333"/>
      <c r="Q101" s="333"/>
      <c r="R101" s="334"/>
      <c r="S101" s="332"/>
      <c r="T101" s="333"/>
      <c r="U101" s="333"/>
      <c r="V101" s="333"/>
      <c r="W101" s="333"/>
      <c r="X101" s="334"/>
      <c r="Y101" s="411"/>
      <c r="Z101" s="412"/>
      <c r="AA101" s="412"/>
      <c r="AB101" s="412"/>
      <c r="AC101" s="412"/>
      <c r="AD101" s="413"/>
      <c r="AE101" s="332"/>
      <c r="AF101" s="333"/>
      <c r="AG101" s="333"/>
      <c r="AH101" s="333"/>
      <c r="AI101" s="333"/>
      <c r="AJ101" s="334"/>
      <c r="AK101" s="5"/>
      <c r="AL101" s="7" t="str">
        <f t="shared" si="9"/>
        <v/>
      </c>
      <c r="CH101" s="15"/>
      <c r="CI101" s="9"/>
      <c r="CJ101" s="10"/>
    </row>
    <row r="102" spans="1:88">
      <c r="AK102" s="5"/>
      <c r="AL102" s="7" t="str">
        <f t="shared" si="9"/>
        <v/>
      </c>
      <c r="CH102" s="15"/>
      <c r="CI102" s="9"/>
      <c r="CJ102" s="10"/>
    </row>
    <row r="103" spans="1:88">
      <c r="A103" s="194" t="s">
        <v>445</v>
      </c>
      <c r="B103" s="176"/>
      <c r="C103" s="176"/>
      <c r="D103" s="176"/>
      <c r="E103" s="176"/>
      <c r="F103" s="176"/>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5"/>
      <c r="AL103" s="7" t="str">
        <f t="shared" si="9"/>
        <v/>
      </c>
      <c r="CH103" s="15"/>
      <c r="CI103" s="9"/>
      <c r="CJ103" s="10"/>
    </row>
    <row r="104" spans="1:88">
      <c r="A104" s="342" t="s">
        <v>82</v>
      </c>
      <c r="B104" s="343"/>
      <c r="C104" s="343"/>
      <c r="D104" s="343"/>
      <c r="E104" s="343"/>
      <c r="F104" s="344"/>
      <c r="G104" s="342" t="s">
        <v>80</v>
      </c>
      <c r="H104" s="343"/>
      <c r="I104" s="343"/>
      <c r="J104" s="343"/>
      <c r="K104" s="343"/>
      <c r="L104" s="344"/>
      <c r="M104" s="342" t="s">
        <v>83</v>
      </c>
      <c r="N104" s="343"/>
      <c r="O104" s="343"/>
      <c r="P104" s="343"/>
      <c r="Q104" s="343"/>
      <c r="R104" s="344"/>
      <c r="S104" s="342" t="s">
        <v>81</v>
      </c>
      <c r="T104" s="343"/>
      <c r="U104" s="343"/>
      <c r="V104" s="343"/>
      <c r="W104" s="343"/>
      <c r="X104" s="344"/>
      <c r="Y104" s="342" t="s">
        <v>393</v>
      </c>
      <c r="Z104" s="343"/>
      <c r="AA104" s="343"/>
      <c r="AB104" s="343"/>
      <c r="AC104" s="343"/>
      <c r="AD104" s="344"/>
      <c r="AE104" s="339" t="s">
        <v>472</v>
      </c>
      <c r="AF104" s="340"/>
      <c r="AG104" s="340"/>
      <c r="AH104" s="340"/>
      <c r="AI104" s="340"/>
      <c r="AJ104" s="341"/>
      <c r="AK104" s="5"/>
      <c r="AL104" s="7" t="str">
        <f t="shared" si="9"/>
        <v/>
      </c>
      <c r="CH104" s="15"/>
      <c r="CI104" s="9"/>
      <c r="CJ104" s="10"/>
    </row>
    <row r="105" spans="1:88" ht="24" customHeight="1">
      <c r="A105" s="345" t="s">
        <v>458</v>
      </c>
      <c r="B105" s="346"/>
      <c r="C105" s="346"/>
      <c r="D105" s="346"/>
      <c r="E105" s="346"/>
      <c r="F105" s="346"/>
      <c r="G105" s="329">
        <f>'対象経費内訳詳細（①から④の場合）'!AD25</f>
        <v>210560</v>
      </c>
      <c r="H105" s="330"/>
      <c r="I105" s="330"/>
      <c r="J105" s="330"/>
      <c r="K105" s="330"/>
      <c r="L105" s="331"/>
      <c r="M105" s="329">
        <f>SUM(G105:L112)</f>
        <v>970560</v>
      </c>
      <c r="N105" s="330"/>
      <c r="O105" s="330"/>
      <c r="P105" s="330"/>
      <c r="Q105" s="330"/>
      <c r="R105" s="331"/>
      <c r="S105" s="329">
        <f>IF(G68&lt;&gt;0,VLOOKUP(G68,BE:BG,3,FALSE)*1000,"")</f>
        <v>3800000</v>
      </c>
      <c r="T105" s="330"/>
      <c r="U105" s="330"/>
      <c r="V105" s="330"/>
      <c r="W105" s="330">
        <f>IF(G132&lt;&gt;0,VLOOKUP(G$91,BE:BG,3,FALSE)*1000,0)</f>
        <v>0</v>
      </c>
      <c r="X105" s="331"/>
      <c r="Y105" s="405">
        <v>0</v>
      </c>
      <c r="Z105" s="406"/>
      <c r="AA105" s="406"/>
      <c r="AB105" s="406"/>
      <c r="AC105" s="406"/>
      <c r="AD105" s="407"/>
      <c r="AE105" s="329">
        <f>ROUNDDOWN(MIN(M105,S105-Y105),-3)</f>
        <v>970000</v>
      </c>
      <c r="AF105" s="330"/>
      <c r="AG105" s="330"/>
      <c r="AH105" s="330"/>
      <c r="AI105" s="330"/>
      <c r="AJ105" s="331"/>
      <c r="AK105" s="5" t="str">
        <f>IF(COUNTIF('対象経費内訳詳細（①から④の場合）'!AL24,"R4完了日記載漏れ")=1,"×","〇")</f>
        <v>〇</v>
      </c>
      <c r="AL105" s="7" t="str">
        <f t="shared" si="9"/>
        <v/>
      </c>
      <c r="CH105" s="15"/>
      <c r="CI105" s="9"/>
      <c r="CJ105" s="10"/>
    </row>
    <row r="106" spans="1:88">
      <c r="A106" s="347"/>
      <c r="B106" s="348"/>
      <c r="C106" s="348"/>
      <c r="D106" s="348"/>
      <c r="E106" s="348"/>
      <c r="F106" s="348"/>
      <c r="G106" s="332"/>
      <c r="H106" s="333"/>
      <c r="I106" s="333"/>
      <c r="J106" s="333"/>
      <c r="K106" s="333"/>
      <c r="L106" s="334"/>
      <c r="M106" s="335"/>
      <c r="N106" s="336"/>
      <c r="O106" s="336"/>
      <c r="P106" s="336"/>
      <c r="Q106" s="336"/>
      <c r="R106" s="337"/>
      <c r="S106" s="335"/>
      <c r="T106" s="336"/>
      <c r="U106" s="336"/>
      <c r="V106" s="336"/>
      <c r="W106" s="336"/>
      <c r="X106" s="337"/>
      <c r="Y106" s="408"/>
      <c r="Z106" s="409"/>
      <c r="AA106" s="409"/>
      <c r="AB106" s="409"/>
      <c r="AC106" s="409"/>
      <c r="AD106" s="410"/>
      <c r="AE106" s="335"/>
      <c r="AF106" s="336"/>
      <c r="AG106" s="336"/>
      <c r="AH106" s="336"/>
      <c r="AI106" s="336"/>
      <c r="AJ106" s="337"/>
      <c r="AK106" s="5"/>
      <c r="AL106" s="7" t="str">
        <f t="shared" si="9"/>
        <v/>
      </c>
      <c r="CH106" s="15"/>
      <c r="CI106" s="9"/>
      <c r="CJ106" s="10"/>
    </row>
    <row r="107" spans="1:88" s="105" customFormat="1" ht="24" customHeight="1">
      <c r="A107" s="281" t="s">
        <v>459</v>
      </c>
      <c r="B107" s="326"/>
      <c r="C107" s="326"/>
      <c r="D107" s="326"/>
      <c r="E107" s="326"/>
      <c r="F107" s="326"/>
      <c r="G107" s="329" t="str">
        <f>'対象経費内訳詳細（①から④の場合）'!AE41</f>
        <v>対象外</v>
      </c>
      <c r="H107" s="330"/>
      <c r="I107" s="330"/>
      <c r="J107" s="330"/>
      <c r="K107" s="330"/>
      <c r="L107" s="331"/>
      <c r="M107" s="335"/>
      <c r="N107" s="336"/>
      <c r="O107" s="336"/>
      <c r="P107" s="336"/>
      <c r="Q107" s="336"/>
      <c r="R107" s="337"/>
      <c r="S107" s="335"/>
      <c r="T107" s="336"/>
      <c r="U107" s="336"/>
      <c r="V107" s="336"/>
      <c r="W107" s="336"/>
      <c r="X107" s="337"/>
      <c r="Y107" s="408"/>
      <c r="Z107" s="409"/>
      <c r="AA107" s="409"/>
      <c r="AB107" s="409"/>
      <c r="AC107" s="409"/>
      <c r="AD107" s="410"/>
      <c r="AE107" s="335"/>
      <c r="AF107" s="336"/>
      <c r="AG107" s="336"/>
      <c r="AH107" s="336"/>
      <c r="AI107" s="336"/>
      <c r="AJ107" s="337"/>
      <c r="AL107" s="7" t="str">
        <f t="shared" si="9"/>
        <v/>
      </c>
      <c r="BF107" s="19"/>
      <c r="BH107" s="6"/>
      <c r="BI107" s="6"/>
      <c r="BW107" s="6"/>
      <c r="BX107" s="6"/>
      <c r="BY107" s="6"/>
      <c r="BZ107" s="6"/>
      <c r="CA107" s="6"/>
      <c r="CB107" s="6"/>
      <c r="CC107" s="6"/>
      <c r="CD107" s="6"/>
      <c r="CE107" s="6"/>
      <c r="CF107" s="6"/>
      <c r="CG107" s="6"/>
      <c r="CH107" s="210"/>
      <c r="CI107" s="9"/>
      <c r="CJ107" s="10"/>
    </row>
    <row r="108" spans="1:88" s="105" customFormat="1">
      <c r="A108" s="327"/>
      <c r="B108" s="328"/>
      <c r="C108" s="328"/>
      <c r="D108" s="328"/>
      <c r="E108" s="328"/>
      <c r="F108" s="328"/>
      <c r="G108" s="332"/>
      <c r="H108" s="333"/>
      <c r="I108" s="333"/>
      <c r="J108" s="333"/>
      <c r="K108" s="333"/>
      <c r="L108" s="334"/>
      <c r="M108" s="335"/>
      <c r="N108" s="336"/>
      <c r="O108" s="336"/>
      <c r="P108" s="336"/>
      <c r="Q108" s="336"/>
      <c r="R108" s="337"/>
      <c r="S108" s="335"/>
      <c r="T108" s="336"/>
      <c r="U108" s="336"/>
      <c r="V108" s="336"/>
      <c r="W108" s="336"/>
      <c r="X108" s="337"/>
      <c r="Y108" s="408"/>
      <c r="Z108" s="409"/>
      <c r="AA108" s="409"/>
      <c r="AB108" s="409"/>
      <c r="AC108" s="409"/>
      <c r="AD108" s="410"/>
      <c r="AE108" s="335"/>
      <c r="AF108" s="336"/>
      <c r="AG108" s="336"/>
      <c r="AH108" s="336"/>
      <c r="AI108" s="336"/>
      <c r="AJ108" s="337"/>
      <c r="AL108" s="7" t="str">
        <f t="shared" si="9"/>
        <v/>
      </c>
      <c r="BF108" s="19"/>
      <c r="BH108" s="6"/>
      <c r="BI108" s="6"/>
      <c r="BW108" s="6"/>
      <c r="BX108" s="6"/>
      <c r="BY108" s="6"/>
      <c r="BZ108" s="6"/>
      <c r="CA108" s="6"/>
      <c r="CB108" s="6"/>
      <c r="CC108" s="6"/>
      <c r="CD108" s="6"/>
      <c r="CE108" s="6"/>
      <c r="CF108" s="6"/>
      <c r="CG108" s="6"/>
      <c r="CH108" s="210"/>
      <c r="CI108" s="9"/>
      <c r="CJ108" s="10"/>
    </row>
    <row r="109" spans="1:88">
      <c r="A109" s="414" t="s">
        <v>58</v>
      </c>
      <c r="B109" s="326"/>
      <c r="C109" s="326"/>
      <c r="D109" s="326"/>
      <c r="E109" s="326"/>
      <c r="F109" s="326"/>
      <c r="G109" s="329" t="str">
        <f>'対象経費内訳詳細（①から④の場合）'!AD60</f>
        <v>対象外</v>
      </c>
      <c r="H109" s="330"/>
      <c r="I109" s="330"/>
      <c r="J109" s="330"/>
      <c r="K109" s="330"/>
      <c r="L109" s="331"/>
      <c r="M109" s="335"/>
      <c r="N109" s="336"/>
      <c r="O109" s="336"/>
      <c r="P109" s="336"/>
      <c r="Q109" s="336"/>
      <c r="R109" s="337"/>
      <c r="S109" s="335"/>
      <c r="T109" s="336"/>
      <c r="U109" s="336"/>
      <c r="V109" s="336"/>
      <c r="W109" s="336"/>
      <c r="X109" s="337"/>
      <c r="Y109" s="408"/>
      <c r="Z109" s="409"/>
      <c r="AA109" s="409"/>
      <c r="AB109" s="409"/>
      <c r="AC109" s="409"/>
      <c r="AD109" s="410"/>
      <c r="AE109" s="335"/>
      <c r="AF109" s="336"/>
      <c r="AG109" s="336"/>
      <c r="AH109" s="336"/>
      <c r="AI109" s="336"/>
      <c r="AJ109" s="337"/>
      <c r="AK109" s="7" t="str">
        <f>IF(COUNTIF('対象経費内訳詳細（①から④の場合）'!AL59,"R4完了日記載漏れ")=1,"×","〇")</f>
        <v>〇</v>
      </c>
      <c r="AL109" s="7" t="str">
        <f t="shared" si="9"/>
        <v/>
      </c>
      <c r="CH109" s="15"/>
      <c r="CI109" s="9"/>
      <c r="CJ109" s="10"/>
    </row>
    <row r="110" spans="1:88">
      <c r="A110" s="327"/>
      <c r="B110" s="328"/>
      <c r="C110" s="328"/>
      <c r="D110" s="328"/>
      <c r="E110" s="328"/>
      <c r="F110" s="328"/>
      <c r="G110" s="332"/>
      <c r="H110" s="333"/>
      <c r="I110" s="333"/>
      <c r="J110" s="333"/>
      <c r="K110" s="333"/>
      <c r="L110" s="334"/>
      <c r="M110" s="335"/>
      <c r="N110" s="336"/>
      <c r="O110" s="336"/>
      <c r="P110" s="336"/>
      <c r="Q110" s="336"/>
      <c r="R110" s="337"/>
      <c r="S110" s="335"/>
      <c r="T110" s="336"/>
      <c r="U110" s="336"/>
      <c r="V110" s="336"/>
      <c r="W110" s="336"/>
      <c r="X110" s="337"/>
      <c r="Y110" s="408"/>
      <c r="Z110" s="409"/>
      <c r="AA110" s="409"/>
      <c r="AB110" s="409"/>
      <c r="AC110" s="409"/>
      <c r="AD110" s="410"/>
      <c r="AE110" s="335"/>
      <c r="AF110" s="336"/>
      <c r="AG110" s="336"/>
      <c r="AH110" s="336"/>
      <c r="AI110" s="336"/>
      <c r="AJ110" s="337"/>
      <c r="AK110" s="5"/>
      <c r="AL110" s="7" t="str">
        <f t="shared" si="9"/>
        <v/>
      </c>
      <c r="CH110" s="15"/>
      <c r="CI110" s="9"/>
      <c r="CJ110" s="10"/>
    </row>
    <row r="111" spans="1:88">
      <c r="A111" s="414" t="s">
        <v>240</v>
      </c>
      <c r="B111" s="326"/>
      <c r="C111" s="326"/>
      <c r="D111" s="326"/>
      <c r="E111" s="326"/>
      <c r="F111" s="326"/>
      <c r="G111" s="329">
        <f>'様式３（療養者名簿）（⑤の場合）'!AH20</f>
        <v>760000</v>
      </c>
      <c r="H111" s="330"/>
      <c r="I111" s="330"/>
      <c r="J111" s="330"/>
      <c r="K111" s="330"/>
      <c r="L111" s="331"/>
      <c r="M111" s="335"/>
      <c r="N111" s="336"/>
      <c r="O111" s="336"/>
      <c r="P111" s="336"/>
      <c r="Q111" s="336"/>
      <c r="R111" s="337"/>
      <c r="S111" s="335"/>
      <c r="T111" s="336"/>
      <c r="U111" s="336"/>
      <c r="V111" s="336"/>
      <c r="W111" s="336"/>
      <c r="X111" s="337"/>
      <c r="Y111" s="408"/>
      <c r="Z111" s="409"/>
      <c r="AA111" s="409"/>
      <c r="AB111" s="409"/>
      <c r="AC111" s="409"/>
      <c r="AD111" s="410"/>
      <c r="AE111" s="335"/>
      <c r="AF111" s="336"/>
      <c r="AG111" s="336"/>
      <c r="AH111" s="336"/>
      <c r="AI111" s="336"/>
      <c r="AJ111" s="337"/>
      <c r="AK111" s="5"/>
      <c r="AL111" s="7" t="str">
        <f t="shared" si="9"/>
        <v/>
      </c>
      <c r="CH111" s="15"/>
      <c r="CI111" s="9"/>
      <c r="CJ111" s="10"/>
    </row>
    <row r="112" spans="1:88">
      <c r="A112" s="327"/>
      <c r="B112" s="328"/>
      <c r="C112" s="328"/>
      <c r="D112" s="328"/>
      <c r="E112" s="328"/>
      <c r="F112" s="328"/>
      <c r="G112" s="332"/>
      <c r="H112" s="333"/>
      <c r="I112" s="333"/>
      <c r="J112" s="333"/>
      <c r="K112" s="333"/>
      <c r="L112" s="334"/>
      <c r="M112" s="332"/>
      <c r="N112" s="333"/>
      <c r="O112" s="333"/>
      <c r="P112" s="333"/>
      <c r="Q112" s="333"/>
      <c r="R112" s="334"/>
      <c r="S112" s="332"/>
      <c r="T112" s="333"/>
      <c r="U112" s="333"/>
      <c r="V112" s="333"/>
      <c r="W112" s="333"/>
      <c r="X112" s="334"/>
      <c r="Y112" s="411"/>
      <c r="Z112" s="412"/>
      <c r="AA112" s="412"/>
      <c r="AB112" s="412"/>
      <c r="AC112" s="412"/>
      <c r="AD112" s="413"/>
      <c r="AE112" s="332"/>
      <c r="AF112" s="333"/>
      <c r="AG112" s="333"/>
      <c r="AH112" s="333"/>
      <c r="AI112" s="333"/>
      <c r="AJ112" s="334"/>
      <c r="AK112" s="5"/>
      <c r="AL112" s="7" t="str">
        <f t="shared" si="9"/>
        <v/>
      </c>
      <c r="CH112" s="15"/>
      <c r="CI112" s="9"/>
      <c r="CJ112" s="10"/>
    </row>
    <row r="113" spans="1:88">
      <c r="A113" s="414" t="s">
        <v>59</v>
      </c>
      <c r="B113" s="326"/>
      <c r="C113" s="326"/>
      <c r="D113" s="326"/>
      <c r="E113" s="326"/>
      <c r="F113" s="326"/>
      <c r="G113" s="329" t="str">
        <f>'居宅サービス切替（⑥の場合）'!AD18</f>
        <v>対象外</v>
      </c>
      <c r="H113" s="330"/>
      <c r="I113" s="330"/>
      <c r="J113" s="330"/>
      <c r="K113" s="330"/>
      <c r="L113" s="331"/>
      <c r="M113" s="329">
        <f>IF(G113="対象外",0,G113)</f>
        <v>0</v>
      </c>
      <c r="N113" s="330"/>
      <c r="O113" s="330"/>
      <c r="P113" s="330">
        <f>IF(I113="対象外",0,I113)</f>
        <v>0</v>
      </c>
      <c r="Q113" s="330"/>
      <c r="R113" s="331"/>
      <c r="S113" s="329">
        <f>IF(G68&lt;&gt;0,VLOOKUP(G68,BE:BH,4,FALSE)*1000,"")</f>
        <v>0</v>
      </c>
      <c r="T113" s="330"/>
      <c r="U113" s="330"/>
      <c r="V113" s="330"/>
      <c r="W113" s="330">
        <f>IF(G132&lt;&gt;0,VLOOKUP(G$91,BE:BH,4,FALSE)*1000,0)</f>
        <v>0</v>
      </c>
      <c r="X113" s="331"/>
      <c r="Y113" s="405">
        <v>0</v>
      </c>
      <c r="Z113" s="406"/>
      <c r="AA113" s="406"/>
      <c r="AB113" s="406"/>
      <c r="AC113" s="406"/>
      <c r="AD113" s="407">
        <f>ROUNDDOWN(MIN(P113,W113),-3)</f>
        <v>0</v>
      </c>
      <c r="AE113" s="329">
        <f>ROUNDDOWN(MIN(M113,S113-Y113),-3)</f>
        <v>0</v>
      </c>
      <c r="AF113" s="330"/>
      <c r="AG113" s="330"/>
      <c r="AH113" s="330"/>
      <c r="AI113" s="330"/>
      <c r="AJ113" s="331"/>
      <c r="AK113" s="5" t="str">
        <f>IF(COUNTIF('居宅サービス切替（⑥の場合）'!AM17,"R4完了日記載漏れ")=1,"×","〇")</f>
        <v>〇</v>
      </c>
      <c r="AL113" s="7" t="str">
        <f t="shared" si="9"/>
        <v/>
      </c>
      <c r="CH113" s="15"/>
      <c r="CI113" s="9"/>
      <c r="CJ113" s="10"/>
    </row>
    <row r="114" spans="1:88">
      <c r="A114" s="327"/>
      <c r="B114" s="328"/>
      <c r="C114" s="328"/>
      <c r="D114" s="328"/>
      <c r="E114" s="328"/>
      <c r="F114" s="328"/>
      <c r="G114" s="332"/>
      <c r="H114" s="333"/>
      <c r="I114" s="333"/>
      <c r="J114" s="333"/>
      <c r="K114" s="333"/>
      <c r="L114" s="334"/>
      <c r="M114" s="332"/>
      <c r="N114" s="333"/>
      <c r="O114" s="333"/>
      <c r="P114" s="333"/>
      <c r="Q114" s="333"/>
      <c r="R114" s="334"/>
      <c r="S114" s="332"/>
      <c r="T114" s="333"/>
      <c r="U114" s="333"/>
      <c r="V114" s="333"/>
      <c r="W114" s="333"/>
      <c r="X114" s="334"/>
      <c r="Y114" s="411"/>
      <c r="Z114" s="412"/>
      <c r="AA114" s="412"/>
      <c r="AB114" s="412"/>
      <c r="AC114" s="412"/>
      <c r="AD114" s="413"/>
      <c r="AE114" s="332"/>
      <c r="AF114" s="333"/>
      <c r="AG114" s="333"/>
      <c r="AH114" s="333"/>
      <c r="AI114" s="333"/>
      <c r="AJ114" s="334"/>
      <c r="AK114" s="5"/>
      <c r="AL114" s="7" t="str">
        <f t="shared" si="9"/>
        <v/>
      </c>
    </row>
    <row r="115" spans="1:88">
      <c r="A115" s="414" t="s">
        <v>238</v>
      </c>
      <c r="B115" s="326"/>
      <c r="C115" s="326"/>
      <c r="D115" s="326"/>
      <c r="E115" s="326"/>
      <c r="F115" s="326"/>
      <c r="G115" s="329" t="str">
        <f>'協力支援（⑦の場合）'!AD29</f>
        <v>対象外</v>
      </c>
      <c r="H115" s="330"/>
      <c r="I115" s="330"/>
      <c r="J115" s="330"/>
      <c r="K115" s="330"/>
      <c r="L115" s="331"/>
      <c r="M115" s="329">
        <f>IF(G115="対象外",0,G115)</f>
        <v>0</v>
      </c>
      <c r="N115" s="330"/>
      <c r="O115" s="330"/>
      <c r="P115" s="330">
        <f>IF(I115="対象外",0,I115)</f>
        <v>0</v>
      </c>
      <c r="Q115" s="330"/>
      <c r="R115" s="331"/>
      <c r="S115" s="329">
        <f>IF(G68&lt;&gt;0,VLOOKUP(G68,BE:BI,5,FALSE)*1000,"")</f>
        <v>1900000</v>
      </c>
      <c r="T115" s="330"/>
      <c r="U115" s="330"/>
      <c r="V115" s="330"/>
      <c r="W115" s="330">
        <f>IF(G132&lt;&gt;0,VLOOKUP(G$91,BE:BI,5,FALSE)*1000,0)</f>
        <v>0</v>
      </c>
      <c r="X115" s="331"/>
      <c r="Y115" s="405">
        <v>0</v>
      </c>
      <c r="Z115" s="406"/>
      <c r="AA115" s="406"/>
      <c r="AB115" s="406"/>
      <c r="AC115" s="406"/>
      <c r="AD115" s="407"/>
      <c r="AE115" s="329">
        <f>ROUNDDOWN(MIN(M115,S115-Y115),-3)</f>
        <v>0</v>
      </c>
      <c r="AF115" s="330"/>
      <c r="AG115" s="330"/>
      <c r="AH115" s="330"/>
      <c r="AI115" s="330"/>
      <c r="AJ115" s="331"/>
      <c r="AK115" s="5" t="str">
        <f>IF(COUNTIF('協力支援（⑦の場合）'!AM28,"R4完了日記載漏れ")=1,"×","〇")</f>
        <v>〇</v>
      </c>
      <c r="AL115" s="7" t="str">
        <f t="shared" si="9"/>
        <v/>
      </c>
    </row>
    <row r="116" spans="1:88">
      <c r="A116" s="327"/>
      <c r="B116" s="328"/>
      <c r="C116" s="328"/>
      <c r="D116" s="328"/>
      <c r="E116" s="328"/>
      <c r="F116" s="328"/>
      <c r="G116" s="332"/>
      <c r="H116" s="333"/>
      <c r="I116" s="333"/>
      <c r="J116" s="333"/>
      <c r="K116" s="333"/>
      <c r="L116" s="334"/>
      <c r="M116" s="332"/>
      <c r="N116" s="333"/>
      <c r="O116" s="333"/>
      <c r="P116" s="333"/>
      <c r="Q116" s="333"/>
      <c r="R116" s="334"/>
      <c r="S116" s="332"/>
      <c r="T116" s="333"/>
      <c r="U116" s="333"/>
      <c r="V116" s="333"/>
      <c r="W116" s="333"/>
      <c r="X116" s="334"/>
      <c r="Y116" s="411"/>
      <c r="Z116" s="412"/>
      <c r="AA116" s="412"/>
      <c r="AB116" s="412"/>
      <c r="AC116" s="412"/>
      <c r="AD116" s="413"/>
      <c r="AE116" s="332"/>
      <c r="AF116" s="333"/>
      <c r="AG116" s="333"/>
      <c r="AH116" s="333"/>
      <c r="AI116" s="333"/>
      <c r="AJ116" s="334"/>
    </row>
    <row r="118" spans="1:88">
      <c r="A118" s="82" t="s">
        <v>241</v>
      </c>
      <c r="B118" s="416" t="s">
        <v>441</v>
      </c>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c r="AG118" s="416"/>
      <c r="AH118" s="416"/>
      <c r="AI118" s="416"/>
      <c r="AJ118" s="416"/>
    </row>
    <row r="119" spans="1:88">
      <c r="A119" s="97" t="s">
        <v>242</v>
      </c>
      <c r="B119" s="416" t="s">
        <v>442</v>
      </c>
      <c r="C119" s="416"/>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row>
    <row r="120" spans="1:88">
      <c r="B120" s="18"/>
      <c r="C120" s="18"/>
      <c r="D120" s="18"/>
      <c r="E120" s="18"/>
      <c r="F120" s="18"/>
      <c r="G120" s="18"/>
      <c r="H120" s="18"/>
      <c r="I120" s="18"/>
      <c r="J120" s="18"/>
      <c r="K120" s="18"/>
      <c r="L120" s="18"/>
      <c r="M120" s="18"/>
      <c r="N120" s="18"/>
      <c r="O120" s="18"/>
      <c r="P120" s="18"/>
      <c r="Q120" s="18"/>
      <c r="R120" s="18"/>
      <c r="S120" s="18"/>
      <c r="T120" s="18"/>
      <c r="U120" s="19"/>
      <c r="V120" s="18"/>
      <c r="W120" s="18"/>
      <c r="X120" s="18"/>
      <c r="Y120" s="18"/>
      <c r="Z120" s="18"/>
      <c r="AA120" s="18"/>
      <c r="AB120" s="18"/>
      <c r="AC120" s="18"/>
      <c r="AD120" s="18"/>
      <c r="AE120" s="18"/>
      <c r="AF120" s="18"/>
      <c r="AG120" s="18"/>
      <c r="AH120" s="18"/>
      <c r="AI120" s="18"/>
      <c r="AJ120" s="18"/>
    </row>
  </sheetData>
  <sheetProtection algorithmName="SHA-512" hashValue="wjAmcqIp2no+tloHHavsE79DwrtYo1HaC/2ky3m1yepwL1m2MrLmxhlGQEfDjVlT1dVimrYveyfcCZwBQ17Ltg==" saltValue="bDod8FE+ufdDL4bs+bLHgQ==" spinCount="100000" sheet="1" objects="1" scenarios="1"/>
  <mergeCells count="177">
    <mergeCell ref="G52:AJ52"/>
    <mergeCell ref="A70:D71"/>
    <mergeCell ref="A113:F114"/>
    <mergeCell ref="G113:L114"/>
    <mergeCell ref="M113:R114"/>
    <mergeCell ref="S113:X114"/>
    <mergeCell ref="Y113:AD114"/>
    <mergeCell ref="Y98:AD99"/>
    <mergeCell ref="AE98:AJ99"/>
    <mergeCell ref="M100:R101"/>
    <mergeCell ref="S100:X101"/>
    <mergeCell ref="Y100:AD101"/>
    <mergeCell ref="AE100:AJ101"/>
    <mergeCell ref="A75:AJ75"/>
    <mergeCell ref="A94:F95"/>
    <mergeCell ref="A96:F97"/>
    <mergeCell ref="A98:F99"/>
    <mergeCell ref="A100:F101"/>
    <mergeCell ref="G90:L91"/>
    <mergeCell ref="E72:F73"/>
    <mergeCell ref="G72:AJ73"/>
    <mergeCell ref="A68:D69"/>
    <mergeCell ref="G109:L110"/>
    <mergeCell ref="A111:F112"/>
    <mergeCell ref="B48:F48"/>
    <mergeCell ref="B46:F46"/>
    <mergeCell ref="B45:F45"/>
    <mergeCell ref="X47:AJ47"/>
    <mergeCell ref="S40:AD41"/>
    <mergeCell ref="B47:F47"/>
    <mergeCell ref="J46:AJ46"/>
    <mergeCell ref="K45:AJ45"/>
    <mergeCell ref="B44:AJ44"/>
    <mergeCell ref="B118:AJ118"/>
    <mergeCell ref="B119:AJ119"/>
    <mergeCell ref="A25:D26"/>
    <mergeCell ref="E25:M26"/>
    <mergeCell ref="N25:Q26"/>
    <mergeCell ref="R25:Z26"/>
    <mergeCell ref="AA25:AD26"/>
    <mergeCell ref="AE25:AJ26"/>
    <mergeCell ref="A27:D28"/>
    <mergeCell ref="E27:AJ28"/>
    <mergeCell ref="A29:D30"/>
    <mergeCell ref="E29:F30"/>
    <mergeCell ref="G29:AJ30"/>
    <mergeCell ref="A64:D65"/>
    <mergeCell ref="E64:M65"/>
    <mergeCell ref="A66:D67"/>
    <mergeCell ref="E68:F69"/>
    <mergeCell ref="AA64:AD65"/>
    <mergeCell ref="AE113:AJ114"/>
    <mergeCell ref="A115:F116"/>
    <mergeCell ref="G115:L116"/>
    <mergeCell ref="M115:R116"/>
    <mergeCell ref="S115:X116"/>
    <mergeCell ref="Y115:AD116"/>
    <mergeCell ref="AE115:AJ116"/>
    <mergeCell ref="A76:B76"/>
    <mergeCell ref="C76:AJ76"/>
    <mergeCell ref="S90:X97"/>
    <mergeCell ref="Y90:AD97"/>
    <mergeCell ref="A104:F104"/>
    <mergeCell ref="G104:L104"/>
    <mergeCell ref="M104:R104"/>
    <mergeCell ref="S104:X104"/>
    <mergeCell ref="Y104:AD104"/>
    <mergeCell ref="AE104:AJ104"/>
    <mergeCell ref="A105:F106"/>
    <mergeCell ref="G105:L106"/>
    <mergeCell ref="M105:R112"/>
    <mergeCell ref="S105:X112"/>
    <mergeCell ref="Y105:AD112"/>
    <mergeCell ref="AE105:AJ112"/>
    <mergeCell ref="A109:F110"/>
    <mergeCell ref="A77:B77"/>
    <mergeCell ref="A78:B78"/>
    <mergeCell ref="C78:AJ78"/>
    <mergeCell ref="G111:L112"/>
    <mergeCell ref="A92:F93"/>
    <mergeCell ref="G92:L93"/>
    <mergeCell ref="A2:AJ2"/>
    <mergeCell ref="CE42:CF42"/>
    <mergeCell ref="BW42:BX42"/>
    <mergeCell ref="BY42:BZ42"/>
    <mergeCell ref="CA42:CB42"/>
    <mergeCell ref="Z6:AA7"/>
    <mergeCell ref="AB6:AC7"/>
    <mergeCell ref="AD6:AD7"/>
    <mergeCell ref="AE6:AF7"/>
    <mergeCell ref="AG6:AG7"/>
    <mergeCell ref="AH6:AI7"/>
    <mergeCell ref="AJ6:AJ7"/>
    <mergeCell ref="CC42:CD42"/>
    <mergeCell ref="W17:AJ18"/>
    <mergeCell ref="W21:AJ22"/>
    <mergeCell ref="S38:AD39"/>
    <mergeCell ref="G31:AJ32"/>
    <mergeCell ref="G33:AJ34"/>
    <mergeCell ref="A11:K11"/>
    <mergeCell ref="L11:Q11"/>
    <mergeCell ref="R11:AJ11"/>
    <mergeCell ref="F19:V20"/>
    <mergeCell ref="F17:Q18"/>
    <mergeCell ref="R17:V18"/>
    <mergeCell ref="A89:F89"/>
    <mergeCell ref="A90:F91"/>
    <mergeCell ref="A1:AJ1"/>
    <mergeCell ref="B52:F52"/>
    <mergeCell ref="B53:F53"/>
    <mergeCell ref="N48:AJ48"/>
    <mergeCell ref="A15:E16"/>
    <mergeCell ref="A17:E18"/>
    <mergeCell ref="A3:AJ5"/>
    <mergeCell ref="A12:AJ12"/>
    <mergeCell ref="I50:AJ50"/>
    <mergeCell ref="A10:AJ10"/>
    <mergeCell ref="A13:E14"/>
    <mergeCell ref="G15:I16"/>
    <mergeCell ref="F13:AJ14"/>
    <mergeCell ref="G40:R41"/>
    <mergeCell ref="B50:F50"/>
    <mergeCell ref="B51:F51"/>
    <mergeCell ref="A45:A53"/>
    <mergeCell ref="G47:W47"/>
    <mergeCell ref="A21:E22"/>
    <mergeCell ref="F21:I22"/>
    <mergeCell ref="J15:K16"/>
    <mergeCell ref="L15:AJ16"/>
    <mergeCell ref="C81:AJ82"/>
    <mergeCell ref="A85:B86"/>
    <mergeCell ref="C85:AJ86"/>
    <mergeCell ref="C77:AJ77"/>
    <mergeCell ref="A83:B84"/>
    <mergeCell ref="C83:AJ84"/>
    <mergeCell ref="A79:B80"/>
    <mergeCell ref="A107:F108"/>
    <mergeCell ref="G107:L108"/>
    <mergeCell ref="M90:R97"/>
    <mergeCell ref="C79:AJ80"/>
    <mergeCell ref="A81:B82"/>
    <mergeCell ref="AE89:AJ89"/>
    <mergeCell ref="Y89:AD89"/>
    <mergeCell ref="S89:X89"/>
    <mergeCell ref="M89:R89"/>
    <mergeCell ref="G89:L89"/>
    <mergeCell ref="G94:L95"/>
    <mergeCell ref="G96:L97"/>
    <mergeCell ref="G98:L99"/>
    <mergeCell ref="G100:L101"/>
    <mergeCell ref="AE90:AJ97"/>
    <mergeCell ref="M98:R99"/>
    <mergeCell ref="S98:X99"/>
    <mergeCell ref="R21:V22"/>
    <mergeCell ref="F15:F16"/>
    <mergeCell ref="G38:R39"/>
    <mergeCell ref="G36:R37"/>
    <mergeCell ref="A33:D34"/>
    <mergeCell ref="E33:F34"/>
    <mergeCell ref="G70:AJ71"/>
    <mergeCell ref="A72:D73"/>
    <mergeCell ref="E70:F71"/>
    <mergeCell ref="G68:AJ69"/>
    <mergeCell ref="A19:E20"/>
    <mergeCell ref="J21:Q22"/>
    <mergeCell ref="A31:D32"/>
    <mergeCell ref="E31:F32"/>
    <mergeCell ref="G53:AJ53"/>
    <mergeCell ref="AE64:AJ65"/>
    <mergeCell ref="N64:Q65"/>
    <mergeCell ref="E66:AJ67"/>
    <mergeCell ref="R64:Z65"/>
    <mergeCell ref="S36:AD37"/>
    <mergeCell ref="B49:AJ49"/>
    <mergeCell ref="G50:H50"/>
    <mergeCell ref="G48:M48"/>
    <mergeCell ref="N51:AJ51"/>
  </mergeCells>
  <phoneticPr fontId="2"/>
  <dataValidations xWindow="1140" yWindow="786" count="33">
    <dataValidation type="list" allowBlank="1" showInputMessage="1" showErrorMessage="1" promptTitle="申請日" prompt="申請日の属する月（申請月～令和４年３月まで）を入力してください。" sqref="AE6:AF7" xr:uid="{00000000-0002-0000-0100-000000000000}">
      <formula1>$BA$2:$BA$11</formula1>
    </dataValidation>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xr:uid="{00000000-0002-0000-0100-000001000000}">
      <formula1>$AZ$2:$AZ$3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103:AJ103 G88:AJ88" xr:uid="{00000000-0002-0000-0100-000002000000}"/>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7:W47" xr:uid="{00000000-0002-0000-0100-000003000000}"/>
    <dataValidation allowBlank="1" showInputMessage="1" showErrorMessage="1" promptTitle="連絡先メールアドレス" prompt="担当の方とやりとりが可能なメールアドレスを記入してください。_x000a_例）aichi-fukushijigyou-kai@yahoo.co.jp" sqref="W23:AJ23" xr:uid="{00000000-0002-0000-0100-000007000000}"/>
    <dataValidation allowBlank="1" showInputMessage="1" showErrorMessage="1" promptTitle="法人名の入力" prompt="法人の名称を入力してください。_x000a_法人格を有していない場合には、屋号（事業所名称等）を記載してください。" sqref="F13:AJ14" xr:uid="{00000000-0002-0000-0100-000008000000}"/>
    <dataValidation type="textLength" operator="equal" allowBlank="1" showInputMessage="1" showErrorMessage="1" errorTitle="郵便番号" error="郵便番号（7ケタ）を入力してください。" promptTitle="郵便番号の入力" prompt="法人の郵便番号を入力してください。_x000a_※ハイフンは不要です。_x000a_" sqref="G15:I16" xr:uid="{00000000-0002-0000-0100-000009000000}">
      <formula1>7</formula1>
    </dataValidation>
    <dataValidation allowBlank="1" showInputMessage="1" showErrorMessage="1" promptTitle="法人住所の入力" prompt="法人の所在住所を記載してください。_x000a_" sqref="L15:AJ16" xr:uid="{00000000-0002-0000-0100-00000A000000}"/>
    <dataValidation allowBlank="1" showInputMessage="1" showErrorMessage="1" promptTitle="代表者職名" prompt="法人代表者の職名を記載してください。_x000a_（例）代表取締役、理事長、代表社員　等" sqref="F17:Q18" xr:uid="{00000000-0002-0000-0100-00000B000000}"/>
    <dataValidation allowBlank="1" showInputMessage="1" showErrorMessage="1" promptTitle="担当者の連絡先の記入" prompt="この申請書の作成を担当した方の日中通じる番号を記載してください。_x000a_" sqref="J21:Q22" xr:uid="{00000000-0002-0000-0100-00000C000000}"/>
    <dataValidation allowBlank="1" showInputMessage="1" showErrorMessage="1" promptTitle="担当者のメールアドレスの入力" prompt="この申請書の作成を担当した方のメールアドレスを入力してください。" sqref="W21:AJ22" xr:uid="{00000000-0002-0000-0100-00000D000000}"/>
    <dataValidation allowBlank="1" showInputMessage="1" showErrorMessage="1" promptTitle="担当者氏名の入力" prompt="この申請書の担当者の名前を記入してください。_x000a_例）山田　次郎" sqref="F19:V20" xr:uid="{00000000-0002-0000-0100-00000E000000}"/>
    <dataValidation allowBlank="1" showInputMessage="1" showErrorMessage="1" promptTitle="支店名の入力" prompt="略称等は用いず、正式な名称を誤りのないように入力してください。" sqref="G48:M48" xr:uid="{00000000-0002-0000-0100-00000F000000}"/>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E64" xr:uid="{00000000-0002-0000-0100-000010000000}"/>
    <dataValidation type="textLength" operator="equal"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4:M65" xr:uid="{00000000-0002-0000-0100-000011000000}">
      <formula1>10</formula1>
    </dataValidation>
    <dataValidation type="list" allowBlank="1" showInputMessage="1" showErrorMessage="1" promptTitle="申請日" prompt="申請日の日付（１～31）のいずれかを入力してください。" sqref="AH6:AI7" xr:uid="{00000000-0002-0000-0100-000012000000}">
      <formula1>$BB$2:$BB$35</formula1>
    </dataValidation>
    <dataValidation type="list" allowBlank="1" showInputMessage="1" showErrorMessage="1" promptTitle="サービス種別の選択"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8:AJ69" xr:uid="{00000000-0002-0000-0100-000013000000}">
      <formula1>$BE$2:$BE$39</formula1>
    </dataValidation>
    <dataValidation type="list" allowBlank="1" showInputMessage="1" showErrorMessage="1" promptTitle="実施事業種別の選択" prompt="該当する区分を下表より選択してください。" sqref="E70:F71" xr:uid="{00000000-0002-0000-0100-000014000000}">
      <formula1>INDIRECT($G$68)</formula1>
    </dataValidation>
    <dataValidation type="list" allowBlank="1" showInputMessage="1" showErrorMessage="1" promptTitle="その他該当する実施事業種別" prompt="上記以外に、該当する区分がある場合に選択してください。" sqref="E72:F73" xr:uid="{00000000-0002-0000-0100-000015000000}">
      <formula1>INDIRECT($BS$1)</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0:H50" xr:uid="{00000000-0002-0000-0100-000016000000}">
      <formula1>$AP$48:$AP$49</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xr:uid="{00000000-0002-0000-0100-000017000000}">
      <formula1>AND(LENB(AP48:BW48)=LEN(AP48:BW48))</formula1>
    </dataValidation>
    <dataValidation allowBlank="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60:AJ63" xr:uid="{00000000-0002-0000-0100-000018000000}"/>
    <dataValidation allowBlank="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54:AJ59" xr:uid="{00000000-0002-0000-0100-000019000000}"/>
    <dataValidation allowBlank="1" showInputMessage="1" showErrorMessage="1" promptTitle="所在市町村の入力" prompt="事業所・施設が所在する市町村名を記載してください。_x000a_" sqref="R64:Z65" xr:uid="{00000000-0002-0000-0100-00001A000000}"/>
    <dataValidation allowBlank="1" showInputMessage="1" showErrorMessage="1" promptTitle="事業所・施設の名称" prompt="申請する事業所・施設の名称を入力してください。" sqref="E66:AJ67" xr:uid="{00000000-0002-0000-0100-00001B000000}"/>
    <dataValidation allowBlank="1" showInputMessage="1" showErrorMessage="1" promptTitle="既交付決定額の入力" prompt="令和４年度の本事業において、２回目以降に申請される場合は、既に交付決定を受けた額の合計を記入してください。交付決定を受けていない（初めて申請する）場合は０を記入してください。" sqref="Y105:AD116" xr:uid="{00000000-0002-0000-0100-00001C000000}"/>
    <dataValidation allowBlank="1" showInputMessage="1" showErrorMessage="1" promptTitle="既交付決定額の入力" prompt="令和３年度に愛知県介護サービス確保対策事業費補助金の交付決定を受けた（補助金を受け取った）場合は、交付決定額の合計を記入してください。_x000a_交付決定を受けていない（初めて申請する）場合は０を記入してください。" sqref="Y90:AD101" xr:uid="{00000000-0002-0000-0100-00001D000000}"/>
    <dataValidation allowBlank="1" showInputMessage="1" showErrorMessage="1" promptTitle="フリガナの入力" prompt="必ず通帳を確認いただき、通帳に記載のとおり正確に記載してください。_x000a_" sqref="G52:AJ52" xr:uid="{00000000-0002-0000-0100-00001E000000}"/>
    <dataValidation allowBlank="1" showInputMessage="1" showErrorMessage="1" prompt="事業完了年月日または施設内療養期間終了日のうち、最終日が転記されます。" sqref="L11:Q11" xr:uid="{CAF295DD-5EFD-4937-90EE-758182DEEF1D}"/>
    <dataValidation type="whole" allowBlank="1" showInputMessage="1" showErrorMessage="1" errorTitle="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45:J45 G46:I46" xr:uid="{93761EDF-1818-4E1A-8B0E-2F2043776058}">
      <formula1>0</formula1>
      <formula2>9</formula2>
    </dataValidation>
    <dataValidation type="whole" imeMode="halfAlpha" allowBlank="1" showInputMessage="1" showErrorMessage="1" errorTitle="半角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51:M51" xr:uid="{DCDBC388-B1F7-4242-976A-F5977C3A14A5}">
      <formula1>0</formula1>
      <formula2>9</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振り込みができなくなるため、通帳等を確認の上、正式な名称を誤りのないように入力してください。" sqref="G53:AJ53" xr:uid="{A730EF44-82EA-461B-B38A-D36B1C52C49E}"/>
    <dataValidation allowBlank="1" showInputMessage="1" showErrorMessage="1" promptTitle="入力漏れがあります" prompt="本シートにおいて未入力の箇所があるか、申請対象経費の事業完了日が未記載の場合は「記入漏れがあります!！」と表示されます。" sqref="A2:AJ2" xr:uid="{43F5CDBF-7E89-460F-9DEC-B6151D58B248}"/>
  </dataValidations>
  <pageMargins left="0.7" right="0.7" top="0.75" bottom="0.75"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Q77"/>
  <sheetViews>
    <sheetView showGridLines="0" view="pageBreakPreview" zoomScale="80" zoomScaleNormal="90" zoomScaleSheetLayoutView="80" zoomScalePageLayoutView="55" workbookViewId="0">
      <selection activeCell="L11" sqref="L11:AJ11"/>
    </sheetView>
  </sheetViews>
  <sheetFormatPr defaultColWidth="1.25" defaultRowHeight="24"/>
  <cols>
    <col min="1" max="20" width="4.375" style="105" customWidth="1"/>
    <col min="21" max="21" width="4.375" style="6" customWidth="1"/>
    <col min="22" max="36" width="4.375" style="105" customWidth="1"/>
    <col min="37" max="37" width="20.75" style="7" customWidth="1"/>
    <col min="38" max="38" width="21.5" style="105" customWidth="1"/>
    <col min="39" max="40" width="3.875" style="105" customWidth="1"/>
    <col min="41" max="50" width="3.75" style="105" customWidth="1"/>
    <col min="51" max="57" width="5.375" style="105" customWidth="1"/>
    <col min="58" max="58" width="5.375" style="19" customWidth="1"/>
    <col min="59" max="59" width="5.375" style="105" customWidth="1"/>
    <col min="60" max="61" width="15.375" style="6" customWidth="1"/>
    <col min="62" max="62" width="15.375" style="105" customWidth="1"/>
    <col min="63" max="16384" width="1.25" style="105"/>
  </cols>
  <sheetData>
    <row r="1" spans="1:69">
      <c r="A1" s="28" t="s">
        <v>399</v>
      </c>
      <c r="AY1" s="96" t="s">
        <v>275</v>
      </c>
      <c r="AZ1" s="96"/>
      <c r="BA1" s="96"/>
      <c r="BB1" s="96"/>
      <c r="BC1" s="96"/>
      <c r="BD1" s="96"/>
      <c r="BE1" s="96"/>
      <c r="BF1" s="96"/>
      <c r="BG1" s="96"/>
      <c r="BH1" s="96"/>
      <c r="BI1" s="96" t="s">
        <v>428</v>
      </c>
      <c r="BJ1" s="97"/>
      <c r="BK1" s="97"/>
      <c r="BL1" s="97"/>
      <c r="BM1" s="97"/>
      <c r="BN1" s="97"/>
      <c r="BO1" s="97"/>
      <c r="BP1" s="97"/>
      <c r="BQ1" s="97"/>
    </row>
    <row r="2" spans="1:69">
      <c r="A2" s="357" t="s">
        <v>95</v>
      </c>
      <c r="B2" s="456"/>
      <c r="C2" s="357" t="s">
        <v>60</v>
      </c>
      <c r="D2" s="456"/>
      <c r="E2" s="456"/>
      <c r="F2" s="456"/>
      <c r="G2" s="357" t="s">
        <v>448</v>
      </c>
      <c r="H2" s="357"/>
      <c r="I2" s="357"/>
      <c r="J2" s="357"/>
      <c r="K2" s="358"/>
      <c r="L2" s="358" t="s">
        <v>62</v>
      </c>
      <c r="M2" s="473"/>
      <c r="N2" s="473"/>
      <c r="O2" s="473"/>
      <c r="P2" s="473"/>
      <c r="Q2" s="473"/>
      <c r="R2" s="473"/>
      <c r="S2" s="473"/>
      <c r="T2" s="473"/>
      <c r="U2" s="473"/>
      <c r="V2" s="473"/>
      <c r="W2" s="473"/>
      <c r="X2" s="473"/>
      <c r="Y2" s="473"/>
      <c r="Z2" s="473"/>
      <c r="AA2" s="473"/>
      <c r="AB2" s="473"/>
      <c r="AC2" s="473"/>
      <c r="AD2" s="473"/>
      <c r="AE2" s="473"/>
      <c r="AF2" s="473"/>
      <c r="AG2" s="473"/>
      <c r="AH2" s="473"/>
      <c r="AI2" s="473"/>
      <c r="AJ2" s="545"/>
      <c r="AK2" s="228"/>
      <c r="AY2" s="96" t="s">
        <v>264</v>
      </c>
      <c r="AZ2" s="96" t="s">
        <v>44</v>
      </c>
      <c r="BA2" s="96" t="s">
        <v>45</v>
      </c>
      <c r="BB2" s="96" t="s">
        <v>46</v>
      </c>
      <c r="BC2" s="96" t="s">
        <v>47</v>
      </c>
      <c r="BD2" s="96" t="s">
        <v>48</v>
      </c>
      <c r="BE2" s="96" t="s">
        <v>49</v>
      </c>
      <c r="BF2" s="96" t="s">
        <v>50</v>
      </c>
      <c r="BG2" s="96" t="s">
        <v>51</v>
      </c>
      <c r="BH2" s="96" t="s">
        <v>52</v>
      </c>
      <c r="BI2" s="96" t="s">
        <v>27</v>
      </c>
      <c r="BJ2" s="97"/>
      <c r="BK2" s="97"/>
      <c r="BL2" s="97"/>
      <c r="BM2" s="97"/>
      <c r="BN2" s="97"/>
      <c r="BO2" s="97"/>
      <c r="BP2" s="97"/>
      <c r="BQ2" s="97"/>
    </row>
    <row r="3" spans="1:69">
      <c r="A3" s="274" t="s">
        <v>506</v>
      </c>
      <c r="B3" s="446"/>
      <c r="C3" s="447">
        <v>192000</v>
      </c>
      <c r="D3" s="448"/>
      <c r="E3" s="448"/>
      <c r="F3" s="448"/>
      <c r="G3" s="273" t="s">
        <v>450</v>
      </c>
      <c r="H3" s="273"/>
      <c r="I3" s="273"/>
      <c r="J3" s="273"/>
      <c r="K3" s="457"/>
      <c r="L3" s="524" t="s">
        <v>507</v>
      </c>
      <c r="M3" s="525"/>
      <c r="N3" s="525"/>
      <c r="O3" s="525"/>
      <c r="P3" s="525"/>
      <c r="Q3" s="525"/>
      <c r="R3" s="525"/>
      <c r="S3" s="525"/>
      <c r="T3" s="525"/>
      <c r="U3" s="525"/>
      <c r="V3" s="525"/>
      <c r="W3" s="525"/>
      <c r="X3" s="525"/>
      <c r="Y3" s="525"/>
      <c r="Z3" s="525"/>
      <c r="AA3" s="525"/>
      <c r="AB3" s="525"/>
      <c r="AC3" s="525"/>
      <c r="AD3" s="525"/>
      <c r="AE3" s="525"/>
      <c r="AF3" s="525"/>
      <c r="AG3" s="525"/>
      <c r="AH3" s="525"/>
      <c r="AI3" s="525"/>
      <c r="AJ3" s="526"/>
      <c r="AK3" s="229"/>
      <c r="AY3" s="6" t="s">
        <v>265</v>
      </c>
      <c r="AZ3" s="96" t="s">
        <v>44</v>
      </c>
      <c r="BA3" s="96" t="s">
        <v>45</v>
      </c>
      <c r="BB3" s="96" t="s">
        <v>46</v>
      </c>
      <c r="BC3" s="96" t="s">
        <v>47</v>
      </c>
      <c r="BD3" s="96" t="s">
        <v>48</v>
      </c>
      <c r="BE3" s="96" t="s">
        <v>49</v>
      </c>
      <c r="BF3" s="96" t="s">
        <v>50</v>
      </c>
      <c r="BG3" s="96" t="s">
        <v>51</v>
      </c>
      <c r="BH3" s="96" t="s">
        <v>52</v>
      </c>
      <c r="BI3" s="96" t="s">
        <v>208</v>
      </c>
      <c r="BK3" s="97"/>
      <c r="BL3" s="97"/>
      <c r="BM3" s="97"/>
      <c r="BN3" s="97"/>
      <c r="BO3" s="97"/>
      <c r="BP3" s="97"/>
      <c r="BQ3" s="97"/>
    </row>
    <row r="4" spans="1:69">
      <c r="A4" s="274" t="s">
        <v>508</v>
      </c>
      <c r="B4" s="446"/>
      <c r="C4" s="447">
        <v>18560</v>
      </c>
      <c r="D4" s="448"/>
      <c r="E4" s="448"/>
      <c r="F4" s="448"/>
      <c r="G4" s="273" t="s">
        <v>450</v>
      </c>
      <c r="H4" s="273"/>
      <c r="I4" s="273"/>
      <c r="J4" s="273"/>
      <c r="K4" s="457"/>
      <c r="L4" s="524" t="s">
        <v>509</v>
      </c>
      <c r="M4" s="525"/>
      <c r="N4" s="525"/>
      <c r="O4" s="525"/>
      <c r="P4" s="525"/>
      <c r="Q4" s="525"/>
      <c r="R4" s="525"/>
      <c r="S4" s="525"/>
      <c r="T4" s="525"/>
      <c r="U4" s="525"/>
      <c r="V4" s="525"/>
      <c r="W4" s="525"/>
      <c r="X4" s="525"/>
      <c r="Y4" s="525"/>
      <c r="Z4" s="525"/>
      <c r="AA4" s="525"/>
      <c r="AB4" s="525"/>
      <c r="AC4" s="525"/>
      <c r="AD4" s="525"/>
      <c r="AE4" s="525"/>
      <c r="AF4" s="525"/>
      <c r="AG4" s="525"/>
      <c r="AH4" s="525"/>
      <c r="AI4" s="525"/>
      <c r="AJ4" s="526"/>
      <c r="AK4" s="229"/>
      <c r="AY4" s="6" t="s">
        <v>121</v>
      </c>
      <c r="AZ4" s="96" t="s">
        <v>44</v>
      </c>
      <c r="BA4" s="96" t="s">
        <v>45</v>
      </c>
      <c r="BB4" s="96" t="s">
        <v>46</v>
      </c>
      <c r="BC4" s="96" t="s">
        <v>47</v>
      </c>
      <c r="BD4" s="96" t="s">
        <v>48</v>
      </c>
      <c r="BE4" s="96" t="s">
        <v>49</v>
      </c>
      <c r="BF4" s="96" t="s">
        <v>50</v>
      </c>
      <c r="BG4" s="96" t="s">
        <v>51</v>
      </c>
      <c r="BH4" s="96" t="s">
        <v>52</v>
      </c>
      <c r="BI4" s="96" t="s">
        <v>267</v>
      </c>
      <c r="BK4" s="97"/>
      <c r="BL4" s="97"/>
      <c r="BM4" s="97"/>
      <c r="BN4" s="97"/>
      <c r="BO4" s="97"/>
      <c r="BP4" s="97"/>
      <c r="BQ4" s="97"/>
    </row>
    <row r="5" spans="1:69">
      <c r="A5" s="274" t="s">
        <v>508</v>
      </c>
      <c r="B5" s="446"/>
      <c r="C5" s="447">
        <v>6400</v>
      </c>
      <c r="D5" s="448"/>
      <c r="E5" s="448"/>
      <c r="F5" s="448"/>
      <c r="G5" s="273" t="s">
        <v>449</v>
      </c>
      <c r="H5" s="273"/>
      <c r="I5" s="273"/>
      <c r="J5" s="273"/>
      <c r="K5" s="457"/>
      <c r="L5" s="524" t="s">
        <v>510</v>
      </c>
      <c r="M5" s="525"/>
      <c r="N5" s="525"/>
      <c r="O5" s="525"/>
      <c r="P5" s="525"/>
      <c r="Q5" s="525"/>
      <c r="R5" s="525"/>
      <c r="S5" s="525"/>
      <c r="T5" s="525"/>
      <c r="U5" s="525"/>
      <c r="V5" s="525"/>
      <c r="W5" s="525"/>
      <c r="X5" s="525"/>
      <c r="Y5" s="525"/>
      <c r="Z5" s="525"/>
      <c r="AA5" s="525"/>
      <c r="AB5" s="525"/>
      <c r="AC5" s="525"/>
      <c r="AD5" s="525"/>
      <c r="AE5" s="525"/>
      <c r="AF5" s="525"/>
      <c r="AG5" s="525"/>
      <c r="AH5" s="525"/>
      <c r="AI5" s="525"/>
      <c r="AJ5" s="526"/>
      <c r="AY5" s="6" t="s">
        <v>266</v>
      </c>
      <c r="AZ5" s="6" t="s">
        <v>279</v>
      </c>
      <c r="BA5" s="6"/>
      <c r="BB5" s="6"/>
      <c r="BC5" s="6"/>
      <c r="BD5" s="6"/>
      <c r="BE5" s="6"/>
      <c r="BF5" s="6"/>
      <c r="BG5" s="6"/>
      <c r="BK5" s="97"/>
      <c r="BL5" s="97"/>
      <c r="BM5" s="97"/>
      <c r="BN5" s="97"/>
      <c r="BO5" s="97"/>
      <c r="BP5" s="97"/>
      <c r="BQ5" s="97"/>
    </row>
    <row r="6" spans="1:69">
      <c r="A6" s="274"/>
      <c r="B6" s="446"/>
      <c r="C6" s="447"/>
      <c r="D6" s="448"/>
      <c r="E6" s="448"/>
      <c r="F6" s="448"/>
      <c r="G6" s="273"/>
      <c r="H6" s="273"/>
      <c r="I6" s="273"/>
      <c r="J6" s="273"/>
      <c r="K6" s="457"/>
      <c r="L6" s="524"/>
      <c r="M6" s="525"/>
      <c r="N6" s="525"/>
      <c r="O6" s="525"/>
      <c r="P6" s="525"/>
      <c r="Q6" s="525"/>
      <c r="R6" s="525"/>
      <c r="S6" s="525"/>
      <c r="T6" s="525"/>
      <c r="U6" s="525"/>
      <c r="V6" s="525"/>
      <c r="W6" s="525"/>
      <c r="X6" s="525"/>
      <c r="Y6" s="525"/>
      <c r="Z6" s="525"/>
      <c r="AA6" s="525"/>
      <c r="AB6" s="525"/>
      <c r="AC6" s="525"/>
      <c r="AD6" s="525"/>
      <c r="AE6" s="525"/>
      <c r="AF6" s="525"/>
      <c r="AG6" s="525"/>
      <c r="AH6" s="525"/>
      <c r="AI6" s="525"/>
      <c r="AJ6" s="526"/>
      <c r="AY6" s="96"/>
      <c r="AZ6" s="96"/>
      <c r="BA6" s="96"/>
      <c r="BB6" s="96"/>
      <c r="BC6" s="96"/>
      <c r="BD6" s="96"/>
      <c r="BE6" s="96"/>
      <c r="BF6" s="96"/>
      <c r="BG6" s="96"/>
      <c r="BH6" s="96"/>
      <c r="BI6" s="96"/>
      <c r="BJ6" s="97"/>
      <c r="BK6" s="97"/>
      <c r="BL6" s="97"/>
      <c r="BM6" s="97"/>
      <c r="BN6" s="97"/>
      <c r="BO6" s="97"/>
      <c r="BP6" s="97"/>
      <c r="BQ6" s="97"/>
    </row>
    <row r="7" spans="1:69">
      <c r="A7" s="274"/>
      <c r="B7" s="446"/>
      <c r="C7" s="447"/>
      <c r="D7" s="448"/>
      <c r="E7" s="448"/>
      <c r="F7" s="448"/>
      <c r="G7" s="273"/>
      <c r="H7" s="273"/>
      <c r="I7" s="273"/>
      <c r="J7" s="273"/>
      <c r="K7" s="457"/>
      <c r="L7" s="524"/>
      <c r="M7" s="525"/>
      <c r="N7" s="525"/>
      <c r="O7" s="525"/>
      <c r="P7" s="525"/>
      <c r="Q7" s="525"/>
      <c r="R7" s="525"/>
      <c r="S7" s="525"/>
      <c r="T7" s="525"/>
      <c r="U7" s="525"/>
      <c r="V7" s="525"/>
      <c r="W7" s="525"/>
      <c r="X7" s="525"/>
      <c r="Y7" s="525"/>
      <c r="Z7" s="525"/>
      <c r="AA7" s="525"/>
      <c r="AB7" s="525"/>
      <c r="AC7" s="525"/>
      <c r="AD7" s="525"/>
      <c r="AE7" s="525"/>
      <c r="AF7" s="525"/>
      <c r="AG7" s="525"/>
      <c r="AH7" s="525"/>
      <c r="AI7" s="525"/>
      <c r="AJ7" s="526"/>
      <c r="AY7" s="96" t="s">
        <v>276</v>
      </c>
      <c r="AZ7" s="96" t="s">
        <v>44</v>
      </c>
      <c r="BA7" s="96" t="s">
        <v>45</v>
      </c>
      <c r="BB7" s="96" t="s">
        <v>46</v>
      </c>
      <c r="BC7" s="96" t="s">
        <v>47</v>
      </c>
      <c r="BD7" s="96" t="s">
        <v>48</v>
      </c>
      <c r="BE7" s="96" t="s">
        <v>49</v>
      </c>
      <c r="BF7" s="96" t="s">
        <v>50</v>
      </c>
      <c r="BG7" s="96" t="s">
        <v>51</v>
      </c>
      <c r="BH7" s="96" t="s">
        <v>52</v>
      </c>
      <c r="BI7" s="96"/>
      <c r="BJ7" s="97"/>
      <c r="BK7" s="97"/>
      <c r="BL7" s="97"/>
      <c r="BM7" s="97"/>
      <c r="BN7" s="97"/>
      <c r="BO7" s="97"/>
      <c r="BP7" s="97"/>
      <c r="BQ7" s="97"/>
    </row>
    <row r="8" spans="1:69">
      <c r="A8" s="274"/>
      <c r="B8" s="446"/>
      <c r="C8" s="447"/>
      <c r="D8" s="448"/>
      <c r="E8" s="448"/>
      <c r="F8" s="448"/>
      <c r="G8" s="273"/>
      <c r="H8" s="273"/>
      <c r="I8" s="273"/>
      <c r="J8" s="273"/>
      <c r="K8" s="457"/>
      <c r="L8" s="524"/>
      <c r="M8" s="525"/>
      <c r="N8" s="525"/>
      <c r="O8" s="525"/>
      <c r="P8" s="525"/>
      <c r="Q8" s="525"/>
      <c r="R8" s="525"/>
      <c r="S8" s="525"/>
      <c r="T8" s="525"/>
      <c r="U8" s="525"/>
      <c r="V8" s="525"/>
      <c r="W8" s="525"/>
      <c r="X8" s="525"/>
      <c r="Y8" s="525"/>
      <c r="Z8" s="525"/>
      <c r="AA8" s="525"/>
      <c r="AB8" s="525"/>
      <c r="AC8" s="525"/>
      <c r="AD8" s="525"/>
      <c r="AE8" s="525"/>
      <c r="AF8" s="525"/>
      <c r="AG8" s="525"/>
      <c r="AH8" s="525"/>
      <c r="AI8" s="525"/>
      <c r="AJ8" s="526"/>
      <c r="AY8" s="96"/>
      <c r="AZ8" s="96"/>
      <c r="BA8" s="96"/>
      <c r="BB8" s="96"/>
      <c r="BC8" s="96"/>
      <c r="BD8" s="96"/>
      <c r="BE8" s="96"/>
      <c r="BF8" s="96"/>
      <c r="BG8" s="96"/>
      <c r="BH8" s="96"/>
      <c r="BI8" s="96"/>
      <c r="BJ8" s="97"/>
      <c r="BK8" s="97"/>
      <c r="BL8" s="97"/>
      <c r="BM8" s="97"/>
      <c r="BN8" s="97"/>
      <c r="BO8" s="97"/>
      <c r="BP8" s="97"/>
      <c r="BQ8" s="97"/>
    </row>
    <row r="9" spans="1:69">
      <c r="A9" s="274"/>
      <c r="B9" s="446"/>
      <c r="C9" s="447"/>
      <c r="D9" s="448"/>
      <c r="E9" s="448"/>
      <c r="F9" s="448"/>
      <c r="G9" s="273"/>
      <c r="H9" s="273"/>
      <c r="I9" s="273"/>
      <c r="J9" s="273"/>
      <c r="K9" s="457"/>
      <c r="L9" s="524"/>
      <c r="M9" s="525"/>
      <c r="N9" s="525"/>
      <c r="O9" s="525"/>
      <c r="P9" s="525"/>
      <c r="Q9" s="525"/>
      <c r="R9" s="525"/>
      <c r="S9" s="525"/>
      <c r="T9" s="525"/>
      <c r="U9" s="525"/>
      <c r="V9" s="525"/>
      <c r="W9" s="525"/>
      <c r="X9" s="525"/>
      <c r="Y9" s="525"/>
      <c r="Z9" s="525"/>
      <c r="AA9" s="525"/>
      <c r="AB9" s="525"/>
      <c r="AC9" s="525"/>
      <c r="AD9" s="525"/>
      <c r="AE9" s="525"/>
      <c r="AF9" s="525"/>
      <c r="AG9" s="525"/>
      <c r="AH9" s="525"/>
      <c r="AI9" s="525"/>
      <c r="AJ9" s="526"/>
      <c r="AY9" s="96" t="s">
        <v>277</v>
      </c>
      <c r="AZ9" s="96" t="s">
        <v>279</v>
      </c>
      <c r="BA9" s="96"/>
      <c r="BB9" s="96"/>
      <c r="BC9" s="96"/>
      <c r="BD9" s="96"/>
      <c r="BE9" s="96"/>
      <c r="BF9" s="96"/>
      <c r="BG9" s="96"/>
      <c r="BH9" s="96"/>
      <c r="BI9" s="96"/>
      <c r="BJ9" s="97"/>
      <c r="BK9" s="97"/>
      <c r="BL9" s="97"/>
      <c r="BM9" s="97"/>
      <c r="BN9" s="97"/>
      <c r="BO9" s="97"/>
      <c r="BP9" s="97"/>
      <c r="BQ9" s="97"/>
    </row>
    <row r="10" spans="1:69">
      <c r="A10" s="274"/>
      <c r="B10" s="446"/>
      <c r="C10" s="447"/>
      <c r="D10" s="448"/>
      <c r="E10" s="448"/>
      <c r="F10" s="448"/>
      <c r="G10" s="273"/>
      <c r="H10" s="273"/>
      <c r="I10" s="273"/>
      <c r="J10" s="273"/>
      <c r="K10" s="457"/>
      <c r="L10" s="524"/>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6"/>
      <c r="AY10" s="96"/>
      <c r="AZ10" s="96"/>
      <c r="BA10" s="96"/>
      <c r="BB10" s="96"/>
      <c r="BC10" s="96"/>
      <c r="BD10" s="96"/>
      <c r="BE10" s="96"/>
      <c r="BF10" s="96"/>
      <c r="BG10" s="96"/>
      <c r="BH10" s="96"/>
      <c r="BI10" s="96"/>
      <c r="BJ10" s="97"/>
      <c r="BK10" s="97"/>
      <c r="BL10" s="97"/>
      <c r="BM10" s="97"/>
      <c r="BN10" s="97"/>
      <c r="BO10" s="97"/>
      <c r="BP10" s="97"/>
      <c r="BQ10" s="97"/>
    </row>
    <row r="11" spans="1:69">
      <c r="A11" s="274"/>
      <c r="B11" s="446"/>
      <c r="C11" s="447"/>
      <c r="D11" s="448"/>
      <c r="E11" s="448"/>
      <c r="F11" s="448"/>
      <c r="G11" s="273"/>
      <c r="H11" s="273"/>
      <c r="I11" s="273"/>
      <c r="J11" s="273"/>
      <c r="K11" s="457"/>
      <c r="L11" s="524"/>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6"/>
      <c r="AY11" s="96" t="s">
        <v>278</v>
      </c>
      <c r="AZ11" s="96" t="s">
        <v>279</v>
      </c>
      <c r="BA11" s="96"/>
      <c r="BB11" s="96"/>
      <c r="BC11" s="96"/>
      <c r="BD11" s="96"/>
      <c r="BE11" s="96"/>
      <c r="BF11" s="96"/>
      <c r="BG11" s="96"/>
      <c r="BH11" s="96"/>
      <c r="BI11" s="96"/>
      <c r="BJ11" s="97"/>
      <c r="BK11" s="97"/>
      <c r="BL11" s="97"/>
      <c r="BM11" s="97"/>
      <c r="BN11" s="97"/>
      <c r="BO11" s="97"/>
      <c r="BP11" s="97"/>
      <c r="BQ11" s="97"/>
    </row>
    <row r="12" spans="1:69">
      <c r="A12" s="274"/>
      <c r="B12" s="446"/>
      <c r="C12" s="447"/>
      <c r="D12" s="448"/>
      <c r="E12" s="448"/>
      <c r="F12" s="448"/>
      <c r="G12" s="273"/>
      <c r="H12" s="273"/>
      <c r="I12" s="273"/>
      <c r="J12" s="273"/>
      <c r="K12" s="457"/>
      <c r="L12" s="524"/>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6"/>
      <c r="AY12" s="96"/>
      <c r="AZ12" s="96"/>
      <c r="BA12" s="96"/>
      <c r="BB12" s="96"/>
      <c r="BC12" s="96"/>
      <c r="BD12" s="96"/>
      <c r="BE12" s="96"/>
      <c r="BF12" s="96"/>
      <c r="BG12" s="96"/>
      <c r="BH12" s="96"/>
      <c r="BI12" s="96"/>
      <c r="BJ12" s="97"/>
      <c r="BK12" s="97"/>
      <c r="BL12" s="97"/>
      <c r="BM12" s="97"/>
      <c r="BN12" s="97"/>
      <c r="BO12" s="97"/>
      <c r="BP12" s="97"/>
      <c r="BQ12" s="97"/>
    </row>
    <row r="13" spans="1:69">
      <c r="A13" s="274"/>
      <c r="B13" s="446"/>
      <c r="C13" s="447"/>
      <c r="D13" s="448"/>
      <c r="E13" s="448"/>
      <c r="F13" s="448"/>
      <c r="G13" s="273"/>
      <c r="H13" s="273"/>
      <c r="I13" s="273"/>
      <c r="J13" s="273"/>
      <c r="K13" s="457"/>
      <c r="L13" s="524"/>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6"/>
      <c r="BF13" s="105"/>
      <c r="BH13" s="105"/>
      <c r="BI13" s="105"/>
      <c r="BK13" s="97"/>
      <c r="BL13" s="97"/>
      <c r="BM13" s="97"/>
      <c r="BN13" s="97"/>
      <c r="BO13" s="97"/>
      <c r="BP13" s="97"/>
      <c r="BQ13" s="97"/>
    </row>
    <row r="14" spans="1:69">
      <c r="A14" s="274"/>
      <c r="B14" s="446"/>
      <c r="C14" s="447"/>
      <c r="D14" s="448"/>
      <c r="E14" s="448"/>
      <c r="F14" s="448"/>
      <c r="G14" s="273"/>
      <c r="H14" s="273"/>
      <c r="I14" s="273"/>
      <c r="J14" s="273"/>
      <c r="K14" s="457"/>
      <c r="L14" s="524"/>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6"/>
      <c r="AY14" s="105" t="s">
        <v>449</v>
      </c>
      <c r="BF14" s="105"/>
      <c r="BH14" s="105"/>
      <c r="BI14" s="105"/>
      <c r="BK14" s="97"/>
      <c r="BL14" s="97"/>
      <c r="BM14" s="97"/>
      <c r="BN14" s="97"/>
      <c r="BO14" s="97"/>
      <c r="BP14" s="97"/>
      <c r="BQ14" s="97"/>
    </row>
    <row r="15" spans="1:69">
      <c r="A15" s="274"/>
      <c r="B15" s="446"/>
      <c r="C15" s="447"/>
      <c r="D15" s="448"/>
      <c r="E15" s="448"/>
      <c r="F15" s="448"/>
      <c r="G15" s="273"/>
      <c r="H15" s="273"/>
      <c r="I15" s="273"/>
      <c r="J15" s="273"/>
      <c r="K15" s="457"/>
      <c r="L15" s="524"/>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6"/>
      <c r="AY15" s="105" t="s">
        <v>450</v>
      </c>
      <c r="BF15" s="105"/>
      <c r="BH15" s="105"/>
      <c r="BI15" s="105"/>
      <c r="BK15" s="97"/>
      <c r="BL15" s="97"/>
      <c r="BM15" s="97"/>
      <c r="BN15" s="97"/>
      <c r="BO15" s="97"/>
      <c r="BP15" s="97"/>
      <c r="BQ15" s="97"/>
    </row>
    <row r="16" spans="1:69">
      <c r="A16" s="274"/>
      <c r="B16" s="446"/>
      <c r="C16" s="447"/>
      <c r="D16" s="448"/>
      <c r="E16" s="448"/>
      <c r="F16" s="448"/>
      <c r="G16" s="273"/>
      <c r="H16" s="273"/>
      <c r="I16" s="273"/>
      <c r="J16" s="273"/>
      <c r="K16" s="457"/>
      <c r="L16" s="524"/>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6"/>
      <c r="AO16" s="18"/>
      <c r="AP16" s="26"/>
      <c r="AQ16" s="22"/>
      <c r="AR16" s="22"/>
      <c r="AS16" s="22"/>
      <c r="BF16" s="105"/>
      <c r="BG16" s="240" t="s">
        <v>466</v>
      </c>
      <c r="BH16" s="239">
        <f>IF(O24&gt;=O59,O24,O59)</f>
        <v>44586</v>
      </c>
      <c r="BI16" s="105"/>
      <c r="BK16" s="97"/>
      <c r="BL16" s="97"/>
      <c r="BM16" s="97"/>
      <c r="BN16" s="97"/>
      <c r="BO16" s="97"/>
      <c r="BP16" s="97"/>
      <c r="BQ16" s="97"/>
    </row>
    <row r="17" spans="1:69" ht="25.5">
      <c r="A17" s="274"/>
      <c r="B17" s="446"/>
      <c r="C17" s="447"/>
      <c r="D17" s="448"/>
      <c r="E17" s="448"/>
      <c r="F17" s="448"/>
      <c r="G17" s="273"/>
      <c r="H17" s="273"/>
      <c r="I17" s="273"/>
      <c r="J17" s="273"/>
      <c r="K17" s="457"/>
      <c r="L17" s="524"/>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6"/>
      <c r="AO17" s="18"/>
      <c r="AP17" s="26"/>
      <c r="AQ17" s="22"/>
      <c r="AR17" s="22"/>
      <c r="AS17" s="22"/>
      <c r="AY17" s="238"/>
      <c r="BF17" s="105"/>
      <c r="BG17" s="240" t="s">
        <v>467</v>
      </c>
      <c r="BH17" s="239">
        <f>IF(AD24&gt;=AD59,AD24,AD59)</f>
        <v>44796</v>
      </c>
      <c r="BI17" s="105"/>
      <c r="BQ17" s="97"/>
    </row>
    <row r="18" spans="1:69" ht="25.5">
      <c r="A18" s="274"/>
      <c r="B18" s="446"/>
      <c r="C18" s="447"/>
      <c r="D18" s="448"/>
      <c r="E18" s="448"/>
      <c r="F18" s="448"/>
      <c r="G18" s="273"/>
      <c r="H18" s="273"/>
      <c r="I18" s="273"/>
      <c r="J18" s="273"/>
      <c r="K18" s="457"/>
      <c r="L18" s="524"/>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6"/>
      <c r="AO18" s="18"/>
      <c r="AP18" s="27"/>
      <c r="AQ18" s="22"/>
      <c r="AR18" s="22"/>
      <c r="AS18" s="22"/>
      <c r="AY18" s="238"/>
      <c r="BF18" s="105"/>
      <c r="BH18" s="105"/>
      <c r="BI18" s="105"/>
      <c r="BQ18" s="97"/>
    </row>
    <row r="19" spans="1:69">
      <c r="A19" s="274"/>
      <c r="B19" s="446"/>
      <c r="C19" s="447"/>
      <c r="D19" s="448"/>
      <c r="E19" s="448"/>
      <c r="F19" s="448"/>
      <c r="G19" s="273"/>
      <c r="H19" s="273"/>
      <c r="I19" s="273"/>
      <c r="J19" s="273"/>
      <c r="K19" s="457"/>
      <c r="L19" s="524"/>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6"/>
      <c r="AO19" s="18"/>
      <c r="AP19" s="27"/>
      <c r="AQ19" s="22"/>
      <c r="AR19" s="22"/>
      <c r="AS19" s="22"/>
      <c r="BF19" s="105"/>
      <c r="BH19" s="105"/>
      <c r="BI19" s="105"/>
    </row>
    <row r="20" spans="1:69">
      <c r="A20" s="274"/>
      <c r="B20" s="446"/>
      <c r="C20" s="447"/>
      <c r="D20" s="448"/>
      <c r="E20" s="448"/>
      <c r="F20" s="448"/>
      <c r="G20" s="273"/>
      <c r="H20" s="273"/>
      <c r="I20" s="273"/>
      <c r="J20" s="273"/>
      <c r="K20" s="457"/>
      <c r="L20" s="524"/>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c r="AO20" s="18"/>
      <c r="AP20" s="27"/>
      <c r="AQ20" s="22"/>
      <c r="AR20" s="22"/>
      <c r="AS20" s="22"/>
      <c r="BF20" s="105"/>
      <c r="BH20" s="105"/>
      <c r="BI20" s="105"/>
    </row>
    <row r="21" spans="1:69">
      <c r="A21" s="274"/>
      <c r="B21" s="446"/>
      <c r="C21" s="447"/>
      <c r="D21" s="448"/>
      <c r="E21" s="448"/>
      <c r="F21" s="448"/>
      <c r="G21" s="273"/>
      <c r="H21" s="273"/>
      <c r="I21" s="273"/>
      <c r="J21" s="273"/>
      <c r="K21" s="457"/>
      <c r="L21" s="524"/>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6"/>
      <c r="AO21" s="18"/>
      <c r="AP21" s="22"/>
      <c r="AQ21" s="22"/>
      <c r="AR21" s="22"/>
      <c r="AS21" s="22"/>
      <c r="BF21" s="105"/>
      <c r="BH21" s="105"/>
      <c r="BI21" s="105"/>
    </row>
    <row r="22" spans="1:69">
      <c r="A22" s="274"/>
      <c r="B22" s="446"/>
      <c r="C22" s="447"/>
      <c r="D22" s="448"/>
      <c r="E22" s="448"/>
      <c r="F22" s="448"/>
      <c r="G22" s="273"/>
      <c r="H22" s="273"/>
      <c r="I22" s="273"/>
      <c r="J22" s="273"/>
      <c r="K22" s="457"/>
      <c r="L22" s="524"/>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6"/>
      <c r="AO22" s="18"/>
      <c r="AP22" s="22"/>
      <c r="AQ22" s="22"/>
      <c r="AR22" s="22"/>
      <c r="AS22" s="22"/>
      <c r="BF22" s="105"/>
      <c r="BH22" s="105"/>
      <c r="BI22" s="105"/>
    </row>
    <row r="23" spans="1:69">
      <c r="A23" s="274"/>
      <c r="B23" s="446"/>
      <c r="C23" s="447"/>
      <c r="D23" s="448"/>
      <c r="E23" s="448"/>
      <c r="F23" s="448"/>
      <c r="G23" s="273"/>
      <c r="H23" s="273"/>
      <c r="I23" s="273"/>
      <c r="J23" s="273"/>
      <c r="K23" s="457"/>
      <c r="L23" s="524"/>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6"/>
      <c r="BF23" s="105"/>
      <c r="BH23" s="105"/>
      <c r="BI23" s="105"/>
    </row>
    <row r="24" spans="1:69">
      <c r="A24" s="357" t="s">
        <v>66</v>
      </c>
      <c r="B24" s="357"/>
      <c r="C24" s="462">
        <f>IF(COUNTIF(BI2:BI4,'様式１及び様式１－２'!E31)=1,"対象外",SUM(C3:F23))</f>
        <v>216960</v>
      </c>
      <c r="D24" s="462"/>
      <c r="E24" s="462"/>
      <c r="F24" s="462"/>
      <c r="G24" s="549" t="s">
        <v>406</v>
      </c>
      <c r="H24" s="549"/>
      <c r="I24" s="549"/>
      <c r="J24" s="549"/>
      <c r="K24" s="550"/>
      <c r="L24" s="459" t="s">
        <v>447</v>
      </c>
      <c r="M24" s="459"/>
      <c r="N24" s="459"/>
      <c r="O24" s="503">
        <v>44586</v>
      </c>
      <c r="P24" s="503"/>
      <c r="Q24" s="503"/>
      <c r="R24" s="503"/>
      <c r="S24" s="503"/>
      <c r="T24" s="503"/>
      <c r="U24" s="503"/>
      <c r="V24" s="522" t="s">
        <v>405</v>
      </c>
      <c r="W24" s="522"/>
      <c r="X24" s="522"/>
      <c r="Y24" s="522"/>
      <c r="Z24" s="522"/>
      <c r="AA24" s="488" t="s">
        <v>447</v>
      </c>
      <c r="AB24" s="489"/>
      <c r="AC24" s="490"/>
      <c r="AD24" s="491">
        <v>44783</v>
      </c>
      <c r="AE24" s="491"/>
      <c r="AF24" s="491"/>
      <c r="AG24" s="491"/>
      <c r="AH24" s="491"/>
      <c r="AI24" s="491"/>
      <c r="AJ24" s="492"/>
      <c r="AK24" s="247" t="str">
        <f>IF(AND(O25&lt;&gt;"対象外",O25&lt;&gt;0,O24=""),"R3完了日記載漏れ","R3完了日記載済")</f>
        <v>R3完了日記載済</v>
      </c>
      <c r="AL24" s="248" t="str">
        <f>IF(AND(AD25&lt;&gt;"対象外",AD25&lt;&gt;0,AD24=""),"R4完了日記載漏れ","R4完了日記載済")</f>
        <v>R4完了日記載済</v>
      </c>
      <c r="AN24" s="7"/>
      <c r="BF24" s="105"/>
      <c r="BH24" s="105"/>
      <c r="BI24" s="105"/>
    </row>
    <row r="25" spans="1:69">
      <c r="A25" s="357"/>
      <c r="B25" s="357"/>
      <c r="C25" s="462"/>
      <c r="D25" s="462"/>
      <c r="E25" s="462"/>
      <c r="F25" s="462"/>
      <c r="G25" s="549"/>
      <c r="H25" s="549"/>
      <c r="I25" s="549"/>
      <c r="J25" s="549"/>
      <c r="K25" s="550"/>
      <c r="L25" s="459" t="s">
        <v>446</v>
      </c>
      <c r="M25" s="459"/>
      <c r="N25" s="459"/>
      <c r="O25" s="460">
        <f>IF(C24="対象外","対象外",SUMIF(G3:G23,"令和3年度",C3:C23))</f>
        <v>6400</v>
      </c>
      <c r="P25" s="460"/>
      <c r="Q25" s="460"/>
      <c r="R25" s="460"/>
      <c r="S25" s="460"/>
      <c r="T25" s="461"/>
      <c r="U25" s="227" t="str">
        <f>IF(L25="対象外","","円")</f>
        <v>円</v>
      </c>
      <c r="V25" s="523"/>
      <c r="W25" s="523"/>
      <c r="X25" s="523"/>
      <c r="Y25" s="523"/>
      <c r="Z25" s="523"/>
      <c r="AA25" s="493" t="s">
        <v>446</v>
      </c>
      <c r="AB25" s="494"/>
      <c r="AC25" s="495"/>
      <c r="AD25" s="496">
        <f>IF(C24="対象外","対象外",SUMIF(G3:G23,"令和4年度",C3:C23))</f>
        <v>210560</v>
      </c>
      <c r="AE25" s="496"/>
      <c r="AF25" s="496"/>
      <c r="AG25" s="496"/>
      <c r="AH25" s="496"/>
      <c r="AI25" s="496"/>
      <c r="AJ25" s="227" t="str">
        <f>IF(AA25="対象外","","円")</f>
        <v>円</v>
      </c>
      <c r="AN25" s="7"/>
      <c r="BF25" s="105"/>
      <c r="BH25" s="105"/>
      <c r="BI25" s="105"/>
    </row>
    <row r="26" spans="1:69">
      <c r="U26" s="105"/>
      <c r="BF26" s="105"/>
      <c r="BH26" s="105"/>
      <c r="BI26" s="105"/>
    </row>
    <row r="27" spans="1:69">
      <c r="A27" s="160" t="s">
        <v>64</v>
      </c>
      <c r="B27" s="358" t="s">
        <v>65</v>
      </c>
      <c r="C27" s="486"/>
      <c r="D27" s="486"/>
      <c r="E27" s="486"/>
      <c r="F27" s="486"/>
      <c r="G27" s="486"/>
      <c r="H27" s="486"/>
      <c r="I27" s="486"/>
      <c r="J27" s="486"/>
      <c r="K27" s="486"/>
      <c r="L27" s="486"/>
      <c r="M27" s="486"/>
      <c r="N27" s="487"/>
      <c r="O27" s="358" t="s">
        <v>67</v>
      </c>
      <c r="P27" s="486"/>
      <c r="Q27" s="486"/>
      <c r="R27" s="486"/>
      <c r="S27" s="486"/>
      <c r="T27" s="486"/>
      <c r="U27" s="486"/>
      <c r="V27" s="486"/>
      <c r="W27" s="486"/>
      <c r="X27" s="486"/>
      <c r="Y27" s="486"/>
      <c r="Z27" s="486"/>
      <c r="AA27" s="486"/>
      <c r="AB27" s="486"/>
      <c r="AC27" s="486"/>
      <c r="AD27" s="486"/>
      <c r="AE27" s="486"/>
      <c r="AF27" s="486"/>
      <c r="AG27" s="486"/>
      <c r="AH27" s="486"/>
      <c r="AI27" s="486"/>
      <c r="AJ27" s="487"/>
      <c r="BF27" s="105"/>
      <c r="BH27" s="105"/>
      <c r="BI27" s="105"/>
    </row>
    <row r="28" spans="1:69">
      <c r="A28" s="160" t="s">
        <v>44</v>
      </c>
      <c r="B28" s="467" t="s">
        <v>35</v>
      </c>
      <c r="C28" s="468"/>
      <c r="D28" s="468"/>
      <c r="E28" s="468"/>
      <c r="F28" s="468"/>
      <c r="G28" s="468"/>
      <c r="H28" s="468"/>
      <c r="I28" s="468"/>
      <c r="J28" s="468"/>
      <c r="K28" s="468"/>
      <c r="L28" s="468"/>
      <c r="M28" s="468"/>
      <c r="N28" s="469"/>
      <c r="O28" s="546" t="s">
        <v>475</v>
      </c>
      <c r="P28" s="547"/>
      <c r="Q28" s="547"/>
      <c r="R28" s="547"/>
      <c r="S28" s="547"/>
      <c r="T28" s="547"/>
      <c r="U28" s="547"/>
      <c r="V28" s="547"/>
      <c r="W28" s="547"/>
      <c r="X28" s="547"/>
      <c r="Y28" s="547"/>
      <c r="Z28" s="547"/>
      <c r="AA28" s="547"/>
      <c r="AB28" s="547"/>
      <c r="AC28" s="547"/>
      <c r="AD28" s="547"/>
      <c r="AE28" s="547"/>
      <c r="AF28" s="547"/>
      <c r="AG28" s="547"/>
      <c r="AH28" s="547"/>
      <c r="AI28" s="547"/>
      <c r="AJ28" s="548"/>
      <c r="BF28" s="105"/>
      <c r="BH28" s="105"/>
      <c r="BI28" s="105"/>
    </row>
    <row r="29" spans="1:69">
      <c r="A29" s="160" t="s">
        <v>45</v>
      </c>
      <c r="B29" s="467" t="s">
        <v>36</v>
      </c>
      <c r="C29" s="468"/>
      <c r="D29" s="468"/>
      <c r="E29" s="468"/>
      <c r="F29" s="468"/>
      <c r="G29" s="468"/>
      <c r="H29" s="468"/>
      <c r="I29" s="468"/>
      <c r="J29" s="468"/>
      <c r="K29" s="468"/>
      <c r="L29" s="468"/>
      <c r="M29" s="468"/>
      <c r="N29" s="469"/>
      <c r="O29" s="470" t="s">
        <v>474</v>
      </c>
      <c r="P29" s="471"/>
      <c r="Q29" s="471"/>
      <c r="R29" s="471"/>
      <c r="S29" s="471"/>
      <c r="T29" s="471"/>
      <c r="U29" s="471"/>
      <c r="V29" s="471"/>
      <c r="W29" s="471"/>
      <c r="X29" s="471"/>
      <c r="Y29" s="471"/>
      <c r="Z29" s="471"/>
      <c r="AA29" s="471"/>
      <c r="AB29" s="471"/>
      <c r="AC29" s="471"/>
      <c r="AD29" s="471"/>
      <c r="AE29" s="471"/>
      <c r="AF29" s="471"/>
      <c r="AG29" s="471"/>
      <c r="AH29" s="471"/>
      <c r="AI29" s="471"/>
      <c r="AJ29" s="472"/>
      <c r="BF29" s="105"/>
      <c r="BH29" s="105"/>
      <c r="BI29" s="105"/>
    </row>
    <row r="30" spans="1:69">
      <c r="A30" s="160" t="s">
        <v>46</v>
      </c>
      <c r="B30" s="467" t="s">
        <v>37</v>
      </c>
      <c r="C30" s="468"/>
      <c r="D30" s="468"/>
      <c r="E30" s="468"/>
      <c r="F30" s="468"/>
      <c r="G30" s="468"/>
      <c r="H30" s="468"/>
      <c r="I30" s="468"/>
      <c r="J30" s="468"/>
      <c r="K30" s="468"/>
      <c r="L30" s="468"/>
      <c r="M30" s="468"/>
      <c r="N30" s="469"/>
      <c r="O30" s="470" t="s">
        <v>476</v>
      </c>
      <c r="P30" s="471"/>
      <c r="Q30" s="471"/>
      <c r="R30" s="471"/>
      <c r="S30" s="471"/>
      <c r="T30" s="471"/>
      <c r="U30" s="471"/>
      <c r="V30" s="471"/>
      <c r="W30" s="471"/>
      <c r="X30" s="471"/>
      <c r="Y30" s="471"/>
      <c r="Z30" s="471"/>
      <c r="AA30" s="471"/>
      <c r="AB30" s="471"/>
      <c r="AC30" s="471"/>
      <c r="AD30" s="471"/>
      <c r="AE30" s="471"/>
      <c r="AF30" s="471"/>
      <c r="AG30" s="471"/>
      <c r="AH30" s="471"/>
      <c r="AI30" s="471"/>
      <c r="AJ30" s="472"/>
      <c r="BF30" s="105"/>
      <c r="BH30" s="105"/>
      <c r="BI30" s="105"/>
    </row>
    <row r="31" spans="1:69">
      <c r="A31" s="160" t="s">
        <v>47</v>
      </c>
      <c r="B31" s="467" t="s">
        <v>38</v>
      </c>
      <c r="C31" s="468"/>
      <c r="D31" s="468"/>
      <c r="E31" s="468"/>
      <c r="F31" s="468"/>
      <c r="G31" s="468"/>
      <c r="H31" s="468"/>
      <c r="I31" s="468"/>
      <c r="J31" s="468"/>
      <c r="K31" s="468"/>
      <c r="L31" s="468"/>
      <c r="M31" s="468"/>
      <c r="N31" s="469"/>
      <c r="O31" s="470" t="s">
        <v>477</v>
      </c>
      <c r="P31" s="471"/>
      <c r="Q31" s="471"/>
      <c r="R31" s="471"/>
      <c r="S31" s="471"/>
      <c r="T31" s="471"/>
      <c r="U31" s="471"/>
      <c r="V31" s="471"/>
      <c r="W31" s="471"/>
      <c r="X31" s="471"/>
      <c r="Y31" s="471"/>
      <c r="Z31" s="471"/>
      <c r="AA31" s="471"/>
      <c r="AB31" s="471"/>
      <c r="AC31" s="471"/>
      <c r="AD31" s="471"/>
      <c r="AE31" s="471"/>
      <c r="AF31" s="471"/>
      <c r="AG31" s="471"/>
      <c r="AH31" s="471"/>
      <c r="AI31" s="471"/>
      <c r="AJ31" s="472"/>
      <c r="BF31" s="105"/>
      <c r="BH31" s="105"/>
      <c r="BI31" s="105"/>
    </row>
    <row r="32" spans="1:69">
      <c r="A32" s="160" t="s">
        <v>48</v>
      </c>
      <c r="B32" s="467" t="s">
        <v>39</v>
      </c>
      <c r="C32" s="468"/>
      <c r="D32" s="468"/>
      <c r="E32" s="468"/>
      <c r="F32" s="468"/>
      <c r="G32" s="468"/>
      <c r="H32" s="468"/>
      <c r="I32" s="468"/>
      <c r="J32" s="468"/>
      <c r="K32" s="468"/>
      <c r="L32" s="468"/>
      <c r="M32" s="468"/>
      <c r="N32" s="469"/>
      <c r="O32" s="470" t="s">
        <v>478</v>
      </c>
      <c r="P32" s="471"/>
      <c r="Q32" s="471"/>
      <c r="R32" s="471"/>
      <c r="S32" s="471"/>
      <c r="T32" s="471"/>
      <c r="U32" s="471"/>
      <c r="V32" s="471"/>
      <c r="W32" s="471"/>
      <c r="X32" s="471"/>
      <c r="Y32" s="471"/>
      <c r="Z32" s="471"/>
      <c r="AA32" s="471"/>
      <c r="AB32" s="471"/>
      <c r="AC32" s="471"/>
      <c r="AD32" s="471"/>
      <c r="AE32" s="471"/>
      <c r="AF32" s="471"/>
      <c r="AG32" s="471"/>
      <c r="AH32" s="471"/>
      <c r="AI32" s="471"/>
      <c r="AJ32" s="472"/>
      <c r="BF32" s="105"/>
      <c r="BH32" s="105"/>
      <c r="BI32" s="105"/>
    </row>
    <row r="33" spans="1:62">
      <c r="A33" s="160" t="s">
        <v>49</v>
      </c>
      <c r="B33" s="467" t="s">
        <v>40</v>
      </c>
      <c r="C33" s="468"/>
      <c r="D33" s="468"/>
      <c r="E33" s="468"/>
      <c r="F33" s="468"/>
      <c r="G33" s="468"/>
      <c r="H33" s="468"/>
      <c r="I33" s="468"/>
      <c r="J33" s="468"/>
      <c r="K33" s="468"/>
      <c r="L33" s="468"/>
      <c r="M33" s="468"/>
      <c r="N33" s="469"/>
      <c r="O33" s="470" t="s">
        <v>379</v>
      </c>
      <c r="P33" s="471"/>
      <c r="Q33" s="471"/>
      <c r="R33" s="471"/>
      <c r="S33" s="471"/>
      <c r="T33" s="471"/>
      <c r="U33" s="471"/>
      <c r="V33" s="471"/>
      <c r="W33" s="471"/>
      <c r="X33" s="471"/>
      <c r="Y33" s="471"/>
      <c r="Z33" s="471"/>
      <c r="AA33" s="471"/>
      <c r="AB33" s="471"/>
      <c r="AC33" s="471"/>
      <c r="AD33" s="471"/>
      <c r="AE33" s="471"/>
      <c r="AF33" s="471"/>
      <c r="AG33" s="471"/>
      <c r="AH33" s="471"/>
      <c r="AI33" s="471"/>
      <c r="AJ33" s="472"/>
      <c r="BF33" s="105"/>
      <c r="BH33" s="105"/>
      <c r="BI33" s="105"/>
    </row>
    <row r="34" spans="1:62">
      <c r="A34" s="160" t="s">
        <v>50</v>
      </c>
      <c r="B34" s="467" t="s">
        <v>41</v>
      </c>
      <c r="C34" s="468"/>
      <c r="D34" s="468"/>
      <c r="E34" s="468"/>
      <c r="F34" s="468"/>
      <c r="G34" s="468"/>
      <c r="H34" s="468"/>
      <c r="I34" s="468"/>
      <c r="J34" s="468"/>
      <c r="K34" s="468"/>
      <c r="L34" s="468"/>
      <c r="M34" s="468"/>
      <c r="N34" s="469"/>
      <c r="O34" s="470" t="s">
        <v>479</v>
      </c>
      <c r="P34" s="471"/>
      <c r="Q34" s="471"/>
      <c r="R34" s="471"/>
      <c r="S34" s="471"/>
      <c r="T34" s="471"/>
      <c r="U34" s="471"/>
      <c r="V34" s="471"/>
      <c r="W34" s="471"/>
      <c r="X34" s="471"/>
      <c r="Y34" s="471"/>
      <c r="Z34" s="471"/>
      <c r="AA34" s="471"/>
      <c r="AB34" s="471"/>
      <c r="AC34" s="471"/>
      <c r="AD34" s="471"/>
      <c r="AE34" s="471"/>
      <c r="AF34" s="471"/>
      <c r="AG34" s="471"/>
      <c r="AH34" s="471"/>
      <c r="AI34" s="471"/>
      <c r="AJ34" s="472"/>
      <c r="AM34" s="16"/>
      <c r="BH34" s="99"/>
      <c r="BI34" s="99"/>
      <c r="BJ34" s="7"/>
    </row>
    <row r="35" spans="1:62">
      <c r="A35" s="160" t="s">
        <v>51</v>
      </c>
      <c r="B35" s="467" t="s">
        <v>42</v>
      </c>
      <c r="C35" s="468"/>
      <c r="D35" s="468"/>
      <c r="E35" s="468"/>
      <c r="F35" s="468"/>
      <c r="G35" s="468"/>
      <c r="H35" s="468"/>
      <c r="I35" s="468"/>
      <c r="J35" s="468"/>
      <c r="K35" s="468"/>
      <c r="L35" s="468"/>
      <c r="M35" s="468"/>
      <c r="N35" s="469"/>
      <c r="O35" s="470" t="s">
        <v>480</v>
      </c>
      <c r="P35" s="471"/>
      <c r="Q35" s="471"/>
      <c r="R35" s="471"/>
      <c r="S35" s="471"/>
      <c r="T35" s="471"/>
      <c r="U35" s="471"/>
      <c r="V35" s="471"/>
      <c r="W35" s="471"/>
      <c r="X35" s="471"/>
      <c r="Y35" s="471"/>
      <c r="Z35" s="471"/>
      <c r="AA35" s="471"/>
      <c r="AB35" s="471"/>
      <c r="AC35" s="471"/>
      <c r="AD35" s="471"/>
      <c r="AE35" s="471"/>
      <c r="AF35" s="471"/>
      <c r="AG35" s="471"/>
      <c r="AH35" s="471"/>
      <c r="AI35" s="471"/>
      <c r="AJ35" s="472"/>
      <c r="BH35" s="99"/>
      <c r="BI35" s="99"/>
      <c r="BJ35" s="7"/>
    </row>
    <row r="36" spans="1:62">
      <c r="A36" s="535" t="s">
        <v>52</v>
      </c>
      <c r="B36" s="537" t="s">
        <v>43</v>
      </c>
      <c r="C36" s="538"/>
      <c r="D36" s="538"/>
      <c r="E36" s="538"/>
      <c r="F36" s="538"/>
      <c r="G36" s="538"/>
      <c r="H36" s="538"/>
      <c r="I36" s="538"/>
      <c r="J36" s="538"/>
      <c r="K36" s="538"/>
      <c r="L36" s="538"/>
      <c r="M36" s="539"/>
      <c r="N36" s="540"/>
      <c r="O36" s="450" t="s">
        <v>443</v>
      </c>
      <c r="P36" s="451"/>
      <c r="Q36" s="451"/>
      <c r="R36" s="451"/>
      <c r="S36" s="451"/>
      <c r="T36" s="451"/>
      <c r="U36" s="451"/>
      <c r="V36" s="451"/>
      <c r="W36" s="451"/>
      <c r="X36" s="451"/>
      <c r="Y36" s="451"/>
      <c r="Z36" s="451"/>
      <c r="AA36" s="451"/>
      <c r="AB36" s="451"/>
      <c r="AC36" s="451"/>
      <c r="AD36" s="451"/>
      <c r="AE36" s="451"/>
      <c r="AF36" s="451"/>
      <c r="AG36" s="451"/>
      <c r="AH36" s="451"/>
      <c r="AI36" s="451"/>
      <c r="AJ36" s="452"/>
      <c r="AO36" s="7"/>
      <c r="BF36" s="19" t="s">
        <v>24</v>
      </c>
      <c r="BG36" s="6" t="s">
        <v>25</v>
      </c>
      <c r="BH36" s="6" t="s">
        <v>26</v>
      </c>
      <c r="BI36" s="6" t="s">
        <v>31</v>
      </c>
      <c r="BJ36" s="6" t="s">
        <v>32</v>
      </c>
    </row>
    <row r="37" spans="1:62">
      <c r="A37" s="536"/>
      <c r="B37" s="541"/>
      <c r="C37" s="542"/>
      <c r="D37" s="542"/>
      <c r="E37" s="542"/>
      <c r="F37" s="542"/>
      <c r="G37" s="542"/>
      <c r="H37" s="542"/>
      <c r="I37" s="542"/>
      <c r="J37" s="542"/>
      <c r="K37" s="542"/>
      <c r="L37" s="542"/>
      <c r="M37" s="543"/>
      <c r="N37" s="544"/>
      <c r="O37" s="453"/>
      <c r="P37" s="454"/>
      <c r="Q37" s="454"/>
      <c r="R37" s="454"/>
      <c r="S37" s="454"/>
      <c r="T37" s="454"/>
      <c r="U37" s="454"/>
      <c r="V37" s="454"/>
      <c r="W37" s="454"/>
      <c r="X37" s="454"/>
      <c r="Y37" s="454"/>
      <c r="Z37" s="454"/>
      <c r="AA37" s="454"/>
      <c r="AB37" s="454"/>
      <c r="AC37" s="454"/>
      <c r="AD37" s="454"/>
      <c r="AE37" s="454"/>
      <c r="AF37" s="454"/>
      <c r="AG37" s="454"/>
      <c r="AH37" s="454"/>
      <c r="AI37" s="454"/>
      <c r="AJ37" s="455"/>
      <c r="AL37" s="7"/>
      <c r="BH37" s="99"/>
      <c r="BI37" s="99"/>
      <c r="BJ37" s="7"/>
    </row>
    <row r="38" spans="1:62">
      <c r="A38" s="195"/>
      <c r="B38" s="168"/>
      <c r="C38" s="168"/>
      <c r="D38" s="168"/>
      <c r="E38" s="168"/>
      <c r="F38" s="168"/>
      <c r="G38" s="168"/>
      <c r="H38" s="168"/>
      <c r="I38" s="168"/>
      <c r="J38" s="168"/>
      <c r="K38" s="168"/>
      <c r="L38" s="168"/>
      <c r="M38" s="174"/>
      <c r="N38" s="174"/>
      <c r="O38" s="22"/>
      <c r="P38" s="22"/>
      <c r="Q38" s="22"/>
      <c r="R38" s="22"/>
      <c r="S38" s="22"/>
      <c r="T38" s="22"/>
      <c r="U38" s="22"/>
      <c r="V38" s="22"/>
      <c r="W38" s="22"/>
      <c r="X38" s="22"/>
      <c r="Y38" s="22"/>
      <c r="Z38" s="22"/>
      <c r="AA38" s="22"/>
      <c r="AB38" s="22"/>
      <c r="AC38" s="22"/>
      <c r="AD38" s="22"/>
      <c r="AE38" s="22"/>
      <c r="AF38" s="22"/>
      <c r="AG38" s="22"/>
      <c r="AH38" s="22"/>
      <c r="AI38" s="22"/>
      <c r="AJ38" s="22"/>
      <c r="AL38" s="7"/>
      <c r="BH38" s="99"/>
      <c r="BI38" s="99"/>
      <c r="BJ38" s="7"/>
    </row>
    <row r="39" spans="1:62">
      <c r="A39" s="28" t="s">
        <v>400</v>
      </c>
      <c r="B39" s="173"/>
      <c r="C39" s="173"/>
      <c r="D39" s="173"/>
      <c r="E39" s="173"/>
      <c r="F39" s="173"/>
      <c r="G39" s="173"/>
      <c r="H39" s="173"/>
      <c r="I39" s="173"/>
      <c r="J39" s="173"/>
      <c r="K39" s="173"/>
      <c r="L39" s="173"/>
      <c r="M39" s="174"/>
      <c r="N39" s="174"/>
      <c r="O39" s="22"/>
      <c r="P39" s="22"/>
      <c r="Q39" s="22"/>
      <c r="R39" s="22"/>
      <c r="S39" s="22"/>
      <c r="T39" s="22"/>
      <c r="U39" s="22"/>
      <c r="V39" s="22"/>
      <c r="W39" s="22"/>
      <c r="X39" s="22"/>
      <c r="Y39" s="22"/>
      <c r="Z39" s="22"/>
      <c r="AA39" s="22"/>
      <c r="AB39" s="22"/>
      <c r="AC39" s="22"/>
      <c r="AD39" s="22"/>
      <c r="AE39" s="22"/>
      <c r="AF39" s="22"/>
      <c r="AG39" s="22"/>
      <c r="AH39" s="22"/>
      <c r="AI39" s="22"/>
      <c r="AJ39" s="22"/>
      <c r="AL39" s="7"/>
      <c r="BH39" s="99"/>
      <c r="BI39" s="99"/>
      <c r="BJ39" s="7"/>
    </row>
    <row r="40" spans="1:62">
      <c r="A40" s="474" t="s">
        <v>397</v>
      </c>
      <c r="B40" s="474"/>
      <c r="C40" s="474"/>
      <c r="D40" s="474"/>
      <c r="E40" s="474"/>
      <c r="F40" s="474"/>
      <c r="G40" s="474"/>
      <c r="H40" s="474"/>
      <c r="I40" s="358" t="s">
        <v>119</v>
      </c>
      <c r="J40" s="473"/>
      <c r="K40" s="473"/>
      <c r="L40" s="473">
        <f>'様式２（理由書）（④の場合）'!P104</f>
        <v>0</v>
      </c>
      <c r="M40" s="473"/>
      <c r="N40" s="169" t="s">
        <v>401</v>
      </c>
      <c r="O40" s="172"/>
      <c r="P40" s="473" t="s">
        <v>402</v>
      </c>
      <c r="Q40" s="473"/>
      <c r="R40" s="473">
        <f>'様式２（理由書）（④の場合）'!U104</f>
        <v>0</v>
      </c>
      <c r="S40" s="473"/>
      <c r="T40" s="169" t="s">
        <v>401</v>
      </c>
      <c r="U40" s="172"/>
      <c r="V40" s="473" t="s">
        <v>403</v>
      </c>
      <c r="W40" s="473"/>
      <c r="X40" s="473">
        <f>SUM(L40,R40)</f>
        <v>0</v>
      </c>
      <c r="Y40" s="473"/>
      <c r="Z40" s="169" t="s">
        <v>401</v>
      </c>
      <c r="AA40" s="172"/>
      <c r="AB40" s="473" t="s">
        <v>404</v>
      </c>
      <c r="AC40" s="473"/>
      <c r="AD40" s="473"/>
      <c r="AE40" s="449" t="str">
        <f>'様式２（理由書）（④の場合）'!AG104</f>
        <v>対象外</v>
      </c>
      <c r="AF40" s="449"/>
      <c r="AG40" s="449"/>
      <c r="AH40" s="449"/>
      <c r="AI40" s="449"/>
      <c r="AJ40" s="169" t="s">
        <v>385</v>
      </c>
      <c r="AL40" s="7"/>
      <c r="AU40" s="105" t="s">
        <v>401</v>
      </c>
      <c r="BH40" s="99"/>
      <c r="BI40" s="99"/>
      <c r="BJ40" s="7"/>
    </row>
    <row r="41" spans="1:62" ht="22.15" customHeight="1">
      <c r="A41" s="357" t="s">
        <v>398</v>
      </c>
      <c r="B41" s="357"/>
      <c r="C41" s="357"/>
      <c r="D41" s="357"/>
      <c r="E41" s="357"/>
      <c r="F41" s="357"/>
      <c r="G41" s="357"/>
      <c r="H41" s="357"/>
      <c r="I41" s="358" t="s">
        <v>119</v>
      </c>
      <c r="J41" s="473"/>
      <c r="K41" s="473"/>
      <c r="L41" s="473">
        <f>'様式２（理由書）（④の場合）'!P105</f>
        <v>1</v>
      </c>
      <c r="M41" s="473"/>
      <c r="N41" s="169" t="s">
        <v>401</v>
      </c>
      <c r="O41" s="172"/>
      <c r="P41" s="473" t="s">
        <v>402</v>
      </c>
      <c r="Q41" s="473"/>
      <c r="R41" s="473">
        <f>'様式２（理由書）（④の場合）'!U105</f>
        <v>0</v>
      </c>
      <c r="S41" s="473"/>
      <c r="T41" s="169" t="s">
        <v>401</v>
      </c>
      <c r="U41" s="172"/>
      <c r="V41" s="473" t="s">
        <v>403</v>
      </c>
      <c r="W41" s="473"/>
      <c r="X41" s="473">
        <f>SUM(L41,R41)</f>
        <v>1</v>
      </c>
      <c r="Y41" s="473"/>
      <c r="Z41" s="169" t="s">
        <v>401</v>
      </c>
      <c r="AA41" s="172"/>
      <c r="AB41" s="473" t="s">
        <v>404</v>
      </c>
      <c r="AC41" s="473"/>
      <c r="AD41" s="473"/>
      <c r="AE41" s="449" t="str">
        <f>'様式２（理由書）（④の場合）'!AG105</f>
        <v>対象外</v>
      </c>
      <c r="AF41" s="449"/>
      <c r="AG41" s="449"/>
      <c r="AH41" s="449"/>
      <c r="AI41" s="449"/>
      <c r="AJ41" s="169" t="s">
        <v>385</v>
      </c>
      <c r="AL41" s="7"/>
      <c r="AU41" s="105" t="s">
        <v>385</v>
      </c>
      <c r="BH41" s="99"/>
      <c r="BI41" s="99"/>
      <c r="BJ41" s="7"/>
    </row>
    <row r="42" spans="1:62">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L42" s="7"/>
      <c r="BH42" s="99"/>
      <c r="BI42" s="99"/>
      <c r="BJ42" s="7"/>
    </row>
    <row r="43" spans="1:62">
      <c r="A43" s="197"/>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L43" s="7"/>
      <c r="BH43" s="99"/>
      <c r="BI43" s="99"/>
      <c r="BJ43" s="7"/>
    </row>
    <row r="44" spans="1:62">
      <c r="A44" s="28" t="s">
        <v>285</v>
      </c>
      <c r="AL44" s="7"/>
      <c r="BH44" s="99"/>
      <c r="BI44" s="99"/>
      <c r="BJ44" s="7"/>
    </row>
    <row r="45" spans="1:62">
      <c r="A45" s="470" t="s">
        <v>68</v>
      </c>
      <c r="B45" s="471"/>
      <c r="C45" s="471"/>
      <c r="D45" s="471"/>
      <c r="E45" s="471"/>
      <c r="F45" s="471"/>
      <c r="G45" s="471"/>
      <c r="H45" s="471"/>
      <c r="I45" s="471"/>
      <c r="J45" s="471"/>
      <c r="K45" s="471"/>
      <c r="L45" s="471"/>
      <c r="M45" s="472"/>
      <c r="N45" s="282" t="s">
        <v>72</v>
      </c>
      <c r="O45" s="534"/>
      <c r="P45" s="282" t="s">
        <v>0</v>
      </c>
      <c r="Q45" s="534"/>
      <c r="R45" s="162">
        <v>4</v>
      </c>
      <c r="S45" s="164" t="s">
        <v>3</v>
      </c>
      <c r="T45" s="162">
        <v>8</v>
      </c>
      <c r="U45" s="163" t="s">
        <v>2</v>
      </c>
      <c r="V45" s="530">
        <v>9</v>
      </c>
      <c r="W45" s="530"/>
      <c r="X45" s="164" t="s">
        <v>1</v>
      </c>
      <c r="Y45" s="164" t="s">
        <v>71</v>
      </c>
      <c r="Z45" s="282" t="s">
        <v>73</v>
      </c>
      <c r="AA45" s="534"/>
      <c r="AB45" s="282" t="s">
        <v>0</v>
      </c>
      <c r="AC45" s="534"/>
      <c r="AD45" s="162">
        <v>4</v>
      </c>
      <c r="AE45" s="164" t="s">
        <v>3</v>
      </c>
      <c r="AF45" s="162">
        <v>8</v>
      </c>
      <c r="AG45" s="163" t="s">
        <v>2</v>
      </c>
      <c r="AH45" s="530">
        <v>23</v>
      </c>
      <c r="AI45" s="530"/>
      <c r="AJ45" s="165" t="s">
        <v>1</v>
      </c>
      <c r="AL45" s="7"/>
      <c r="AM45" s="16"/>
    </row>
    <row r="46" spans="1:62">
      <c r="A46" s="470" t="s">
        <v>69</v>
      </c>
      <c r="B46" s="471"/>
      <c r="C46" s="471"/>
      <c r="D46" s="471"/>
      <c r="E46" s="471"/>
      <c r="F46" s="471"/>
      <c r="G46" s="471"/>
      <c r="H46" s="471"/>
      <c r="I46" s="471"/>
      <c r="J46" s="471"/>
      <c r="K46" s="471"/>
      <c r="L46" s="471"/>
      <c r="M46" s="472"/>
      <c r="N46" s="531" t="s">
        <v>538</v>
      </c>
      <c r="O46" s="532"/>
      <c r="P46" s="532"/>
      <c r="Q46" s="532"/>
      <c r="R46" s="532"/>
      <c r="S46" s="532"/>
      <c r="T46" s="532"/>
      <c r="U46" s="532"/>
      <c r="V46" s="532"/>
      <c r="W46" s="532"/>
      <c r="X46" s="532"/>
      <c r="Y46" s="532"/>
      <c r="Z46" s="532"/>
      <c r="AA46" s="532"/>
      <c r="AB46" s="532"/>
      <c r="AC46" s="532"/>
      <c r="AD46" s="532"/>
      <c r="AE46" s="532"/>
      <c r="AF46" s="532"/>
      <c r="AG46" s="532"/>
      <c r="AH46" s="532"/>
      <c r="AI46" s="532"/>
      <c r="AJ46" s="533"/>
    </row>
    <row r="47" spans="1:62">
      <c r="A47" s="470" t="s">
        <v>70</v>
      </c>
      <c r="B47" s="471"/>
      <c r="C47" s="471"/>
      <c r="D47" s="471"/>
      <c r="E47" s="471"/>
      <c r="F47" s="471"/>
      <c r="G47" s="471"/>
      <c r="H47" s="471"/>
      <c r="I47" s="471"/>
      <c r="J47" s="471"/>
      <c r="K47" s="471"/>
      <c r="L47" s="471"/>
      <c r="M47" s="472"/>
      <c r="N47" s="527" t="s">
        <v>539</v>
      </c>
      <c r="O47" s="528"/>
      <c r="P47" s="528"/>
      <c r="Q47" s="528"/>
      <c r="R47" s="528"/>
      <c r="S47" s="528"/>
      <c r="T47" s="528"/>
      <c r="U47" s="528"/>
      <c r="V47" s="528"/>
      <c r="W47" s="528"/>
      <c r="X47" s="528"/>
      <c r="Y47" s="528"/>
      <c r="Z47" s="528"/>
      <c r="AA47" s="528"/>
      <c r="AB47" s="528"/>
      <c r="AC47" s="528"/>
      <c r="AD47" s="528"/>
      <c r="AE47" s="528"/>
      <c r="AF47" s="528"/>
      <c r="AG47" s="528"/>
      <c r="AH47" s="528"/>
      <c r="AI47" s="528"/>
      <c r="AJ47" s="529"/>
    </row>
    <row r="49" spans="1:62">
      <c r="A49" s="357" t="s">
        <v>57</v>
      </c>
      <c r="B49" s="456"/>
      <c r="C49" s="357" t="s">
        <v>60</v>
      </c>
      <c r="D49" s="456"/>
      <c r="E49" s="456"/>
      <c r="F49" s="456"/>
      <c r="G49" s="357" t="s">
        <v>448</v>
      </c>
      <c r="H49" s="357"/>
      <c r="I49" s="357"/>
      <c r="J49" s="357"/>
      <c r="K49" s="357"/>
      <c r="L49" s="358" t="s">
        <v>62</v>
      </c>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545"/>
    </row>
    <row r="50" spans="1:62">
      <c r="A50" s="274" t="s">
        <v>540</v>
      </c>
      <c r="B50" s="446"/>
      <c r="C50" s="447">
        <v>15400</v>
      </c>
      <c r="D50" s="448"/>
      <c r="E50" s="448"/>
      <c r="F50" s="448"/>
      <c r="G50" s="273" t="s">
        <v>450</v>
      </c>
      <c r="H50" s="273"/>
      <c r="I50" s="273"/>
      <c r="J50" s="273"/>
      <c r="K50" s="273"/>
      <c r="L50" s="519" t="s">
        <v>541</v>
      </c>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1"/>
      <c r="AN50" s="463"/>
      <c r="AO50" s="464"/>
      <c r="AP50" s="465"/>
      <c r="AQ50" s="466"/>
      <c r="AR50" s="466"/>
      <c r="AS50" s="466"/>
      <c r="AT50" s="34"/>
      <c r="AU50" s="34"/>
      <c r="AV50" s="34"/>
      <c r="AW50" s="34"/>
      <c r="AX50" s="34"/>
      <c r="AY50" s="34"/>
      <c r="AZ50" s="34"/>
      <c r="BA50" s="34"/>
      <c r="BB50" s="34"/>
      <c r="BC50" s="34"/>
      <c r="BD50" s="34"/>
    </row>
    <row r="51" spans="1:62">
      <c r="A51" s="274" t="s">
        <v>508</v>
      </c>
      <c r="B51" s="446"/>
      <c r="C51" s="447">
        <v>13412</v>
      </c>
      <c r="D51" s="448"/>
      <c r="E51" s="448"/>
      <c r="F51" s="448"/>
      <c r="G51" s="273" t="s">
        <v>450</v>
      </c>
      <c r="H51" s="273"/>
      <c r="I51" s="273"/>
      <c r="J51" s="273"/>
      <c r="K51" s="273"/>
      <c r="L51" s="519" t="s">
        <v>542</v>
      </c>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1"/>
      <c r="BE51" s="34"/>
      <c r="BF51" s="166"/>
      <c r="BG51" s="34"/>
      <c r="BH51" s="166"/>
      <c r="BI51" s="166"/>
      <c r="BJ51" s="34"/>
    </row>
    <row r="52" spans="1:62">
      <c r="A52" s="274"/>
      <c r="B52" s="446"/>
      <c r="C52" s="447"/>
      <c r="D52" s="448"/>
      <c r="E52" s="448"/>
      <c r="F52" s="448"/>
      <c r="G52" s="273"/>
      <c r="H52" s="273"/>
      <c r="I52" s="273"/>
      <c r="J52" s="273"/>
      <c r="K52" s="273"/>
      <c r="L52" s="519"/>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1"/>
      <c r="BE52" s="34"/>
      <c r="BF52" s="166"/>
      <c r="BG52" s="34"/>
      <c r="BH52" s="166"/>
      <c r="BI52" s="166"/>
      <c r="BJ52" s="34"/>
    </row>
    <row r="53" spans="1:62">
      <c r="A53" s="274"/>
      <c r="B53" s="446"/>
      <c r="C53" s="447"/>
      <c r="D53" s="448"/>
      <c r="E53" s="448"/>
      <c r="F53" s="448"/>
      <c r="G53" s="273"/>
      <c r="H53" s="273"/>
      <c r="I53" s="273"/>
      <c r="J53" s="273"/>
      <c r="K53" s="273"/>
      <c r="L53" s="519"/>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1"/>
      <c r="BE53" s="34"/>
      <c r="BF53" s="166"/>
      <c r="BG53" s="34"/>
      <c r="BH53" s="166"/>
      <c r="BI53" s="166"/>
      <c r="BJ53" s="34"/>
    </row>
    <row r="54" spans="1:62">
      <c r="A54" s="274"/>
      <c r="B54" s="446"/>
      <c r="C54" s="447"/>
      <c r="D54" s="448"/>
      <c r="E54" s="448"/>
      <c r="F54" s="448"/>
      <c r="G54" s="273"/>
      <c r="H54" s="273"/>
      <c r="I54" s="273"/>
      <c r="J54" s="273"/>
      <c r="K54" s="273"/>
      <c r="L54" s="519"/>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1"/>
      <c r="BE54" s="34"/>
      <c r="BF54" s="166"/>
      <c r="BG54" s="34"/>
      <c r="BH54" s="166"/>
      <c r="BI54" s="166"/>
      <c r="BJ54" s="34"/>
    </row>
    <row r="55" spans="1:62">
      <c r="A55" s="274"/>
      <c r="B55" s="446"/>
      <c r="C55" s="447"/>
      <c r="D55" s="448"/>
      <c r="E55" s="448"/>
      <c r="F55" s="448"/>
      <c r="G55" s="273"/>
      <c r="H55" s="273"/>
      <c r="I55" s="273"/>
      <c r="J55" s="273"/>
      <c r="K55" s="273"/>
      <c r="L55" s="519"/>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1"/>
      <c r="BE55" s="34"/>
      <c r="BF55" s="166"/>
      <c r="BG55" s="34"/>
      <c r="BH55" s="166"/>
      <c r="BI55" s="166"/>
      <c r="BJ55" s="34"/>
    </row>
    <row r="56" spans="1:62">
      <c r="A56" s="274"/>
      <c r="B56" s="446"/>
      <c r="C56" s="447"/>
      <c r="D56" s="448"/>
      <c r="E56" s="448"/>
      <c r="F56" s="448"/>
      <c r="G56" s="273"/>
      <c r="H56" s="273"/>
      <c r="I56" s="273"/>
      <c r="J56" s="273"/>
      <c r="K56" s="273"/>
      <c r="L56" s="519"/>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1"/>
    </row>
    <row r="57" spans="1:62">
      <c r="A57" s="517"/>
      <c r="B57" s="518"/>
      <c r="C57" s="447"/>
      <c r="D57" s="448"/>
      <c r="E57" s="448"/>
      <c r="F57" s="448"/>
      <c r="G57" s="273"/>
      <c r="H57" s="273"/>
      <c r="I57" s="273"/>
      <c r="J57" s="273"/>
      <c r="K57" s="273"/>
      <c r="L57" s="519"/>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1"/>
    </row>
    <row r="58" spans="1:62">
      <c r="A58" s="517"/>
      <c r="B58" s="518"/>
      <c r="C58" s="447"/>
      <c r="D58" s="448"/>
      <c r="E58" s="448"/>
      <c r="F58" s="448"/>
      <c r="G58" s="273"/>
      <c r="H58" s="273"/>
      <c r="I58" s="273"/>
      <c r="J58" s="273"/>
      <c r="K58" s="273"/>
      <c r="L58" s="519"/>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1"/>
    </row>
    <row r="59" spans="1:62">
      <c r="A59" s="357" t="s">
        <v>66</v>
      </c>
      <c r="B59" s="357"/>
      <c r="C59" s="462" t="str">
        <f>IF(COUNTIF('様式１及び様式１－２'!BE2:BE10,'様式１及び様式１－２'!G68)=1,IF(AND('様式１及び様式１－２'!E70&lt;&gt;'様式１及び様式１－２'!A76,'様式１及び様式１－２'!E70&lt;&gt;'様式１及び様式１－２'!A78),"対象外",SUM(C50:F58)),"対象外")</f>
        <v>対象外</v>
      </c>
      <c r="D59" s="462"/>
      <c r="E59" s="462"/>
      <c r="F59" s="462"/>
      <c r="G59" s="497" t="s">
        <v>406</v>
      </c>
      <c r="H59" s="498"/>
      <c r="I59" s="498"/>
      <c r="J59" s="498"/>
      <c r="K59" s="499"/>
      <c r="L59" s="458" t="s">
        <v>447</v>
      </c>
      <c r="M59" s="459"/>
      <c r="N59" s="459"/>
      <c r="O59" s="503"/>
      <c r="P59" s="503"/>
      <c r="Q59" s="503"/>
      <c r="R59" s="503"/>
      <c r="S59" s="503"/>
      <c r="T59" s="503"/>
      <c r="U59" s="503"/>
      <c r="V59" s="522" t="s">
        <v>405</v>
      </c>
      <c r="W59" s="522"/>
      <c r="X59" s="522"/>
      <c r="Y59" s="522"/>
      <c r="Z59" s="522"/>
      <c r="AA59" s="488" t="s">
        <v>447</v>
      </c>
      <c r="AB59" s="489"/>
      <c r="AC59" s="490"/>
      <c r="AD59" s="491">
        <v>44796</v>
      </c>
      <c r="AE59" s="491"/>
      <c r="AF59" s="491"/>
      <c r="AG59" s="491"/>
      <c r="AH59" s="491"/>
      <c r="AI59" s="491"/>
      <c r="AJ59" s="492"/>
      <c r="AK59" s="7" t="str">
        <f>IF(AND(O60&lt;&gt;"対象外",O60&lt;&gt;0,O59=""),"R3完了日記載漏れ","R3完了日記載済")</f>
        <v>R3完了日記載済</v>
      </c>
      <c r="AL59" s="7" t="str">
        <f>IF(AND(AD60&lt;&gt;"対象外",AD60&lt;&gt;0,AD59=""),"R4完了日記載漏れ","R4完了日記載済")</f>
        <v>R4完了日記載済</v>
      </c>
    </row>
    <row r="60" spans="1:62">
      <c r="A60" s="357"/>
      <c r="B60" s="357"/>
      <c r="C60" s="462"/>
      <c r="D60" s="462"/>
      <c r="E60" s="462"/>
      <c r="F60" s="462"/>
      <c r="G60" s="500"/>
      <c r="H60" s="501"/>
      <c r="I60" s="501"/>
      <c r="J60" s="501"/>
      <c r="K60" s="502"/>
      <c r="L60" s="458" t="s">
        <v>446</v>
      </c>
      <c r="M60" s="459"/>
      <c r="N60" s="459"/>
      <c r="O60" s="460" t="str">
        <f>IF(C59="対象外","対象外",SUMIF(G50:G58,"令和3年度",C50:C58))</f>
        <v>対象外</v>
      </c>
      <c r="P60" s="460"/>
      <c r="Q60" s="460"/>
      <c r="R60" s="460"/>
      <c r="S60" s="460"/>
      <c r="T60" s="461"/>
      <c r="U60" s="226" t="str">
        <f>IF(L60="対象外","","円")</f>
        <v>円</v>
      </c>
      <c r="V60" s="523"/>
      <c r="W60" s="523"/>
      <c r="X60" s="523"/>
      <c r="Y60" s="523"/>
      <c r="Z60" s="523"/>
      <c r="AA60" s="493" t="s">
        <v>446</v>
      </c>
      <c r="AB60" s="494"/>
      <c r="AC60" s="495"/>
      <c r="AD60" s="496" t="str">
        <f>IF(C59="対象外","対象外",SUMIF(G50:G58,"令和3年度",C50:C58))</f>
        <v>対象外</v>
      </c>
      <c r="AE60" s="496"/>
      <c r="AF60" s="496"/>
      <c r="AG60" s="496"/>
      <c r="AH60" s="496"/>
      <c r="AI60" s="496"/>
      <c r="AJ60" s="226" t="str">
        <f>IF(AA60="対象外","","円")</f>
        <v>円</v>
      </c>
    </row>
    <row r="62" spans="1:62">
      <c r="A62" s="160" t="s">
        <v>64</v>
      </c>
      <c r="B62" s="358" t="s">
        <v>65</v>
      </c>
      <c r="C62" s="486"/>
      <c r="D62" s="486"/>
      <c r="E62" s="486"/>
      <c r="F62" s="486"/>
      <c r="G62" s="486"/>
      <c r="H62" s="486"/>
      <c r="I62" s="486"/>
      <c r="J62" s="486"/>
      <c r="K62" s="486"/>
      <c r="L62" s="486"/>
      <c r="M62" s="486"/>
      <c r="N62" s="487"/>
      <c r="O62" s="358" t="s">
        <v>67</v>
      </c>
      <c r="P62" s="486"/>
      <c r="Q62" s="486"/>
      <c r="R62" s="486"/>
      <c r="S62" s="486"/>
      <c r="T62" s="486"/>
      <c r="U62" s="486"/>
      <c r="V62" s="486"/>
      <c r="W62" s="486"/>
      <c r="X62" s="486"/>
      <c r="Y62" s="486"/>
      <c r="Z62" s="486"/>
      <c r="AA62" s="486"/>
      <c r="AB62" s="486"/>
      <c r="AC62" s="486"/>
      <c r="AD62" s="486"/>
      <c r="AE62" s="486"/>
      <c r="AF62" s="486"/>
      <c r="AG62" s="486"/>
      <c r="AH62" s="486"/>
      <c r="AI62" s="486"/>
      <c r="AJ62" s="487"/>
    </row>
    <row r="63" spans="1:62">
      <c r="A63" s="161" t="s">
        <v>44</v>
      </c>
      <c r="B63" s="476" t="s">
        <v>35</v>
      </c>
      <c r="C63" s="477"/>
      <c r="D63" s="477"/>
      <c r="E63" s="477"/>
      <c r="F63" s="477"/>
      <c r="G63" s="477"/>
      <c r="H63" s="477"/>
      <c r="I63" s="477"/>
      <c r="J63" s="477"/>
      <c r="K63" s="477"/>
      <c r="L63" s="477"/>
      <c r="M63" s="477"/>
      <c r="N63" s="477"/>
      <c r="O63" s="470" t="s">
        <v>74</v>
      </c>
      <c r="P63" s="471"/>
      <c r="Q63" s="471"/>
      <c r="R63" s="471"/>
      <c r="S63" s="471"/>
      <c r="T63" s="471"/>
      <c r="U63" s="471"/>
      <c r="V63" s="471"/>
      <c r="W63" s="471"/>
      <c r="X63" s="471"/>
      <c r="Y63" s="471"/>
      <c r="Z63" s="471"/>
      <c r="AA63" s="471"/>
      <c r="AB63" s="471"/>
      <c r="AC63" s="471"/>
      <c r="AD63" s="471"/>
      <c r="AE63" s="471"/>
      <c r="AF63" s="471"/>
      <c r="AG63" s="471"/>
      <c r="AH63" s="471"/>
      <c r="AI63" s="471"/>
      <c r="AJ63" s="472"/>
    </row>
    <row r="64" spans="1:62">
      <c r="A64" s="161" t="s">
        <v>45</v>
      </c>
      <c r="B64" s="476" t="s">
        <v>36</v>
      </c>
      <c r="C64" s="477"/>
      <c r="D64" s="477"/>
      <c r="E64" s="477"/>
      <c r="F64" s="477"/>
      <c r="G64" s="477"/>
      <c r="H64" s="477"/>
      <c r="I64" s="477"/>
      <c r="J64" s="477"/>
      <c r="K64" s="477"/>
      <c r="L64" s="477"/>
      <c r="M64" s="477"/>
      <c r="N64" s="477"/>
      <c r="O64" s="478" t="s">
        <v>75</v>
      </c>
      <c r="P64" s="479"/>
      <c r="Q64" s="479"/>
      <c r="R64" s="479"/>
      <c r="S64" s="479"/>
      <c r="T64" s="479"/>
      <c r="U64" s="479"/>
      <c r="V64" s="479"/>
      <c r="W64" s="479"/>
      <c r="X64" s="479"/>
      <c r="Y64" s="479"/>
      <c r="Z64" s="479"/>
      <c r="AA64" s="479"/>
      <c r="AB64" s="479"/>
      <c r="AC64" s="479"/>
      <c r="AD64" s="479"/>
      <c r="AE64" s="479"/>
      <c r="AF64" s="479"/>
      <c r="AG64" s="479"/>
      <c r="AH64" s="479"/>
      <c r="AI64" s="479"/>
      <c r="AJ64" s="480"/>
    </row>
    <row r="65" spans="1:38">
      <c r="A65" s="161" t="s">
        <v>46</v>
      </c>
      <c r="B65" s="476" t="s">
        <v>37</v>
      </c>
      <c r="C65" s="477"/>
      <c r="D65" s="477"/>
      <c r="E65" s="477"/>
      <c r="F65" s="477"/>
      <c r="G65" s="477"/>
      <c r="H65" s="477"/>
      <c r="I65" s="477"/>
      <c r="J65" s="477"/>
      <c r="K65" s="477"/>
      <c r="L65" s="477"/>
      <c r="M65" s="477"/>
      <c r="N65" s="477"/>
      <c r="O65" s="478" t="s">
        <v>481</v>
      </c>
      <c r="P65" s="479"/>
      <c r="Q65" s="479"/>
      <c r="R65" s="479"/>
      <c r="S65" s="479"/>
      <c r="T65" s="479"/>
      <c r="U65" s="479"/>
      <c r="V65" s="479"/>
      <c r="W65" s="479"/>
      <c r="X65" s="479"/>
      <c r="Y65" s="479"/>
      <c r="Z65" s="479"/>
      <c r="AA65" s="479"/>
      <c r="AB65" s="479"/>
      <c r="AC65" s="479"/>
      <c r="AD65" s="479"/>
      <c r="AE65" s="479"/>
      <c r="AF65" s="479"/>
      <c r="AG65" s="479"/>
      <c r="AH65" s="479"/>
      <c r="AI65" s="479"/>
      <c r="AJ65" s="480"/>
    </row>
    <row r="66" spans="1:38">
      <c r="A66" s="161" t="s">
        <v>47</v>
      </c>
      <c r="B66" s="481" t="s">
        <v>38</v>
      </c>
      <c r="C66" s="482"/>
      <c r="D66" s="482"/>
      <c r="E66" s="482"/>
      <c r="F66" s="482"/>
      <c r="G66" s="482"/>
      <c r="H66" s="482"/>
      <c r="I66" s="482"/>
      <c r="J66" s="482"/>
      <c r="K66" s="482"/>
      <c r="L66" s="482"/>
      <c r="M66" s="482"/>
      <c r="N66" s="483"/>
      <c r="O66" s="470" t="s">
        <v>477</v>
      </c>
      <c r="P66" s="471"/>
      <c r="Q66" s="471"/>
      <c r="R66" s="471"/>
      <c r="S66" s="471"/>
      <c r="T66" s="471"/>
      <c r="U66" s="471"/>
      <c r="V66" s="471"/>
      <c r="W66" s="471"/>
      <c r="X66" s="471"/>
      <c r="Y66" s="471"/>
      <c r="Z66" s="471"/>
      <c r="AA66" s="471"/>
      <c r="AB66" s="471"/>
      <c r="AC66" s="471"/>
      <c r="AD66" s="471"/>
      <c r="AE66" s="471"/>
      <c r="AF66" s="471"/>
      <c r="AG66" s="471"/>
      <c r="AH66" s="471"/>
      <c r="AI66" s="471"/>
      <c r="AJ66" s="472"/>
    </row>
    <row r="67" spans="1:38">
      <c r="A67" s="161" t="s">
        <v>48</v>
      </c>
      <c r="B67" s="481" t="s">
        <v>54</v>
      </c>
      <c r="C67" s="482"/>
      <c r="D67" s="482"/>
      <c r="E67" s="482"/>
      <c r="F67" s="482"/>
      <c r="G67" s="482"/>
      <c r="H67" s="482"/>
      <c r="I67" s="482"/>
      <c r="J67" s="482"/>
      <c r="K67" s="482"/>
      <c r="L67" s="482"/>
      <c r="M67" s="482"/>
      <c r="N67" s="483"/>
      <c r="O67" s="478" t="s">
        <v>482</v>
      </c>
      <c r="P67" s="484"/>
      <c r="Q67" s="484"/>
      <c r="R67" s="484"/>
      <c r="S67" s="484"/>
      <c r="T67" s="484"/>
      <c r="U67" s="484"/>
      <c r="V67" s="484"/>
      <c r="W67" s="484"/>
      <c r="X67" s="484"/>
      <c r="Y67" s="484"/>
      <c r="Z67" s="484"/>
      <c r="AA67" s="484"/>
      <c r="AB67" s="484"/>
      <c r="AC67" s="484"/>
      <c r="AD67" s="484"/>
      <c r="AE67" s="484"/>
      <c r="AF67" s="484"/>
      <c r="AG67" s="484"/>
      <c r="AH67" s="484"/>
      <c r="AI67" s="484"/>
      <c r="AJ67" s="485"/>
    </row>
    <row r="68" spans="1:38" ht="24" customHeight="1">
      <c r="A68" s="161" t="s">
        <v>49</v>
      </c>
      <c r="B68" s="481" t="s">
        <v>127</v>
      </c>
      <c r="C68" s="482"/>
      <c r="D68" s="482"/>
      <c r="E68" s="482"/>
      <c r="F68" s="482"/>
      <c r="G68" s="482"/>
      <c r="H68" s="482"/>
      <c r="I68" s="482"/>
      <c r="J68" s="482"/>
      <c r="K68" s="482"/>
      <c r="L68" s="482"/>
      <c r="M68" s="482"/>
      <c r="N68" s="483"/>
      <c r="O68" s="478" t="s">
        <v>324</v>
      </c>
      <c r="P68" s="484"/>
      <c r="Q68" s="484"/>
      <c r="R68" s="484"/>
      <c r="S68" s="484"/>
      <c r="T68" s="484"/>
      <c r="U68" s="484"/>
      <c r="V68" s="484"/>
      <c r="W68" s="484"/>
      <c r="X68" s="484"/>
      <c r="Y68" s="484"/>
      <c r="Z68" s="484"/>
      <c r="AA68" s="484"/>
      <c r="AB68" s="484"/>
      <c r="AC68" s="484"/>
      <c r="AD68" s="484"/>
      <c r="AE68" s="484"/>
      <c r="AF68" s="484"/>
      <c r="AG68" s="484"/>
      <c r="AH68" s="484"/>
      <c r="AI68" s="484"/>
      <c r="AJ68" s="485"/>
    </row>
    <row r="69" spans="1:38" ht="24" customHeight="1">
      <c r="A69" s="161" t="s">
        <v>50</v>
      </c>
      <c r="B69" s="476" t="s">
        <v>55</v>
      </c>
      <c r="C69" s="477"/>
      <c r="D69" s="477"/>
      <c r="E69" s="477"/>
      <c r="F69" s="477"/>
      <c r="G69" s="477"/>
      <c r="H69" s="477"/>
      <c r="I69" s="477"/>
      <c r="J69" s="477"/>
      <c r="K69" s="477"/>
      <c r="L69" s="477"/>
      <c r="M69" s="477"/>
      <c r="N69" s="477"/>
      <c r="O69" s="478" t="s">
        <v>76</v>
      </c>
      <c r="P69" s="479"/>
      <c r="Q69" s="479"/>
      <c r="R69" s="479"/>
      <c r="S69" s="479"/>
      <c r="T69" s="479"/>
      <c r="U69" s="479"/>
      <c r="V69" s="479"/>
      <c r="W69" s="479"/>
      <c r="X69" s="479"/>
      <c r="Y69" s="479"/>
      <c r="Z69" s="479"/>
      <c r="AA69" s="479"/>
      <c r="AB69" s="479"/>
      <c r="AC69" s="479"/>
      <c r="AD69" s="479"/>
      <c r="AE69" s="479"/>
      <c r="AF69" s="479"/>
      <c r="AG69" s="479"/>
      <c r="AH69" s="479"/>
      <c r="AI69" s="479"/>
      <c r="AJ69" s="480"/>
    </row>
    <row r="70" spans="1:38" ht="24" customHeight="1">
      <c r="A70" s="417" t="s">
        <v>51</v>
      </c>
      <c r="B70" s="505" t="s">
        <v>128</v>
      </c>
      <c r="C70" s="506"/>
      <c r="D70" s="506"/>
      <c r="E70" s="506"/>
      <c r="F70" s="506"/>
      <c r="G70" s="506"/>
      <c r="H70" s="506"/>
      <c r="I70" s="506"/>
      <c r="J70" s="506"/>
      <c r="K70" s="506"/>
      <c r="L70" s="506"/>
      <c r="M70" s="506"/>
      <c r="N70" s="507"/>
      <c r="O70" s="511" t="s">
        <v>331</v>
      </c>
      <c r="P70" s="512"/>
      <c r="Q70" s="512"/>
      <c r="R70" s="512"/>
      <c r="S70" s="512"/>
      <c r="T70" s="512"/>
      <c r="U70" s="512"/>
      <c r="V70" s="512"/>
      <c r="W70" s="512"/>
      <c r="X70" s="512"/>
      <c r="Y70" s="512"/>
      <c r="Z70" s="512"/>
      <c r="AA70" s="512"/>
      <c r="AB70" s="512"/>
      <c r="AC70" s="512"/>
      <c r="AD70" s="512"/>
      <c r="AE70" s="512"/>
      <c r="AF70" s="512"/>
      <c r="AG70" s="512"/>
      <c r="AH70" s="512"/>
      <c r="AI70" s="512"/>
      <c r="AJ70" s="513"/>
    </row>
    <row r="71" spans="1:38">
      <c r="A71" s="418"/>
      <c r="B71" s="508"/>
      <c r="C71" s="509"/>
      <c r="D71" s="509"/>
      <c r="E71" s="509"/>
      <c r="F71" s="509"/>
      <c r="G71" s="509"/>
      <c r="H71" s="509"/>
      <c r="I71" s="509"/>
      <c r="J71" s="509"/>
      <c r="K71" s="509"/>
      <c r="L71" s="509"/>
      <c r="M71" s="509"/>
      <c r="N71" s="510"/>
      <c r="O71" s="514"/>
      <c r="P71" s="515"/>
      <c r="Q71" s="515"/>
      <c r="R71" s="515"/>
      <c r="S71" s="515"/>
      <c r="T71" s="515"/>
      <c r="U71" s="515"/>
      <c r="V71" s="515"/>
      <c r="W71" s="515"/>
      <c r="X71" s="515"/>
      <c r="Y71" s="515"/>
      <c r="Z71" s="515"/>
      <c r="AA71" s="515"/>
      <c r="AB71" s="515"/>
      <c r="AC71" s="515"/>
      <c r="AD71" s="515"/>
      <c r="AE71" s="515"/>
      <c r="AF71" s="515"/>
      <c r="AG71" s="515"/>
      <c r="AH71" s="515"/>
      <c r="AI71" s="515"/>
      <c r="AJ71" s="516"/>
    </row>
    <row r="72" spans="1:38" ht="24" customHeight="1">
      <c r="A72" s="357" t="s">
        <v>52</v>
      </c>
      <c r="B72" s="475" t="s">
        <v>56</v>
      </c>
      <c r="C72" s="475"/>
      <c r="D72" s="475"/>
      <c r="E72" s="475"/>
      <c r="F72" s="475"/>
      <c r="G72" s="475"/>
      <c r="H72" s="475"/>
      <c r="I72" s="475"/>
      <c r="J72" s="475"/>
      <c r="K72" s="475"/>
      <c r="L72" s="475"/>
      <c r="M72" s="475"/>
      <c r="N72" s="475"/>
      <c r="O72" s="475" t="s">
        <v>325</v>
      </c>
      <c r="P72" s="475"/>
      <c r="Q72" s="475"/>
      <c r="R72" s="475"/>
      <c r="S72" s="475"/>
      <c r="T72" s="475"/>
      <c r="U72" s="475"/>
      <c r="V72" s="475"/>
      <c r="W72" s="475"/>
      <c r="X72" s="475"/>
      <c r="Y72" s="475"/>
      <c r="Z72" s="475"/>
      <c r="AA72" s="475"/>
      <c r="AB72" s="475"/>
      <c r="AC72" s="475"/>
      <c r="AD72" s="475"/>
      <c r="AE72" s="475"/>
      <c r="AF72" s="475"/>
      <c r="AG72" s="475"/>
      <c r="AH72" s="475"/>
      <c r="AI72" s="475"/>
      <c r="AJ72" s="475"/>
    </row>
    <row r="73" spans="1:38">
      <c r="A73" s="357"/>
      <c r="B73" s="475"/>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row>
    <row r="74" spans="1:38">
      <c r="A74" s="19"/>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row>
    <row r="75" spans="1:38">
      <c r="A75" s="28" t="s">
        <v>326</v>
      </c>
      <c r="Y75" s="94"/>
      <c r="Z75" s="94"/>
      <c r="AA75" s="94"/>
      <c r="AB75" s="94"/>
      <c r="AC75" s="94"/>
      <c r="AD75" s="94"/>
      <c r="AE75" s="94"/>
      <c r="AF75" s="94"/>
      <c r="AG75" s="94"/>
      <c r="AH75" s="94"/>
      <c r="AI75" s="94"/>
      <c r="AJ75" s="94"/>
      <c r="AL75" s="7"/>
    </row>
    <row r="76" spans="1:38">
      <c r="B76" s="504" t="s">
        <v>483</v>
      </c>
      <c r="C76" s="504"/>
      <c r="D76" s="504"/>
      <c r="E76" s="504"/>
      <c r="F76" s="504"/>
      <c r="G76" s="504"/>
      <c r="H76" s="504"/>
      <c r="I76" s="504"/>
      <c r="J76" s="504"/>
      <c r="K76" s="504"/>
      <c r="L76" s="504"/>
      <c r="M76" s="504"/>
      <c r="N76" s="504"/>
      <c r="O76" s="504"/>
      <c r="P76" s="504"/>
      <c r="Q76" s="504"/>
      <c r="R76" s="504"/>
      <c r="S76" s="504"/>
      <c r="T76" s="504"/>
      <c r="U76" s="504"/>
      <c r="V76" s="504"/>
      <c r="W76" s="504"/>
      <c r="X76" s="504"/>
      <c r="Y76" s="35"/>
      <c r="Z76" s="35"/>
      <c r="AA76" s="35"/>
      <c r="AB76" s="35"/>
      <c r="AC76" s="35"/>
      <c r="AD76" s="35"/>
      <c r="AE76" s="35"/>
      <c r="AF76" s="35"/>
      <c r="AG76" s="35"/>
      <c r="AH76" s="35"/>
      <c r="AI76" s="35"/>
      <c r="AJ76" s="35"/>
      <c r="AL76" s="7"/>
    </row>
    <row r="77" spans="1:38">
      <c r="AL77" s="7"/>
    </row>
  </sheetData>
  <sheetProtection algorithmName="SHA-512" hashValue="mECPeN5Pp/nDcdRVffLz391JeDXfKIcMzv35rySNH76bP8yIe67Fwbbu3lBkGogB/3fv3AlZIAGapyF1GkS9MA==" saltValue="+P44/mVRQah5b9X/zv04zQ==" spinCount="100000" sheet="1" objects="1" scenarios="1"/>
  <mergeCells count="227">
    <mergeCell ref="A19:B19"/>
    <mergeCell ref="C19:F19"/>
    <mergeCell ref="L49:AJ49"/>
    <mergeCell ref="B28:N28"/>
    <mergeCell ref="O28:AJ28"/>
    <mergeCell ref="A22:B22"/>
    <mergeCell ref="C22:F22"/>
    <mergeCell ref="A23:B23"/>
    <mergeCell ref="C23:F23"/>
    <mergeCell ref="G24:K25"/>
    <mergeCell ref="L25:N25"/>
    <mergeCell ref="L24:N24"/>
    <mergeCell ref="C24:F25"/>
    <mergeCell ref="O29:AJ29"/>
    <mergeCell ref="O30:AJ30"/>
    <mergeCell ref="O31:AJ31"/>
    <mergeCell ref="O27:AJ27"/>
    <mergeCell ref="O34:AJ34"/>
    <mergeCell ref="O35:AJ35"/>
    <mergeCell ref="R41:S41"/>
    <mergeCell ref="AB40:AD40"/>
    <mergeCell ref="AB41:AD41"/>
    <mergeCell ref="V40:W40"/>
    <mergeCell ref="V41:W41"/>
    <mergeCell ref="C58:F58"/>
    <mergeCell ref="C56:F56"/>
    <mergeCell ref="G55:K55"/>
    <mergeCell ref="G56:K56"/>
    <mergeCell ref="G57:K57"/>
    <mergeCell ref="G58:K58"/>
    <mergeCell ref="G51:K51"/>
    <mergeCell ref="A20:B20"/>
    <mergeCell ref="C20:F20"/>
    <mergeCell ref="A21:B21"/>
    <mergeCell ref="C21:F21"/>
    <mergeCell ref="G49:K49"/>
    <mergeCell ref="B29:N29"/>
    <mergeCell ref="B30:N30"/>
    <mergeCell ref="B31:N31"/>
    <mergeCell ref="B27:N27"/>
    <mergeCell ref="A57:B57"/>
    <mergeCell ref="C57:F57"/>
    <mergeCell ref="B35:N35"/>
    <mergeCell ref="G52:K52"/>
    <mergeCell ref="L40:M40"/>
    <mergeCell ref="L41:M41"/>
    <mergeCell ref="L2:AJ2"/>
    <mergeCell ref="G2:K2"/>
    <mergeCell ref="O24:U24"/>
    <mergeCell ref="O25:T25"/>
    <mergeCell ref="V24:Z25"/>
    <mergeCell ref="AA24:AC24"/>
    <mergeCell ref="AA25:AC25"/>
    <mergeCell ref="AD24:AJ24"/>
    <mergeCell ref="AD25:AI25"/>
    <mergeCell ref="G5:K5"/>
    <mergeCell ref="G6:K6"/>
    <mergeCell ref="L5:AJ5"/>
    <mergeCell ref="L6:AJ6"/>
    <mergeCell ref="G7:K7"/>
    <mergeCell ref="G8:K8"/>
    <mergeCell ref="G9:K9"/>
    <mergeCell ref="L7:AJ7"/>
    <mergeCell ref="L8:AJ8"/>
    <mergeCell ref="L9:AJ9"/>
    <mergeCell ref="G10:K10"/>
    <mergeCell ref="G11:K11"/>
    <mergeCell ref="G12:K12"/>
    <mergeCell ref="G13:K13"/>
    <mergeCell ref="G14:K14"/>
    <mergeCell ref="L3:AJ3"/>
    <mergeCell ref="G3:K3"/>
    <mergeCell ref="L4:AJ4"/>
    <mergeCell ref="A47:M47"/>
    <mergeCell ref="N47:AJ47"/>
    <mergeCell ref="A51:B51"/>
    <mergeCell ref="C51:F51"/>
    <mergeCell ref="A52:B52"/>
    <mergeCell ref="C52:F52"/>
    <mergeCell ref="AH45:AI45"/>
    <mergeCell ref="A46:M46"/>
    <mergeCell ref="N46:AJ46"/>
    <mergeCell ref="A45:M45"/>
    <mergeCell ref="N45:O45"/>
    <mergeCell ref="P45:Q45"/>
    <mergeCell ref="V45:W45"/>
    <mergeCell ref="Z45:AA45"/>
    <mergeCell ref="AB45:AC45"/>
    <mergeCell ref="A36:A37"/>
    <mergeCell ref="B36:N37"/>
    <mergeCell ref="L50:AJ50"/>
    <mergeCell ref="L51:AJ51"/>
    <mergeCell ref="L52:AJ52"/>
    <mergeCell ref="G4:K4"/>
    <mergeCell ref="C9:F9"/>
    <mergeCell ref="B34:N34"/>
    <mergeCell ref="G19:K19"/>
    <mergeCell ref="G20:K20"/>
    <mergeCell ref="G21:K21"/>
    <mergeCell ref="G22:K22"/>
    <mergeCell ref="G23:K23"/>
    <mergeCell ref="L19:AJ19"/>
    <mergeCell ref="L20:AJ20"/>
    <mergeCell ref="L21:AJ21"/>
    <mergeCell ref="L22:AJ22"/>
    <mergeCell ref="L23:AJ23"/>
    <mergeCell ref="A24:B25"/>
    <mergeCell ref="L10:AJ10"/>
    <mergeCell ref="L11:AJ11"/>
    <mergeCell ref="L12:AJ12"/>
    <mergeCell ref="L13:AJ13"/>
    <mergeCell ref="L14:AJ14"/>
    <mergeCell ref="L15:AJ15"/>
    <mergeCell ref="L16:AJ16"/>
    <mergeCell ref="L17:AJ17"/>
    <mergeCell ref="L18:AJ18"/>
    <mergeCell ref="G15:K15"/>
    <mergeCell ref="G16:K16"/>
    <mergeCell ref="B76:X76"/>
    <mergeCell ref="B68:N68"/>
    <mergeCell ref="O68:AJ68"/>
    <mergeCell ref="B69:N69"/>
    <mergeCell ref="O69:AJ69"/>
    <mergeCell ref="A70:A71"/>
    <mergeCell ref="B70:N71"/>
    <mergeCell ref="O70:AJ71"/>
    <mergeCell ref="A53:B53"/>
    <mergeCell ref="C53:F53"/>
    <mergeCell ref="B63:N63"/>
    <mergeCell ref="O63:AJ63"/>
    <mergeCell ref="B64:N64"/>
    <mergeCell ref="O64:AJ64"/>
    <mergeCell ref="A58:B58"/>
    <mergeCell ref="A56:B56"/>
    <mergeCell ref="L53:AJ53"/>
    <mergeCell ref="L54:AJ54"/>
    <mergeCell ref="L55:AJ55"/>
    <mergeCell ref="L56:AJ56"/>
    <mergeCell ref="L57:AJ57"/>
    <mergeCell ref="L58:AJ58"/>
    <mergeCell ref="A59:B60"/>
    <mergeCell ref="V59:Z60"/>
    <mergeCell ref="X40:Y40"/>
    <mergeCell ref="X41:Y41"/>
    <mergeCell ref="G50:K50"/>
    <mergeCell ref="A54:B54"/>
    <mergeCell ref="C54:F54"/>
    <mergeCell ref="R40:S40"/>
    <mergeCell ref="A72:A73"/>
    <mergeCell ref="B72:N73"/>
    <mergeCell ref="O72:AJ73"/>
    <mergeCell ref="B65:N65"/>
    <mergeCell ref="O65:AJ65"/>
    <mergeCell ref="B66:N66"/>
    <mergeCell ref="O66:AJ66"/>
    <mergeCell ref="B67:N67"/>
    <mergeCell ref="O67:AJ67"/>
    <mergeCell ref="B62:N62"/>
    <mergeCell ref="O62:AJ62"/>
    <mergeCell ref="AA59:AC59"/>
    <mergeCell ref="AD59:AJ59"/>
    <mergeCell ref="AA60:AC60"/>
    <mergeCell ref="AD60:AI60"/>
    <mergeCell ref="G59:K60"/>
    <mergeCell ref="L59:N59"/>
    <mergeCell ref="O59:U59"/>
    <mergeCell ref="L60:N60"/>
    <mergeCell ref="O60:T60"/>
    <mergeCell ref="C59:F60"/>
    <mergeCell ref="G53:K53"/>
    <mergeCell ref="G54:K54"/>
    <mergeCell ref="A9:B9"/>
    <mergeCell ref="AN50:AO50"/>
    <mergeCell ref="AP50:AS50"/>
    <mergeCell ref="A50:B50"/>
    <mergeCell ref="C50:F50"/>
    <mergeCell ref="A55:B55"/>
    <mergeCell ref="C55:F55"/>
    <mergeCell ref="A49:B49"/>
    <mergeCell ref="C49:F49"/>
    <mergeCell ref="B32:N32"/>
    <mergeCell ref="O32:AJ32"/>
    <mergeCell ref="B33:N33"/>
    <mergeCell ref="O33:AJ33"/>
    <mergeCell ref="I40:K40"/>
    <mergeCell ref="P40:Q40"/>
    <mergeCell ref="A41:H41"/>
    <mergeCell ref="A40:H40"/>
    <mergeCell ref="I41:K41"/>
    <mergeCell ref="P41:Q41"/>
    <mergeCell ref="AE40:AI40"/>
    <mergeCell ref="AE41:AI41"/>
    <mergeCell ref="O36:AJ37"/>
    <mergeCell ref="A2:B2"/>
    <mergeCell ref="C2:F2"/>
    <mergeCell ref="A8:B8"/>
    <mergeCell ref="C8:F8"/>
    <mergeCell ref="A3:B3"/>
    <mergeCell ref="C3:F3"/>
    <mergeCell ref="A4:B4"/>
    <mergeCell ref="C4:F4"/>
    <mergeCell ref="A5:B5"/>
    <mergeCell ref="C5:F5"/>
    <mergeCell ref="A6:B6"/>
    <mergeCell ref="C6:F6"/>
    <mergeCell ref="A7:B7"/>
    <mergeCell ref="C7:F7"/>
    <mergeCell ref="G17:K17"/>
    <mergeCell ref="G18:K18"/>
    <mergeCell ref="A15:B15"/>
    <mergeCell ref="C15:F15"/>
    <mergeCell ref="A12:B12"/>
    <mergeCell ref="A10:B10"/>
    <mergeCell ref="C10:F10"/>
    <mergeCell ref="A11:B11"/>
    <mergeCell ref="C11:F11"/>
    <mergeCell ref="A16:B16"/>
    <mergeCell ref="C16:F16"/>
    <mergeCell ref="C18:F18"/>
    <mergeCell ref="A17:B17"/>
    <mergeCell ref="C17:F17"/>
    <mergeCell ref="A14:B14"/>
    <mergeCell ref="C14:F14"/>
    <mergeCell ref="C12:F12"/>
    <mergeCell ref="A13:B13"/>
    <mergeCell ref="C13:F13"/>
    <mergeCell ref="A18:B18"/>
  </mergeCells>
  <phoneticPr fontId="2"/>
  <dataValidations xWindow="301" yWindow="390" count="14">
    <dataValidation allowBlank="1" showInputMessage="1" showErrorMessage="1" promptTitle="金額の記載" prompt="左記用途に要した費用を、記載してください。" sqref="C3:F23 C50:F58" xr:uid="{00000000-0002-0000-0200-000000000000}"/>
    <dataValidation allowBlank="1" showInputMessage="1" showErrorMessage="1" promptTitle="合計金額" prompt="対象経費の合計が表示されます。_x000a_対象外の場合には、対象外と表示されます。" sqref="C24" xr:uid="{00000000-0002-0000-0200-000001000000}"/>
    <dataValidation allowBlank="1" showInputMessage="1" showErrorMessage="1" promptTitle="代替場所でのサービス提供期間の入力" prompt="代替場所でサービスの提供を開始した日と終了した日を記載してください。" sqref="R45 T45 V45 AH45 AD45 AF45" xr:uid="{00000000-0002-0000-0200-000002000000}"/>
    <dataValidation allowBlank="1" showInputMessage="1" showErrorMessage="1" promptTitle="代替サービスの提供場所の名称" prompt="代替サービスを提供した施設、建物の名称を具体的に記載してください。" sqref="N46:AJ46" xr:uid="{8826F6AC-4365-4660-A738-D6D5DF9717F0}"/>
    <dataValidation allowBlank="1" showInputMessage="1" showErrorMessage="1" promptTitle="代替サービスの提供場所の住所" prompt="代替サービスを提供した施設、建物の住所を具体的に記載してください。" sqref="N47:AJ47" xr:uid="{D9B81739-81BC-4814-BDBA-9DCAC9360229}"/>
    <dataValidation type="list" allowBlank="1" showInputMessage="1" showErrorMessage="1" promptTitle="用途の選択" prompt="下記の記号から該当する対象経費の記号を選択してください。_x000a_なお、対象外の場合には選択いただくことができません。" sqref="A52:B58" xr:uid="{00000000-0002-0000-0200-000005000000}">
      <formula1>$A$63:$A$73</formula1>
    </dataValidation>
    <dataValidation type="list" allowBlank="1" showInputMessage="1" showErrorMessage="1" sqref="AN50:AO50" xr:uid="{00000000-0002-0000-0200-000006000000}">
      <formula1>$A$28:$A$37</formula1>
    </dataValidation>
    <dataValidation allowBlank="1" showInputMessage="1" showErrorMessage="1" promptTitle="内容・積算の記入" prompt="下記、記載例を参考に内訳と積算を具体的に記載してください。" sqref="L50:L58 L4:L23 L3:AJ3" xr:uid="{00000000-0002-0000-0200-000007000000}"/>
    <dataValidation type="list" allowBlank="1" showInputMessage="1" showErrorMessage="1" promptTitle="内容・積算の記入" prompt="下記、記載例を参考に内訳と積算を具体的に記載してください。" sqref="G50:G58" xr:uid="{00000000-0002-0000-0200-000008000000}">
      <formula1>$AY$14:$AY$15</formula1>
    </dataValidation>
    <dataValidation type="date" allowBlank="1" showInputMessage="1" showErrorMessage="1" error="2021/4/1から2022/3/31までの日付けを入力してください。" promptTitle="事業完了日の記入" prompt="令和3年度（2021/4/1から2022/3/31まで）の経費について最終の完了日（納品日等）を記入してください。2022/4/1以降の経費は令和4年度経費となります。" sqref="O59:U59 O24:U24" xr:uid="{00000000-0002-0000-0200-000009000000}">
      <formula1>44287</formula1>
      <formula2>44651</formula2>
    </dataValidation>
    <dataValidation type="date" allowBlank="1" showInputMessage="1" showErrorMessage="1" error="2022/4/1から2023/3/31までの日付けを入力してください。" promptTitle="事業完了日の記入" prompt="令和4年度（2022/4/1から2023/3/31まで）の経費について最終の完了日（納品日等）を記入してください。2022/3/31以前の経費は令和3年度経費となります。" sqref="AD59:AJ59" xr:uid="{00000000-0002-0000-0200-00000A000000}">
      <formula1>44652</formula1>
      <formula2>45016</formula2>
    </dataValidation>
    <dataValidation type="date" allowBlank="1" showInputMessage="1" showErrorMessage="1" error="2022/4/1から2023/3/31までの日付けを入力してください。" promptTitle="事業完了日の記入" prompt="令和4年度（2022/4/1～2023/3/31まで）の経費について最終の完了日（納品日等）を記入してください。2022/3/31以前の経費は令和3年度経費となります。" sqref="AD24:AJ24" xr:uid="{356B37D8-D927-4831-B931-94EB97796CC2}">
      <formula1>44652</formula1>
      <formula2>45016</formula2>
    </dataValidation>
    <dataValidation type="list" allowBlank="1" showInputMessage="1" showErrorMessage="1" promptTitle="年度の選択" prompt="対象経費について、該当する年度を選択してください。" sqref="G3:K23" xr:uid="{00000000-0002-0000-0200-00000D000000}">
      <formula1>$AY$14:$AY$15</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50:B51" xr:uid="{CFB4E658-8870-4245-98AB-8E0D6EDFB5D6}">
      <formula1>$A$128:$A$138</formula1>
    </dataValidation>
  </dataValidations>
  <pageMargins left="0.7" right="0.7" top="0.75" bottom="0.75" header="0.3" footer="0.3"/>
  <pageSetup paperSize="9" scale="51" fitToHeight="0" orientation="portrait" r:id="rId1"/>
  <rowBreaks count="1" manualBreakCount="1">
    <brk id="42" max="35" man="1"/>
  </rowBreaks>
  <drawing r:id="rId2"/>
  <extLst>
    <ext xmlns:x14="http://schemas.microsoft.com/office/spreadsheetml/2009/9/main" uri="{CCE6A557-97BC-4b89-ADB6-D9C93CAAB3DF}">
      <x14:dataValidations xmlns:xm="http://schemas.microsoft.com/office/excel/2006/main" xWindow="301" yWindow="390" count="1">
        <x14:dataValidation type="list" allowBlank="1" showInputMessage="1" showErrorMessage="1" promptTitle="用途の選択" prompt="下記の記号から該当する対象経費の記号を選択してください。_x000a_なお、対象外の場合には選択いただくことができません。" xr:uid="{00000000-0002-0000-0200-00000F000000}">
          <x14:formula1>
            <xm:f>INDIRECT('様式１及び様式１－２'!$E$31)</xm:f>
          </x14:formula1>
          <xm:sqref>A3:B23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W106"/>
  <sheetViews>
    <sheetView showGridLines="0" view="pageBreakPreview" zoomScale="80" zoomScaleNormal="100" zoomScaleSheetLayoutView="80" workbookViewId="0">
      <selection activeCell="N102" sqref="N102:AB103"/>
    </sheetView>
  </sheetViews>
  <sheetFormatPr defaultColWidth="8.75" defaultRowHeight="24"/>
  <cols>
    <col min="1" max="65" width="3.75" style="30" customWidth="1"/>
    <col min="66" max="16384" width="8.75" style="30"/>
  </cols>
  <sheetData>
    <row r="1" spans="1:41">
      <c r="A1" s="659" t="s">
        <v>243</v>
      </c>
      <c r="B1" s="659"/>
      <c r="C1" s="659"/>
      <c r="D1" s="659"/>
      <c r="E1" s="659"/>
      <c r="F1" s="659"/>
      <c r="G1" s="659"/>
      <c r="H1" s="659"/>
      <c r="I1" s="659"/>
      <c r="J1" s="659"/>
      <c r="K1" s="659"/>
      <c r="AO1" s="30" t="s">
        <v>284</v>
      </c>
    </row>
    <row r="2" spans="1:41" ht="22.15" customHeight="1">
      <c r="A2" s="586" t="s">
        <v>195</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O2" s="9" t="s">
        <v>149</v>
      </c>
    </row>
    <row r="3" spans="1:41" ht="22.15" customHeight="1">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O3" s="9" t="s">
        <v>150</v>
      </c>
    </row>
    <row r="4" spans="1:41" ht="22.15"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O4" s="9" t="s">
        <v>151</v>
      </c>
    </row>
    <row r="5" spans="1:41" ht="22.15" customHeight="1">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O5" s="9" t="s">
        <v>153</v>
      </c>
    </row>
    <row r="6" spans="1:41" ht="22.15" customHeight="1">
      <c r="AO6" s="9" t="s">
        <v>152</v>
      </c>
    </row>
    <row r="7" spans="1:41" ht="22.15" customHeight="1">
      <c r="B7" s="30" t="s">
        <v>112</v>
      </c>
      <c r="AO7" s="9" t="s">
        <v>154</v>
      </c>
    </row>
    <row r="8" spans="1:41" ht="22.15" customHeight="1">
      <c r="AO8" s="9" t="s">
        <v>187</v>
      </c>
    </row>
    <row r="9" spans="1:41" ht="22.15" customHeight="1">
      <c r="A9" s="590" t="s">
        <v>460</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O9" s="9" t="s">
        <v>188</v>
      </c>
    </row>
    <row r="10" spans="1:41" ht="22.15" customHeight="1">
      <c r="A10" s="591"/>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O10" s="9" t="s">
        <v>189</v>
      </c>
    </row>
    <row r="11" spans="1:41" ht="26.25" customHeight="1">
      <c r="AO11" s="9" t="s">
        <v>190</v>
      </c>
    </row>
    <row r="12" spans="1:41" ht="22.15" customHeight="1">
      <c r="N12" s="256" t="s">
        <v>12</v>
      </c>
      <c r="O12" s="256"/>
      <c r="P12" s="256"/>
      <c r="Q12" s="256"/>
      <c r="R12" s="256"/>
      <c r="S12" s="588" t="str">
        <f>IF('様式１及び様式１－２'!F13&lt;&gt;0,'様式１及び様式１－２'!F13,"")</f>
        <v>社会福祉法人○○</v>
      </c>
      <c r="T12" s="588"/>
      <c r="U12" s="588"/>
      <c r="V12" s="588"/>
      <c r="W12" s="588"/>
      <c r="X12" s="588"/>
      <c r="Y12" s="588"/>
      <c r="Z12" s="588"/>
      <c r="AA12" s="588"/>
      <c r="AB12" s="588"/>
      <c r="AC12" s="588"/>
      <c r="AD12" s="588"/>
      <c r="AE12" s="588"/>
      <c r="AF12" s="588"/>
      <c r="AG12" s="588"/>
      <c r="AH12" s="588"/>
      <c r="AI12" s="588"/>
      <c r="AJ12" s="588"/>
      <c r="AO12" s="9" t="s">
        <v>191</v>
      </c>
    </row>
    <row r="13" spans="1:41" ht="22.15" customHeight="1">
      <c r="N13" s="256"/>
      <c r="O13" s="256"/>
      <c r="P13" s="256"/>
      <c r="Q13" s="256"/>
      <c r="R13" s="256"/>
      <c r="S13" s="588"/>
      <c r="T13" s="588"/>
      <c r="U13" s="588"/>
      <c r="V13" s="588"/>
      <c r="W13" s="588"/>
      <c r="X13" s="588"/>
      <c r="Y13" s="588"/>
      <c r="Z13" s="588"/>
      <c r="AA13" s="588"/>
      <c r="AB13" s="588"/>
      <c r="AC13" s="588"/>
      <c r="AD13" s="588"/>
      <c r="AE13" s="588"/>
      <c r="AF13" s="588"/>
      <c r="AG13" s="588"/>
      <c r="AH13" s="588"/>
      <c r="AI13" s="588"/>
      <c r="AJ13" s="588"/>
      <c r="AO13" s="9" t="s">
        <v>192</v>
      </c>
    </row>
    <row r="14" spans="1:41" ht="22.15" customHeight="1">
      <c r="N14" s="256" t="s">
        <v>6</v>
      </c>
      <c r="O14" s="256"/>
      <c r="P14" s="256"/>
      <c r="Q14" s="256"/>
      <c r="R14" s="256"/>
      <c r="S14" s="589" t="str">
        <f>IF('様式１及び様式１－２'!L15&lt;&gt;0,'様式１及び様式１－２'!L15,"")</f>
        <v>愛知県名古屋市中区三の丸３丁目１－２</v>
      </c>
      <c r="T14" s="589"/>
      <c r="U14" s="589"/>
      <c r="V14" s="589"/>
      <c r="W14" s="589"/>
      <c r="X14" s="589"/>
      <c r="Y14" s="589"/>
      <c r="Z14" s="589"/>
      <c r="AA14" s="589"/>
      <c r="AB14" s="589"/>
      <c r="AC14" s="589"/>
      <c r="AD14" s="589"/>
      <c r="AE14" s="589"/>
      <c r="AF14" s="589"/>
      <c r="AG14" s="589"/>
      <c r="AH14" s="589"/>
      <c r="AI14" s="589"/>
      <c r="AJ14" s="589"/>
      <c r="AO14" s="9" t="s">
        <v>193</v>
      </c>
    </row>
    <row r="15" spans="1:41" ht="22.15" customHeight="1">
      <c r="N15" s="256"/>
      <c r="O15" s="256"/>
      <c r="P15" s="256"/>
      <c r="Q15" s="256"/>
      <c r="R15" s="256"/>
      <c r="S15" s="589"/>
      <c r="T15" s="589"/>
      <c r="U15" s="589"/>
      <c r="V15" s="589"/>
      <c r="W15" s="589"/>
      <c r="X15" s="589"/>
      <c r="Y15" s="589"/>
      <c r="Z15" s="589"/>
      <c r="AA15" s="589"/>
      <c r="AB15" s="589"/>
      <c r="AC15" s="589"/>
      <c r="AD15" s="589"/>
      <c r="AE15" s="589"/>
      <c r="AF15" s="589"/>
      <c r="AG15" s="589"/>
      <c r="AH15" s="589"/>
      <c r="AI15" s="589"/>
      <c r="AJ15" s="589"/>
      <c r="AO15" s="9" t="s">
        <v>194</v>
      </c>
    </row>
    <row r="16" spans="1:41" ht="22.15" customHeight="1">
      <c r="N16" s="256" t="s">
        <v>9</v>
      </c>
      <c r="O16" s="256"/>
      <c r="P16" s="256"/>
      <c r="Q16" s="256"/>
      <c r="R16" s="256"/>
      <c r="S16" s="588" t="str">
        <f>IF('様式１及び様式１－２'!F17&lt;&gt;0,'様式１及び様式１－２'!F17,"")</f>
        <v>理事長</v>
      </c>
      <c r="T16" s="588"/>
      <c r="U16" s="588"/>
      <c r="V16" s="588"/>
      <c r="W16" s="588"/>
      <c r="X16" s="256" t="s">
        <v>11</v>
      </c>
      <c r="Y16" s="256"/>
      <c r="Z16" s="256"/>
      <c r="AA16" s="256"/>
      <c r="AB16" s="256"/>
      <c r="AC16" s="588" t="str">
        <f>IF('様式１及び様式１－２'!W17&lt;&gt;0,'様式１及び様式１－２'!W17,"")</f>
        <v>県庁　太郎</v>
      </c>
      <c r="AD16" s="588"/>
      <c r="AE16" s="588"/>
      <c r="AF16" s="588"/>
      <c r="AG16" s="588"/>
      <c r="AH16" s="588"/>
      <c r="AI16" s="588"/>
      <c r="AJ16" s="588"/>
    </row>
    <row r="17" spans="1:75" ht="22.15" customHeight="1">
      <c r="N17" s="256"/>
      <c r="O17" s="256"/>
      <c r="P17" s="256"/>
      <c r="Q17" s="256"/>
      <c r="R17" s="256"/>
      <c r="S17" s="588"/>
      <c r="T17" s="588"/>
      <c r="U17" s="588"/>
      <c r="V17" s="588"/>
      <c r="W17" s="588"/>
      <c r="X17" s="256"/>
      <c r="Y17" s="256"/>
      <c r="Z17" s="256"/>
      <c r="AA17" s="256"/>
      <c r="AB17" s="256"/>
      <c r="AC17" s="588"/>
      <c r="AD17" s="588"/>
      <c r="AE17" s="588"/>
      <c r="AF17" s="588"/>
      <c r="AG17" s="588"/>
      <c r="AH17" s="588"/>
      <c r="AI17" s="588"/>
      <c r="AJ17" s="588"/>
    </row>
    <row r="18" spans="1:75" ht="22.15" customHeight="1">
      <c r="N18" s="256" t="s">
        <v>117</v>
      </c>
      <c r="O18" s="256"/>
      <c r="P18" s="256"/>
      <c r="Q18" s="256"/>
      <c r="R18" s="256"/>
      <c r="S18" s="565" t="str">
        <f>IF('様式１及び様式１－２'!E70&lt;&gt;'様式１及び様式１－２'!A76,IF(COUNTIF(対象種別,'様式１及び様式１－２'!G68)=1,'様式１及び様式１－２'!G68,"対象外"),"対象外")</f>
        <v>対象外</v>
      </c>
      <c r="T18" s="566"/>
      <c r="U18" s="566"/>
      <c r="V18" s="566"/>
      <c r="W18" s="566"/>
      <c r="X18" s="566"/>
      <c r="Y18" s="566"/>
      <c r="Z18" s="566"/>
      <c r="AA18" s="566"/>
      <c r="AB18" s="566"/>
      <c r="AC18" s="566"/>
      <c r="AD18" s="566"/>
      <c r="AE18" s="566"/>
      <c r="AF18" s="566"/>
      <c r="AG18" s="566"/>
      <c r="AH18" s="566"/>
      <c r="AI18" s="566"/>
      <c r="AJ18" s="567"/>
    </row>
    <row r="19" spans="1:75" ht="22.15" customHeight="1">
      <c r="N19" s="256"/>
      <c r="O19" s="256"/>
      <c r="P19" s="256"/>
      <c r="Q19" s="256"/>
      <c r="R19" s="256"/>
      <c r="S19" s="568"/>
      <c r="T19" s="569"/>
      <c r="U19" s="569"/>
      <c r="V19" s="569"/>
      <c r="W19" s="569"/>
      <c r="X19" s="569"/>
      <c r="Y19" s="569"/>
      <c r="Z19" s="569"/>
      <c r="AA19" s="569"/>
      <c r="AB19" s="569"/>
      <c r="AC19" s="569"/>
      <c r="AD19" s="569"/>
      <c r="AE19" s="569"/>
      <c r="AF19" s="569"/>
      <c r="AG19" s="569"/>
      <c r="AH19" s="569"/>
      <c r="AI19" s="569"/>
      <c r="AJ19" s="570"/>
    </row>
    <row r="20" spans="1:75" ht="22.15" customHeight="1"/>
    <row r="21" spans="1:75" ht="22.15" customHeight="1">
      <c r="A21" s="30" t="s">
        <v>113</v>
      </c>
    </row>
    <row r="22" spans="1:75" ht="22.15" customHeight="1">
      <c r="A22" s="414" t="s">
        <v>114</v>
      </c>
      <c r="B22" s="534"/>
      <c r="C22" s="534"/>
      <c r="D22" s="571"/>
      <c r="E22" s="275" t="s">
        <v>519</v>
      </c>
      <c r="F22" s="575"/>
      <c r="G22" s="575"/>
      <c r="H22" s="575"/>
      <c r="I22" s="575"/>
      <c r="J22" s="575"/>
      <c r="K22" s="575"/>
      <c r="L22" s="576"/>
      <c r="M22" s="414" t="s">
        <v>115</v>
      </c>
      <c r="N22" s="534"/>
      <c r="O22" s="534"/>
      <c r="P22" s="571"/>
      <c r="Q22" s="275" t="s">
        <v>520</v>
      </c>
      <c r="R22" s="575"/>
      <c r="S22" s="575"/>
      <c r="T22" s="575"/>
      <c r="U22" s="575"/>
      <c r="V22" s="575"/>
      <c r="W22" s="575"/>
      <c r="X22" s="576"/>
      <c r="Y22" s="580" t="s">
        <v>116</v>
      </c>
      <c r="Z22" s="581"/>
      <c r="AA22" s="581"/>
      <c r="AB22" s="582"/>
      <c r="AC22" s="275" t="s">
        <v>521</v>
      </c>
      <c r="AD22" s="575"/>
      <c r="AE22" s="575"/>
      <c r="AF22" s="575"/>
      <c r="AG22" s="575"/>
      <c r="AH22" s="575"/>
      <c r="AI22" s="575"/>
      <c r="AJ22" s="576"/>
    </row>
    <row r="23" spans="1:75" ht="22.15" customHeight="1">
      <c r="A23" s="572"/>
      <c r="B23" s="573"/>
      <c r="C23" s="573"/>
      <c r="D23" s="574"/>
      <c r="E23" s="577"/>
      <c r="F23" s="578"/>
      <c r="G23" s="578"/>
      <c r="H23" s="578"/>
      <c r="I23" s="578"/>
      <c r="J23" s="578"/>
      <c r="K23" s="578"/>
      <c r="L23" s="579"/>
      <c r="M23" s="572"/>
      <c r="N23" s="573"/>
      <c r="O23" s="573"/>
      <c r="P23" s="574"/>
      <c r="Q23" s="577"/>
      <c r="R23" s="578"/>
      <c r="S23" s="578"/>
      <c r="T23" s="578"/>
      <c r="U23" s="578"/>
      <c r="V23" s="578"/>
      <c r="W23" s="578"/>
      <c r="X23" s="579"/>
      <c r="Y23" s="583"/>
      <c r="Z23" s="584"/>
      <c r="AA23" s="584"/>
      <c r="AB23" s="585"/>
      <c r="AC23" s="577"/>
      <c r="AD23" s="578"/>
      <c r="AE23" s="578"/>
      <c r="AF23" s="578"/>
      <c r="AG23" s="578"/>
      <c r="AH23" s="578"/>
      <c r="AI23" s="578"/>
      <c r="AJ23" s="579"/>
    </row>
    <row r="24" spans="1:75" ht="22.15" customHeight="1"/>
    <row r="25" spans="1:75" ht="22.15" customHeight="1">
      <c r="A25" s="30" t="s">
        <v>333</v>
      </c>
    </row>
    <row r="26" spans="1:75" ht="22.15" customHeight="1">
      <c r="A26" s="414" t="s">
        <v>334</v>
      </c>
      <c r="B26" s="534"/>
      <c r="C26" s="534"/>
      <c r="D26" s="571"/>
      <c r="E26" s="275" t="s">
        <v>522</v>
      </c>
      <c r="F26" s="575"/>
      <c r="G26" s="575"/>
      <c r="H26" s="575"/>
      <c r="I26" s="575"/>
      <c r="J26" s="575"/>
      <c r="K26" s="575"/>
      <c r="L26" s="576"/>
      <c r="M26" s="414" t="s">
        <v>122</v>
      </c>
      <c r="N26" s="534"/>
      <c r="O26" s="534"/>
      <c r="P26" s="571"/>
      <c r="Q26" s="275" t="s">
        <v>523</v>
      </c>
      <c r="R26" s="575"/>
      <c r="S26" s="575"/>
      <c r="T26" s="575"/>
      <c r="U26" s="575"/>
      <c r="V26" s="575"/>
      <c r="W26" s="575"/>
      <c r="X26" s="576"/>
      <c r="Y26" s="580" t="s">
        <v>116</v>
      </c>
      <c r="Z26" s="581"/>
      <c r="AA26" s="581"/>
      <c r="AB26" s="582"/>
      <c r="AC26" s="275" t="s">
        <v>521</v>
      </c>
      <c r="AD26" s="575"/>
      <c r="AE26" s="575"/>
      <c r="AF26" s="575"/>
      <c r="AG26" s="575"/>
      <c r="AH26" s="575"/>
      <c r="AI26" s="575"/>
      <c r="AJ26" s="576"/>
    </row>
    <row r="27" spans="1:75" ht="22.15" customHeight="1">
      <c r="A27" s="572"/>
      <c r="B27" s="573"/>
      <c r="C27" s="573"/>
      <c r="D27" s="574"/>
      <c r="E27" s="577"/>
      <c r="F27" s="578"/>
      <c r="G27" s="578"/>
      <c r="H27" s="578"/>
      <c r="I27" s="578"/>
      <c r="J27" s="578"/>
      <c r="K27" s="578"/>
      <c r="L27" s="579"/>
      <c r="M27" s="572"/>
      <c r="N27" s="573"/>
      <c r="O27" s="573"/>
      <c r="P27" s="574"/>
      <c r="Q27" s="577"/>
      <c r="R27" s="578"/>
      <c r="S27" s="578"/>
      <c r="T27" s="578"/>
      <c r="U27" s="578"/>
      <c r="V27" s="578"/>
      <c r="W27" s="578"/>
      <c r="X27" s="579"/>
      <c r="Y27" s="583"/>
      <c r="Z27" s="584"/>
      <c r="AA27" s="584"/>
      <c r="AB27" s="585"/>
      <c r="AC27" s="577"/>
      <c r="AD27" s="578"/>
      <c r="AE27" s="578"/>
      <c r="AF27" s="578"/>
      <c r="AG27" s="578"/>
      <c r="AH27" s="578"/>
      <c r="AI27" s="578"/>
      <c r="AJ27" s="579"/>
    </row>
    <row r="28" spans="1:75" ht="22.15" customHeight="1">
      <c r="A28" s="414" t="s">
        <v>335</v>
      </c>
      <c r="B28" s="534"/>
      <c r="C28" s="534"/>
      <c r="D28" s="571"/>
      <c r="E28" s="275"/>
      <c r="F28" s="575"/>
      <c r="G28" s="575"/>
      <c r="H28" s="575"/>
      <c r="I28" s="575"/>
      <c r="J28" s="575"/>
      <c r="K28" s="575"/>
      <c r="L28" s="576"/>
      <c r="M28" s="414" t="s">
        <v>122</v>
      </c>
      <c r="N28" s="534"/>
      <c r="O28" s="534"/>
      <c r="P28" s="571"/>
      <c r="Q28" s="275"/>
      <c r="R28" s="575"/>
      <c r="S28" s="575"/>
      <c r="T28" s="575"/>
      <c r="U28" s="575"/>
      <c r="V28" s="575"/>
      <c r="W28" s="575"/>
      <c r="X28" s="576"/>
      <c r="Y28" s="580" t="s">
        <v>116</v>
      </c>
      <c r="Z28" s="581"/>
      <c r="AA28" s="581"/>
      <c r="AB28" s="582"/>
      <c r="AC28" s="275"/>
      <c r="AD28" s="575"/>
      <c r="AE28" s="575"/>
      <c r="AF28" s="575"/>
      <c r="AG28" s="575"/>
      <c r="AH28" s="575"/>
      <c r="AI28" s="575"/>
      <c r="AJ28" s="576"/>
    </row>
    <row r="29" spans="1:75" ht="22.15" customHeight="1">
      <c r="A29" s="572"/>
      <c r="B29" s="573"/>
      <c r="C29" s="573"/>
      <c r="D29" s="574"/>
      <c r="E29" s="577"/>
      <c r="F29" s="578"/>
      <c r="G29" s="578"/>
      <c r="H29" s="578"/>
      <c r="I29" s="578"/>
      <c r="J29" s="578"/>
      <c r="K29" s="578"/>
      <c r="L29" s="579"/>
      <c r="M29" s="572"/>
      <c r="N29" s="573"/>
      <c r="O29" s="573"/>
      <c r="P29" s="574"/>
      <c r="Q29" s="577"/>
      <c r="R29" s="578"/>
      <c r="S29" s="578"/>
      <c r="T29" s="578"/>
      <c r="U29" s="578"/>
      <c r="V29" s="578"/>
      <c r="W29" s="578"/>
      <c r="X29" s="579"/>
      <c r="Y29" s="583"/>
      <c r="Z29" s="584"/>
      <c r="AA29" s="584"/>
      <c r="AB29" s="585"/>
      <c r="AC29" s="577"/>
      <c r="AD29" s="578"/>
      <c r="AE29" s="578"/>
      <c r="AF29" s="578"/>
      <c r="AG29" s="578"/>
      <c r="AH29" s="578"/>
      <c r="AI29" s="578"/>
      <c r="AJ29" s="579"/>
    </row>
    <row r="30" spans="1:75" ht="22.15" customHeight="1">
      <c r="A30" s="414" t="s">
        <v>336</v>
      </c>
      <c r="B30" s="534"/>
      <c r="C30" s="534"/>
      <c r="D30" s="571"/>
      <c r="E30" s="275"/>
      <c r="F30" s="575"/>
      <c r="G30" s="575"/>
      <c r="H30" s="575"/>
      <c r="I30" s="575"/>
      <c r="J30" s="575"/>
      <c r="K30" s="575"/>
      <c r="L30" s="576"/>
      <c r="M30" s="414" t="s">
        <v>122</v>
      </c>
      <c r="N30" s="534"/>
      <c r="O30" s="534"/>
      <c r="P30" s="571"/>
      <c r="Q30" s="275"/>
      <c r="R30" s="575"/>
      <c r="S30" s="575"/>
      <c r="T30" s="575"/>
      <c r="U30" s="575"/>
      <c r="V30" s="575"/>
      <c r="W30" s="575"/>
      <c r="X30" s="576"/>
      <c r="Y30" s="580" t="s">
        <v>116</v>
      </c>
      <c r="Z30" s="581"/>
      <c r="AA30" s="581"/>
      <c r="AB30" s="582"/>
      <c r="AC30" s="275"/>
      <c r="AD30" s="575"/>
      <c r="AE30" s="575"/>
      <c r="AF30" s="575"/>
      <c r="AG30" s="575"/>
      <c r="AH30" s="575"/>
      <c r="AI30" s="575"/>
      <c r="AJ30" s="576"/>
    </row>
    <row r="31" spans="1:75" ht="22.15" customHeight="1">
      <c r="A31" s="572"/>
      <c r="B31" s="573"/>
      <c r="C31" s="573"/>
      <c r="D31" s="574"/>
      <c r="E31" s="577"/>
      <c r="F31" s="578"/>
      <c r="G31" s="578"/>
      <c r="H31" s="578"/>
      <c r="I31" s="578"/>
      <c r="J31" s="578"/>
      <c r="K31" s="578"/>
      <c r="L31" s="579"/>
      <c r="M31" s="572"/>
      <c r="N31" s="573"/>
      <c r="O31" s="573"/>
      <c r="P31" s="574"/>
      <c r="Q31" s="577"/>
      <c r="R31" s="578"/>
      <c r="S31" s="578"/>
      <c r="T31" s="578"/>
      <c r="U31" s="578"/>
      <c r="V31" s="578"/>
      <c r="W31" s="578"/>
      <c r="X31" s="579"/>
      <c r="Y31" s="583"/>
      <c r="Z31" s="584"/>
      <c r="AA31" s="584"/>
      <c r="AB31" s="585"/>
      <c r="AC31" s="577"/>
      <c r="AD31" s="578"/>
      <c r="AE31" s="578"/>
      <c r="AF31" s="578"/>
      <c r="AG31" s="578"/>
      <c r="AH31" s="578"/>
      <c r="AI31" s="578"/>
      <c r="AJ31" s="579"/>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22.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22.15" customHeight="1">
      <c r="A33" s="30" t="s">
        <v>461</v>
      </c>
      <c r="AN33" s="33"/>
      <c r="AO33" s="648"/>
      <c r="AP33" s="649"/>
      <c r="AQ33" s="649"/>
      <c r="AR33" s="649"/>
      <c r="AS33" s="649"/>
      <c r="AT33" s="649"/>
      <c r="AU33" s="649"/>
      <c r="AV33" s="649"/>
      <c r="AW33" s="649"/>
      <c r="AX33" s="649"/>
      <c r="AY33" s="649"/>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row>
    <row r="34" spans="1:75" ht="22.15" customHeight="1">
      <c r="B34" s="32"/>
      <c r="C34" s="598" t="s">
        <v>248</v>
      </c>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N34" s="33"/>
      <c r="AO34" s="649"/>
      <c r="AP34" s="649"/>
      <c r="AQ34" s="649"/>
      <c r="AR34" s="649"/>
      <c r="AS34" s="649"/>
      <c r="AT34" s="649"/>
      <c r="AU34" s="649"/>
      <c r="AV34" s="649"/>
      <c r="AW34" s="649"/>
      <c r="AX34" s="649"/>
      <c r="AY34" s="649"/>
      <c r="AZ34" s="592"/>
      <c r="BA34" s="592"/>
      <c r="BB34" s="592"/>
      <c r="BC34" s="592"/>
      <c r="BD34" s="592"/>
      <c r="BE34" s="592"/>
      <c r="BF34" s="592"/>
      <c r="BG34" s="592"/>
      <c r="BH34" s="592"/>
      <c r="BI34" s="592"/>
      <c r="BJ34" s="592"/>
      <c r="BK34" s="592"/>
      <c r="BL34" s="592"/>
      <c r="BM34" s="592"/>
      <c r="BN34" s="592"/>
      <c r="BO34" s="592"/>
      <c r="BP34" s="592"/>
      <c r="BQ34" s="592"/>
      <c r="BR34" s="592"/>
      <c r="BS34" s="592"/>
      <c r="BT34" s="592"/>
      <c r="BU34" s="592"/>
      <c r="BV34" s="592"/>
      <c r="BW34" s="592"/>
    </row>
    <row r="35" spans="1:75" ht="22.15" customHeight="1">
      <c r="C35" s="607" t="s">
        <v>370</v>
      </c>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N35" s="33"/>
      <c r="AO35" s="648"/>
      <c r="AP35" s="649"/>
      <c r="AQ35" s="649"/>
      <c r="AR35" s="649"/>
      <c r="AS35" s="649"/>
      <c r="AT35" s="649"/>
      <c r="AU35" s="649"/>
      <c r="AV35" s="649"/>
      <c r="AW35" s="649"/>
      <c r="AX35" s="649"/>
      <c r="AY35" s="649"/>
      <c r="AZ35" s="592"/>
      <c r="BA35" s="592"/>
      <c r="BB35" s="592"/>
      <c r="BC35" s="592"/>
      <c r="BD35" s="592"/>
      <c r="BE35" s="592"/>
      <c r="BF35" s="592"/>
      <c r="BG35" s="592"/>
      <c r="BH35" s="592"/>
      <c r="BI35" s="592"/>
      <c r="BJ35" s="592"/>
      <c r="BK35" s="592"/>
      <c r="BL35" s="592"/>
      <c r="BM35" s="592"/>
      <c r="BN35" s="592"/>
      <c r="BO35" s="592"/>
      <c r="BP35" s="592"/>
      <c r="BQ35" s="592"/>
      <c r="BR35" s="592"/>
      <c r="BS35" s="592"/>
      <c r="BT35" s="592"/>
      <c r="BU35" s="592"/>
      <c r="BV35" s="592"/>
      <c r="BW35" s="592"/>
    </row>
    <row r="36" spans="1:75" ht="23.25" customHeight="1">
      <c r="C36" s="598" t="s">
        <v>249</v>
      </c>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N36" s="33"/>
      <c r="AO36" s="649"/>
      <c r="AP36" s="649"/>
      <c r="AQ36" s="649"/>
      <c r="AR36" s="649"/>
      <c r="AS36" s="649"/>
      <c r="AT36" s="649"/>
      <c r="AU36" s="649"/>
      <c r="AV36" s="649"/>
      <c r="AW36" s="649"/>
      <c r="AX36" s="649"/>
      <c r="AY36" s="649"/>
      <c r="AZ36" s="592"/>
      <c r="BA36" s="592"/>
      <c r="BB36" s="592"/>
      <c r="BC36" s="592"/>
      <c r="BD36" s="592"/>
      <c r="BE36" s="592"/>
      <c r="BF36" s="592"/>
      <c r="BG36" s="592"/>
      <c r="BH36" s="592"/>
      <c r="BI36" s="592"/>
      <c r="BJ36" s="592"/>
      <c r="BK36" s="592"/>
      <c r="BL36" s="592"/>
      <c r="BM36" s="592"/>
      <c r="BN36" s="592"/>
      <c r="BO36" s="592"/>
      <c r="BP36" s="592"/>
      <c r="BQ36" s="592"/>
      <c r="BR36" s="592"/>
      <c r="BS36" s="592"/>
      <c r="BT36" s="592"/>
      <c r="BU36" s="592"/>
      <c r="BV36" s="592"/>
      <c r="BW36" s="592"/>
    </row>
    <row r="37" spans="1:75" ht="23.25" customHeight="1">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N37" s="33"/>
      <c r="AO37" s="648"/>
      <c r="AP37" s="649"/>
      <c r="AQ37" s="649"/>
      <c r="AR37" s="649"/>
      <c r="AS37" s="649"/>
      <c r="AT37" s="649"/>
      <c r="AU37" s="649"/>
      <c r="AV37" s="649"/>
      <c r="AW37" s="649"/>
      <c r="AX37" s="649"/>
      <c r="AY37" s="649"/>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row>
    <row r="38" spans="1:75" ht="23.25" customHeight="1">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N38" s="33"/>
      <c r="AO38" s="649"/>
      <c r="AP38" s="649"/>
      <c r="AQ38" s="649"/>
      <c r="AR38" s="649"/>
      <c r="AS38" s="649"/>
      <c r="AT38" s="649"/>
      <c r="AU38" s="649"/>
      <c r="AV38" s="649"/>
      <c r="AW38" s="649"/>
      <c r="AX38" s="649"/>
      <c r="AY38" s="649"/>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c r="BW38" s="592"/>
    </row>
    <row r="39" spans="1:75" ht="23.25" customHeight="1">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row>
    <row r="40" spans="1:75" ht="23.25" customHeight="1">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row>
    <row r="41" spans="1:75" ht="22.15" customHeight="1">
      <c r="A41" s="593" t="s">
        <v>211</v>
      </c>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row>
    <row r="42" spans="1:75" ht="22.15" customHeight="1">
      <c r="A42" s="615" t="s">
        <v>410</v>
      </c>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7"/>
    </row>
    <row r="43" spans="1:75" ht="22.15" customHeight="1">
      <c r="A43" s="618" t="s">
        <v>524</v>
      </c>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20"/>
    </row>
    <row r="44" spans="1:75" ht="25.15" customHeight="1">
      <c r="A44" s="621"/>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3"/>
    </row>
    <row r="45" spans="1:75" ht="24.75" customHeight="1">
      <c r="A45" s="621"/>
      <c r="B45" s="622"/>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3"/>
    </row>
    <row r="46" spans="1:75" ht="25.15" customHeight="1">
      <c r="A46" s="621"/>
      <c r="B46" s="622"/>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3"/>
      <c r="AK46" s="30" t="str">
        <f>IF(COUNTA(A45:AJ46)=3,"〇","")</f>
        <v/>
      </c>
      <c r="AM46" s="30" t="str">
        <f>IF(AK46="〇",A45,"")</f>
        <v/>
      </c>
    </row>
    <row r="47" spans="1:75" ht="25.15" customHeight="1">
      <c r="A47" s="621"/>
      <c r="B47" s="62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3"/>
      <c r="AM47" s="30" t="str">
        <f>IF(AK48="〇",A47,"")</f>
        <v/>
      </c>
    </row>
    <row r="48" spans="1:75" ht="25.15" customHeight="1">
      <c r="A48" s="621"/>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3"/>
      <c r="AK48" s="30" t="str">
        <f>IF(COUNTA(A47:AJ48)=3,"〇","")</f>
        <v/>
      </c>
      <c r="AM48" s="30" t="str">
        <f>IF(AK50="〇",A49,"")</f>
        <v/>
      </c>
    </row>
    <row r="49" spans="1:49" ht="25.15" customHeight="1">
      <c r="A49" s="621"/>
      <c r="B49" s="622"/>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3"/>
      <c r="AM49" s="30" t="str">
        <f>IF(AK52="〇",A51,"")</f>
        <v/>
      </c>
    </row>
    <row r="50" spans="1:49" ht="25.15" customHeight="1">
      <c r="A50" s="621"/>
      <c r="B50" s="622"/>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3"/>
      <c r="AK50" s="30" t="str">
        <f>IF(COUNTA(A49:AJ50)=3,"〇","")</f>
        <v/>
      </c>
    </row>
    <row r="51" spans="1:49" ht="25.15" customHeight="1">
      <c r="A51" s="621"/>
      <c r="B51" s="622"/>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3"/>
    </row>
    <row r="52" spans="1:49" ht="25.15" customHeight="1">
      <c r="A52" s="624"/>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6"/>
      <c r="AK52" s="30" t="str">
        <f>IF(COUNTA(A51:AJ52)=3,"〇","")</f>
        <v/>
      </c>
    </row>
    <row r="53" spans="1:49" ht="25.15" customHeight="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1:49" ht="22.15" customHeight="1">
      <c r="A54" s="30" t="s">
        <v>125</v>
      </c>
      <c r="AW54" s="30" t="s">
        <v>119</v>
      </c>
    </row>
    <row r="55" spans="1:49" ht="22.15" customHeight="1">
      <c r="A55" s="595" t="s">
        <v>118</v>
      </c>
      <c r="B55" s="596"/>
      <c r="C55" s="597"/>
      <c r="D55" s="631" t="s">
        <v>120</v>
      </c>
      <c r="E55" s="632"/>
      <c r="F55" s="632"/>
      <c r="G55" s="632"/>
      <c r="H55" s="633"/>
      <c r="I55" s="595" t="s">
        <v>407</v>
      </c>
      <c r="J55" s="596"/>
      <c r="K55" s="596"/>
      <c r="L55" s="596"/>
      <c r="M55" s="597"/>
      <c r="N55" s="595" t="s">
        <v>408</v>
      </c>
      <c r="O55" s="596"/>
      <c r="P55" s="596"/>
      <c r="Q55" s="596"/>
      <c r="R55" s="596"/>
      <c r="S55" s="596"/>
      <c r="T55" s="596"/>
      <c r="U55" s="596"/>
      <c r="V55" s="596"/>
      <c r="W55" s="596"/>
      <c r="X55" s="596"/>
      <c r="Y55" s="596"/>
      <c r="Z55" s="596"/>
      <c r="AA55" s="596"/>
      <c r="AB55" s="597"/>
      <c r="AC55" s="599" t="s">
        <v>123</v>
      </c>
      <c r="AD55" s="600"/>
      <c r="AE55" s="600"/>
      <c r="AF55" s="600"/>
      <c r="AG55" s="599" t="s">
        <v>124</v>
      </c>
      <c r="AH55" s="600"/>
      <c r="AI55" s="600"/>
      <c r="AJ55" s="600"/>
      <c r="AW55" s="30" t="s">
        <v>402</v>
      </c>
    </row>
    <row r="56" spans="1:49" ht="22.15" customHeight="1">
      <c r="A56" s="634" t="s">
        <v>119</v>
      </c>
      <c r="B56" s="646"/>
      <c r="C56" s="647"/>
      <c r="D56" s="634" t="s">
        <v>338</v>
      </c>
      <c r="E56" s="635"/>
      <c r="F56" s="635"/>
      <c r="G56" s="635"/>
      <c r="H56" s="636"/>
      <c r="I56" s="640">
        <v>44592</v>
      </c>
      <c r="J56" s="641"/>
      <c r="K56" s="641"/>
      <c r="L56" s="641"/>
      <c r="M56" s="642"/>
      <c r="N56" s="627" t="s">
        <v>337</v>
      </c>
      <c r="O56" s="627"/>
      <c r="P56" s="627"/>
      <c r="Q56" s="627"/>
      <c r="R56" s="627"/>
      <c r="S56" s="627"/>
      <c r="T56" s="627"/>
      <c r="U56" s="627"/>
      <c r="V56" s="627"/>
      <c r="W56" s="627"/>
      <c r="X56" s="627"/>
      <c r="Y56" s="627"/>
      <c r="Z56" s="627"/>
      <c r="AA56" s="627"/>
      <c r="AB56" s="628"/>
      <c r="AC56" s="601">
        <v>21000</v>
      </c>
      <c r="AD56" s="602"/>
      <c r="AE56" s="602"/>
      <c r="AF56" s="603"/>
      <c r="AG56" s="609">
        <f>IF(AC56&lt;20000,AC56,20000)</f>
        <v>20000</v>
      </c>
      <c r="AH56" s="610"/>
      <c r="AI56" s="610"/>
      <c r="AJ56" s="611"/>
    </row>
    <row r="57" spans="1:49" ht="22.15" customHeight="1">
      <c r="A57" s="604"/>
      <c r="B57" s="605"/>
      <c r="C57" s="606"/>
      <c r="D57" s="637"/>
      <c r="E57" s="638"/>
      <c r="F57" s="638"/>
      <c r="G57" s="638"/>
      <c r="H57" s="639"/>
      <c r="I57" s="643"/>
      <c r="J57" s="644"/>
      <c r="K57" s="644"/>
      <c r="L57" s="644"/>
      <c r="M57" s="645"/>
      <c r="N57" s="629"/>
      <c r="O57" s="629"/>
      <c r="P57" s="629"/>
      <c r="Q57" s="629"/>
      <c r="R57" s="629"/>
      <c r="S57" s="629"/>
      <c r="T57" s="629"/>
      <c r="U57" s="629"/>
      <c r="V57" s="629"/>
      <c r="W57" s="629"/>
      <c r="X57" s="629"/>
      <c r="Y57" s="629"/>
      <c r="Z57" s="629"/>
      <c r="AA57" s="629"/>
      <c r="AB57" s="630"/>
      <c r="AC57" s="604"/>
      <c r="AD57" s="605"/>
      <c r="AE57" s="605"/>
      <c r="AF57" s="606"/>
      <c r="AG57" s="612"/>
      <c r="AH57" s="613"/>
      <c r="AI57" s="613"/>
      <c r="AJ57" s="614"/>
    </row>
    <row r="58" spans="1:49" ht="22.15" customHeight="1">
      <c r="A58" s="275" t="s">
        <v>525</v>
      </c>
      <c r="B58" s="575"/>
      <c r="C58" s="576"/>
      <c r="D58" s="275" t="s">
        <v>526</v>
      </c>
      <c r="E58" s="575"/>
      <c r="F58" s="575"/>
      <c r="G58" s="575"/>
      <c r="H58" s="576"/>
      <c r="I58" s="555">
        <v>44763</v>
      </c>
      <c r="J58" s="556"/>
      <c r="K58" s="556"/>
      <c r="L58" s="556"/>
      <c r="M58" s="557"/>
      <c r="N58" s="804" t="s">
        <v>543</v>
      </c>
      <c r="O58" s="804"/>
      <c r="P58" s="804"/>
      <c r="Q58" s="804"/>
      <c r="R58" s="804"/>
      <c r="S58" s="804"/>
      <c r="T58" s="804"/>
      <c r="U58" s="804"/>
      <c r="V58" s="804"/>
      <c r="W58" s="804"/>
      <c r="X58" s="804"/>
      <c r="Y58" s="804"/>
      <c r="Z58" s="804"/>
      <c r="AA58" s="804"/>
      <c r="AB58" s="805"/>
      <c r="AC58" s="653">
        <v>11000</v>
      </c>
      <c r="AD58" s="654"/>
      <c r="AE58" s="654"/>
      <c r="AF58" s="655"/>
      <c r="AG58" s="609">
        <f t="shared" ref="AG58" si="0">IF(AC58&lt;20000,AC58,20000)</f>
        <v>11000</v>
      </c>
      <c r="AH58" s="610"/>
      <c r="AI58" s="610"/>
      <c r="AJ58" s="611"/>
    </row>
    <row r="59" spans="1:49" ht="22.15" customHeight="1">
      <c r="A59" s="650"/>
      <c r="B59" s="651"/>
      <c r="C59" s="652"/>
      <c r="D59" s="650"/>
      <c r="E59" s="651"/>
      <c r="F59" s="651"/>
      <c r="G59" s="651"/>
      <c r="H59" s="652"/>
      <c r="I59" s="558"/>
      <c r="J59" s="559"/>
      <c r="K59" s="559"/>
      <c r="L59" s="559"/>
      <c r="M59" s="560"/>
      <c r="N59" s="806"/>
      <c r="O59" s="806"/>
      <c r="P59" s="806"/>
      <c r="Q59" s="806"/>
      <c r="R59" s="806"/>
      <c r="S59" s="806"/>
      <c r="T59" s="806"/>
      <c r="U59" s="806"/>
      <c r="V59" s="806"/>
      <c r="W59" s="806"/>
      <c r="X59" s="806"/>
      <c r="Y59" s="806"/>
      <c r="Z59" s="806"/>
      <c r="AA59" s="806"/>
      <c r="AB59" s="807"/>
      <c r="AC59" s="650"/>
      <c r="AD59" s="651"/>
      <c r="AE59" s="651"/>
      <c r="AF59" s="652"/>
      <c r="AG59" s="612"/>
      <c r="AH59" s="613"/>
      <c r="AI59" s="613"/>
      <c r="AJ59" s="614"/>
    </row>
    <row r="60" spans="1:49" ht="22.15" customHeight="1">
      <c r="A60" s="275" t="s">
        <v>119</v>
      </c>
      <c r="B60" s="575"/>
      <c r="C60" s="576"/>
      <c r="D60" s="275" t="s">
        <v>511</v>
      </c>
      <c r="E60" s="575"/>
      <c r="F60" s="575"/>
      <c r="G60" s="575"/>
      <c r="H60" s="576"/>
      <c r="I60" s="555">
        <v>44763</v>
      </c>
      <c r="J60" s="556"/>
      <c r="K60" s="556"/>
      <c r="L60" s="556"/>
      <c r="M60" s="557"/>
      <c r="N60" s="561" t="s">
        <v>527</v>
      </c>
      <c r="O60" s="561"/>
      <c r="P60" s="561"/>
      <c r="Q60" s="561"/>
      <c r="R60" s="561"/>
      <c r="S60" s="561"/>
      <c r="T60" s="561"/>
      <c r="U60" s="561"/>
      <c r="V60" s="561"/>
      <c r="W60" s="561"/>
      <c r="X60" s="561"/>
      <c r="Y60" s="561"/>
      <c r="Z60" s="561"/>
      <c r="AA60" s="561"/>
      <c r="AB60" s="562"/>
      <c r="AC60" s="653">
        <v>11000</v>
      </c>
      <c r="AD60" s="654"/>
      <c r="AE60" s="654"/>
      <c r="AF60" s="655"/>
      <c r="AG60" s="609">
        <f t="shared" ref="AG60" si="1">IF(AC60&lt;20000,AC60,20000)</f>
        <v>11000</v>
      </c>
      <c r="AH60" s="610"/>
      <c r="AI60" s="610"/>
      <c r="AJ60" s="611"/>
    </row>
    <row r="61" spans="1:49" ht="22.15" customHeight="1">
      <c r="A61" s="650"/>
      <c r="B61" s="651"/>
      <c r="C61" s="652"/>
      <c r="D61" s="650"/>
      <c r="E61" s="651"/>
      <c r="F61" s="651"/>
      <c r="G61" s="651"/>
      <c r="H61" s="652"/>
      <c r="I61" s="558"/>
      <c r="J61" s="559"/>
      <c r="K61" s="559"/>
      <c r="L61" s="559"/>
      <c r="M61" s="560"/>
      <c r="N61" s="563"/>
      <c r="O61" s="563"/>
      <c r="P61" s="563"/>
      <c r="Q61" s="563"/>
      <c r="R61" s="563"/>
      <c r="S61" s="563"/>
      <c r="T61" s="563"/>
      <c r="U61" s="563"/>
      <c r="V61" s="563"/>
      <c r="W61" s="563"/>
      <c r="X61" s="563"/>
      <c r="Y61" s="563"/>
      <c r="Z61" s="563"/>
      <c r="AA61" s="563"/>
      <c r="AB61" s="564"/>
      <c r="AC61" s="650"/>
      <c r="AD61" s="651"/>
      <c r="AE61" s="651"/>
      <c r="AF61" s="652"/>
      <c r="AG61" s="612"/>
      <c r="AH61" s="613"/>
      <c r="AI61" s="613"/>
      <c r="AJ61" s="614"/>
    </row>
    <row r="62" spans="1:49" ht="22.15" customHeight="1">
      <c r="A62" s="275"/>
      <c r="B62" s="575"/>
      <c r="C62" s="576"/>
      <c r="D62" s="275"/>
      <c r="E62" s="276"/>
      <c r="F62" s="276"/>
      <c r="G62" s="276"/>
      <c r="H62" s="277"/>
      <c r="I62" s="555"/>
      <c r="J62" s="556"/>
      <c r="K62" s="556"/>
      <c r="L62" s="556"/>
      <c r="M62" s="557"/>
      <c r="N62" s="561"/>
      <c r="O62" s="561"/>
      <c r="P62" s="561"/>
      <c r="Q62" s="561"/>
      <c r="R62" s="561"/>
      <c r="S62" s="561"/>
      <c r="T62" s="561"/>
      <c r="U62" s="561"/>
      <c r="V62" s="561"/>
      <c r="W62" s="561"/>
      <c r="X62" s="561"/>
      <c r="Y62" s="561"/>
      <c r="Z62" s="561"/>
      <c r="AA62" s="561"/>
      <c r="AB62" s="562"/>
      <c r="AC62" s="653"/>
      <c r="AD62" s="654"/>
      <c r="AE62" s="654"/>
      <c r="AF62" s="655"/>
      <c r="AG62" s="609">
        <f t="shared" ref="AG62" si="2">IF(AC62&lt;20000,AC62,20000)</f>
        <v>0</v>
      </c>
      <c r="AH62" s="610"/>
      <c r="AI62" s="610"/>
      <c r="AJ62" s="611"/>
    </row>
    <row r="63" spans="1:49" ht="22.15" customHeight="1">
      <c r="A63" s="656"/>
      <c r="B63" s="657"/>
      <c r="C63" s="658"/>
      <c r="D63" s="278"/>
      <c r="E63" s="279"/>
      <c r="F63" s="279"/>
      <c r="G63" s="279"/>
      <c r="H63" s="280"/>
      <c r="I63" s="558"/>
      <c r="J63" s="559"/>
      <c r="K63" s="559"/>
      <c r="L63" s="559"/>
      <c r="M63" s="560"/>
      <c r="N63" s="563"/>
      <c r="O63" s="563"/>
      <c r="P63" s="563"/>
      <c r="Q63" s="563"/>
      <c r="R63" s="563"/>
      <c r="S63" s="563"/>
      <c r="T63" s="563"/>
      <c r="U63" s="563"/>
      <c r="V63" s="563"/>
      <c r="W63" s="563"/>
      <c r="X63" s="563"/>
      <c r="Y63" s="563"/>
      <c r="Z63" s="563"/>
      <c r="AA63" s="563"/>
      <c r="AB63" s="564"/>
      <c r="AC63" s="650"/>
      <c r="AD63" s="651"/>
      <c r="AE63" s="651"/>
      <c r="AF63" s="652"/>
      <c r="AG63" s="612"/>
      <c r="AH63" s="613"/>
      <c r="AI63" s="613"/>
      <c r="AJ63" s="614"/>
    </row>
    <row r="64" spans="1:49" ht="22.15" customHeight="1">
      <c r="A64" s="275"/>
      <c r="B64" s="575"/>
      <c r="C64" s="576"/>
      <c r="D64" s="275"/>
      <c r="E64" s="276"/>
      <c r="F64" s="276"/>
      <c r="G64" s="276"/>
      <c r="H64" s="277"/>
      <c r="I64" s="555"/>
      <c r="J64" s="556"/>
      <c r="K64" s="556"/>
      <c r="L64" s="556"/>
      <c r="M64" s="557"/>
      <c r="N64" s="561"/>
      <c r="O64" s="561"/>
      <c r="P64" s="561"/>
      <c r="Q64" s="561"/>
      <c r="R64" s="561"/>
      <c r="S64" s="561"/>
      <c r="T64" s="561"/>
      <c r="U64" s="561"/>
      <c r="V64" s="561"/>
      <c r="W64" s="561"/>
      <c r="X64" s="561"/>
      <c r="Y64" s="561"/>
      <c r="Z64" s="561"/>
      <c r="AA64" s="561"/>
      <c r="AB64" s="562"/>
      <c r="AC64" s="653"/>
      <c r="AD64" s="654"/>
      <c r="AE64" s="654"/>
      <c r="AF64" s="655"/>
      <c r="AG64" s="609">
        <f t="shared" ref="AG64" si="3">IF(AC64&lt;20000,AC64,20000)</f>
        <v>0</v>
      </c>
      <c r="AH64" s="610"/>
      <c r="AI64" s="610"/>
      <c r="AJ64" s="611"/>
    </row>
    <row r="65" spans="1:39" ht="22.15" customHeight="1">
      <c r="A65" s="656"/>
      <c r="B65" s="657"/>
      <c r="C65" s="658"/>
      <c r="D65" s="278"/>
      <c r="E65" s="279"/>
      <c r="F65" s="279"/>
      <c r="G65" s="279"/>
      <c r="H65" s="280"/>
      <c r="I65" s="558"/>
      <c r="J65" s="559"/>
      <c r="K65" s="559"/>
      <c r="L65" s="559"/>
      <c r="M65" s="560"/>
      <c r="N65" s="563"/>
      <c r="O65" s="563"/>
      <c r="P65" s="563"/>
      <c r="Q65" s="563"/>
      <c r="R65" s="563"/>
      <c r="S65" s="563"/>
      <c r="T65" s="563"/>
      <c r="U65" s="563"/>
      <c r="V65" s="563"/>
      <c r="W65" s="563"/>
      <c r="X65" s="563"/>
      <c r="Y65" s="563"/>
      <c r="Z65" s="563"/>
      <c r="AA65" s="563"/>
      <c r="AB65" s="564"/>
      <c r="AC65" s="650"/>
      <c r="AD65" s="651"/>
      <c r="AE65" s="651"/>
      <c r="AF65" s="652"/>
      <c r="AG65" s="612"/>
      <c r="AH65" s="613"/>
      <c r="AI65" s="613"/>
      <c r="AJ65" s="614"/>
    </row>
    <row r="66" spans="1:39" ht="22.15" customHeight="1">
      <c r="A66" s="275"/>
      <c r="B66" s="575"/>
      <c r="C66" s="576"/>
      <c r="D66" s="275"/>
      <c r="E66" s="276"/>
      <c r="F66" s="276"/>
      <c r="G66" s="276"/>
      <c r="H66" s="277"/>
      <c r="I66" s="555"/>
      <c r="J66" s="556"/>
      <c r="K66" s="556"/>
      <c r="L66" s="556"/>
      <c r="M66" s="557"/>
      <c r="N66" s="561"/>
      <c r="O66" s="561"/>
      <c r="P66" s="561"/>
      <c r="Q66" s="561"/>
      <c r="R66" s="561"/>
      <c r="S66" s="561"/>
      <c r="T66" s="561"/>
      <c r="U66" s="561"/>
      <c r="V66" s="561"/>
      <c r="W66" s="561"/>
      <c r="X66" s="561"/>
      <c r="Y66" s="561"/>
      <c r="Z66" s="561"/>
      <c r="AA66" s="561"/>
      <c r="AB66" s="562"/>
      <c r="AC66" s="653"/>
      <c r="AD66" s="654"/>
      <c r="AE66" s="654"/>
      <c r="AF66" s="655"/>
      <c r="AG66" s="609">
        <f t="shared" ref="AG66" si="4">IF(AC66&lt;20000,AC66,20000)</f>
        <v>0</v>
      </c>
      <c r="AH66" s="610"/>
      <c r="AI66" s="610"/>
      <c r="AJ66" s="611"/>
    </row>
    <row r="67" spans="1:39" ht="22.15" customHeight="1">
      <c r="A67" s="656"/>
      <c r="B67" s="657"/>
      <c r="C67" s="658"/>
      <c r="D67" s="278"/>
      <c r="E67" s="279"/>
      <c r="F67" s="279"/>
      <c r="G67" s="279"/>
      <c r="H67" s="280"/>
      <c r="I67" s="558"/>
      <c r="J67" s="559"/>
      <c r="K67" s="559"/>
      <c r="L67" s="559"/>
      <c r="M67" s="560"/>
      <c r="N67" s="563"/>
      <c r="O67" s="563"/>
      <c r="P67" s="563"/>
      <c r="Q67" s="563"/>
      <c r="R67" s="563"/>
      <c r="S67" s="563"/>
      <c r="T67" s="563"/>
      <c r="U67" s="563"/>
      <c r="V67" s="563"/>
      <c r="W67" s="563"/>
      <c r="X67" s="563"/>
      <c r="Y67" s="563"/>
      <c r="Z67" s="563"/>
      <c r="AA67" s="563"/>
      <c r="AB67" s="564"/>
      <c r="AC67" s="650"/>
      <c r="AD67" s="651"/>
      <c r="AE67" s="651"/>
      <c r="AF67" s="652"/>
      <c r="AG67" s="612"/>
      <c r="AH67" s="613"/>
      <c r="AI67" s="613"/>
      <c r="AJ67" s="614"/>
    </row>
    <row r="68" spans="1:39" ht="22.15" customHeight="1">
      <c r="A68" s="275"/>
      <c r="B68" s="575"/>
      <c r="C68" s="576"/>
      <c r="D68" s="275"/>
      <c r="E68" s="276"/>
      <c r="F68" s="276"/>
      <c r="G68" s="276"/>
      <c r="H68" s="277"/>
      <c r="I68" s="555"/>
      <c r="J68" s="556"/>
      <c r="K68" s="556"/>
      <c r="L68" s="556"/>
      <c r="M68" s="557"/>
      <c r="N68" s="561"/>
      <c r="O68" s="561"/>
      <c r="P68" s="561"/>
      <c r="Q68" s="561"/>
      <c r="R68" s="561"/>
      <c r="S68" s="561"/>
      <c r="T68" s="561"/>
      <c r="U68" s="561"/>
      <c r="V68" s="561"/>
      <c r="W68" s="561"/>
      <c r="X68" s="561"/>
      <c r="Y68" s="561"/>
      <c r="Z68" s="561"/>
      <c r="AA68" s="561"/>
      <c r="AB68" s="562"/>
      <c r="AC68" s="653"/>
      <c r="AD68" s="654"/>
      <c r="AE68" s="654"/>
      <c r="AF68" s="655"/>
      <c r="AG68" s="609">
        <f t="shared" ref="AG68" si="5">IF(AC68&lt;20000,AC68,20000)</f>
        <v>0</v>
      </c>
      <c r="AH68" s="610"/>
      <c r="AI68" s="610"/>
      <c r="AJ68" s="611"/>
      <c r="AM68" s="30" t="b">
        <v>1</v>
      </c>
    </row>
    <row r="69" spans="1:39" ht="22.15" customHeight="1">
      <c r="A69" s="656"/>
      <c r="B69" s="657"/>
      <c r="C69" s="658"/>
      <c r="D69" s="278"/>
      <c r="E69" s="279"/>
      <c r="F69" s="279"/>
      <c r="G69" s="279"/>
      <c r="H69" s="280"/>
      <c r="I69" s="558"/>
      <c r="J69" s="559"/>
      <c r="K69" s="559"/>
      <c r="L69" s="559"/>
      <c r="M69" s="560"/>
      <c r="N69" s="563"/>
      <c r="O69" s="563"/>
      <c r="P69" s="563"/>
      <c r="Q69" s="563"/>
      <c r="R69" s="563"/>
      <c r="S69" s="563"/>
      <c r="T69" s="563"/>
      <c r="U69" s="563"/>
      <c r="V69" s="563"/>
      <c r="W69" s="563"/>
      <c r="X69" s="563"/>
      <c r="Y69" s="563"/>
      <c r="Z69" s="563"/>
      <c r="AA69" s="563"/>
      <c r="AB69" s="564"/>
      <c r="AC69" s="650"/>
      <c r="AD69" s="651"/>
      <c r="AE69" s="651"/>
      <c r="AF69" s="652"/>
      <c r="AG69" s="612"/>
      <c r="AH69" s="613"/>
      <c r="AI69" s="613"/>
      <c r="AJ69" s="614"/>
    </row>
    <row r="70" spans="1:39" ht="22.15" customHeight="1">
      <c r="A70" s="275"/>
      <c r="B70" s="575"/>
      <c r="C70" s="576"/>
      <c r="D70" s="275"/>
      <c r="E70" s="276"/>
      <c r="F70" s="276"/>
      <c r="G70" s="276"/>
      <c r="H70" s="277"/>
      <c r="I70" s="555"/>
      <c r="J70" s="556"/>
      <c r="K70" s="556"/>
      <c r="L70" s="556"/>
      <c r="M70" s="557"/>
      <c r="N70" s="561"/>
      <c r="O70" s="561"/>
      <c r="P70" s="561"/>
      <c r="Q70" s="561"/>
      <c r="R70" s="561"/>
      <c r="S70" s="561"/>
      <c r="T70" s="561"/>
      <c r="U70" s="561"/>
      <c r="V70" s="561"/>
      <c r="W70" s="561"/>
      <c r="X70" s="561"/>
      <c r="Y70" s="561"/>
      <c r="Z70" s="561"/>
      <c r="AA70" s="561"/>
      <c r="AB70" s="562"/>
      <c r="AC70" s="653"/>
      <c r="AD70" s="654"/>
      <c r="AE70" s="654"/>
      <c r="AF70" s="655"/>
      <c r="AG70" s="609">
        <f t="shared" ref="AG70" si="6">IF(AC70&lt;20000,AC70,20000)</f>
        <v>0</v>
      </c>
      <c r="AH70" s="610"/>
      <c r="AI70" s="610"/>
      <c r="AJ70" s="611"/>
    </row>
    <row r="71" spans="1:39" ht="22.15" customHeight="1">
      <c r="A71" s="656"/>
      <c r="B71" s="657"/>
      <c r="C71" s="658"/>
      <c r="D71" s="278"/>
      <c r="E71" s="279"/>
      <c r="F71" s="279"/>
      <c r="G71" s="279"/>
      <c r="H71" s="280"/>
      <c r="I71" s="558"/>
      <c r="J71" s="559"/>
      <c r="K71" s="559"/>
      <c r="L71" s="559"/>
      <c r="M71" s="560"/>
      <c r="N71" s="563"/>
      <c r="O71" s="563"/>
      <c r="P71" s="563"/>
      <c r="Q71" s="563"/>
      <c r="R71" s="563"/>
      <c r="S71" s="563"/>
      <c r="T71" s="563"/>
      <c r="U71" s="563"/>
      <c r="V71" s="563"/>
      <c r="W71" s="563"/>
      <c r="X71" s="563"/>
      <c r="Y71" s="563"/>
      <c r="Z71" s="563"/>
      <c r="AA71" s="563"/>
      <c r="AB71" s="564"/>
      <c r="AC71" s="650"/>
      <c r="AD71" s="651"/>
      <c r="AE71" s="651"/>
      <c r="AF71" s="652"/>
      <c r="AG71" s="612"/>
      <c r="AH71" s="613"/>
      <c r="AI71" s="613"/>
      <c r="AJ71" s="614"/>
    </row>
    <row r="72" spans="1:39" ht="22.15" customHeight="1">
      <c r="A72" s="275"/>
      <c r="B72" s="575"/>
      <c r="C72" s="576"/>
      <c r="D72" s="275"/>
      <c r="E72" s="276"/>
      <c r="F72" s="276"/>
      <c r="G72" s="276"/>
      <c r="H72" s="277"/>
      <c r="I72" s="555"/>
      <c r="J72" s="556"/>
      <c r="K72" s="556"/>
      <c r="L72" s="556"/>
      <c r="M72" s="557"/>
      <c r="N72" s="561"/>
      <c r="O72" s="561"/>
      <c r="P72" s="561"/>
      <c r="Q72" s="561"/>
      <c r="R72" s="561"/>
      <c r="S72" s="561"/>
      <c r="T72" s="561"/>
      <c r="U72" s="561"/>
      <c r="V72" s="561"/>
      <c r="W72" s="561"/>
      <c r="X72" s="561"/>
      <c r="Y72" s="561"/>
      <c r="Z72" s="561"/>
      <c r="AA72" s="561"/>
      <c r="AB72" s="562"/>
      <c r="AC72" s="653"/>
      <c r="AD72" s="654"/>
      <c r="AE72" s="654"/>
      <c r="AF72" s="655"/>
      <c r="AG72" s="609">
        <f t="shared" ref="AG72" si="7">IF(AC72&lt;20000,AC72,20000)</f>
        <v>0</v>
      </c>
      <c r="AH72" s="610"/>
      <c r="AI72" s="610"/>
      <c r="AJ72" s="611"/>
    </row>
    <row r="73" spans="1:39" ht="22.15" customHeight="1">
      <c r="A73" s="656"/>
      <c r="B73" s="657"/>
      <c r="C73" s="658"/>
      <c r="D73" s="278"/>
      <c r="E73" s="279"/>
      <c r="F73" s="279"/>
      <c r="G73" s="279"/>
      <c r="H73" s="280"/>
      <c r="I73" s="558"/>
      <c r="J73" s="559"/>
      <c r="K73" s="559"/>
      <c r="L73" s="559"/>
      <c r="M73" s="560"/>
      <c r="N73" s="563"/>
      <c r="O73" s="563"/>
      <c r="P73" s="563"/>
      <c r="Q73" s="563"/>
      <c r="R73" s="563"/>
      <c r="S73" s="563"/>
      <c r="T73" s="563"/>
      <c r="U73" s="563"/>
      <c r="V73" s="563"/>
      <c r="W73" s="563"/>
      <c r="X73" s="563"/>
      <c r="Y73" s="563"/>
      <c r="Z73" s="563"/>
      <c r="AA73" s="563"/>
      <c r="AB73" s="564"/>
      <c r="AC73" s="650"/>
      <c r="AD73" s="651"/>
      <c r="AE73" s="651"/>
      <c r="AF73" s="652"/>
      <c r="AG73" s="612"/>
      <c r="AH73" s="613"/>
      <c r="AI73" s="613"/>
      <c r="AJ73" s="614"/>
    </row>
    <row r="74" spans="1:39" ht="22.15" customHeight="1">
      <c r="A74" s="275"/>
      <c r="B74" s="575"/>
      <c r="C74" s="576"/>
      <c r="D74" s="275"/>
      <c r="E74" s="276"/>
      <c r="F74" s="276"/>
      <c r="G74" s="276"/>
      <c r="H74" s="277"/>
      <c r="I74" s="555"/>
      <c r="J74" s="556"/>
      <c r="K74" s="556"/>
      <c r="L74" s="556"/>
      <c r="M74" s="557"/>
      <c r="N74" s="561"/>
      <c r="O74" s="561"/>
      <c r="P74" s="561"/>
      <c r="Q74" s="561"/>
      <c r="R74" s="561"/>
      <c r="S74" s="561"/>
      <c r="T74" s="561"/>
      <c r="U74" s="561"/>
      <c r="V74" s="561"/>
      <c r="W74" s="561"/>
      <c r="X74" s="561"/>
      <c r="Y74" s="561"/>
      <c r="Z74" s="561"/>
      <c r="AA74" s="561"/>
      <c r="AB74" s="562"/>
      <c r="AC74" s="653"/>
      <c r="AD74" s="654"/>
      <c r="AE74" s="654"/>
      <c r="AF74" s="655"/>
      <c r="AG74" s="609">
        <f t="shared" ref="AG74" si="8">IF(AC74&lt;20000,AC74,20000)</f>
        <v>0</v>
      </c>
      <c r="AH74" s="610"/>
      <c r="AI74" s="610"/>
      <c r="AJ74" s="611"/>
    </row>
    <row r="75" spans="1:39">
      <c r="A75" s="656"/>
      <c r="B75" s="657"/>
      <c r="C75" s="658"/>
      <c r="D75" s="278"/>
      <c r="E75" s="279"/>
      <c r="F75" s="279"/>
      <c r="G75" s="279"/>
      <c r="H75" s="280"/>
      <c r="I75" s="558"/>
      <c r="J75" s="559"/>
      <c r="K75" s="559"/>
      <c r="L75" s="559"/>
      <c r="M75" s="560"/>
      <c r="N75" s="563"/>
      <c r="O75" s="563"/>
      <c r="P75" s="563"/>
      <c r="Q75" s="563"/>
      <c r="R75" s="563"/>
      <c r="S75" s="563"/>
      <c r="T75" s="563"/>
      <c r="U75" s="563"/>
      <c r="V75" s="563"/>
      <c r="W75" s="563"/>
      <c r="X75" s="563"/>
      <c r="Y75" s="563"/>
      <c r="Z75" s="563"/>
      <c r="AA75" s="563"/>
      <c r="AB75" s="564"/>
      <c r="AC75" s="650"/>
      <c r="AD75" s="651"/>
      <c r="AE75" s="651"/>
      <c r="AF75" s="652"/>
      <c r="AG75" s="612"/>
      <c r="AH75" s="613"/>
      <c r="AI75" s="613"/>
      <c r="AJ75" s="614"/>
    </row>
    <row r="76" spans="1:39" ht="22.15" customHeight="1">
      <c r="A76" s="275"/>
      <c r="B76" s="575"/>
      <c r="C76" s="576"/>
      <c r="D76" s="275"/>
      <c r="E76" s="276"/>
      <c r="F76" s="276"/>
      <c r="G76" s="276"/>
      <c r="H76" s="277"/>
      <c r="I76" s="555"/>
      <c r="J76" s="556"/>
      <c r="K76" s="556"/>
      <c r="L76" s="556"/>
      <c r="M76" s="557"/>
      <c r="N76" s="561"/>
      <c r="O76" s="561"/>
      <c r="P76" s="561"/>
      <c r="Q76" s="561"/>
      <c r="R76" s="561"/>
      <c r="S76" s="561"/>
      <c r="T76" s="561"/>
      <c r="U76" s="561"/>
      <c r="V76" s="561"/>
      <c r="W76" s="561"/>
      <c r="X76" s="561"/>
      <c r="Y76" s="561"/>
      <c r="Z76" s="561"/>
      <c r="AA76" s="561"/>
      <c r="AB76" s="562"/>
      <c r="AC76" s="653"/>
      <c r="AD76" s="654"/>
      <c r="AE76" s="654"/>
      <c r="AF76" s="655"/>
      <c r="AG76" s="609">
        <f t="shared" ref="AG76" si="9">IF(AC76&lt;20000,AC76,20000)</f>
        <v>0</v>
      </c>
      <c r="AH76" s="610"/>
      <c r="AI76" s="610"/>
      <c r="AJ76" s="611"/>
    </row>
    <row r="77" spans="1:39">
      <c r="A77" s="656"/>
      <c r="B77" s="657"/>
      <c r="C77" s="658"/>
      <c r="D77" s="278"/>
      <c r="E77" s="279"/>
      <c r="F77" s="279"/>
      <c r="G77" s="279"/>
      <c r="H77" s="280"/>
      <c r="I77" s="558"/>
      <c r="J77" s="559"/>
      <c r="K77" s="559"/>
      <c r="L77" s="559"/>
      <c r="M77" s="560"/>
      <c r="N77" s="563"/>
      <c r="O77" s="563"/>
      <c r="P77" s="563"/>
      <c r="Q77" s="563"/>
      <c r="R77" s="563"/>
      <c r="S77" s="563"/>
      <c r="T77" s="563"/>
      <c r="U77" s="563"/>
      <c r="V77" s="563"/>
      <c r="W77" s="563"/>
      <c r="X77" s="563"/>
      <c r="Y77" s="563"/>
      <c r="Z77" s="563"/>
      <c r="AA77" s="563"/>
      <c r="AB77" s="564"/>
      <c r="AC77" s="650"/>
      <c r="AD77" s="651"/>
      <c r="AE77" s="651"/>
      <c r="AF77" s="652"/>
      <c r="AG77" s="612"/>
      <c r="AH77" s="613"/>
      <c r="AI77" s="613"/>
      <c r="AJ77" s="614"/>
    </row>
    <row r="78" spans="1:39" ht="22.15" customHeight="1">
      <c r="A78" s="275"/>
      <c r="B78" s="575"/>
      <c r="C78" s="576"/>
      <c r="D78" s="275"/>
      <c r="E78" s="276"/>
      <c r="F78" s="276"/>
      <c r="G78" s="276"/>
      <c r="H78" s="277"/>
      <c r="I78" s="555"/>
      <c r="J78" s="556"/>
      <c r="K78" s="556"/>
      <c r="L78" s="556"/>
      <c r="M78" s="557"/>
      <c r="N78" s="561"/>
      <c r="O78" s="561"/>
      <c r="P78" s="561"/>
      <c r="Q78" s="561"/>
      <c r="R78" s="561"/>
      <c r="S78" s="561"/>
      <c r="T78" s="561"/>
      <c r="U78" s="561"/>
      <c r="V78" s="561"/>
      <c r="W78" s="561"/>
      <c r="X78" s="561"/>
      <c r="Y78" s="561"/>
      <c r="Z78" s="561"/>
      <c r="AA78" s="561"/>
      <c r="AB78" s="562"/>
      <c r="AC78" s="653"/>
      <c r="AD78" s="654"/>
      <c r="AE78" s="654"/>
      <c r="AF78" s="655"/>
      <c r="AG78" s="609">
        <f t="shared" ref="AG78" si="10">IF(AC78&lt;20000,AC78,20000)</f>
        <v>0</v>
      </c>
      <c r="AH78" s="610"/>
      <c r="AI78" s="610"/>
      <c r="AJ78" s="611"/>
    </row>
    <row r="79" spans="1:39">
      <c r="A79" s="656"/>
      <c r="B79" s="657"/>
      <c r="C79" s="658"/>
      <c r="D79" s="278"/>
      <c r="E79" s="279"/>
      <c r="F79" s="279"/>
      <c r="G79" s="279"/>
      <c r="H79" s="280"/>
      <c r="I79" s="558"/>
      <c r="J79" s="559"/>
      <c r="K79" s="559"/>
      <c r="L79" s="559"/>
      <c r="M79" s="560"/>
      <c r="N79" s="563"/>
      <c r="O79" s="563"/>
      <c r="P79" s="563"/>
      <c r="Q79" s="563"/>
      <c r="R79" s="563"/>
      <c r="S79" s="563"/>
      <c r="T79" s="563"/>
      <c r="U79" s="563"/>
      <c r="V79" s="563"/>
      <c r="W79" s="563"/>
      <c r="X79" s="563"/>
      <c r="Y79" s="563"/>
      <c r="Z79" s="563"/>
      <c r="AA79" s="563"/>
      <c r="AB79" s="564"/>
      <c r="AC79" s="650"/>
      <c r="AD79" s="651"/>
      <c r="AE79" s="651"/>
      <c r="AF79" s="652"/>
      <c r="AG79" s="612"/>
      <c r="AH79" s="613"/>
      <c r="AI79" s="613"/>
      <c r="AJ79" s="614"/>
    </row>
    <row r="80" spans="1:39" ht="22.15" customHeight="1">
      <c r="A80" s="275"/>
      <c r="B80" s="575"/>
      <c r="C80" s="576"/>
      <c r="D80" s="275"/>
      <c r="E80" s="276"/>
      <c r="F80" s="276"/>
      <c r="G80" s="276"/>
      <c r="H80" s="277"/>
      <c r="I80" s="555"/>
      <c r="J80" s="556"/>
      <c r="K80" s="556"/>
      <c r="L80" s="556"/>
      <c r="M80" s="557"/>
      <c r="N80" s="561"/>
      <c r="O80" s="561"/>
      <c r="P80" s="561"/>
      <c r="Q80" s="561"/>
      <c r="R80" s="561"/>
      <c r="S80" s="561"/>
      <c r="T80" s="561"/>
      <c r="U80" s="561"/>
      <c r="V80" s="561"/>
      <c r="W80" s="561"/>
      <c r="X80" s="561"/>
      <c r="Y80" s="561"/>
      <c r="Z80" s="561"/>
      <c r="AA80" s="561"/>
      <c r="AB80" s="562"/>
      <c r="AC80" s="653"/>
      <c r="AD80" s="654"/>
      <c r="AE80" s="654"/>
      <c r="AF80" s="655"/>
      <c r="AG80" s="609">
        <f t="shared" ref="AG80" si="11">IF(AC80&lt;20000,AC80,20000)</f>
        <v>0</v>
      </c>
      <c r="AH80" s="610"/>
      <c r="AI80" s="610"/>
      <c r="AJ80" s="611"/>
    </row>
    <row r="81" spans="1:36">
      <c r="A81" s="656"/>
      <c r="B81" s="657"/>
      <c r="C81" s="658"/>
      <c r="D81" s="278"/>
      <c r="E81" s="279"/>
      <c r="F81" s="279"/>
      <c r="G81" s="279"/>
      <c r="H81" s="280"/>
      <c r="I81" s="558"/>
      <c r="J81" s="559"/>
      <c r="K81" s="559"/>
      <c r="L81" s="559"/>
      <c r="M81" s="560"/>
      <c r="N81" s="563"/>
      <c r="O81" s="563"/>
      <c r="P81" s="563"/>
      <c r="Q81" s="563"/>
      <c r="R81" s="563"/>
      <c r="S81" s="563"/>
      <c r="T81" s="563"/>
      <c r="U81" s="563"/>
      <c r="V81" s="563"/>
      <c r="W81" s="563"/>
      <c r="X81" s="563"/>
      <c r="Y81" s="563"/>
      <c r="Z81" s="563"/>
      <c r="AA81" s="563"/>
      <c r="AB81" s="564"/>
      <c r="AC81" s="650"/>
      <c r="AD81" s="651"/>
      <c r="AE81" s="651"/>
      <c r="AF81" s="652"/>
      <c r="AG81" s="612"/>
      <c r="AH81" s="613"/>
      <c r="AI81" s="613"/>
      <c r="AJ81" s="614"/>
    </row>
    <row r="82" spans="1:36" ht="22.15" customHeight="1">
      <c r="A82" s="275"/>
      <c r="B82" s="575"/>
      <c r="C82" s="576"/>
      <c r="D82" s="275"/>
      <c r="E82" s="276"/>
      <c r="F82" s="276"/>
      <c r="G82" s="276"/>
      <c r="H82" s="277"/>
      <c r="I82" s="555"/>
      <c r="J82" s="556"/>
      <c r="K82" s="556"/>
      <c r="L82" s="556"/>
      <c r="M82" s="557"/>
      <c r="N82" s="561"/>
      <c r="O82" s="561"/>
      <c r="P82" s="561"/>
      <c r="Q82" s="561"/>
      <c r="R82" s="561"/>
      <c r="S82" s="561"/>
      <c r="T82" s="561"/>
      <c r="U82" s="561"/>
      <c r="V82" s="561"/>
      <c r="W82" s="561"/>
      <c r="X82" s="561"/>
      <c r="Y82" s="561"/>
      <c r="Z82" s="561"/>
      <c r="AA82" s="561"/>
      <c r="AB82" s="562"/>
      <c r="AC82" s="653"/>
      <c r="AD82" s="654"/>
      <c r="AE82" s="654"/>
      <c r="AF82" s="655"/>
      <c r="AG82" s="609">
        <f t="shared" ref="AG82" si="12">IF(AC82&lt;20000,AC82,20000)</f>
        <v>0</v>
      </c>
      <c r="AH82" s="610"/>
      <c r="AI82" s="610"/>
      <c r="AJ82" s="611"/>
    </row>
    <row r="83" spans="1:36">
      <c r="A83" s="656"/>
      <c r="B83" s="657"/>
      <c r="C83" s="658"/>
      <c r="D83" s="278"/>
      <c r="E83" s="279"/>
      <c r="F83" s="279"/>
      <c r="G83" s="279"/>
      <c r="H83" s="280"/>
      <c r="I83" s="558"/>
      <c r="J83" s="559"/>
      <c r="K83" s="559"/>
      <c r="L83" s="559"/>
      <c r="M83" s="560"/>
      <c r="N83" s="563"/>
      <c r="O83" s="563"/>
      <c r="P83" s="563"/>
      <c r="Q83" s="563"/>
      <c r="R83" s="563"/>
      <c r="S83" s="563"/>
      <c r="T83" s="563"/>
      <c r="U83" s="563"/>
      <c r="V83" s="563"/>
      <c r="W83" s="563"/>
      <c r="X83" s="563"/>
      <c r="Y83" s="563"/>
      <c r="Z83" s="563"/>
      <c r="AA83" s="563"/>
      <c r="AB83" s="564"/>
      <c r="AC83" s="650"/>
      <c r="AD83" s="651"/>
      <c r="AE83" s="651"/>
      <c r="AF83" s="652"/>
      <c r="AG83" s="612"/>
      <c r="AH83" s="613"/>
      <c r="AI83" s="613"/>
      <c r="AJ83" s="614"/>
    </row>
    <row r="84" spans="1:36" ht="22.15" customHeight="1">
      <c r="A84" s="275"/>
      <c r="B84" s="575"/>
      <c r="C84" s="576"/>
      <c r="D84" s="275"/>
      <c r="E84" s="276"/>
      <c r="F84" s="276"/>
      <c r="G84" s="276"/>
      <c r="H84" s="277"/>
      <c r="I84" s="555"/>
      <c r="J84" s="556"/>
      <c r="K84" s="556"/>
      <c r="L84" s="556"/>
      <c r="M84" s="557"/>
      <c r="N84" s="561"/>
      <c r="O84" s="561"/>
      <c r="P84" s="561"/>
      <c r="Q84" s="561"/>
      <c r="R84" s="561"/>
      <c r="S84" s="561"/>
      <c r="T84" s="561"/>
      <c r="U84" s="561"/>
      <c r="V84" s="561"/>
      <c r="W84" s="561"/>
      <c r="X84" s="561"/>
      <c r="Y84" s="561"/>
      <c r="Z84" s="561"/>
      <c r="AA84" s="561"/>
      <c r="AB84" s="562"/>
      <c r="AC84" s="653"/>
      <c r="AD84" s="654"/>
      <c r="AE84" s="654"/>
      <c r="AF84" s="655"/>
      <c r="AG84" s="609">
        <f t="shared" ref="AG84" si="13">IF(AC84&lt;20000,AC84,20000)</f>
        <v>0</v>
      </c>
      <c r="AH84" s="610"/>
      <c r="AI84" s="610"/>
      <c r="AJ84" s="611"/>
    </row>
    <row r="85" spans="1:36">
      <c r="A85" s="656"/>
      <c r="B85" s="657"/>
      <c r="C85" s="658"/>
      <c r="D85" s="278"/>
      <c r="E85" s="279"/>
      <c r="F85" s="279"/>
      <c r="G85" s="279"/>
      <c r="H85" s="280"/>
      <c r="I85" s="558"/>
      <c r="J85" s="559"/>
      <c r="K85" s="559"/>
      <c r="L85" s="559"/>
      <c r="M85" s="560"/>
      <c r="N85" s="563"/>
      <c r="O85" s="563"/>
      <c r="P85" s="563"/>
      <c r="Q85" s="563"/>
      <c r="R85" s="563"/>
      <c r="S85" s="563"/>
      <c r="T85" s="563"/>
      <c r="U85" s="563"/>
      <c r="V85" s="563"/>
      <c r="W85" s="563"/>
      <c r="X85" s="563"/>
      <c r="Y85" s="563"/>
      <c r="Z85" s="563"/>
      <c r="AA85" s="563"/>
      <c r="AB85" s="564"/>
      <c r="AC85" s="650"/>
      <c r="AD85" s="651"/>
      <c r="AE85" s="651"/>
      <c r="AF85" s="652"/>
      <c r="AG85" s="612"/>
      <c r="AH85" s="613"/>
      <c r="AI85" s="613"/>
      <c r="AJ85" s="614"/>
    </row>
    <row r="86" spans="1:36" ht="22.15" customHeight="1">
      <c r="A86" s="275"/>
      <c r="B86" s="575"/>
      <c r="C86" s="576"/>
      <c r="D86" s="275"/>
      <c r="E86" s="276"/>
      <c r="F86" s="276"/>
      <c r="G86" s="276"/>
      <c r="H86" s="277"/>
      <c r="I86" s="555"/>
      <c r="J86" s="556"/>
      <c r="K86" s="556"/>
      <c r="L86" s="556"/>
      <c r="M86" s="557"/>
      <c r="N86" s="561"/>
      <c r="O86" s="561"/>
      <c r="P86" s="561"/>
      <c r="Q86" s="561"/>
      <c r="R86" s="561"/>
      <c r="S86" s="561"/>
      <c r="T86" s="561"/>
      <c r="U86" s="561"/>
      <c r="V86" s="561"/>
      <c r="W86" s="561"/>
      <c r="X86" s="561"/>
      <c r="Y86" s="561"/>
      <c r="Z86" s="561"/>
      <c r="AA86" s="561"/>
      <c r="AB86" s="562"/>
      <c r="AC86" s="653"/>
      <c r="AD86" s="654"/>
      <c r="AE86" s="654"/>
      <c r="AF86" s="655"/>
      <c r="AG86" s="609">
        <f t="shared" ref="AG86" si="14">IF(AC86&lt;20000,AC86,20000)</f>
        <v>0</v>
      </c>
      <c r="AH86" s="610"/>
      <c r="AI86" s="610"/>
      <c r="AJ86" s="611"/>
    </row>
    <row r="87" spans="1:36">
      <c r="A87" s="656"/>
      <c r="B87" s="657"/>
      <c r="C87" s="658"/>
      <c r="D87" s="278"/>
      <c r="E87" s="279"/>
      <c r="F87" s="279"/>
      <c r="G87" s="279"/>
      <c r="H87" s="280"/>
      <c r="I87" s="558"/>
      <c r="J87" s="559"/>
      <c r="K87" s="559"/>
      <c r="L87" s="559"/>
      <c r="M87" s="560"/>
      <c r="N87" s="563"/>
      <c r="O87" s="563"/>
      <c r="P87" s="563"/>
      <c r="Q87" s="563"/>
      <c r="R87" s="563"/>
      <c r="S87" s="563"/>
      <c r="T87" s="563"/>
      <c r="U87" s="563"/>
      <c r="V87" s="563"/>
      <c r="W87" s="563"/>
      <c r="X87" s="563"/>
      <c r="Y87" s="563"/>
      <c r="Z87" s="563"/>
      <c r="AA87" s="563"/>
      <c r="AB87" s="564"/>
      <c r="AC87" s="650"/>
      <c r="AD87" s="651"/>
      <c r="AE87" s="651"/>
      <c r="AF87" s="652"/>
      <c r="AG87" s="612"/>
      <c r="AH87" s="613"/>
      <c r="AI87" s="613"/>
      <c r="AJ87" s="614"/>
    </row>
    <row r="88" spans="1:36" ht="22.15" customHeight="1">
      <c r="A88" s="275"/>
      <c r="B88" s="575"/>
      <c r="C88" s="576"/>
      <c r="D88" s="275"/>
      <c r="E88" s="276"/>
      <c r="F88" s="276"/>
      <c r="G88" s="276"/>
      <c r="H88" s="277"/>
      <c r="I88" s="555"/>
      <c r="J88" s="556"/>
      <c r="K88" s="556"/>
      <c r="L88" s="556"/>
      <c r="M88" s="557"/>
      <c r="N88" s="561"/>
      <c r="O88" s="561"/>
      <c r="P88" s="561"/>
      <c r="Q88" s="561"/>
      <c r="R88" s="561"/>
      <c r="S88" s="561"/>
      <c r="T88" s="561"/>
      <c r="U88" s="561"/>
      <c r="V88" s="561"/>
      <c r="W88" s="561"/>
      <c r="X88" s="561"/>
      <c r="Y88" s="561"/>
      <c r="Z88" s="561"/>
      <c r="AA88" s="561"/>
      <c r="AB88" s="562"/>
      <c r="AC88" s="653"/>
      <c r="AD88" s="654"/>
      <c r="AE88" s="654"/>
      <c r="AF88" s="655"/>
      <c r="AG88" s="609">
        <f t="shared" ref="AG88" si="15">IF(AC88&lt;20000,AC88,20000)</f>
        <v>0</v>
      </c>
      <c r="AH88" s="610"/>
      <c r="AI88" s="610"/>
      <c r="AJ88" s="611"/>
    </row>
    <row r="89" spans="1:36">
      <c r="A89" s="656"/>
      <c r="B89" s="657"/>
      <c r="C89" s="658"/>
      <c r="D89" s="278"/>
      <c r="E89" s="279"/>
      <c r="F89" s="279"/>
      <c r="G89" s="279"/>
      <c r="H89" s="280"/>
      <c r="I89" s="558"/>
      <c r="J89" s="559"/>
      <c r="K89" s="559"/>
      <c r="L89" s="559"/>
      <c r="M89" s="560"/>
      <c r="N89" s="563"/>
      <c r="O89" s="563"/>
      <c r="P89" s="563"/>
      <c r="Q89" s="563"/>
      <c r="R89" s="563"/>
      <c r="S89" s="563"/>
      <c r="T89" s="563"/>
      <c r="U89" s="563"/>
      <c r="V89" s="563"/>
      <c r="W89" s="563"/>
      <c r="X89" s="563"/>
      <c r="Y89" s="563"/>
      <c r="Z89" s="563"/>
      <c r="AA89" s="563"/>
      <c r="AB89" s="564"/>
      <c r="AC89" s="650"/>
      <c r="AD89" s="651"/>
      <c r="AE89" s="651"/>
      <c r="AF89" s="652"/>
      <c r="AG89" s="612"/>
      <c r="AH89" s="613"/>
      <c r="AI89" s="613"/>
      <c r="AJ89" s="614"/>
    </row>
    <row r="90" spans="1:36" ht="22.15" customHeight="1">
      <c r="A90" s="275"/>
      <c r="B90" s="575"/>
      <c r="C90" s="576"/>
      <c r="D90" s="275"/>
      <c r="E90" s="276"/>
      <c r="F90" s="276"/>
      <c r="G90" s="276"/>
      <c r="H90" s="277"/>
      <c r="I90" s="555"/>
      <c r="J90" s="556"/>
      <c r="K90" s="556"/>
      <c r="L90" s="556"/>
      <c r="M90" s="557"/>
      <c r="N90" s="561"/>
      <c r="O90" s="561"/>
      <c r="P90" s="561"/>
      <c r="Q90" s="561"/>
      <c r="R90" s="561"/>
      <c r="S90" s="561"/>
      <c r="T90" s="561"/>
      <c r="U90" s="561"/>
      <c r="V90" s="561"/>
      <c r="W90" s="561"/>
      <c r="X90" s="561"/>
      <c r="Y90" s="561"/>
      <c r="Z90" s="561"/>
      <c r="AA90" s="561"/>
      <c r="AB90" s="562"/>
      <c r="AC90" s="653"/>
      <c r="AD90" s="654"/>
      <c r="AE90" s="654"/>
      <c r="AF90" s="655"/>
      <c r="AG90" s="609">
        <f t="shared" ref="AG90" si="16">IF(AC90&lt;20000,AC90,20000)</f>
        <v>0</v>
      </c>
      <c r="AH90" s="610"/>
      <c r="AI90" s="610"/>
      <c r="AJ90" s="611"/>
    </row>
    <row r="91" spans="1:36">
      <c r="A91" s="656"/>
      <c r="B91" s="657"/>
      <c r="C91" s="658"/>
      <c r="D91" s="278"/>
      <c r="E91" s="279"/>
      <c r="F91" s="279"/>
      <c r="G91" s="279"/>
      <c r="H91" s="280"/>
      <c r="I91" s="558"/>
      <c r="J91" s="559"/>
      <c r="K91" s="559"/>
      <c r="L91" s="559"/>
      <c r="M91" s="560"/>
      <c r="N91" s="563"/>
      <c r="O91" s="563"/>
      <c r="P91" s="563"/>
      <c r="Q91" s="563"/>
      <c r="R91" s="563"/>
      <c r="S91" s="563"/>
      <c r="T91" s="563"/>
      <c r="U91" s="563"/>
      <c r="V91" s="563"/>
      <c r="W91" s="563"/>
      <c r="X91" s="563"/>
      <c r="Y91" s="563"/>
      <c r="Z91" s="563"/>
      <c r="AA91" s="563"/>
      <c r="AB91" s="564"/>
      <c r="AC91" s="650"/>
      <c r="AD91" s="651"/>
      <c r="AE91" s="651"/>
      <c r="AF91" s="652"/>
      <c r="AG91" s="612"/>
      <c r="AH91" s="613"/>
      <c r="AI91" s="613"/>
      <c r="AJ91" s="614"/>
    </row>
    <row r="92" spans="1:36" ht="22.15" customHeight="1">
      <c r="A92" s="275"/>
      <c r="B92" s="575"/>
      <c r="C92" s="576"/>
      <c r="D92" s="275"/>
      <c r="E92" s="276"/>
      <c r="F92" s="276"/>
      <c r="G92" s="276"/>
      <c r="H92" s="277"/>
      <c r="I92" s="555"/>
      <c r="J92" s="556"/>
      <c r="K92" s="556"/>
      <c r="L92" s="556"/>
      <c r="M92" s="557"/>
      <c r="N92" s="561"/>
      <c r="O92" s="561"/>
      <c r="P92" s="561"/>
      <c r="Q92" s="561"/>
      <c r="R92" s="561"/>
      <c r="S92" s="561"/>
      <c r="T92" s="561"/>
      <c r="U92" s="561"/>
      <c r="V92" s="561"/>
      <c r="W92" s="561"/>
      <c r="X92" s="561"/>
      <c r="Y92" s="561"/>
      <c r="Z92" s="561"/>
      <c r="AA92" s="561"/>
      <c r="AB92" s="562"/>
      <c r="AC92" s="653"/>
      <c r="AD92" s="654"/>
      <c r="AE92" s="654"/>
      <c r="AF92" s="655"/>
      <c r="AG92" s="609">
        <f t="shared" ref="AG92" si="17">IF(AC92&lt;20000,AC92,20000)</f>
        <v>0</v>
      </c>
      <c r="AH92" s="610"/>
      <c r="AI92" s="610"/>
      <c r="AJ92" s="611"/>
    </row>
    <row r="93" spans="1:36">
      <c r="A93" s="656"/>
      <c r="B93" s="657"/>
      <c r="C93" s="658"/>
      <c r="D93" s="278"/>
      <c r="E93" s="279"/>
      <c r="F93" s="279"/>
      <c r="G93" s="279"/>
      <c r="H93" s="280"/>
      <c r="I93" s="558"/>
      <c r="J93" s="559"/>
      <c r="K93" s="559"/>
      <c r="L93" s="559"/>
      <c r="M93" s="560"/>
      <c r="N93" s="563"/>
      <c r="O93" s="563"/>
      <c r="P93" s="563"/>
      <c r="Q93" s="563"/>
      <c r="R93" s="563"/>
      <c r="S93" s="563"/>
      <c r="T93" s="563"/>
      <c r="U93" s="563"/>
      <c r="V93" s="563"/>
      <c r="W93" s="563"/>
      <c r="X93" s="563"/>
      <c r="Y93" s="563"/>
      <c r="Z93" s="563"/>
      <c r="AA93" s="563"/>
      <c r="AB93" s="564"/>
      <c r="AC93" s="650"/>
      <c r="AD93" s="651"/>
      <c r="AE93" s="651"/>
      <c r="AF93" s="652"/>
      <c r="AG93" s="612"/>
      <c r="AH93" s="613"/>
      <c r="AI93" s="613"/>
      <c r="AJ93" s="614"/>
    </row>
    <row r="94" spans="1:36" ht="22.15" customHeight="1">
      <c r="A94" s="275"/>
      <c r="B94" s="575"/>
      <c r="C94" s="576"/>
      <c r="D94" s="275"/>
      <c r="E94" s="276"/>
      <c r="F94" s="276"/>
      <c r="G94" s="276"/>
      <c r="H94" s="277"/>
      <c r="I94" s="555"/>
      <c r="J94" s="556"/>
      <c r="K94" s="556"/>
      <c r="L94" s="556"/>
      <c r="M94" s="557"/>
      <c r="N94" s="561"/>
      <c r="O94" s="561"/>
      <c r="P94" s="561"/>
      <c r="Q94" s="561"/>
      <c r="R94" s="561"/>
      <c r="S94" s="561"/>
      <c r="T94" s="561"/>
      <c r="U94" s="561"/>
      <c r="V94" s="561"/>
      <c r="W94" s="561"/>
      <c r="X94" s="561"/>
      <c r="Y94" s="561"/>
      <c r="Z94" s="561"/>
      <c r="AA94" s="561"/>
      <c r="AB94" s="562"/>
      <c r="AC94" s="653"/>
      <c r="AD94" s="654"/>
      <c r="AE94" s="654"/>
      <c r="AF94" s="655"/>
      <c r="AG94" s="609">
        <f t="shared" ref="AG94" si="18">IF(AC94&lt;20000,AC94,20000)</f>
        <v>0</v>
      </c>
      <c r="AH94" s="610"/>
      <c r="AI94" s="610"/>
      <c r="AJ94" s="611"/>
    </row>
    <row r="95" spans="1:36">
      <c r="A95" s="656"/>
      <c r="B95" s="657"/>
      <c r="C95" s="658"/>
      <c r="D95" s="278"/>
      <c r="E95" s="279"/>
      <c r="F95" s="279"/>
      <c r="G95" s="279"/>
      <c r="H95" s="280"/>
      <c r="I95" s="558"/>
      <c r="J95" s="559"/>
      <c r="K95" s="559"/>
      <c r="L95" s="559"/>
      <c r="M95" s="560"/>
      <c r="N95" s="563"/>
      <c r="O95" s="563"/>
      <c r="P95" s="563"/>
      <c r="Q95" s="563"/>
      <c r="R95" s="563"/>
      <c r="S95" s="563"/>
      <c r="T95" s="563"/>
      <c r="U95" s="563"/>
      <c r="V95" s="563"/>
      <c r="W95" s="563"/>
      <c r="X95" s="563"/>
      <c r="Y95" s="563"/>
      <c r="Z95" s="563"/>
      <c r="AA95" s="563"/>
      <c r="AB95" s="564"/>
      <c r="AC95" s="650"/>
      <c r="AD95" s="651"/>
      <c r="AE95" s="651"/>
      <c r="AF95" s="652"/>
      <c r="AG95" s="612"/>
      <c r="AH95" s="613"/>
      <c r="AI95" s="613"/>
      <c r="AJ95" s="614"/>
    </row>
    <row r="96" spans="1:36" ht="22.15" customHeight="1">
      <c r="A96" s="275"/>
      <c r="B96" s="575"/>
      <c r="C96" s="576"/>
      <c r="D96" s="275"/>
      <c r="E96" s="276"/>
      <c r="F96" s="276"/>
      <c r="G96" s="276"/>
      <c r="H96" s="277"/>
      <c r="I96" s="555"/>
      <c r="J96" s="556"/>
      <c r="K96" s="556"/>
      <c r="L96" s="556"/>
      <c r="M96" s="557"/>
      <c r="N96" s="561"/>
      <c r="O96" s="561"/>
      <c r="P96" s="561"/>
      <c r="Q96" s="561"/>
      <c r="R96" s="561"/>
      <c r="S96" s="561"/>
      <c r="T96" s="561"/>
      <c r="U96" s="561"/>
      <c r="V96" s="561"/>
      <c r="W96" s="561"/>
      <c r="X96" s="561"/>
      <c r="Y96" s="561"/>
      <c r="Z96" s="561"/>
      <c r="AA96" s="561"/>
      <c r="AB96" s="562"/>
      <c r="AC96" s="653"/>
      <c r="AD96" s="654"/>
      <c r="AE96" s="654"/>
      <c r="AF96" s="655"/>
      <c r="AG96" s="609">
        <f t="shared" ref="AG96" si="19">IF(AC96&lt;20000,AC96,20000)</f>
        <v>0</v>
      </c>
      <c r="AH96" s="610"/>
      <c r="AI96" s="610"/>
      <c r="AJ96" s="611"/>
    </row>
    <row r="97" spans="1:39">
      <c r="A97" s="656"/>
      <c r="B97" s="657"/>
      <c r="C97" s="658"/>
      <c r="D97" s="278"/>
      <c r="E97" s="279"/>
      <c r="F97" s="279"/>
      <c r="G97" s="279"/>
      <c r="H97" s="280"/>
      <c r="I97" s="558"/>
      <c r="J97" s="559"/>
      <c r="K97" s="559"/>
      <c r="L97" s="559"/>
      <c r="M97" s="560"/>
      <c r="N97" s="563"/>
      <c r="O97" s="563"/>
      <c r="P97" s="563"/>
      <c r="Q97" s="563"/>
      <c r="R97" s="563"/>
      <c r="S97" s="563"/>
      <c r="T97" s="563"/>
      <c r="U97" s="563"/>
      <c r="V97" s="563"/>
      <c r="W97" s="563"/>
      <c r="X97" s="563"/>
      <c r="Y97" s="563"/>
      <c r="Z97" s="563"/>
      <c r="AA97" s="563"/>
      <c r="AB97" s="564"/>
      <c r="AC97" s="650"/>
      <c r="AD97" s="651"/>
      <c r="AE97" s="651"/>
      <c r="AF97" s="652"/>
      <c r="AG97" s="612"/>
      <c r="AH97" s="613"/>
      <c r="AI97" s="613"/>
      <c r="AJ97" s="614"/>
    </row>
    <row r="98" spans="1:39" ht="22.15" customHeight="1">
      <c r="A98" s="275"/>
      <c r="B98" s="575"/>
      <c r="C98" s="576"/>
      <c r="D98" s="275"/>
      <c r="E98" s="276"/>
      <c r="F98" s="276"/>
      <c r="G98" s="276"/>
      <c r="H98" s="277"/>
      <c r="I98" s="555"/>
      <c r="J98" s="556"/>
      <c r="K98" s="556"/>
      <c r="L98" s="556"/>
      <c r="M98" s="557"/>
      <c r="N98" s="561"/>
      <c r="O98" s="561"/>
      <c r="P98" s="561"/>
      <c r="Q98" s="561"/>
      <c r="R98" s="561"/>
      <c r="S98" s="561"/>
      <c r="T98" s="561"/>
      <c r="U98" s="561"/>
      <c r="V98" s="561"/>
      <c r="W98" s="561"/>
      <c r="X98" s="561"/>
      <c r="Y98" s="561"/>
      <c r="Z98" s="561"/>
      <c r="AA98" s="561"/>
      <c r="AB98" s="562"/>
      <c r="AC98" s="653"/>
      <c r="AD98" s="654"/>
      <c r="AE98" s="654"/>
      <c r="AF98" s="655"/>
      <c r="AG98" s="609">
        <f t="shared" ref="AG98" si="20">IF(AC98&lt;20000,AC98,20000)</f>
        <v>0</v>
      </c>
      <c r="AH98" s="610"/>
      <c r="AI98" s="610"/>
      <c r="AJ98" s="611"/>
    </row>
    <row r="99" spans="1:39">
      <c r="A99" s="656"/>
      <c r="B99" s="657"/>
      <c r="C99" s="658"/>
      <c r="D99" s="278"/>
      <c r="E99" s="279"/>
      <c r="F99" s="279"/>
      <c r="G99" s="279"/>
      <c r="H99" s="280"/>
      <c r="I99" s="558"/>
      <c r="J99" s="559"/>
      <c r="K99" s="559"/>
      <c r="L99" s="559"/>
      <c r="M99" s="560"/>
      <c r="N99" s="563"/>
      <c r="O99" s="563"/>
      <c r="P99" s="563"/>
      <c r="Q99" s="563"/>
      <c r="R99" s="563"/>
      <c r="S99" s="563"/>
      <c r="T99" s="563"/>
      <c r="U99" s="563"/>
      <c r="V99" s="563"/>
      <c r="W99" s="563"/>
      <c r="X99" s="563"/>
      <c r="Y99" s="563"/>
      <c r="Z99" s="563"/>
      <c r="AA99" s="563"/>
      <c r="AB99" s="564"/>
      <c r="AC99" s="650"/>
      <c r="AD99" s="651"/>
      <c r="AE99" s="651"/>
      <c r="AF99" s="652"/>
      <c r="AG99" s="612"/>
      <c r="AH99" s="613"/>
      <c r="AI99" s="613"/>
      <c r="AJ99" s="614"/>
    </row>
    <row r="100" spans="1:39" ht="22.15" customHeight="1">
      <c r="A100" s="275"/>
      <c r="B100" s="575"/>
      <c r="C100" s="576"/>
      <c r="D100" s="275"/>
      <c r="E100" s="276"/>
      <c r="F100" s="276"/>
      <c r="G100" s="276"/>
      <c r="H100" s="277"/>
      <c r="I100" s="555"/>
      <c r="J100" s="556"/>
      <c r="K100" s="556"/>
      <c r="L100" s="556"/>
      <c r="M100" s="557"/>
      <c r="N100" s="561"/>
      <c r="O100" s="561"/>
      <c r="P100" s="561"/>
      <c r="Q100" s="561"/>
      <c r="R100" s="561"/>
      <c r="S100" s="561"/>
      <c r="T100" s="561"/>
      <c r="U100" s="561"/>
      <c r="V100" s="561"/>
      <c r="W100" s="561"/>
      <c r="X100" s="561"/>
      <c r="Y100" s="561"/>
      <c r="Z100" s="561"/>
      <c r="AA100" s="561"/>
      <c r="AB100" s="562"/>
      <c r="AC100" s="653"/>
      <c r="AD100" s="654"/>
      <c r="AE100" s="654"/>
      <c r="AF100" s="655"/>
      <c r="AG100" s="609">
        <f t="shared" ref="AG100" si="21">IF(AC100&lt;20000,AC100,20000)</f>
        <v>0</v>
      </c>
      <c r="AH100" s="610"/>
      <c r="AI100" s="610"/>
      <c r="AJ100" s="611"/>
    </row>
    <row r="101" spans="1:39">
      <c r="A101" s="656"/>
      <c r="B101" s="657"/>
      <c r="C101" s="658"/>
      <c r="D101" s="278"/>
      <c r="E101" s="279"/>
      <c r="F101" s="279"/>
      <c r="G101" s="279"/>
      <c r="H101" s="280"/>
      <c r="I101" s="558"/>
      <c r="J101" s="559"/>
      <c r="K101" s="559"/>
      <c r="L101" s="559"/>
      <c r="M101" s="560"/>
      <c r="N101" s="563"/>
      <c r="O101" s="563"/>
      <c r="P101" s="563"/>
      <c r="Q101" s="563"/>
      <c r="R101" s="563"/>
      <c r="S101" s="563"/>
      <c r="T101" s="563"/>
      <c r="U101" s="563"/>
      <c r="V101" s="563"/>
      <c r="W101" s="563"/>
      <c r="X101" s="563"/>
      <c r="Y101" s="563"/>
      <c r="Z101" s="563"/>
      <c r="AA101" s="563"/>
      <c r="AB101" s="564"/>
      <c r="AC101" s="650"/>
      <c r="AD101" s="651"/>
      <c r="AE101" s="651"/>
      <c r="AF101" s="652"/>
      <c r="AG101" s="612"/>
      <c r="AH101" s="613"/>
      <c r="AI101" s="613"/>
      <c r="AJ101" s="614"/>
    </row>
    <row r="102" spans="1:39" ht="22.15" customHeight="1">
      <c r="A102" s="275"/>
      <c r="B102" s="575"/>
      <c r="C102" s="576"/>
      <c r="D102" s="275"/>
      <c r="E102" s="276"/>
      <c r="F102" s="276"/>
      <c r="G102" s="276"/>
      <c r="H102" s="277"/>
      <c r="I102" s="555"/>
      <c r="J102" s="556"/>
      <c r="K102" s="556"/>
      <c r="L102" s="556"/>
      <c r="M102" s="557"/>
      <c r="N102" s="561"/>
      <c r="O102" s="561"/>
      <c r="P102" s="561"/>
      <c r="Q102" s="561"/>
      <c r="R102" s="561"/>
      <c r="S102" s="561"/>
      <c r="T102" s="561"/>
      <c r="U102" s="561"/>
      <c r="V102" s="561"/>
      <c r="W102" s="561"/>
      <c r="X102" s="561"/>
      <c r="Y102" s="561"/>
      <c r="Z102" s="561"/>
      <c r="AA102" s="561"/>
      <c r="AB102" s="562"/>
      <c r="AC102" s="653"/>
      <c r="AD102" s="654"/>
      <c r="AE102" s="654"/>
      <c r="AF102" s="655"/>
      <c r="AG102" s="609">
        <f t="shared" ref="AG102" si="22">IF(AC102&lt;20000,AC102,20000)</f>
        <v>0</v>
      </c>
      <c r="AH102" s="610"/>
      <c r="AI102" s="610"/>
      <c r="AJ102" s="611"/>
    </row>
    <row r="103" spans="1:39">
      <c r="A103" s="656"/>
      <c r="B103" s="657"/>
      <c r="C103" s="658"/>
      <c r="D103" s="278"/>
      <c r="E103" s="279"/>
      <c r="F103" s="279"/>
      <c r="G103" s="279"/>
      <c r="H103" s="280"/>
      <c r="I103" s="558"/>
      <c r="J103" s="559"/>
      <c r="K103" s="559"/>
      <c r="L103" s="559"/>
      <c r="M103" s="560"/>
      <c r="N103" s="563"/>
      <c r="O103" s="563"/>
      <c r="P103" s="563"/>
      <c r="Q103" s="563"/>
      <c r="R103" s="563"/>
      <c r="S103" s="563"/>
      <c r="T103" s="563"/>
      <c r="U103" s="563"/>
      <c r="V103" s="563"/>
      <c r="W103" s="563"/>
      <c r="X103" s="563"/>
      <c r="Y103" s="563"/>
      <c r="Z103" s="563"/>
      <c r="AA103" s="563"/>
      <c r="AB103" s="564"/>
      <c r="AC103" s="650"/>
      <c r="AD103" s="651"/>
      <c r="AE103" s="651"/>
      <c r="AF103" s="652"/>
      <c r="AG103" s="612"/>
      <c r="AH103" s="613"/>
      <c r="AI103" s="613"/>
      <c r="AJ103" s="614"/>
      <c r="AM103" s="33"/>
    </row>
    <row r="104" spans="1:39">
      <c r="A104" s="551" t="s">
        <v>397</v>
      </c>
      <c r="B104" s="552"/>
      <c r="C104" s="552"/>
      <c r="D104" s="552"/>
      <c r="E104" s="552"/>
      <c r="F104" s="552"/>
      <c r="G104" s="552"/>
      <c r="H104" s="552"/>
      <c r="I104" s="552"/>
      <c r="J104" s="552"/>
      <c r="K104" s="552"/>
      <c r="L104" s="552"/>
      <c r="M104" s="553"/>
      <c r="N104" s="358" t="s">
        <v>119</v>
      </c>
      <c r="O104" s="473"/>
      <c r="P104" s="473">
        <f>COUNTIFS($I$58:$I103,"&gt;=2021/4/1",$I$58:I$103,"&lt;=2022/3/31",$A$58:$A103,"職員")</f>
        <v>0</v>
      </c>
      <c r="Q104" s="473"/>
      <c r="R104" s="169" t="s">
        <v>401</v>
      </c>
      <c r="S104" s="358" t="s">
        <v>402</v>
      </c>
      <c r="T104" s="473"/>
      <c r="U104" s="473">
        <f>COUNTIFS($I$58:$I103,"&gt;=2021/4/1",$I$58:I$103,"&lt;=2022/3/31",$A$58:$A103,"入所者")</f>
        <v>0</v>
      </c>
      <c r="V104" s="473"/>
      <c r="W104" s="169" t="s">
        <v>401</v>
      </c>
      <c r="X104" s="358" t="s">
        <v>403</v>
      </c>
      <c r="Y104" s="473"/>
      <c r="Z104" s="473">
        <f>SUM(P104,U104)</f>
        <v>0</v>
      </c>
      <c r="AA104" s="473"/>
      <c r="AB104" s="170" t="s">
        <v>401</v>
      </c>
      <c r="AC104" s="473" t="s">
        <v>404</v>
      </c>
      <c r="AD104" s="473"/>
      <c r="AE104" s="473"/>
      <c r="AF104" s="473"/>
      <c r="AG104" s="554" t="str">
        <f>IF(S18="対象外","対象外",SUMIFS($AG$58:$AG103,$I$58:$I103,"&gt;=2021/4/1",$I$58:$I103,"&lt;=2022/3/31"))</f>
        <v>対象外</v>
      </c>
      <c r="AH104" s="554"/>
      <c r="AI104" s="554"/>
      <c r="AJ104" s="169" t="str">
        <f>IF(AG104="対象外","","円")</f>
        <v/>
      </c>
    </row>
    <row r="105" spans="1:39">
      <c r="A105" s="358" t="s">
        <v>398</v>
      </c>
      <c r="B105" s="473"/>
      <c r="C105" s="473"/>
      <c r="D105" s="473"/>
      <c r="E105" s="473"/>
      <c r="F105" s="473"/>
      <c r="G105" s="473"/>
      <c r="H105" s="473"/>
      <c r="I105" s="473"/>
      <c r="J105" s="473"/>
      <c r="K105" s="473"/>
      <c r="L105" s="473"/>
      <c r="M105" s="545"/>
      <c r="N105" s="358" t="s">
        <v>119</v>
      </c>
      <c r="O105" s="473"/>
      <c r="P105" s="473">
        <f>COUNTIFS($I$58:$I103,"&gt;=2022/4/1",$I$58:I$103,"&lt;=2023/3/31",$A$58:$A103,"職員")</f>
        <v>1</v>
      </c>
      <c r="Q105" s="473"/>
      <c r="R105" s="169" t="s">
        <v>401</v>
      </c>
      <c r="S105" s="358" t="s">
        <v>402</v>
      </c>
      <c r="T105" s="473"/>
      <c r="U105" s="473">
        <f>COUNTIFS($I$58:$I103,"&gt;=2022/4/1",$I$58:I$103,"&lt;=2023/3/31",$A$58:$A103,"入所者")</f>
        <v>0</v>
      </c>
      <c r="V105" s="473"/>
      <c r="W105" s="169" t="s">
        <v>401</v>
      </c>
      <c r="X105" s="358" t="s">
        <v>403</v>
      </c>
      <c r="Y105" s="473"/>
      <c r="Z105" s="473">
        <f>SUM(P105,U105)</f>
        <v>1</v>
      </c>
      <c r="AA105" s="473"/>
      <c r="AB105" s="169" t="s">
        <v>401</v>
      </c>
      <c r="AC105" s="473" t="s">
        <v>404</v>
      </c>
      <c r="AD105" s="473"/>
      <c r="AE105" s="473"/>
      <c r="AF105" s="473"/>
      <c r="AG105" s="473" t="str">
        <f>IF(S18="対象外","対象外",SUMIFS($AG$58:$AG103,$I$58:$I103,"&gt;=2022/4/1",$I$58:$I103,"&lt;=2023/3/31"))</f>
        <v>対象外</v>
      </c>
      <c r="AH105" s="473"/>
      <c r="AI105" s="473"/>
      <c r="AJ105" s="209" t="str">
        <f t="shared" ref="AJ105:AJ106" si="23">IF(AG105="対象外","","円")</f>
        <v/>
      </c>
    </row>
    <row r="106" spans="1:39">
      <c r="X106" s="358" t="s">
        <v>409</v>
      </c>
      <c r="Y106" s="473"/>
      <c r="Z106" s="473"/>
      <c r="AA106" s="473"/>
      <c r="AB106" s="473"/>
      <c r="AC106" s="473"/>
      <c r="AD106" s="473"/>
      <c r="AE106" s="473"/>
      <c r="AF106" s="473"/>
      <c r="AG106" s="554" t="str">
        <f>IF(S18="対象外","対象外",SUM(AG104:AI105))</f>
        <v>対象外</v>
      </c>
      <c r="AH106" s="554"/>
      <c r="AI106" s="554"/>
      <c r="AJ106" s="209" t="str">
        <f t="shared" si="23"/>
        <v/>
      </c>
    </row>
  </sheetData>
  <sheetProtection algorithmName="SHA-512" hashValue="TSbsYxH8uizxUhSSwwRQoFkVFxhiWWjHxQR4G1ADYMAII1I9qNCm1NB5QHUu3JSgpMjkRn1b/R8WlBZj8GrhJA==" saltValue="NXStpWMvCwbJv1KwUzmr+w==" spinCount="100000" sheet="1" insertColumns="0" insertRows="0"/>
  <mergeCells count="219">
    <mergeCell ref="A1:K1"/>
    <mergeCell ref="A102:C103"/>
    <mergeCell ref="AC102:AF103"/>
    <mergeCell ref="AG102:AJ103"/>
    <mergeCell ref="A100:C101"/>
    <mergeCell ref="AC100:AF101"/>
    <mergeCell ref="AG100:AJ101"/>
    <mergeCell ref="A98:C99"/>
    <mergeCell ref="AC98:AF99"/>
    <mergeCell ref="AG98:AJ99"/>
    <mergeCell ref="A96:C97"/>
    <mergeCell ref="AC96:AF97"/>
    <mergeCell ref="AG96:AJ97"/>
    <mergeCell ref="A94:C95"/>
    <mergeCell ref="AC94:AF95"/>
    <mergeCell ref="AG94:AJ95"/>
    <mergeCell ref="D94:H95"/>
    <mergeCell ref="I94:M95"/>
    <mergeCell ref="N94:AB95"/>
    <mergeCell ref="D96:H97"/>
    <mergeCell ref="I96:M97"/>
    <mergeCell ref="N96:AB97"/>
    <mergeCell ref="A92:C93"/>
    <mergeCell ref="AC92:AF93"/>
    <mergeCell ref="AG92:AJ93"/>
    <mergeCell ref="A90:C91"/>
    <mergeCell ref="AC90:AF91"/>
    <mergeCell ref="AG90:AJ91"/>
    <mergeCell ref="D90:H91"/>
    <mergeCell ref="I90:M91"/>
    <mergeCell ref="N90:AB91"/>
    <mergeCell ref="D92:H93"/>
    <mergeCell ref="I92:M93"/>
    <mergeCell ref="N92:AB93"/>
    <mergeCell ref="A88:C89"/>
    <mergeCell ref="AC88:AF89"/>
    <mergeCell ref="AG88:AJ89"/>
    <mergeCell ref="A86:C87"/>
    <mergeCell ref="AC86:AF87"/>
    <mergeCell ref="AG86:AJ87"/>
    <mergeCell ref="D86:H87"/>
    <mergeCell ref="I86:M87"/>
    <mergeCell ref="N86:AB87"/>
    <mergeCell ref="D88:H89"/>
    <mergeCell ref="I88:M89"/>
    <mergeCell ref="N88:AB89"/>
    <mergeCell ref="A84:C85"/>
    <mergeCell ref="AC84:AF85"/>
    <mergeCell ref="AG84:AJ85"/>
    <mergeCell ref="A82:C83"/>
    <mergeCell ref="AC82:AF83"/>
    <mergeCell ref="AG82:AJ83"/>
    <mergeCell ref="D82:H83"/>
    <mergeCell ref="I82:M83"/>
    <mergeCell ref="N82:AB83"/>
    <mergeCell ref="D84:H85"/>
    <mergeCell ref="I84:M85"/>
    <mergeCell ref="N84:AB85"/>
    <mergeCell ref="A80:C81"/>
    <mergeCell ref="AC80:AF81"/>
    <mergeCell ref="AG80:AJ81"/>
    <mergeCell ref="A78:C79"/>
    <mergeCell ref="AC78:AF79"/>
    <mergeCell ref="AG78:AJ79"/>
    <mergeCell ref="D78:H79"/>
    <mergeCell ref="I78:M79"/>
    <mergeCell ref="N78:AB79"/>
    <mergeCell ref="D80:H81"/>
    <mergeCell ref="I80:M81"/>
    <mergeCell ref="N80:AB81"/>
    <mergeCell ref="A72:C73"/>
    <mergeCell ref="AC72:AF73"/>
    <mergeCell ref="AG72:AJ73"/>
    <mergeCell ref="A70:C71"/>
    <mergeCell ref="AC70:AF71"/>
    <mergeCell ref="AG70:AJ71"/>
    <mergeCell ref="A76:C77"/>
    <mergeCell ref="AC76:AF77"/>
    <mergeCell ref="AG76:AJ77"/>
    <mergeCell ref="A74:C75"/>
    <mergeCell ref="AC74:AF75"/>
    <mergeCell ref="AG74:AJ75"/>
    <mergeCell ref="D74:H75"/>
    <mergeCell ref="I74:M75"/>
    <mergeCell ref="N74:AB75"/>
    <mergeCell ref="D76:H77"/>
    <mergeCell ref="I76:M77"/>
    <mergeCell ref="N76:AB77"/>
    <mergeCell ref="D70:H71"/>
    <mergeCell ref="I70:M71"/>
    <mergeCell ref="N70:AB71"/>
    <mergeCell ref="D72:H73"/>
    <mergeCell ref="I72:M73"/>
    <mergeCell ref="N72:AB73"/>
    <mergeCell ref="A68:C69"/>
    <mergeCell ref="AC68:AF69"/>
    <mergeCell ref="AG68:AJ69"/>
    <mergeCell ref="A66:C67"/>
    <mergeCell ref="AC66:AF67"/>
    <mergeCell ref="AG66:AJ67"/>
    <mergeCell ref="D64:H65"/>
    <mergeCell ref="I64:M65"/>
    <mergeCell ref="N64:AB65"/>
    <mergeCell ref="D66:H67"/>
    <mergeCell ref="I66:M67"/>
    <mergeCell ref="A64:C65"/>
    <mergeCell ref="AC64:AF65"/>
    <mergeCell ref="AG64:AJ65"/>
    <mergeCell ref="N66:AB67"/>
    <mergeCell ref="D68:H69"/>
    <mergeCell ref="I68:M69"/>
    <mergeCell ref="N68:AB69"/>
    <mergeCell ref="A58:C59"/>
    <mergeCell ref="AC58:AF59"/>
    <mergeCell ref="AG58:AJ59"/>
    <mergeCell ref="A60:C61"/>
    <mergeCell ref="A62:C63"/>
    <mergeCell ref="AC62:AF63"/>
    <mergeCell ref="AG62:AJ63"/>
    <mergeCell ref="AC60:AF61"/>
    <mergeCell ref="AG60:AJ61"/>
    <mergeCell ref="D58:H59"/>
    <mergeCell ref="I58:M59"/>
    <mergeCell ref="N58:AB59"/>
    <mergeCell ref="D60:H61"/>
    <mergeCell ref="I60:M61"/>
    <mergeCell ref="N60:AB61"/>
    <mergeCell ref="D62:H63"/>
    <mergeCell ref="I62:M63"/>
    <mergeCell ref="N62:AB63"/>
    <mergeCell ref="M30:P31"/>
    <mergeCell ref="Q30:X31"/>
    <mergeCell ref="Y30:AB31"/>
    <mergeCell ref="AC30:AJ31"/>
    <mergeCell ref="A30:D31"/>
    <mergeCell ref="E30:L31"/>
    <mergeCell ref="AO33:AY34"/>
    <mergeCell ref="AC28:AJ29"/>
    <mergeCell ref="A26:D27"/>
    <mergeCell ref="E26:L27"/>
    <mergeCell ref="AZ37:BW38"/>
    <mergeCell ref="A41:AJ41"/>
    <mergeCell ref="A55:C55"/>
    <mergeCell ref="C36:AJ40"/>
    <mergeCell ref="AC55:AF55"/>
    <mergeCell ref="AG55:AJ55"/>
    <mergeCell ref="AC56:AF57"/>
    <mergeCell ref="AZ33:BW34"/>
    <mergeCell ref="AZ35:BW36"/>
    <mergeCell ref="C35:AJ35"/>
    <mergeCell ref="C34:AJ34"/>
    <mergeCell ref="AG56:AJ57"/>
    <mergeCell ref="A42:AJ42"/>
    <mergeCell ref="A43:AJ52"/>
    <mergeCell ref="N55:AB55"/>
    <mergeCell ref="N56:AB57"/>
    <mergeCell ref="D55:H55"/>
    <mergeCell ref="D56:H57"/>
    <mergeCell ref="I55:M55"/>
    <mergeCell ref="I56:M57"/>
    <mergeCell ref="A56:C57"/>
    <mergeCell ref="AO37:AY38"/>
    <mergeCell ref="AO35:AY36"/>
    <mergeCell ref="A2:AJ5"/>
    <mergeCell ref="N12:R13"/>
    <mergeCell ref="S12:AJ13"/>
    <mergeCell ref="N14:R15"/>
    <mergeCell ref="S14:AJ15"/>
    <mergeCell ref="N16:R17"/>
    <mergeCell ref="S16:W17"/>
    <mergeCell ref="X16:AB17"/>
    <mergeCell ref="AC16:AJ17"/>
    <mergeCell ref="A9:AJ10"/>
    <mergeCell ref="N18:R19"/>
    <mergeCell ref="S18:AJ19"/>
    <mergeCell ref="M26:P27"/>
    <mergeCell ref="Q26:X27"/>
    <mergeCell ref="Y26:AB27"/>
    <mergeCell ref="AC26:AJ27"/>
    <mergeCell ref="A28:D29"/>
    <mergeCell ref="E28:L29"/>
    <mergeCell ref="M28:P29"/>
    <mergeCell ref="Q28:X29"/>
    <mergeCell ref="Y28:AB29"/>
    <mergeCell ref="A22:D23"/>
    <mergeCell ref="E22:L23"/>
    <mergeCell ref="M22:P23"/>
    <mergeCell ref="Q22:X23"/>
    <mergeCell ref="Y22:AB23"/>
    <mergeCell ref="AC22:AJ23"/>
    <mergeCell ref="D98:H99"/>
    <mergeCell ref="I98:M99"/>
    <mergeCell ref="N98:AB99"/>
    <mergeCell ref="D100:H101"/>
    <mergeCell ref="I100:M101"/>
    <mergeCell ref="N100:AB101"/>
    <mergeCell ref="D102:H103"/>
    <mergeCell ref="I102:M103"/>
    <mergeCell ref="N102:AB103"/>
    <mergeCell ref="N104:O104"/>
    <mergeCell ref="N105:O105"/>
    <mergeCell ref="S104:T104"/>
    <mergeCell ref="S105:T105"/>
    <mergeCell ref="A104:M104"/>
    <mergeCell ref="A105:M105"/>
    <mergeCell ref="X106:AF106"/>
    <mergeCell ref="AG104:AI104"/>
    <mergeCell ref="AG105:AI105"/>
    <mergeCell ref="X104:Y104"/>
    <mergeCell ref="X105:Y105"/>
    <mergeCell ref="Z104:AA104"/>
    <mergeCell ref="AG106:AI106"/>
    <mergeCell ref="Z105:AA105"/>
    <mergeCell ref="U104:V104"/>
    <mergeCell ref="U105:V105"/>
    <mergeCell ref="P104:Q104"/>
    <mergeCell ref="P105:Q105"/>
    <mergeCell ref="AC104:AF104"/>
    <mergeCell ref="AC105:AF105"/>
  </mergeCells>
  <phoneticPr fontId="2"/>
  <dataValidations count="2">
    <dataValidation type="list" allowBlank="1" showInputMessage="1" showErrorMessage="1" sqref="D55:D56 A55:A57 B56:C57 A58:C103" xr:uid="{00000000-0002-0000-0300-000000000000}">
      <formula1>$AW$54:$AW$55</formula1>
    </dataValidation>
    <dataValidation type="date" allowBlank="1" showInputMessage="1" showErrorMessage="1" errorTitle="検査実施日" error="2021/4/1から2023/3/31までの期間が対象です。" sqref="I58:M103" xr:uid="{6EF78D9A-C5B4-4530-A6FB-8E118184B1F1}">
      <formula1>44287</formula1>
      <formula2>45016</formula2>
    </dataValidation>
  </dataValidations>
  <pageMargins left="0.7" right="0.7" top="0.75" bottom="0.75" header="0.3" footer="0.3"/>
  <pageSetup paperSize="9" scale="58"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47625</xdr:colOff>
                    <xdr:row>33</xdr:row>
                    <xdr:rowOff>9525</xdr:rowOff>
                  </from>
                  <to>
                    <xdr:col>2</xdr:col>
                    <xdr:colOff>0</xdr:colOff>
                    <xdr:row>34</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47625</xdr:colOff>
                    <xdr:row>35</xdr:row>
                    <xdr:rowOff>9525</xdr:rowOff>
                  </from>
                  <to>
                    <xdr:col>2</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125"/>
  <sheetViews>
    <sheetView showGridLines="0" view="pageBreakPreview" zoomScale="80" zoomScaleNormal="70" zoomScaleSheetLayoutView="80" workbookViewId="0">
      <selection activeCell="W31" sqref="W31:AB31"/>
    </sheetView>
  </sheetViews>
  <sheetFormatPr defaultColWidth="8.75" defaultRowHeight="24"/>
  <cols>
    <col min="1" max="2" width="4.125" style="39" customWidth="1"/>
    <col min="3" max="10" width="4.125" style="139" customWidth="1"/>
    <col min="11" max="14" width="4.125" style="140" customWidth="1"/>
    <col min="15" max="20" width="4.125" style="139" customWidth="1"/>
    <col min="21" max="22" width="4.125" style="39" customWidth="1"/>
    <col min="23" max="28" width="4.125" style="139" customWidth="1"/>
    <col min="29" max="35" width="4.125" style="39" customWidth="1"/>
    <col min="36" max="39" width="4.25" style="39" customWidth="1"/>
    <col min="40" max="42" width="3.875" style="39" customWidth="1"/>
    <col min="43" max="43" width="3.75" style="39" customWidth="1"/>
    <col min="44" max="45" width="3.875" style="39" customWidth="1"/>
    <col min="46" max="46" width="4.5" style="39" customWidth="1"/>
    <col min="47" max="98" width="3.875" style="39" customWidth="1"/>
    <col min="99" max="108" width="3.75" style="39" customWidth="1"/>
    <col min="109" max="16384" width="8.75" style="39"/>
  </cols>
  <sheetData>
    <row r="1" spans="1:99" s="30" customFormat="1" ht="22.15" customHeight="1">
      <c r="A1" s="659" t="s">
        <v>244</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T1" s="205">
        <v>44651</v>
      </c>
      <c r="CU1" s="30" t="s">
        <v>210</v>
      </c>
    </row>
    <row r="2" spans="1:99" s="30" customFormat="1" ht="22.15" customHeight="1">
      <c r="A2" s="586" t="s">
        <v>206</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T2" s="205">
        <v>44652</v>
      </c>
      <c r="CU2" s="9" t="s">
        <v>137</v>
      </c>
    </row>
    <row r="3" spans="1:99" s="30" customFormat="1" ht="22.15" customHeight="1">
      <c r="A3" s="586"/>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CU3" s="9" t="s">
        <v>138</v>
      </c>
    </row>
    <row r="4" spans="1:99" s="30" customFormat="1" ht="22.15" customHeight="1">
      <c r="A4" s="586"/>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CU4" s="9" t="s">
        <v>149</v>
      </c>
    </row>
    <row r="5" spans="1:99" s="30" customFormat="1" ht="22.15" customHeight="1">
      <c r="A5" s="586"/>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CU5" s="9" t="s">
        <v>150</v>
      </c>
    </row>
    <row r="6" spans="1:99" s="30" customFormat="1" ht="22.15" customHeight="1">
      <c r="CU6" s="9" t="s">
        <v>151</v>
      </c>
    </row>
    <row r="7" spans="1:99" s="30" customFormat="1" ht="22.15" customHeight="1">
      <c r="B7" s="30" t="s">
        <v>112</v>
      </c>
      <c r="CU7" s="9" t="s">
        <v>153</v>
      </c>
    </row>
    <row r="8" spans="1:99" s="30" customFormat="1" ht="22.15" customHeight="1">
      <c r="CU8" s="9" t="s">
        <v>152</v>
      </c>
    </row>
    <row r="9" spans="1:99" s="30" customFormat="1" ht="22.15" customHeight="1">
      <c r="A9" s="677" t="s">
        <v>415</v>
      </c>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BL9" s="9" t="s">
        <v>154</v>
      </c>
    </row>
    <row r="10" spans="1:99" s="30" customFormat="1" ht="22.15" customHeight="1">
      <c r="A10" s="677"/>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BL10" s="9" t="s">
        <v>272</v>
      </c>
    </row>
    <row r="11" spans="1:99" s="30" customFormat="1" ht="22.15" customHeight="1">
      <c r="AL11" s="145"/>
      <c r="BL11" s="9" t="s">
        <v>273</v>
      </c>
    </row>
    <row r="12" spans="1:99" s="30" customFormat="1" ht="22.15" customHeight="1">
      <c r="A12" s="256" t="s">
        <v>12</v>
      </c>
      <c r="B12" s="256"/>
      <c r="C12" s="256"/>
      <c r="D12" s="256"/>
      <c r="E12" s="256"/>
      <c r="F12" s="588" t="str">
        <f>IF('様式１及び様式１－２'!F13&lt;&gt;0,'様式１及び様式１－２'!F13,"")</f>
        <v>社会福祉法人○○</v>
      </c>
      <c r="G12" s="588"/>
      <c r="H12" s="588"/>
      <c r="I12" s="588"/>
      <c r="J12" s="588"/>
      <c r="K12" s="588"/>
      <c r="L12" s="588"/>
      <c r="M12" s="588"/>
      <c r="N12" s="588"/>
      <c r="O12" s="588"/>
      <c r="P12" s="588"/>
      <c r="Q12" s="588"/>
      <c r="R12" s="588"/>
      <c r="S12" s="588"/>
      <c r="T12" s="588"/>
      <c r="U12" s="588"/>
      <c r="V12" s="588"/>
      <c r="W12" s="588"/>
      <c r="Y12" s="33" t="s">
        <v>421</v>
      </c>
      <c r="AB12" s="33"/>
      <c r="AC12" s="33"/>
      <c r="AD12" s="33"/>
      <c r="AE12" s="33"/>
      <c r="AF12" s="33"/>
      <c r="AG12" s="30" t="s">
        <v>422</v>
      </c>
      <c r="AI12" s="33"/>
      <c r="AJ12" s="33"/>
      <c r="AK12" s="146"/>
      <c r="AL12" s="146"/>
      <c r="AM12" s="146"/>
      <c r="BL12" s="9" t="s">
        <v>274</v>
      </c>
    </row>
    <row r="13" spans="1:99" s="30" customFormat="1" ht="22.15" customHeight="1">
      <c r="A13" s="256"/>
      <c r="B13" s="256"/>
      <c r="C13" s="256"/>
      <c r="D13" s="256"/>
      <c r="E13" s="256"/>
      <c r="F13" s="588"/>
      <c r="G13" s="588"/>
      <c r="H13" s="588"/>
      <c r="I13" s="588"/>
      <c r="J13" s="588"/>
      <c r="K13" s="588"/>
      <c r="L13" s="588"/>
      <c r="M13" s="588"/>
      <c r="N13" s="588"/>
      <c r="O13" s="588"/>
      <c r="P13" s="588"/>
      <c r="Q13" s="588"/>
      <c r="R13" s="588"/>
      <c r="S13" s="588"/>
      <c r="T13" s="588"/>
      <c r="U13" s="588"/>
      <c r="V13" s="588"/>
      <c r="W13" s="588"/>
      <c r="Y13" s="674" t="s">
        <v>397</v>
      </c>
      <c r="Z13" s="674"/>
      <c r="AA13" s="674"/>
      <c r="AB13" s="674"/>
      <c r="AC13" s="672">
        <f>SUM(AI26:AJ125)</f>
        <v>3</v>
      </c>
      <c r="AD13" s="673"/>
      <c r="AE13" s="204" t="s">
        <v>1</v>
      </c>
      <c r="AG13" s="674" t="s">
        <v>397</v>
      </c>
      <c r="AH13" s="674"/>
      <c r="AI13" s="674"/>
      <c r="AJ13" s="674"/>
      <c r="AK13" s="690">
        <f>'療養者名簿  (追加補助積算シート)'!J9</f>
        <v>0</v>
      </c>
      <c r="AL13" s="691"/>
      <c r="AM13" s="691"/>
      <c r="AN13" s="198" t="s">
        <v>385</v>
      </c>
      <c r="BL13" s="9" t="s">
        <v>190</v>
      </c>
    </row>
    <row r="14" spans="1:99" s="30" customFormat="1" ht="22.15" customHeight="1">
      <c r="A14" s="256" t="s">
        <v>6</v>
      </c>
      <c r="B14" s="256"/>
      <c r="C14" s="256"/>
      <c r="D14" s="256"/>
      <c r="E14" s="256"/>
      <c r="F14" s="589" t="str">
        <f>IF('様式１及び様式１－２'!L15&lt;&gt;0,'様式１及び様式１－２'!L15,"")</f>
        <v>愛知県名古屋市中区三の丸３丁目１－２</v>
      </c>
      <c r="G14" s="589"/>
      <c r="H14" s="589"/>
      <c r="I14" s="589"/>
      <c r="J14" s="589"/>
      <c r="K14" s="589"/>
      <c r="L14" s="589"/>
      <c r="M14" s="589"/>
      <c r="N14" s="589"/>
      <c r="O14" s="589"/>
      <c r="P14" s="589"/>
      <c r="Q14" s="589"/>
      <c r="R14" s="589"/>
      <c r="S14" s="589"/>
      <c r="T14" s="589"/>
      <c r="U14" s="589"/>
      <c r="V14" s="589"/>
      <c r="W14" s="589"/>
      <c r="Y14" s="674" t="s">
        <v>398</v>
      </c>
      <c r="Z14" s="674"/>
      <c r="AA14" s="674"/>
      <c r="AB14" s="674"/>
      <c r="AC14" s="672">
        <f>SUM(AK26:AL125)</f>
        <v>50</v>
      </c>
      <c r="AD14" s="673"/>
      <c r="AE14" s="204" t="s">
        <v>1</v>
      </c>
      <c r="AG14" s="674" t="s">
        <v>398</v>
      </c>
      <c r="AH14" s="674"/>
      <c r="AI14" s="674"/>
      <c r="AJ14" s="674"/>
      <c r="AK14" s="690">
        <f>'療養者名簿  (追加補助積算シート)'!J10</f>
        <v>260000</v>
      </c>
      <c r="AL14" s="691"/>
      <c r="AM14" s="691"/>
      <c r="AN14" s="198" t="s">
        <v>385</v>
      </c>
      <c r="BL14" s="9" t="s">
        <v>191</v>
      </c>
    </row>
    <row r="15" spans="1:99" s="30" customFormat="1" ht="22.15" customHeight="1">
      <c r="A15" s="256"/>
      <c r="B15" s="256"/>
      <c r="C15" s="256"/>
      <c r="D15" s="256"/>
      <c r="E15" s="256"/>
      <c r="F15" s="589"/>
      <c r="G15" s="589"/>
      <c r="H15" s="589"/>
      <c r="I15" s="589"/>
      <c r="J15" s="589"/>
      <c r="K15" s="589"/>
      <c r="L15" s="589"/>
      <c r="M15" s="589"/>
      <c r="N15" s="589"/>
      <c r="O15" s="589"/>
      <c r="P15" s="589"/>
      <c r="Q15" s="589"/>
      <c r="R15" s="589"/>
      <c r="S15" s="589"/>
      <c r="T15" s="589"/>
      <c r="U15" s="589"/>
      <c r="V15" s="589"/>
      <c r="W15" s="589"/>
      <c r="Y15" s="674" t="s">
        <v>403</v>
      </c>
      <c r="Z15" s="674"/>
      <c r="AA15" s="674"/>
      <c r="AB15" s="674"/>
      <c r="AC15" s="672">
        <f>SUM(AC13:AD14)</f>
        <v>53</v>
      </c>
      <c r="AD15" s="673"/>
      <c r="AE15" s="204" t="s">
        <v>1</v>
      </c>
      <c r="AG15" s="674" t="s">
        <v>403</v>
      </c>
      <c r="AH15" s="674"/>
      <c r="AI15" s="674"/>
      <c r="AJ15" s="674"/>
      <c r="AK15" s="690">
        <f>SUM(AK13:AM14)</f>
        <v>260000</v>
      </c>
      <c r="AL15" s="691"/>
      <c r="AM15" s="691"/>
      <c r="AN15" s="198" t="s">
        <v>385</v>
      </c>
      <c r="BL15" s="9" t="s">
        <v>192</v>
      </c>
    </row>
    <row r="16" spans="1:99" s="30" customFormat="1" ht="22.15" customHeight="1">
      <c r="A16" s="256" t="s">
        <v>9</v>
      </c>
      <c r="B16" s="256"/>
      <c r="C16" s="256"/>
      <c r="D16" s="256"/>
      <c r="E16" s="256"/>
      <c r="F16" s="588" t="str">
        <f>IF('様式１及び様式１－２'!F17&lt;&gt;0,'様式１及び様式１－２'!F17,"")</f>
        <v>理事長</v>
      </c>
      <c r="G16" s="588"/>
      <c r="H16" s="588"/>
      <c r="I16" s="588"/>
      <c r="J16" s="588"/>
      <c r="K16" s="256" t="s">
        <v>11</v>
      </c>
      <c r="L16" s="256"/>
      <c r="M16" s="256"/>
      <c r="N16" s="256"/>
      <c r="O16" s="256"/>
      <c r="P16" s="588" t="str">
        <f>IF('様式１及び様式１－２'!W17&lt;&gt;0,'様式１及び様式１－２'!W17,"")</f>
        <v>県庁　太郎</v>
      </c>
      <c r="Q16" s="588"/>
      <c r="R16" s="588"/>
      <c r="S16" s="588"/>
      <c r="T16" s="588"/>
      <c r="U16" s="588"/>
      <c r="V16" s="588"/>
      <c r="W16" s="588"/>
      <c r="Y16" s="200"/>
      <c r="Z16" s="200"/>
      <c r="AA16" s="200"/>
      <c r="AB16" s="200"/>
      <c r="AC16" s="200"/>
      <c r="AD16" s="200"/>
      <c r="AE16" s="200"/>
      <c r="AF16" s="200"/>
      <c r="AG16" s="200"/>
      <c r="AH16" s="200"/>
      <c r="AI16" s="200"/>
      <c r="AJ16" s="200"/>
      <c r="AK16" s="202"/>
      <c r="AL16" s="202"/>
      <c r="AM16" s="202"/>
      <c r="AN16" s="41"/>
      <c r="BL16" s="9" t="s">
        <v>193</v>
      </c>
    </row>
    <row r="17" spans="1:64" s="30" customFormat="1" ht="22.15" customHeight="1">
      <c r="A17" s="256"/>
      <c r="B17" s="256"/>
      <c r="C17" s="256"/>
      <c r="D17" s="256"/>
      <c r="E17" s="256"/>
      <c r="F17" s="588"/>
      <c r="G17" s="588"/>
      <c r="H17" s="588"/>
      <c r="I17" s="588"/>
      <c r="J17" s="588"/>
      <c r="K17" s="256"/>
      <c r="L17" s="256"/>
      <c r="M17" s="256"/>
      <c r="N17" s="256"/>
      <c r="O17" s="256"/>
      <c r="P17" s="588"/>
      <c r="Q17" s="588"/>
      <c r="R17" s="588"/>
      <c r="S17" s="588"/>
      <c r="T17" s="588"/>
      <c r="U17" s="588"/>
      <c r="V17" s="588"/>
      <c r="W17" s="588"/>
      <c r="Z17" s="201"/>
      <c r="AA17" s="201"/>
      <c r="AB17" s="201"/>
      <c r="AC17" s="201"/>
      <c r="AD17" s="201"/>
      <c r="AE17" s="201"/>
      <c r="AF17" s="201"/>
      <c r="AG17" s="201"/>
      <c r="AH17" s="201"/>
      <c r="AI17" s="201"/>
      <c r="AJ17" s="200"/>
      <c r="AK17" s="202"/>
      <c r="AL17" s="199"/>
      <c r="AM17" s="202"/>
      <c r="AN17" s="41"/>
      <c r="BL17" s="9" t="s">
        <v>194</v>
      </c>
    </row>
    <row r="18" spans="1:64" s="30" customFormat="1" ht="22.15" customHeight="1">
      <c r="A18" s="256" t="s">
        <v>413</v>
      </c>
      <c r="B18" s="256"/>
      <c r="C18" s="256"/>
      <c r="D18" s="256"/>
      <c r="E18" s="256"/>
      <c r="F18" s="588" t="str">
        <f>IF('様式１及び様式１－２'!E66="","",'様式１及び様式１－２'!E66)</f>
        <v>特別養護老人ホーム□□□</v>
      </c>
      <c r="G18" s="671"/>
      <c r="H18" s="671"/>
      <c r="I18" s="671"/>
      <c r="J18" s="671"/>
      <c r="K18" s="671"/>
      <c r="L18" s="671"/>
      <c r="M18" s="671"/>
      <c r="N18" s="671"/>
      <c r="O18" s="671"/>
      <c r="P18" s="671"/>
      <c r="Q18" s="671"/>
      <c r="R18" s="671"/>
      <c r="S18" s="671"/>
      <c r="T18" s="671"/>
      <c r="U18" s="671"/>
      <c r="V18" s="671"/>
      <c r="W18" s="671"/>
      <c r="Y18" s="201" t="s">
        <v>451</v>
      </c>
      <c r="Z18" s="201"/>
      <c r="AA18" s="201"/>
      <c r="AB18" s="201"/>
      <c r="AC18" s="201"/>
      <c r="AD18" s="201"/>
      <c r="AE18" s="201"/>
      <c r="AF18" s="201"/>
      <c r="AG18" s="201"/>
      <c r="AH18" s="201"/>
      <c r="AI18" s="201"/>
      <c r="AJ18" s="200"/>
      <c r="AK18" s="202"/>
      <c r="AL18" s="203"/>
      <c r="AM18" s="203"/>
      <c r="AN18" s="200"/>
    </row>
    <row r="19" spans="1:64" s="30" customFormat="1" ht="22.15" customHeight="1">
      <c r="A19" s="256"/>
      <c r="B19" s="256"/>
      <c r="C19" s="256"/>
      <c r="D19" s="256"/>
      <c r="E19" s="256"/>
      <c r="F19" s="671"/>
      <c r="G19" s="671"/>
      <c r="H19" s="671"/>
      <c r="I19" s="671"/>
      <c r="J19" s="671"/>
      <c r="K19" s="671"/>
      <c r="L19" s="671"/>
      <c r="M19" s="671"/>
      <c r="N19" s="671"/>
      <c r="O19" s="671"/>
      <c r="P19" s="671"/>
      <c r="Q19" s="671"/>
      <c r="R19" s="671"/>
      <c r="S19" s="671"/>
      <c r="T19" s="671"/>
      <c r="U19" s="671"/>
      <c r="V19" s="671"/>
      <c r="W19" s="671"/>
      <c r="Y19" s="674" t="s">
        <v>397</v>
      </c>
      <c r="Z19" s="674"/>
      <c r="AA19" s="674"/>
      <c r="AB19" s="674"/>
      <c r="AC19" s="674"/>
      <c r="AD19" s="674"/>
      <c r="AE19" s="674"/>
      <c r="AF19" s="674"/>
      <c r="AG19" s="674"/>
      <c r="AH19" s="695">
        <f>IF(COUNTIF(対象種別,'様式１及び様式１－２'!G$29)=1,IF(OR('様式１及び様式１－２'!E70='様式１及び様式１－２'!A81,'様式１及び様式１－２'!E72='様式１及び様式１－２'!A81,'様式１及び様式１－２'!E72='様式１及び様式１－２'!BW3),(AC13*10000)+AK13,"対象外"),"対象外")</f>
        <v>30000</v>
      </c>
      <c r="AI19" s="696"/>
      <c r="AJ19" s="696"/>
      <c r="AK19" s="696"/>
      <c r="AL19" s="696"/>
      <c r="AM19" s="696"/>
      <c r="AN19" s="215" t="str">
        <f>IF(AH19="対象外","","円")</f>
        <v>円</v>
      </c>
    </row>
    <row r="20" spans="1:64" s="30" customFormat="1" ht="22.15" customHeight="1">
      <c r="A20" s="256" t="s">
        <v>117</v>
      </c>
      <c r="B20" s="256"/>
      <c r="C20" s="256"/>
      <c r="D20" s="256"/>
      <c r="E20" s="256"/>
      <c r="F20" s="588" t="str">
        <f>IF('様式１及び様式１－２'!G68="","",'様式１及び様式１－２'!G68)</f>
        <v>介護老人福祉施設</v>
      </c>
      <c r="G20" s="671"/>
      <c r="H20" s="671"/>
      <c r="I20" s="671"/>
      <c r="J20" s="671"/>
      <c r="K20" s="671"/>
      <c r="L20" s="671"/>
      <c r="M20" s="671"/>
      <c r="N20" s="671"/>
      <c r="O20" s="671"/>
      <c r="P20" s="671"/>
      <c r="Q20" s="671"/>
      <c r="R20" s="671"/>
      <c r="S20" s="671"/>
      <c r="T20" s="671"/>
      <c r="U20" s="671"/>
      <c r="V20" s="671"/>
      <c r="W20" s="671"/>
      <c r="Y20" s="674" t="s">
        <v>398</v>
      </c>
      <c r="Z20" s="674"/>
      <c r="AA20" s="674"/>
      <c r="AB20" s="674"/>
      <c r="AC20" s="674"/>
      <c r="AD20" s="674"/>
      <c r="AE20" s="674"/>
      <c r="AF20" s="674"/>
      <c r="AG20" s="674"/>
      <c r="AH20" s="695">
        <f>IF(COUNTIF(対象種別,'様式１及び様式１－２'!G$29)=1,IF(OR('様式１及び様式１－２'!E70='様式１及び様式１－２'!A81,'様式１及び様式１－２'!E72='様式１及び様式１－２'!A81,'様式１及び様式１－２'!E72='様式１及び様式１－２'!BW3),(AC14*10000)+AK14,"対象外"),"対象外")</f>
        <v>760000</v>
      </c>
      <c r="AI20" s="696"/>
      <c r="AJ20" s="696"/>
      <c r="AK20" s="696"/>
      <c r="AL20" s="696"/>
      <c r="AM20" s="696"/>
      <c r="AN20" s="215" t="str">
        <f t="shared" ref="AN20:AN21" si="0">IF(AH20="対象外","","円")</f>
        <v>円</v>
      </c>
    </row>
    <row r="21" spans="1:64" s="30" customFormat="1" ht="22.15" customHeight="1">
      <c r="A21" s="256"/>
      <c r="B21" s="256"/>
      <c r="C21" s="256"/>
      <c r="D21" s="256"/>
      <c r="E21" s="256"/>
      <c r="F21" s="671"/>
      <c r="G21" s="671"/>
      <c r="H21" s="671"/>
      <c r="I21" s="671"/>
      <c r="J21" s="671"/>
      <c r="K21" s="671"/>
      <c r="L21" s="671"/>
      <c r="M21" s="671"/>
      <c r="N21" s="671"/>
      <c r="O21" s="671"/>
      <c r="P21" s="671"/>
      <c r="Q21" s="671"/>
      <c r="R21" s="671"/>
      <c r="S21" s="671"/>
      <c r="T21" s="671"/>
      <c r="U21" s="671"/>
      <c r="V21" s="671"/>
      <c r="W21" s="671"/>
      <c r="Y21" s="692" t="s">
        <v>403</v>
      </c>
      <c r="Z21" s="693"/>
      <c r="AA21" s="693"/>
      <c r="AB21" s="693"/>
      <c r="AC21" s="693"/>
      <c r="AD21" s="693"/>
      <c r="AE21" s="693"/>
      <c r="AF21" s="693"/>
      <c r="AG21" s="694"/>
      <c r="AH21" s="695">
        <f>IF(COUNTIF(対象種別,'様式１及び様式１－２'!G$29)=1,IF(OR('様式１及び様式１－２'!E70='様式１及び様式１－２'!A81,'様式１及び様式１－２'!E72='様式１及び様式１－２'!A81,'様式１及び様式１－２'!E72='様式１及び様式１－２'!BW3),SUM(AH19:AM20),"対象外"),"対象外")</f>
        <v>790000</v>
      </c>
      <c r="AI21" s="696"/>
      <c r="AJ21" s="696"/>
      <c r="AK21" s="696"/>
      <c r="AL21" s="696"/>
      <c r="AM21" s="696"/>
      <c r="AN21" s="215" t="str">
        <f t="shared" si="0"/>
        <v>円</v>
      </c>
    </row>
    <row r="22" spans="1:64" s="30" customFormat="1" ht="22.15" customHeight="1">
      <c r="AK22" s="146"/>
      <c r="AL22" s="39"/>
      <c r="AM22" s="39"/>
      <c r="AN22" s="33"/>
    </row>
    <row r="23" spans="1:64" s="30" customFormat="1" ht="22.15" customHeight="1">
      <c r="A23" s="30" t="s">
        <v>201</v>
      </c>
      <c r="AK23" s="146"/>
      <c r="AL23" s="39"/>
      <c r="AM23" s="39"/>
      <c r="AN23" s="33"/>
    </row>
    <row r="24" spans="1:64" s="30" customFormat="1" ht="31.15" customHeight="1">
      <c r="A24" s="680" t="s">
        <v>202</v>
      </c>
      <c r="B24" s="681"/>
      <c r="C24" s="684" t="s">
        <v>339</v>
      </c>
      <c r="D24" s="685"/>
      <c r="E24" s="685"/>
      <c r="F24" s="685"/>
      <c r="G24" s="685"/>
      <c r="H24" s="685"/>
      <c r="I24" s="685"/>
      <c r="J24" s="686"/>
      <c r="K24" s="684" t="s">
        <v>212</v>
      </c>
      <c r="L24" s="685"/>
      <c r="M24" s="685"/>
      <c r="N24" s="686"/>
      <c r="O24" s="684" t="s">
        <v>204</v>
      </c>
      <c r="P24" s="685"/>
      <c r="Q24" s="685"/>
      <c r="R24" s="685"/>
      <c r="S24" s="685"/>
      <c r="T24" s="685"/>
      <c r="U24" s="685"/>
      <c r="V24" s="685"/>
      <c r="W24" s="685"/>
      <c r="X24" s="685"/>
      <c r="Y24" s="685"/>
      <c r="Z24" s="685"/>
      <c r="AA24" s="685"/>
      <c r="AB24" s="686"/>
      <c r="AC24" s="679" t="s">
        <v>205</v>
      </c>
      <c r="AD24" s="679"/>
      <c r="AE24" s="679"/>
      <c r="AF24" s="679"/>
      <c r="AG24" s="679"/>
      <c r="AH24" s="679"/>
      <c r="AI24" s="678" t="s">
        <v>203</v>
      </c>
      <c r="AJ24" s="678"/>
      <c r="AK24" s="678"/>
      <c r="AL24" s="678"/>
      <c r="AM24" s="678"/>
      <c r="AN24" s="678"/>
    </row>
    <row r="25" spans="1:64" s="30" customFormat="1" ht="31.15" customHeight="1">
      <c r="A25" s="682"/>
      <c r="B25" s="683"/>
      <c r="C25" s="687"/>
      <c r="D25" s="688"/>
      <c r="E25" s="688"/>
      <c r="F25" s="688"/>
      <c r="G25" s="688"/>
      <c r="H25" s="688"/>
      <c r="I25" s="688"/>
      <c r="J25" s="689"/>
      <c r="K25" s="687"/>
      <c r="L25" s="688"/>
      <c r="M25" s="688"/>
      <c r="N25" s="689"/>
      <c r="O25" s="687"/>
      <c r="P25" s="688"/>
      <c r="Q25" s="688"/>
      <c r="R25" s="688"/>
      <c r="S25" s="688"/>
      <c r="T25" s="688"/>
      <c r="U25" s="688"/>
      <c r="V25" s="688"/>
      <c r="W25" s="688"/>
      <c r="X25" s="688"/>
      <c r="Y25" s="688"/>
      <c r="Z25" s="688"/>
      <c r="AA25" s="688"/>
      <c r="AB25" s="689"/>
      <c r="AC25" s="660" t="s">
        <v>411</v>
      </c>
      <c r="AD25" s="660"/>
      <c r="AE25" s="660" t="s">
        <v>412</v>
      </c>
      <c r="AF25" s="660"/>
      <c r="AG25" s="660" t="s">
        <v>66</v>
      </c>
      <c r="AH25" s="660"/>
      <c r="AI25" s="660" t="s">
        <v>411</v>
      </c>
      <c r="AJ25" s="660"/>
      <c r="AK25" s="660" t="s">
        <v>412</v>
      </c>
      <c r="AL25" s="660"/>
      <c r="AM25" s="660" t="s">
        <v>66</v>
      </c>
      <c r="AN25" s="660"/>
    </row>
    <row r="26" spans="1:64" s="30" customFormat="1" ht="42" customHeight="1">
      <c r="A26" s="662">
        <v>1</v>
      </c>
      <c r="B26" s="662"/>
      <c r="C26" s="663" t="s">
        <v>516</v>
      </c>
      <c r="D26" s="663"/>
      <c r="E26" s="663"/>
      <c r="F26" s="663"/>
      <c r="G26" s="663"/>
      <c r="H26" s="663"/>
      <c r="I26" s="663"/>
      <c r="J26" s="663"/>
      <c r="K26" s="664">
        <v>12785</v>
      </c>
      <c r="L26" s="665"/>
      <c r="M26" s="665"/>
      <c r="N26" s="666"/>
      <c r="O26" s="667">
        <v>44651</v>
      </c>
      <c r="P26" s="668"/>
      <c r="Q26" s="668"/>
      <c r="R26" s="668"/>
      <c r="S26" s="668"/>
      <c r="T26" s="668"/>
      <c r="U26" s="669" t="s">
        <v>71</v>
      </c>
      <c r="V26" s="669"/>
      <c r="W26" s="668">
        <v>44656</v>
      </c>
      <c r="X26" s="668"/>
      <c r="Y26" s="668"/>
      <c r="Z26" s="668"/>
      <c r="AA26" s="668"/>
      <c r="AB26" s="670"/>
      <c r="AC26" s="660">
        <f>IF(AND(O26&lt;&gt;"",W26&lt;&gt;""),IF(AND(O26&lt;&gt;0,W26&lt;&gt;0),IF(O26&gt;AT$1,"0",IF(AND(O26&lt;AT$1,W26&lt;AT$2),(W26-O26)+1,IF(AND(O26&lt;AT$1,W26&gt;=AT$2),(AT$1-O26)+1,IF(O26=AT$1,1,"0")))),""),"")</f>
        <v>1</v>
      </c>
      <c r="AD26" s="660"/>
      <c r="AE26" s="660">
        <f>IF(AND(O26&lt;&gt;0,W26&lt;&gt;0),IF(O26&gt;AT$1,(W26-O26)+1,IF(AND(O26&lt;=AT$1,W26&gt;=AT$2),(W26-AT$2)+1,IF(AND(O26&lt;=AT$1,W26&lt;AT$2),0,""))),"")</f>
        <v>5</v>
      </c>
      <c r="AF26" s="660"/>
      <c r="AG26" s="660">
        <f t="shared" ref="AG26" si="1">IF(AND(AC26&lt;&gt;"",AE26&lt;&gt;""),SUM(AC26:AF26),"")</f>
        <v>6</v>
      </c>
      <c r="AH26" s="660"/>
      <c r="AI26" s="661">
        <f>IF(AND(O26&lt;&gt;"",W26&lt;&gt;""),IF(AC26="0","0",IF(AC26&gt;15,15,AC26)),"")</f>
        <v>1</v>
      </c>
      <c r="AJ26" s="661"/>
      <c r="AK26" s="675">
        <f>IF(AND(O26&lt;&gt;"",W26&lt;&gt;""),IF(AE26="0","0",IF(AI26&gt;0,MIN(15-AI26,AE26),0)),"")</f>
        <v>5</v>
      </c>
      <c r="AL26" s="676"/>
      <c r="AM26" s="660">
        <f t="shared" ref="AM26" si="2">IF(AND(AI26="",AK26=""),"",SUM(AI26:AL26))</f>
        <v>6</v>
      </c>
      <c r="AN26" s="660"/>
      <c r="AQ26" s="244">
        <f>MAX(W26:AB125)</f>
        <v>44664</v>
      </c>
      <c r="AT26" s="244"/>
    </row>
    <row r="27" spans="1:64" s="30" customFormat="1" ht="42" customHeight="1">
      <c r="A27" s="662">
        <v>2</v>
      </c>
      <c r="B27" s="662"/>
      <c r="C27" s="663" t="s">
        <v>517</v>
      </c>
      <c r="D27" s="663"/>
      <c r="E27" s="663"/>
      <c r="F27" s="663"/>
      <c r="G27" s="663"/>
      <c r="H27" s="663"/>
      <c r="I27" s="663"/>
      <c r="J27" s="663"/>
      <c r="K27" s="664">
        <v>17258</v>
      </c>
      <c r="L27" s="665"/>
      <c r="M27" s="665"/>
      <c r="N27" s="666"/>
      <c r="O27" s="667">
        <v>44651</v>
      </c>
      <c r="P27" s="668"/>
      <c r="Q27" s="668"/>
      <c r="R27" s="668"/>
      <c r="S27" s="668"/>
      <c r="T27" s="668"/>
      <c r="U27" s="669" t="s">
        <v>71</v>
      </c>
      <c r="V27" s="669"/>
      <c r="W27" s="668">
        <v>44660</v>
      </c>
      <c r="X27" s="668"/>
      <c r="Y27" s="668"/>
      <c r="Z27" s="668"/>
      <c r="AA27" s="668"/>
      <c r="AB27" s="670"/>
      <c r="AC27" s="660">
        <f>IF(AND(O27&lt;&gt;"",W27&lt;&gt;""),IF(AND(O27&lt;&gt;0,W27&lt;&gt;0),IF(O27&gt;AT$1,"0",IF(AND(O27&lt;AT$1,W27&lt;AT$2),(W27-O27)+1,IF(AND(O27&lt;AT$1,W27&gt;=AT$2),(AT$1-O27)+1,IF(O27=AT$1,1,"0")))),""),"")</f>
        <v>1</v>
      </c>
      <c r="AD27" s="660"/>
      <c r="AE27" s="660">
        <f>IF(AND(O27&lt;&gt;0,W27&lt;&gt;0),IF(O27&gt;AT$1,(W27-O27)+1,IF(AND(O27&lt;=AT$1,W27&gt;=AT$2),(W27-AT$2)+1,IF(AND(O27&lt;=AT$1,W27&lt;AT$2),0,""))),"")</f>
        <v>9</v>
      </c>
      <c r="AF27" s="660"/>
      <c r="AG27" s="660">
        <f t="shared" ref="AG27" si="3">IF(AND(AC27&lt;&gt;"",AE27&lt;&gt;""),SUM(AC27:AF27),"")</f>
        <v>10</v>
      </c>
      <c r="AH27" s="660"/>
      <c r="AI27" s="661">
        <f>IF(AND(O27&lt;&gt;"",W27&lt;&gt;""),IF(AC27="0","0",IF(AC27&gt;15,15,AC27)),"")</f>
        <v>1</v>
      </c>
      <c r="AJ27" s="661"/>
      <c r="AK27" s="675">
        <f>IF(AND(O27&lt;&gt;"",W27&lt;&gt;""),IF(AE27="0","0",IF(AI27&gt;0,MIN(15-AI27,AE27),0)),"")</f>
        <v>9</v>
      </c>
      <c r="AL27" s="676"/>
      <c r="AM27" s="660">
        <f t="shared" ref="AM27" si="4">IF(AND(AI27="",AK27=""),"",SUM(AI27:AL27))</f>
        <v>10</v>
      </c>
      <c r="AN27" s="660"/>
      <c r="AT27" s="244"/>
    </row>
    <row r="28" spans="1:64" s="30" customFormat="1" ht="42" customHeight="1">
      <c r="A28" s="662">
        <v>3</v>
      </c>
      <c r="B28" s="662"/>
      <c r="C28" s="663" t="s">
        <v>518</v>
      </c>
      <c r="D28" s="663"/>
      <c r="E28" s="663"/>
      <c r="F28" s="663"/>
      <c r="G28" s="663"/>
      <c r="H28" s="663"/>
      <c r="I28" s="663"/>
      <c r="J28" s="663"/>
      <c r="K28" s="664">
        <v>11083</v>
      </c>
      <c r="L28" s="665"/>
      <c r="M28" s="665"/>
      <c r="N28" s="666"/>
      <c r="O28" s="667">
        <v>44651</v>
      </c>
      <c r="P28" s="668"/>
      <c r="Q28" s="668"/>
      <c r="R28" s="668"/>
      <c r="S28" s="668"/>
      <c r="T28" s="668"/>
      <c r="U28" s="669" t="s">
        <v>71</v>
      </c>
      <c r="V28" s="669"/>
      <c r="W28" s="668">
        <v>44659</v>
      </c>
      <c r="X28" s="668"/>
      <c r="Y28" s="668"/>
      <c r="Z28" s="668"/>
      <c r="AA28" s="668"/>
      <c r="AB28" s="670"/>
      <c r="AC28" s="660">
        <f t="shared" ref="AC28:AC91" si="5">IF(AND(O28&lt;&gt;"",W28&lt;&gt;""),IF(AND(O28&lt;&gt;0,W28&lt;&gt;0),IF(O28&gt;AT$1,"0",IF(AND(O28&lt;AT$1,W28&lt;AT$2),(W28-O28)+1,IF(AND(O28&lt;AT$1,W28&gt;=AT$2),(AT$1-O28)+1,IF(O28=AT$1,1,"0")))),""),"")</f>
        <v>1</v>
      </c>
      <c r="AD28" s="660"/>
      <c r="AE28" s="660">
        <f t="shared" ref="AE28:AE91" si="6">IF(AND(O28&lt;&gt;0,W28&lt;&gt;0),IF(O28&gt;AT$1,(W28-O28)+1,IF(AND(O28&lt;=AT$1,W28&gt;=AT$2),(W28-AT$2)+1,IF(AND(O28&lt;=AT$1,W28&lt;AT$2),0,""))),"")</f>
        <v>8</v>
      </c>
      <c r="AF28" s="660"/>
      <c r="AG28" s="660">
        <f t="shared" ref="AG28:AG91" si="7">IF(AND(AC28&lt;&gt;"",AE28&lt;&gt;""),SUM(AC28:AF28),"")</f>
        <v>9</v>
      </c>
      <c r="AH28" s="660"/>
      <c r="AI28" s="661">
        <f t="shared" ref="AI28:AI91" si="8">IF(AND(O28&lt;&gt;"",W28&lt;&gt;""),IF(AC28="0","0",IF(AC28&gt;15,15,AC28)),"")</f>
        <v>1</v>
      </c>
      <c r="AJ28" s="661"/>
      <c r="AK28" s="675">
        <f t="shared" ref="AK28:AK91" si="9">IF(AND(O28&lt;&gt;"",W28&lt;&gt;""),IF(AE28="0","0",IF(AI28&gt;0,MIN(15-AI28,AE28),0)),"")</f>
        <v>8</v>
      </c>
      <c r="AL28" s="676"/>
      <c r="AM28" s="660">
        <f t="shared" ref="AM28:AM91" si="10">IF(AND(AI28="",AK28=""),"",SUM(AI28:AL28))</f>
        <v>9</v>
      </c>
      <c r="AN28" s="660"/>
      <c r="AT28" s="244"/>
    </row>
    <row r="29" spans="1:64" s="30" customFormat="1" ht="42" customHeight="1">
      <c r="A29" s="662">
        <v>4</v>
      </c>
      <c r="B29" s="662"/>
      <c r="C29" s="663" t="s">
        <v>512</v>
      </c>
      <c r="D29" s="663"/>
      <c r="E29" s="663"/>
      <c r="F29" s="663"/>
      <c r="G29" s="663"/>
      <c r="H29" s="663"/>
      <c r="I29" s="663"/>
      <c r="J29" s="663"/>
      <c r="K29" s="664">
        <v>16349</v>
      </c>
      <c r="L29" s="665"/>
      <c r="M29" s="665"/>
      <c r="N29" s="666"/>
      <c r="O29" s="667">
        <v>44653</v>
      </c>
      <c r="P29" s="668"/>
      <c r="Q29" s="668"/>
      <c r="R29" s="668"/>
      <c r="S29" s="668"/>
      <c r="T29" s="668"/>
      <c r="U29" s="669" t="s">
        <v>71</v>
      </c>
      <c r="V29" s="669"/>
      <c r="W29" s="668">
        <v>44661</v>
      </c>
      <c r="X29" s="668"/>
      <c r="Y29" s="668"/>
      <c r="Z29" s="668"/>
      <c r="AA29" s="668"/>
      <c r="AB29" s="670"/>
      <c r="AC29" s="660" t="str">
        <f t="shared" si="5"/>
        <v>0</v>
      </c>
      <c r="AD29" s="660"/>
      <c r="AE29" s="660">
        <f t="shared" si="6"/>
        <v>9</v>
      </c>
      <c r="AF29" s="660"/>
      <c r="AG29" s="660">
        <f t="shared" si="7"/>
        <v>9</v>
      </c>
      <c r="AH29" s="660"/>
      <c r="AI29" s="661" t="str">
        <f t="shared" si="8"/>
        <v>0</v>
      </c>
      <c r="AJ29" s="661"/>
      <c r="AK29" s="675">
        <f t="shared" si="9"/>
        <v>9</v>
      </c>
      <c r="AL29" s="676"/>
      <c r="AM29" s="660">
        <f t="shared" si="10"/>
        <v>9</v>
      </c>
      <c r="AN29" s="660"/>
      <c r="AT29" s="244"/>
    </row>
    <row r="30" spans="1:64" s="30" customFormat="1" ht="42" customHeight="1">
      <c r="A30" s="662">
        <v>5</v>
      </c>
      <c r="B30" s="662"/>
      <c r="C30" s="663" t="s">
        <v>513</v>
      </c>
      <c r="D30" s="663"/>
      <c r="E30" s="663"/>
      <c r="F30" s="663"/>
      <c r="G30" s="663"/>
      <c r="H30" s="663"/>
      <c r="I30" s="663"/>
      <c r="J30" s="663"/>
      <c r="K30" s="664">
        <v>12765</v>
      </c>
      <c r="L30" s="665"/>
      <c r="M30" s="665"/>
      <c r="N30" s="666"/>
      <c r="O30" s="667">
        <v>44656</v>
      </c>
      <c r="P30" s="668"/>
      <c r="Q30" s="668"/>
      <c r="R30" s="668"/>
      <c r="S30" s="668"/>
      <c r="T30" s="668"/>
      <c r="U30" s="669" t="s">
        <v>71</v>
      </c>
      <c r="V30" s="669"/>
      <c r="W30" s="668">
        <v>44664</v>
      </c>
      <c r="X30" s="668"/>
      <c r="Y30" s="668"/>
      <c r="Z30" s="668"/>
      <c r="AA30" s="668"/>
      <c r="AB30" s="670"/>
      <c r="AC30" s="660" t="str">
        <f t="shared" si="5"/>
        <v>0</v>
      </c>
      <c r="AD30" s="660"/>
      <c r="AE30" s="660">
        <f t="shared" si="6"/>
        <v>9</v>
      </c>
      <c r="AF30" s="660"/>
      <c r="AG30" s="660">
        <f t="shared" si="7"/>
        <v>9</v>
      </c>
      <c r="AH30" s="660"/>
      <c r="AI30" s="661" t="str">
        <f t="shared" si="8"/>
        <v>0</v>
      </c>
      <c r="AJ30" s="661"/>
      <c r="AK30" s="675">
        <f t="shared" si="9"/>
        <v>9</v>
      </c>
      <c r="AL30" s="676"/>
      <c r="AM30" s="660">
        <f t="shared" si="10"/>
        <v>9</v>
      </c>
      <c r="AN30" s="660"/>
      <c r="AT30" s="244"/>
    </row>
    <row r="31" spans="1:64" s="30" customFormat="1" ht="42" customHeight="1">
      <c r="A31" s="662">
        <v>6</v>
      </c>
      <c r="B31" s="662"/>
      <c r="C31" s="663" t="s">
        <v>514</v>
      </c>
      <c r="D31" s="663"/>
      <c r="E31" s="663"/>
      <c r="F31" s="663"/>
      <c r="G31" s="663"/>
      <c r="H31" s="663"/>
      <c r="I31" s="663"/>
      <c r="J31" s="663"/>
      <c r="K31" s="664">
        <v>12428</v>
      </c>
      <c r="L31" s="665"/>
      <c r="M31" s="665"/>
      <c r="N31" s="666"/>
      <c r="O31" s="667">
        <v>44655</v>
      </c>
      <c r="P31" s="668"/>
      <c r="Q31" s="668"/>
      <c r="R31" s="668"/>
      <c r="S31" s="668"/>
      <c r="T31" s="668"/>
      <c r="U31" s="669" t="s">
        <v>71</v>
      </c>
      <c r="V31" s="669"/>
      <c r="W31" s="668">
        <v>44664</v>
      </c>
      <c r="X31" s="668"/>
      <c r="Y31" s="668"/>
      <c r="Z31" s="668"/>
      <c r="AA31" s="668"/>
      <c r="AB31" s="670"/>
      <c r="AC31" s="660" t="str">
        <f t="shared" si="5"/>
        <v>0</v>
      </c>
      <c r="AD31" s="660"/>
      <c r="AE31" s="660">
        <f t="shared" si="6"/>
        <v>10</v>
      </c>
      <c r="AF31" s="660"/>
      <c r="AG31" s="660">
        <f t="shared" si="7"/>
        <v>10</v>
      </c>
      <c r="AH31" s="660"/>
      <c r="AI31" s="661" t="str">
        <f t="shared" si="8"/>
        <v>0</v>
      </c>
      <c r="AJ31" s="661"/>
      <c r="AK31" s="675">
        <f t="shared" si="9"/>
        <v>10</v>
      </c>
      <c r="AL31" s="676"/>
      <c r="AM31" s="660">
        <f t="shared" si="10"/>
        <v>10</v>
      </c>
      <c r="AN31" s="660"/>
      <c r="AT31" s="244"/>
    </row>
    <row r="32" spans="1:64" s="30" customFormat="1" ht="42" customHeight="1">
      <c r="A32" s="662">
        <v>7</v>
      </c>
      <c r="B32" s="662"/>
      <c r="C32" s="663"/>
      <c r="D32" s="663"/>
      <c r="E32" s="663"/>
      <c r="F32" s="663"/>
      <c r="G32" s="663"/>
      <c r="H32" s="663"/>
      <c r="I32" s="663"/>
      <c r="J32" s="663"/>
      <c r="K32" s="664"/>
      <c r="L32" s="665"/>
      <c r="M32" s="665"/>
      <c r="N32" s="666"/>
      <c r="O32" s="667"/>
      <c r="P32" s="668"/>
      <c r="Q32" s="668"/>
      <c r="R32" s="668"/>
      <c r="S32" s="668"/>
      <c r="T32" s="668"/>
      <c r="U32" s="669" t="s">
        <v>71</v>
      </c>
      <c r="V32" s="669"/>
      <c r="W32" s="668"/>
      <c r="X32" s="668"/>
      <c r="Y32" s="668"/>
      <c r="Z32" s="668"/>
      <c r="AA32" s="668"/>
      <c r="AB32" s="670"/>
      <c r="AC32" s="660" t="str">
        <f t="shared" si="5"/>
        <v/>
      </c>
      <c r="AD32" s="660"/>
      <c r="AE32" s="660" t="str">
        <f t="shared" si="6"/>
        <v/>
      </c>
      <c r="AF32" s="660"/>
      <c r="AG32" s="660" t="str">
        <f t="shared" si="7"/>
        <v/>
      </c>
      <c r="AH32" s="660"/>
      <c r="AI32" s="661" t="str">
        <f t="shared" si="8"/>
        <v/>
      </c>
      <c r="AJ32" s="661"/>
      <c r="AK32" s="675" t="str">
        <f t="shared" si="9"/>
        <v/>
      </c>
      <c r="AL32" s="676"/>
      <c r="AM32" s="660" t="str">
        <f t="shared" si="10"/>
        <v/>
      </c>
      <c r="AN32" s="660"/>
      <c r="AT32" s="244"/>
    </row>
    <row r="33" spans="1:46" s="30" customFormat="1" ht="42" customHeight="1">
      <c r="A33" s="662">
        <v>8</v>
      </c>
      <c r="B33" s="662"/>
      <c r="C33" s="663"/>
      <c r="D33" s="663"/>
      <c r="E33" s="663"/>
      <c r="F33" s="663"/>
      <c r="G33" s="663"/>
      <c r="H33" s="663"/>
      <c r="I33" s="663"/>
      <c r="J33" s="663"/>
      <c r="K33" s="664"/>
      <c r="L33" s="665"/>
      <c r="M33" s="665"/>
      <c r="N33" s="666"/>
      <c r="O33" s="667"/>
      <c r="P33" s="668"/>
      <c r="Q33" s="668"/>
      <c r="R33" s="668"/>
      <c r="S33" s="668"/>
      <c r="T33" s="668"/>
      <c r="U33" s="669" t="s">
        <v>71</v>
      </c>
      <c r="V33" s="669"/>
      <c r="W33" s="668"/>
      <c r="X33" s="668"/>
      <c r="Y33" s="668"/>
      <c r="Z33" s="668"/>
      <c r="AA33" s="668"/>
      <c r="AB33" s="670"/>
      <c r="AC33" s="660" t="str">
        <f t="shared" si="5"/>
        <v/>
      </c>
      <c r="AD33" s="660"/>
      <c r="AE33" s="660" t="str">
        <f t="shared" si="6"/>
        <v/>
      </c>
      <c r="AF33" s="660"/>
      <c r="AG33" s="660" t="str">
        <f t="shared" si="7"/>
        <v/>
      </c>
      <c r="AH33" s="660"/>
      <c r="AI33" s="661" t="str">
        <f t="shared" si="8"/>
        <v/>
      </c>
      <c r="AJ33" s="661"/>
      <c r="AK33" s="675" t="str">
        <f t="shared" si="9"/>
        <v/>
      </c>
      <c r="AL33" s="676"/>
      <c r="AM33" s="660" t="str">
        <f t="shared" si="10"/>
        <v/>
      </c>
      <c r="AN33" s="660"/>
      <c r="AT33" s="244"/>
    </row>
    <row r="34" spans="1:46" s="30" customFormat="1" ht="42" customHeight="1">
      <c r="A34" s="662">
        <v>9</v>
      </c>
      <c r="B34" s="662"/>
      <c r="C34" s="663"/>
      <c r="D34" s="663"/>
      <c r="E34" s="663"/>
      <c r="F34" s="663"/>
      <c r="G34" s="663"/>
      <c r="H34" s="663"/>
      <c r="I34" s="663"/>
      <c r="J34" s="663"/>
      <c r="K34" s="664"/>
      <c r="L34" s="665"/>
      <c r="M34" s="665"/>
      <c r="N34" s="666"/>
      <c r="O34" s="667"/>
      <c r="P34" s="668"/>
      <c r="Q34" s="668"/>
      <c r="R34" s="668"/>
      <c r="S34" s="668"/>
      <c r="T34" s="668"/>
      <c r="U34" s="669" t="s">
        <v>71</v>
      </c>
      <c r="V34" s="669"/>
      <c r="W34" s="668"/>
      <c r="X34" s="668"/>
      <c r="Y34" s="668"/>
      <c r="Z34" s="668"/>
      <c r="AA34" s="668"/>
      <c r="AB34" s="670"/>
      <c r="AC34" s="660" t="str">
        <f t="shared" si="5"/>
        <v/>
      </c>
      <c r="AD34" s="660"/>
      <c r="AE34" s="660" t="str">
        <f t="shared" si="6"/>
        <v/>
      </c>
      <c r="AF34" s="660"/>
      <c r="AG34" s="660" t="str">
        <f t="shared" si="7"/>
        <v/>
      </c>
      <c r="AH34" s="660"/>
      <c r="AI34" s="661" t="str">
        <f t="shared" si="8"/>
        <v/>
      </c>
      <c r="AJ34" s="661"/>
      <c r="AK34" s="675" t="str">
        <f t="shared" si="9"/>
        <v/>
      </c>
      <c r="AL34" s="676"/>
      <c r="AM34" s="660" t="str">
        <f t="shared" si="10"/>
        <v/>
      </c>
      <c r="AN34" s="660"/>
      <c r="AT34" s="244"/>
    </row>
    <row r="35" spans="1:46" s="30" customFormat="1" ht="42" customHeight="1">
      <c r="A35" s="662">
        <v>10</v>
      </c>
      <c r="B35" s="662"/>
      <c r="C35" s="663"/>
      <c r="D35" s="663"/>
      <c r="E35" s="663"/>
      <c r="F35" s="663"/>
      <c r="G35" s="663"/>
      <c r="H35" s="663"/>
      <c r="I35" s="663"/>
      <c r="J35" s="663"/>
      <c r="K35" s="664"/>
      <c r="L35" s="665"/>
      <c r="M35" s="665"/>
      <c r="N35" s="666"/>
      <c r="O35" s="667"/>
      <c r="P35" s="668"/>
      <c r="Q35" s="668"/>
      <c r="R35" s="668"/>
      <c r="S35" s="668"/>
      <c r="T35" s="668"/>
      <c r="U35" s="669" t="s">
        <v>71</v>
      </c>
      <c r="V35" s="669"/>
      <c r="W35" s="668"/>
      <c r="X35" s="668"/>
      <c r="Y35" s="668"/>
      <c r="Z35" s="668"/>
      <c r="AA35" s="668"/>
      <c r="AB35" s="670"/>
      <c r="AC35" s="660" t="str">
        <f t="shared" si="5"/>
        <v/>
      </c>
      <c r="AD35" s="660"/>
      <c r="AE35" s="660" t="str">
        <f t="shared" si="6"/>
        <v/>
      </c>
      <c r="AF35" s="660"/>
      <c r="AG35" s="660" t="str">
        <f t="shared" si="7"/>
        <v/>
      </c>
      <c r="AH35" s="660"/>
      <c r="AI35" s="661" t="str">
        <f t="shared" si="8"/>
        <v/>
      </c>
      <c r="AJ35" s="661"/>
      <c r="AK35" s="675" t="str">
        <f t="shared" si="9"/>
        <v/>
      </c>
      <c r="AL35" s="676"/>
      <c r="AM35" s="660" t="str">
        <f t="shared" si="10"/>
        <v/>
      </c>
      <c r="AN35" s="660"/>
      <c r="AT35" s="244"/>
    </row>
    <row r="36" spans="1:46" s="30" customFormat="1" ht="42" customHeight="1">
      <c r="A36" s="662">
        <v>11</v>
      </c>
      <c r="B36" s="662"/>
      <c r="C36" s="663"/>
      <c r="D36" s="663"/>
      <c r="E36" s="663"/>
      <c r="F36" s="663"/>
      <c r="G36" s="663"/>
      <c r="H36" s="663"/>
      <c r="I36" s="663"/>
      <c r="J36" s="663"/>
      <c r="K36" s="664"/>
      <c r="L36" s="665"/>
      <c r="M36" s="665"/>
      <c r="N36" s="666"/>
      <c r="O36" s="667"/>
      <c r="P36" s="668"/>
      <c r="Q36" s="668"/>
      <c r="R36" s="668"/>
      <c r="S36" s="668"/>
      <c r="T36" s="668"/>
      <c r="U36" s="669" t="s">
        <v>71</v>
      </c>
      <c r="V36" s="669"/>
      <c r="W36" s="668"/>
      <c r="X36" s="668"/>
      <c r="Y36" s="668"/>
      <c r="Z36" s="668"/>
      <c r="AA36" s="668"/>
      <c r="AB36" s="670"/>
      <c r="AC36" s="660" t="str">
        <f t="shared" si="5"/>
        <v/>
      </c>
      <c r="AD36" s="660"/>
      <c r="AE36" s="660" t="str">
        <f t="shared" si="6"/>
        <v/>
      </c>
      <c r="AF36" s="660"/>
      <c r="AG36" s="660" t="str">
        <f t="shared" si="7"/>
        <v/>
      </c>
      <c r="AH36" s="660"/>
      <c r="AI36" s="661" t="str">
        <f t="shared" si="8"/>
        <v/>
      </c>
      <c r="AJ36" s="661"/>
      <c r="AK36" s="675" t="str">
        <f t="shared" si="9"/>
        <v/>
      </c>
      <c r="AL36" s="676"/>
      <c r="AM36" s="660" t="str">
        <f t="shared" si="10"/>
        <v/>
      </c>
      <c r="AN36" s="660"/>
      <c r="AT36" s="244"/>
    </row>
    <row r="37" spans="1:46" s="30" customFormat="1" ht="42" customHeight="1">
      <c r="A37" s="662">
        <v>12</v>
      </c>
      <c r="B37" s="662"/>
      <c r="C37" s="663"/>
      <c r="D37" s="663"/>
      <c r="E37" s="663"/>
      <c r="F37" s="663"/>
      <c r="G37" s="663"/>
      <c r="H37" s="663"/>
      <c r="I37" s="663"/>
      <c r="J37" s="663"/>
      <c r="K37" s="664"/>
      <c r="L37" s="665"/>
      <c r="M37" s="665"/>
      <c r="N37" s="666"/>
      <c r="O37" s="667"/>
      <c r="P37" s="668"/>
      <c r="Q37" s="668"/>
      <c r="R37" s="668"/>
      <c r="S37" s="668"/>
      <c r="T37" s="668"/>
      <c r="U37" s="669" t="s">
        <v>71</v>
      </c>
      <c r="V37" s="669"/>
      <c r="W37" s="668"/>
      <c r="X37" s="668"/>
      <c r="Y37" s="668"/>
      <c r="Z37" s="668"/>
      <c r="AA37" s="668"/>
      <c r="AB37" s="670"/>
      <c r="AC37" s="660" t="str">
        <f t="shared" si="5"/>
        <v/>
      </c>
      <c r="AD37" s="660"/>
      <c r="AE37" s="660" t="str">
        <f t="shared" si="6"/>
        <v/>
      </c>
      <c r="AF37" s="660"/>
      <c r="AG37" s="660" t="str">
        <f t="shared" si="7"/>
        <v/>
      </c>
      <c r="AH37" s="660"/>
      <c r="AI37" s="661" t="str">
        <f t="shared" si="8"/>
        <v/>
      </c>
      <c r="AJ37" s="661"/>
      <c r="AK37" s="675" t="str">
        <f t="shared" si="9"/>
        <v/>
      </c>
      <c r="AL37" s="676"/>
      <c r="AM37" s="660" t="str">
        <f t="shared" si="10"/>
        <v/>
      </c>
      <c r="AN37" s="660"/>
      <c r="AT37" s="244"/>
    </row>
    <row r="38" spans="1:46" s="30" customFormat="1" ht="42" customHeight="1">
      <c r="A38" s="662">
        <v>13</v>
      </c>
      <c r="B38" s="662"/>
      <c r="C38" s="663"/>
      <c r="D38" s="663"/>
      <c r="E38" s="663"/>
      <c r="F38" s="663"/>
      <c r="G38" s="663"/>
      <c r="H38" s="663"/>
      <c r="I38" s="663"/>
      <c r="J38" s="663"/>
      <c r="K38" s="664"/>
      <c r="L38" s="665"/>
      <c r="M38" s="665"/>
      <c r="N38" s="666"/>
      <c r="O38" s="667"/>
      <c r="P38" s="668"/>
      <c r="Q38" s="668"/>
      <c r="R38" s="668"/>
      <c r="S38" s="668"/>
      <c r="T38" s="668"/>
      <c r="U38" s="669" t="s">
        <v>71</v>
      </c>
      <c r="V38" s="669"/>
      <c r="W38" s="668"/>
      <c r="X38" s="668"/>
      <c r="Y38" s="668"/>
      <c r="Z38" s="668"/>
      <c r="AA38" s="668"/>
      <c r="AB38" s="670"/>
      <c r="AC38" s="660" t="str">
        <f t="shared" si="5"/>
        <v/>
      </c>
      <c r="AD38" s="660"/>
      <c r="AE38" s="660" t="str">
        <f t="shared" si="6"/>
        <v/>
      </c>
      <c r="AF38" s="660"/>
      <c r="AG38" s="660" t="str">
        <f t="shared" si="7"/>
        <v/>
      </c>
      <c r="AH38" s="660"/>
      <c r="AI38" s="661" t="str">
        <f t="shared" si="8"/>
        <v/>
      </c>
      <c r="AJ38" s="661"/>
      <c r="AK38" s="675" t="str">
        <f t="shared" si="9"/>
        <v/>
      </c>
      <c r="AL38" s="676"/>
      <c r="AM38" s="660" t="str">
        <f t="shared" si="10"/>
        <v/>
      </c>
      <c r="AN38" s="660"/>
      <c r="AT38" s="244"/>
    </row>
    <row r="39" spans="1:46" s="30" customFormat="1" ht="42" customHeight="1">
      <c r="A39" s="662">
        <v>14</v>
      </c>
      <c r="B39" s="662"/>
      <c r="C39" s="663"/>
      <c r="D39" s="663"/>
      <c r="E39" s="663"/>
      <c r="F39" s="663"/>
      <c r="G39" s="663"/>
      <c r="H39" s="663"/>
      <c r="I39" s="663"/>
      <c r="J39" s="663"/>
      <c r="K39" s="664"/>
      <c r="L39" s="665"/>
      <c r="M39" s="665"/>
      <c r="N39" s="666"/>
      <c r="O39" s="667"/>
      <c r="P39" s="668"/>
      <c r="Q39" s="668"/>
      <c r="R39" s="668"/>
      <c r="S39" s="668"/>
      <c r="T39" s="668"/>
      <c r="U39" s="669" t="s">
        <v>71</v>
      </c>
      <c r="V39" s="669"/>
      <c r="W39" s="668"/>
      <c r="X39" s="668"/>
      <c r="Y39" s="668"/>
      <c r="Z39" s="668"/>
      <c r="AA39" s="668"/>
      <c r="AB39" s="670"/>
      <c r="AC39" s="660" t="str">
        <f t="shared" si="5"/>
        <v/>
      </c>
      <c r="AD39" s="660"/>
      <c r="AE39" s="660" t="str">
        <f t="shared" si="6"/>
        <v/>
      </c>
      <c r="AF39" s="660"/>
      <c r="AG39" s="660" t="str">
        <f t="shared" si="7"/>
        <v/>
      </c>
      <c r="AH39" s="660"/>
      <c r="AI39" s="661" t="str">
        <f t="shared" si="8"/>
        <v/>
      </c>
      <c r="AJ39" s="661"/>
      <c r="AK39" s="675" t="str">
        <f t="shared" si="9"/>
        <v/>
      </c>
      <c r="AL39" s="676"/>
      <c r="AM39" s="660" t="str">
        <f t="shared" si="10"/>
        <v/>
      </c>
      <c r="AN39" s="660"/>
      <c r="AT39" s="244"/>
    </row>
    <row r="40" spans="1:46" s="30" customFormat="1" ht="42" customHeight="1">
      <c r="A40" s="662">
        <v>15</v>
      </c>
      <c r="B40" s="662"/>
      <c r="C40" s="663"/>
      <c r="D40" s="663"/>
      <c r="E40" s="663"/>
      <c r="F40" s="663"/>
      <c r="G40" s="663"/>
      <c r="H40" s="663"/>
      <c r="I40" s="663"/>
      <c r="J40" s="663"/>
      <c r="K40" s="664"/>
      <c r="L40" s="665"/>
      <c r="M40" s="665"/>
      <c r="N40" s="666"/>
      <c r="O40" s="667"/>
      <c r="P40" s="668"/>
      <c r="Q40" s="668"/>
      <c r="R40" s="668"/>
      <c r="S40" s="668"/>
      <c r="T40" s="668"/>
      <c r="U40" s="669" t="s">
        <v>71</v>
      </c>
      <c r="V40" s="669"/>
      <c r="W40" s="668"/>
      <c r="X40" s="668"/>
      <c r="Y40" s="668"/>
      <c r="Z40" s="668"/>
      <c r="AA40" s="668"/>
      <c r="AB40" s="670"/>
      <c r="AC40" s="660" t="str">
        <f t="shared" si="5"/>
        <v/>
      </c>
      <c r="AD40" s="660"/>
      <c r="AE40" s="660" t="str">
        <f t="shared" si="6"/>
        <v/>
      </c>
      <c r="AF40" s="660"/>
      <c r="AG40" s="660" t="str">
        <f t="shared" si="7"/>
        <v/>
      </c>
      <c r="AH40" s="660"/>
      <c r="AI40" s="661" t="str">
        <f t="shared" si="8"/>
        <v/>
      </c>
      <c r="AJ40" s="661"/>
      <c r="AK40" s="675" t="str">
        <f t="shared" si="9"/>
        <v/>
      </c>
      <c r="AL40" s="676"/>
      <c r="AM40" s="660" t="str">
        <f t="shared" si="10"/>
        <v/>
      </c>
      <c r="AN40" s="660"/>
      <c r="AT40" s="244"/>
    </row>
    <row r="41" spans="1:46" s="30" customFormat="1" ht="42" customHeight="1">
      <c r="A41" s="662">
        <v>16</v>
      </c>
      <c r="B41" s="662"/>
      <c r="C41" s="663"/>
      <c r="D41" s="663"/>
      <c r="E41" s="663"/>
      <c r="F41" s="663"/>
      <c r="G41" s="663"/>
      <c r="H41" s="663"/>
      <c r="I41" s="663"/>
      <c r="J41" s="663"/>
      <c r="K41" s="664"/>
      <c r="L41" s="665"/>
      <c r="M41" s="665"/>
      <c r="N41" s="666"/>
      <c r="O41" s="667"/>
      <c r="P41" s="668"/>
      <c r="Q41" s="668"/>
      <c r="R41" s="668"/>
      <c r="S41" s="668"/>
      <c r="T41" s="668"/>
      <c r="U41" s="669" t="s">
        <v>71</v>
      </c>
      <c r="V41" s="669"/>
      <c r="W41" s="668"/>
      <c r="X41" s="668"/>
      <c r="Y41" s="668"/>
      <c r="Z41" s="668"/>
      <c r="AA41" s="668"/>
      <c r="AB41" s="670"/>
      <c r="AC41" s="660" t="str">
        <f t="shared" si="5"/>
        <v/>
      </c>
      <c r="AD41" s="660"/>
      <c r="AE41" s="660" t="str">
        <f t="shared" si="6"/>
        <v/>
      </c>
      <c r="AF41" s="660"/>
      <c r="AG41" s="660" t="str">
        <f t="shared" si="7"/>
        <v/>
      </c>
      <c r="AH41" s="660"/>
      <c r="AI41" s="661" t="str">
        <f t="shared" si="8"/>
        <v/>
      </c>
      <c r="AJ41" s="661"/>
      <c r="AK41" s="675" t="str">
        <f t="shared" si="9"/>
        <v/>
      </c>
      <c r="AL41" s="676"/>
      <c r="AM41" s="660" t="str">
        <f t="shared" si="10"/>
        <v/>
      </c>
      <c r="AN41" s="660"/>
      <c r="AT41" s="244"/>
    </row>
    <row r="42" spans="1:46" s="30" customFormat="1" ht="42" customHeight="1">
      <c r="A42" s="662">
        <v>17</v>
      </c>
      <c r="B42" s="662"/>
      <c r="C42" s="663"/>
      <c r="D42" s="663"/>
      <c r="E42" s="663"/>
      <c r="F42" s="663"/>
      <c r="G42" s="663"/>
      <c r="H42" s="663"/>
      <c r="I42" s="663"/>
      <c r="J42" s="663"/>
      <c r="K42" s="664"/>
      <c r="L42" s="665"/>
      <c r="M42" s="665"/>
      <c r="N42" s="666"/>
      <c r="O42" s="667"/>
      <c r="P42" s="668"/>
      <c r="Q42" s="668"/>
      <c r="R42" s="668"/>
      <c r="S42" s="668"/>
      <c r="T42" s="668"/>
      <c r="U42" s="669" t="s">
        <v>71</v>
      </c>
      <c r="V42" s="669"/>
      <c r="W42" s="668"/>
      <c r="X42" s="668"/>
      <c r="Y42" s="668"/>
      <c r="Z42" s="668"/>
      <c r="AA42" s="668"/>
      <c r="AB42" s="670"/>
      <c r="AC42" s="660" t="str">
        <f t="shared" si="5"/>
        <v/>
      </c>
      <c r="AD42" s="660"/>
      <c r="AE42" s="660" t="str">
        <f t="shared" si="6"/>
        <v/>
      </c>
      <c r="AF42" s="660"/>
      <c r="AG42" s="660" t="str">
        <f t="shared" si="7"/>
        <v/>
      </c>
      <c r="AH42" s="660"/>
      <c r="AI42" s="661" t="str">
        <f t="shared" si="8"/>
        <v/>
      </c>
      <c r="AJ42" s="661"/>
      <c r="AK42" s="675" t="str">
        <f t="shared" si="9"/>
        <v/>
      </c>
      <c r="AL42" s="676"/>
      <c r="AM42" s="660" t="str">
        <f t="shared" si="10"/>
        <v/>
      </c>
      <c r="AN42" s="660"/>
      <c r="AT42" s="244"/>
    </row>
    <row r="43" spans="1:46" s="30" customFormat="1" ht="42" customHeight="1">
      <c r="A43" s="662">
        <v>18</v>
      </c>
      <c r="B43" s="662"/>
      <c r="C43" s="663"/>
      <c r="D43" s="663"/>
      <c r="E43" s="663"/>
      <c r="F43" s="663"/>
      <c r="G43" s="663"/>
      <c r="H43" s="663"/>
      <c r="I43" s="663"/>
      <c r="J43" s="663"/>
      <c r="K43" s="664"/>
      <c r="L43" s="665"/>
      <c r="M43" s="665"/>
      <c r="N43" s="666"/>
      <c r="O43" s="667"/>
      <c r="P43" s="668"/>
      <c r="Q43" s="668"/>
      <c r="R43" s="668"/>
      <c r="S43" s="668"/>
      <c r="T43" s="668"/>
      <c r="U43" s="669" t="s">
        <v>71</v>
      </c>
      <c r="V43" s="669"/>
      <c r="W43" s="668"/>
      <c r="X43" s="668"/>
      <c r="Y43" s="668"/>
      <c r="Z43" s="668"/>
      <c r="AA43" s="668"/>
      <c r="AB43" s="670"/>
      <c r="AC43" s="660" t="str">
        <f t="shared" si="5"/>
        <v/>
      </c>
      <c r="AD43" s="660"/>
      <c r="AE43" s="660" t="str">
        <f t="shared" si="6"/>
        <v/>
      </c>
      <c r="AF43" s="660"/>
      <c r="AG43" s="660" t="str">
        <f t="shared" si="7"/>
        <v/>
      </c>
      <c r="AH43" s="660"/>
      <c r="AI43" s="661" t="str">
        <f t="shared" si="8"/>
        <v/>
      </c>
      <c r="AJ43" s="661"/>
      <c r="AK43" s="675" t="str">
        <f t="shared" si="9"/>
        <v/>
      </c>
      <c r="AL43" s="676"/>
      <c r="AM43" s="660" t="str">
        <f t="shared" si="10"/>
        <v/>
      </c>
      <c r="AN43" s="660"/>
      <c r="AT43" s="244"/>
    </row>
    <row r="44" spans="1:46" s="30" customFormat="1" ht="42" customHeight="1">
      <c r="A44" s="662">
        <v>19</v>
      </c>
      <c r="B44" s="662"/>
      <c r="C44" s="663"/>
      <c r="D44" s="663"/>
      <c r="E44" s="663"/>
      <c r="F44" s="663"/>
      <c r="G44" s="663"/>
      <c r="H44" s="663"/>
      <c r="I44" s="663"/>
      <c r="J44" s="663"/>
      <c r="K44" s="664"/>
      <c r="L44" s="665"/>
      <c r="M44" s="665"/>
      <c r="N44" s="666"/>
      <c r="O44" s="667"/>
      <c r="P44" s="668"/>
      <c r="Q44" s="668"/>
      <c r="R44" s="668"/>
      <c r="S44" s="668"/>
      <c r="T44" s="668"/>
      <c r="U44" s="669" t="s">
        <v>71</v>
      </c>
      <c r="V44" s="669"/>
      <c r="W44" s="668"/>
      <c r="X44" s="668"/>
      <c r="Y44" s="668"/>
      <c r="Z44" s="668"/>
      <c r="AA44" s="668"/>
      <c r="AB44" s="670"/>
      <c r="AC44" s="660" t="str">
        <f t="shared" si="5"/>
        <v/>
      </c>
      <c r="AD44" s="660"/>
      <c r="AE44" s="660" t="str">
        <f t="shared" si="6"/>
        <v/>
      </c>
      <c r="AF44" s="660"/>
      <c r="AG44" s="660" t="str">
        <f t="shared" si="7"/>
        <v/>
      </c>
      <c r="AH44" s="660"/>
      <c r="AI44" s="661" t="str">
        <f t="shared" si="8"/>
        <v/>
      </c>
      <c r="AJ44" s="661"/>
      <c r="AK44" s="675" t="str">
        <f t="shared" si="9"/>
        <v/>
      </c>
      <c r="AL44" s="676"/>
      <c r="AM44" s="660" t="str">
        <f t="shared" si="10"/>
        <v/>
      </c>
      <c r="AN44" s="660"/>
      <c r="AT44" s="244"/>
    </row>
    <row r="45" spans="1:46" s="30" customFormat="1" ht="42" customHeight="1">
      <c r="A45" s="662">
        <v>20</v>
      </c>
      <c r="B45" s="662"/>
      <c r="C45" s="663"/>
      <c r="D45" s="663"/>
      <c r="E45" s="663"/>
      <c r="F45" s="663"/>
      <c r="G45" s="663"/>
      <c r="H45" s="663"/>
      <c r="I45" s="663"/>
      <c r="J45" s="663"/>
      <c r="K45" s="664"/>
      <c r="L45" s="665"/>
      <c r="M45" s="665"/>
      <c r="N45" s="666"/>
      <c r="O45" s="667"/>
      <c r="P45" s="668"/>
      <c r="Q45" s="668"/>
      <c r="R45" s="668"/>
      <c r="S45" s="668"/>
      <c r="T45" s="668"/>
      <c r="U45" s="669" t="s">
        <v>71</v>
      </c>
      <c r="V45" s="669"/>
      <c r="W45" s="668"/>
      <c r="X45" s="668"/>
      <c r="Y45" s="668"/>
      <c r="Z45" s="668"/>
      <c r="AA45" s="668"/>
      <c r="AB45" s="670"/>
      <c r="AC45" s="660" t="str">
        <f t="shared" si="5"/>
        <v/>
      </c>
      <c r="AD45" s="660"/>
      <c r="AE45" s="660" t="str">
        <f t="shared" si="6"/>
        <v/>
      </c>
      <c r="AF45" s="660"/>
      <c r="AG45" s="660" t="str">
        <f t="shared" si="7"/>
        <v/>
      </c>
      <c r="AH45" s="660"/>
      <c r="AI45" s="661" t="str">
        <f t="shared" si="8"/>
        <v/>
      </c>
      <c r="AJ45" s="661"/>
      <c r="AK45" s="675" t="str">
        <f t="shared" si="9"/>
        <v/>
      </c>
      <c r="AL45" s="676"/>
      <c r="AM45" s="660" t="str">
        <f t="shared" si="10"/>
        <v/>
      </c>
      <c r="AN45" s="660"/>
      <c r="AT45" s="244"/>
    </row>
    <row r="46" spans="1:46" s="30" customFormat="1" ht="42" customHeight="1">
      <c r="A46" s="662">
        <v>21</v>
      </c>
      <c r="B46" s="662"/>
      <c r="C46" s="663"/>
      <c r="D46" s="663"/>
      <c r="E46" s="663"/>
      <c r="F46" s="663"/>
      <c r="G46" s="663"/>
      <c r="H46" s="663"/>
      <c r="I46" s="663"/>
      <c r="J46" s="663"/>
      <c r="K46" s="664"/>
      <c r="L46" s="665"/>
      <c r="M46" s="665"/>
      <c r="N46" s="666"/>
      <c r="O46" s="667"/>
      <c r="P46" s="668"/>
      <c r="Q46" s="668"/>
      <c r="R46" s="668"/>
      <c r="S46" s="668"/>
      <c r="T46" s="668"/>
      <c r="U46" s="669" t="s">
        <v>71</v>
      </c>
      <c r="V46" s="669"/>
      <c r="W46" s="668"/>
      <c r="X46" s="668"/>
      <c r="Y46" s="668"/>
      <c r="Z46" s="668"/>
      <c r="AA46" s="668"/>
      <c r="AB46" s="670"/>
      <c r="AC46" s="660" t="str">
        <f t="shared" si="5"/>
        <v/>
      </c>
      <c r="AD46" s="660"/>
      <c r="AE46" s="660" t="str">
        <f t="shared" si="6"/>
        <v/>
      </c>
      <c r="AF46" s="660"/>
      <c r="AG46" s="660" t="str">
        <f t="shared" si="7"/>
        <v/>
      </c>
      <c r="AH46" s="660"/>
      <c r="AI46" s="661" t="str">
        <f t="shared" si="8"/>
        <v/>
      </c>
      <c r="AJ46" s="661"/>
      <c r="AK46" s="675" t="str">
        <f t="shared" si="9"/>
        <v/>
      </c>
      <c r="AL46" s="676"/>
      <c r="AM46" s="660" t="str">
        <f t="shared" si="10"/>
        <v/>
      </c>
      <c r="AN46" s="660"/>
      <c r="AT46" s="244"/>
    </row>
    <row r="47" spans="1:46" s="30" customFormat="1" ht="42" customHeight="1">
      <c r="A47" s="662">
        <v>22</v>
      </c>
      <c r="B47" s="662"/>
      <c r="C47" s="663"/>
      <c r="D47" s="663"/>
      <c r="E47" s="663"/>
      <c r="F47" s="663"/>
      <c r="G47" s="663"/>
      <c r="H47" s="663"/>
      <c r="I47" s="663"/>
      <c r="J47" s="663"/>
      <c r="K47" s="664"/>
      <c r="L47" s="665"/>
      <c r="M47" s="665"/>
      <c r="N47" s="666"/>
      <c r="O47" s="667"/>
      <c r="P47" s="668"/>
      <c r="Q47" s="668"/>
      <c r="R47" s="668"/>
      <c r="S47" s="668"/>
      <c r="T47" s="668"/>
      <c r="U47" s="669" t="s">
        <v>71</v>
      </c>
      <c r="V47" s="669"/>
      <c r="W47" s="668"/>
      <c r="X47" s="668"/>
      <c r="Y47" s="668"/>
      <c r="Z47" s="668"/>
      <c r="AA47" s="668"/>
      <c r="AB47" s="670"/>
      <c r="AC47" s="660" t="str">
        <f t="shared" si="5"/>
        <v/>
      </c>
      <c r="AD47" s="660"/>
      <c r="AE47" s="660" t="str">
        <f t="shared" si="6"/>
        <v/>
      </c>
      <c r="AF47" s="660"/>
      <c r="AG47" s="660" t="str">
        <f t="shared" si="7"/>
        <v/>
      </c>
      <c r="AH47" s="660"/>
      <c r="AI47" s="661" t="str">
        <f t="shared" si="8"/>
        <v/>
      </c>
      <c r="AJ47" s="661"/>
      <c r="AK47" s="675" t="str">
        <f t="shared" si="9"/>
        <v/>
      </c>
      <c r="AL47" s="676"/>
      <c r="AM47" s="660" t="str">
        <f t="shared" si="10"/>
        <v/>
      </c>
      <c r="AN47" s="660"/>
      <c r="AT47" s="244"/>
    </row>
    <row r="48" spans="1:46" s="30" customFormat="1" ht="42" customHeight="1">
      <c r="A48" s="662">
        <v>23</v>
      </c>
      <c r="B48" s="662"/>
      <c r="C48" s="663"/>
      <c r="D48" s="663"/>
      <c r="E48" s="663"/>
      <c r="F48" s="663"/>
      <c r="G48" s="663"/>
      <c r="H48" s="663"/>
      <c r="I48" s="663"/>
      <c r="J48" s="663"/>
      <c r="K48" s="664"/>
      <c r="L48" s="665"/>
      <c r="M48" s="665"/>
      <c r="N48" s="666"/>
      <c r="O48" s="667"/>
      <c r="P48" s="668"/>
      <c r="Q48" s="668"/>
      <c r="R48" s="668"/>
      <c r="S48" s="668"/>
      <c r="T48" s="668"/>
      <c r="U48" s="669" t="s">
        <v>71</v>
      </c>
      <c r="V48" s="669"/>
      <c r="W48" s="668"/>
      <c r="X48" s="668"/>
      <c r="Y48" s="668"/>
      <c r="Z48" s="668"/>
      <c r="AA48" s="668"/>
      <c r="AB48" s="670"/>
      <c r="AC48" s="660" t="str">
        <f t="shared" si="5"/>
        <v/>
      </c>
      <c r="AD48" s="660"/>
      <c r="AE48" s="660" t="str">
        <f t="shared" si="6"/>
        <v/>
      </c>
      <c r="AF48" s="660"/>
      <c r="AG48" s="660" t="str">
        <f t="shared" si="7"/>
        <v/>
      </c>
      <c r="AH48" s="660"/>
      <c r="AI48" s="661" t="str">
        <f t="shared" si="8"/>
        <v/>
      </c>
      <c r="AJ48" s="661"/>
      <c r="AK48" s="675" t="str">
        <f t="shared" si="9"/>
        <v/>
      </c>
      <c r="AL48" s="676"/>
      <c r="AM48" s="660" t="str">
        <f t="shared" si="10"/>
        <v/>
      </c>
      <c r="AN48" s="660"/>
      <c r="AT48" s="244"/>
    </row>
    <row r="49" spans="1:46" s="30" customFormat="1" ht="42" customHeight="1">
      <c r="A49" s="662">
        <v>24</v>
      </c>
      <c r="B49" s="662"/>
      <c r="C49" s="663"/>
      <c r="D49" s="663"/>
      <c r="E49" s="663"/>
      <c r="F49" s="663"/>
      <c r="G49" s="663"/>
      <c r="H49" s="663"/>
      <c r="I49" s="663"/>
      <c r="J49" s="663"/>
      <c r="K49" s="664"/>
      <c r="L49" s="665"/>
      <c r="M49" s="665"/>
      <c r="N49" s="666"/>
      <c r="O49" s="667"/>
      <c r="P49" s="668"/>
      <c r="Q49" s="668"/>
      <c r="R49" s="668"/>
      <c r="S49" s="668"/>
      <c r="T49" s="668"/>
      <c r="U49" s="669" t="s">
        <v>71</v>
      </c>
      <c r="V49" s="669"/>
      <c r="W49" s="668"/>
      <c r="X49" s="668"/>
      <c r="Y49" s="668"/>
      <c r="Z49" s="668"/>
      <c r="AA49" s="668"/>
      <c r="AB49" s="670"/>
      <c r="AC49" s="660" t="str">
        <f t="shared" si="5"/>
        <v/>
      </c>
      <c r="AD49" s="660"/>
      <c r="AE49" s="660" t="str">
        <f t="shared" si="6"/>
        <v/>
      </c>
      <c r="AF49" s="660"/>
      <c r="AG49" s="660" t="str">
        <f t="shared" si="7"/>
        <v/>
      </c>
      <c r="AH49" s="660"/>
      <c r="AI49" s="661" t="str">
        <f t="shared" si="8"/>
        <v/>
      </c>
      <c r="AJ49" s="661"/>
      <c r="AK49" s="675" t="str">
        <f t="shared" si="9"/>
        <v/>
      </c>
      <c r="AL49" s="676"/>
      <c r="AM49" s="660" t="str">
        <f t="shared" si="10"/>
        <v/>
      </c>
      <c r="AN49" s="660"/>
      <c r="AT49" s="244"/>
    </row>
    <row r="50" spans="1:46" s="30" customFormat="1" ht="42" customHeight="1">
      <c r="A50" s="662">
        <v>25</v>
      </c>
      <c r="B50" s="662"/>
      <c r="C50" s="663"/>
      <c r="D50" s="663"/>
      <c r="E50" s="663"/>
      <c r="F50" s="663"/>
      <c r="G50" s="663"/>
      <c r="H50" s="663"/>
      <c r="I50" s="663"/>
      <c r="J50" s="663"/>
      <c r="K50" s="664"/>
      <c r="L50" s="665"/>
      <c r="M50" s="665"/>
      <c r="N50" s="666"/>
      <c r="O50" s="667"/>
      <c r="P50" s="668"/>
      <c r="Q50" s="668"/>
      <c r="R50" s="668"/>
      <c r="S50" s="668"/>
      <c r="T50" s="668"/>
      <c r="U50" s="669" t="s">
        <v>71</v>
      </c>
      <c r="V50" s="669"/>
      <c r="W50" s="668"/>
      <c r="X50" s="668"/>
      <c r="Y50" s="668"/>
      <c r="Z50" s="668"/>
      <c r="AA50" s="668"/>
      <c r="AB50" s="670"/>
      <c r="AC50" s="660" t="str">
        <f t="shared" si="5"/>
        <v/>
      </c>
      <c r="AD50" s="660"/>
      <c r="AE50" s="660" t="str">
        <f t="shared" si="6"/>
        <v/>
      </c>
      <c r="AF50" s="660"/>
      <c r="AG50" s="660" t="str">
        <f t="shared" si="7"/>
        <v/>
      </c>
      <c r="AH50" s="660"/>
      <c r="AI50" s="661" t="str">
        <f t="shared" si="8"/>
        <v/>
      </c>
      <c r="AJ50" s="661"/>
      <c r="AK50" s="675" t="str">
        <f t="shared" si="9"/>
        <v/>
      </c>
      <c r="AL50" s="676"/>
      <c r="AM50" s="660" t="str">
        <f t="shared" si="10"/>
        <v/>
      </c>
      <c r="AN50" s="660"/>
      <c r="AT50" s="244"/>
    </row>
    <row r="51" spans="1:46" s="30" customFormat="1" ht="42" customHeight="1">
      <c r="A51" s="662">
        <v>26</v>
      </c>
      <c r="B51" s="662"/>
      <c r="C51" s="663"/>
      <c r="D51" s="663"/>
      <c r="E51" s="663"/>
      <c r="F51" s="663"/>
      <c r="G51" s="663"/>
      <c r="H51" s="663"/>
      <c r="I51" s="663"/>
      <c r="J51" s="663"/>
      <c r="K51" s="664"/>
      <c r="L51" s="665"/>
      <c r="M51" s="665"/>
      <c r="N51" s="666"/>
      <c r="O51" s="667"/>
      <c r="P51" s="668"/>
      <c r="Q51" s="668"/>
      <c r="R51" s="668"/>
      <c r="S51" s="668"/>
      <c r="T51" s="668"/>
      <c r="U51" s="669" t="s">
        <v>71</v>
      </c>
      <c r="V51" s="669"/>
      <c r="W51" s="668"/>
      <c r="X51" s="668"/>
      <c r="Y51" s="668"/>
      <c r="Z51" s="668"/>
      <c r="AA51" s="668"/>
      <c r="AB51" s="670"/>
      <c r="AC51" s="660" t="str">
        <f t="shared" si="5"/>
        <v/>
      </c>
      <c r="AD51" s="660"/>
      <c r="AE51" s="660" t="str">
        <f t="shared" si="6"/>
        <v/>
      </c>
      <c r="AF51" s="660"/>
      <c r="AG51" s="660" t="str">
        <f t="shared" si="7"/>
        <v/>
      </c>
      <c r="AH51" s="660"/>
      <c r="AI51" s="661" t="str">
        <f t="shared" si="8"/>
        <v/>
      </c>
      <c r="AJ51" s="661"/>
      <c r="AK51" s="675" t="str">
        <f t="shared" si="9"/>
        <v/>
      </c>
      <c r="AL51" s="676"/>
      <c r="AM51" s="660" t="str">
        <f t="shared" si="10"/>
        <v/>
      </c>
      <c r="AN51" s="660"/>
      <c r="AT51" s="244"/>
    </row>
    <row r="52" spans="1:46" s="30" customFormat="1" ht="42" customHeight="1">
      <c r="A52" s="662">
        <v>27</v>
      </c>
      <c r="B52" s="662"/>
      <c r="C52" s="663"/>
      <c r="D52" s="663"/>
      <c r="E52" s="663"/>
      <c r="F52" s="663"/>
      <c r="G52" s="663"/>
      <c r="H52" s="663"/>
      <c r="I52" s="663"/>
      <c r="J52" s="663"/>
      <c r="K52" s="664"/>
      <c r="L52" s="665"/>
      <c r="M52" s="665"/>
      <c r="N52" s="666"/>
      <c r="O52" s="667"/>
      <c r="P52" s="668"/>
      <c r="Q52" s="668"/>
      <c r="R52" s="668"/>
      <c r="S52" s="668"/>
      <c r="T52" s="668"/>
      <c r="U52" s="669" t="s">
        <v>71</v>
      </c>
      <c r="V52" s="669"/>
      <c r="W52" s="668"/>
      <c r="X52" s="668"/>
      <c r="Y52" s="668"/>
      <c r="Z52" s="668"/>
      <c r="AA52" s="668"/>
      <c r="AB52" s="670"/>
      <c r="AC52" s="660" t="str">
        <f t="shared" si="5"/>
        <v/>
      </c>
      <c r="AD52" s="660"/>
      <c r="AE52" s="660" t="str">
        <f t="shared" si="6"/>
        <v/>
      </c>
      <c r="AF52" s="660"/>
      <c r="AG52" s="660" t="str">
        <f t="shared" si="7"/>
        <v/>
      </c>
      <c r="AH52" s="660"/>
      <c r="AI52" s="661" t="str">
        <f t="shared" si="8"/>
        <v/>
      </c>
      <c r="AJ52" s="661"/>
      <c r="AK52" s="675" t="str">
        <f t="shared" si="9"/>
        <v/>
      </c>
      <c r="AL52" s="676"/>
      <c r="AM52" s="660" t="str">
        <f t="shared" si="10"/>
        <v/>
      </c>
      <c r="AN52" s="660"/>
      <c r="AT52" s="244"/>
    </row>
    <row r="53" spans="1:46" s="30" customFormat="1" ht="42" customHeight="1">
      <c r="A53" s="662">
        <v>28</v>
      </c>
      <c r="B53" s="662"/>
      <c r="C53" s="663"/>
      <c r="D53" s="663"/>
      <c r="E53" s="663"/>
      <c r="F53" s="663"/>
      <c r="G53" s="663"/>
      <c r="H53" s="663"/>
      <c r="I53" s="663"/>
      <c r="J53" s="663"/>
      <c r="K53" s="664"/>
      <c r="L53" s="665"/>
      <c r="M53" s="665"/>
      <c r="N53" s="666"/>
      <c r="O53" s="667"/>
      <c r="P53" s="668"/>
      <c r="Q53" s="668"/>
      <c r="R53" s="668"/>
      <c r="S53" s="668"/>
      <c r="T53" s="668"/>
      <c r="U53" s="669" t="s">
        <v>71</v>
      </c>
      <c r="V53" s="669"/>
      <c r="W53" s="668"/>
      <c r="X53" s="668"/>
      <c r="Y53" s="668"/>
      <c r="Z53" s="668"/>
      <c r="AA53" s="668"/>
      <c r="AB53" s="670"/>
      <c r="AC53" s="660" t="str">
        <f t="shared" si="5"/>
        <v/>
      </c>
      <c r="AD53" s="660"/>
      <c r="AE53" s="660" t="str">
        <f t="shared" si="6"/>
        <v/>
      </c>
      <c r="AF53" s="660"/>
      <c r="AG53" s="660" t="str">
        <f t="shared" si="7"/>
        <v/>
      </c>
      <c r="AH53" s="660"/>
      <c r="AI53" s="661" t="str">
        <f t="shared" si="8"/>
        <v/>
      </c>
      <c r="AJ53" s="661"/>
      <c r="AK53" s="675" t="str">
        <f t="shared" si="9"/>
        <v/>
      </c>
      <c r="AL53" s="676"/>
      <c r="AM53" s="660" t="str">
        <f t="shared" si="10"/>
        <v/>
      </c>
      <c r="AN53" s="660"/>
      <c r="AT53" s="244"/>
    </row>
    <row r="54" spans="1:46" s="30" customFormat="1" ht="42" customHeight="1">
      <c r="A54" s="662">
        <v>29</v>
      </c>
      <c r="B54" s="662"/>
      <c r="C54" s="663"/>
      <c r="D54" s="663"/>
      <c r="E54" s="663"/>
      <c r="F54" s="663"/>
      <c r="G54" s="663"/>
      <c r="H54" s="663"/>
      <c r="I54" s="663"/>
      <c r="J54" s="663"/>
      <c r="K54" s="664"/>
      <c r="L54" s="665"/>
      <c r="M54" s="665"/>
      <c r="N54" s="666"/>
      <c r="O54" s="667"/>
      <c r="P54" s="668"/>
      <c r="Q54" s="668"/>
      <c r="R54" s="668"/>
      <c r="S54" s="668"/>
      <c r="T54" s="668"/>
      <c r="U54" s="669" t="s">
        <v>71</v>
      </c>
      <c r="V54" s="669"/>
      <c r="W54" s="668"/>
      <c r="X54" s="668"/>
      <c r="Y54" s="668"/>
      <c r="Z54" s="668"/>
      <c r="AA54" s="668"/>
      <c r="AB54" s="670"/>
      <c r="AC54" s="660" t="str">
        <f t="shared" si="5"/>
        <v/>
      </c>
      <c r="AD54" s="660"/>
      <c r="AE54" s="660" t="str">
        <f t="shared" si="6"/>
        <v/>
      </c>
      <c r="AF54" s="660"/>
      <c r="AG54" s="660" t="str">
        <f t="shared" si="7"/>
        <v/>
      </c>
      <c r="AH54" s="660"/>
      <c r="AI54" s="661" t="str">
        <f t="shared" si="8"/>
        <v/>
      </c>
      <c r="AJ54" s="661"/>
      <c r="AK54" s="675" t="str">
        <f t="shared" si="9"/>
        <v/>
      </c>
      <c r="AL54" s="676"/>
      <c r="AM54" s="660" t="str">
        <f t="shared" si="10"/>
        <v/>
      </c>
      <c r="AN54" s="660"/>
      <c r="AT54" s="244"/>
    </row>
    <row r="55" spans="1:46" s="30" customFormat="1" ht="42" customHeight="1">
      <c r="A55" s="662">
        <v>30</v>
      </c>
      <c r="B55" s="662"/>
      <c r="C55" s="663"/>
      <c r="D55" s="663"/>
      <c r="E55" s="663"/>
      <c r="F55" s="663"/>
      <c r="G55" s="663"/>
      <c r="H55" s="663"/>
      <c r="I55" s="663"/>
      <c r="J55" s="663"/>
      <c r="K55" s="664"/>
      <c r="L55" s="665"/>
      <c r="M55" s="665"/>
      <c r="N55" s="666"/>
      <c r="O55" s="667"/>
      <c r="P55" s="668"/>
      <c r="Q55" s="668"/>
      <c r="R55" s="668"/>
      <c r="S55" s="668"/>
      <c r="T55" s="668"/>
      <c r="U55" s="669" t="s">
        <v>71</v>
      </c>
      <c r="V55" s="669"/>
      <c r="W55" s="668"/>
      <c r="X55" s="668"/>
      <c r="Y55" s="668"/>
      <c r="Z55" s="668"/>
      <c r="AA55" s="668"/>
      <c r="AB55" s="670"/>
      <c r="AC55" s="660" t="str">
        <f t="shared" si="5"/>
        <v/>
      </c>
      <c r="AD55" s="660"/>
      <c r="AE55" s="660" t="str">
        <f t="shared" si="6"/>
        <v/>
      </c>
      <c r="AF55" s="660"/>
      <c r="AG55" s="660" t="str">
        <f t="shared" si="7"/>
        <v/>
      </c>
      <c r="AH55" s="660"/>
      <c r="AI55" s="661" t="str">
        <f t="shared" si="8"/>
        <v/>
      </c>
      <c r="AJ55" s="661"/>
      <c r="AK55" s="675" t="str">
        <f t="shared" si="9"/>
        <v/>
      </c>
      <c r="AL55" s="676"/>
      <c r="AM55" s="660" t="str">
        <f t="shared" si="10"/>
        <v/>
      </c>
      <c r="AN55" s="660"/>
      <c r="AT55" s="244"/>
    </row>
    <row r="56" spans="1:46" s="30" customFormat="1" ht="42" customHeight="1">
      <c r="A56" s="662">
        <v>31</v>
      </c>
      <c r="B56" s="662"/>
      <c r="C56" s="663"/>
      <c r="D56" s="663"/>
      <c r="E56" s="663"/>
      <c r="F56" s="663"/>
      <c r="G56" s="663"/>
      <c r="H56" s="663"/>
      <c r="I56" s="663"/>
      <c r="J56" s="663"/>
      <c r="K56" s="664"/>
      <c r="L56" s="665"/>
      <c r="M56" s="665"/>
      <c r="N56" s="666"/>
      <c r="O56" s="667"/>
      <c r="P56" s="668"/>
      <c r="Q56" s="668"/>
      <c r="R56" s="668"/>
      <c r="S56" s="668"/>
      <c r="T56" s="668"/>
      <c r="U56" s="669" t="s">
        <v>71</v>
      </c>
      <c r="V56" s="669"/>
      <c r="W56" s="668"/>
      <c r="X56" s="668"/>
      <c r="Y56" s="668"/>
      <c r="Z56" s="668"/>
      <c r="AA56" s="668"/>
      <c r="AB56" s="670"/>
      <c r="AC56" s="660" t="str">
        <f t="shared" si="5"/>
        <v/>
      </c>
      <c r="AD56" s="660"/>
      <c r="AE56" s="660" t="str">
        <f t="shared" si="6"/>
        <v/>
      </c>
      <c r="AF56" s="660"/>
      <c r="AG56" s="660" t="str">
        <f t="shared" si="7"/>
        <v/>
      </c>
      <c r="AH56" s="660"/>
      <c r="AI56" s="661" t="str">
        <f t="shared" si="8"/>
        <v/>
      </c>
      <c r="AJ56" s="661"/>
      <c r="AK56" s="675" t="str">
        <f t="shared" si="9"/>
        <v/>
      </c>
      <c r="AL56" s="676"/>
      <c r="AM56" s="660" t="str">
        <f t="shared" si="10"/>
        <v/>
      </c>
      <c r="AN56" s="660"/>
      <c r="AT56" s="244"/>
    </row>
    <row r="57" spans="1:46" s="30" customFormat="1" ht="42" customHeight="1">
      <c r="A57" s="662">
        <v>32</v>
      </c>
      <c r="B57" s="662"/>
      <c r="C57" s="663"/>
      <c r="D57" s="663"/>
      <c r="E57" s="663"/>
      <c r="F57" s="663"/>
      <c r="G57" s="663"/>
      <c r="H57" s="663"/>
      <c r="I57" s="663"/>
      <c r="J57" s="663"/>
      <c r="K57" s="664"/>
      <c r="L57" s="665"/>
      <c r="M57" s="665"/>
      <c r="N57" s="666"/>
      <c r="O57" s="667"/>
      <c r="P57" s="668"/>
      <c r="Q57" s="668"/>
      <c r="R57" s="668"/>
      <c r="S57" s="668"/>
      <c r="T57" s="668"/>
      <c r="U57" s="669" t="s">
        <v>71</v>
      </c>
      <c r="V57" s="669"/>
      <c r="W57" s="668"/>
      <c r="X57" s="668"/>
      <c r="Y57" s="668"/>
      <c r="Z57" s="668"/>
      <c r="AA57" s="668"/>
      <c r="AB57" s="670"/>
      <c r="AC57" s="660" t="str">
        <f t="shared" si="5"/>
        <v/>
      </c>
      <c r="AD57" s="660"/>
      <c r="AE57" s="660" t="str">
        <f t="shared" si="6"/>
        <v/>
      </c>
      <c r="AF57" s="660"/>
      <c r="AG57" s="660" t="str">
        <f t="shared" si="7"/>
        <v/>
      </c>
      <c r="AH57" s="660"/>
      <c r="AI57" s="661" t="str">
        <f t="shared" si="8"/>
        <v/>
      </c>
      <c r="AJ57" s="661"/>
      <c r="AK57" s="675" t="str">
        <f t="shared" si="9"/>
        <v/>
      </c>
      <c r="AL57" s="676"/>
      <c r="AM57" s="660" t="str">
        <f t="shared" si="10"/>
        <v/>
      </c>
      <c r="AN57" s="660"/>
      <c r="AT57" s="244"/>
    </row>
    <row r="58" spans="1:46" s="30" customFormat="1" ht="42" customHeight="1">
      <c r="A58" s="662">
        <v>33</v>
      </c>
      <c r="B58" s="662"/>
      <c r="C58" s="663"/>
      <c r="D58" s="663"/>
      <c r="E58" s="663"/>
      <c r="F58" s="663"/>
      <c r="G58" s="663"/>
      <c r="H58" s="663"/>
      <c r="I58" s="663"/>
      <c r="J58" s="663"/>
      <c r="K58" s="664"/>
      <c r="L58" s="665"/>
      <c r="M58" s="665"/>
      <c r="N58" s="666"/>
      <c r="O58" s="667"/>
      <c r="P58" s="668"/>
      <c r="Q58" s="668"/>
      <c r="R58" s="668"/>
      <c r="S58" s="668"/>
      <c r="T58" s="668"/>
      <c r="U58" s="669" t="s">
        <v>71</v>
      </c>
      <c r="V58" s="669"/>
      <c r="W58" s="668"/>
      <c r="X58" s="668"/>
      <c r="Y58" s="668"/>
      <c r="Z58" s="668"/>
      <c r="AA58" s="668"/>
      <c r="AB58" s="670"/>
      <c r="AC58" s="660" t="str">
        <f t="shared" si="5"/>
        <v/>
      </c>
      <c r="AD58" s="660"/>
      <c r="AE58" s="660" t="str">
        <f t="shared" si="6"/>
        <v/>
      </c>
      <c r="AF58" s="660"/>
      <c r="AG58" s="660" t="str">
        <f t="shared" si="7"/>
        <v/>
      </c>
      <c r="AH58" s="660"/>
      <c r="AI58" s="661" t="str">
        <f t="shared" si="8"/>
        <v/>
      </c>
      <c r="AJ58" s="661"/>
      <c r="AK58" s="675" t="str">
        <f t="shared" si="9"/>
        <v/>
      </c>
      <c r="AL58" s="676"/>
      <c r="AM58" s="660" t="str">
        <f t="shared" si="10"/>
        <v/>
      </c>
      <c r="AN58" s="660"/>
      <c r="AT58" s="244"/>
    </row>
    <row r="59" spans="1:46" s="30" customFormat="1" ht="42" customHeight="1">
      <c r="A59" s="662">
        <v>34</v>
      </c>
      <c r="B59" s="662"/>
      <c r="C59" s="663"/>
      <c r="D59" s="663"/>
      <c r="E59" s="663"/>
      <c r="F59" s="663"/>
      <c r="G59" s="663"/>
      <c r="H59" s="663"/>
      <c r="I59" s="663"/>
      <c r="J59" s="663"/>
      <c r="K59" s="664"/>
      <c r="L59" s="665"/>
      <c r="M59" s="665"/>
      <c r="N59" s="666"/>
      <c r="O59" s="667"/>
      <c r="P59" s="668"/>
      <c r="Q59" s="668"/>
      <c r="R59" s="668"/>
      <c r="S59" s="668"/>
      <c r="T59" s="668"/>
      <c r="U59" s="669" t="s">
        <v>71</v>
      </c>
      <c r="V59" s="669"/>
      <c r="W59" s="668"/>
      <c r="X59" s="668"/>
      <c r="Y59" s="668"/>
      <c r="Z59" s="668"/>
      <c r="AA59" s="668"/>
      <c r="AB59" s="670"/>
      <c r="AC59" s="660" t="str">
        <f t="shared" si="5"/>
        <v/>
      </c>
      <c r="AD59" s="660"/>
      <c r="AE59" s="660" t="str">
        <f t="shared" si="6"/>
        <v/>
      </c>
      <c r="AF59" s="660"/>
      <c r="AG59" s="660" t="str">
        <f t="shared" si="7"/>
        <v/>
      </c>
      <c r="AH59" s="660"/>
      <c r="AI59" s="661" t="str">
        <f t="shared" si="8"/>
        <v/>
      </c>
      <c r="AJ59" s="661"/>
      <c r="AK59" s="675" t="str">
        <f t="shared" si="9"/>
        <v/>
      </c>
      <c r="AL59" s="676"/>
      <c r="AM59" s="660" t="str">
        <f t="shared" si="10"/>
        <v/>
      </c>
      <c r="AN59" s="660"/>
      <c r="AT59" s="244"/>
    </row>
    <row r="60" spans="1:46" s="30" customFormat="1" ht="42" customHeight="1">
      <c r="A60" s="662">
        <v>35</v>
      </c>
      <c r="B60" s="662"/>
      <c r="C60" s="663"/>
      <c r="D60" s="663"/>
      <c r="E60" s="663"/>
      <c r="F60" s="663"/>
      <c r="G60" s="663"/>
      <c r="H60" s="663"/>
      <c r="I60" s="663"/>
      <c r="J60" s="663"/>
      <c r="K60" s="664"/>
      <c r="L60" s="665"/>
      <c r="M60" s="665"/>
      <c r="N60" s="666"/>
      <c r="O60" s="667"/>
      <c r="P60" s="668"/>
      <c r="Q60" s="668"/>
      <c r="R60" s="668"/>
      <c r="S60" s="668"/>
      <c r="T60" s="668"/>
      <c r="U60" s="669" t="s">
        <v>71</v>
      </c>
      <c r="V60" s="669"/>
      <c r="W60" s="668"/>
      <c r="X60" s="668"/>
      <c r="Y60" s="668"/>
      <c r="Z60" s="668"/>
      <c r="AA60" s="668"/>
      <c r="AB60" s="670"/>
      <c r="AC60" s="660" t="str">
        <f t="shared" si="5"/>
        <v/>
      </c>
      <c r="AD60" s="660"/>
      <c r="AE60" s="660" t="str">
        <f t="shared" si="6"/>
        <v/>
      </c>
      <c r="AF60" s="660"/>
      <c r="AG60" s="660" t="str">
        <f t="shared" si="7"/>
        <v/>
      </c>
      <c r="AH60" s="660"/>
      <c r="AI60" s="661" t="str">
        <f t="shared" si="8"/>
        <v/>
      </c>
      <c r="AJ60" s="661"/>
      <c r="AK60" s="675" t="str">
        <f t="shared" si="9"/>
        <v/>
      </c>
      <c r="AL60" s="676"/>
      <c r="AM60" s="660" t="str">
        <f t="shared" si="10"/>
        <v/>
      </c>
      <c r="AN60" s="660"/>
      <c r="AT60" s="244"/>
    </row>
    <row r="61" spans="1:46" ht="42" customHeight="1">
      <c r="A61" s="662">
        <v>36</v>
      </c>
      <c r="B61" s="662"/>
      <c r="C61" s="663"/>
      <c r="D61" s="663"/>
      <c r="E61" s="663"/>
      <c r="F61" s="663"/>
      <c r="G61" s="663"/>
      <c r="H61" s="663"/>
      <c r="I61" s="663"/>
      <c r="J61" s="663"/>
      <c r="K61" s="664"/>
      <c r="L61" s="665"/>
      <c r="M61" s="665"/>
      <c r="N61" s="666"/>
      <c r="O61" s="667"/>
      <c r="P61" s="668"/>
      <c r="Q61" s="668"/>
      <c r="R61" s="668"/>
      <c r="S61" s="668"/>
      <c r="T61" s="668"/>
      <c r="U61" s="669" t="s">
        <v>71</v>
      </c>
      <c r="V61" s="669"/>
      <c r="W61" s="668"/>
      <c r="X61" s="668"/>
      <c r="Y61" s="668"/>
      <c r="Z61" s="668"/>
      <c r="AA61" s="668"/>
      <c r="AB61" s="670"/>
      <c r="AC61" s="660" t="str">
        <f t="shared" si="5"/>
        <v/>
      </c>
      <c r="AD61" s="660"/>
      <c r="AE61" s="660" t="str">
        <f t="shared" si="6"/>
        <v/>
      </c>
      <c r="AF61" s="660"/>
      <c r="AG61" s="660" t="str">
        <f t="shared" si="7"/>
        <v/>
      </c>
      <c r="AH61" s="660"/>
      <c r="AI61" s="661" t="str">
        <f t="shared" si="8"/>
        <v/>
      </c>
      <c r="AJ61" s="661"/>
      <c r="AK61" s="675" t="str">
        <f t="shared" si="9"/>
        <v/>
      </c>
      <c r="AL61" s="676"/>
      <c r="AM61" s="660" t="str">
        <f t="shared" si="10"/>
        <v/>
      </c>
      <c r="AN61" s="660"/>
      <c r="AT61" s="244"/>
    </row>
    <row r="62" spans="1:46" ht="42" customHeight="1">
      <c r="A62" s="662">
        <v>37</v>
      </c>
      <c r="B62" s="662"/>
      <c r="C62" s="663"/>
      <c r="D62" s="663"/>
      <c r="E62" s="663"/>
      <c r="F62" s="663"/>
      <c r="G62" s="663"/>
      <c r="H62" s="663"/>
      <c r="I62" s="663"/>
      <c r="J62" s="663"/>
      <c r="K62" s="664"/>
      <c r="L62" s="665"/>
      <c r="M62" s="665"/>
      <c r="N62" s="666"/>
      <c r="O62" s="667"/>
      <c r="P62" s="668"/>
      <c r="Q62" s="668"/>
      <c r="R62" s="668"/>
      <c r="S62" s="668"/>
      <c r="T62" s="668"/>
      <c r="U62" s="669" t="s">
        <v>71</v>
      </c>
      <c r="V62" s="669"/>
      <c r="W62" s="668"/>
      <c r="X62" s="668"/>
      <c r="Y62" s="668"/>
      <c r="Z62" s="668"/>
      <c r="AA62" s="668"/>
      <c r="AB62" s="670"/>
      <c r="AC62" s="660" t="str">
        <f t="shared" si="5"/>
        <v/>
      </c>
      <c r="AD62" s="660"/>
      <c r="AE62" s="660" t="str">
        <f t="shared" si="6"/>
        <v/>
      </c>
      <c r="AF62" s="660"/>
      <c r="AG62" s="660" t="str">
        <f t="shared" si="7"/>
        <v/>
      </c>
      <c r="AH62" s="660"/>
      <c r="AI62" s="661" t="str">
        <f t="shared" si="8"/>
        <v/>
      </c>
      <c r="AJ62" s="661"/>
      <c r="AK62" s="675" t="str">
        <f t="shared" si="9"/>
        <v/>
      </c>
      <c r="AL62" s="676"/>
      <c r="AM62" s="660" t="str">
        <f t="shared" si="10"/>
        <v/>
      </c>
      <c r="AN62" s="660"/>
      <c r="AT62" s="244"/>
    </row>
    <row r="63" spans="1:46" ht="42" customHeight="1">
      <c r="A63" s="662">
        <v>38</v>
      </c>
      <c r="B63" s="662"/>
      <c r="C63" s="663"/>
      <c r="D63" s="663"/>
      <c r="E63" s="663"/>
      <c r="F63" s="663"/>
      <c r="G63" s="663"/>
      <c r="H63" s="663"/>
      <c r="I63" s="663"/>
      <c r="J63" s="663"/>
      <c r="K63" s="664"/>
      <c r="L63" s="665"/>
      <c r="M63" s="665"/>
      <c r="N63" s="666"/>
      <c r="O63" s="667"/>
      <c r="P63" s="668"/>
      <c r="Q63" s="668"/>
      <c r="R63" s="668"/>
      <c r="S63" s="668"/>
      <c r="T63" s="668"/>
      <c r="U63" s="669" t="s">
        <v>71</v>
      </c>
      <c r="V63" s="669"/>
      <c r="W63" s="668"/>
      <c r="X63" s="668"/>
      <c r="Y63" s="668"/>
      <c r="Z63" s="668"/>
      <c r="AA63" s="668"/>
      <c r="AB63" s="670"/>
      <c r="AC63" s="660" t="str">
        <f t="shared" si="5"/>
        <v/>
      </c>
      <c r="AD63" s="660"/>
      <c r="AE63" s="660" t="str">
        <f t="shared" si="6"/>
        <v/>
      </c>
      <c r="AF63" s="660"/>
      <c r="AG63" s="660" t="str">
        <f t="shared" si="7"/>
        <v/>
      </c>
      <c r="AH63" s="660"/>
      <c r="AI63" s="661" t="str">
        <f t="shared" si="8"/>
        <v/>
      </c>
      <c r="AJ63" s="661"/>
      <c r="AK63" s="675" t="str">
        <f t="shared" si="9"/>
        <v/>
      </c>
      <c r="AL63" s="676"/>
      <c r="AM63" s="660" t="str">
        <f t="shared" si="10"/>
        <v/>
      </c>
      <c r="AN63" s="660"/>
      <c r="AT63" s="244"/>
    </row>
    <row r="64" spans="1:46" ht="42" customHeight="1">
      <c r="A64" s="662">
        <v>39</v>
      </c>
      <c r="B64" s="662"/>
      <c r="C64" s="663"/>
      <c r="D64" s="663"/>
      <c r="E64" s="663"/>
      <c r="F64" s="663"/>
      <c r="G64" s="663"/>
      <c r="H64" s="663"/>
      <c r="I64" s="663"/>
      <c r="J64" s="663"/>
      <c r="K64" s="664"/>
      <c r="L64" s="665"/>
      <c r="M64" s="665"/>
      <c r="N64" s="666"/>
      <c r="O64" s="667"/>
      <c r="P64" s="668"/>
      <c r="Q64" s="668"/>
      <c r="R64" s="668"/>
      <c r="S64" s="668"/>
      <c r="T64" s="668"/>
      <c r="U64" s="669" t="s">
        <v>71</v>
      </c>
      <c r="V64" s="669"/>
      <c r="W64" s="668"/>
      <c r="X64" s="668"/>
      <c r="Y64" s="668"/>
      <c r="Z64" s="668"/>
      <c r="AA64" s="668"/>
      <c r="AB64" s="670"/>
      <c r="AC64" s="660" t="str">
        <f t="shared" si="5"/>
        <v/>
      </c>
      <c r="AD64" s="660"/>
      <c r="AE64" s="660" t="str">
        <f t="shared" si="6"/>
        <v/>
      </c>
      <c r="AF64" s="660"/>
      <c r="AG64" s="660" t="str">
        <f t="shared" si="7"/>
        <v/>
      </c>
      <c r="AH64" s="660"/>
      <c r="AI64" s="661" t="str">
        <f t="shared" si="8"/>
        <v/>
      </c>
      <c r="AJ64" s="661"/>
      <c r="AK64" s="675" t="str">
        <f t="shared" si="9"/>
        <v/>
      </c>
      <c r="AL64" s="676"/>
      <c r="AM64" s="660" t="str">
        <f t="shared" si="10"/>
        <v/>
      </c>
      <c r="AN64" s="660"/>
      <c r="AT64" s="244"/>
    </row>
    <row r="65" spans="1:46" ht="42" customHeight="1">
      <c r="A65" s="662">
        <v>40</v>
      </c>
      <c r="B65" s="662"/>
      <c r="C65" s="663"/>
      <c r="D65" s="663"/>
      <c r="E65" s="663"/>
      <c r="F65" s="663"/>
      <c r="G65" s="663"/>
      <c r="H65" s="663"/>
      <c r="I65" s="663"/>
      <c r="J65" s="663"/>
      <c r="K65" s="664"/>
      <c r="L65" s="665"/>
      <c r="M65" s="665"/>
      <c r="N65" s="666"/>
      <c r="O65" s="667"/>
      <c r="P65" s="668"/>
      <c r="Q65" s="668"/>
      <c r="R65" s="668"/>
      <c r="S65" s="668"/>
      <c r="T65" s="668"/>
      <c r="U65" s="669" t="s">
        <v>71</v>
      </c>
      <c r="V65" s="669"/>
      <c r="W65" s="668"/>
      <c r="X65" s="668"/>
      <c r="Y65" s="668"/>
      <c r="Z65" s="668"/>
      <c r="AA65" s="668"/>
      <c r="AB65" s="670"/>
      <c r="AC65" s="660" t="str">
        <f t="shared" si="5"/>
        <v/>
      </c>
      <c r="AD65" s="660"/>
      <c r="AE65" s="660" t="str">
        <f t="shared" si="6"/>
        <v/>
      </c>
      <c r="AF65" s="660"/>
      <c r="AG65" s="660" t="str">
        <f t="shared" si="7"/>
        <v/>
      </c>
      <c r="AH65" s="660"/>
      <c r="AI65" s="661" t="str">
        <f t="shared" si="8"/>
        <v/>
      </c>
      <c r="AJ65" s="661"/>
      <c r="AK65" s="675" t="str">
        <f t="shared" si="9"/>
        <v/>
      </c>
      <c r="AL65" s="676"/>
      <c r="AM65" s="660" t="str">
        <f t="shared" si="10"/>
        <v/>
      </c>
      <c r="AN65" s="660"/>
      <c r="AT65" s="244"/>
    </row>
    <row r="66" spans="1:46" ht="42" customHeight="1">
      <c r="A66" s="662">
        <v>41</v>
      </c>
      <c r="B66" s="662"/>
      <c r="C66" s="663"/>
      <c r="D66" s="663"/>
      <c r="E66" s="663"/>
      <c r="F66" s="663"/>
      <c r="G66" s="663"/>
      <c r="H66" s="663"/>
      <c r="I66" s="663"/>
      <c r="J66" s="663"/>
      <c r="K66" s="664"/>
      <c r="L66" s="665"/>
      <c r="M66" s="665"/>
      <c r="N66" s="666"/>
      <c r="O66" s="667"/>
      <c r="P66" s="668"/>
      <c r="Q66" s="668"/>
      <c r="R66" s="668"/>
      <c r="S66" s="668"/>
      <c r="T66" s="668"/>
      <c r="U66" s="669" t="s">
        <v>71</v>
      </c>
      <c r="V66" s="669"/>
      <c r="W66" s="668"/>
      <c r="X66" s="668"/>
      <c r="Y66" s="668"/>
      <c r="Z66" s="668"/>
      <c r="AA66" s="668"/>
      <c r="AB66" s="670"/>
      <c r="AC66" s="660" t="str">
        <f t="shared" si="5"/>
        <v/>
      </c>
      <c r="AD66" s="660"/>
      <c r="AE66" s="660" t="str">
        <f t="shared" si="6"/>
        <v/>
      </c>
      <c r="AF66" s="660"/>
      <c r="AG66" s="660" t="str">
        <f t="shared" si="7"/>
        <v/>
      </c>
      <c r="AH66" s="660"/>
      <c r="AI66" s="661" t="str">
        <f t="shared" si="8"/>
        <v/>
      </c>
      <c r="AJ66" s="661"/>
      <c r="AK66" s="675" t="str">
        <f t="shared" si="9"/>
        <v/>
      </c>
      <c r="AL66" s="676"/>
      <c r="AM66" s="660" t="str">
        <f t="shared" si="10"/>
        <v/>
      </c>
      <c r="AN66" s="660"/>
      <c r="AT66" s="244"/>
    </row>
    <row r="67" spans="1:46" ht="42" customHeight="1">
      <c r="A67" s="662">
        <v>42</v>
      </c>
      <c r="B67" s="662"/>
      <c r="C67" s="663"/>
      <c r="D67" s="663"/>
      <c r="E67" s="663"/>
      <c r="F67" s="663"/>
      <c r="G67" s="663"/>
      <c r="H67" s="663"/>
      <c r="I67" s="663"/>
      <c r="J67" s="663"/>
      <c r="K67" s="664"/>
      <c r="L67" s="665"/>
      <c r="M67" s="665"/>
      <c r="N67" s="666"/>
      <c r="O67" s="667"/>
      <c r="P67" s="668"/>
      <c r="Q67" s="668"/>
      <c r="R67" s="668"/>
      <c r="S67" s="668"/>
      <c r="T67" s="668"/>
      <c r="U67" s="669" t="s">
        <v>71</v>
      </c>
      <c r="V67" s="669"/>
      <c r="W67" s="668"/>
      <c r="X67" s="668"/>
      <c r="Y67" s="668"/>
      <c r="Z67" s="668"/>
      <c r="AA67" s="668"/>
      <c r="AB67" s="670"/>
      <c r="AC67" s="660" t="str">
        <f t="shared" si="5"/>
        <v/>
      </c>
      <c r="AD67" s="660"/>
      <c r="AE67" s="660" t="str">
        <f t="shared" si="6"/>
        <v/>
      </c>
      <c r="AF67" s="660"/>
      <c r="AG67" s="660" t="str">
        <f t="shared" si="7"/>
        <v/>
      </c>
      <c r="AH67" s="660"/>
      <c r="AI67" s="661" t="str">
        <f t="shared" si="8"/>
        <v/>
      </c>
      <c r="AJ67" s="661"/>
      <c r="AK67" s="675" t="str">
        <f t="shared" si="9"/>
        <v/>
      </c>
      <c r="AL67" s="676"/>
      <c r="AM67" s="660" t="str">
        <f t="shared" si="10"/>
        <v/>
      </c>
      <c r="AN67" s="660"/>
      <c r="AT67" s="244"/>
    </row>
    <row r="68" spans="1:46" ht="42" customHeight="1">
      <c r="A68" s="662">
        <v>43</v>
      </c>
      <c r="B68" s="662"/>
      <c r="C68" s="663"/>
      <c r="D68" s="663"/>
      <c r="E68" s="663"/>
      <c r="F68" s="663"/>
      <c r="G68" s="663"/>
      <c r="H68" s="663"/>
      <c r="I68" s="663"/>
      <c r="J68" s="663"/>
      <c r="K68" s="664"/>
      <c r="L68" s="665"/>
      <c r="M68" s="665"/>
      <c r="N68" s="666"/>
      <c r="O68" s="667"/>
      <c r="P68" s="668"/>
      <c r="Q68" s="668"/>
      <c r="R68" s="668"/>
      <c r="S68" s="668"/>
      <c r="T68" s="668"/>
      <c r="U68" s="669" t="s">
        <v>71</v>
      </c>
      <c r="V68" s="669"/>
      <c r="W68" s="668"/>
      <c r="X68" s="668"/>
      <c r="Y68" s="668"/>
      <c r="Z68" s="668"/>
      <c r="AA68" s="668"/>
      <c r="AB68" s="670"/>
      <c r="AC68" s="660" t="str">
        <f t="shared" si="5"/>
        <v/>
      </c>
      <c r="AD68" s="660"/>
      <c r="AE68" s="660" t="str">
        <f t="shared" si="6"/>
        <v/>
      </c>
      <c r="AF68" s="660"/>
      <c r="AG68" s="660" t="str">
        <f t="shared" si="7"/>
        <v/>
      </c>
      <c r="AH68" s="660"/>
      <c r="AI68" s="661" t="str">
        <f t="shared" si="8"/>
        <v/>
      </c>
      <c r="AJ68" s="661"/>
      <c r="AK68" s="675" t="str">
        <f t="shared" si="9"/>
        <v/>
      </c>
      <c r="AL68" s="676"/>
      <c r="AM68" s="660" t="str">
        <f t="shared" si="10"/>
        <v/>
      </c>
      <c r="AN68" s="660"/>
      <c r="AT68" s="244"/>
    </row>
    <row r="69" spans="1:46" ht="42" customHeight="1">
      <c r="A69" s="662">
        <v>44</v>
      </c>
      <c r="B69" s="662"/>
      <c r="C69" s="663"/>
      <c r="D69" s="663"/>
      <c r="E69" s="663"/>
      <c r="F69" s="663"/>
      <c r="G69" s="663"/>
      <c r="H69" s="663"/>
      <c r="I69" s="663"/>
      <c r="J69" s="663"/>
      <c r="K69" s="664"/>
      <c r="L69" s="665"/>
      <c r="M69" s="665"/>
      <c r="N69" s="666"/>
      <c r="O69" s="667"/>
      <c r="P69" s="668"/>
      <c r="Q69" s="668"/>
      <c r="R69" s="668"/>
      <c r="S69" s="668"/>
      <c r="T69" s="668"/>
      <c r="U69" s="669" t="s">
        <v>71</v>
      </c>
      <c r="V69" s="669"/>
      <c r="W69" s="668"/>
      <c r="X69" s="668"/>
      <c r="Y69" s="668"/>
      <c r="Z69" s="668"/>
      <c r="AA69" s="668"/>
      <c r="AB69" s="670"/>
      <c r="AC69" s="660" t="str">
        <f t="shared" si="5"/>
        <v/>
      </c>
      <c r="AD69" s="660"/>
      <c r="AE69" s="660" t="str">
        <f t="shared" si="6"/>
        <v/>
      </c>
      <c r="AF69" s="660"/>
      <c r="AG69" s="660" t="str">
        <f t="shared" si="7"/>
        <v/>
      </c>
      <c r="AH69" s="660"/>
      <c r="AI69" s="661" t="str">
        <f t="shared" si="8"/>
        <v/>
      </c>
      <c r="AJ69" s="661"/>
      <c r="AK69" s="675" t="str">
        <f t="shared" si="9"/>
        <v/>
      </c>
      <c r="AL69" s="676"/>
      <c r="AM69" s="660" t="str">
        <f t="shared" si="10"/>
        <v/>
      </c>
      <c r="AN69" s="660"/>
      <c r="AT69" s="244"/>
    </row>
    <row r="70" spans="1:46" ht="42" customHeight="1">
      <c r="A70" s="662">
        <v>45</v>
      </c>
      <c r="B70" s="662"/>
      <c r="C70" s="663"/>
      <c r="D70" s="663"/>
      <c r="E70" s="663"/>
      <c r="F70" s="663"/>
      <c r="G70" s="663"/>
      <c r="H70" s="663"/>
      <c r="I70" s="663"/>
      <c r="J70" s="663"/>
      <c r="K70" s="664"/>
      <c r="L70" s="665"/>
      <c r="M70" s="665"/>
      <c r="N70" s="666"/>
      <c r="O70" s="667"/>
      <c r="P70" s="668"/>
      <c r="Q70" s="668"/>
      <c r="R70" s="668"/>
      <c r="S70" s="668"/>
      <c r="T70" s="668"/>
      <c r="U70" s="669" t="s">
        <v>71</v>
      </c>
      <c r="V70" s="669"/>
      <c r="W70" s="668"/>
      <c r="X70" s="668"/>
      <c r="Y70" s="668"/>
      <c r="Z70" s="668"/>
      <c r="AA70" s="668"/>
      <c r="AB70" s="670"/>
      <c r="AC70" s="660" t="str">
        <f t="shared" si="5"/>
        <v/>
      </c>
      <c r="AD70" s="660"/>
      <c r="AE70" s="660" t="str">
        <f t="shared" si="6"/>
        <v/>
      </c>
      <c r="AF70" s="660"/>
      <c r="AG70" s="660" t="str">
        <f t="shared" si="7"/>
        <v/>
      </c>
      <c r="AH70" s="660"/>
      <c r="AI70" s="661" t="str">
        <f t="shared" si="8"/>
        <v/>
      </c>
      <c r="AJ70" s="661"/>
      <c r="AK70" s="675" t="str">
        <f t="shared" si="9"/>
        <v/>
      </c>
      <c r="AL70" s="676"/>
      <c r="AM70" s="660" t="str">
        <f t="shared" si="10"/>
        <v/>
      </c>
      <c r="AN70" s="660"/>
      <c r="AT70" s="244"/>
    </row>
    <row r="71" spans="1:46" ht="42" customHeight="1">
      <c r="A71" s="662">
        <v>46</v>
      </c>
      <c r="B71" s="662"/>
      <c r="C71" s="663"/>
      <c r="D71" s="663"/>
      <c r="E71" s="663"/>
      <c r="F71" s="663"/>
      <c r="G71" s="663"/>
      <c r="H71" s="663"/>
      <c r="I71" s="663"/>
      <c r="J71" s="663"/>
      <c r="K71" s="664"/>
      <c r="L71" s="665"/>
      <c r="M71" s="665"/>
      <c r="N71" s="666"/>
      <c r="O71" s="667"/>
      <c r="P71" s="668"/>
      <c r="Q71" s="668"/>
      <c r="R71" s="668"/>
      <c r="S71" s="668"/>
      <c r="T71" s="668"/>
      <c r="U71" s="669" t="s">
        <v>71</v>
      </c>
      <c r="V71" s="669"/>
      <c r="W71" s="668"/>
      <c r="X71" s="668"/>
      <c r="Y71" s="668"/>
      <c r="Z71" s="668"/>
      <c r="AA71" s="668"/>
      <c r="AB71" s="670"/>
      <c r="AC71" s="660" t="str">
        <f t="shared" si="5"/>
        <v/>
      </c>
      <c r="AD71" s="660"/>
      <c r="AE71" s="660" t="str">
        <f t="shared" si="6"/>
        <v/>
      </c>
      <c r="AF71" s="660"/>
      <c r="AG71" s="660" t="str">
        <f t="shared" si="7"/>
        <v/>
      </c>
      <c r="AH71" s="660"/>
      <c r="AI71" s="661" t="str">
        <f t="shared" si="8"/>
        <v/>
      </c>
      <c r="AJ71" s="661"/>
      <c r="AK71" s="675" t="str">
        <f t="shared" si="9"/>
        <v/>
      </c>
      <c r="AL71" s="676"/>
      <c r="AM71" s="660" t="str">
        <f t="shared" si="10"/>
        <v/>
      </c>
      <c r="AN71" s="660"/>
      <c r="AT71" s="244"/>
    </row>
    <row r="72" spans="1:46" ht="42" customHeight="1">
      <c r="A72" s="662">
        <v>47</v>
      </c>
      <c r="B72" s="662"/>
      <c r="C72" s="663"/>
      <c r="D72" s="663"/>
      <c r="E72" s="663"/>
      <c r="F72" s="663"/>
      <c r="G72" s="663"/>
      <c r="H72" s="663"/>
      <c r="I72" s="663"/>
      <c r="J72" s="663"/>
      <c r="K72" s="664"/>
      <c r="L72" s="665"/>
      <c r="M72" s="665"/>
      <c r="N72" s="666"/>
      <c r="O72" s="667"/>
      <c r="P72" s="668"/>
      <c r="Q72" s="668"/>
      <c r="R72" s="668"/>
      <c r="S72" s="668"/>
      <c r="T72" s="668"/>
      <c r="U72" s="669" t="s">
        <v>71</v>
      </c>
      <c r="V72" s="669"/>
      <c r="W72" s="668"/>
      <c r="X72" s="668"/>
      <c r="Y72" s="668"/>
      <c r="Z72" s="668"/>
      <c r="AA72" s="668"/>
      <c r="AB72" s="670"/>
      <c r="AC72" s="660" t="str">
        <f t="shared" si="5"/>
        <v/>
      </c>
      <c r="AD72" s="660"/>
      <c r="AE72" s="660" t="str">
        <f t="shared" si="6"/>
        <v/>
      </c>
      <c r="AF72" s="660"/>
      <c r="AG72" s="660" t="str">
        <f t="shared" si="7"/>
        <v/>
      </c>
      <c r="AH72" s="660"/>
      <c r="AI72" s="661" t="str">
        <f t="shared" si="8"/>
        <v/>
      </c>
      <c r="AJ72" s="661"/>
      <c r="AK72" s="675" t="str">
        <f t="shared" si="9"/>
        <v/>
      </c>
      <c r="AL72" s="676"/>
      <c r="AM72" s="660" t="str">
        <f t="shared" si="10"/>
        <v/>
      </c>
      <c r="AN72" s="660"/>
      <c r="AT72" s="244"/>
    </row>
    <row r="73" spans="1:46" ht="42" customHeight="1">
      <c r="A73" s="662">
        <v>48</v>
      </c>
      <c r="B73" s="662"/>
      <c r="C73" s="663"/>
      <c r="D73" s="663"/>
      <c r="E73" s="663"/>
      <c r="F73" s="663"/>
      <c r="G73" s="663"/>
      <c r="H73" s="663"/>
      <c r="I73" s="663"/>
      <c r="J73" s="663"/>
      <c r="K73" s="664"/>
      <c r="L73" s="665"/>
      <c r="M73" s="665"/>
      <c r="N73" s="666"/>
      <c r="O73" s="667"/>
      <c r="P73" s="668"/>
      <c r="Q73" s="668"/>
      <c r="R73" s="668"/>
      <c r="S73" s="668"/>
      <c r="T73" s="668"/>
      <c r="U73" s="669" t="s">
        <v>71</v>
      </c>
      <c r="V73" s="669"/>
      <c r="W73" s="668"/>
      <c r="X73" s="668"/>
      <c r="Y73" s="668"/>
      <c r="Z73" s="668"/>
      <c r="AA73" s="668"/>
      <c r="AB73" s="670"/>
      <c r="AC73" s="660" t="str">
        <f t="shared" si="5"/>
        <v/>
      </c>
      <c r="AD73" s="660"/>
      <c r="AE73" s="660" t="str">
        <f t="shared" si="6"/>
        <v/>
      </c>
      <c r="AF73" s="660"/>
      <c r="AG73" s="660" t="str">
        <f t="shared" si="7"/>
        <v/>
      </c>
      <c r="AH73" s="660"/>
      <c r="AI73" s="661" t="str">
        <f t="shared" si="8"/>
        <v/>
      </c>
      <c r="AJ73" s="661"/>
      <c r="AK73" s="675" t="str">
        <f t="shared" si="9"/>
        <v/>
      </c>
      <c r="AL73" s="676"/>
      <c r="AM73" s="660" t="str">
        <f t="shared" si="10"/>
        <v/>
      </c>
      <c r="AN73" s="660"/>
      <c r="AT73" s="244"/>
    </row>
    <row r="74" spans="1:46" ht="42" customHeight="1">
      <c r="A74" s="662">
        <v>49</v>
      </c>
      <c r="B74" s="662"/>
      <c r="C74" s="663"/>
      <c r="D74" s="663"/>
      <c r="E74" s="663"/>
      <c r="F74" s="663"/>
      <c r="G74" s="663"/>
      <c r="H74" s="663"/>
      <c r="I74" s="663"/>
      <c r="J74" s="663"/>
      <c r="K74" s="664"/>
      <c r="L74" s="665"/>
      <c r="M74" s="665"/>
      <c r="N74" s="666"/>
      <c r="O74" s="667"/>
      <c r="P74" s="668"/>
      <c r="Q74" s="668"/>
      <c r="R74" s="668"/>
      <c r="S74" s="668"/>
      <c r="T74" s="668"/>
      <c r="U74" s="669" t="s">
        <v>71</v>
      </c>
      <c r="V74" s="669"/>
      <c r="W74" s="668"/>
      <c r="X74" s="668"/>
      <c r="Y74" s="668"/>
      <c r="Z74" s="668"/>
      <c r="AA74" s="668"/>
      <c r="AB74" s="670"/>
      <c r="AC74" s="660" t="str">
        <f t="shared" si="5"/>
        <v/>
      </c>
      <c r="AD74" s="660"/>
      <c r="AE74" s="660" t="str">
        <f t="shared" si="6"/>
        <v/>
      </c>
      <c r="AF74" s="660"/>
      <c r="AG74" s="660" t="str">
        <f t="shared" si="7"/>
        <v/>
      </c>
      <c r="AH74" s="660"/>
      <c r="AI74" s="661" t="str">
        <f t="shared" si="8"/>
        <v/>
      </c>
      <c r="AJ74" s="661"/>
      <c r="AK74" s="675" t="str">
        <f t="shared" si="9"/>
        <v/>
      </c>
      <c r="AL74" s="676"/>
      <c r="AM74" s="660" t="str">
        <f t="shared" si="10"/>
        <v/>
      </c>
      <c r="AN74" s="660"/>
      <c r="AT74" s="244"/>
    </row>
    <row r="75" spans="1:46" ht="42" customHeight="1">
      <c r="A75" s="662">
        <v>50</v>
      </c>
      <c r="B75" s="662"/>
      <c r="C75" s="663"/>
      <c r="D75" s="663"/>
      <c r="E75" s="663"/>
      <c r="F75" s="663"/>
      <c r="G75" s="663"/>
      <c r="H75" s="663"/>
      <c r="I75" s="663"/>
      <c r="J75" s="663"/>
      <c r="K75" s="664"/>
      <c r="L75" s="665"/>
      <c r="M75" s="665"/>
      <c r="N75" s="666"/>
      <c r="O75" s="667"/>
      <c r="P75" s="668"/>
      <c r="Q75" s="668"/>
      <c r="R75" s="668"/>
      <c r="S75" s="668"/>
      <c r="T75" s="668"/>
      <c r="U75" s="669" t="s">
        <v>71</v>
      </c>
      <c r="V75" s="669"/>
      <c r="W75" s="668"/>
      <c r="X75" s="668"/>
      <c r="Y75" s="668"/>
      <c r="Z75" s="668"/>
      <c r="AA75" s="668"/>
      <c r="AB75" s="670"/>
      <c r="AC75" s="660" t="str">
        <f t="shared" si="5"/>
        <v/>
      </c>
      <c r="AD75" s="660"/>
      <c r="AE75" s="660" t="str">
        <f t="shared" si="6"/>
        <v/>
      </c>
      <c r="AF75" s="660"/>
      <c r="AG75" s="660" t="str">
        <f t="shared" si="7"/>
        <v/>
      </c>
      <c r="AH75" s="660"/>
      <c r="AI75" s="661" t="str">
        <f t="shared" si="8"/>
        <v/>
      </c>
      <c r="AJ75" s="661"/>
      <c r="AK75" s="675" t="str">
        <f t="shared" si="9"/>
        <v/>
      </c>
      <c r="AL75" s="676"/>
      <c r="AM75" s="660" t="str">
        <f t="shared" si="10"/>
        <v/>
      </c>
      <c r="AN75" s="660"/>
      <c r="AT75" s="244"/>
    </row>
    <row r="76" spans="1:46" ht="42" customHeight="1">
      <c r="A76" s="662">
        <v>51</v>
      </c>
      <c r="B76" s="662"/>
      <c r="C76" s="663"/>
      <c r="D76" s="663"/>
      <c r="E76" s="663"/>
      <c r="F76" s="663"/>
      <c r="G76" s="663"/>
      <c r="H76" s="663"/>
      <c r="I76" s="663"/>
      <c r="J76" s="663"/>
      <c r="K76" s="664"/>
      <c r="L76" s="665"/>
      <c r="M76" s="665"/>
      <c r="N76" s="666"/>
      <c r="O76" s="667"/>
      <c r="P76" s="668"/>
      <c r="Q76" s="668"/>
      <c r="R76" s="668"/>
      <c r="S76" s="668"/>
      <c r="T76" s="668"/>
      <c r="U76" s="669" t="s">
        <v>71</v>
      </c>
      <c r="V76" s="669"/>
      <c r="W76" s="668"/>
      <c r="X76" s="668"/>
      <c r="Y76" s="668"/>
      <c r="Z76" s="668"/>
      <c r="AA76" s="668"/>
      <c r="AB76" s="670"/>
      <c r="AC76" s="660" t="str">
        <f t="shared" si="5"/>
        <v/>
      </c>
      <c r="AD76" s="660"/>
      <c r="AE76" s="660" t="str">
        <f t="shared" si="6"/>
        <v/>
      </c>
      <c r="AF76" s="660"/>
      <c r="AG76" s="660" t="str">
        <f t="shared" si="7"/>
        <v/>
      </c>
      <c r="AH76" s="660"/>
      <c r="AI76" s="661" t="str">
        <f t="shared" si="8"/>
        <v/>
      </c>
      <c r="AJ76" s="661"/>
      <c r="AK76" s="675" t="str">
        <f t="shared" si="9"/>
        <v/>
      </c>
      <c r="AL76" s="676"/>
      <c r="AM76" s="660" t="str">
        <f t="shared" si="10"/>
        <v/>
      </c>
      <c r="AN76" s="660"/>
      <c r="AT76" s="244"/>
    </row>
    <row r="77" spans="1:46" ht="42" customHeight="1">
      <c r="A77" s="662">
        <v>52</v>
      </c>
      <c r="B77" s="662"/>
      <c r="C77" s="663"/>
      <c r="D77" s="663"/>
      <c r="E77" s="663"/>
      <c r="F77" s="663"/>
      <c r="G77" s="663"/>
      <c r="H77" s="663"/>
      <c r="I77" s="663"/>
      <c r="J77" s="663"/>
      <c r="K77" s="664"/>
      <c r="L77" s="665"/>
      <c r="M77" s="665"/>
      <c r="N77" s="666"/>
      <c r="O77" s="667"/>
      <c r="P77" s="668"/>
      <c r="Q77" s="668"/>
      <c r="R77" s="668"/>
      <c r="S77" s="668"/>
      <c r="T77" s="668"/>
      <c r="U77" s="669" t="s">
        <v>71</v>
      </c>
      <c r="V77" s="669"/>
      <c r="W77" s="668"/>
      <c r="X77" s="668"/>
      <c r="Y77" s="668"/>
      <c r="Z77" s="668"/>
      <c r="AA77" s="668"/>
      <c r="AB77" s="670"/>
      <c r="AC77" s="660" t="str">
        <f t="shared" si="5"/>
        <v/>
      </c>
      <c r="AD77" s="660"/>
      <c r="AE77" s="660" t="str">
        <f t="shared" si="6"/>
        <v/>
      </c>
      <c r="AF77" s="660"/>
      <c r="AG77" s="660" t="str">
        <f t="shared" si="7"/>
        <v/>
      </c>
      <c r="AH77" s="660"/>
      <c r="AI77" s="661" t="str">
        <f t="shared" si="8"/>
        <v/>
      </c>
      <c r="AJ77" s="661"/>
      <c r="AK77" s="675" t="str">
        <f t="shared" si="9"/>
        <v/>
      </c>
      <c r="AL77" s="676"/>
      <c r="AM77" s="660" t="str">
        <f t="shared" si="10"/>
        <v/>
      </c>
      <c r="AN77" s="660"/>
      <c r="AT77" s="244"/>
    </row>
    <row r="78" spans="1:46" ht="42" customHeight="1">
      <c r="A78" s="662">
        <v>53</v>
      </c>
      <c r="B78" s="662"/>
      <c r="C78" s="663"/>
      <c r="D78" s="663"/>
      <c r="E78" s="663"/>
      <c r="F78" s="663"/>
      <c r="G78" s="663"/>
      <c r="H78" s="663"/>
      <c r="I78" s="663"/>
      <c r="J78" s="663"/>
      <c r="K78" s="664"/>
      <c r="L78" s="665"/>
      <c r="M78" s="665"/>
      <c r="N78" s="666"/>
      <c r="O78" s="667"/>
      <c r="P78" s="668"/>
      <c r="Q78" s="668"/>
      <c r="R78" s="668"/>
      <c r="S78" s="668"/>
      <c r="T78" s="668"/>
      <c r="U78" s="669" t="s">
        <v>71</v>
      </c>
      <c r="V78" s="669"/>
      <c r="W78" s="668"/>
      <c r="X78" s="668"/>
      <c r="Y78" s="668"/>
      <c r="Z78" s="668"/>
      <c r="AA78" s="668"/>
      <c r="AB78" s="670"/>
      <c r="AC78" s="660" t="str">
        <f t="shared" si="5"/>
        <v/>
      </c>
      <c r="AD78" s="660"/>
      <c r="AE78" s="660" t="str">
        <f t="shared" si="6"/>
        <v/>
      </c>
      <c r="AF78" s="660"/>
      <c r="AG78" s="660" t="str">
        <f t="shared" si="7"/>
        <v/>
      </c>
      <c r="AH78" s="660"/>
      <c r="AI78" s="661" t="str">
        <f t="shared" si="8"/>
        <v/>
      </c>
      <c r="AJ78" s="661"/>
      <c r="AK78" s="675" t="str">
        <f t="shared" si="9"/>
        <v/>
      </c>
      <c r="AL78" s="676"/>
      <c r="AM78" s="660" t="str">
        <f t="shared" si="10"/>
        <v/>
      </c>
      <c r="AN78" s="660"/>
      <c r="AT78" s="244"/>
    </row>
    <row r="79" spans="1:46" ht="42" customHeight="1">
      <c r="A79" s="662">
        <v>54</v>
      </c>
      <c r="B79" s="662"/>
      <c r="C79" s="663"/>
      <c r="D79" s="663"/>
      <c r="E79" s="663"/>
      <c r="F79" s="663"/>
      <c r="G79" s="663"/>
      <c r="H79" s="663"/>
      <c r="I79" s="663"/>
      <c r="J79" s="663"/>
      <c r="K79" s="664"/>
      <c r="L79" s="665"/>
      <c r="M79" s="665"/>
      <c r="N79" s="666"/>
      <c r="O79" s="667"/>
      <c r="P79" s="668"/>
      <c r="Q79" s="668"/>
      <c r="R79" s="668"/>
      <c r="S79" s="668"/>
      <c r="T79" s="668"/>
      <c r="U79" s="669" t="s">
        <v>71</v>
      </c>
      <c r="V79" s="669"/>
      <c r="W79" s="668"/>
      <c r="X79" s="668"/>
      <c r="Y79" s="668"/>
      <c r="Z79" s="668"/>
      <c r="AA79" s="668"/>
      <c r="AB79" s="670"/>
      <c r="AC79" s="660" t="str">
        <f t="shared" si="5"/>
        <v/>
      </c>
      <c r="AD79" s="660"/>
      <c r="AE79" s="660" t="str">
        <f t="shared" si="6"/>
        <v/>
      </c>
      <c r="AF79" s="660"/>
      <c r="AG79" s="660" t="str">
        <f t="shared" si="7"/>
        <v/>
      </c>
      <c r="AH79" s="660"/>
      <c r="AI79" s="661" t="str">
        <f t="shared" si="8"/>
        <v/>
      </c>
      <c r="AJ79" s="661"/>
      <c r="AK79" s="675" t="str">
        <f t="shared" si="9"/>
        <v/>
      </c>
      <c r="AL79" s="676"/>
      <c r="AM79" s="660" t="str">
        <f t="shared" si="10"/>
        <v/>
      </c>
      <c r="AN79" s="660"/>
      <c r="AT79" s="244"/>
    </row>
    <row r="80" spans="1:46" ht="42" customHeight="1">
      <c r="A80" s="662">
        <v>55</v>
      </c>
      <c r="B80" s="662"/>
      <c r="C80" s="663"/>
      <c r="D80" s="663"/>
      <c r="E80" s="663"/>
      <c r="F80" s="663"/>
      <c r="G80" s="663"/>
      <c r="H80" s="663"/>
      <c r="I80" s="663"/>
      <c r="J80" s="663"/>
      <c r="K80" s="664"/>
      <c r="L80" s="665"/>
      <c r="M80" s="665"/>
      <c r="N80" s="666"/>
      <c r="O80" s="667"/>
      <c r="P80" s="668"/>
      <c r="Q80" s="668"/>
      <c r="R80" s="668"/>
      <c r="S80" s="668"/>
      <c r="T80" s="668"/>
      <c r="U80" s="669" t="s">
        <v>71</v>
      </c>
      <c r="V80" s="669"/>
      <c r="W80" s="668"/>
      <c r="X80" s="668"/>
      <c r="Y80" s="668"/>
      <c r="Z80" s="668"/>
      <c r="AA80" s="668"/>
      <c r="AB80" s="670"/>
      <c r="AC80" s="660" t="str">
        <f t="shared" si="5"/>
        <v/>
      </c>
      <c r="AD80" s="660"/>
      <c r="AE80" s="660" t="str">
        <f t="shared" si="6"/>
        <v/>
      </c>
      <c r="AF80" s="660"/>
      <c r="AG80" s="660" t="str">
        <f t="shared" si="7"/>
        <v/>
      </c>
      <c r="AH80" s="660"/>
      <c r="AI80" s="661" t="str">
        <f t="shared" si="8"/>
        <v/>
      </c>
      <c r="AJ80" s="661"/>
      <c r="AK80" s="675" t="str">
        <f t="shared" si="9"/>
        <v/>
      </c>
      <c r="AL80" s="676"/>
      <c r="AM80" s="660" t="str">
        <f t="shared" si="10"/>
        <v/>
      </c>
      <c r="AN80" s="660"/>
      <c r="AT80" s="244"/>
    </row>
    <row r="81" spans="1:46" ht="42" customHeight="1">
      <c r="A81" s="662">
        <v>56</v>
      </c>
      <c r="B81" s="662"/>
      <c r="C81" s="663"/>
      <c r="D81" s="663"/>
      <c r="E81" s="663"/>
      <c r="F81" s="663"/>
      <c r="G81" s="663"/>
      <c r="H81" s="663"/>
      <c r="I81" s="663"/>
      <c r="J81" s="663"/>
      <c r="K81" s="664"/>
      <c r="L81" s="665"/>
      <c r="M81" s="665"/>
      <c r="N81" s="666"/>
      <c r="O81" s="667"/>
      <c r="P81" s="668"/>
      <c r="Q81" s="668"/>
      <c r="R81" s="668"/>
      <c r="S81" s="668"/>
      <c r="T81" s="668"/>
      <c r="U81" s="669" t="s">
        <v>71</v>
      </c>
      <c r="V81" s="669"/>
      <c r="W81" s="668"/>
      <c r="X81" s="668"/>
      <c r="Y81" s="668"/>
      <c r="Z81" s="668"/>
      <c r="AA81" s="668"/>
      <c r="AB81" s="670"/>
      <c r="AC81" s="660" t="str">
        <f t="shared" si="5"/>
        <v/>
      </c>
      <c r="AD81" s="660"/>
      <c r="AE81" s="660" t="str">
        <f t="shared" si="6"/>
        <v/>
      </c>
      <c r="AF81" s="660"/>
      <c r="AG81" s="660" t="str">
        <f t="shared" si="7"/>
        <v/>
      </c>
      <c r="AH81" s="660"/>
      <c r="AI81" s="661" t="str">
        <f t="shared" si="8"/>
        <v/>
      </c>
      <c r="AJ81" s="661"/>
      <c r="AK81" s="675" t="str">
        <f t="shared" si="9"/>
        <v/>
      </c>
      <c r="AL81" s="676"/>
      <c r="AM81" s="660" t="str">
        <f t="shared" si="10"/>
        <v/>
      </c>
      <c r="AN81" s="660"/>
      <c r="AT81" s="244"/>
    </row>
    <row r="82" spans="1:46" ht="42" customHeight="1">
      <c r="A82" s="662">
        <v>57</v>
      </c>
      <c r="B82" s="662"/>
      <c r="C82" s="663"/>
      <c r="D82" s="663"/>
      <c r="E82" s="663"/>
      <c r="F82" s="663"/>
      <c r="G82" s="663"/>
      <c r="H82" s="663"/>
      <c r="I82" s="663"/>
      <c r="J82" s="663"/>
      <c r="K82" s="664"/>
      <c r="L82" s="665"/>
      <c r="M82" s="665"/>
      <c r="N82" s="666"/>
      <c r="O82" s="667"/>
      <c r="P82" s="668"/>
      <c r="Q82" s="668"/>
      <c r="R82" s="668"/>
      <c r="S82" s="668"/>
      <c r="T82" s="668"/>
      <c r="U82" s="669" t="s">
        <v>71</v>
      </c>
      <c r="V82" s="669"/>
      <c r="W82" s="668"/>
      <c r="X82" s="668"/>
      <c r="Y82" s="668"/>
      <c r="Z82" s="668"/>
      <c r="AA82" s="668"/>
      <c r="AB82" s="670"/>
      <c r="AC82" s="660" t="str">
        <f t="shared" si="5"/>
        <v/>
      </c>
      <c r="AD82" s="660"/>
      <c r="AE82" s="660" t="str">
        <f t="shared" si="6"/>
        <v/>
      </c>
      <c r="AF82" s="660"/>
      <c r="AG82" s="660" t="str">
        <f t="shared" si="7"/>
        <v/>
      </c>
      <c r="AH82" s="660"/>
      <c r="AI82" s="661" t="str">
        <f t="shared" si="8"/>
        <v/>
      </c>
      <c r="AJ82" s="661"/>
      <c r="AK82" s="675" t="str">
        <f t="shared" si="9"/>
        <v/>
      </c>
      <c r="AL82" s="676"/>
      <c r="AM82" s="660" t="str">
        <f t="shared" si="10"/>
        <v/>
      </c>
      <c r="AN82" s="660"/>
      <c r="AT82" s="244"/>
    </row>
    <row r="83" spans="1:46" ht="42" customHeight="1">
      <c r="A83" s="662">
        <v>58</v>
      </c>
      <c r="B83" s="662"/>
      <c r="C83" s="663"/>
      <c r="D83" s="663"/>
      <c r="E83" s="663"/>
      <c r="F83" s="663"/>
      <c r="G83" s="663"/>
      <c r="H83" s="663"/>
      <c r="I83" s="663"/>
      <c r="J83" s="663"/>
      <c r="K83" s="664"/>
      <c r="L83" s="665"/>
      <c r="M83" s="665"/>
      <c r="N83" s="666"/>
      <c r="O83" s="667"/>
      <c r="P83" s="668"/>
      <c r="Q83" s="668"/>
      <c r="R83" s="668"/>
      <c r="S83" s="668"/>
      <c r="T83" s="668"/>
      <c r="U83" s="669" t="s">
        <v>71</v>
      </c>
      <c r="V83" s="669"/>
      <c r="W83" s="668"/>
      <c r="X83" s="668"/>
      <c r="Y83" s="668"/>
      <c r="Z83" s="668"/>
      <c r="AA83" s="668"/>
      <c r="AB83" s="670"/>
      <c r="AC83" s="660" t="str">
        <f t="shared" si="5"/>
        <v/>
      </c>
      <c r="AD83" s="660"/>
      <c r="AE83" s="660" t="str">
        <f t="shared" si="6"/>
        <v/>
      </c>
      <c r="AF83" s="660"/>
      <c r="AG83" s="660" t="str">
        <f t="shared" si="7"/>
        <v/>
      </c>
      <c r="AH83" s="660"/>
      <c r="AI83" s="661" t="str">
        <f t="shared" si="8"/>
        <v/>
      </c>
      <c r="AJ83" s="661"/>
      <c r="AK83" s="675" t="str">
        <f t="shared" si="9"/>
        <v/>
      </c>
      <c r="AL83" s="676"/>
      <c r="AM83" s="660" t="str">
        <f t="shared" si="10"/>
        <v/>
      </c>
      <c r="AN83" s="660"/>
      <c r="AT83" s="244"/>
    </row>
    <row r="84" spans="1:46" ht="42" customHeight="1">
      <c r="A84" s="662">
        <v>59</v>
      </c>
      <c r="B84" s="662"/>
      <c r="C84" s="663"/>
      <c r="D84" s="663"/>
      <c r="E84" s="663"/>
      <c r="F84" s="663"/>
      <c r="G84" s="663"/>
      <c r="H84" s="663"/>
      <c r="I84" s="663"/>
      <c r="J84" s="663"/>
      <c r="K84" s="664"/>
      <c r="L84" s="665"/>
      <c r="M84" s="665"/>
      <c r="N84" s="666"/>
      <c r="O84" s="667"/>
      <c r="P84" s="668"/>
      <c r="Q84" s="668"/>
      <c r="R84" s="668"/>
      <c r="S84" s="668"/>
      <c r="T84" s="668"/>
      <c r="U84" s="669" t="s">
        <v>71</v>
      </c>
      <c r="V84" s="669"/>
      <c r="W84" s="668"/>
      <c r="X84" s="668"/>
      <c r="Y84" s="668"/>
      <c r="Z84" s="668"/>
      <c r="AA84" s="668"/>
      <c r="AB84" s="670"/>
      <c r="AC84" s="660" t="str">
        <f t="shared" si="5"/>
        <v/>
      </c>
      <c r="AD84" s="660"/>
      <c r="AE84" s="660" t="str">
        <f t="shared" si="6"/>
        <v/>
      </c>
      <c r="AF84" s="660"/>
      <c r="AG84" s="660" t="str">
        <f t="shared" si="7"/>
        <v/>
      </c>
      <c r="AH84" s="660"/>
      <c r="AI84" s="661" t="str">
        <f t="shared" si="8"/>
        <v/>
      </c>
      <c r="AJ84" s="661"/>
      <c r="AK84" s="675" t="str">
        <f t="shared" si="9"/>
        <v/>
      </c>
      <c r="AL84" s="676"/>
      <c r="AM84" s="660" t="str">
        <f t="shared" si="10"/>
        <v/>
      </c>
      <c r="AN84" s="660"/>
      <c r="AT84" s="244"/>
    </row>
    <row r="85" spans="1:46" ht="42" customHeight="1">
      <c r="A85" s="662">
        <v>60</v>
      </c>
      <c r="B85" s="662"/>
      <c r="C85" s="663"/>
      <c r="D85" s="663"/>
      <c r="E85" s="663"/>
      <c r="F85" s="663"/>
      <c r="G85" s="663"/>
      <c r="H85" s="663"/>
      <c r="I85" s="663"/>
      <c r="J85" s="663"/>
      <c r="K85" s="664"/>
      <c r="L85" s="665"/>
      <c r="M85" s="665"/>
      <c r="N85" s="666"/>
      <c r="O85" s="667"/>
      <c r="P85" s="668"/>
      <c r="Q85" s="668"/>
      <c r="R85" s="668"/>
      <c r="S85" s="668"/>
      <c r="T85" s="668"/>
      <c r="U85" s="669" t="s">
        <v>71</v>
      </c>
      <c r="V85" s="669"/>
      <c r="W85" s="668"/>
      <c r="X85" s="668"/>
      <c r="Y85" s="668"/>
      <c r="Z85" s="668"/>
      <c r="AA85" s="668"/>
      <c r="AB85" s="670"/>
      <c r="AC85" s="660" t="str">
        <f t="shared" si="5"/>
        <v/>
      </c>
      <c r="AD85" s="660"/>
      <c r="AE85" s="660" t="str">
        <f t="shared" si="6"/>
        <v/>
      </c>
      <c r="AF85" s="660"/>
      <c r="AG85" s="660" t="str">
        <f t="shared" si="7"/>
        <v/>
      </c>
      <c r="AH85" s="660"/>
      <c r="AI85" s="661" t="str">
        <f t="shared" si="8"/>
        <v/>
      </c>
      <c r="AJ85" s="661"/>
      <c r="AK85" s="675" t="str">
        <f t="shared" si="9"/>
        <v/>
      </c>
      <c r="AL85" s="676"/>
      <c r="AM85" s="660" t="str">
        <f t="shared" si="10"/>
        <v/>
      </c>
      <c r="AN85" s="660"/>
      <c r="AT85" s="244"/>
    </row>
    <row r="86" spans="1:46" ht="42" customHeight="1">
      <c r="A86" s="662">
        <v>61</v>
      </c>
      <c r="B86" s="662"/>
      <c r="C86" s="663"/>
      <c r="D86" s="663"/>
      <c r="E86" s="663"/>
      <c r="F86" s="663"/>
      <c r="G86" s="663"/>
      <c r="H86" s="663"/>
      <c r="I86" s="663"/>
      <c r="J86" s="663"/>
      <c r="K86" s="664"/>
      <c r="L86" s="665"/>
      <c r="M86" s="665"/>
      <c r="N86" s="666"/>
      <c r="O86" s="667"/>
      <c r="P86" s="668"/>
      <c r="Q86" s="668"/>
      <c r="R86" s="668"/>
      <c r="S86" s="668"/>
      <c r="T86" s="668"/>
      <c r="U86" s="669" t="s">
        <v>71</v>
      </c>
      <c r="V86" s="669"/>
      <c r="W86" s="668"/>
      <c r="X86" s="668"/>
      <c r="Y86" s="668"/>
      <c r="Z86" s="668"/>
      <c r="AA86" s="668"/>
      <c r="AB86" s="670"/>
      <c r="AC86" s="660" t="str">
        <f t="shared" si="5"/>
        <v/>
      </c>
      <c r="AD86" s="660"/>
      <c r="AE86" s="660" t="str">
        <f t="shared" si="6"/>
        <v/>
      </c>
      <c r="AF86" s="660"/>
      <c r="AG86" s="660" t="str">
        <f t="shared" si="7"/>
        <v/>
      </c>
      <c r="AH86" s="660"/>
      <c r="AI86" s="661" t="str">
        <f t="shared" si="8"/>
        <v/>
      </c>
      <c r="AJ86" s="661"/>
      <c r="AK86" s="675" t="str">
        <f t="shared" si="9"/>
        <v/>
      </c>
      <c r="AL86" s="676"/>
      <c r="AM86" s="660" t="str">
        <f t="shared" si="10"/>
        <v/>
      </c>
      <c r="AN86" s="660"/>
      <c r="AT86" s="244"/>
    </row>
    <row r="87" spans="1:46" ht="42" customHeight="1">
      <c r="A87" s="662">
        <v>62</v>
      </c>
      <c r="B87" s="662"/>
      <c r="C87" s="663"/>
      <c r="D87" s="663"/>
      <c r="E87" s="663"/>
      <c r="F87" s="663"/>
      <c r="G87" s="663"/>
      <c r="H87" s="663"/>
      <c r="I87" s="663"/>
      <c r="J87" s="663"/>
      <c r="K87" s="664"/>
      <c r="L87" s="665"/>
      <c r="M87" s="665"/>
      <c r="N87" s="666"/>
      <c r="O87" s="667"/>
      <c r="P87" s="668"/>
      <c r="Q87" s="668"/>
      <c r="R87" s="668"/>
      <c r="S87" s="668"/>
      <c r="T87" s="668"/>
      <c r="U87" s="669" t="s">
        <v>71</v>
      </c>
      <c r="V87" s="669"/>
      <c r="W87" s="668"/>
      <c r="X87" s="668"/>
      <c r="Y87" s="668"/>
      <c r="Z87" s="668"/>
      <c r="AA87" s="668"/>
      <c r="AB87" s="670"/>
      <c r="AC87" s="660" t="str">
        <f t="shared" si="5"/>
        <v/>
      </c>
      <c r="AD87" s="660"/>
      <c r="AE87" s="660" t="str">
        <f t="shared" si="6"/>
        <v/>
      </c>
      <c r="AF87" s="660"/>
      <c r="AG87" s="660" t="str">
        <f t="shared" si="7"/>
        <v/>
      </c>
      <c r="AH87" s="660"/>
      <c r="AI87" s="661" t="str">
        <f t="shared" si="8"/>
        <v/>
      </c>
      <c r="AJ87" s="661"/>
      <c r="AK87" s="675" t="str">
        <f t="shared" si="9"/>
        <v/>
      </c>
      <c r="AL87" s="676"/>
      <c r="AM87" s="660" t="str">
        <f t="shared" si="10"/>
        <v/>
      </c>
      <c r="AN87" s="660"/>
      <c r="AT87" s="244"/>
    </row>
    <row r="88" spans="1:46" ht="42" customHeight="1">
      <c r="A88" s="662">
        <v>63</v>
      </c>
      <c r="B88" s="662"/>
      <c r="C88" s="663"/>
      <c r="D88" s="663"/>
      <c r="E88" s="663"/>
      <c r="F88" s="663"/>
      <c r="G88" s="663"/>
      <c r="H88" s="663"/>
      <c r="I88" s="663"/>
      <c r="J88" s="663"/>
      <c r="K88" s="664"/>
      <c r="L88" s="665"/>
      <c r="M88" s="665"/>
      <c r="N88" s="666"/>
      <c r="O88" s="667"/>
      <c r="P88" s="668"/>
      <c r="Q88" s="668"/>
      <c r="R88" s="668"/>
      <c r="S88" s="668"/>
      <c r="T88" s="668"/>
      <c r="U88" s="669" t="s">
        <v>71</v>
      </c>
      <c r="V88" s="669"/>
      <c r="W88" s="668"/>
      <c r="X88" s="668"/>
      <c r="Y88" s="668"/>
      <c r="Z88" s="668"/>
      <c r="AA88" s="668"/>
      <c r="AB88" s="670"/>
      <c r="AC88" s="660" t="str">
        <f t="shared" si="5"/>
        <v/>
      </c>
      <c r="AD88" s="660"/>
      <c r="AE88" s="660" t="str">
        <f t="shared" si="6"/>
        <v/>
      </c>
      <c r="AF88" s="660"/>
      <c r="AG88" s="660" t="str">
        <f t="shared" si="7"/>
        <v/>
      </c>
      <c r="AH88" s="660"/>
      <c r="AI88" s="661" t="str">
        <f t="shared" si="8"/>
        <v/>
      </c>
      <c r="AJ88" s="661"/>
      <c r="AK88" s="675" t="str">
        <f t="shared" si="9"/>
        <v/>
      </c>
      <c r="AL88" s="676"/>
      <c r="AM88" s="660" t="str">
        <f t="shared" si="10"/>
        <v/>
      </c>
      <c r="AN88" s="660"/>
      <c r="AT88" s="244"/>
    </row>
    <row r="89" spans="1:46" ht="42" customHeight="1">
      <c r="A89" s="662">
        <v>64</v>
      </c>
      <c r="B89" s="662"/>
      <c r="C89" s="663"/>
      <c r="D89" s="663"/>
      <c r="E89" s="663"/>
      <c r="F89" s="663"/>
      <c r="G89" s="663"/>
      <c r="H89" s="663"/>
      <c r="I89" s="663"/>
      <c r="J89" s="663"/>
      <c r="K89" s="664"/>
      <c r="L89" s="665"/>
      <c r="M89" s="665"/>
      <c r="N89" s="666"/>
      <c r="O89" s="667"/>
      <c r="P89" s="668"/>
      <c r="Q89" s="668"/>
      <c r="R89" s="668"/>
      <c r="S89" s="668"/>
      <c r="T89" s="668"/>
      <c r="U89" s="669" t="s">
        <v>71</v>
      </c>
      <c r="V89" s="669"/>
      <c r="W89" s="668"/>
      <c r="X89" s="668"/>
      <c r="Y89" s="668"/>
      <c r="Z89" s="668"/>
      <c r="AA89" s="668"/>
      <c r="AB89" s="670"/>
      <c r="AC89" s="660" t="str">
        <f t="shared" si="5"/>
        <v/>
      </c>
      <c r="AD89" s="660"/>
      <c r="AE89" s="660" t="str">
        <f t="shared" si="6"/>
        <v/>
      </c>
      <c r="AF89" s="660"/>
      <c r="AG89" s="660" t="str">
        <f t="shared" si="7"/>
        <v/>
      </c>
      <c r="AH89" s="660"/>
      <c r="AI89" s="661" t="str">
        <f t="shared" si="8"/>
        <v/>
      </c>
      <c r="AJ89" s="661"/>
      <c r="AK89" s="675" t="str">
        <f t="shared" si="9"/>
        <v/>
      </c>
      <c r="AL89" s="676"/>
      <c r="AM89" s="660" t="str">
        <f t="shared" si="10"/>
        <v/>
      </c>
      <c r="AN89" s="660"/>
      <c r="AT89" s="244"/>
    </row>
    <row r="90" spans="1:46" ht="42" customHeight="1">
      <c r="A90" s="662">
        <v>65</v>
      </c>
      <c r="B90" s="662"/>
      <c r="C90" s="663"/>
      <c r="D90" s="663"/>
      <c r="E90" s="663"/>
      <c r="F90" s="663"/>
      <c r="G90" s="663"/>
      <c r="H90" s="663"/>
      <c r="I90" s="663"/>
      <c r="J90" s="663"/>
      <c r="K90" s="664"/>
      <c r="L90" s="665"/>
      <c r="M90" s="665"/>
      <c r="N90" s="666"/>
      <c r="O90" s="667"/>
      <c r="P90" s="668"/>
      <c r="Q90" s="668"/>
      <c r="R90" s="668"/>
      <c r="S90" s="668"/>
      <c r="T90" s="668"/>
      <c r="U90" s="669" t="s">
        <v>71</v>
      </c>
      <c r="V90" s="669"/>
      <c r="W90" s="668"/>
      <c r="X90" s="668"/>
      <c r="Y90" s="668"/>
      <c r="Z90" s="668"/>
      <c r="AA90" s="668"/>
      <c r="AB90" s="670"/>
      <c r="AC90" s="660" t="str">
        <f t="shared" si="5"/>
        <v/>
      </c>
      <c r="AD90" s="660"/>
      <c r="AE90" s="660" t="str">
        <f t="shared" si="6"/>
        <v/>
      </c>
      <c r="AF90" s="660"/>
      <c r="AG90" s="660" t="str">
        <f t="shared" si="7"/>
        <v/>
      </c>
      <c r="AH90" s="660"/>
      <c r="AI90" s="661" t="str">
        <f t="shared" si="8"/>
        <v/>
      </c>
      <c r="AJ90" s="661"/>
      <c r="AK90" s="675" t="str">
        <f t="shared" si="9"/>
        <v/>
      </c>
      <c r="AL90" s="676"/>
      <c r="AM90" s="660" t="str">
        <f t="shared" si="10"/>
        <v/>
      </c>
      <c r="AN90" s="660"/>
      <c r="AT90" s="244"/>
    </row>
    <row r="91" spans="1:46" ht="42" customHeight="1">
      <c r="A91" s="662">
        <v>66</v>
      </c>
      <c r="B91" s="662"/>
      <c r="C91" s="663"/>
      <c r="D91" s="663"/>
      <c r="E91" s="663"/>
      <c r="F91" s="663"/>
      <c r="G91" s="663"/>
      <c r="H91" s="663"/>
      <c r="I91" s="663"/>
      <c r="J91" s="663"/>
      <c r="K91" s="664"/>
      <c r="L91" s="665"/>
      <c r="M91" s="665"/>
      <c r="N91" s="666"/>
      <c r="O91" s="667"/>
      <c r="P91" s="668"/>
      <c r="Q91" s="668"/>
      <c r="R91" s="668"/>
      <c r="S91" s="668"/>
      <c r="T91" s="668"/>
      <c r="U91" s="669" t="s">
        <v>71</v>
      </c>
      <c r="V91" s="669"/>
      <c r="W91" s="668"/>
      <c r="X91" s="668"/>
      <c r="Y91" s="668"/>
      <c r="Z91" s="668"/>
      <c r="AA91" s="668"/>
      <c r="AB91" s="670"/>
      <c r="AC91" s="660" t="str">
        <f t="shared" si="5"/>
        <v/>
      </c>
      <c r="AD91" s="660"/>
      <c r="AE91" s="660" t="str">
        <f t="shared" si="6"/>
        <v/>
      </c>
      <c r="AF91" s="660"/>
      <c r="AG91" s="660" t="str">
        <f t="shared" si="7"/>
        <v/>
      </c>
      <c r="AH91" s="660"/>
      <c r="AI91" s="661" t="str">
        <f t="shared" si="8"/>
        <v/>
      </c>
      <c r="AJ91" s="661"/>
      <c r="AK91" s="675" t="str">
        <f t="shared" si="9"/>
        <v/>
      </c>
      <c r="AL91" s="676"/>
      <c r="AM91" s="660" t="str">
        <f t="shared" si="10"/>
        <v/>
      </c>
      <c r="AN91" s="660"/>
      <c r="AT91" s="244"/>
    </row>
    <row r="92" spans="1:46" ht="42" customHeight="1">
      <c r="A92" s="662">
        <v>67</v>
      </c>
      <c r="B92" s="662"/>
      <c r="C92" s="663"/>
      <c r="D92" s="663"/>
      <c r="E92" s="663"/>
      <c r="F92" s="663"/>
      <c r="G92" s="663"/>
      <c r="H92" s="663"/>
      <c r="I92" s="663"/>
      <c r="J92" s="663"/>
      <c r="K92" s="664"/>
      <c r="L92" s="665"/>
      <c r="M92" s="665"/>
      <c r="N92" s="666"/>
      <c r="O92" s="667"/>
      <c r="P92" s="668"/>
      <c r="Q92" s="668"/>
      <c r="R92" s="668"/>
      <c r="S92" s="668"/>
      <c r="T92" s="668"/>
      <c r="U92" s="669" t="s">
        <v>71</v>
      </c>
      <c r="V92" s="669"/>
      <c r="W92" s="668"/>
      <c r="X92" s="668"/>
      <c r="Y92" s="668"/>
      <c r="Z92" s="668"/>
      <c r="AA92" s="668"/>
      <c r="AB92" s="670"/>
      <c r="AC92" s="660" t="str">
        <f t="shared" ref="AC92:AC125" si="11">IF(AND(O92&lt;&gt;"",W92&lt;&gt;""),IF(AND(O92&lt;&gt;0,W92&lt;&gt;0),IF(O92&gt;AT$1,"0",IF(AND(O92&lt;AT$1,W92&lt;AT$2),(W92-O92)+1,IF(AND(O92&lt;AT$1,W92&gt;=AT$2),(AT$1-O92)+1,IF(O92=AT$1,1,"0")))),""),"")</f>
        <v/>
      </c>
      <c r="AD92" s="660"/>
      <c r="AE92" s="660" t="str">
        <f t="shared" ref="AE92:AE125" si="12">IF(AND(O92&lt;&gt;0,W92&lt;&gt;0),IF(O92&gt;AT$1,(W92-O92)+1,IF(AND(O92&lt;=AT$1,W92&gt;=AT$2),(W92-AT$2)+1,IF(AND(O92&lt;=AT$1,W92&lt;AT$2),0,""))),"")</f>
        <v/>
      </c>
      <c r="AF92" s="660"/>
      <c r="AG92" s="660" t="str">
        <f t="shared" ref="AG92:AG125" si="13">IF(AND(AC92&lt;&gt;"",AE92&lt;&gt;""),SUM(AC92:AF92),"")</f>
        <v/>
      </c>
      <c r="AH92" s="660"/>
      <c r="AI92" s="661" t="str">
        <f t="shared" ref="AI92:AI125" si="14">IF(AND(O92&lt;&gt;"",W92&lt;&gt;""),IF(AC92="0","0",IF(AC92&gt;15,15,AC92)),"")</f>
        <v/>
      </c>
      <c r="AJ92" s="661"/>
      <c r="AK92" s="675" t="str">
        <f t="shared" ref="AK92:AK125" si="15">IF(AND(O92&lt;&gt;"",W92&lt;&gt;""),IF(AE92="0","0",IF(AI92&gt;0,MIN(15-AI92,AE92),0)),"")</f>
        <v/>
      </c>
      <c r="AL92" s="676"/>
      <c r="AM92" s="660" t="str">
        <f t="shared" ref="AM92:AM125" si="16">IF(AND(AI92="",AK92=""),"",SUM(AI92:AL92))</f>
        <v/>
      </c>
      <c r="AN92" s="660"/>
      <c r="AT92" s="244"/>
    </row>
    <row r="93" spans="1:46" ht="42" customHeight="1">
      <c r="A93" s="662">
        <v>68</v>
      </c>
      <c r="B93" s="662"/>
      <c r="C93" s="663"/>
      <c r="D93" s="663"/>
      <c r="E93" s="663"/>
      <c r="F93" s="663"/>
      <c r="G93" s="663"/>
      <c r="H93" s="663"/>
      <c r="I93" s="663"/>
      <c r="J93" s="663"/>
      <c r="K93" s="664"/>
      <c r="L93" s="665"/>
      <c r="M93" s="665"/>
      <c r="N93" s="666"/>
      <c r="O93" s="667"/>
      <c r="P93" s="668"/>
      <c r="Q93" s="668"/>
      <c r="R93" s="668"/>
      <c r="S93" s="668"/>
      <c r="T93" s="668"/>
      <c r="U93" s="669" t="s">
        <v>71</v>
      </c>
      <c r="V93" s="669"/>
      <c r="W93" s="668"/>
      <c r="X93" s="668"/>
      <c r="Y93" s="668"/>
      <c r="Z93" s="668"/>
      <c r="AA93" s="668"/>
      <c r="AB93" s="670"/>
      <c r="AC93" s="660" t="str">
        <f t="shared" si="11"/>
        <v/>
      </c>
      <c r="AD93" s="660"/>
      <c r="AE93" s="660" t="str">
        <f t="shared" si="12"/>
        <v/>
      </c>
      <c r="AF93" s="660"/>
      <c r="AG93" s="660" t="str">
        <f t="shared" si="13"/>
        <v/>
      </c>
      <c r="AH93" s="660"/>
      <c r="AI93" s="661" t="str">
        <f t="shared" si="14"/>
        <v/>
      </c>
      <c r="AJ93" s="661"/>
      <c r="AK93" s="675" t="str">
        <f t="shared" si="15"/>
        <v/>
      </c>
      <c r="AL93" s="676"/>
      <c r="AM93" s="660" t="str">
        <f t="shared" si="16"/>
        <v/>
      </c>
      <c r="AN93" s="660"/>
      <c r="AT93" s="244"/>
    </row>
    <row r="94" spans="1:46" ht="42" customHeight="1">
      <c r="A94" s="662">
        <v>69</v>
      </c>
      <c r="B94" s="662"/>
      <c r="C94" s="663"/>
      <c r="D94" s="663"/>
      <c r="E94" s="663"/>
      <c r="F94" s="663"/>
      <c r="G94" s="663"/>
      <c r="H94" s="663"/>
      <c r="I94" s="663"/>
      <c r="J94" s="663"/>
      <c r="K94" s="664"/>
      <c r="L94" s="665"/>
      <c r="M94" s="665"/>
      <c r="N94" s="666"/>
      <c r="O94" s="667"/>
      <c r="P94" s="668"/>
      <c r="Q94" s="668"/>
      <c r="R94" s="668"/>
      <c r="S94" s="668"/>
      <c r="T94" s="668"/>
      <c r="U94" s="669" t="s">
        <v>71</v>
      </c>
      <c r="V94" s="669"/>
      <c r="W94" s="668"/>
      <c r="X94" s="668"/>
      <c r="Y94" s="668"/>
      <c r="Z94" s="668"/>
      <c r="AA94" s="668"/>
      <c r="AB94" s="670"/>
      <c r="AC94" s="660" t="str">
        <f t="shared" si="11"/>
        <v/>
      </c>
      <c r="AD94" s="660"/>
      <c r="AE94" s="660" t="str">
        <f t="shared" si="12"/>
        <v/>
      </c>
      <c r="AF94" s="660"/>
      <c r="AG94" s="660" t="str">
        <f t="shared" si="13"/>
        <v/>
      </c>
      <c r="AH94" s="660"/>
      <c r="AI94" s="661" t="str">
        <f t="shared" si="14"/>
        <v/>
      </c>
      <c r="AJ94" s="661"/>
      <c r="AK94" s="675" t="str">
        <f t="shared" si="15"/>
        <v/>
      </c>
      <c r="AL94" s="676"/>
      <c r="AM94" s="660" t="str">
        <f t="shared" si="16"/>
        <v/>
      </c>
      <c r="AN94" s="660"/>
      <c r="AT94" s="244"/>
    </row>
    <row r="95" spans="1:46" ht="42" customHeight="1">
      <c r="A95" s="662">
        <v>70</v>
      </c>
      <c r="B95" s="662"/>
      <c r="C95" s="663"/>
      <c r="D95" s="663"/>
      <c r="E95" s="663"/>
      <c r="F95" s="663"/>
      <c r="G95" s="663"/>
      <c r="H95" s="663"/>
      <c r="I95" s="663"/>
      <c r="J95" s="663"/>
      <c r="K95" s="664"/>
      <c r="L95" s="665"/>
      <c r="M95" s="665"/>
      <c r="N95" s="666"/>
      <c r="O95" s="667"/>
      <c r="P95" s="668"/>
      <c r="Q95" s="668"/>
      <c r="R95" s="668"/>
      <c r="S95" s="668"/>
      <c r="T95" s="668"/>
      <c r="U95" s="669" t="s">
        <v>71</v>
      </c>
      <c r="V95" s="669"/>
      <c r="W95" s="668"/>
      <c r="X95" s="668"/>
      <c r="Y95" s="668"/>
      <c r="Z95" s="668"/>
      <c r="AA95" s="668"/>
      <c r="AB95" s="670"/>
      <c r="AC95" s="660" t="str">
        <f t="shared" si="11"/>
        <v/>
      </c>
      <c r="AD95" s="660"/>
      <c r="AE95" s="660" t="str">
        <f t="shared" si="12"/>
        <v/>
      </c>
      <c r="AF95" s="660"/>
      <c r="AG95" s="660" t="str">
        <f t="shared" si="13"/>
        <v/>
      </c>
      <c r="AH95" s="660"/>
      <c r="AI95" s="661" t="str">
        <f t="shared" si="14"/>
        <v/>
      </c>
      <c r="AJ95" s="661"/>
      <c r="AK95" s="675" t="str">
        <f t="shared" si="15"/>
        <v/>
      </c>
      <c r="AL95" s="676"/>
      <c r="AM95" s="660" t="str">
        <f t="shared" si="16"/>
        <v/>
      </c>
      <c r="AN95" s="660"/>
      <c r="AT95" s="244"/>
    </row>
    <row r="96" spans="1:46" ht="42" customHeight="1">
      <c r="A96" s="662">
        <v>71</v>
      </c>
      <c r="B96" s="662"/>
      <c r="C96" s="663"/>
      <c r="D96" s="663"/>
      <c r="E96" s="663"/>
      <c r="F96" s="663"/>
      <c r="G96" s="663"/>
      <c r="H96" s="663"/>
      <c r="I96" s="663"/>
      <c r="J96" s="663"/>
      <c r="K96" s="664"/>
      <c r="L96" s="665"/>
      <c r="M96" s="665"/>
      <c r="N96" s="666"/>
      <c r="O96" s="667"/>
      <c r="P96" s="668"/>
      <c r="Q96" s="668"/>
      <c r="R96" s="668"/>
      <c r="S96" s="668"/>
      <c r="T96" s="668"/>
      <c r="U96" s="669" t="s">
        <v>71</v>
      </c>
      <c r="V96" s="669"/>
      <c r="W96" s="668"/>
      <c r="X96" s="668"/>
      <c r="Y96" s="668"/>
      <c r="Z96" s="668"/>
      <c r="AA96" s="668"/>
      <c r="AB96" s="670"/>
      <c r="AC96" s="660" t="str">
        <f t="shared" si="11"/>
        <v/>
      </c>
      <c r="AD96" s="660"/>
      <c r="AE96" s="660" t="str">
        <f t="shared" si="12"/>
        <v/>
      </c>
      <c r="AF96" s="660"/>
      <c r="AG96" s="660" t="str">
        <f t="shared" si="13"/>
        <v/>
      </c>
      <c r="AH96" s="660"/>
      <c r="AI96" s="661" t="str">
        <f t="shared" si="14"/>
        <v/>
      </c>
      <c r="AJ96" s="661"/>
      <c r="AK96" s="675" t="str">
        <f t="shared" si="15"/>
        <v/>
      </c>
      <c r="AL96" s="676"/>
      <c r="AM96" s="660" t="str">
        <f t="shared" si="16"/>
        <v/>
      </c>
      <c r="AN96" s="660"/>
      <c r="AT96" s="244"/>
    </row>
    <row r="97" spans="1:46" ht="42" customHeight="1">
      <c r="A97" s="662">
        <v>72</v>
      </c>
      <c r="B97" s="662"/>
      <c r="C97" s="663"/>
      <c r="D97" s="663"/>
      <c r="E97" s="663"/>
      <c r="F97" s="663"/>
      <c r="G97" s="663"/>
      <c r="H97" s="663"/>
      <c r="I97" s="663"/>
      <c r="J97" s="663"/>
      <c r="K97" s="664"/>
      <c r="L97" s="665"/>
      <c r="M97" s="665"/>
      <c r="N97" s="666"/>
      <c r="O97" s="667"/>
      <c r="P97" s="668"/>
      <c r="Q97" s="668"/>
      <c r="R97" s="668"/>
      <c r="S97" s="668"/>
      <c r="T97" s="668"/>
      <c r="U97" s="669" t="s">
        <v>71</v>
      </c>
      <c r="V97" s="669"/>
      <c r="W97" s="668"/>
      <c r="X97" s="668"/>
      <c r="Y97" s="668"/>
      <c r="Z97" s="668"/>
      <c r="AA97" s="668"/>
      <c r="AB97" s="670"/>
      <c r="AC97" s="660" t="str">
        <f t="shared" si="11"/>
        <v/>
      </c>
      <c r="AD97" s="660"/>
      <c r="AE97" s="660" t="str">
        <f t="shared" si="12"/>
        <v/>
      </c>
      <c r="AF97" s="660"/>
      <c r="AG97" s="660" t="str">
        <f t="shared" si="13"/>
        <v/>
      </c>
      <c r="AH97" s="660"/>
      <c r="AI97" s="661" t="str">
        <f t="shared" si="14"/>
        <v/>
      </c>
      <c r="AJ97" s="661"/>
      <c r="AK97" s="675" t="str">
        <f t="shared" si="15"/>
        <v/>
      </c>
      <c r="AL97" s="676"/>
      <c r="AM97" s="660" t="str">
        <f t="shared" si="16"/>
        <v/>
      </c>
      <c r="AN97" s="660"/>
      <c r="AT97" s="244"/>
    </row>
    <row r="98" spans="1:46" ht="42" customHeight="1">
      <c r="A98" s="662">
        <v>73</v>
      </c>
      <c r="B98" s="662"/>
      <c r="C98" s="663"/>
      <c r="D98" s="663"/>
      <c r="E98" s="663"/>
      <c r="F98" s="663"/>
      <c r="G98" s="663"/>
      <c r="H98" s="663"/>
      <c r="I98" s="663"/>
      <c r="J98" s="663"/>
      <c r="K98" s="664"/>
      <c r="L98" s="665"/>
      <c r="M98" s="665"/>
      <c r="N98" s="666"/>
      <c r="O98" s="667"/>
      <c r="P98" s="668"/>
      <c r="Q98" s="668"/>
      <c r="R98" s="668"/>
      <c r="S98" s="668"/>
      <c r="T98" s="668"/>
      <c r="U98" s="669" t="s">
        <v>71</v>
      </c>
      <c r="V98" s="669"/>
      <c r="W98" s="668"/>
      <c r="X98" s="668"/>
      <c r="Y98" s="668"/>
      <c r="Z98" s="668"/>
      <c r="AA98" s="668"/>
      <c r="AB98" s="670"/>
      <c r="AC98" s="660" t="str">
        <f t="shared" si="11"/>
        <v/>
      </c>
      <c r="AD98" s="660"/>
      <c r="AE98" s="660" t="str">
        <f t="shared" si="12"/>
        <v/>
      </c>
      <c r="AF98" s="660"/>
      <c r="AG98" s="660" t="str">
        <f t="shared" si="13"/>
        <v/>
      </c>
      <c r="AH98" s="660"/>
      <c r="AI98" s="661" t="str">
        <f t="shared" si="14"/>
        <v/>
      </c>
      <c r="AJ98" s="661"/>
      <c r="AK98" s="675" t="str">
        <f t="shared" si="15"/>
        <v/>
      </c>
      <c r="AL98" s="676"/>
      <c r="AM98" s="660" t="str">
        <f t="shared" si="16"/>
        <v/>
      </c>
      <c r="AN98" s="660"/>
      <c r="AT98" s="244"/>
    </row>
    <row r="99" spans="1:46" ht="42" customHeight="1">
      <c r="A99" s="662">
        <v>74</v>
      </c>
      <c r="B99" s="662"/>
      <c r="C99" s="663"/>
      <c r="D99" s="663"/>
      <c r="E99" s="663"/>
      <c r="F99" s="663"/>
      <c r="G99" s="663"/>
      <c r="H99" s="663"/>
      <c r="I99" s="663"/>
      <c r="J99" s="663"/>
      <c r="K99" s="664"/>
      <c r="L99" s="665"/>
      <c r="M99" s="665"/>
      <c r="N99" s="666"/>
      <c r="O99" s="667"/>
      <c r="P99" s="668"/>
      <c r="Q99" s="668"/>
      <c r="R99" s="668"/>
      <c r="S99" s="668"/>
      <c r="T99" s="668"/>
      <c r="U99" s="669" t="s">
        <v>71</v>
      </c>
      <c r="V99" s="669"/>
      <c r="W99" s="668"/>
      <c r="X99" s="668"/>
      <c r="Y99" s="668"/>
      <c r="Z99" s="668"/>
      <c r="AA99" s="668"/>
      <c r="AB99" s="670"/>
      <c r="AC99" s="660" t="str">
        <f t="shared" si="11"/>
        <v/>
      </c>
      <c r="AD99" s="660"/>
      <c r="AE99" s="660" t="str">
        <f t="shared" si="12"/>
        <v/>
      </c>
      <c r="AF99" s="660"/>
      <c r="AG99" s="660" t="str">
        <f t="shared" si="13"/>
        <v/>
      </c>
      <c r="AH99" s="660"/>
      <c r="AI99" s="661" t="str">
        <f t="shared" si="14"/>
        <v/>
      </c>
      <c r="AJ99" s="661"/>
      <c r="AK99" s="675" t="str">
        <f t="shared" si="15"/>
        <v/>
      </c>
      <c r="AL99" s="676"/>
      <c r="AM99" s="660" t="str">
        <f t="shared" si="16"/>
        <v/>
      </c>
      <c r="AN99" s="660"/>
      <c r="AT99" s="244"/>
    </row>
    <row r="100" spans="1:46" ht="42" customHeight="1">
      <c r="A100" s="662">
        <v>75</v>
      </c>
      <c r="B100" s="662"/>
      <c r="C100" s="663"/>
      <c r="D100" s="663"/>
      <c r="E100" s="663"/>
      <c r="F100" s="663"/>
      <c r="G100" s="663"/>
      <c r="H100" s="663"/>
      <c r="I100" s="663"/>
      <c r="J100" s="663"/>
      <c r="K100" s="664"/>
      <c r="L100" s="665"/>
      <c r="M100" s="665"/>
      <c r="N100" s="666"/>
      <c r="O100" s="667"/>
      <c r="P100" s="668"/>
      <c r="Q100" s="668"/>
      <c r="R100" s="668"/>
      <c r="S100" s="668"/>
      <c r="T100" s="668"/>
      <c r="U100" s="669" t="s">
        <v>71</v>
      </c>
      <c r="V100" s="669"/>
      <c r="W100" s="668"/>
      <c r="X100" s="668"/>
      <c r="Y100" s="668"/>
      <c r="Z100" s="668"/>
      <c r="AA100" s="668"/>
      <c r="AB100" s="670"/>
      <c r="AC100" s="660" t="str">
        <f t="shared" si="11"/>
        <v/>
      </c>
      <c r="AD100" s="660"/>
      <c r="AE100" s="660" t="str">
        <f t="shared" si="12"/>
        <v/>
      </c>
      <c r="AF100" s="660"/>
      <c r="AG100" s="660" t="str">
        <f t="shared" si="13"/>
        <v/>
      </c>
      <c r="AH100" s="660"/>
      <c r="AI100" s="661" t="str">
        <f t="shared" si="14"/>
        <v/>
      </c>
      <c r="AJ100" s="661"/>
      <c r="AK100" s="675" t="str">
        <f t="shared" si="15"/>
        <v/>
      </c>
      <c r="AL100" s="676"/>
      <c r="AM100" s="660" t="str">
        <f t="shared" si="16"/>
        <v/>
      </c>
      <c r="AN100" s="660"/>
      <c r="AT100" s="244"/>
    </row>
    <row r="101" spans="1:46" ht="42" customHeight="1">
      <c r="A101" s="662">
        <v>76</v>
      </c>
      <c r="B101" s="662"/>
      <c r="C101" s="663"/>
      <c r="D101" s="663"/>
      <c r="E101" s="663"/>
      <c r="F101" s="663"/>
      <c r="G101" s="663"/>
      <c r="H101" s="663"/>
      <c r="I101" s="663"/>
      <c r="J101" s="663"/>
      <c r="K101" s="664"/>
      <c r="L101" s="665"/>
      <c r="M101" s="665"/>
      <c r="N101" s="666"/>
      <c r="O101" s="667"/>
      <c r="P101" s="668"/>
      <c r="Q101" s="668"/>
      <c r="R101" s="668"/>
      <c r="S101" s="668"/>
      <c r="T101" s="668"/>
      <c r="U101" s="669" t="s">
        <v>71</v>
      </c>
      <c r="V101" s="669"/>
      <c r="W101" s="668"/>
      <c r="X101" s="668"/>
      <c r="Y101" s="668"/>
      <c r="Z101" s="668"/>
      <c r="AA101" s="668"/>
      <c r="AB101" s="670"/>
      <c r="AC101" s="660" t="str">
        <f t="shared" si="11"/>
        <v/>
      </c>
      <c r="AD101" s="660"/>
      <c r="AE101" s="660" t="str">
        <f t="shared" si="12"/>
        <v/>
      </c>
      <c r="AF101" s="660"/>
      <c r="AG101" s="660" t="str">
        <f t="shared" si="13"/>
        <v/>
      </c>
      <c r="AH101" s="660"/>
      <c r="AI101" s="661" t="str">
        <f t="shared" si="14"/>
        <v/>
      </c>
      <c r="AJ101" s="661"/>
      <c r="AK101" s="675" t="str">
        <f t="shared" si="15"/>
        <v/>
      </c>
      <c r="AL101" s="676"/>
      <c r="AM101" s="660" t="str">
        <f t="shared" si="16"/>
        <v/>
      </c>
      <c r="AN101" s="660"/>
      <c r="AT101" s="244"/>
    </row>
    <row r="102" spans="1:46" ht="42" customHeight="1">
      <c r="A102" s="662">
        <v>77</v>
      </c>
      <c r="B102" s="662"/>
      <c r="C102" s="663"/>
      <c r="D102" s="663"/>
      <c r="E102" s="663"/>
      <c r="F102" s="663"/>
      <c r="G102" s="663"/>
      <c r="H102" s="663"/>
      <c r="I102" s="663"/>
      <c r="J102" s="663"/>
      <c r="K102" s="664"/>
      <c r="L102" s="665"/>
      <c r="M102" s="665"/>
      <c r="N102" s="666"/>
      <c r="O102" s="667"/>
      <c r="P102" s="668"/>
      <c r="Q102" s="668"/>
      <c r="R102" s="668"/>
      <c r="S102" s="668"/>
      <c r="T102" s="668"/>
      <c r="U102" s="669" t="s">
        <v>71</v>
      </c>
      <c r="V102" s="669"/>
      <c r="W102" s="668"/>
      <c r="X102" s="668"/>
      <c r="Y102" s="668"/>
      <c r="Z102" s="668"/>
      <c r="AA102" s="668"/>
      <c r="AB102" s="670"/>
      <c r="AC102" s="660" t="str">
        <f t="shared" si="11"/>
        <v/>
      </c>
      <c r="AD102" s="660"/>
      <c r="AE102" s="660" t="str">
        <f t="shared" si="12"/>
        <v/>
      </c>
      <c r="AF102" s="660"/>
      <c r="AG102" s="660" t="str">
        <f t="shared" si="13"/>
        <v/>
      </c>
      <c r="AH102" s="660"/>
      <c r="AI102" s="661" t="str">
        <f t="shared" si="14"/>
        <v/>
      </c>
      <c r="AJ102" s="661"/>
      <c r="AK102" s="675" t="str">
        <f t="shared" si="15"/>
        <v/>
      </c>
      <c r="AL102" s="676"/>
      <c r="AM102" s="660" t="str">
        <f t="shared" si="16"/>
        <v/>
      </c>
      <c r="AN102" s="660"/>
      <c r="AT102" s="244"/>
    </row>
    <row r="103" spans="1:46" ht="42" customHeight="1">
      <c r="A103" s="662">
        <v>78</v>
      </c>
      <c r="B103" s="662"/>
      <c r="C103" s="663"/>
      <c r="D103" s="663"/>
      <c r="E103" s="663"/>
      <c r="F103" s="663"/>
      <c r="G103" s="663"/>
      <c r="H103" s="663"/>
      <c r="I103" s="663"/>
      <c r="J103" s="663"/>
      <c r="K103" s="664"/>
      <c r="L103" s="665"/>
      <c r="M103" s="665"/>
      <c r="N103" s="666"/>
      <c r="O103" s="667"/>
      <c r="P103" s="668"/>
      <c r="Q103" s="668"/>
      <c r="R103" s="668"/>
      <c r="S103" s="668"/>
      <c r="T103" s="668"/>
      <c r="U103" s="669" t="s">
        <v>71</v>
      </c>
      <c r="V103" s="669"/>
      <c r="W103" s="668"/>
      <c r="X103" s="668"/>
      <c r="Y103" s="668"/>
      <c r="Z103" s="668"/>
      <c r="AA103" s="668"/>
      <c r="AB103" s="670"/>
      <c r="AC103" s="660" t="str">
        <f t="shared" si="11"/>
        <v/>
      </c>
      <c r="AD103" s="660"/>
      <c r="AE103" s="660" t="str">
        <f t="shared" si="12"/>
        <v/>
      </c>
      <c r="AF103" s="660"/>
      <c r="AG103" s="660" t="str">
        <f t="shared" si="13"/>
        <v/>
      </c>
      <c r="AH103" s="660"/>
      <c r="AI103" s="661" t="str">
        <f t="shared" si="14"/>
        <v/>
      </c>
      <c r="AJ103" s="661"/>
      <c r="AK103" s="675" t="str">
        <f t="shared" si="15"/>
        <v/>
      </c>
      <c r="AL103" s="676"/>
      <c r="AM103" s="660" t="str">
        <f t="shared" si="16"/>
        <v/>
      </c>
      <c r="AN103" s="660"/>
      <c r="AT103" s="244"/>
    </row>
    <row r="104" spans="1:46" ht="42" customHeight="1">
      <c r="A104" s="662">
        <v>79</v>
      </c>
      <c r="B104" s="662"/>
      <c r="C104" s="663"/>
      <c r="D104" s="663"/>
      <c r="E104" s="663"/>
      <c r="F104" s="663"/>
      <c r="G104" s="663"/>
      <c r="H104" s="663"/>
      <c r="I104" s="663"/>
      <c r="J104" s="663"/>
      <c r="K104" s="664"/>
      <c r="L104" s="665"/>
      <c r="M104" s="665"/>
      <c r="N104" s="666"/>
      <c r="O104" s="667"/>
      <c r="P104" s="668"/>
      <c r="Q104" s="668"/>
      <c r="R104" s="668"/>
      <c r="S104" s="668"/>
      <c r="T104" s="668"/>
      <c r="U104" s="669" t="s">
        <v>71</v>
      </c>
      <c r="V104" s="669"/>
      <c r="W104" s="668"/>
      <c r="X104" s="668"/>
      <c r="Y104" s="668"/>
      <c r="Z104" s="668"/>
      <c r="AA104" s="668"/>
      <c r="AB104" s="670"/>
      <c r="AC104" s="660" t="str">
        <f t="shared" si="11"/>
        <v/>
      </c>
      <c r="AD104" s="660"/>
      <c r="AE104" s="660" t="str">
        <f t="shared" si="12"/>
        <v/>
      </c>
      <c r="AF104" s="660"/>
      <c r="AG104" s="660" t="str">
        <f t="shared" si="13"/>
        <v/>
      </c>
      <c r="AH104" s="660"/>
      <c r="AI104" s="661" t="str">
        <f t="shared" si="14"/>
        <v/>
      </c>
      <c r="AJ104" s="661"/>
      <c r="AK104" s="675" t="str">
        <f t="shared" si="15"/>
        <v/>
      </c>
      <c r="AL104" s="676"/>
      <c r="AM104" s="660" t="str">
        <f t="shared" si="16"/>
        <v/>
      </c>
      <c r="AN104" s="660"/>
      <c r="AT104" s="244"/>
    </row>
    <row r="105" spans="1:46" ht="42" customHeight="1">
      <c r="A105" s="662">
        <v>80</v>
      </c>
      <c r="B105" s="662"/>
      <c r="C105" s="663"/>
      <c r="D105" s="663"/>
      <c r="E105" s="663"/>
      <c r="F105" s="663"/>
      <c r="G105" s="663"/>
      <c r="H105" s="663"/>
      <c r="I105" s="663"/>
      <c r="J105" s="663"/>
      <c r="K105" s="664"/>
      <c r="L105" s="665"/>
      <c r="M105" s="665"/>
      <c r="N105" s="666"/>
      <c r="O105" s="667"/>
      <c r="P105" s="668"/>
      <c r="Q105" s="668"/>
      <c r="R105" s="668"/>
      <c r="S105" s="668"/>
      <c r="T105" s="668"/>
      <c r="U105" s="669" t="s">
        <v>71</v>
      </c>
      <c r="V105" s="669"/>
      <c r="W105" s="668"/>
      <c r="X105" s="668"/>
      <c r="Y105" s="668"/>
      <c r="Z105" s="668"/>
      <c r="AA105" s="668"/>
      <c r="AB105" s="670"/>
      <c r="AC105" s="660" t="str">
        <f t="shared" si="11"/>
        <v/>
      </c>
      <c r="AD105" s="660"/>
      <c r="AE105" s="660" t="str">
        <f t="shared" si="12"/>
        <v/>
      </c>
      <c r="AF105" s="660"/>
      <c r="AG105" s="660" t="str">
        <f t="shared" si="13"/>
        <v/>
      </c>
      <c r="AH105" s="660"/>
      <c r="AI105" s="661" t="str">
        <f t="shared" si="14"/>
        <v/>
      </c>
      <c r="AJ105" s="661"/>
      <c r="AK105" s="675" t="str">
        <f t="shared" si="15"/>
        <v/>
      </c>
      <c r="AL105" s="676"/>
      <c r="AM105" s="660" t="str">
        <f t="shared" si="16"/>
        <v/>
      </c>
      <c r="AN105" s="660"/>
      <c r="AT105" s="244"/>
    </row>
    <row r="106" spans="1:46" ht="42" customHeight="1">
      <c r="A106" s="662">
        <v>81</v>
      </c>
      <c r="B106" s="662"/>
      <c r="C106" s="663"/>
      <c r="D106" s="663"/>
      <c r="E106" s="663"/>
      <c r="F106" s="663"/>
      <c r="G106" s="663"/>
      <c r="H106" s="663"/>
      <c r="I106" s="663"/>
      <c r="J106" s="663"/>
      <c r="K106" s="664"/>
      <c r="L106" s="665"/>
      <c r="M106" s="665"/>
      <c r="N106" s="666"/>
      <c r="O106" s="667"/>
      <c r="P106" s="668"/>
      <c r="Q106" s="668"/>
      <c r="R106" s="668"/>
      <c r="S106" s="668"/>
      <c r="T106" s="668"/>
      <c r="U106" s="669" t="s">
        <v>71</v>
      </c>
      <c r="V106" s="669"/>
      <c r="W106" s="668"/>
      <c r="X106" s="668"/>
      <c r="Y106" s="668"/>
      <c r="Z106" s="668"/>
      <c r="AA106" s="668"/>
      <c r="AB106" s="670"/>
      <c r="AC106" s="660" t="str">
        <f t="shared" si="11"/>
        <v/>
      </c>
      <c r="AD106" s="660"/>
      <c r="AE106" s="660" t="str">
        <f t="shared" si="12"/>
        <v/>
      </c>
      <c r="AF106" s="660"/>
      <c r="AG106" s="660" t="str">
        <f t="shared" si="13"/>
        <v/>
      </c>
      <c r="AH106" s="660"/>
      <c r="AI106" s="661" t="str">
        <f t="shared" si="14"/>
        <v/>
      </c>
      <c r="AJ106" s="661"/>
      <c r="AK106" s="675" t="str">
        <f t="shared" si="15"/>
        <v/>
      </c>
      <c r="AL106" s="676"/>
      <c r="AM106" s="660" t="str">
        <f t="shared" si="16"/>
        <v/>
      </c>
      <c r="AN106" s="660"/>
      <c r="AT106" s="244"/>
    </row>
    <row r="107" spans="1:46" ht="42" customHeight="1">
      <c r="A107" s="662">
        <v>82</v>
      </c>
      <c r="B107" s="662"/>
      <c r="C107" s="663"/>
      <c r="D107" s="663"/>
      <c r="E107" s="663"/>
      <c r="F107" s="663"/>
      <c r="G107" s="663"/>
      <c r="H107" s="663"/>
      <c r="I107" s="663"/>
      <c r="J107" s="663"/>
      <c r="K107" s="664"/>
      <c r="L107" s="665"/>
      <c r="M107" s="665"/>
      <c r="N107" s="666"/>
      <c r="O107" s="667"/>
      <c r="P107" s="668"/>
      <c r="Q107" s="668"/>
      <c r="R107" s="668"/>
      <c r="S107" s="668"/>
      <c r="T107" s="668"/>
      <c r="U107" s="669" t="s">
        <v>71</v>
      </c>
      <c r="V107" s="669"/>
      <c r="W107" s="668"/>
      <c r="X107" s="668"/>
      <c r="Y107" s="668"/>
      <c r="Z107" s="668"/>
      <c r="AA107" s="668"/>
      <c r="AB107" s="670"/>
      <c r="AC107" s="660" t="str">
        <f t="shared" si="11"/>
        <v/>
      </c>
      <c r="AD107" s="660"/>
      <c r="AE107" s="660" t="str">
        <f t="shared" si="12"/>
        <v/>
      </c>
      <c r="AF107" s="660"/>
      <c r="AG107" s="660" t="str">
        <f t="shared" si="13"/>
        <v/>
      </c>
      <c r="AH107" s="660"/>
      <c r="AI107" s="661" t="str">
        <f t="shared" si="14"/>
        <v/>
      </c>
      <c r="AJ107" s="661"/>
      <c r="AK107" s="675" t="str">
        <f t="shared" si="15"/>
        <v/>
      </c>
      <c r="AL107" s="676"/>
      <c r="AM107" s="660" t="str">
        <f t="shared" si="16"/>
        <v/>
      </c>
      <c r="AN107" s="660"/>
      <c r="AT107" s="244"/>
    </row>
    <row r="108" spans="1:46" ht="42" customHeight="1">
      <c r="A108" s="662">
        <v>83</v>
      </c>
      <c r="B108" s="662"/>
      <c r="C108" s="663"/>
      <c r="D108" s="663"/>
      <c r="E108" s="663"/>
      <c r="F108" s="663"/>
      <c r="G108" s="663"/>
      <c r="H108" s="663"/>
      <c r="I108" s="663"/>
      <c r="J108" s="663"/>
      <c r="K108" s="664"/>
      <c r="L108" s="665"/>
      <c r="M108" s="665"/>
      <c r="N108" s="666"/>
      <c r="O108" s="667"/>
      <c r="P108" s="668"/>
      <c r="Q108" s="668"/>
      <c r="R108" s="668"/>
      <c r="S108" s="668"/>
      <c r="T108" s="668"/>
      <c r="U108" s="669" t="s">
        <v>71</v>
      </c>
      <c r="V108" s="669"/>
      <c r="W108" s="668"/>
      <c r="X108" s="668"/>
      <c r="Y108" s="668"/>
      <c r="Z108" s="668"/>
      <c r="AA108" s="668"/>
      <c r="AB108" s="670"/>
      <c r="AC108" s="660" t="str">
        <f t="shared" si="11"/>
        <v/>
      </c>
      <c r="AD108" s="660"/>
      <c r="AE108" s="660" t="str">
        <f t="shared" si="12"/>
        <v/>
      </c>
      <c r="AF108" s="660"/>
      <c r="AG108" s="660" t="str">
        <f t="shared" si="13"/>
        <v/>
      </c>
      <c r="AH108" s="660"/>
      <c r="AI108" s="661" t="str">
        <f t="shared" si="14"/>
        <v/>
      </c>
      <c r="AJ108" s="661"/>
      <c r="AK108" s="675" t="str">
        <f t="shared" si="15"/>
        <v/>
      </c>
      <c r="AL108" s="676"/>
      <c r="AM108" s="660" t="str">
        <f t="shared" si="16"/>
        <v/>
      </c>
      <c r="AN108" s="660"/>
      <c r="AT108" s="244"/>
    </row>
    <row r="109" spans="1:46" ht="42" customHeight="1">
      <c r="A109" s="662">
        <v>84</v>
      </c>
      <c r="B109" s="662"/>
      <c r="C109" s="663"/>
      <c r="D109" s="663"/>
      <c r="E109" s="663"/>
      <c r="F109" s="663"/>
      <c r="G109" s="663"/>
      <c r="H109" s="663"/>
      <c r="I109" s="663"/>
      <c r="J109" s="663"/>
      <c r="K109" s="664"/>
      <c r="L109" s="665"/>
      <c r="M109" s="665"/>
      <c r="N109" s="666"/>
      <c r="O109" s="667"/>
      <c r="P109" s="668"/>
      <c r="Q109" s="668"/>
      <c r="R109" s="668"/>
      <c r="S109" s="668"/>
      <c r="T109" s="668"/>
      <c r="U109" s="669" t="s">
        <v>71</v>
      </c>
      <c r="V109" s="669"/>
      <c r="W109" s="668"/>
      <c r="X109" s="668"/>
      <c r="Y109" s="668"/>
      <c r="Z109" s="668"/>
      <c r="AA109" s="668"/>
      <c r="AB109" s="670"/>
      <c r="AC109" s="660" t="str">
        <f t="shared" si="11"/>
        <v/>
      </c>
      <c r="AD109" s="660"/>
      <c r="AE109" s="660" t="str">
        <f t="shared" si="12"/>
        <v/>
      </c>
      <c r="AF109" s="660"/>
      <c r="AG109" s="660" t="str">
        <f t="shared" si="13"/>
        <v/>
      </c>
      <c r="AH109" s="660"/>
      <c r="AI109" s="661" t="str">
        <f t="shared" si="14"/>
        <v/>
      </c>
      <c r="AJ109" s="661"/>
      <c r="AK109" s="675" t="str">
        <f t="shared" si="15"/>
        <v/>
      </c>
      <c r="AL109" s="676"/>
      <c r="AM109" s="660" t="str">
        <f t="shared" si="16"/>
        <v/>
      </c>
      <c r="AN109" s="660"/>
      <c r="AT109" s="244"/>
    </row>
    <row r="110" spans="1:46" ht="42" customHeight="1">
      <c r="A110" s="662">
        <v>85</v>
      </c>
      <c r="B110" s="662"/>
      <c r="C110" s="663"/>
      <c r="D110" s="663"/>
      <c r="E110" s="663"/>
      <c r="F110" s="663"/>
      <c r="G110" s="663"/>
      <c r="H110" s="663"/>
      <c r="I110" s="663"/>
      <c r="J110" s="663"/>
      <c r="K110" s="664"/>
      <c r="L110" s="665"/>
      <c r="M110" s="665"/>
      <c r="N110" s="666"/>
      <c r="O110" s="667"/>
      <c r="P110" s="668"/>
      <c r="Q110" s="668"/>
      <c r="R110" s="668"/>
      <c r="S110" s="668"/>
      <c r="T110" s="668"/>
      <c r="U110" s="669" t="s">
        <v>71</v>
      </c>
      <c r="V110" s="669"/>
      <c r="W110" s="668"/>
      <c r="X110" s="668"/>
      <c r="Y110" s="668"/>
      <c r="Z110" s="668"/>
      <c r="AA110" s="668"/>
      <c r="AB110" s="670"/>
      <c r="AC110" s="660" t="str">
        <f t="shared" si="11"/>
        <v/>
      </c>
      <c r="AD110" s="660"/>
      <c r="AE110" s="660" t="str">
        <f t="shared" si="12"/>
        <v/>
      </c>
      <c r="AF110" s="660"/>
      <c r="AG110" s="660" t="str">
        <f t="shared" si="13"/>
        <v/>
      </c>
      <c r="AH110" s="660"/>
      <c r="AI110" s="661" t="str">
        <f t="shared" si="14"/>
        <v/>
      </c>
      <c r="AJ110" s="661"/>
      <c r="AK110" s="675" t="str">
        <f t="shared" si="15"/>
        <v/>
      </c>
      <c r="AL110" s="676"/>
      <c r="AM110" s="660" t="str">
        <f t="shared" si="16"/>
        <v/>
      </c>
      <c r="AN110" s="660"/>
      <c r="AT110" s="244"/>
    </row>
    <row r="111" spans="1:46" ht="42" customHeight="1">
      <c r="A111" s="662">
        <v>86</v>
      </c>
      <c r="B111" s="662"/>
      <c r="C111" s="663"/>
      <c r="D111" s="663"/>
      <c r="E111" s="663"/>
      <c r="F111" s="663"/>
      <c r="G111" s="663"/>
      <c r="H111" s="663"/>
      <c r="I111" s="663"/>
      <c r="J111" s="663"/>
      <c r="K111" s="664"/>
      <c r="L111" s="665"/>
      <c r="M111" s="665"/>
      <c r="N111" s="666"/>
      <c r="O111" s="667"/>
      <c r="P111" s="668"/>
      <c r="Q111" s="668"/>
      <c r="R111" s="668"/>
      <c r="S111" s="668"/>
      <c r="T111" s="668"/>
      <c r="U111" s="669" t="s">
        <v>71</v>
      </c>
      <c r="V111" s="669"/>
      <c r="W111" s="668"/>
      <c r="X111" s="668"/>
      <c r="Y111" s="668"/>
      <c r="Z111" s="668"/>
      <c r="AA111" s="668"/>
      <c r="AB111" s="670"/>
      <c r="AC111" s="660" t="str">
        <f t="shared" si="11"/>
        <v/>
      </c>
      <c r="AD111" s="660"/>
      <c r="AE111" s="660" t="str">
        <f t="shared" si="12"/>
        <v/>
      </c>
      <c r="AF111" s="660"/>
      <c r="AG111" s="660" t="str">
        <f t="shared" si="13"/>
        <v/>
      </c>
      <c r="AH111" s="660"/>
      <c r="AI111" s="661" t="str">
        <f t="shared" si="14"/>
        <v/>
      </c>
      <c r="AJ111" s="661"/>
      <c r="AK111" s="675" t="str">
        <f t="shared" si="15"/>
        <v/>
      </c>
      <c r="AL111" s="676"/>
      <c r="AM111" s="660" t="str">
        <f t="shared" si="16"/>
        <v/>
      </c>
      <c r="AN111" s="660"/>
      <c r="AT111" s="244"/>
    </row>
    <row r="112" spans="1:46" ht="42" customHeight="1">
      <c r="A112" s="662">
        <v>87</v>
      </c>
      <c r="B112" s="662"/>
      <c r="C112" s="663"/>
      <c r="D112" s="663"/>
      <c r="E112" s="663"/>
      <c r="F112" s="663"/>
      <c r="G112" s="663"/>
      <c r="H112" s="663"/>
      <c r="I112" s="663"/>
      <c r="J112" s="663"/>
      <c r="K112" s="664"/>
      <c r="L112" s="665"/>
      <c r="M112" s="665"/>
      <c r="N112" s="666"/>
      <c r="O112" s="667"/>
      <c r="P112" s="668"/>
      <c r="Q112" s="668"/>
      <c r="R112" s="668"/>
      <c r="S112" s="668"/>
      <c r="T112" s="668"/>
      <c r="U112" s="669" t="s">
        <v>71</v>
      </c>
      <c r="V112" s="669"/>
      <c r="W112" s="668"/>
      <c r="X112" s="668"/>
      <c r="Y112" s="668"/>
      <c r="Z112" s="668"/>
      <c r="AA112" s="668"/>
      <c r="AB112" s="670"/>
      <c r="AC112" s="660" t="str">
        <f t="shared" si="11"/>
        <v/>
      </c>
      <c r="AD112" s="660"/>
      <c r="AE112" s="660" t="str">
        <f t="shared" si="12"/>
        <v/>
      </c>
      <c r="AF112" s="660"/>
      <c r="AG112" s="660" t="str">
        <f t="shared" si="13"/>
        <v/>
      </c>
      <c r="AH112" s="660"/>
      <c r="AI112" s="661" t="str">
        <f t="shared" si="14"/>
        <v/>
      </c>
      <c r="AJ112" s="661"/>
      <c r="AK112" s="675" t="str">
        <f t="shared" si="15"/>
        <v/>
      </c>
      <c r="AL112" s="676"/>
      <c r="AM112" s="660" t="str">
        <f t="shared" si="16"/>
        <v/>
      </c>
      <c r="AN112" s="660"/>
      <c r="AT112" s="244"/>
    </row>
    <row r="113" spans="1:46" ht="42" customHeight="1">
      <c r="A113" s="662">
        <v>88</v>
      </c>
      <c r="B113" s="662"/>
      <c r="C113" s="663"/>
      <c r="D113" s="663"/>
      <c r="E113" s="663"/>
      <c r="F113" s="663"/>
      <c r="G113" s="663"/>
      <c r="H113" s="663"/>
      <c r="I113" s="663"/>
      <c r="J113" s="663"/>
      <c r="K113" s="664"/>
      <c r="L113" s="665"/>
      <c r="M113" s="665"/>
      <c r="N113" s="666"/>
      <c r="O113" s="667"/>
      <c r="P113" s="668"/>
      <c r="Q113" s="668"/>
      <c r="R113" s="668"/>
      <c r="S113" s="668"/>
      <c r="T113" s="668"/>
      <c r="U113" s="669" t="s">
        <v>71</v>
      </c>
      <c r="V113" s="669"/>
      <c r="W113" s="668"/>
      <c r="X113" s="668"/>
      <c r="Y113" s="668"/>
      <c r="Z113" s="668"/>
      <c r="AA113" s="668"/>
      <c r="AB113" s="670"/>
      <c r="AC113" s="660" t="str">
        <f t="shared" si="11"/>
        <v/>
      </c>
      <c r="AD113" s="660"/>
      <c r="AE113" s="660" t="str">
        <f t="shared" si="12"/>
        <v/>
      </c>
      <c r="AF113" s="660"/>
      <c r="AG113" s="660" t="str">
        <f t="shared" si="13"/>
        <v/>
      </c>
      <c r="AH113" s="660"/>
      <c r="AI113" s="661" t="str">
        <f t="shared" si="14"/>
        <v/>
      </c>
      <c r="AJ113" s="661"/>
      <c r="AK113" s="675" t="str">
        <f t="shared" si="15"/>
        <v/>
      </c>
      <c r="AL113" s="676"/>
      <c r="AM113" s="660" t="str">
        <f t="shared" si="16"/>
        <v/>
      </c>
      <c r="AN113" s="660"/>
      <c r="AT113" s="244"/>
    </row>
    <row r="114" spans="1:46" ht="42" customHeight="1">
      <c r="A114" s="662">
        <v>89</v>
      </c>
      <c r="B114" s="662"/>
      <c r="C114" s="663"/>
      <c r="D114" s="663"/>
      <c r="E114" s="663"/>
      <c r="F114" s="663"/>
      <c r="G114" s="663"/>
      <c r="H114" s="663"/>
      <c r="I114" s="663"/>
      <c r="J114" s="663"/>
      <c r="K114" s="664"/>
      <c r="L114" s="665"/>
      <c r="M114" s="665"/>
      <c r="N114" s="666"/>
      <c r="O114" s="667"/>
      <c r="P114" s="668"/>
      <c r="Q114" s="668"/>
      <c r="R114" s="668"/>
      <c r="S114" s="668"/>
      <c r="T114" s="668"/>
      <c r="U114" s="669" t="s">
        <v>71</v>
      </c>
      <c r="V114" s="669"/>
      <c r="W114" s="668"/>
      <c r="X114" s="668"/>
      <c r="Y114" s="668"/>
      <c r="Z114" s="668"/>
      <c r="AA114" s="668"/>
      <c r="AB114" s="670"/>
      <c r="AC114" s="660" t="str">
        <f t="shared" si="11"/>
        <v/>
      </c>
      <c r="AD114" s="660"/>
      <c r="AE114" s="660" t="str">
        <f t="shared" si="12"/>
        <v/>
      </c>
      <c r="AF114" s="660"/>
      <c r="AG114" s="660" t="str">
        <f t="shared" si="13"/>
        <v/>
      </c>
      <c r="AH114" s="660"/>
      <c r="AI114" s="661" t="str">
        <f t="shared" si="14"/>
        <v/>
      </c>
      <c r="AJ114" s="661"/>
      <c r="AK114" s="675" t="str">
        <f t="shared" si="15"/>
        <v/>
      </c>
      <c r="AL114" s="676"/>
      <c r="AM114" s="660" t="str">
        <f t="shared" si="16"/>
        <v/>
      </c>
      <c r="AN114" s="660"/>
      <c r="AT114" s="244"/>
    </row>
    <row r="115" spans="1:46" ht="42" customHeight="1">
      <c r="A115" s="662">
        <v>90</v>
      </c>
      <c r="B115" s="662"/>
      <c r="C115" s="663"/>
      <c r="D115" s="663"/>
      <c r="E115" s="663"/>
      <c r="F115" s="663"/>
      <c r="G115" s="663"/>
      <c r="H115" s="663"/>
      <c r="I115" s="663"/>
      <c r="J115" s="663"/>
      <c r="K115" s="664"/>
      <c r="L115" s="665"/>
      <c r="M115" s="665"/>
      <c r="N115" s="666"/>
      <c r="O115" s="667"/>
      <c r="P115" s="668"/>
      <c r="Q115" s="668"/>
      <c r="R115" s="668"/>
      <c r="S115" s="668"/>
      <c r="T115" s="668"/>
      <c r="U115" s="669" t="s">
        <v>71</v>
      </c>
      <c r="V115" s="669"/>
      <c r="W115" s="668"/>
      <c r="X115" s="668"/>
      <c r="Y115" s="668"/>
      <c r="Z115" s="668"/>
      <c r="AA115" s="668"/>
      <c r="AB115" s="670"/>
      <c r="AC115" s="660" t="str">
        <f t="shared" si="11"/>
        <v/>
      </c>
      <c r="AD115" s="660"/>
      <c r="AE115" s="660" t="str">
        <f t="shared" si="12"/>
        <v/>
      </c>
      <c r="AF115" s="660"/>
      <c r="AG115" s="660" t="str">
        <f t="shared" si="13"/>
        <v/>
      </c>
      <c r="AH115" s="660"/>
      <c r="AI115" s="661" t="str">
        <f t="shared" si="14"/>
        <v/>
      </c>
      <c r="AJ115" s="661"/>
      <c r="AK115" s="675" t="str">
        <f t="shared" si="15"/>
        <v/>
      </c>
      <c r="AL115" s="676"/>
      <c r="AM115" s="660" t="str">
        <f t="shared" si="16"/>
        <v/>
      </c>
      <c r="AN115" s="660"/>
      <c r="AT115" s="244"/>
    </row>
    <row r="116" spans="1:46" ht="42" customHeight="1">
      <c r="A116" s="662">
        <v>91</v>
      </c>
      <c r="B116" s="662"/>
      <c r="C116" s="663"/>
      <c r="D116" s="663"/>
      <c r="E116" s="663"/>
      <c r="F116" s="663"/>
      <c r="G116" s="663"/>
      <c r="H116" s="663"/>
      <c r="I116" s="663"/>
      <c r="J116" s="663"/>
      <c r="K116" s="664"/>
      <c r="L116" s="665"/>
      <c r="M116" s="665"/>
      <c r="N116" s="666"/>
      <c r="O116" s="667"/>
      <c r="P116" s="668"/>
      <c r="Q116" s="668"/>
      <c r="R116" s="668"/>
      <c r="S116" s="668"/>
      <c r="T116" s="668"/>
      <c r="U116" s="669" t="s">
        <v>71</v>
      </c>
      <c r="V116" s="669"/>
      <c r="W116" s="668"/>
      <c r="X116" s="668"/>
      <c r="Y116" s="668"/>
      <c r="Z116" s="668"/>
      <c r="AA116" s="668"/>
      <c r="AB116" s="670"/>
      <c r="AC116" s="660" t="str">
        <f t="shared" si="11"/>
        <v/>
      </c>
      <c r="AD116" s="660"/>
      <c r="AE116" s="660" t="str">
        <f t="shared" si="12"/>
        <v/>
      </c>
      <c r="AF116" s="660"/>
      <c r="AG116" s="660" t="str">
        <f t="shared" si="13"/>
        <v/>
      </c>
      <c r="AH116" s="660"/>
      <c r="AI116" s="661" t="str">
        <f t="shared" si="14"/>
        <v/>
      </c>
      <c r="AJ116" s="661"/>
      <c r="AK116" s="675" t="str">
        <f t="shared" si="15"/>
        <v/>
      </c>
      <c r="AL116" s="676"/>
      <c r="AM116" s="660" t="str">
        <f t="shared" si="16"/>
        <v/>
      </c>
      <c r="AN116" s="660"/>
      <c r="AT116" s="244"/>
    </row>
    <row r="117" spans="1:46" ht="42" customHeight="1">
      <c r="A117" s="662">
        <v>92</v>
      </c>
      <c r="B117" s="662"/>
      <c r="C117" s="663"/>
      <c r="D117" s="663"/>
      <c r="E117" s="663"/>
      <c r="F117" s="663"/>
      <c r="G117" s="663"/>
      <c r="H117" s="663"/>
      <c r="I117" s="663"/>
      <c r="J117" s="663"/>
      <c r="K117" s="664"/>
      <c r="L117" s="665"/>
      <c r="M117" s="665"/>
      <c r="N117" s="666"/>
      <c r="O117" s="667"/>
      <c r="P117" s="668"/>
      <c r="Q117" s="668"/>
      <c r="R117" s="668"/>
      <c r="S117" s="668"/>
      <c r="T117" s="668"/>
      <c r="U117" s="669" t="s">
        <v>71</v>
      </c>
      <c r="V117" s="669"/>
      <c r="W117" s="668"/>
      <c r="X117" s="668"/>
      <c r="Y117" s="668"/>
      <c r="Z117" s="668"/>
      <c r="AA117" s="668"/>
      <c r="AB117" s="670"/>
      <c r="AC117" s="660" t="str">
        <f t="shared" si="11"/>
        <v/>
      </c>
      <c r="AD117" s="660"/>
      <c r="AE117" s="660" t="str">
        <f t="shared" si="12"/>
        <v/>
      </c>
      <c r="AF117" s="660"/>
      <c r="AG117" s="660" t="str">
        <f t="shared" si="13"/>
        <v/>
      </c>
      <c r="AH117" s="660"/>
      <c r="AI117" s="661" t="str">
        <f t="shared" si="14"/>
        <v/>
      </c>
      <c r="AJ117" s="661"/>
      <c r="AK117" s="675" t="str">
        <f t="shared" si="15"/>
        <v/>
      </c>
      <c r="AL117" s="676"/>
      <c r="AM117" s="660" t="str">
        <f t="shared" si="16"/>
        <v/>
      </c>
      <c r="AN117" s="660"/>
      <c r="AT117" s="244"/>
    </row>
    <row r="118" spans="1:46" ht="42" customHeight="1">
      <c r="A118" s="662">
        <v>93</v>
      </c>
      <c r="B118" s="662"/>
      <c r="C118" s="663"/>
      <c r="D118" s="663"/>
      <c r="E118" s="663"/>
      <c r="F118" s="663"/>
      <c r="G118" s="663"/>
      <c r="H118" s="663"/>
      <c r="I118" s="663"/>
      <c r="J118" s="663"/>
      <c r="K118" s="664"/>
      <c r="L118" s="665"/>
      <c r="M118" s="665"/>
      <c r="N118" s="666"/>
      <c r="O118" s="667"/>
      <c r="P118" s="668"/>
      <c r="Q118" s="668"/>
      <c r="R118" s="668"/>
      <c r="S118" s="668"/>
      <c r="T118" s="668"/>
      <c r="U118" s="669" t="s">
        <v>71</v>
      </c>
      <c r="V118" s="669"/>
      <c r="W118" s="668"/>
      <c r="X118" s="668"/>
      <c r="Y118" s="668"/>
      <c r="Z118" s="668"/>
      <c r="AA118" s="668"/>
      <c r="AB118" s="670"/>
      <c r="AC118" s="660" t="str">
        <f t="shared" si="11"/>
        <v/>
      </c>
      <c r="AD118" s="660"/>
      <c r="AE118" s="660" t="str">
        <f t="shared" si="12"/>
        <v/>
      </c>
      <c r="AF118" s="660"/>
      <c r="AG118" s="660" t="str">
        <f t="shared" si="13"/>
        <v/>
      </c>
      <c r="AH118" s="660"/>
      <c r="AI118" s="661" t="str">
        <f t="shared" si="14"/>
        <v/>
      </c>
      <c r="AJ118" s="661"/>
      <c r="AK118" s="675" t="str">
        <f t="shared" si="15"/>
        <v/>
      </c>
      <c r="AL118" s="676"/>
      <c r="AM118" s="660" t="str">
        <f t="shared" si="16"/>
        <v/>
      </c>
      <c r="AN118" s="660"/>
      <c r="AT118" s="244"/>
    </row>
    <row r="119" spans="1:46" ht="42" customHeight="1">
      <c r="A119" s="662">
        <v>94</v>
      </c>
      <c r="B119" s="662"/>
      <c r="C119" s="663"/>
      <c r="D119" s="663"/>
      <c r="E119" s="663"/>
      <c r="F119" s="663"/>
      <c r="G119" s="663"/>
      <c r="H119" s="663"/>
      <c r="I119" s="663"/>
      <c r="J119" s="663"/>
      <c r="K119" s="664"/>
      <c r="L119" s="665"/>
      <c r="M119" s="665"/>
      <c r="N119" s="666"/>
      <c r="O119" s="667"/>
      <c r="P119" s="668"/>
      <c r="Q119" s="668"/>
      <c r="R119" s="668"/>
      <c r="S119" s="668"/>
      <c r="T119" s="668"/>
      <c r="U119" s="669" t="s">
        <v>71</v>
      </c>
      <c r="V119" s="669"/>
      <c r="W119" s="668"/>
      <c r="X119" s="668"/>
      <c r="Y119" s="668"/>
      <c r="Z119" s="668"/>
      <c r="AA119" s="668"/>
      <c r="AB119" s="670"/>
      <c r="AC119" s="660" t="str">
        <f t="shared" si="11"/>
        <v/>
      </c>
      <c r="AD119" s="660"/>
      <c r="AE119" s="660" t="str">
        <f t="shared" si="12"/>
        <v/>
      </c>
      <c r="AF119" s="660"/>
      <c r="AG119" s="660" t="str">
        <f t="shared" si="13"/>
        <v/>
      </c>
      <c r="AH119" s="660"/>
      <c r="AI119" s="661" t="str">
        <f t="shared" si="14"/>
        <v/>
      </c>
      <c r="AJ119" s="661"/>
      <c r="AK119" s="675" t="str">
        <f t="shared" si="15"/>
        <v/>
      </c>
      <c r="AL119" s="676"/>
      <c r="AM119" s="660" t="str">
        <f t="shared" si="16"/>
        <v/>
      </c>
      <c r="AN119" s="660"/>
      <c r="AT119" s="244"/>
    </row>
    <row r="120" spans="1:46" ht="42" customHeight="1">
      <c r="A120" s="662">
        <v>95</v>
      </c>
      <c r="B120" s="662"/>
      <c r="C120" s="663"/>
      <c r="D120" s="663"/>
      <c r="E120" s="663"/>
      <c r="F120" s="663"/>
      <c r="G120" s="663"/>
      <c r="H120" s="663"/>
      <c r="I120" s="663"/>
      <c r="J120" s="663"/>
      <c r="K120" s="664"/>
      <c r="L120" s="665"/>
      <c r="M120" s="665"/>
      <c r="N120" s="666"/>
      <c r="O120" s="667"/>
      <c r="P120" s="668"/>
      <c r="Q120" s="668"/>
      <c r="R120" s="668"/>
      <c r="S120" s="668"/>
      <c r="T120" s="668"/>
      <c r="U120" s="669" t="s">
        <v>71</v>
      </c>
      <c r="V120" s="669"/>
      <c r="W120" s="668"/>
      <c r="X120" s="668"/>
      <c r="Y120" s="668"/>
      <c r="Z120" s="668"/>
      <c r="AA120" s="668"/>
      <c r="AB120" s="670"/>
      <c r="AC120" s="660" t="str">
        <f t="shared" si="11"/>
        <v/>
      </c>
      <c r="AD120" s="660"/>
      <c r="AE120" s="660" t="str">
        <f t="shared" si="12"/>
        <v/>
      </c>
      <c r="AF120" s="660"/>
      <c r="AG120" s="660" t="str">
        <f t="shared" si="13"/>
        <v/>
      </c>
      <c r="AH120" s="660"/>
      <c r="AI120" s="661" t="str">
        <f t="shared" si="14"/>
        <v/>
      </c>
      <c r="AJ120" s="661"/>
      <c r="AK120" s="675" t="str">
        <f t="shared" si="15"/>
        <v/>
      </c>
      <c r="AL120" s="676"/>
      <c r="AM120" s="660" t="str">
        <f t="shared" si="16"/>
        <v/>
      </c>
      <c r="AN120" s="660"/>
      <c r="AT120" s="244"/>
    </row>
    <row r="121" spans="1:46" ht="42" customHeight="1">
      <c r="A121" s="662">
        <v>96</v>
      </c>
      <c r="B121" s="662"/>
      <c r="C121" s="663"/>
      <c r="D121" s="663"/>
      <c r="E121" s="663"/>
      <c r="F121" s="663"/>
      <c r="G121" s="663"/>
      <c r="H121" s="663"/>
      <c r="I121" s="663"/>
      <c r="J121" s="663"/>
      <c r="K121" s="664"/>
      <c r="L121" s="665"/>
      <c r="M121" s="665"/>
      <c r="N121" s="666"/>
      <c r="O121" s="667"/>
      <c r="P121" s="668"/>
      <c r="Q121" s="668"/>
      <c r="R121" s="668"/>
      <c r="S121" s="668"/>
      <c r="T121" s="668"/>
      <c r="U121" s="669" t="s">
        <v>71</v>
      </c>
      <c r="V121" s="669"/>
      <c r="W121" s="668"/>
      <c r="X121" s="668"/>
      <c r="Y121" s="668"/>
      <c r="Z121" s="668"/>
      <c r="AA121" s="668"/>
      <c r="AB121" s="670"/>
      <c r="AC121" s="660" t="str">
        <f t="shared" si="11"/>
        <v/>
      </c>
      <c r="AD121" s="660"/>
      <c r="AE121" s="660" t="str">
        <f t="shared" si="12"/>
        <v/>
      </c>
      <c r="AF121" s="660"/>
      <c r="AG121" s="660" t="str">
        <f t="shared" si="13"/>
        <v/>
      </c>
      <c r="AH121" s="660"/>
      <c r="AI121" s="661" t="str">
        <f t="shared" si="14"/>
        <v/>
      </c>
      <c r="AJ121" s="661"/>
      <c r="AK121" s="675" t="str">
        <f t="shared" si="15"/>
        <v/>
      </c>
      <c r="AL121" s="676"/>
      <c r="AM121" s="660" t="str">
        <f t="shared" si="16"/>
        <v/>
      </c>
      <c r="AN121" s="660"/>
      <c r="AT121" s="244"/>
    </row>
    <row r="122" spans="1:46" ht="42" customHeight="1">
      <c r="A122" s="662">
        <v>97</v>
      </c>
      <c r="B122" s="662"/>
      <c r="C122" s="663"/>
      <c r="D122" s="663"/>
      <c r="E122" s="663"/>
      <c r="F122" s="663"/>
      <c r="G122" s="663"/>
      <c r="H122" s="663"/>
      <c r="I122" s="663"/>
      <c r="J122" s="663"/>
      <c r="K122" s="664"/>
      <c r="L122" s="665"/>
      <c r="M122" s="665"/>
      <c r="N122" s="666"/>
      <c r="O122" s="667"/>
      <c r="P122" s="668"/>
      <c r="Q122" s="668"/>
      <c r="R122" s="668"/>
      <c r="S122" s="668"/>
      <c r="T122" s="668"/>
      <c r="U122" s="669" t="s">
        <v>71</v>
      </c>
      <c r="V122" s="669"/>
      <c r="W122" s="668"/>
      <c r="X122" s="668"/>
      <c r="Y122" s="668"/>
      <c r="Z122" s="668"/>
      <c r="AA122" s="668"/>
      <c r="AB122" s="670"/>
      <c r="AC122" s="660" t="str">
        <f t="shared" si="11"/>
        <v/>
      </c>
      <c r="AD122" s="660"/>
      <c r="AE122" s="660" t="str">
        <f t="shared" si="12"/>
        <v/>
      </c>
      <c r="AF122" s="660"/>
      <c r="AG122" s="660" t="str">
        <f t="shared" si="13"/>
        <v/>
      </c>
      <c r="AH122" s="660"/>
      <c r="AI122" s="661" t="str">
        <f t="shared" si="14"/>
        <v/>
      </c>
      <c r="AJ122" s="661"/>
      <c r="AK122" s="675" t="str">
        <f t="shared" si="15"/>
        <v/>
      </c>
      <c r="AL122" s="676"/>
      <c r="AM122" s="660" t="str">
        <f t="shared" si="16"/>
        <v/>
      </c>
      <c r="AN122" s="660"/>
      <c r="AT122" s="244"/>
    </row>
    <row r="123" spans="1:46" ht="42" customHeight="1">
      <c r="A123" s="662">
        <v>98</v>
      </c>
      <c r="B123" s="662"/>
      <c r="C123" s="663"/>
      <c r="D123" s="663"/>
      <c r="E123" s="663"/>
      <c r="F123" s="663"/>
      <c r="G123" s="663"/>
      <c r="H123" s="663"/>
      <c r="I123" s="663"/>
      <c r="J123" s="663"/>
      <c r="K123" s="664"/>
      <c r="L123" s="665"/>
      <c r="M123" s="665"/>
      <c r="N123" s="666"/>
      <c r="O123" s="667"/>
      <c r="P123" s="668"/>
      <c r="Q123" s="668"/>
      <c r="R123" s="668"/>
      <c r="S123" s="668"/>
      <c r="T123" s="668"/>
      <c r="U123" s="669" t="s">
        <v>71</v>
      </c>
      <c r="V123" s="669"/>
      <c r="W123" s="668"/>
      <c r="X123" s="668"/>
      <c r="Y123" s="668"/>
      <c r="Z123" s="668"/>
      <c r="AA123" s="668"/>
      <c r="AB123" s="670"/>
      <c r="AC123" s="660" t="str">
        <f t="shared" si="11"/>
        <v/>
      </c>
      <c r="AD123" s="660"/>
      <c r="AE123" s="660" t="str">
        <f t="shared" si="12"/>
        <v/>
      </c>
      <c r="AF123" s="660"/>
      <c r="AG123" s="660" t="str">
        <f t="shared" si="13"/>
        <v/>
      </c>
      <c r="AH123" s="660"/>
      <c r="AI123" s="661" t="str">
        <f t="shared" si="14"/>
        <v/>
      </c>
      <c r="AJ123" s="661"/>
      <c r="AK123" s="675" t="str">
        <f t="shared" si="15"/>
        <v/>
      </c>
      <c r="AL123" s="676"/>
      <c r="AM123" s="660" t="str">
        <f t="shared" si="16"/>
        <v/>
      </c>
      <c r="AN123" s="660"/>
      <c r="AT123" s="244"/>
    </row>
    <row r="124" spans="1:46" ht="42" customHeight="1">
      <c r="A124" s="662">
        <v>99</v>
      </c>
      <c r="B124" s="662"/>
      <c r="C124" s="663"/>
      <c r="D124" s="663"/>
      <c r="E124" s="663"/>
      <c r="F124" s="663"/>
      <c r="G124" s="663"/>
      <c r="H124" s="663"/>
      <c r="I124" s="663"/>
      <c r="J124" s="663"/>
      <c r="K124" s="664"/>
      <c r="L124" s="665"/>
      <c r="M124" s="665"/>
      <c r="N124" s="666"/>
      <c r="O124" s="667"/>
      <c r="P124" s="668"/>
      <c r="Q124" s="668"/>
      <c r="R124" s="668"/>
      <c r="S124" s="668"/>
      <c r="T124" s="668"/>
      <c r="U124" s="669" t="s">
        <v>71</v>
      </c>
      <c r="V124" s="669"/>
      <c r="W124" s="668"/>
      <c r="X124" s="668"/>
      <c r="Y124" s="668"/>
      <c r="Z124" s="668"/>
      <c r="AA124" s="668"/>
      <c r="AB124" s="670"/>
      <c r="AC124" s="660" t="str">
        <f t="shared" si="11"/>
        <v/>
      </c>
      <c r="AD124" s="660"/>
      <c r="AE124" s="660" t="str">
        <f t="shared" si="12"/>
        <v/>
      </c>
      <c r="AF124" s="660"/>
      <c r="AG124" s="660" t="str">
        <f t="shared" si="13"/>
        <v/>
      </c>
      <c r="AH124" s="660"/>
      <c r="AI124" s="661" t="str">
        <f t="shared" si="14"/>
        <v/>
      </c>
      <c r="AJ124" s="661"/>
      <c r="AK124" s="675" t="str">
        <f t="shared" si="15"/>
        <v/>
      </c>
      <c r="AL124" s="676"/>
      <c r="AM124" s="660" t="str">
        <f t="shared" si="16"/>
        <v/>
      </c>
      <c r="AN124" s="660"/>
      <c r="AT124" s="244"/>
    </row>
    <row r="125" spans="1:46" ht="42" customHeight="1">
      <c r="A125" s="662">
        <v>100</v>
      </c>
      <c r="B125" s="662"/>
      <c r="C125" s="663"/>
      <c r="D125" s="663"/>
      <c r="E125" s="663"/>
      <c r="F125" s="663"/>
      <c r="G125" s="663"/>
      <c r="H125" s="663"/>
      <c r="I125" s="663"/>
      <c r="J125" s="663"/>
      <c r="K125" s="664"/>
      <c r="L125" s="665"/>
      <c r="M125" s="665"/>
      <c r="N125" s="666"/>
      <c r="O125" s="667"/>
      <c r="P125" s="668"/>
      <c r="Q125" s="668"/>
      <c r="R125" s="668"/>
      <c r="S125" s="668"/>
      <c r="T125" s="668"/>
      <c r="U125" s="669" t="s">
        <v>71</v>
      </c>
      <c r="V125" s="669"/>
      <c r="W125" s="668"/>
      <c r="X125" s="668"/>
      <c r="Y125" s="668"/>
      <c r="Z125" s="668"/>
      <c r="AA125" s="668"/>
      <c r="AB125" s="670"/>
      <c r="AC125" s="660" t="str">
        <f t="shared" si="11"/>
        <v/>
      </c>
      <c r="AD125" s="660"/>
      <c r="AE125" s="660" t="str">
        <f t="shared" si="12"/>
        <v/>
      </c>
      <c r="AF125" s="660"/>
      <c r="AG125" s="660" t="str">
        <f t="shared" si="13"/>
        <v/>
      </c>
      <c r="AH125" s="660"/>
      <c r="AI125" s="661" t="str">
        <f t="shared" si="14"/>
        <v/>
      </c>
      <c r="AJ125" s="661"/>
      <c r="AK125" s="675" t="str">
        <f t="shared" si="15"/>
        <v/>
      </c>
      <c r="AL125" s="676"/>
      <c r="AM125" s="660" t="str">
        <f t="shared" si="16"/>
        <v/>
      </c>
      <c r="AN125" s="660"/>
      <c r="AT125" s="244"/>
    </row>
  </sheetData>
  <sheetProtection algorithmName="SHA-512" hashValue="MBcIdt+mDr+B+VJHDVuuAlmyTsKU2qWpp6eCQwe5EJzLwiQKwZ7LgFvZ+UPq3hHSi6Py3PqYBGQPas3iTljjYw==" saltValue="R16WyNf7l3xI56TLGmzpVQ==" spinCount="100000" sheet="1" insertColumns="0" insertRows="0"/>
  <mergeCells count="1245">
    <mergeCell ref="AK118:AL118"/>
    <mergeCell ref="AM118:AN118"/>
    <mergeCell ref="AK119:AL119"/>
    <mergeCell ref="AM119:AN119"/>
    <mergeCell ref="AK120:AL120"/>
    <mergeCell ref="AM120:AN120"/>
    <mergeCell ref="AK121:AL121"/>
    <mergeCell ref="AM121:AN121"/>
    <mergeCell ref="AK100:AL100"/>
    <mergeCell ref="AM100:AN100"/>
    <mergeCell ref="AK101:AL101"/>
    <mergeCell ref="AM101:AN101"/>
    <mergeCell ref="AK102:AL102"/>
    <mergeCell ref="AM102:AN102"/>
    <mergeCell ref="AK103:AL103"/>
    <mergeCell ref="AM103:AN103"/>
    <mergeCell ref="AK104:AL104"/>
    <mergeCell ref="AM104:AN104"/>
    <mergeCell ref="AK105:AL105"/>
    <mergeCell ref="AM105:AN105"/>
    <mergeCell ref="AK106:AL106"/>
    <mergeCell ref="AM106:AN106"/>
    <mergeCell ref="AK107:AL107"/>
    <mergeCell ref="AK122:AL122"/>
    <mergeCell ref="AM122:AN122"/>
    <mergeCell ref="AK123:AL123"/>
    <mergeCell ref="AM123:AN123"/>
    <mergeCell ref="AK124:AL124"/>
    <mergeCell ref="AM124:AN124"/>
    <mergeCell ref="AK125:AL125"/>
    <mergeCell ref="AM125:AN125"/>
    <mergeCell ref="Y19:AG19"/>
    <mergeCell ref="Y20:AG20"/>
    <mergeCell ref="Y21:AG21"/>
    <mergeCell ref="AH19:AM19"/>
    <mergeCell ref="AH20:AM20"/>
    <mergeCell ref="AH21:AM21"/>
    <mergeCell ref="AK109:AL109"/>
    <mergeCell ref="AM109:AN109"/>
    <mergeCell ref="AK110:AL110"/>
    <mergeCell ref="AM110:AN110"/>
    <mergeCell ref="AK111:AL111"/>
    <mergeCell ref="AM111:AN111"/>
    <mergeCell ref="AK112:AL112"/>
    <mergeCell ref="AM112:AN112"/>
    <mergeCell ref="AK113:AL113"/>
    <mergeCell ref="AM113:AN113"/>
    <mergeCell ref="AK114:AL114"/>
    <mergeCell ref="AM114:AN114"/>
    <mergeCell ref="AK115:AL115"/>
    <mergeCell ref="AM115:AN115"/>
    <mergeCell ref="AK116:AL116"/>
    <mergeCell ref="AM116:AN116"/>
    <mergeCell ref="AK117:AL117"/>
    <mergeCell ref="AM117:AN117"/>
    <mergeCell ref="AK90:AL90"/>
    <mergeCell ref="AM90:AN90"/>
    <mergeCell ref="AM107:AN107"/>
    <mergeCell ref="AK108:AL108"/>
    <mergeCell ref="AM108:AN108"/>
    <mergeCell ref="AK91:AL91"/>
    <mergeCell ref="AM91:AN91"/>
    <mergeCell ref="AK92:AL92"/>
    <mergeCell ref="AM92:AN92"/>
    <mergeCell ref="AK93:AL93"/>
    <mergeCell ref="AM93:AN93"/>
    <mergeCell ref="AK94:AL94"/>
    <mergeCell ref="AM94:AN94"/>
    <mergeCell ref="AK95:AL95"/>
    <mergeCell ref="AM95:AN95"/>
    <mergeCell ref="AK96:AL96"/>
    <mergeCell ref="AM96:AN96"/>
    <mergeCell ref="AK97:AL97"/>
    <mergeCell ref="AM97:AN97"/>
    <mergeCell ref="AK98:AL98"/>
    <mergeCell ref="AM98:AN98"/>
    <mergeCell ref="AK99:AL99"/>
    <mergeCell ref="AM99:AN99"/>
    <mergeCell ref="AK81:AL81"/>
    <mergeCell ref="AM81:AN81"/>
    <mergeCell ref="AK82:AL82"/>
    <mergeCell ref="AM82:AN82"/>
    <mergeCell ref="AK83:AL83"/>
    <mergeCell ref="AM83:AN83"/>
    <mergeCell ref="AK84:AL84"/>
    <mergeCell ref="AM84:AN84"/>
    <mergeCell ref="AK85:AL85"/>
    <mergeCell ref="AM85:AN85"/>
    <mergeCell ref="AK86:AL86"/>
    <mergeCell ref="AM86:AN86"/>
    <mergeCell ref="AK87:AL87"/>
    <mergeCell ref="AM87:AN87"/>
    <mergeCell ref="AK88:AL88"/>
    <mergeCell ref="AM88:AN88"/>
    <mergeCell ref="AK89:AL89"/>
    <mergeCell ref="AM89:AN89"/>
    <mergeCell ref="AK72:AL72"/>
    <mergeCell ref="AM72:AN72"/>
    <mergeCell ref="AK73:AL73"/>
    <mergeCell ref="AM73:AN73"/>
    <mergeCell ref="AK74:AL74"/>
    <mergeCell ref="AM74:AN74"/>
    <mergeCell ref="AK75:AL75"/>
    <mergeCell ref="AM75:AN75"/>
    <mergeCell ref="AK76:AL76"/>
    <mergeCell ref="AM76:AN76"/>
    <mergeCell ref="AK77:AL77"/>
    <mergeCell ref="AM77:AN77"/>
    <mergeCell ref="AK78:AL78"/>
    <mergeCell ref="AM78:AN78"/>
    <mergeCell ref="AK79:AL79"/>
    <mergeCell ref="AM79:AN79"/>
    <mergeCell ref="AK80:AL80"/>
    <mergeCell ref="AM80:AN80"/>
    <mergeCell ref="AK63:AL63"/>
    <mergeCell ref="AM63:AN63"/>
    <mergeCell ref="AK64:AL64"/>
    <mergeCell ref="AM64:AN64"/>
    <mergeCell ref="AK65:AL65"/>
    <mergeCell ref="AM65:AN65"/>
    <mergeCell ref="AK66:AL66"/>
    <mergeCell ref="AM66:AN66"/>
    <mergeCell ref="AK67:AL67"/>
    <mergeCell ref="AM67:AN67"/>
    <mergeCell ref="AK68:AL68"/>
    <mergeCell ref="AM68:AN68"/>
    <mergeCell ref="AK69:AL69"/>
    <mergeCell ref="AM69:AN69"/>
    <mergeCell ref="AK70:AL70"/>
    <mergeCell ref="AM70:AN70"/>
    <mergeCell ref="AK71:AL71"/>
    <mergeCell ref="AM71:AN71"/>
    <mergeCell ref="AK54:AL54"/>
    <mergeCell ref="AM54:AN54"/>
    <mergeCell ref="AK55:AL55"/>
    <mergeCell ref="AM55:AN55"/>
    <mergeCell ref="AK56:AL56"/>
    <mergeCell ref="AM56:AN56"/>
    <mergeCell ref="AK57:AL57"/>
    <mergeCell ref="AM57:AN57"/>
    <mergeCell ref="AK58:AL58"/>
    <mergeCell ref="AM58:AN58"/>
    <mergeCell ref="AK59:AL59"/>
    <mergeCell ref="AM59:AN59"/>
    <mergeCell ref="AK60:AL60"/>
    <mergeCell ref="AM60:AN60"/>
    <mergeCell ref="AK61:AL61"/>
    <mergeCell ref="AM61:AN61"/>
    <mergeCell ref="AK62:AL62"/>
    <mergeCell ref="AM62:AN62"/>
    <mergeCell ref="AK45:AL45"/>
    <mergeCell ref="AM45:AN45"/>
    <mergeCell ref="AK46:AL46"/>
    <mergeCell ref="AM46:AN46"/>
    <mergeCell ref="AK47:AL47"/>
    <mergeCell ref="AM47:AN47"/>
    <mergeCell ref="AK48:AL48"/>
    <mergeCell ref="AM48:AN48"/>
    <mergeCell ref="AK49:AL49"/>
    <mergeCell ref="AM49:AN49"/>
    <mergeCell ref="AK50:AL50"/>
    <mergeCell ref="AM50:AN50"/>
    <mergeCell ref="AK51:AL51"/>
    <mergeCell ref="AM51:AN51"/>
    <mergeCell ref="AK52:AL52"/>
    <mergeCell ref="AM52:AN52"/>
    <mergeCell ref="AK53:AL53"/>
    <mergeCell ref="AM53:AN53"/>
    <mergeCell ref="AK36:AL36"/>
    <mergeCell ref="AM36:AN36"/>
    <mergeCell ref="AK37:AL37"/>
    <mergeCell ref="AM37:AN37"/>
    <mergeCell ref="AK38:AL38"/>
    <mergeCell ref="AM38:AN38"/>
    <mergeCell ref="AK39:AL39"/>
    <mergeCell ref="AM39:AN39"/>
    <mergeCell ref="AK40:AL40"/>
    <mergeCell ref="AM40:AN40"/>
    <mergeCell ref="AK41:AL41"/>
    <mergeCell ref="AM41:AN41"/>
    <mergeCell ref="AK42:AL42"/>
    <mergeCell ref="AM42:AN42"/>
    <mergeCell ref="AK43:AL43"/>
    <mergeCell ref="AM43:AN43"/>
    <mergeCell ref="AK44:AL44"/>
    <mergeCell ref="AM44:AN44"/>
    <mergeCell ref="AK33:AL33"/>
    <mergeCell ref="AM33:AN33"/>
    <mergeCell ref="AK34:AL34"/>
    <mergeCell ref="AM34:AN34"/>
    <mergeCell ref="AK35:AL35"/>
    <mergeCell ref="AM35:AN35"/>
    <mergeCell ref="AK26:AL26"/>
    <mergeCell ref="AM26:AN26"/>
    <mergeCell ref="AK27:AL27"/>
    <mergeCell ref="AM27:AN27"/>
    <mergeCell ref="AC13:AD13"/>
    <mergeCell ref="AK28:AL28"/>
    <mergeCell ref="AM28:AN28"/>
    <mergeCell ref="AK29:AL29"/>
    <mergeCell ref="AM29:AN29"/>
    <mergeCell ref="AK30:AL30"/>
    <mergeCell ref="AM30:AN30"/>
    <mergeCell ref="AK31:AL31"/>
    <mergeCell ref="AM31:AN31"/>
    <mergeCell ref="AK13:AM13"/>
    <mergeCell ref="AK14:AM14"/>
    <mergeCell ref="AG13:AJ13"/>
    <mergeCell ref="AG14:AJ14"/>
    <mergeCell ref="AG15:AJ15"/>
    <mergeCell ref="AG27:AH27"/>
    <mergeCell ref="AI27:AJ27"/>
    <mergeCell ref="AE30:AF30"/>
    <mergeCell ref="AG30:AH30"/>
    <mergeCell ref="AI30:AJ30"/>
    <mergeCell ref="AC32:AD32"/>
    <mergeCell ref="AE32:AF32"/>
    <mergeCell ref="AG32:AH32"/>
    <mergeCell ref="A1:AI1"/>
    <mergeCell ref="A12:E13"/>
    <mergeCell ref="F12:W13"/>
    <mergeCell ref="A14:E15"/>
    <mergeCell ref="A20:E21"/>
    <mergeCell ref="F20:W21"/>
    <mergeCell ref="Y13:AB13"/>
    <mergeCell ref="Y14:AB14"/>
    <mergeCell ref="Y15:AB15"/>
    <mergeCell ref="F14:W15"/>
    <mergeCell ref="AC28:AD28"/>
    <mergeCell ref="AE28:AF28"/>
    <mergeCell ref="AG28:AH28"/>
    <mergeCell ref="AI28:AJ28"/>
    <mergeCell ref="AC30:AD30"/>
    <mergeCell ref="AK32:AL32"/>
    <mergeCell ref="AM32:AN32"/>
    <mergeCell ref="A2:AN5"/>
    <mergeCell ref="A9:AN10"/>
    <mergeCell ref="AC25:AD25"/>
    <mergeCell ref="AE25:AF25"/>
    <mergeCell ref="AG25:AH25"/>
    <mergeCell ref="AI25:AJ25"/>
    <mergeCell ref="AK25:AL25"/>
    <mergeCell ref="AM25:AN25"/>
    <mergeCell ref="AI24:AN24"/>
    <mergeCell ref="AC24:AH24"/>
    <mergeCell ref="A24:B25"/>
    <mergeCell ref="C24:J25"/>
    <mergeCell ref="K24:N25"/>
    <mergeCell ref="O24:AB25"/>
    <mergeCell ref="AK15:AM15"/>
    <mergeCell ref="AC14:AD14"/>
    <mergeCell ref="AC15:AD15"/>
    <mergeCell ref="A28:B28"/>
    <mergeCell ref="C28:J28"/>
    <mergeCell ref="K28:N28"/>
    <mergeCell ref="O28:T28"/>
    <mergeCell ref="U28:V28"/>
    <mergeCell ref="W28:AB28"/>
    <mergeCell ref="AI26:AJ26"/>
    <mergeCell ref="A27:B27"/>
    <mergeCell ref="C27:J27"/>
    <mergeCell ref="K27:N27"/>
    <mergeCell ref="O27:T27"/>
    <mergeCell ref="U27:V27"/>
    <mergeCell ref="W27:AB27"/>
    <mergeCell ref="A26:B26"/>
    <mergeCell ref="C26:J26"/>
    <mergeCell ref="K26:N26"/>
    <mergeCell ref="O26:T26"/>
    <mergeCell ref="U26:V26"/>
    <mergeCell ref="W26:AB26"/>
    <mergeCell ref="AC26:AD26"/>
    <mergeCell ref="AE26:AF26"/>
    <mergeCell ref="AG26:AH26"/>
    <mergeCell ref="AC27:AD27"/>
    <mergeCell ref="AE27:AF27"/>
    <mergeCell ref="AC29:AD29"/>
    <mergeCell ref="AE29:AF29"/>
    <mergeCell ref="AG29:AH29"/>
    <mergeCell ref="AI29:AJ29"/>
    <mergeCell ref="A30:B30"/>
    <mergeCell ref="C30:J30"/>
    <mergeCell ref="K30:N30"/>
    <mergeCell ref="O30:T30"/>
    <mergeCell ref="U30:V30"/>
    <mergeCell ref="W30:AB30"/>
    <mergeCell ref="A29:B29"/>
    <mergeCell ref="C29:J29"/>
    <mergeCell ref="K29:N29"/>
    <mergeCell ref="O29:T29"/>
    <mergeCell ref="U29:V29"/>
    <mergeCell ref="W29:AB29"/>
    <mergeCell ref="A16:E17"/>
    <mergeCell ref="F16:J17"/>
    <mergeCell ref="K16:O17"/>
    <mergeCell ref="P16:W17"/>
    <mergeCell ref="A18:E19"/>
    <mergeCell ref="F18:W19"/>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6:AD116"/>
    <mergeCell ref="AE116:AF116"/>
    <mergeCell ref="AG116:AH116"/>
    <mergeCell ref="AI116:AJ116"/>
    <mergeCell ref="A117:B117"/>
    <mergeCell ref="C117:J117"/>
    <mergeCell ref="K117:N117"/>
    <mergeCell ref="O117:T117"/>
    <mergeCell ref="U117:V117"/>
    <mergeCell ref="W117:AB117"/>
    <mergeCell ref="AC115:AD115"/>
    <mergeCell ref="AE115:AF115"/>
    <mergeCell ref="AG115:AH115"/>
    <mergeCell ref="AI115:AJ115"/>
    <mergeCell ref="A116:B116"/>
    <mergeCell ref="C116:J116"/>
    <mergeCell ref="K116:N116"/>
    <mergeCell ref="O116:T116"/>
    <mergeCell ref="U116:V116"/>
    <mergeCell ref="W116:AB116"/>
    <mergeCell ref="AC118:AD118"/>
    <mergeCell ref="AE118:AF118"/>
    <mergeCell ref="AG118:AH118"/>
    <mergeCell ref="AI118:AJ118"/>
    <mergeCell ref="A119:B119"/>
    <mergeCell ref="C119:J119"/>
    <mergeCell ref="K119:N119"/>
    <mergeCell ref="O119:T119"/>
    <mergeCell ref="U119:V119"/>
    <mergeCell ref="W119:AB119"/>
    <mergeCell ref="AC117:AD117"/>
    <mergeCell ref="AE117:AF117"/>
    <mergeCell ref="AG117:AH117"/>
    <mergeCell ref="AI117:AJ117"/>
    <mergeCell ref="A118:B118"/>
    <mergeCell ref="C118:J118"/>
    <mergeCell ref="K118:N118"/>
    <mergeCell ref="O118:T118"/>
    <mergeCell ref="U118:V118"/>
    <mergeCell ref="W118:AB118"/>
    <mergeCell ref="AC120:AD120"/>
    <mergeCell ref="AE120:AF120"/>
    <mergeCell ref="AG120:AH120"/>
    <mergeCell ref="AI120:AJ120"/>
    <mergeCell ref="A121:B121"/>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5:AD125"/>
    <mergeCell ref="AE125:AF125"/>
    <mergeCell ref="AG125:AH125"/>
    <mergeCell ref="AI125:AJ125"/>
    <mergeCell ref="AC124:AD124"/>
    <mergeCell ref="AE124:AF124"/>
    <mergeCell ref="AG124:AH124"/>
    <mergeCell ref="AI124:AJ124"/>
    <mergeCell ref="A125:B125"/>
    <mergeCell ref="C125:J125"/>
    <mergeCell ref="K125:N125"/>
    <mergeCell ref="O125:T125"/>
    <mergeCell ref="U125:V125"/>
    <mergeCell ref="W125:AB125"/>
    <mergeCell ref="AC123:AD123"/>
    <mergeCell ref="AE123:AF123"/>
    <mergeCell ref="AG123:AH123"/>
    <mergeCell ref="AI123:AJ123"/>
    <mergeCell ref="A124:B124"/>
    <mergeCell ref="C124:J124"/>
    <mergeCell ref="K124:N124"/>
    <mergeCell ref="O124:T124"/>
    <mergeCell ref="U124:V124"/>
    <mergeCell ref="W124:AB124"/>
  </mergeCells>
  <phoneticPr fontId="2"/>
  <dataValidations count="1">
    <dataValidation type="date" allowBlank="1" showInputMessage="1" showErrorMessage="1" errorTitle="施設内療養期間" error="2021/4/1から2023/3/31までの期間を入力してください。" sqref="O26:T125 W26:AB125" xr:uid="{A7A11223-019F-4874-996C-A61ED0CFE17E}">
      <formula1>44287</formula1>
      <formula2>45016</formula2>
    </dataValidation>
  </dataValidations>
  <printOptions horizontalCentered="1"/>
  <pageMargins left="0.51181102362204722" right="0.51181102362204722" top="0.55118110236220474" bottom="0.35433070866141736"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Y116"/>
  <sheetViews>
    <sheetView showGridLines="0" view="pageBreakPreview" zoomScale="80" zoomScaleNormal="70" zoomScaleSheetLayoutView="80" workbookViewId="0">
      <selection activeCell="A4" sqref="A4"/>
    </sheetView>
  </sheetViews>
  <sheetFormatPr defaultColWidth="8.75" defaultRowHeight="24"/>
  <cols>
    <col min="1" max="1" width="23.875" style="39" customWidth="1"/>
    <col min="2" max="2" width="3.75" style="39" customWidth="1"/>
    <col min="3" max="61" width="3.875" style="39" customWidth="1"/>
    <col min="62" max="254" width="3.75" style="39" customWidth="1"/>
    <col min="255" max="16384" width="8.75" style="39"/>
  </cols>
  <sheetData>
    <row r="1" spans="1:259" s="30" customFormat="1" ht="22.15" customHeight="1">
      <c r="IY1" s="30" t="s">
        <v>210</v>
      </c>
    </row>
    <row r="2" spans="1:259" s="30" customFormat="1" ht="22.15" customHeight="1">
      <c r="A2" s="212" t="s">
        <v>416</v>
      </c>
      <c r="IY2" s="9" t="s">
        <v>137</v>
      </c>
    </row>
    <row r="3" spans="1:259" s="30" customFormat="1" ht="22.15" customHeight="1">
      <c r="IY3" s="9" t="s">
        <v>138</v>
      </c>
    </row>
    <row r="4" spans="1:259" s="30" customFormat="1" ht="22.15" customHeight="1">
      <c r="A4" s="145" t="s">
        <v>388</v>
      </c>
      <c r="N4" s="150" t="s">
        <v>390</v>
      </c>
      <c r="O4" s="151"/>
      <c r="P4" s="151"/>
      <c r="Q4" s="151"/>
      <c r="R4" s="151"/>
      <c r="S4" s="151"/>
      <c r="T4" s="152"/>
      <c r="IY4" s="9" t="s">
        <v>149</v>
      </c>
    </row>
    <row r="5" spans="1:259" s="30" customFormat="1" ht="22.15" customHeight="1">
      <c r="A5" s="30" t="s">
        <v>381</v>
      </c>
      <c r="B5" s="697">
        <f>'様式１及び様式１－２'!AE64</f>
        <v>100</v>
      </c>
      <c r="C5" s="697"/>
      <c r="D5" s="30" t="s">
        <v>207</v>
      </c>
      <c r="G5" s="17" t="s">
        <v>419</v>
      </c>
      <c r="N5" s="153">
        <v>29</v>
      </c>
      <c r="O5" s="154" t="s">
        <v>386</v>
      </c>
      <c r="P5" s="154"/>
      <c r="Q5" s="703">
        <v>2000000</v>
      </c>
      <c r="R5" s="703"/>
      <c r="S5" s="703"/>
      <c r="T5" s="155" t="s">
        <v>389</v>
      </c>
      <c r="IY5" s="9" t="s">
        <v>150</v>
      </c>
    </row>
    <row r="6" spans="1:259" s="30" customFormat="1" ht="22.15" customHeight="1">
      <c r="A6" s="30" t="s">
        <v>382</v>
      </c>
      <c r="B6" s="30">
        <f>IF(B5&lt;&gt;0,IF(B5&lt;=29,2,5),0)</f>
        <v>5</v>
      </c>
      <c r="D6" s="30" t="s">
        <v>207</v>
      </c>
      <c r="J6" s="143" t="str">
        <f>IF(B5&lt;&gt;0,IF(B5&gt;N5,"5,000,000","2,000,000"),0)</f>
        <v>5,000,000</v>
      </c>
      <c r="K6" s="2" t="s">
        <v>385</v>
      </c>
      <c r="N6" s="156">
        <v>30</v>
      </c>
      <c r="O6" s="157" t="s">
        <v>387</v>
      </c>
      <c r="P6" s="157"/>
      <c r="Q6" s="702">
        <v>5000000</v>
      </c>
      <c r="R6" s="702"/>
      <c r="S6" s="702"/>
      <c r="T6" s="158" t="s">
        <v>389</v>
      </c>
      <c r="IY6" s="9" t="s">
        <v>151</v>
      </c>
    </row>
    <row r="7" spans="1:259" s="30" customFormat="1" ht="22.15" customHeight="1">
      <c r="IY7" s="9" t="s">
        <v>153</v>
      </c>
    </row>
    <row r="8" spans="1:259" s="30" customFormat="1" ht="58.15" customHeight="1">
      <c r="A8" s="142"/>
      <c r="B8" s="678" t="s">
        <v>420</v>
      </c>
      <c r="C8" s="678"/>
      <c r="D8" s="678"/>
      <c r="E8" s="678"/>
      <c r="F8" s="678"/>
      <c r="G8" s="678"/>
      <c r="H8" s="678"/>
      <c r="I8" s="678"/>
      <c r="J8" s="704" t="s">
        <v>440</v>
      </c>
      <c r="K8" s="704"/>
      <c r="L8" s="704"/>
      <c r="M8" s="704"/>
      <c r="N8" s="704"/>
      <c r="O8" s="704"/>
      <c r="P8" s="704"/>
      <c r="Q8" s="704"/>
      <c r="R8" s="678" t="s">
        <v>452</v>
      </c>
      <c r="S8" s="678"/>
      <c r="T8" s="678"/>
      <c r="U8" s="678"/>
      <c r="V8" s="678"/>
      <c r="W8" s="678"/>
      <c r="X8" s="678"/>
      <c r="IY8" s="9" t="s">
        <v>152</v>
      </c>
    </row>
    <row r="9" spans="1:259" s="30" customFormat="1" ht="22.15" customHeight="1">
      <c r="A9" s="225" t="s">
        <v>417</v>
      </c>
      <c r="B9" s="698">
        <f>SUM(B13:BS13)*10000</f>
        <v>0</v>
      </c>
      <c r="C9" s="698"/>
      <c r="D9" s="698"/>
      <c r="E9" s="698"/>
      <c r="F9" s="698"/>
      <c r="G9" s="698"/>
      <c r="H9" s="698"/>
      <c r="I9" s="144" t="s">
        <v>385</v>
      </c>
      <c r="J9" s="698">
        <f>MIN(SUM($B13:$BS13)*10000,IF(B$5&gt;N$5,"5,000,000","2,000,000"))</f>
        <v>0</v>
      </c>
      <c r="K9" s="698"/>
      <c r="L9" s="698"/>
      <c r="M9" s="698"/>
      <c r="N9" s="698"/>
      <c r="O9" s="698"/>
      <c r="P9" s="698"/>
      <c r="Q9" s="144" t="s">
        <v>385</v>
      </c>
      <c r="R9" s="700">
        <f>IF(COUNTIF(対象種別,'様式１及び様式１－２'!G29)=1,IF(OR('様式１及び様式１－２'!E70='様式１及び様式１－２'!A81,'様式１及び様式１－２'!E72='様式１及び様式１－２'!A81,'様式１及び様式１－２'!E72='様式１及び様式１－２'!BW3),'様式３（療養者名簿）（⑤の場合）'!AC13*10000+J9,"対象外"),"対象外")</f>
        <v>30000</v>
      </c>
      <c r="S9" s="701"/>
      <c r="T9" s="701"/>
      <c r="U9" s="701"/>
      <c r="V9" s="701"/>
      <c r="W9" s="701"/>
      <c r="X9" s="215" t="str">
        <f>IF(R9="対象外","","円")</f>
        <v>円</v>
      </c>
      <c r="IY9" s="9" t="s">
        <v>154</v>
      </c>
    </row>
    <row r="10" spans="1:259" s="30" customFormat="1" ht="22.15" customHeight="1">
      <c r="A10" s="225" t="s">
        <v>418</v>
      </c>
      <c r="B10" s="698">
        <f>SUM(BT13:GK13)*10000</f>
        <v>260000</v>
      </c>
      <c r="C10" s="698"/>
      <c r="D10" s="698"/>
      <c r="E10" s="698"/>
      <c r="F10" s="698"/>
      <c r="G10" s="698"/>
      <c r="H10" s="698"/>
      <c r="I10" s="144" t="s">
        <v>385</v>
      </c>
      <c r="J10" s="698">
        <f>MIN(SUM($BT$13:$IT$13)*10000,IF(B$5&gt;N$5,"5,000,000","2,000,000"))</f>
        <v>260000</v>
      </c>
      <c r="K10" s="698"/>
      <c r="L10" s="698"/>
      <c r="M10" s="698"/>
      <c r="N10" s="698"/>
      <c r="O10" s="698"/>
      <c r="P10" s="698"/>
      <c r="Q10" s="144" t="s">
        <v>385</v>
      </c>
      <c r="R10" s="700">
        <f>IF(COUNTIF(対象種別,'様式１及び様式１－２'!G$29)=1,IF(OR('様式１及び様式１－２'!E70='様式１及び様式１－２'!A81,'様式１及び様式１－２'!E72='様式１及び様式１－２'!A81,'様式１及び様式１－２'!E72='様式１及び様式１－２'!BW3),'様式３（療養者名簿）（⑤の場合）'!AC14*10000+J10,"対象外"),"対象外")</f>
        <v>760000</v>
      </c>
      <c r="S10" s="701"/>
      <c r="T10" s="701"/>
      <c r="U10" s="701"/>
      <c r="V10" s="701"/>
      <c r="W10" s="701"/>
      <c r="X10" s="215" t="str">
        <f t="shared" ref="X10:X11" si="0">IF(R10="対象外","","円")</f>
        <v>円</v>
      </c>
      <c r="IY10" s="9" t="s">
        <v>272</v>
      </c>
    </row>
    <row r="11" spans="1:259" s="30" customFormat="1" ht="22.15" customHeight="1">
      <c r="A11" s="225" t="s">
        <v>403</v>
      </c>
      <c r="B11" s="699">
        <f>SUM(B9:H10)</f>
        <v>260000</v>
      </c>
      <c r="C11" s="699"/>
      <c r="D11" s="699"/>
      <c r="E11" s="699"/>
      <c r="F11" s="699"/>
      <c r="G11" s="699"/>
      <c r="H11" s="699"/>
      <c r="I11" s="213" t="s">
        <v>385</v>
      </c>
      <c r="J11" s="699">
        <f>SUM(J9:P10)</f>
        <v>260000</v>
      </c>
      <c r="K11" s="699"/>
      <c r="L11" s="699"/>
      <c r="M11" s="699"/>
      <c r="N11" s="699"/>
      <c r="O11" s="699"/>
      <c r="P11" s="699"/>
      <c r="Q11" s="213" t="s">
        <v>385</v>
      </c>
      <c r="R11" s="700">
        <f>IF(COUNTIF(対象種別,'様式１及び様式１－２'!G$29)=1,IF(OR('様式１及び様式１－２'!E70='様式１及び様式１－２'!A81,'様式１及び様式１－２'!E72='様式１及び様式１－２'!A81,'様式１及び様式１－２'!E72='様式１及び様式１－２'!BW3),SUM(R9:X10),"対象外"),"対象外")</f>
        <v>790000</v>
      </c>
      <c r="S11" s="701"/>
      <c r="T11" s="701"/>
      <c r="U11" s="701"/>
      <c r="V11" s="701"/>
      <c r="W11" s="701"/>
      <c r="X11" s="215" t="str">
        <f t="shared" si="0"/>
        <v>円</v>
      </c>
      <c r="IY11" s="9" t="s">
        <v>273</v>
      </c>
    </row>
    <row r="12" spans="1:259" s="30" customFormat="1" ht="22.15" customHeight="1">
      <c r="IY12" s="9" t="s">
        <v>274</v>
      </c>
    </row>
    <row r="13" spans="1:259" s="30" customFormat="1" ht="22.15" customHeight="1">
      <c r="A13" s="30" t="s">
        <v>384</v>
      </c>
      <c r="B13" s="129">
        <f>IF(B14="〇",B15*1,0)</f>
        <v>0</v>
      </c>
      <c r="C13" s="129">
        <f t="shared" ref="C13:BI13" si="1">IF(C14="〇",C15*1,0)</f>
        <v>0</v>
      </c>
      <c r="D13" s="129">
        <f t="shared" si="1"/>
        <v>0</v>
      </c>
      <c r="E13" s="129">
        <f t="shared" si="1"/>
        <v>0</v>
      </c>
      <c r="F13" s="129">
        <f t="shared" si="1"/>
        <v>0</v>
      </c>
      <c r="G13" s="129">
        <f t="shared" si="1"/>
        <v>0</v>
      </c>
      <c r="H13" s="129">
        <f t="shared" si="1"/>
        <v>0</v>
      </c>
      <c r="I13" s="129">
        <f t="shared" si="1"/>
        <v>0</v>
      </c>
      <c r="J13" s="129">
        <f t="shared" si="1"/>
        <v>0</v>
      </c>
      <c r="K13" s="129">
        <f t="shared" si="1"/>
        <v>0</v>
      </c>
      <c r="L13" s="129">
        <f t="shared" si="1"/>
        <v>0</v>
      </c>
      <c r="M13" s="129">
        <f>IF(M14="〇",M15*1,0)</f>
        <v>0</v>
      </c>
      <c r="N13" s="129">
        <f t="shared" si="1"/>
        <v>0</v>
      </c>
      <c r="O13" s="129">
        <f t="shared" si="1"/>
        <v>0</v>
      </c>
      <c r="P13" s="129">
        <f t="shared" si="1"/>
        <v>0</v>
      </c>
      <c r="Q13" s="129">
        <f t="shared" si="1"/>
        <v>0</v>
      </c>
      <c r="R13" s="129">
        <f t="shared" si="1"/>
        <v>0</v>
      </c>
      <c r="S13" s="129">
        <f t="shared" si="1"/>
        <v>0</v>
      </c>
      <c r="T13" s="129">
        <f t="shared" si="1"/>
        <v>0</v>
      </c>
      <c r="U13" s="129">
        <f t="shared" si="1"/>
        <v>0</v>
      </c>
      <c r="V13" s="129">
        <f t="shared" si="1"/>
        <v>0</v>
      </c>
      <c r="W13" s="129">
        <f t="shared" si="1"/>
        <v>0</v>
      </c>
      <c r="X13" s="129">
        <f t="shared" si="1"/>
        <v>0</v>
      </c>
      <c r="Y13" s="129">
        <f t="shared" si="1"/>
        <v>0</v>
      </c>
      <c r="Z13" s="129">
        <f t="shared" si="1"/>
        <v>0</v>
      </c>
      <c r="AA13" s="129">
        <f t="shared" si="1"/>
        <v>0</v>
      </c>
      <c r="AB13" s="129">
        <f t="shared" si="1"/>
        <v>0</v>
      </c>
      <c r="AC13" s="129">
        <f t="shared" si="1"/>
        <v>0</v>
      </c>
      <c r="AD13" s="129">
        <f t="shared" si="1"/>
        <v>0</v>
      </c>
      <c r="AE13" s="129">
        <f t="shared" si="1"/>
        <v>0</v>
      </c>
      <c r="AF13" s="129">
        <f t="shared" si="1"/>
        <v>0</v>
      </c>
      <c r="AG13" s="129">
        <f t="shared" si="1"/>
        <v>0</v>
      </c>
      <c r="AH13" s="129">
        <f t="shared" si="1"/>
        <v>0</v>
      </c>
      <c r="AI13" s="129">
        <f t="shared" si="1"/>
        <v>0</v>
      </c>
      <c r="AJ13" s="129">
        <f t="shared" si="1"/>
        <v>0</v>
      </c>
      <c r="AK13" s="129">
        <f t="shared" si="1"/>
        <v>0</v>
      </c>
      <c r="AL13" s="129">
        <f t="shared" si="1"/>
        <v>0</v>
      </c>
      <c r="AM13" s="129">
        <f t="shared" si="1"/>
        <v>0</v>
      </c>
      <c r="AN13" s="129">
        <f t="shared" si="1"/>
        <v>0</v>
      </c>
      <c r="AO13" s="129">
        <f t="shared" si="1"/>
        <v>0</v>
      </c>
      <c r="AP13" s="129">
        <f t="shared" si="1"/>
        <v>0</v>
      </c>
      <c r="AQ13" s="129">
        <f t="shared" si="1"/>
        <v>0</v>
      </c>
      <c r="AR13" s="129">
        <f t="shared" si="1"/>
        <v>0</v>
      </c>
      <c r="AS13" s="129">
        <f t="shared" si="1"/>
        <v>0</v>
      </c>
      <c r="AT13" s="129">
        <f t="shared" si="1"/>
        <v>0</v>
      </c>
      <c r="AU13" s="129">
        <f t="shared" si="1"/>
        <v>0</v>
      </c>
      <c r="AV13" s="129">
        <f t="shared" si="1"/>
        <v>0</v>
      </c>
      <c r="AW13" s="129">
        <f t="shared" si="1"/>
        <v>0</v>
      </c>
      <c r="AX13" s="129">
        <f t="shared" si="1"/>
        <v>0</v>
      </c>
      <c r="AY13" s="129">
        <f t="shared" si="1"/>
        <v>0</v>
      </c>
      <c r="AZ13" s="129">
        <f t="shared" si="1"/>
        <v>0</v>
      </c>
      <c r="BA13" s="129">
        <f t="shared" si="1"/>
        <v>0</v>
      </c>
      <c r="BB13" s="129">
        <f t="shared" si="1"/>
        <v>0</v>
      </c>
      <c r="BC13" s="129">
        <f t="shared" si="1"/>
        <v>0</v>
      </c>
      <c r="BD13" s="129">
        <f t="shared" si="1"/>
        <v>0</v>
      </c>
      <c r="BE13" s="129">
        <f t="shared" si="1"/>
        <v>0</v>
      </c>
      <c r="BF13" s="129">
        <f t="shared" si="1"/>
        <v>0</v>
      </c>
      <c r="BG13" s="129">
        <f t="shared" si="1"/>
        <v>0</v>
      </c>
      <c r="BH13" s="129">
        <f t="shared" si="1"/>
        <v>0</v>
      </c>
      <c r="BI13" s="129">
        <f t="shared" si="1"/>
        <v>0</v>
      </c>
      <c r="BJ13" s="129">
        <f t="shared" ref="BJ13:BS13" si="2">IF(BJ14="〇",BJ15*1,0)</f>
        <v>0</v>
      </c>
      <c r="BK13" s="129">
        <f t="shared" si="2"/>
        <v>0</v>
      </c>
      <c r="BL13" s="129">
        <f t="shared" si="2"/>
        <v>0</v>
      </c>
      <c r="BM13" s="129">
        <f t="shared" si="2"/>
        <v>0</v>
      </c>
      <c r="BN13" s="129">
        <f t="shared" si="2"/>
        <v>0</v>
      </c>
      <c r="BO13" s="129">
        <f t="shared" si="2"/>
        <v>0</v>
      </c>
      <c r="BP13" s="129">
        <f t="shared" si="2"/>
        <v>0</v>
      </c>
      <c r="BQ13" s="129">
        <f t="shared" si="2"/>
        <v>0</v>
      </c>
      <c r="BR13" s="129">
        <f t="shared" si="2"/>
        <v>0</v>
      </c>
      <c r="BS13" s="129">
        <f t="shared" si="2"/>
        <v>0</v>
      </c>
      <c r="BT13" s="129">
        <f t="shared" ref="BT13:CW13" si="3">IF(BT14="〇",BT15*1,0)</f>
        <v>0</v>
      </c>
      <c r="BU13" s="129">
        <f t="shared" si="3"/>
        <v>0</v>
      </c>
      <c r="BV13" s="129">
        <f t="shared" si="3"/>
        <v>0</v>
      </c>
      <c r="BW13" s="129">
        <f t="shared" si="3"/>
        <v>5</v>
      </c>
      <c r="BX13" s="129">
        <f t="shared" si="3"/>
        <v>6</v>
      </c>
      <c r="BY13" s="129">
        <f t="shared" si="3"/>
        <v>5</v>
      </c>
      <c r="BZ13" s="129">
        <f t="shared" si="3"/>
        <v>5</v>
      </c>
      <c r="CA13" s="129">
        <f t="shared" si="3"/>
        <v>5</v>
      </c>
      <c r="CB13" s="129">
        <f t="shared" si="3"/>
        <v>0</v>
      </c>
      <c r="CC13" s="129">
        <f t="shared" si="3"/>
        <v>0</v>
      </c>
      <c r="CD13" s="129">
        <f t="shared" si="3"/>
        <v>0</v>
      </c>
      <c r="CE13" s="129">
        <f t="shared" si="3"/>
        <v>0</v>
      </c>
      <c r="CF13" s="129">
        <f t="shared" si="3"/>
        <v>0</v>
      </c>
      <c r="CG13" s="129">
        <f t="shared" si="3"/>
        <v>0</v>
      </c>
      <c r="CH13" s="129">
        <f t="shared" si="3"/>
        <v>0</v>
      </c>
      <c r="CI13" s="129">
        <f t="shared" si="3"/>
        <v>0</v>
      </c>
      <c r="CJ13" s="129">
        <f t="shared" si="3"/>
        <v>0</v>
      </c>
      <c r="CK13" s="129">
        <f t="shared" si="3"/>
        <v>0</v>
      </c>
      <c r="CL13" s="129">
        <f t="shared" si="3"/>
        <v>0</v>
      </c>
      <c r="CM13" s="129">
        <f t="shared" si="3"/>
        <v>0</v>
      </c>
      <c r="CN13" s="129">
        <f t="shared" si="3"/>
        <v>0</v>
      </c>
      <c r="CO13" s="129">
        <f t="shared" si="3"/>
        <v>0</v>
      </c>
      <c r="CP13" s="129">
        <f t="shared" si="3"/>
        <v>0</v>
      </c>
      <c r="CQ13" s="129">
        <f t="shared" si="3"/>
        <v>0</v>
      </c>
      <c r="CR13" s="129">
        <f t="shared" si="3"/>
        <v>0</v>
      </c>
      <c r="CS13" s="129">
        <f t="shared" si="3"/>
        <v>0</v>
      </c>
      <c r="CT13" s="129">
        <f t="shared" si="3"/>
        <v>0</v>
      </c>
      <c r="CU13" s="129">
        <f t="shared" si="3"/>
        <v>0</v>
      </c>
      <c r="CV13" s="129">
        <f t="shared" si="3"/>
        <v>0</v>
      </c>
      <c r="CW13" s="129">
        <f t="shared" si="3"/>
        <v>0</v>
      </c>
      <c r="CX13" s="129">
        <f t="shared" ref="CX13:FG13" si="4">IF(CX14="〇",CX15*1,0)</f>
        <v>0</v>
      </c>
      <c r="CY13" s="129">
        <f t="shared" si="4"/>
        <v>0</v>
      </c>
      <c r="CZ13" s="129">
        <f t="shared" si="4"/>
        <v>0</v>
      </c>
      <c r="DA13" s="129">
        <f t="shared" si="4"/>
        <v>0</v>
      </c>
      <c r="DB13" s="129">
        <f t="shared" si="4"/>
        <v>0</v>
      </c>
      <c r="DC13" s="129">
        <f t="shared" si="4"/>
        <v>0</v>
      </c>
      <c r="DD13" s="129">
        <f t="shared" si="4"/>
        <v>0</v>
      </c>
      <c r="DE13" s="129">
        <f t="shared" si="4"/>
        <v>0</v>
      </c>
      <c r="DF13" s="129">
        <f t="shared" si="4"/>
        <v>0</v>
      </c>
      <c r="DG13" s="129">
        <f t="shared" si="4"/>
        <v>0</v>
      </c>
      <c r="DH13" s="129">
        <f t="shared" si="4"/>
        <v>0</v>
      </c>
      <c r="DI13" s="129">
        <f t="shared" si="4"/>
        <v>0</v>
      </c>
      <c r="DJ13" s="129">
        <f t="shared" si="4"/>
        <v>0</v>
      </c>
      <c r="DK13" s="129">
        <f t="shared" si="4"/>
        <v>0</v>
      </c>
      <c r="DL13" s="129">
        <f t="shared" si="4"/>
        <v>0</v>
      </c>
      <c r="DM13" s="129">
        <f t="shared" si="4"/>
        <v>0</v>
      </c>
      <c r="DN13" s="129">
        <f t="shared" si="4"/>
        <v>0</v>
      </c>
      <c r="DO13" s="129">
        <f t="shared" si="4"/>
        <v>0</v>
      </c>
      <c r="DP13" s="129">
        <f t="shared" si="4"/>
        <v>0</v>
      </c>
      <c r="DQ13" s="129">
        <f t="shared" si="4"/>
        <v>0</v>
      </c>
      <c r="DR13" s="129">
        <f t="shared" si="4"/>
        <v>0</v>
      </c>
      <c r="DS13" s="129">
        <f t="shared" si="4"/>
        <v>0</v>
      </c>
      <c r="DT13" s="129">
        <f t="shared" si="4"/>
        <v>0</v>
      </c>
      <c r="DU13" s="129">
        <f t="shared" si="4"/>
        <v>0</v>
      </c>
      <c r="DV13" s="129">
        <f t="shared" si="4"/>
        <v>0</v>
      </c>
      <c r="DW13" s="129">
        <f t="shared" si="4"/>
        <v>0</v>
      </c>
      <c r="DX13" s="129">
        <f t="shared" si="4"/>
        <v>0</v>
      </c>
      <c r="DY13" s="129">
        <f t="shared" si="4"/>
        <v>0</v>
      </c>
      <c r="DZ13" s="129">
        <f t="shared" si="4"/>
        <v>0</v>
      </c>
      <c r="EA13" s="129">
        <f t="shared" si="4"/>
        <v>0</v>
      </c>
      <c r="EB13" s="129">
        <f t="shared" si="4"/>
        <v>0</v>
      </c>
      <c r="EC13" s="129">
        <f t="shared" si="4"/>
        <v>0</v>
      </c>
      <c r="ED13" s="129">
        <f t="shared" si="4"/>
        <v>0</v>
      </c>
      <c r="EE13" s="129">
        <f t="shared" si="4"/>
        <v>0</v>
      </c>
      <c r="EF13" s="129">
        <f t="shared" si="4"/>
        <v>0</v>
      </c>
      <c r="EG13" s="129">
        <f t="shared" si="4"/>
        <v>0</v>
      </c>
      <c r="EH13" s="129">
        <f t="shared" si="4"/>
        <v>0</v>
      </c>
      <c r="EI13" s="129">
        <f t="shared" si="4"/>
        <v>0</v>
      </c>
      <c r="EJ13" s="129">
        <f t="shared" si="4"/>
        <v>0</v>
      </c>
      <c r="EK13" s="129">
        <f t="shared" si="4"/>
        <v>0</v>
      </c>
      <c r="EL13" s="129">
        <f t="shared" si="4"/>
        <v>0</v>
      </c>
      <c r="EM13" s="129">
        <f t="shared" si="4"/>
        <v>0</v>
      </c>
      <c r="EN13" s="129">
        <f t="shared" si="4"/>
        <v>0</v>
      </c>
      <c r="EO13" s="129">
        <f t="shared" si="4"/>
        <v>0</v>
      </c>
      <c r="EP13" s="129">
        <f t="shared" si="4"/>
        <v>0</v>
      </c>
      <c r="EQ13" s="129">
        <f t="shared" si="4"/>
        <v>0</v>
      </c>
      <c r="ER13" s="129">
        <f t="shared" si="4"/>
        <v>0</v>
      </c>
      <c r="ES13" s="129">
        <f t="shared" si="4"/>
        <v>0</v>
      </c>
      <c r="ET13" s="129">
        <f t="shared" si="4"/>
        <v>0</v>
      </c>
      <c r="EU13" s="129">
        <f t="shared" si="4"/>
        <v>0</v>
      </c>
      <c r="EV13" s="129">
        <f t="shared" si="4"/>
        <v>0</v>
      </c>
      <c r="EW13" s="129">
        <f t="shared" si="4"/>
        <v>0</v>
      </c>
      <c r="EX13" s="129">
        <f t="shared" si="4"/>
        <v>0</v>
      </c>
      <c r="EY13" s="129">
        <f t="shared" si="4"/>
        <v>0</v>
      </c>
      <c r="EZ13" s="129">
        <f t="shared" si="4"/>
        <v>0</v>
      </c>
      <c r="FA13" s="129">
        <f t="shared" si="4"/>
        <v>0</v>
      </c>
      <c r="FB13" s="129">
        <f t="shared" si="4"/>
        <v>0</v>
      </c>
      <c r="FC13" s="129">
        <f t="shared" si="4"/>
        <v>0</v>
      </c>
      <c r="FD13" s="129">
        <f t="shared" si="4"/>
        <v>0</v>
      </c>
      <c r="FE13" s="129">
        <f t="shared" si="4"/>
        <v>0</v>
      </c>
      <c r="FF13" s="129">
        <f t="shared" si="4"/>
        <v>0</v>
      </c>
      <c r="FG13" s="129">
        <f t="shared" si="4"/>
        <v>0</v>
      </c>
      <c r="FH13" s="129">
        <f t="shared" ref="FH13:HP13" si="5">IF(FH14="〇",FH15*1,0)</f>
        <v>0</v>
      </c>
      <c r="FI13" s="129">
        <f t="shared" si="5"/>
        <v>0</v>
      </c>
      <c r="FJ13" s="129">
        <f t="shared" si="5"/>
        <v>0</v>
      </c>
      <c r="FK13" s="129">
        <f t="shared" si="5"/>
        <v>0</v>
      </c>
      <c r="FL13" s="129">
        <f t="shared" si="5"/>
        <v>0</v>
      </c>
      <c r="FM13" s="129">
        <f t="shared" si="5"/>
        <v>0</v>
      </c>
      <c r="FN13" s="129">
        <f t="shared" si="5"/>
        <v>0</v>
      </c>
      <c r="FO13" s="129">
        <f t="shared" si="5"/>
        <v>0</v>
      </c>
      <c r="FP13" s="129">
        <f t="shared" si="5"/>
        <v>0</v>
      </c>
      <c r="FQ13" s="129">
        <f t="shared" si="5"/>
        <v>0</v>
      </c>
      <c r="FR13" s="129">
        <f t="shared" si="5"/>
        <v>0</v>
      </c>
      <c r="FS13" s="129">
        <f t="shared" si="5"/>
        <v>0</v>
      </c>
      <c r="FT13" s="129">
        <f t="shared" si="5"/>
        <v>0</v>
      </c>
      <c r="FU13" s="129">
        <f t="shared" si="5"/>
        <v>0</v>
      </c>
      <c r="FV13" s="129">
        <f t="shared" si="5"/>
        <v>0</v>
      </c>
      <c r="FW13" s="129">
        <f t="shared" si="5"/>
        <v>0</v>
      </c>
      <c r="FX13" s="129">
        <f t="shared" si="5"/>
        <v>0</v>
      </c>
      <c r="FY13" s="129">
        <f t="shared" si="5"/>
        <v>0</v>
      </c>
      <c r="FZ13" s="129">
        <f t="shared" si="5"/>
        <v>0</v>
      </c>
      <c r="GA13" s="129">
        <f t="shared" si="5"/>
        <v>0</v>
      </c>
      <c r="GB13" s="129">
        <f t="shared" si="5"/>
        <v>0</v>
      </c>
      <c r="GC13" s="129">
        <f t="shared" si="5"/>
        <v>0</v>
      </c>
      <c r="GD13" s="129">
        <f t="shared" si="5"/>
        <v>0</v>
      </c>
      <c r="GE13" s="129">
        <f t="shared" si="5"/>
        <v>0</v>
      </c>
      <c r="GF13" s="129">
        <f t="shared" si="5"/>
        <v>0</v>
      </c>
      <c r="GG13" s="129">
        <f t="shared" si="5"/>
        <v>0</v>
      </c>
      <c r="GH13" s="129">
        <f t="shared" si="5"/>
        <v>0</v>
      </c>
      <c r="GI13" s="129">
        <f t="shared" si="5"/>
        <v>0</v>
      </c>
      <c r="GJ13" s="129">
        <f t="shared" si="5"/>
        <v>0</v>
      </c>
      <c r="GK13" s="129">
        <f t="shared" si="5"/>
        <v>0</v>
      </c>
      <c r="GL13" s="129">
        <f t="shared" si="5"/>
        <v>0</v>
      </c>
      <c r="GM13" s="129">
        <f t="shared" si="5"/>
        <v>0</v>
      </c>
      <c r="GN13" s="129">
        <f t="shared" si="5"/>
        <v>0</v>
      </c>
      <c r="GO13" s="129">
        <f t="shared" si="5"/>
        <v>0</v>
      </c>
      <c r="GP13" s="129">
        <f t="shared" si="5"/>
        <v>0</v>
      </c>
      <c r="GQ13" s="129">
        <f t="shared" si="5"/>
        <v>0</v>
      </c>
      <c r="GR13" s="129">
        <f t="shared" si="5"/>
        <v>0</v>
      </c>
      <c r="GS13" s="129">
        <f t="shared" si="5"/>
        <v>0</v>
      </c>
      <c r="GT13" s="129">
        <f t="shared" si="5"/>
        <v>0</v>
      </c>
      <c r="GU13" s="129">
        <f t="shared" si="5"/>
        <v>0</v>
      </c>
      <c r="GV13" s="129">
        <f t="shared" si="5"/>
        <v>0</v>
      </c>
      <c r="GW13" s="129">
        <f t="shared" si="5"/>
        <v>0</v>
      </c>
      <c r="GX13" s="129">
        <f t="shared" si="5"/>
        <v>0</v>
      </c>
      <c r="GY13" s="129">
        <f t="shared" si="5"/>
        <v>0</v>
      </c>
      <c r="GZ13" s="129">
        <f t="shared" si="5"/>
        <v>0</v>
      </c>
      <c r="HA13" s="129">
        <f t="shared" si="5"/>
        <v>0</v>
      </c>
      <c r="HB13" s="129">
        <f t="shared" si="5"/>
        <v>0</v>
      </c>
      <c r="HC13" s="129">
        <f t="shared" si="5"/>
        <v>0</v>
      </c>
      <c r="HD13" s="129">
        <f t="shared" si="5"/>
        <v>0</v>
      </c>
      <c r="HE13" s="129">
        <f t="shared" si="5"/>
        <v>0</v>
      </c>
      <c r="HF13" s="129">
        <f t="shared" si="5"/>
        <v>0</v>
      </c>
      <c r="HG13" s="129">
        <f t="shared" si="5"/>
        <v>0</v>
      </c>
      <c r="HH13" s="129">
        <f t="shared" si="5"/>
        <v>0</v>
      </c>
      <c r="HI13" s="129">
        <f t="shared" si="5"/>
        <v>0</v>
      </c>
      <c r="HJ13" s="129">
        <f t="shared" si="5"/>
        <v>0</v>
      </c>
      <c r="HK13" s="129">
        <f t="shared" si="5"/>
        <v>0</v>
      </c>
      <c r="HL13" s="129">
        <f t="shared" si="5"/>
        <v>0</v>
      </c>
      <c r="HM13" s="129">
        <f t="shared" si="5"/>
        <v>0</v>
      </c>
      <c r="HN13" s="129">
        <f t="shared" si="5"/>
        <v>0</v>
      </c>
      <c r="HO13" s="129">
        <f t="shared" si="5"/>
        <v>0</v>
      </c>
      <c r="HP13" s="129">
        <f t="shared" si="5"/>
        <v>0</v>
      </c>
      <c r="HQ13" s="129">
        <f t="shared" ref="HQ13:IT13" si="6">IF(HQ14="〇",HQ15*1,0)</f>
        <v>0</v>
      </c>
      <c r="HR13" s="129">
        <f t="shared" si="6"/>
        <v>0</v>
      </c>
      <c r="HS13" s="129">
        <f t="shared" si="6"/>
        <v>0</v>
      </c>
      <c r="HT13" s="129">
        <f t="shared" si="6"/>
        <v>0</v>
      </c>
      <c r="HU13" s="129">
        <f t="shared" si="6"/>
        <v>0</v>
      </c>
      <c r="HV13" s="129">
        <f t="shared" si="6"/>
        <v>0</v>
      </c>
      <c r="HW13" s="129">
        <f t="shared" si="6"/>
        <v>0</v>
      </c>
      <c r="HX13" s="129">
        <f t="shared" si="6"/>
        <v>0</v>
      </c>
      <c r="HY13" s="129">
        <f t="shared" si="6"/>
        <v>0</v>
      </c>
      <c r="HZ13" s="129">
        <f t="shared" si="6"/>
        <v>0</v>
      </c>
      <c r="IA13" s="129">
        <f t="shared" si="6"/>
        <v>0</v>
      </c>
      <c r="IB13" s="129">
        <f t="shared" si="6"/>
        <v>0</v>
      </c>
      <c r="IC13" s="129">
        <f t="shared" si="6"/>
        <v>0</v>
      </c>
      <c r="ID13" s="129">
        <f t="shared" si="6"/>
        <v>0</v>
      </c>
      <c r="IE13" s="129">
        <f t="shared" si="6"/>
        <v>0</v>
      </c>
      <c r="IF13" s="129">
        <f t="shared" si="6"/>
        <v>0</v>
      </c>
      <c r="IG13" s="129">
        <f t="shared" si="6"/>
        <v>0</v>
      </c>
      <c r="IH13" s="129">
        <f t="shared" si="6"/>
        <v>0</v>
      </c>
      <c r="II13" s="129">
        <f t="shared" si="6"/>
        <v>0</v>
      </c>
      <c r="IJ13" s="129">
        <f t="shared" si="6"/>
        <v>0</v>
      </c>
      <c r="IK13" s="129">
        <f t="shared" si="6"/>
        <v>0</v>
      </c>
      <c r="IL13" s="129">
        <f t="shared" si="6"/>
        <v>0</v>
      </c>
      <c r="IM13" s="129">
        <f t="shared" si="6"/>
        <v>0</v>
      </c>
      <c r="IN13" s="129">
        <f t="shared" si="6"/>
        <v>0</v>
      </c>
      <c r="IO13" s="129">
        <f t="shared" si="6"/>
        <v>0</v>
      </c>
      <c r="IP13" s="129">
        <f t="shared" si="6"/>
        <v>0</v>
      </c>
      <c r="IQ13" s="129">
        <f t="shared" si="6"/>
        <v>0</v>
      </c>
      <c r="IR13" s="129">
        <f t="shared" si="6"/>
        <v>0</v>
      </c>
      <c r="IS13" s="129">
        <f t="shared" si="6"/>
        <v>0</v>
      </c>
      <c r="IT13" s="129">
        <f t="shared" si="6"/>
        <v>0</v>
      </c>
      <c r="IY13" s="9" t="s">
        <v>190</v>
      </c>
    </row>
    <row r="14" spans="1:259" s="30" customFormat="1" ht="22.15" customHeight="1">
      <c r="A14" s="30" t="s">
        <v>383</v>
      </c>
      <c r="B14" s="129" t="str">
        <f t="shared" ref="B14:AG14" si="7">IF(B15&gt;=$B$6,"〇","×")</f>
        <v>×</v>
      </c>
      <c r="C14" s="129" t="str">
        <f t="shared" si="7"/>
        <v>×</v>
      </c>
      <c r="D14" s="129" t="str">
        <f t="shared" si="7"/>
        <v>×</v>
      </c>
      <c r="E14" s="129" t="str">
        <f t="shared" si="7"/>
        <v>×</v>
      </c>
      <c r="F14" s="129" t="str">
        <f t="shared" si="7"/>
        <v>×</v>
      </c>
      <c r="G14" s="129" t="str">
        <f t="shared" si="7"/>
        <v>×</v>
      </c>
      <c r="H14" s="129" t="str">
        <f t="shared" si="7"/>
        <v>×</v>
      </c>
      <c r="I14" s="129" t="str">
        <f t="shared" si="7"/>
        <v>×</v>
      </c>
      <c r="J14" s="129" t="str">
        <f t="shared" si="7"/>
        <v>×</v>
      </c>
      <c r="K14" s="129" t="str">
        <f t="shared" si="7"/>
        <v>×</v>
      </c>
      <c r="L14" s="129" t="str">
        <f t="shared" si="7"/>
        <v>×</v>
      </c>
      <c r="M14" s="129" t="str">
        <f t="shared" si="7"/>
        <v>×</v>
      </c>
      <c r="N14" s="129" t="str">
        <f t="shared" si="7"/>
        <v>×</v>
      </c>
      <c r="O14" s="129" t="str">
        <f t="shared" si="7"/>
        <v>×</v>
      </c>
      <c r="P14" s="129" t="str">
        <f t="shared" si="7"/>
        <v>×</v>
      </c>
      <c r="Q14" s="129" t="str">
        <f t="shared" si="7"/>
        <v>×</v>
      </c>
      <c r="R14" s="129" t="str">
        <f t="shared" si="7"/>
        <v>×</v>
      </c>
      <c r="S14" s="129" t="str">
        <f t="shared" si="7"/>
        <v>×</v>
      </c>
      <c r="T14" s="129" t="str">
        <f t="shared" si="7"/>
        <v>×</v>
      </c>
      <c r="U14" s="129" t="str">
        <f t="shared" si="7"/>
        <v>×</v>
      </c>
      <c r="V14" s="129" t="str">
        <f t="shared" si="7"/>
        <v>×</v>
      </c>
      <c r="W14" s="129" t="str">
        <f t="shared" si="7"/>
        <v>×</v>
      </c>
      <c r="X14" s="129" t="str">
        <f t="shared" si="7"/>
        <v>×</v>
      </c>
      <c r="Y14" s="129" t="str">
        <f t="shared" si="7"/>
        <v>×</v>
      </c>
      <c r="Z14" s="129" t="str">
        <f t="shared" si="7"/>
        <v>×</v>
      </c>
      <c r="AA14" s="129" t="str">
        <f t="shared" si="7"/>
        <v>×</v>
      </c>
      <c r="AB14" s="129" t="str">
        <f t="shared" si="7"/>
        <v>×</v>
      </c>
      <c r="AC14" s="129" t="str">
        <f t="shared" si="7"/>
        <v>×</v>
      </c>
      <c r="AD14" s="129" t="str">
        <f t="shared" si="7"/>
        <v>×</v>
      </c>
      <c r="AE14" s="129" t="str">
        <f t="shared" si="7"/>
        <v>×</v>
      </c>
      <c r="AF14" s="129" t="str">
        <f t="shared" si="7"/>
        <v>×</v>
      </c>
      <c r="AG14" s="129" t="str">
        <f t="shared" si="7"/>
        <v>×</v>
      </c>
      <c r="AH14" s="129" t="str">
        <f t="shared" ref="AH14:BM14" si="8">IF(AH15&gt;=$B$6,"〇","×")</f>
        <v>×</v>
      </c>
      <c r="AI14" s="129" t="str">
        <f t="shared" si="8"/>
        <v>×</v>
      </c>
      <c r="AJ14" s="129" t="str">
        <f t="shared" si="8"/>
        <v>×</v>
      </c>
      <c r="AK14" s="129" t="str">
        <f t="shared" si="8"/>
        <v>×</v>
      </c>
      <c r="AL14" s="129" t="str">
        <f t="shared" si="8"/>
        <v>×</v>
      </c>
      <c r="AM14" s="129" t="str">
        <f t="shared" si="8"/>
        <v>×</v>
      </c>
      <c r="AN14" s="129" t="str">
        <f t="shared" si="8"/>
        <v>×</v>
      </c>
      <c r="AO14" s="129" t="str">
        <f t="shared" si="8"/>
        <v>×</v>
      </c>
      <c r="AP14" s="129" t="str">
        <f t="shared" si="8"/>
        <v>×</v>
      </c>
      <c r="AQ14" s="129" t="str">
        <f t="shared" si="8"/>
        <v>×</v>
      </c>
      <c r="AR14" s="129" t="str">
        <f t="shared" si="8"/>
        <v>×</v>
      </c>
      <c r="AS14" s="129" t="str">
        <f t="shared" si="8"/>
        <v>×</v>
      </c>
      <c r="AT14" s="129" t="str">
        <f t="shared" si="8"/>
        <v>×</v>
      </c>
      <c r="AU14" s="129" t="str">
        <f t="shared" si="8"/>
        <v>×</v>
      </c>
      <c r="AV14" s="129" t="str">
        <f t="shared" si="8"/>
        <v>×</v>
      </c>
      <c r="AW14" s="129" t="str">
        <f t="shared" si="8"/>
        <v>×</v>
      </c>
      <c r="AX14" s="129" t="str">
        <f t="shared" si="8"/>
        <v>×</v>
      </c>
      <c r="AY14" s="129" t="str">
        <f t="shared" si="8"/>
        <v>×</v>
      </c>
      <c r="AZ14" s="129" t="str">
        <f t="shared" si="8"/>
        <v>×</v>
      </c>
      <c r="BA14" s="129" t="str">
        <f t="shared" si="8"/>
        <v>×</v>
      </c>
      <c r="BB14" s="129" t="str">
        <f t="shared" si="8"/>
        <v>×</v>
      </c>
      <c r="BC14" s="129" t="str">
        <f t="shared" si="8"/>
        <v>×</v>
      </c>
      <c r="BD14" s="129" t="str">
        <f t="shared" si="8"/>
        <v>×</v>
      </c>
      <c r="BE14" s="129" t="str">
        <f t="shared" si="8"/>
        <v>×</v>
      </c>
      <c r="BF14" s="129" t="str">
        <f t="shared" si="8"/>
        <v>×</v>
      </c>
      <c r="BG14" s="129" t="str">
        <f t="shared" si="8"/>
        <v>×</v>
      </c>
      <c r="BH14" s="129" t="str">
        <f t="shared" si="8"/>
        <v>×</v>
      </c>
      <c r="BI14" s="129" t="str">
        <f t="shared" si="8"/>
        <v>×</v>
      </c>
      <c r="BJ14" s="129" t="str">
        <f t="shared" si="8"/>
        <v>×</v>
      </c>
      <c r="BK14" s="129" t="str">
        <f t="shared" si="8"/>
        <v>×</v>
      </c>
      <c r="BL14" s="129" t="str">
        <f t="shared" si="8"/>
        <v>×</v>
      </c>
      <c r="BM14" s="129" t="str">
        <f t="shared" si="8"/>
        <v>×</v>
      </c>
      <c r="BN14" s="129" t="str">
        <f t="shared" ref="BN14:CS14" si="9">IF(BN15&gt;=$B$6,"〇","×")</f>
        <v>×</v>
      </c>
      <c r="BO14" s="129" t="str">
        <f t="shared" si="9"/>
        <v>×</v>
      </c>
      <c r="BP14" s="129" t="str">
        <f t="shared" si="9"/>
        <v>×</v>
      </c>
      <c r="BQ14" s="129" t="str">
        <f t="shared" si="9"/>
        <v>×</v>
      </c>
      <c r="BR14" s="129" t="str">
        <f t="shared" si="9"/>
        <v>×</v>
      </c>
      <c r="BS14" s="129" t="str">
        <f t="shared" si="9"/>
        <v>×</v>
      </c>
      <c r="BT14" s="129" t="str">
        <f t="shared" si="9"/>
        <v>×</v>
      </c>
      <c r="BU14" s="129" t="str">
        <f t="shared" si="9"/>
        <v>×</v>
      </c>
      <c r="BV14" s="129" t="str">
        <f t="shared" si="9"/>
        <v>×</v>
      </c>
      <c r="BW14" s="129" t="str">
        <f t="shared" si="9"/>
        <v>〇</v>
      </c>
      <c r="BX14" s="129" t="str">
        <f t="shared" si="9"/>
        <v>〇</v>
      </c>
      <c r="BY14" s="129" t="str">
        <f t="shared" si="9"/>
        <v>〇</v>
      </c>
      <c r="BZ14" s="129" t="str">
        <f t="shared" si="9"/>
        <v>〇</v>
      </c>
      <c r="CA14" s="129" t="str">
        <f t="shared" si="9"/>
        <v>〇</v>
      </c>
      <c r="CB14" s="129" t="str">
        <f t="shared" si="9"/>
        <v>×</v>
      </c>
      <c r="CC14" s="129" t="str">
        <f t="shared" si="9"/>
        <v>×</v>
      </c>
      <c r="CD14" s="129" t="str">
        <f t="shared" si="9"/>
        <v>×</v>
      </c>
      <c r="CE14" s="129" t="str">
        <f t="shared" si="9"/>
        <v>×</v>
      </c>
      <c r="CF14" s="129" t="str">
        <f t="shared" si="9"/>
        <v>×</v>
      </c>
      <c r="CG14" s="129" t="str">
        <f t="shared" si="9"/>
        <v>×</v>
      </c>
      <c r="CH14" s="129" t="str">
        <f t="shared" si="9"/>
        <v>×</v>
      </c>
      <c r="CI14" s="129" t="str">
        <f t="shared" si="9"/>
        <v>×</v>
      </c>
      <c r="CJ14" s="129" t="str">
        <f t="shared" si="9"/>
        <v>×</v>
      </c>
      <c r="CK14" s="129" t="str">
        <f t="shared" si="9"/>
        <v>×</v>
      </c>
      <c r="CL14" s="129" t="str">
        <f t="shared" si="9"/>
        <v>×</v>
      </c>
      <c r="CM14" s="129" t="str">
        <f t="shared" si="9"/>
        <v>×</v>
      </c>
      <c r="CN14" s="129" t="str">
        <f t="shared" si="9"/>
        <v>×</v>
      </c>
      <c r="CO14" s="129" t="str">
        <f t="shared" si="9"/>
        <v>×</v>
      </c>
      <c r="CP14" s="129" t="str">
        <f t="shared" si="9"/>
        <v>×</v>
      </c>
      <c r="CQ14" s="129" t="str">
        <f t="shared" si="9"/>
        <v>×</v>
      </c>
      <c r="CR14" s="129" t="str">
        <f t="shared" si="9"/>
        <v>×</v>
      </c>
      <c r="CS14" s="129" t="str">
        <f t="shared" si="9"/>
        <v>×</v>
      </c>
      <c r="CT14" s="129" t="str">
        <f t="shared" ref="CT14:FE14" si="10">IF(CT15&gt;=$B$6,"〇","×")</f>
        <v>×</v>
      </c>
      <c r="CU14" s="129" t="str">
        <f t="shared" si="10"/>
        <v>×</v>
      </c>
      <c r="CV14" s="129" t="str">
        <f t="shared" si="10"/>
        <v>×</v>
      </c>
      <c r="CW14" s="129" t="str">
        <f t="shared" si="10"/>
        <v>×</v>
      </c>
      <c r="CX14" s="129" t="str">
        <f t="shared" si="10"/>
        <v>×</v>
      </c>
      <c r="CY14" s="129" t="str">
        <f t="shared" si="10"/>
        <v>×</v>
      </c>
      <c r="CZ14" s="129" t="str">
        <f t="shared" si="10"/>
        <v>×</v>
      </c>
      <c r="DA14" s="129" t="str">
        <f t="shared" si="10"/>
        <v>×</v>
      </c>
      <c r="DB14" s="129" t="str">
        <f t="shared" si="10"/>
        <v>×</v>
      </c>
      <c r="DC14" s="129" t="str">
        <f t="shared" si="10"/>
        <v>×</v>
      </c>
      <c r="DD14" s="129" t="str">
        <f t="shared" si="10"/>
        <v>×</v>
      </c>
      <c r="DE14" s="129" t="str">
        <f t="shared" si="10"/>
        <v>×</v>
      </c>
      <c r="DF14" s="129" t="str">
        <f t="shared" si="10"/>
        <v>×</v>
      </c>
      <c r="DG14" s="129" t="str">
        <f t="shared" si="10"/>
        <v>×</v>
      </c>
      <c r="DH14" s="129" t="str">
        <f t="shared" si="10"/>
        <v>×</v>
      </c>
      <c r="DI14" s="129" t="str">
        <f t="shared" si="10"/>
        <v>×</v>
      </c>
      <c r="DJ14" s="129" t="str">
        <f t="shared" si="10"/>
        <v>×</v>
      </c>
      <c r="DK14" s="129" t="str">
        <f t="shared" si="10"/>
        <v>×</v>
      </c>
      <c r="DL14" s="129" t="str">
        <f t="shared" si="10"/>
        <v>×</v>
      </c>
      <c r="DM14" s="129" t="str">
        <f t="shared" si="10"/>
        <v>×</v>
      </c>
      <c r="DN14" s="129" t="str">
        <f t="shared" si="10"/>
        <v>×</v>
      </c>
      <c r="DO14" s="129" t="str">
        <f t="shared" si="10"/>
        <v>×</v>
      </c>
      <c r="DP14" s="129" t="str">
        <f t="shared" si="10"/>
        <v>×</v>
      </c>
      <c r="DQ14" s="129" t="str">
        <f t="shared" si="10"/>
        <v>×</v>
      </c>
      <c r="DR14" s="129" t="str">
        <f t="shared" si="10"/>
        <v>×</v>
      </c>
      <c r="DS14" s="129" t="str">
        <f t="shared" si="10"/>
        <v>×</v>
      </c>
      <c r="DT14" s="129" t="str">
        <f t="shared" si="10"/>
        <v>×</v>
      </c>
      <c r="DU14" s="129" t="str">
        <f t="shared" si="10"/>
        <v>×</v>
      </c>
      <c r="DV14" s="129" t="str">
        <f t="shared" si="10"/>
        <v>×</v>
      </c>
      <c r="DW14" s="129" t="str">
        <f t="shared" si="10"/>
        <v>×</v>
      </c>
      <c r="DX14" s="129" t="str">
        <f t="shared" si="10"/>
        <v>×</v>
      </c>
      <c r="DY14" s="129" t="str">
        <f t="shared" si="10"/>
        <v>×</v>
      </c>
      <c r="DZ14" s="129" t="str">
        <f t="shared" si="10"/>
        <v>×</v>
      </c>
      <c r="EA14" s="129" t="str">
        <f t="shared" si="10"/>
        <v>×</v>
      </c>
      <c r="EB14" s="129" t="str">
        <f t="shared" si="10"/>
        <v>×</v>
      </c>
      <c r="EC14" s="129" t="str">
        <f t="shared" si="10"/>
        <v>×</v>
      </c>
      <c r="ED14" s="129" t="str">
        <f t="shared" si="10"/>
        <v>×</v>
      </c>
      <c r="EE14" s="129" t="str">
        <f t="shared" si="10"/>
        <v>×</v>
      </c>
      <c r="EF14" s="129" t="str">
        <f t="shared" si="10"/>
        <v>×</v>
      </c>
      <c r="EG14" s="129" t="str">
        <f t="shared" si="10"/>
        <v>×</v>
      </c>
      <c r="EH14" s="129" t="str">
        <f t="shared" si="10"/>
        <v>×</v>
      </c>
      <c r="EI14" s="129" t="str">
        <f t="shared" si="10"/>
        <v>×</v>
      </c>
      <c r="EJ14" s="129" t="str">
        <f t="shared" si="10"/>
        <v>×</v>
      </c>
      <c r="EK14" s="129" t="str">
        <f t="shared" si="10"/>
        <v>×</v>
      </c>
      <c r="EL14" s="129" t="str">
        <f t="shared" si="10"/>
        <v>×</v>
      </c>
      <c r="EM14" s="129" t="str">
        <f t="shared" si="10"/>
        <v>×</v>
      </c>
      <c r="EN14" s="129" t="str">
        <f t="shared" si="10"/>
        <v>×</v>
      </c>
      <c r="EO14" s="129" t="str">
        <f t="shared" si="10"/>
        <v>×</v>
      </c>
      <c r="EP14" s="129" t="str">
        <f t="shared" si="10"/>
        <v>×</v>
      </c>
      <c r="EQ14" s="129" t="str">
        <f t="shared" si="10"/>
        <v>×</v>
      </c>
      <c r="ER14" s="129" t="str">
        <f t="shared" si="10"/>
        <v>×</v>
      </c>
      <c r="ES14" s="129" t="str">
        <f t="shared" si="10"/>
        <v>×</v>
      </c>
      <c r="ET14" s="129" t="str">
        <f t="shared" si="10"/>
        <v>×</v>
      </c>
      <c r="EU14" s="129" t="str">
        <f t="shared" si="10"/>
        <v>×</v>
      </c>
      <c r="EV14" s="129" t="str">
        <f t="shared" si="10"/>
        <v>×</v>
      </c>
      <c r="EW14" s="129" t="str">
        <f t="shared" si="10"/>
        <v>×</v>
      </c>
      <c r="EX14" s="129" t="str">
        <f t="shared" si="10"/>
        <v>×</v>
      </c>
      <c r="EY14" s="129" t="str">
        <f t="shared" si="10"/>
        <v>×</v>
      </c>
      <c r="EZ14" s="129" t="str">
        <f t="shared" si="10"/>
        <v>×</v>
      </c>
      <c r="FA14" s="129" t="str">
        <f t="shared" si="10"/>
        <v>×</v>
      </c>
      <c r="FB14" s="129" t="str">
        <f t="shared" si="10"/>
        <v>×</v>
      </c>
      <c r="FC14" s="129" t="str">
        <f t="shared" si="10"/>
        <v>×</v>
      </c>
      <c r="FD14" s="129" t="str">
        <f t="shared" si="10"/>
        <v>×</v>
      </c>
      <c r="FE14" s="129" t="str">
        <f t="shared" si="10"/>
        <v>×</v>
      </c>
      <c r="FF14" s="129" t="str">
        <f t="shared" ref="FF14:HQ14" si="11">IF(FF15&gt;=$B$6,"〇","×")</f>
        <v>×</v>
      </c>
      <c r="FG14" s="129" t="str">
        <f t="shared" si="11"/>
        <v>×</v>
      </c>
      <c r="FH14" s="129" t="str">
        <f t="shared" si="11"/>
        <v>×</v>
      </c>
      <c r="FI14" s="129" t="str">
        <f t="shared" si="11"/>
        <v>×</v>
      </c>
      <c r="FJ14" s="129" t="str">
        <f t="shared" si="11"/>
        <v>×</v>
      </c>
      <c r="FK14" s="129" t="str">
        <f t="shared" si="11"/>
        <v>×</v>
      </c>
      <c r="FL14" s="129" t="str">
        <f t="shared" si="11"/>
        <v>×</v>
      </c>
      <c r="FM14" s="129" t="str">
        <f t="shared" si="11"/>
        <v>×</v>
      </c>
      <c r="FN14" s="129" t="str">
        <f t="shared" si="11"/>
        <v>×</v>
      </c>
      <c r="FO14" s="129" t="str">
        <f t="shared" si="11"/>
        <v>×</v>
      </c>
      <c r="FP14" s="129" t="str">
        <f t="shared" si="11"/>
        <v>×</v>
      </c>
      <c r="FQ14" s="129" t="str">
        <f t="shared" si="11"/>
        <v>×</v>
      </c>
      <c r="FR14" s="129" t="str">
        <f t="shared" si="11"/>
        <v>×</v>
      </c>
      <c r="FS14" s="129" t="str">
        <f t="shared" si="11"/>
        <v>×</v>
      </c>
      <c r="FT14" s="129" t="str">
        <f t="shared" si="11"/>
        <v>×</v>
      </c>
      <c r="FU14" s="129" t="str">
        <f t="shared" si="11"/>
        <v>×</v>
      </c>
      <c r="FV14" s="129" t="str">
        <f t="shared" si="11"/>
        <v>×</v>
      </c>
      <c r="FW14" s="129" t="str">
        <f t="shared" si="11"/>
        <v>×</v>
      </c>
      <c r="FX14" s="129" t="str">
        <f t="shared" si="11"/>
        <v>×</v>
      </c>
      <c r="FY14" s="129" t="str">
        <f t="shared" si="11"/>
        <v>×</v>
      </c>
      <c r="FZ14" s="129" t="str">
        <f t="shared" si="11"/>
        <v>×</v>
      </c>
      <c r="GA14" s="129" t="str">
        <f t="shared" si="11"/>
        <v>×</v>
      </c>
      <c r="GB14" s="129" t="str">
        <f t="shared" si="11"/>
        <v>×</v>
      </c>
      <c r="GC14" s="129" t="str">
        <f t="shared" si="11"/>
        <v>×</v>
      </c>
      <c r="GD14" s="129" t="str">
        <f t="shared" si="11"/>
        <v>×</v>
      </c>
      <c r="GE14" s="129" t="str">
        <f t="shared" si="11"/>
        <v>×</v>
      </c>
      <c r="GF14" s="129" t="str">
        <f t="shared" si="11"/>
        <v>×</v>
      </c>
      <c r="GG14" s="129" t="str">
        <f t="shared" si="11"/>
        <v>×</v>
      </c>
      <c r="GH14" s="129" t="str">
        <f t="shared" si="11"/>
        <v>×</v>
      </c>
      <c r="GI14" s="129" t="str">
        <f t="shared" si="11"/>
        <v>×</v>
      </c>
      <c r="GJ14" s="129" t="str">
        <f t="shared" si="11"/>
        <v>×</v>
      </c>
      <c r="GK14" s="129" t="str">
        <f t="shared" si="11"/>
        <v>×</v>
      </c>
      <c r="GL14" s="129" t="str">
        <f t="shared" si="11"/>
        <v>×</v>
      </c>
      <c r="GM14" s="129" t="str">
        <f t="shared" si="11"/>
        <v>×</v>
      </c>
      <c r="GN14" s="129" t="str">
        <f t="shared" si="11"/>
        <v>×</v>
      </c>
      <c r="GO14" s="129" t="str">
        <f t="shared" si="11"/>
        <v>×</v>
      </c>
      <c r="GP14" s="129" t="str">
        <f t="shared" si="11"/>
        <v>×</v>
      </c>
      <c r="GQ14" s="129" t="str">
        <f t="shared" si="11"/>
        <v>×</v>
      </c>
      <c r="GR14" s="129" t="str">
        <f t="shared" si="11"/>
        <v>×</v>
      </c>
      <c r="GS14" s="129" t="str">
        <f t="shared" si="11"/>
        <v>×</v>
      </c>
      <c r="GT14" s="129" t="str">
        <f t="shared" si="11"/>
        <v>×</v>
      </c>
      <c r="GU14" s="129" t="str">
        <f t="shared" si="11"/>
        <v>×</v>
      </c>
      <c r="GV14" s="129" t="str">
        <f t="shared" si="11"/>
        <v>×</v>
      </c>
      <c r="GW14" s="129" t="str">
        <f t="shared" si="11"/>
        <v>×</v>
      </c>
      <c r="GX14" s="129" t="str">
        <f t="shared" si="11"/>
        <v>×</v>
      </c>
      <c r="GY14" s="129" t="str">
        <f t="shared" si="11"/>
        <v>×</v>
      </c>
      <c r="GZ14" s="129" t="str">
        <f t="shared" si="11"/>
        <v>×</v>
      </c>
      <c r="HA14" s="129" t="str">
        <f t="shared" si="11"/>
        <v>×</v>
      </c>
      <c r="HB14" s="129" t="str">
        <f t="shared" si="11"/>
        <v>×</v>
      </c>
      <c r="HC14" s="129" t="str">
        <f t="shared" si="11"/>
        <v>×</v>
      </c>
      <c r="HD14" s="129" t="str">
        <f t="shared" si="11"/>
        <v>×</v>
      </c>
      <c r="HE14" s="129" t="str">
        <f t="shared" si="11"/>
        <v>×</v>
      </c>
      <c r="HF14" s="129" t="str">
        <f t="shared" si="11"/>
        <v>×</v>
      </c>
      <c r="HG14" s="129" t="str">
        <f t="shared" si="11"/>
        <v>×</v>
      </c>
      <c r="HH14" s="129" t="str">
        <f t="shared" si="11"/>
        <v>×</v>
      </c>
      <c r="HI14" s="129" t="str">
        <f t="shared" si="11"/>
        <v>×</v>
      </c>
      <c r="HJ14" s="129" t="str">
        <f t="shared" si="11"/>
        <v>×</v>
      </c>
      <c r="HK14" s="129" t="str">
        <f t="shared" si="11"/>
        <v>×</v>
      </c>
      <c r="HL14" s="129" t="str">
        <f t="shared" si="11"/>
        <v>×</v>
      </c>
      <c r="HM14" s="129" t="str">
        <f t="shared" si="11"/>
        <v>×</v>
      </c>
      <c r="HN14" s="129" t="str">
        <f t="shared" si="11"/>
        <v>×</v>
      </c>
      <c r="HO14" s="129" t="str">
        <f t="shared" si="11"/>
        <v>×</v>
      </c>
      <c r="HP14" s="129" t="str">
        <f t="shared" si="11"/>
        <v>×</v>
      </c>
      <c r="HQ14" s="129" t="str">
        <f t="shared" si="11"/>
        <v>×</v>
      </c>
      <c r="HR14" s="129" t="str">
        <f t="shared" ref="HR14:IT14" si="12">IF(HR15&gt;=$B$6,"〇","×")</f>
        <v>×</v>
      </c>
      <c r="HS14" s="129" t="str">
        <f t="shared" si="12"/>
        <v>×</v>
      </c>
      <c r="HT14" s="129" t="str">
        <f t="shared" si="12"/>
        <v>×</v>
      </c>
      <c r="HU14" s="129" t="str">
        <f t="shared" si="12"/>
        <v>×</v>
      </c>
      <c r="HV14" s="129" t="str">
        <f t="shared" si="12"/>
        <v>×</v>
      </c>
      <c r="HW14" s="129" t="str">
        <f t="shared" si="12"/>
        <v>×</v>
      </c>
      <c r="HX14" s="129" t="str">
        <f t="shared" si="12"/>
        <v>×</v>
      </c>
      <c r="HY14" s="129" t="str">
        <f t="shared" si="12"/>
        <v>×</v>
      </c>
      <c r="HZ14" s="129" t="str">
        <f t="shared" si="12"/>
        <v>×</v>
      </c>
      <c r="IA14" s="129" t="str">
        <f t="shared" si="12"/>
        <v>×</v>
      </c>
      <c r="IB14" s="129" t="str">
        <f t="shared" si="12"/>
        <v>×</v>
      </c>
      <c r="IC14" s="129" t="str">
        <f t="shared" si="12"/>
        <v>×</v>
      </c>
      <c r="ID14" s="129" t="str">
        <f t="shared" si="12"/>
        <v>×</v>
      </c>
      <c r="IE14" s="129" t="str">
        <f t="shared" si="12"/>
        <v>×</v>
      </c>
      <c r="IF14" s="129" t="str">
        <f t="shared" si="12"/>
        <v>×</v>
      </c>
      <c r="IG14" s="129" t="str">
        <f t="shared" si="12"/>
        <v>×</v>
      </c>
      <c r="IH14" s="129" t="str">
        <f t="shared" si="12"/>
        <v>×</v>
      </c>
      <c r="II14" s="129" t="str">
        <f t="shared" si="12"/>
        <v>×</v>
      </c>
      <c r="IJ14" s="129" t="str">
        <f t="shared" si="12"/>
        <v>×</v>
      </c>
      <c r="IK14" s="129" t="str">
        <f t="shared" si="12"/>
        <v>×</v>
      </c>
      <c r="IL14" s="129" t="str">
        <f t="shared" si="12"/>
        <v>×</v>
      </c>
      <c r="IM14" s="129" t="str">
        <f t="shared" si="12"/>
        <v>×</v>
      </c>
      <c r="IN14" s="129" t="str">
        <f t="shared" si="12"/>
        <v>×</v>
      </c>
      <c r="IO14" s="129" t="str">
        <f t="shared" si="12"/>
        <v>×</v>
      </c>
      <c r="IP14" s="129" t="str">
        <f t="shared" si="12"/>
        <v>×</v>
      </c>
      <c r="IQ14" s="129" t="str">
        <f t="shared" si="12"/>
        <v>×</v>
      </c>
      <c r="IR14" s="129" t="str">
        <f t="shared" si="12"/>
        <v>×</v>
      </c>
      <c r="IS14" s="129" t="str">
        <f t="shared" si="12"/>
        <v>×</v>
      </c>
      <c r="IT14" s="129" t="str">
        <f t="shared" si="12"/>
        <v>×</v>
      </c>
      <c r="IY14" s="9" t="s">
        <v>191</v>
      </c>
    </row>
    <row r="15" spans="1:259" s="30" customFormat="1" ht="22.15" customHeight="1">
      <c r="A15" s="142" t="s">
        <v>380</v>
      </c>
      <c r="B15" s="147">
        <f t="shared" ref="B15:AG15" si="13">SUM(B17:B1048576)</f>
        <v>0</v>
      </c>
      <c r="C15" s="147">
        <f t="shared" si="13"/>
        <v>0</v>
      </c>
      <c r="D15" s="147">
        <f t="shared" si="13"/>
        <v>0</v>
      </c>
      <c r="E15" s="147">
        <f t="shared" si="13"/>
        <v>0</v>
      </c>
      <c r="F15" s="147">
        <f t="shared" si="13"/>
        <v>0</v>
      </c>
      <c r="G15" s="147">
        <f t="shared" si="13"/>
        <v>0</v>
      </c>
      <c r="H15" s="147">
        <f t="shared" si="13"/>
        <v>0</v>
      </c>
      <c r="I15" s="147">
        <f t="shared" si="13"/>
        <v>0</v>
      </c>
      <c r="J15" s="147">
        <f t="shared" si="13"/>
        <v>0</v>
      </c>
      <c r="K15" s="147">
        <f t="shared" si="13"/>
        <v>0</v>
      </c>
      <c r="L15" s="147">
        <f t="shared" si="13"/>
        <v>0</v>
      </c>
      <c r="M15" s="147">
        <f t="shared" si="13"/>
        <v>0</v>
      </c>
      <c r="N15" s="147">
        <f t="shared" si="13"/>
        <v>0</v>
      </c>
      <c r="O15" s="147">
        <f t="shared" si="13"/>
        <v>0</v>
      </c>
      <c r="P15" s="147">
        <f t="shared" si="13"/>
        <v>0</v>
      </c>
      <c r="Q15" s="147">
        <f t="shared" si="13"/>
        <v>0</v>
      </c>
      <c r="R15" s="147">
        <f t="shared" si="13"/>
        <v>0</v>
      </c>
      <c r="S15" s="147">
        <f t="shared" si="13"/>
        <v>0</v>
      </c>
      <c r="T15" s="147">
        <f t="shared" si="13"/>
        <v>0</v>
      </c>
      <c r="U15" s="147">
        <f t="shared" si="13"/>
        <v>0</v>
      </c>
      <c r="V15" s="147">
        <f t="shared" si="13"/>
        <v>0</v>
      </c>
      <c r="W15" s="147">
        <f t="shared" si="13"/>
        <v>0</v>
      </c>
      <c r="X15" s="147">
        <f t="shared" si="13"/>
        <v>0</v>
      </c>
      <c r="Y15" s="147">
        <f t="shared" si="13"/>
        <v>0</v>
      </c>
      <c r="Z15" s="147">
        <f t="shared" si="13"/>
        <v>0</v>
      </c>
      <c r="AA15" s="147">
        <f t="shared" si="13"/>
        <v>0</v>
      </c>
      <c r="AB15" s="147">
        <f t="shared" si="13"/>
        <v>0</v>
      </c>
      <c r="AC15" s="147">
        <f t="shared" si="13"/>
        <v>0</v>
      </c>
      <c r="AD15" s="147">
        <f t="shared" si="13"/>
        <v>0</v>
      </c>
      <c r="AE15" s="147">
        <f t="shared" si="13"/>
        <v>0</v>
      </c>
      <c r="AF15" s="147">
        <f t="shared" si="13"/>
        <v>0</v>
      </c>
      <c r="AG15" s="147">
        <f t="shared" si="13"/>
        <v>0</v>
      </c>
      <c r="AH15" s="147">
        <f t="shared" ref="AH15:BM15" si="14">SUM(AH17:AH1048576)</f>
        <v>0</v>
      </c>
      <c r="AI15" s="147">
        <f t="shared" si="14"/>
        <v>0</v>
      </c>
      <c r="AJ15" s="147">
        <f t="shared" si="14"/>
        <v>0</v>
      </c>
      <c r="AK15" s="147">
        <f t="shared" si="14"/>
        <v>0</v>
      </c>
      <c r="AL15" s="147">
        <f t="shared" si="14"/>
        <v>0</v>
      </c>
      <c r="AM15" s="147">
        <f t="shared" si="14"/>
        <v>0</v>
      </c>
      <c r="AN15" s="147">
        <f t="shared" si="14"/>
        <v>0</v>
      </c>
      <c r="AO15" s="147">
        <f t="shared" si="14"/>
        <v>0</v>
      </c>
      <c r="AP15" s="147">
        <f t="shared" si="14"/>
        <v>0</v>
      </c>
      <c r="AQ15" s="147">
        <f t="shared" si="14"/>
        <v>0</v>
      </c>
      <c r="AR15" s="147">
        <f t="shared" si="14"/>
        <v>0</v>
      </c>
      <c r="AS15" s="147">
        <f t="shared" si="14"/>
        <v>0</v>
      </c>
      <c r="AT15" s="147">
        <f t="shared" si="14"/>
        <v>0</v>
      </c>
      <c r="AU15" s="147">
        <f t="shared" si="14"/>
        <v>0</v>
      </c>
      <c r="AV15" s="147">
        <f t="shared" si="14"/>
        <v>0</v>
      </c>
      <c r="AW15" s="147">
        <f t="shared" si="14"/>
        <v>0</v>
      </c>
      <c r="AX15" s="147">
        <f t="shared" si="14"/>
        <v>0</v>
      </c>
      <c r="AY15" s="147">
        <f t="shared" si="14"/>
        <v>0</v>
      </c>
      <c r="AZ15" s="147">
        <f t="shared" si="14"/>
        <v>0</v>
      </c>
      <c r="BA15" s="147">
        <f t="shared" si="14"/>
        <v>0</v>
      </c>
      <c r="BB15" s="147">
        <f t="shared" si="14"/>
        <v>0</v>
      </c>
      <c r="BC15" s="147">
        <f t="shared" si="14"/>
        <v>0</v>
      </c>
      <c r="BD15" s="147">
        <f t="shared" si="14"/>
        <v>0</v>
      </c>
      <c r="BE15" s="147">
        <f t="shared" si="14"/>
        <v>0</v>
      </c>
      <c r="BF15" s="147">
        <f t="shared" si="14"/>
        <v>0</v>
      </c>
      <c r="BG15" s="147">
        <f t="shared" si="14"/>
        <v>0</v>
      </c>
      <c r="BH15" s="147">
        <f t="shared" si="14"/>
        <v>0</v>
      </c>
      <c r="BI15" s="147">
        <f t="shared" si="14"/>
        <v>0</v>
      </c>
      <c r="BJ15" s="147">
        <f t="shared" si="14"/>
        <v>0</v>
      </c>
      <c r="BK15" s="147">
        <f t="shared" si="14"/>
        <v>0</v>
      </c>
      <c r="BL15" s="147">
        <f t="shared" si="14"/>
        <v>0</v>
      </c>
      <c r="BM15" s="147">
        <f t="shared" si="14"/>
        <v>0</v>
      </c>
      <c r="BN15" s="147">
        <f t="shared" ref="BN15:CS15" si="15">SUM(BN17:BN1048576)</f>
        <v>0</v>
      </c>
      <c r="BO15" s="147">
        <f t="shared" si="15"/>
        <v>0</v>
      </c>
      <c r="BP15" s="147">
        <f t="shared" si="15"/>
        <v>0</v>
      </c>
      <c r="BQ15" s="147">
        <f t="shared" si="15"/>
        <v>0</v>
      </c>
      <c r="BR15" s="147">
        <f t="shared" si="15"/>
        <v>0</v>
      </c>
      <c r="BS15" s="147">
        <f t="shared" si="15"/>
        <v>3</v>
      </c>
      <c r="BT15" s="207">
        <f t="shared" si="15"/>
        <v>3</v>
      </c>
      <c r="BU15" s="207">
        <f t="shared" si="15"/>
        <v>4</v>
      </c>
      <c r="BV15" s="207">
        <f t="shared" si="15"/>
        <v>4</v>
      </c>
      <c r="BW15" s="207">
        <f t="shared" si="15"/>
        <v>5</v>
      </c>
      <c r="BX15" s="207">
        <f t="shared" si="15"/>
        <v>6</v>
      </c>
      <c r="BY15" s="207">
        <f t="shared" si="15"/>
        <v>5</v>
      </c>
      <c r="BZ15" s="207">
        <f t="shared" si="15"/>
        <v>5</v>
      </c>
      <c r="CA15" s="207">
        <f t="shared" si="15"/>
        <v>5</v>
      </c>
      <c r="CB15" s="207">
        <f t="shared" si="15"/>
        <v>4</v>
      </c>
      <c r="CC15" s="207">
        <f t="shared" si="15"/>
        <v>3</v>
      </c>
      <c r="CD15" s="207">
        <f t="shared" si="15"/>
        <v>2</v>
      </c>
      <c r="CE15" s="207">
        <f t="shared" si="15"/>
        <v>2</v>
      </c>
      <c r="CF15" s="207">
        <f t="shared" si="15"/>
        <v>2</v>
      </c>
      <c r="CG15" s="207">
        <f t="shared" si="15"/>
        <v>0</v>
      </c>
      <c r="CH15" s="207">
        <f t="shared" si="15"/>
        <v>0</v>
      </c>
      <c r="CI15" s="207">
        <f t="shared" si="15"/>
        <v>0</v>
      </c>
      <c r="CJ15" s="207">
        <f t="shared" si="15"/>
        <v>0</v>
      </c>
      <c r="CK15" s="207">
        <f t="shared" si="15"/>
        <v>0</v>
      </c>
      <c r="CL15" s="207">
        <f t="shared" si="15"/>
        <v>0</v>
      </c>
      <c r="CM15" s="207">
        <f t="shared" si="15"/>
        <v>0</v>
      </c>
      <c r="CN15" s="207">
        <f t="shared" si="15"/>
        <v>0</v>
      </c>
      <c r="CO15" s="207">
        <f t="shared" si="15"/>
        <v>0</v>
      </c>
      <c r="CP15" s="207">
        <f t="shared" si="15"/>
        <v>0</v>
      </c>
      <c r="CQ15" s="207">
        <f t="shared" si="15"/>
        <v>0</v>
      </c>
      <c r="CR15" s="207">
        <f t="shared" si="15"/>
        <v>0</v>
      </c>
      <c r="CS15" s="207">
        <f t="shared" si="15"/>
        <v>0</v>
      </c>
      <c r="CT15" s="207">
        <f t="shared" ref="CT15:DY15" si="16">SUM(CT17:CT1048576)</f>
        <v>0</v>
      </c>
      <c r="CU15" s="207">
        <f t="shared" si="16"/>
        <v>0</v>
      </c>
      <c r="CV15" s="207">
        <f t="shared" si="16"/>
        <v>0</v>
      </c>
      <c r="CW15" s="207">
        <f t="shared" si="16"/>
        <v>0</v>
      </c>
      <c r="CX15" s="225">
        <f t="shared" si="16"/>
        <v>0</v>
      </c>
      <c r="CY15" s="225">
        <f t="shared" si="16"/>
        <v>0</v>
      </c>
      <c r="CZ15" s="225">
        <f t="shared" si="16"/>
        <v>0</v>
      </c>
      <c r="DA15" s="225">
        <f t="shared" si="16"/>
        <v>0</v>
      </c>
      <c r="DB15" s="225">
        <f t="shared" si="16"/>
        <v>0</v>
      </c>
      <c r="DC15" s="225">
        <f t="shared" si="16"/>
        <v>0</v>
      </c>
      <c r="DD15" s="225">
        <f t="shared" si="16"/>
        <v>0</v>
      </c>
      <c r="DE15" s="225">
        <f t="shared" si="16"/>
        <v>0</v>
      </c>
      <c r="DF15" s="225">
        <f t="shared" si="16"/>
        <v>0</v>
      </c>
      <c r="DG15" s="225">
        <f t="shared" si="16"/>
        <v>0</v>
      </c>
      <c r="DH15" s="225">
        <f t="shared" si="16"/>
        <v>0</v>
      </c>
      <c r="DI15" s="225">
        <f t="shared" si="16"/>
        <v>0</v>
      </c>
      <c r="DJ15" s="225">
        <f t="shared" si="16"/>
        <v>0</v>
      </c>
      <c r="DK15" s="225">
        <f t="shared" si="16"/>
        <v>0</v>
      </c>
      <c r="DL15" s="225">
        <f t="shared" si="16"/>
        <v>0</v>
      </c>
      <c r="DM15" s="225">
        <f t="shared" si="16"/>
        <v>0</v>
      </c>
      <c r="DN15" s="225">
        <f t="shared" si="16"/>
        <v>0</v>
      </c>
      <c r="DO15" s="225">
        <f t="shared" si="16"/>
        <v>0</v>
      </c>
      <c r="DP15" s="225">
        <f t="shared" si="16"/>
        <v>0</v>
      </c>
      <c r="DQ15" s="225">
        <f t="shared" si="16"/>
        <v>0</v>
      </c>
      <c r="DR15" s="225">
        <f t="shared" si="16"/>
        <v>0</v>
      </c>
      <c r="DS15" s="225">
        <f t="shared" si="16"/>
        <v>0</v>
      </c>
      <c r="DT15" s="225">
        <f t="shared" si="16"/>
        <v>0</v>
      </c>
      <c r="DU15" s="225">
        <f t="shared" si="16"/>
        <v>0</v>
      </c>
      <c r="DV15" s="225">
        <f t="shared" si="16"/>
        <v>0</v>
      </c>
      <c r="DW15" s="225">
        <f t="shared" si="16"/>
        <v>0</v>
      </c>
      <c r="DX15" s="225">
        <f t="shared" si="16"/>
        <v>0</v>
      </c>
      <c r="DY15" s="225">
        <f t="shared" si="16"/>
        <v>0</v>
      </c>
      <c r="DZ15" s="225">
        <f t="shared" ref="DZ15:FE15" si="17">SUM(DZ17:DZ1048576)</f>
        <v>0</v>
      </c>
      <c r="EA15" s="225">
        <f t="shared" si="17"/>
        <v>0</v>
      </c>
      <c r="EB15" s="225">
        <f t="shared" si="17"/>
        <v>0</v>
      </c>
      <c r="EC15" s="225">
        <f t="shared" si="17"/>
        <v>0</v>
      </c>
      <c r="ED15" s="225">
        <f t="shared" si="17"/>
        <v>0</v>
      </c>
      <c r="EE15" s="225">
        <f t="shared" si="17"/>
        <v>0</v>
      </c>
      <c r="EF15" s="225">
        <f t="shared" si="17"/>
        <v>0</v>
      </c>
      <c r="EG15" s="225">
        <f t="shared" si="17"/>
        <v>0</v>
      </c>
      <c r="EH15" s="225">
        <f t="shared" si="17"/>
        <v>0</v>
      </c>
      <c r="EI15" s="225">
        <f t="shared" si="17"/>
        <v>0</v>
      </c>
      <c r="EJ15" s="225">
        <f t="shared" si="17"/>
        <v>0</v>
      </c>
      <c r="EK15" s="225">
        <f t="shared" si="17"/>
        <v>0</v>
      </c>
      <c r="EL15" s="225">
        <f t="shared" si="17"/>
        <v>0</v>
      </c>
      <c r="EM15" s="225">
        <f t="shared" si="17"/>
        <v>0</v>
      </c>
      <c r="EN15" s="225">
        <f t="shared" si="17"/>
        <v>0</v>
      </c>
      <c r="EO15" s="225">
        <f t="shared" si="17"/>
        <v>0</v>
      </c>
      <c r="EP15" s="225">
        <f t="shared" si="17"/>
        <v>0</v>
      </c>
      <c r="EQ15" s="225">
        <f t="shared" si="17"/>
        <v>0</v>
      </c>
      <c r="ER15" s="225">
        <f t="shared" si="17"/>
        <v>0</v>
      </c>
      <c r="ES15" s="225">
        <f t="shared" si="17"/>
        <v>0</v>
      </c>
      <c r="ET15" s="225">
        <f t="shared" si="17"/>
        <v>0</v>
      </c>
      <c r="EU15" s="225">
        <f t="shared" si="17"/>
        <v>0</v>
      </c>
      <c r="EV15" s="225">
        <f t="shared" si="17"/>
        <v>0</v>
      </c>
      <c r="EW15" s="225">
        <f t="shared" si="17"/>
        <v>0</v>
      </c>
      <c r="EX15" s="225">
        <f t="shared" si="17"/>
        <v>0</v>
      </c>
      <c r="EY15" s="225">
        <f t="shared" si="17"/>
        <v>0</v>
      </c>
      <c r="EZ15" s="225">
        <f t="shared" si="17"/>
        <v>0</v>
      </c>
      <c r="FA15" s="225">
        <f t="shared" si="17"/>
        <v>0</v>
      </c>
      <c r="FB15" s="225">
        <f t="shared" si="17"/>
        <v>0</v>
      </c>
      <c r="FC15" s="225">
        <f t="shared" si="17"/>
        <v>0</v>
      </c>
      <c r="FD15" s="225">
        <f t="shared" si="17"/>
        <v>0</v>
      </c>
      <c r="FE15" s="225">
        <f t="shared" si="17"/>
        <v>0</v>
      </c>
      <c r="FF15" s="225">
        <f t="shared" ref="FF15:HN15" si="18">SUM(FF17:FF1048576)</f>
        <v>0</v>
      </c>
      <c r="FG15" s="225">
        <f t="shared" si="18"/>
        <v>0</v>
      </c>
      <c r="FH15" s="225">
        <f t="shared" si="18"/>
        <v>0</v>
      </c>
      <c r="FI15" s="225">
        <f t="shared" si="18"/>
        <v>0</v>
      </c>
      <c r="FJ15" s="225">
        <f t="shared" si="18"/>
        <v>0</v>
      </c>
      <c r="FK15" s="225">
        <f t="shared" si="18"/>
        <v>0</v>
      </c>
      <c r="FL15" s="225">
        <f t="shared" si="18"/>
        <v>0</v>
      </c>
      <c r="FM15" s="225">
        <f t="shared" si="18"/>
        <v>0</v>
      </c>
      <c r="FN15" s="225">
        <f t="shared" si="18"/>
        <v>0</v>
      </c>
      <c r="FO15" s="225">
        <f t="shared" si="18"/>
        <v>0</v>
      </c>
      <c r="FP15" s="225">
        <f t="shared" si="18"/>
        <v>0</v>
      </c>
      <c r="FQ15" s="225">
        <f t="shared" si="18"/>
        <v>0</v>
      </c>
      <c r="FR15" s="225">
        <f t="shared" si="18"/>
        <v>0</v>
      </c>
      <c r="FS15" s="225">
        <f t="shared" si="18"/>
        <v>0</v>
      </c>
      <c r="FT15" s="225">
        <f t="shared" si="18"/>
        <v>0</v>
      </c>
      <c r="FU15" s="225">
        <f t="shared" si="18"/>
        <v>0</v>
      </c>
      <c r="FV15" s="225">
        <f t="shared" si="18"/>
        <v>0</v>
      </c>
      <c r="FW15" s="225">
        <f t="shared" si="18"/>
        <v>0</v>
      </c>
      <c r="FX15" s="225">
        <f t="shared" si="18"/>
        <v>0</v>
      </c>
      <c r="FY15" s="225">
        <f t="shared" si="18"/>
        <v>0</v>
      </c>
      <c r="FZ15" s="225">
        <f t="shared" si="18"/>
        <v>0</v>
      </c>
      <c r="GA15" s="225">
        <f t="shared" si="18"/>
        <v>0</v>
      </c>
      <c r="GB15" s="225">
        <f t="shared" si="18"/>
        <v>0</v>
      </c>
      <c r="GC15" s="225">
        <f t="shared" si="18"/>
        <v>0</v>
      </c>
      <c r="GD15" s="225">
        <f t="shared" si="18"/>
        <v>0</v>
      </c>
      <c r="GE15" s="225">
        <f t="shared" si="18"/>
        <v>0</v>
      </c>
      <c r="GF15" s="225">
        <f t="shared" si="18"/>
        <v>0</v>
      </c>
      <c r="GG15" s="225">
        <f t="shared" si="18"/>
        <v>0</v>
      </c>
      <c r="GH15" s="225">
        <f t="shared" si="18"/>
        <v>0</v>
      </c>
      <c r="GI15" s="225">
        <f t="shared" si="18"/>
        <v>0</v>
      </c>
      <c r="GJ15" s="225">
        <f t="shared" si="18"/>
        <v>0</v>
      </c>
      <c r="GK15" s="225">
        <f t="shared" si="18"/>
        <v>0</v>
      </c>
      <c r="GL15" s="246">
        <f t="shared" si="18"/>
        <v>0</v>
      </c>
      <c r="GM15" s="246">
        <f t="shared" si="18"/>
        <v>0</v>
      </c>
      <c r="GN15" s="246">
        <f t="shared" si="18"/>
        <v>0</v>
      </c>
      <c r="GO15" s="246">
        <f t="shared" si="18"/>
        <v>0</v>
      </c>
      <c r="GP15" s="246">
        <f t="shared" si="18"/>
        <v>0</v>
      </c>
      <c r="GQ15" s="246">
        <f t="shared" si="18"/>
        <v>0</v>
      </c>
      <c r="GR15" s="246">
        <f t="shared" si="18"/>
        <v>0</v>
      </c>
      <c r="GS15" s="246">
        <f t="shared" si="18"/>
        <v>0</v>
      </c>
      <c r="GT15" s="246">
        <f t="shared" si="18"/>
        <v>0</v>
      </c>
      <c r="GU15" s="246">
        <f t="shared" si="18"/>
        <v>0</v>
      </c>
      <c r="GV15" s="246">
        <f t="shared" si="18"/>
        <v>0</v>
      </c>
      <c r="GW15" s="246">
        <f t="shared" si="18"/>
        <v>0</v>
      </c>
      <c r="GX15" s="246">
        <f t="shared" si="18"/>
        <v>0</v>
      </c>
      <c r="GY15" s="246">
        <f t="shared" si="18"/>
        <v>0</v>
      </c>
      <c r="GZ15" s="246">
        <f t="shared" si="18"/>
        <v>0</v>
      </c>
      <c r="HA15" s="246">
        <f t="shared" si="18"/>
        <v>0</v>
      </c>
      <c r="HB15" s="246">
        <f t="shared" si="18"/>
        <v>0</v>
      </c>
      <c r="HC15" s="246">
        <f t="shared" si="18"/>
        <v>0</v>
      </c>
      <c r="HD15" s="246">
        <f t="shared" si="18"/>
        <v>0</v>
      </c>
      <c r="HE15" s="246">
        <f t="shared" si="18"/>
        <v>0</v>
      </c>
      <c r="HF15" s="246">
        <f t="shared" si="18"/>
        <v>0</v>
      </c>
      <c r="HG15" s="246">
        <f t="shared" si="18"/>
        <v>0</v>
      </c>
      <c r="HH15" s="246">
        <f t="shared" si="18"/>
        <v>0</v>
      </c>
      <c r="HI15" s="246">
        <f t="shared" si="18"/>
        <v>0</v>
      </c>
      <c r="HJ15" s="246">
        <f t="shared" si="18"/>
        <v>0</v>
      </c>
      <c r="HK15" s="246">
        <f t="shared" si="18"/>
        <v>0</v>
      </c>
      <c r="HL15" s="246">
        <f t="shared" si="18"/>
        <v>0</v>
      </c>
      <c r="HM15" s="246">
        <f t="shared" si="18"/>
        <v>0</v>
      </c>
      <c r="HN15" s="246">
        <f t="shared" si="18"/>
        <v>0</v>
      </c>
      <c r="HO15" s="246">
        <f t="shared" ref="HO15:IT15" si="19">SUM(HO17:HO1048576)</f>
        <v>0</v>
      </c>
      <c r="HP15" s="246">
        <f t="shared" si="19"/>
        <v>0</v>
      </c>
      <c r="HQ15" s="246">
        <f t="shared" si="19"/>
        <v>0</v>
      </c>
      <c r="HR15" s="246">
        <f t="shared" si="19"/>
        <v>0</v>
      </c>
      <c r="HS15" s="246">
        <f t="shared" si="19"/>
        <v>0</v>
      </c>
      <c r="HT15" s="246">
        <f t="shared" si="19"/>
        <v>0</v>
      </c>
      <c r="HU15" s="246">
        <f t="shared" si="19"/>
        <v>0</v>
      </c>
      <c r="HV15" s="246">
        <f t="shared" si="19"/>
        <v>0</v>
      </c>
      <c r="HW15" s="246">
        <f t="shared" si="19"/>
        <v>0</v>
      </c>
      <c r="HX15" s="246">
        <f t="shared" si="19"/>
        <v>0</v>
      </c>
      <c r="HY15" s="246">
        <f t="shared" si="19"/>
        <v>0</v>
      </c>
      <c r="HZ15" s="246">
        <f t="shared" si="19"/>
        <v>0</v>
      </c>
      <c r="IA15" s="246">
        <f t="shared" si="19"/>
        <v>0</v>
      </c>
      <c r="IB15" s="246">
        <f t="shared" si="19"/>
        <v>0</v>
      </c>
      <c r="IC15" s="246">
        <f t="shared" si="19"/>
        <v>0</v>
      </c>
      <c r="ID15" s="246">
        <f t="shared" si="19"/>
        <v>0</v>
      </c>
      <c r="IE15" s="246">
        <f t="shared" si="19"/>
        <v>0</v>
      </c>
      <c r="IF15" s="246">
        <f t="shared" si="19"/>
        <v>0</v>
      </c>
      <c r="IG15" s="246">
        <f t="shared" si="19"/>
        <v>0</v>
      </c>
      <c r="IH15" s="246">
        <f t="shared" si="19"/>
        <v>0</v>
      </c>
      <c r="II15" s="246">
        <f t="shared" si="19"/>
        <v>0</v>
      </c>
      <c r="IJ15" s="246">
        <f t="shared" si="19"/>
        <v>0</v>
      </c>
      <c r="IK15" s="246">
        <f t="shared" si="19"/>
        <v>0</v>
      </c>
      <c r="IL15" s="246">
        <f t="shared" si="19"/>
        <v>0</v>
      </c>
      <c r="IM15" s="246">
        <f t="shared" si="19"/>
        <v>0</v>
      </c>
      <c r="IN15" s="246">
        <f t="shared" si="19"/>
        <v>0</v>
      </c>
      <c r="IO15" s="246">
        <f t="shared" si="19"/>
        <v>0</v>
      </c>
      <c r="IP15" s="246">
        <f t="shared" si="19"/>
        <v>0</v>
      </c>
      <c r="IQ15" s="246">
        <f t="shared" si="19"/>
        <v>0</v>
      </c>
      <c r="IR15" s="246">
        <f t="shared" si="19"/>
        <v>0</v>
      </c>
      <c r="IS15" s="246">
        <f t="shared" si="19"/>
        <v>0</v>
      </c>
      <c r="IT15" s="246">
        <f t="shared" si="19"/>
        <v>0</v>
      </c>
      <c r="IY15" s="9" t="s">
        <v>192</v>
      </c>
    </row>
    <row r="16" spans="1:259" s="30" customFormat="1" ht="121.5" customHeight="1">
      <c r="A16" s="142"/>
      <c r="B16" s="148">
        <v>44582</v>
      </c>
      <c r="C16" s="148">
        <v>44583</v>
      </c>
      <c r="D16" s="148">
        <v>44584</v>
      </c>
      <c r="E16" s="148">
        <v>44585</v>
      </c>
      <c r="F16" s="148">
        <v>44586</v>
      </c>
      <c r="G16" s="148">
        <v>44587</v>
      </c>
      <c r="H16" s="148">
        <v>44588</v>
      </c>
      <c r="I16" s="148">
        <v>44589</v>
      </c>
      <c r="J16" s="148">
        <v>44590</v>
      </c>
      <c r="K16" s="148">
        <v>44591</v>
      </c>
      <c r="L16" s="148">
        <v>44592</v>
      </c>
      <c r="M16" s="148">
        <v>44593</v>
      </c>
      <c r="N16" s="148">
        <v>44594</v>
      </c>
      <c r="O16" s="148">
        <v>44595</v>
      </c>
      <c r="P16" s="148">
        <v>44596</v>
      </c>
      <c r="Q16" s="148">
        <v>44597</v>
      </c>
      <c r="R16" s="148">
        <v>44598</v>
      </c>
      <c r="S16" s="148">
        <v>44599</v>
      </c>
      <c r="T16" s="148">
        <v>44600</v>
      </c>
      <c r="U16" s="148">
        <v>44601</v>
      </c>
      <c r="V16" s="148">
        <v>44602</v>
      </c>
      <c r="W16" s="148">
        <v>44603</v>
      </c>
      <c r="X16" s="148">
        <v>44604</v>
      </c>
      <c r="Y16" s="148">
        <v>44605</v>
      </c>
      <c r="Z16" s="148">
        <v>44606</v>
      </c>
      <c r="AA16" s="148">
        <v>44607</v>
      </c>
      <c r="AB16" s="148">
        <v>44608</v>
      </c>
      <c r="AC16" s="148">
        <v>44609</v>
      </c>
      <c r="AD16" s="148">
        <v>44610</v>
      </c>
      <c r="AE16" s="148">
        <v>44611</v>
      </c>
      <c r="AF16" s="148">
        <v>44612</v>
      </c>
      <c r="AG16" s="148">
        <v>44613</v>
      </c>
      <c r="AH16" s="148">
        <v>44614</v>
      </c>
      <c r="AI16" s="148">
        <v>44615</v>
      </c>
      <c r="AJ16" s="148">
        <v>44616</v>
      </c>
      <c r="AK16" s="148">
        <v>44617</v>
      </c>
      <c r="AL16" s="148">
        <v>44618</v>
      </c>
      <c r="AM16" s="148">
        <v>44619</v>
      </c>
      <c r="AN16" s="148">
        <v>44620</v>
      </c>
      <c r="AO16" s="148">
        <v>44621</v>
      </c>
      <c r="AP16" s="148">
        <v>44622</v>
      </c>
      <c r="AQ16" s="148">
        <v>44623</v>
      </c>
      <c r="AR16" s="148">
        <v>44624</v>
      </c>
      <c r="AS16" s="148">
        <v>44625</v>
      </c>
      <c r="AT16" s="148">
        <v>44626</v>
      </c>
      <c r="AU16" s="148">
        <v>44627</v>
      </c>
      <c r="AV16" s="148">
        <v>44628</v>
      </c>
      <c r="AW16" s="148">
        <v>44629</v>
      </c>
      <c r="AX16" s="148">
        <v>44630</v>
      </c>
      <c r="AY16" s="148">
        <v>44631</v>
      </c>
      <c r="AZ16" s="148">
        <v>44632</v>
      </c>
      <c r="BA16" s="148">
        <v>44633</v>
      </c>
      <c r="BB16" s="148">
        <v>44634</v>
      </c>
      <c r="BC16" s="148">
        <v>44635</v>
      </c>
      <c r="BD16" s="148">
        <v>44636</v>
      </c>
      <c r="BE16" s="148">
        <v>44637</v>
      </c>
      <c r="BF16" s="148">
        <v>44638</v>
      </c>
      <c r="BG16" s="148">
        <v>44639</v>
      </c>
      <c r="BH16" s="148">
        <v>44640</v>
      </c>
      <c r="BI16" s="148">
        <v>44641</v>
      </c>
      <c r="BJ16" s="148">
        <v>44642</v>
      </c>
      <c r="BK16" s="148">
        <v>44643</v>
      </c>
      <c r="BL16" s="148">
        <v>44644</v>
      </c>
      <c r="BM16" s="148">
        <v>44645</v>
      </c>
      <c r="BN16" s="148">
        <v>44646</v>
      </c>
      <c r="BO16" s="148">
        <v>44647</v>
      </c>
      <c r="BP16" s="148">
        <v>44648</v>
      </c>
      <c r="BQ16" s="148">
        <v>44649</v>
      </c>
      <c r="BR16" s="148">
        <v>44650</v>
      </c>
      <c r="BS16" s="148">
        <v>44651</v>
      </c>
      <c r="BT16" s="148">
        <v>44652</v>
      </c>
      <c r="BU16" s="148">
        <v>44653</v>
      </c>
      <c r="BV16" s="148">
        <v>44654</v>
      </c>
      <c r="BW16" s="148">
        <v>44655</v>
      </c>
      <c r="BX16" s="148">
        <v>44656</v>
      </c>
      <c r="BY16" s="148">
        <v>44657</v>
      </c>
      <c r="BZ16" s="148">
        <v>44658</v>
      </c>
      <c r="CA16" s="148">
        <v>44659</v>
      </c>
      <c r="CB16" s="148">
        <v>44660</v>
      </c>
      <c r="CC16" s="148">
        <v>44661</v>
      </c>
      <c r="CD16" s="148">
        <v>44662</v>
      </c>
      <c r="CE16" s="148">
        <v>44663</v>
      </c>
      <c r="CF16" s="148">
        <v>44664</v>
      </c>
      <c r="CG16" s="148">
        <v>44665</v>
      </c>
      <c r="CH16" s="148">
        <v>44666</v>
      </c>
      <c r="CI16" s="148">
        <v>44667</v>
      </c>
      <c r="CJ16" s="148">
        <v>44668</v>
      </c>
      <c r="CK16" s="148">
        <v>44669</v>
      </c>
      <c r="CL16" s="148">
        <v>44670</v>
      </c>
      <c r="CM16" s="148">
        <v>44671</v>
      </c>
      <c r="CN16" s="148">
        <v>44672</v>
      </c>
      <c r="CO16" s="148">
        <v>44673</v>
      </c>
      <c r="CP16" s="148">
        <v>44674</v>
      </c>
      <c r="CQ16" s="148">
        <v>44675</v>
      </c>
      <c r="CR16" s="148">
        <v>44676</v>
      </c>
      <c r="CS16" s="148">
        <v>44677</v>
      </c>
      <c r="CT16" s="148">
        <v>44678</v>
      </c>
      <c r="CU16" s="148">
        <v>44679</v>
      </c>
      <c r="CV16" s="148">
        <v>44680</v>
      </c>
      <c r="CW16" s="148">
        <v>44681</v>
      </c>
      <c r="CX16" s="148">
        <v>44682</v>
      </c>
      <c r="CY16" s="148">
        <v>44683</v>
      </c>
      <c r="CZ16" s="148">
        <v>44684</v>
      </c>
      <c r="DA16" s="148">
        <v>44685</v>
      </c>
      <c r="DB16" s="148">
        <v>44686</v>
      </c>
      <c r="DC16" s="148">
        <v>44687</v>
      </c>
      <c r="DD16" s="148">
        <v>44688</v>
      </c>
      <c r="DE16" s="148">
        <v>44689</v>
      </c>
      <c r="DF16" s="148">
        <v>44690</v>
      </c>
      <c r="DG16" s="148">
        <v>44691</v>
      </c>
      <c r="DH16" s="148">
        <v>44692</v>
      </c>
      <c r="DI16" s="148">
        <v>44693</v>
      </c>
      <c r="DJ16" s="148">
        <v>44694</v>
      </c>
      <c r="DK16" s="148">
        <v>44695</v>
      </c>
      <c r="DL16" s="148">
        <v>44696</v>
      </c>
      <c r="DM16" s="148">
        <v>44697</v>
      </c>
      <c r="DN16" s="148">
        <v>44698</v>
      </c>
      <c r="DO16" s="148">
        <v>44699</v>
      </c>
      <c r="DP16" s="148">
        <v>44700</v>
      </c>
      <c r="DQ16" s="148">
        <v>44701</v>
      </c>
      <c r="DR16" s="148">
        <v>44702</v>
      </c>
      <c r="DS16" s="148">
        <v>44703</v>
      </c>
      <c r="DT16" s="148">
        <v>44704</v>
      </c>
      <c r="DU16" s="148">
        <v>44705</v>
      </c>
      <c r="DV16" s="148">
        <v>44706</v>
      </c>
      <c r="DW16" s="148">
        <v>44707</v>
      </c>
      <c r="DX16" s="148">
        <v>44708</v>
      </c>
      <c r="DY16" s="148">
        <v>44709</v>
      </c>
      <c r="DZ16" s="148">
        <v>44710</v>
      </c>
      <c r="EA16" s="148">
        <v>44711</v>
      </c>
      <c r="EB16" s="148">
        <v>44712</v>
      </c>
      <c r="EC16" s="148">
        <v>44713</v>
      </c>
      <c r="ED16" s="148">
        <v>44714</v>
      </c>
      <c r="EE16" s="148">
        <v>44715</v>
      </c>
      <c r="EF16" s="148">
        <v>44716</v>
      </c>
      <c r="EG16" s="148">
        <v>44717</v>
      </c>
      <c r="EH16" s="148">
        <v>44718</v>
      </c>
      <c r="EI16" s="148">
        <v>44719</v>
      </c>
      <c r="EJ16" s="148">
        <v>44720</v>
      </c>
      <c r="EK16" s="148">
        <v>44721</v>
      </c>
      <c r="EL16" s="148">
        <v>44722</v>
      </c>
      <c r="EM16" s="148">
        <v>44723</v>
      </c>
      <c r="EN16" s="148">
        <v>44724</v>
      </c>
      <c r="EO16" s="148">
        <v>44725</v>
      </c>
      <c r="EP16" s="148">
        <v>44726</v>
      </c>
      <c r="EQ16" s="148">
        <v>44727</v>
      </c>
      <c r="ER16" s="148">
        <v>44728</v>
      </c>
      <c r="ES16" s="148">
        <v>44729</v>
      </c>
      <c r="ET16" s="148">
        <v>44730</v>
      </c>
      <c r="EU16" s="148">
        <v>44731</v>
      </c>
      <c r="EV16" s="148">
        <v>44732</v>
      </c>
      <c r="EW16" s="148">
        <v>44733</v>
      </c>
      <c r="EX16" s="148">
        <v>44734</v>
      </c>
      <c r="EY16" s="148">
        <v>44735</v>
      </c>
      <c r="EZ16" s="148">
        <v>44736</v>
      </c>
      <c r="FA16" s="148">
        <v>44737</v>
      </c>
      <c r="FB16" s="148">
        <v>44738</v>
      </c>
      <c r="FC16" s="148">
        <v>44739</v>
      </c>
      <c r="FD16" s="148">
        <v>44740</v>
      </c>
      <c r="FE16" s="148">
        <v>44741</v>
      </c>
      <c r="FF16" s="148">
        <v>44742</v>
      </c>
      <c r="FG16" s="148">
        <v>44743</v>
      </c>
      <c r="FH16" s="148">
        <v>44744</v>
      </c>
      <c r="FI16" s="148">
        <v>44745</v>
      </c>
      <c r="FJ16" s="148">
        <v>44746</v>
      </c>
      <c r="FK16" s="148">
        <v>44747</v>
      </c>
      <c r="FL16" s="148">
        <v>44748</v>
      </c>
      <c r="FM16" s="148">
        <v>44749</v>
      </c>
      <c r="FN16" s="148">
        <v>44750</v>
      </c>
      <c r="FO16" s="148">
        <v>44751</v>
      </c>
      <c r="FP16" s="148">
        <v>44752</v>
      </c>
      <c r="FQ16" s="148">
        <v>44753</v>
      </c>
      <c r="FR16" s="148">
        <v>44754</v>
      </c>
      <c r="FS16" s="148">
        <v>44755</v>
      </c>
      <c r="FT16" s="148">
        <v>44756</v>
      </c>
      <c r="FU16" s="148">
        <v>44757</v>
      </c>
      <c r="FV16" s="148">
        <v>44758</v>
      </c>
      <c r="FW16" s="148">
        <v>44759</v>
      </c>
      <c r="FX16" s="148">
        <v>44760</v>
      </c>
      <c r="FY16" s="148">
        <v>44761</v>
      </c>
      <c r="FZ16" s="148">
        <v>44762</v>
      </c>
      <c r="GA16" s="148">
        <v>44763</v>
      </c>
      <c r="GB16" s="148">
        <v>44764</v>
      </c>
      <c r="GC16" s="148">
        <v>44765</v>
      </c>
      <c r="GD16" s="148">
        <v>44766</v>
      </c>
      <c r="GE16" s="148">
        <v>44767</v>
      </c>
      <c r="GF16" s="148">
        <v>44768</v>
      </c>
      <c r="GG16" s="148">
        <v>44769</v>
      </c>
      <c r="GH16" s="148">
        <v>44770</v>
      </c>
      <c r="GI16" s="148">
        <v>44771</v>
      </c>
      <c r="GJ16" s="148">
        <v>44772</v>
      </c>
      <c r="GK16" s="148">
        <v>44773</v>
      </c>
      <c r="GL16" s="148">
        <v>44774</v>
      </c>
      <c r="GM16" s="148">
        <v>44775</v>
      </c>
      <c r="GN16" s="148">
        <v>44776</v>
      </c>
      <c r="GO16" s="148">
        <v>44777</v>
      </c>
      <c r="GP16" s="148">
        <v>44778</v>
      </c>
      <c r="GQ16" s="148">
        <v>44779</v>
      </c>
      <c r="GR16" s="148">
        <v>44780</v>
      </c>
      <c r="GS16" s="148">
        <v>44781</v>
      </c>
      <c r="GT16" s="148">
        <v>44782</v>
      </c>
      <c r="GU16" s="148">
        <v>44783</v>
      </c>
      <c r="GV16" s="148">
        <v>44784</v>
      </c>
      <c r="GW16" s="148">
        <v>44785</v>
      </c>
      <c r="GX16" s="148">
        <v>44786</v>
      </c>
      <c r="GY16" s="148">
        <v>44787</v>
      </c>
      <c r="GZ16" s="148">
        <v>44788</v>
      </c>
      <c r="HA16" s="148">
        <v>44789</v>
      </c>
      <c r="HB16" s="148">
        <v>44790</v>
      </c>
      <c r="HC16" s="148">
        <v>44791</v>
      </c>
      <c r="HD16" s="148">
        <v>44792</v>
      </c>
      <c r="HE16" s="148">
        <v>44793</v>
      </c>
      <c r="HF16" s="148">
        <v>44794</v>
      </c>
      <c r="HG16" s="148">
        <v>44795</v>
      </c>
      <c r="HH16" s="148">
        <v>44796</v>
      </c>
      <c r="HI16" s="148">
        <v>44797</v>
      </c>
      <c r="HJ16" s="148">
        <v>44798</v>
      </c>
      <c r="HK16" s="148">
        <v>44799</v>
      </c>
      <c r="HL16" s="148">
        <v>44800</v>
      </c>
      <c r="HM16" s="148">
        <v>44801</v>
      </c>
      <c r="HN16" s="148">
        <v>44802</v>
      </c>
      <c r="HO16" s="148">
        <v>44803</v>
      </c>
      <c r="HP16" s="148">
        <v>44804</v>
      </c>
      <c r="HQ16" s="148">
        <v>44805</v>
      </c>
      <c r="HR16" s="148">
        <v>44806</v>
      </c>
      <c r="HS16" s="148">
        <v>44807</v>
      </c>
      <c r="HT16" s="148">
        <v>44808</v>
      </c>
      <c r="HU16" s="148">
        <v>44809</v>
      </c>
      <c r="HV16" s="148">
        <v>44810</v>
      </c>
      <c r="HW16" s="148">
        <v>44811</v>
      </c>
      <c r="HX16" s="148">
        <v>44812</v>
      </c>
      <c r="HY16" s="148">
        <v>44813</v>
      </c>
      <c r="HZ16" s="148">
        <v>44814</v>
      </c>
      <c r="IA16" s="148">
        <v>44815</v>
      </c>
      <c r="IB16" s="148">
        <v>44816</v>
      </c>
      <c r="IC16" s="148">
        <v>44817</v>
      </c>
      <c r="ID16" s="148">
        <v>44818</v>
      </c>
      <c r="IE16" s="148">
        <v>44819</v>
      </c>
      <c r="IF16" s="148">
        <v>44820</v>
      </c>
      <c r="IG16" s="148">
        <v>44821</v>
      </c>
      <c r="IH16" s="148">
        <v>44822</v>
      </c>
      <c r="II16" s="148">
        <v>44823</v>
      </c>
      <c r="IJ16" s="148">
        <v>44824</v>
      </c>
      <c r="IK16" s="148">
        <v>44825</v>
      </c>
      <c r="IL16" s="148">
        <v>44826</v>
      </c>
      <c r="IM16" s="148">
        <v>44827</v>
      </c>
      <c r="IN16" s="148">
        <v>44828</v>
      </c>
      <c r="IO16" s="148">
        <v>44829</v>
      </c>
      <c r="IP16" s="148">
        <v>44830</v>
      </c>
      <c r="IQ16" s="148">
        <v>44831</v>
      </c>
      <c r="IR16" s="148">
        <v>44832</v>
      </c>
      <c r="IS16" s="148">
        <v>44833</v>
      </c>
      <c r="IT16" s="148">
        <v>44834</v>
      </c>
      <c r="IY16" s="9" t="s">
        <v>193</v>
      </c>
    </row>
    <row r="17" spans="1:259" s="30" customFormat="1" ht="42" customHeight="1">
      <c r="A17" s="149" t="str">
        <f>'様式３（療養者名簿）（⑤の場合）'!C26</f>
        <v>コウレイ　フクシ</v>
      </c>
      <c r="B17" s="159">
        <f>IF(B$16-'様式３（療養者名簿）（⑤の場合）'!$O26+1&lt;=15,IF(B$16&gt;='様式３（療養者名簿）（⑤の場合）'!$O26,IF(B$16&lt;='様式３（療養者名簿）（⑤の場合）'!$W26,1,0),0),0)</f>
        <v>0</v>
      </c>
      <c r="C17" s="159">
        <f>IF(C$16-'様式３（療養者名簿）（⑤の場合）'!$O26+1&lt;=15,IF(C$16&gt;='様式３（療養者名簿）（⑤の場合）'!$O26,IF(C$16&lt;='様式３（療養者名簿）（⑤の場合）'!$W26,1,0),0),0)</f>
        <v>0</v>
      </c>
      <c r="D17" s="159">
        <f>IF(D$16-'様式３（療養者名簿）（⑤の場合）'!$O26+1&lt;=15,IF(D$16&gt;='様式３（療養者名簿）（⑤の場合）'!$O26,IF(D$16&lt;='様式３（療養者名簿）（⑤の場合）'!$W26,1,0),0),0)</f>
        <v>0</v>
      </c>
      <c r="E17" s="159">
        <f>IF(E$16-'様式３（療養者名簿）（⑤の場合）'!$O26+1&lt;=15,IF(E$16&gt;='様式３（療養者名簿）（⑤の場合）'!$O26,IF(E$16&lt;='様式３（療養者名簿）（⑤の場合）'!$W26,1,0),0),0)</f>
        <v>0</v>
      </c>
      <c r="F17" s="159">
        <f>IF(F$16-'様式３（療養者名簿）（⑤の場合）'!$O26+1&lt;=15,IF(F$16&gt;='様式３（療養者名簿）（⑤の場合）'!$O26,IF(F$16&lt;='様式３（療養者名簿）（⑤の場合）'!$W26,1,0),0),0)</f>
        <v>0</v>
      </c>
      <c r="G17" s="159">
        <f>IF(G$16-'様式３（療養者名簿）（⑤の場合）'!$O26+1&lt;=15,IF(G$16&gt;='様式３（療養者名簿）（⑤の場合）'!$O26,IF(G$16&lt;='様式３（療養者名簿）（⑤の場合）'!$W26,1,0),0),0)</f>
        <v>0</v>
      </c>
      <c r="H17" s="159">
        <f>IF(H$16-'様式３（療養者名簿）（⑤の場合）'!$O26+1&lt;=15,IF(H$16&gt;='様式３（療養者名簿）（⑤の場合）'!$O26,IF(H$16&lt;='様式３（療養者名簿）（⑤の場合）'!$W26,1,0),0),0)</f>
        <v>0</v>
      </c>
      <c r="I17" s="159">
        <f>IF(I$16-'様式３（療養者名簿）（⑤の場合）'!$O26+1&lt;=15,IF(I$16&gt;='様式３（療養者名簿）（⑤の場合）'!$O26,IF(I$16&lt;='様式３（療養者名簿）（⑤の場合）'!$W26,1,0),0),0)</f>
        <v>0</v>
      </c>
      <c r="J17" s="159">
        <f>IF(J$16-'様式３（療養者名簿）（⑤の場合）'!$O26+1&lt;=15,IF(J$16&gt;='様式３（療養者名簿）（⑤の場合）'!$O26,IF(J$16&lt;='様式３（療養者名簿）（⑤の場合）'!$W26,1,0),0),0)</f>
        <v>0</v>
      </c>
      <c r="K17" s="159">
        <f>IF(K$16-'様式３（療養者名簿）（⑤の場合）'!$O26+1&lt;=15,IF(K$16&gt;='様式３（療養者名簿）（⑤の場合）'!$O26,IF(K$16&lt;='様式３（療養者名簿）（⑤の場合）'!$W26,1,0),0),0)</f>
        <v>0</v>
      </c>
      <c r="L17" s="159">
        <f>IF(L$16-'様式３（療養者名簿）（⑤の場合）'!$O26+1&lt;=15,IF(L$16&gt;='様式３（療養者名簿）（⑤の場合）'!$O26,IF(L$16&lt;='様式３（療養者名簿）（⑤の場合）'!$W26,1,0),0),0)</f>
        <v>0</v>
      </c>
      <c r="M17" s="159">
        <f>IF(M$16-'様式３（療養者名簿）（⑤の場合）'!$O26+1&lt;=15,IF(M$16&gt;='様式３（療養者名簿）（⑤の場合）'!$O26,IF(M$16&lt;='様式３（療養者名簿）（⑤の場合）'!$W26,1,0),0),0)</f>
        <v>0</v>
      </c>
      <c r="N17" s="159">
        <f>IF(N$16-'様式３（療養者名簿）（⑤の場合）'!$O26+1&lt;=15,IF(N$16&gt;='様式３（療養者名簿）（⑤の場合）'!$O26,IF(N$16&lt;='様式３（療養者名簿）（⑤の場合）'!$W26,1,0),0),0)</f>
        <v>0</v>
      </c>
      <c r="O17" s="159">
        <f>IF(O$16-'様式３（療養者名簿）（⑤の場合）'!$O26+1&lt;=15,IF(O$16&gt;='様式３（療養者名簿）（⑤の場合）'!$O26,IF(O$16&lt;='様式３（療養者名簿）（⑤の場合）'!$W26,1,0),0),0)</f>
        <v>0</v>
      </c>
      <c r="P17" s="159">
        <f>IF(P$16-'様式３（療養者名簿）（⑤の場合）'!$O26+1&lt;=15,IF(P$16&gt;='様式３（療養者名簿）（⑤の場合）'!$O26,IF(P$16&lt;='様式３（療養者名簿）（⑤の場合）'!$W26,1,0),0),0)</f>
        <v>0</v>
      </c>
      <c r="Q17" s="159">
        <f>IF(Q$16-'様式３（療養者名簿）（⑤の場合）'!$O26+1&lt;=15,IF(Q$16&gt;='様式３（療養者名簿）（⑤の場合）'!$O26,IF(Q$16&lt;='様式３（療養者名簿）（⑤の場合）'!$W26,1,0),0),0)</f>
        <v>0</v>
      </c>
      <c r="R17" s="159">
        <f>IF(R$16-'様式３（療養者名簿）（⑤の場合）'!$O26+1&lt;=15,IF(R$16&gt;='様式３（療養者名簿）（⑤の場合）'!$O26,IF(R$16&lt;='様式３（療養者名簿）（⑤の場合）'!$W26,1,0),0),0)</f>
        <v>0</v>
      </c>
      <c r="S17" s="159">
        <f>IF(S$16-'様式３（療養者名簿）（⑤の場合）'!$O26+1&lt;=15,IF(S$16&gt;='様式３（療養者名簿）（⑤の場合）'!$O26,IF(S$16&lt;='様式３（療養者名簿）（⑤の場合）'!$W26,1,0),0),0)</f>
        <v>0</v>
      </c>
      <c r="T17" s="159">
        <f>IF(T$16-'様式３（療養者名簿）（⑤の場合）'!$O26+1&lt;=15,IF(T$16&gt;='様式３（療養者名簿）（⑤の場合）'!$O26,IF(T$16&lt;='様式３（療養者名簿）（⑤の場合）'!$W26,1,0),0),0)</f>
        <v>0</v>
      </c>
      <c r="U17" s="159">
        <f>IF(U$16-'様式３（療養者名簿）（⑤の場合）'!$O26+1&lt;=15,IF(U$16&gt;='様式３（療養者名簿）（⑤の場合）'!$O26,IF(U$16&lt;='様式３（療養者名簿）（⑤の場合）'!$W26,1,0),0),0)</f>
        <v>0</v>
      </c>
      <c r="V17" s="159">
        <f>IF(V$16-'様式３（療養者名簿）（⑤の場合）'!$O26+1&lt;=15,IF(V$16&gt;='様式３（療養者名簿）（⑤の場合）'!$O26,IF(V$16&lt;='様式３（療養者名簿）（⑤の場合）'!$W26,1,0),0),0)</f>
        <v>0</v>
      </c>
      <c r="W17" s="159">
        <f>IF(W$16-'様式３（療養者名簿）（⑤の場合）'!$O26+1&lt;=15,IF(W$16&gt;='様式３（療養者名簿）（⑤の場合）'!$O26,IF(W$16&lt;='様式３（療養者名簿）（⑤の場合）'!$W26,1,0),0),0)</f>
        <v>0</v>
      </c>
      <c r="X17" s="159">
        <f>IF(X$16-'様式３（療養者名簿）（⑤の場合）'!$O26+1&lt;=15,IF(X$16&gt;='様式３（療養者名簿）（⑤の場合）'!$O26,IF(X$16&lt;='様式３（療養者名簿）（⑤の場合）'!$W26,1,0),0),0)</f>
        <v>0</v>
      </c>
      <c r="Y17" s="159">
        <f>IF(Y$16-'様式３（療養者名簿）（⑤の場合）'!$O26+1&lt;=15,IF(Y$16&gt;='様式３（療養者名簿）（⑤の場合）'!$O26,IF(Y$16&lt;='様式３（療養者名簿）（⑤の場合）'!$W26,1,0),0),0)</f>
        <v>0</v>
      </c>
      <c r="Z17" s="159">
        <f>IF(Z$16-'様式３（療養者名簿）（⑤の場合）'!$O26+1&lt;=15,IF(Z$16&gt;='様式３（療養者名簿）（⑤の場合）'!$O26,IF(Z$16&lt;='様式３（療養者名簿）（⑤の場合）'!$W26,1,0),0),0)</f>
        <v>0</v>
      </c>
      <c r="AA17" s="159">
        <f>IF(AA$16-'様式３（療養者名簿）（⑤の場合）'!$O26+1&lt;=15,IF(AA$16&gt;='様式３（療養者名簿）（⑤の場合）'!$O26,IF(AA$16&lt;='様式３（療養者名簿）（⑤の場合）'!$W26,1,0),0),0)</f>
        <v>0</v>
      </c>
      <c r="AB17" s="159">
        <f>IF(AB$16-'様式３（療養者名簿）（⑤の場合）'!$O26+1&lt;=15,IF(AB$16&gt;='様式３（療養者名簿）（⑤の場合）'!$O26,IF(AB$16&lt;='様式３（療養者名簿）（⑤の場合）'!$W26,1,0),0),0)</f>
        <v>0</v>
      </c>
      <c r="AC17" s="159">
        <f>IF(AC$16-'様式３（療養者名簿）（⑤の場合）'!$O26+1&lt;=15,IF(AC$16&gt;='様式３（療養者名簿）（⑤の場合）'!$O26,IF(AC$16&lt;='様式３（療養者名簿）（⑤の場合）'!$W26,1,0),0),0)</f>
        <v>0</v>
      </c>
      <c r="AD17" s="159">
        <f>IF(AD$16-'様式３（療養者名簿）（⑤の場合）'!$O26+1&lt;=15,IF(AD$16&gt;='様式３（療養者名簿）（⑤の場合）'!$O26,IF(AD$16&lt;='様式３（療養者名簿）（⑤の場合）'!$W26,1,0),0),0)</f>
        <v>0</v>
      </c>
      <c r="AE17" s="159">
        <f>IF(AE$16-'様式３（療養者名簿）（⑤の場合）'!$O26+1&lt;=15,IF(AE$16&gt;='様式３（療養者名簿）（⑤の場合）'!$O26,IF(AE$16&lt;='様式３（療養者名簿）（⑤の場合）'!$W26,1,0),0),0)</f>
        <v>0</v>
      </c>
      <c r="AF17" s="159">
        <f>IF(AF$16-'様式３（療養者名簿）（⑤の場合）'!$O26+1&lt;=15,IF(AF$16&gt;='様式３（療養者名簿）（⑤の場合）'!$O26,IF(AF$16&lt;='様式３（療養者名簿）（⑤の場合）'!$W26,1,0),0),0)</f>
        <v>0</v>
      </c>
      <c r="AG17" s="159">
        <f>IF(AG$16-'様式３（療養者名簿）（⑤の場合）'!$O26+1&lt;=15,IF(AG$16&gt;='様式３（療養者名簿）（⑤の場合）'!$O26,IF(AG$16&lt;='様式３（療養者名簿）（⑤の場合）'!$W26,1,0),0),0)</f>
        <v>0</v>
      </c>
      <c r="AH17" s="159">
        <f>IF(AH$16-'様式３（療養者名簿）（⑤の場合）'!$O26+1&lt;=15,IF(AH$16&gt;='様式３（療養者名簿）（⑤の場合）'!$O26,IF(AH$16&lt;='様式３（療養者名簿）（⑤の場合）'!$W26,1,0),0),0)</f>
        <v>0</v>
      </c>
      <c r="AI17" s="159">
        <f>IF(AI$16-'様式３（療養者名簿）（⑤の場合）'!$O26+1&lt;=15,IF(AI$16&gt;='様式３（療養者名簿）（⑤の場合）'!$O26,IF(AI$16&lt;='様式３（療養者名簿）（⑤の場合）'!$W26,1,0),0),0)</f>
        <v>0</v>
      </c>
      <c r="AJ17" s="159">
        <f>IF(AJ$16-'様式３（療養者名簿）（⑤の場合）'!$O26+1&lt;=15,IF(AJ$16&gt;='様式３（療養者名簿）（⑤の場合）'!$O26,IF(AJ$16&lt;='様式３（療養者名簿）（⑤の場合）'!$W26,1,0),0),0)</f>
        <v>0</v>
      </c>
      <c r="AK17" s="159">
        <f>IF(AK$16-'様式３（療養者名簿）（⑤の場合）'!$O26+1&lt;=15,IF(AK$16&gt;='様式３（療養者名簿）（⑤の場合）'!$O26,IF(AK$16&lt;='様式３（療養者名簿）（⑤の場合）'!$W26,1,0),0),0)</f>
        <v>0</v>
      </c>
      <c r="AL17" s="159">
        <f>IF(AL$16-'様式３（療養者名簿）（⑤の場合）'!$O26+1&lt;=15,IF(AL$16&gt;='様式３（療養者名簿）（⑤の場合）'!$O26,IF(AL$16&lt;='様式３（療養者名簿）（⑤の場合）'!$W26,1,0),0),0)</f>
        <v>0</v>
      </c>
      <c r="AM17" s="159">
        <f>IF(AM$16-'様式３（療養者名簿）（⑤の場合）'!$O26+1&lt;=15,IF(AM$16&gt;='様式３（療養者名簿）（⑤の場合）'!$O26,IF(AM$16&lt;='様式３（療養者名簿）（⑤の場合）'!$W26,1,0),0),0)</f>
        <v>0</v>
      </c>
      <c r="AN17" s="159">
        <f>IF(AN$16-'様式３（療養者名簿）（⑤の場合）'!$O26+1&lt;=15,IF(AN$16&gt;='様式３（療養者名簿）（⑤の場合）'!$O26,IF(AN$16&lt;='様式３（療養者名簿）（⑤の場合）'!$W26,1,0),0),0)</f>
        <v>0</v>
      </c>
      <c r="AO17" s="159">
        <f>IF(AO$16-'様式３（療養者名簿）（⑤の場合）'!$O26+1&lt;=15,IF(AO$16&gt;='様式３（療養者名簿）（⑤の場合）'!$O26,IF(AO$16&lt;='様式３（療養者名簿）（⑤の場合）'!$W26,1,0),0),0)</f>
        <v>0</v>
      </c>
      <c r="AP17" s="159">
        <f>IF(AP$16-'様式３（療養者名簿）（⑤の場合）'!$O26+1&lt;=15,IF(AP$16&gt;='様式３（療養者名簿）（⑤の場合）'!$O26,IF(AP$16&lt;='様式３（療養者名簿）（⑤の場合）'!$W26,1,0),0),0)</f>
        <v>0</v>
      </c>
      <c r="AQ17" s="159">
        <f>IF(AQ$16-'様式３（療養者名簿）（⑤の場合）'!$O26+1&lt;=15,IF(AQ$16&gt;='様式３（療養者名簿）（⑤の場合）'!$O26,IF(AQ$16&lt;='様式３（療養者名簿）（⑤の場合）'!$W26,1,0),0),0)</f>
        <v>0</v>
      </c>
      <c r="AR17" s="159">
        <f>IF(AR$16-'様式３（療養者名簿）（⑤の場合）'!$O26+1&lt;=15,IF(AR$16&gt;='様式３（療養者名簿）（⑤の場合）'!$O26,IF(AR$16&lt;='様式３（療養者名簿）（⑤の場合）'!$W26,1,0),0),0)</f>
        <v>0</v>
      </c>
      <c r="AS17" s="159">
        <f>IF(AS$16-'様式３（療養者名簿）（⑤の場合）'!$O26+1&lt;=15,IF(AS$16&gt;='様式３（療養者名簿）（⑤の場合）'!$O26,IF(AS$16&lt;='様式３（療養者名簿）（⑤の場合）'!$W26,1,0),0),0)</f>
        <v>0</v>
      </c>
      <c r="AT17" s="159">
        <f>IF(AT$16-'様式３（療養者名簿）（⑤の場合）'!$O26+1&lt;=15,IF(AT$16&gt;='様式３（療養者名簿）（⑤の場合）'!$O26,IF(AT$16&lt;='様式３（療養者名簿）（⑤の場合）'!$W26,1,0),0),0)</f>
        <v>0</v>
      </c>
      <c r="AU17" s="159">
        <f>IF(AU$16-'様式３（療養者名簿）（⑤の場合）'!$O26+1&lt;=15,IF(AU$16&gt;='様式３（療養者名簿）（⑤の場合）'!$O26,IF(AU$16&lt;='様式３（療養者名簿）（⑤の場合）'!$W26,1,0),0),0)</f>
        <v>0</v>
      </c>
      <c r="AV17" s="159">
        <f>IF(AV$16-'様式３（療養者名簿）（⑤の場合）'!$O26+1&lt;=15,IF(AV$16&gt;='様式３（療養者名簿）（⑤の場合）'!$O26,IF(AV$16&lt;='様式３（療養者名簿）（⑤の場合）'!$W26,1,0),0),0)</f>
        <v>0</v>
      </c>
      <c r="AW17" s="159">
        <f>IF(AW$16-'様式３（療養者名簿）（⑤の場合）'!$O26+1&lt;=15,IF(AW$16&gt;='様式３（療養者名簿）（⑤の場合）'!$O26,IF(AW$16&lt;='様式３（療養者名簿）（⑤の場合）'!$W26,1,0),0),0)</f>
        <v>0</v>
      </c>
      <c r="AX17" s="159">
        <f>IF(AX$16-'様式３（療養者名簿）（⑤の場合）'!$O26+1&lt;=15,IF(AX$16&gt;='様式３（療養者名簿）（⑤の場合）'!$O26,IF(AX$16&lt;='様式３（療養者名簿）（⑤の場合）'!$W26,1,0),0),0)</f>
        <v>0</v>
      </c>
      <c r="AY17" s="159">
        <f>IF(AY$16-'様式３（療養者名簿）（⑤の場合）'!$O26+1&lt;=15,IF(AY$16&gt;='様式３（療養者名簿）（⑤の場合）'!$O26,IF(AY$16&lt;='様式３（療養者名簿）（⑤の場合）'!$W26,1,0),0),0)</f>
        <v>0</v>
      </c>
      <c r="AZ17" s="159">
        <f>IF(AZ$16-'様式３（療養者名簿）（⑤の場合）'!$O26+1&lt;=15,IF(AZ$16&gt;='様式３（療養者名簿）（⑤の場合）'!$O26,IF(AZ$16&lt;='様式３（療養者名簿）（⑤の場合）'!$W26,1,0),0),0)</f>
        <v>0</v>
      </c>
      <c r="BA17" s="159">
        <f>IF(BA$16-'様式３（療養者名簿）（⑤の場合）'!$O26+1&lt;=15,IF(BA$16&gt;='様式３（療養者名簿）（⑤の場合）'!$O26,IF(BA$16&lt;='様式３（療養者名簿）（⑤の場合）'!$W26,1,0),0),0)</f>
        <v>0</v>
      </c>
      <c r="BB17" s="159">
        <f>IF(BB$16-'様式３（療養者名簿）（⑤の場合）'!$O26+1&lt;=15,IF(BB$16&gt;='様式３（療養者名簿）（⑤の場合）'!$O26,IF(BB$16&lt;='様式３（療養者名簿）（⑤の場合）'!$W26,1,0),0),0)</f>
        <v>0</v>
      </c>
      <c r="BC17" s="159">
        <f>IF(BC$16-'様式３（療養者名簿）（⑤の場合）'!$O26+1&lt;=15,IF(BC$16&gt;='様式３（療養者名簿）（⑤の場合）'!$O26,IF(BC$16&lt;='様式３（療養者名簿）（⑤の場合）'!$W26,1,0),0),0)</f>
        <v>0</v>
      </c>
      <c r="BD17" s="159">
        <f>IF(BD$16-'様式３（療養者名簿）（⑤の場合）'!$O26+1&lt;=15,IF(BD$16&gt;='様式３（療養者名簿）（⑤の場合）'!$O26,IF(BD$16&lt;='様式３（療養者名簿）（⑤の場合）'!$W26,1,0),0),0)</f>
        <v>0</v>
      </c>
      <c r="BE17" s="159">
        <f>IF(BE$16-'様式３（療養者名簿）（⑤の場合）'!$O26+1&lt;=15,IF(BE$16&gt;='様式３（療養者名簿）（⑤の場合）'!$O26,IF(BE$16&lt;='様式３（療養者名簿）（⑤の場合）'!$W26,1,0),0),0)</f>
        <v>0</v>
      </c>
      <c r="BF17" s="159">
        <f>IF(BF$16-'様式３（療養者名簿）（⑤の場合）'!$O26+1&lt;=15,IF(BF$16&gt;='様式３（療養者名簿）（⑤の場合）'!$O26,IF(BF$16&lt;='様式３（療養者名簿）（⑤の場合）'!$W26,1,0),0),0)</f>
        <v>0</v>
      </c>
      <c r="BG17" s="159">
        <f>IF(BG$16-'様式３（療養者名簿）（⑤の場合）'!$O26+1&lt;=15,IF(BG$16&gt;='様式３（療養者名簿）（⑤の場合）'!$O26,IF(BG$16&lt;='様式３（療養者名簿）（⑤の場合）'!$W26,1,0),0),0)</f>
        <v>0</v>
      </c>
      <c r="BH17" s="159">
        <f>IF(BH$16-'様式３（療養者名簿）（⑤の場合）'!$O26+1&lt;=15,IF(BH$16&gt;='様式３（療養者名簿）（⑤の場合）'!$O26,IF(BH$16&lt;='様式３（療養者名簿）（⑤の場合）'!$W26,1,0),0),0)</f>
        <v>0</v>
      </c>
      <c r="BI17" s="159">
        <f>IF(BI$16-'様式３（療養者名簿）（⑤の場合）'!$O26+1&lt;=15,IF(BI$16&gt;='様式３（療養者名簿）（⑤の場合）'!$O26,IF(BI$16&lt;='様式３（療養者名簿）（⑤の場合）'!$W26,1,0),0),0)</f>
        <v>0</v>
      </c>
      <c r="BJ17" s="159">
        <f>IF(BJ$16-'様式３（療養者名簿）（⑤の場合）'!$O26+1&lt;=15,IF(BJ$16&gt;='様式３（療養者名簿）（⑤の場合）'!$O26,IF(BJ$16&lt;='様式３（療養者名簿）（⑤の場合）'!$W26,1,0),0),0)</f>
        <v>0</v>
      </c>
      <c r="BK17" s="159">
        <f>IF(BK$16-'様式３（療養者名簿）（⑤の場合）'!$O26+1&lt;=15,IF(BK$16&gt;='様式３（療養者名簿）（⑤の場合）'!$O26,IF(BK$16&lt;='様式３（療養者名簿）（⑤の場合）'!$W26,1,0),0),0)</f>
        <v>0</v>
      </c>
      <c r="BL17" s="159">
        <f>IF(BL$16-'様式３（療養者名簿）（⑤の場合）'!$O26+1&lt;=15,IF(BL$16&gt;='様式３（療養者名簿）（⑤の場合）'!$O26,IF(BL$16&lt;='様式３（療養者名簿）（⑤の場合）'!$W26,1,0),0),0)</f>
        <v>0</v>
      </c>
      <c r="BM17" s="159">
        <f>IF(BM$16-'様式３（療養者名簿）（⑤の場合）'!$O26+1&lt;=15,IF(BM$16&gt;='様式３（療養者名簿）（⑤の場合）'!$O26,IF(BM$16&lt;='様式３（療養者名簿）（⑤の場合）'!$W26,1,0),0),0)</f>
        <v>0</v>
      </c>
      <c r="BN17" s="159">
        <f>IF(BN$16-'様式３（療養者名簿）（⑤の場合）'!$O26+1&lt;=15,IF(BN$16&gt;='様式３（療養者名簿）（⑤の場合）'!$O26,IF(BN$16&lt;='様式３（療養者名簿）（⑤の場合）'!$W26,1,0),0),0)</f>
        <v>0</v>
      </c>
      <c r="BO17" s="159">
        <f>IF(BO$16-'様式３（療養者名簿）（⑤の場合）'!$O26+1&lt;=15,IF(BO$16&gt;='様式３（療養者名簿）（⑤の場合）'!$O26,IF(BO$16&lt;='様式３（療養者名簿）（⑤の場合）'!$W26,1,0),0),0)</f>
        <v>0</v>
      </c>
      <c r="BP17" s="159">
        <f>IF(BP$16-'様式３（療養者名簿）（⑤の場合）'!$O26+1&lt;=15,IF(BP$16&gt;='様式３（療養者名簿）（⑤の場合）'!$O26,IF(BP$16&lt;='様式３（療養者名簿）（⑤の場合）'!$W26,1,0),0),0)</f>
        <v>0</v>
      </c>
      <c r="BQ17" s="159">
        <f>IF(BQ$16-'様式３（療養者名簿）（⑤の場合）'!$O26+1&lt;=15,IF(BQ$16&gt;='様式３（療養者名簿）（⑤の場合）'!$O26,IF(BQ$16&lt;='様式３（療養者名簿）（⑤の場合）'!$W26,1,0),0),0)</f>
        <v>0</v>
      </c>
      <c r="BR17" s="159">
        <f>IF(BR$16-'様式３（療養者名簿）（⑤の場合）'!$O26+1&lt;=15,IF(BR$16&gt;='様式３（療養者名簿）（⑤の場合）'!$O26,IF(BR$16&lt;='様式３（療養者名簿）（⑤の場合）'!$W26,1,0),0),0)</f>
        <v>0</v>
      </c>
      <c r="BS17" s="159">
        <f>IF(BS$16-'様式３（療養者名簿）（⑤の場合）'!$O26+1&lt;=15,IF(BS$16&gt;='様式３（療養者名簿）（⑤の場合）'!$O26,IF(BS$16&lt;='様式３（療養者名簿）（⑤の場合）'!$W26,1,0),0),0)</f>
        <v>1</v>
      </c>
      <c r="BT17" s="159">
        <f>IF(BT$16-'様式３（療養者名簿）（⑤の場合）'!$O26+1&lt;=15,IF(BT$16&gt;='様式３（療養者名簿）（⑤の場合）'!$O26,IF(BT$16&lt;='様式３（療養者名簿）（⑤の場合）'!$W26,1,0),0),0)</f>
        <v>1</v>
      </c>
      <c r="BU17" s="159">
        <f>IF(BU$16-'様式３（療養者名簿）（⑤の場合）'!$O26+1&lt;=15,IF(BU$16&gt;='様式３（療養者名簿）（⑤の場合）'!$O26,IF(BU$16&lt;='様式３（療養者名簿）（⑤の場合）'!$W26,1,0),0),0)</f>
        <v>1</v>
      </c>
      <c r="BV17" s="159">
        <f>IF(BV$16-'様式３（療養者名簿）（⑤の場合）'!$O26+1&lt;=15,IF(BV$16&gt;='様式３（療養者名簿）（⑤の場合）'!$O26,IF(BV$16&lt;='様式３（療養者名簿）（⑤の場合）'!$W26,1,0),0),0)</f>
        <v>1</v>
      </c>
      <c r="BW17" s="159">
        <f>IF(BW$16-'様式３（療養者名簿）（⑤の場合）'!$O26+1&lt;=15,IF(BW$16&gt;='様式３（療養者名簿）（⑤の場合）'!$O26,IF(BW$16&lt;='様式３（療養者名簿）（⑤の場合）'!$W26,1,0),0),0)</f>
        <v>1</v>
      </c>
      <c r="BX17" s="159">
        <f>IF(BX$16-'様式３（療養者名簿）（⑤の場合）'!$O26+1&lt;=15,IF(BX$16&gt;='様式３（療養者名簿）（⑤の場合）'!$O26,IF(BX$16&lt;='様式３（療養者名簿）（⑤の場合）'!$W26,1,0),0),0)</f>
        <v>1</v>
      </c>
      <c r="BY17" s="159">
        <f>IF(BY$16-'様式３（療養者名簿）（⑤の場合）'!$O26+1&lt;=15,IF(BY$16&gt;='様式３（療養者名簿）（⑤の場合）'!$O26,IF(BY$16&lt;='様式３（療養者名簿）（⑤の場合）'!$W26,1,0),0),0)</f>
        <v>0</v>
      </c>
      <c r="BZ17" s="159">
        <f>IF(BZ$16-'様式３（療養者名簿）（⑤の場合）'!$O26+1&lt;=15,IF(BZ$16&gt;='様式３（療養者名簿）（⑤の場合）'!$O26,IF(BZ$16&lt;='様式３（療養者名簿）（⑤の場合）'!$W26,1,0),0),0)</f>
        <v>0</v>
      </c>
      <c r="CA17" s="159">
        <f>IF(CA$16-'様式３（療養者名簿）（⑤の場合）'!$O26+1&lt;=15,IF(CA$16&gt;='様式３（療養者名簿）（⑤の場合）'!$O26,IF(CA$16&lt;='様式３（療養者名簿）（⑤の場合）'!$W26,1,0),0),0)</f>
        <v>0</v>
      </c>
      <c r="CB17" s="159">
        <f>IF(CB$16-'様式３（療養者名簿）（⑤の場合）'!$O26+1&lt;=15,IF(CB$16&gt;='様式３（療養者名簿）（⑤の場合）'!$O26,IF(CB$16&lt;='様式３（療養者名簿）（⑤の場合）'!$W26,1,0),0),0)</f>
        <v>0</v>
      </c>
      <c r="CC17" s="159">
        <f>IF(CC$16-'様式３（療養者名簿）（⑤の場合）'!$O26+1&lt;=15,IF(CC$16&gt;='様式３（療養者名簿）（⑤の場合）'!$O26,IF(CC$16&lt;='様式３（療養者名簿）（⑤の場合）'!$W26,1,0),0),0)</f>
        <v>0</v>
      </c>
      <c r="CD17" s="159">
        <f>IF(CD$16-'様式３（療養者名簿）（⑤の場合）'!$O26+1&lt;=15,IF(CD$16&gt;='様式３（療養者名簿）（⑤の場合）'!$O26,IF(CD$16&lt;='様式３（療養者名簿）（⑤の場合）'!$W26,1,0),0),0)</f>
        <v>0</v>
      </c>
      <c r="CE17" s="159">
        <f>IF(CE$16-'様式３（療養者名簿）（⑤の場合）'!$O26+1&lt;=15,IF(CE$16&gt;='様式３（療養者名簿）（⑤の場合）'!$O26,IF(CE$16&lt;='様式３（療養者名簿）（⑤の場合）'!$W26,1,0),0),0)</f>
        <v>0</v>
      </c>
      <c r="CF17" s="159">
        <f>IF(CF$16-'様式３（療養者名簿）（⑤の場合）'!$O26+1&lt;=15,IF(CF$16&gt;='様式３（療養者名簿）（⑤の場合）'!$O26,IF(CF$16&lt;='様式３（療養者名簿）（⑤の場合）'!$W26,1,0),0),0)</f>
        <v>0</v>
      </c>
      <c r="CG17" s="159">
        <f>IF(CG$16-'様式３（療養者名簿）（⑤の場合）'!$O26+1&lt;=15,IF(CG$16&gt;='様式３（療養者名簿）（⑤の場合）'!$O26,IF(CG$16&lt;='様式３（療養者名簿）（⑤の場合）'!$W26,1,0),0),0)</f>
        <v>0</v>
      </c>
      <c r="CH17" s="159">
        <f>IF(CH$16-'様式３（療養者名簿）（⑤の場合）'!$O26+1&lt;=15,IF(CH$16&gt;='様式３（療養者名簿）（⑤の場合）'!$O26,IF(CH$16&lt;='様式３（療養者名簿）（⑤の場合）'!$W26,1,0),0),0)</f>
        <v>0</v>
      </c>
      <c r="CI17" s="159">
        <f>IF(CI$16-'様式３（療養者名簿）（⑤の場合）'!$O26+1&lt;=15,IF(CI$16&gt;='様式３（療養者名簿）（⑤の場合）'!$O26,IF(CI$16&lt;='様式３（療養者名簿）（⑤の場合）'!$W26,1,0),0),0)</f>
        <v>0</v>
      </c>
      <c r="CJ17" s="159">
        <f>IF(CJ$16-'様式３（療養者名簿）（⑤の場合）'!$O26+1&lt;=15,IF(CJ$16&gt;='様式３（療養者名簿）（⑤の場合）'!$O26,IF(CJ$16&lt;='様式３（療養者名簿）（⑤の場合）'!$W26,1,0),0),0)</f>
        <v>0</v>
      </c>
      <c r="CK17" s="159">
        <f>IF(CK$16-'様式３（療養者名簿）（⑤の場合）'!$O26+1&lt;=15,IF(CK$16&gt;='様式３（療養者名簿）（⑤の場合）'!$O26,IF(CK$16&lt;='様式３（療養者名簿）（⑤の場合）'!$W26,1,0),0),0)</f>
        <v>0</v>
      </c>
      <c r="CL17" s="159">
        <f>IF(CL$16-'様式３（療養者名簿）（⑤の場合）'!$O26+1&lt;=15,IF(CL$16&gt;='様式３（療養者名簿）（⑤の場合）'!$O26,IF(CL$16&lt;='様式３（療養者名簿）（⑤の場合）'!$W26,1,0),0),0)</f>
        <v>0</v>
      </c>
      <c r="CM17" s="159">
        <f>IF(CM$16-'様式３（療養者名簿）（⑤の場合）'!$O26+1&lt;=15,IF(CM$16&gt;='様式３（療養者名簿）（⑤の場合）'!$O26,IF(CM$16&lt;='様式３（療養者名簿）（⑤の場合）'!$W26,1,0),0),0)</f>
        <v>0</v>
      </c>
      <c r="CN17" s="159">
        <f>IF(CN$16-'様式３（療養者名簿）（⑤の場合）'!$O26+1&lt;=15,IF(CN$16&gt;='様式３（療養者名簿）（⑤の場合）'!$O26,IF(CN$16&lt;='様式３（療養者名簿）（⑤の場合）'!$W26,1,0),0),0)</f>
        <v>0</v>
      </c>
      <c r="CO17" s="159">
        <f>IF(CO$16-'様式３（療養者名簿）（⑤の場合）'!$O26+1&lt;=15,IF(CO$16&gt;='様式３（療養者名簿）（⑤の場合）'!$O26,IF(CO$16&lt;='様式３（療養者名簿）（⑤の場合）'!$W26,1,0),0),0)</f>
        <v>0</v>
      </c>
      <c r="CP17" s="159">
        <f>IF(CP$16-'様式３（療養者名簿）（⑤の場合）'!$O26+1&lt;=15,IF(CP$16&gt;='様式３（療養者名簿）（⑤の場合）'!$O26,IF(CP$16&lt;='様式３（療養者名簿）（⑤の場合）'!$W26,1,0),0),0)</f>
        <v>0</v>
      </c>
      <c r="CQ17" s="159">
        <f>IF(CQ$16-'様式３（療養者名簿）（⑤の場合）'!$O26+1&lt;=15,IF(CQ$16&gt;='様式３（療養者名簿）（⑤の場合）'!$O26,IF(CQ$16&lt;='様式３（療養者名簿）（⑤の場合）'!$W26,1,0),0),0)</f>
        <v>0</v>
      </c>
      <c r="CR17" s="159">
        <f>IF(CR$16-'様式３（療養者名簿）（⑤の場合）'!$O26+1&lt;=15,IF(CR$16&gt;='様式３（療養者名簿）（⑤の場合）'!$O26,IF(CR$16&lt;='様式３（療養者名簿）（⑤の場合）'!$W26,1,0),0),0)</f>
        <v>0</v>
      </c>
      <c r="CS17" s="159">
        <f>IF(CS$16-'様式３（療養者名簿）（⑤の場合）'!$O26+1&lt;=15,IF(CS$16&gt;='様式３（療養者名簿）（⑤の場合）'!$O26,IF(CS$16&lt;='様式３（療養者名簿）（⑤の場合）'!$W26,1,0),0),0)</f>
        <v>0</v>
      </c>
      <c r="CT17" s="159">
        <f>IF(CT$16-'様式３（療養者名簿）（⑤の場合）'!$O26+1&lt;=15,IF(CT$16&gt;='様式３（療養者名簿）（⑤の場合）'!$O26,IF(CT$16&lt;='様式３（療養者名簿）（⑤の場合）'!$W26,1,0),0),0)</f>
        <v>0</v>
      </c>
      <c r="CU17" s="159">
        <f>IF(CU$16-'様式３（療養者名簿）（⑤の場合）'!$O26+1&lt;=15,IF(CU$16&gt;='様式３（療養者名簿）（⑤の場合）'!$O26,IF(CU$16&lt;='様式３（療養者名簿）（⑤の場合）'!$W26,1,0),0),0)</f>
        <v>0</v>
      </c>
      <c r="CV17" s="159">
        <f>IF(CV$16-'様式３（療養者名簿）（⑤の場合）'!$O26+1&lt;=15,IF(CV$16&gt;='様式３（療養者名簿）（⑤の場合）'!$O26,IF(CV$16&lt;='様式３（療養者名簿）（⑤の場合）'!$W26,1,0),0),0)</f>
        <v>0</v>
      </c>
      <c r="CW17" s="159">
        <f>IF(CW$16-'様式３（療養者名簿）（⑤の場合）'!$O26+1&lt;=15,IF(CW$16&gt;='様式３（療養者名簿）（⑤の場合）'!$O26,IF(CW$16&lt;='様式３（療養者名簿）（⑤の場合）'!$W26,1,0),0),0)</f>
        <v>0</v>
      </c>
      <c r="CX17" s="159">
        <f>IF(CX$16-'様式３（療養者名簿）（⑤の場合）'!$O26+1&lt;=15,IF(CX$16&gt;='様式３（療養者名簿）（⑤の場合）'!$O26,IF(CX$16&lt;='様式３（療養者名簿）（⑤の場合）'!$W26,1,0),0),0)</f>
        <v>0</v>
      </c>
      <c r="CY17" s="159">
        <f>IF(CY$16-'様式３（療養者名簿）（⑤の場合）'!$O26+1&lt;=15,IF(CY$16&gt;='様式３（療養者名簿）（⑤の場合）'!$O26,IF(CY$16&lt;='様式３（療養者名簿）（⑤の場合）'!$W26,1,0),0),0)</f>
        <v>0</v>
      </c>
      <c r="CZ17" s="159">
        <f>IF(CZ$16-'様式３（療養者名簿）（⑤の場合）'!$O26+1&lt;=15,IF(CZ$16&gt;='様式３（療養者名簿）（⑤の場合）'!$O26,IF(CZ$16&lt;='様式３（療養者名簿）（⑤の場合）'!$W26,1,0),0),0)</f>
        <v>0</v>
      </c>
      <c r="DA17" s="159">
        <f>IF(DA$16-'様式３（療養者名簿）（⑤の場合）'!$O26+1&lt;=15,IF(DA$16&gt;='様式３（療養者名簿）（⑤の場合）'!$O26,IF(DA$16&lt;='様式３（療養者名簿）（⑤の場合）'!$W26,1,0),0),0)</f>
        <v>0</v>
      </c>
      <c r="DB17" s="159">
        <f>IF(DB$16-'様式３（療養者名簿）（⑤の場合）'!$O26+1&lt;=15,IF(DB$16&gt;='様式３（療養者名簿）（⑤の場合）'!$O26,IF(DB$16&lt;='様式３（療養者名簿）（⑤の場合）'!$W26,1,0),0),0)</f>
        <v>0</v>
      </c>
      <c r="DC17" s="159">
        <f>IF(DC$16-'様式３（療養者名簿）（⑤の場合）'!$O26+1&lt;=15,IF(DC$16&gt;='様式３（療養者名簿）（⑤の場合）'!$O26,IF(DC$16&lt;='様式３（療養者名簿）（⑤の場合）'!$W26,1,0),0),0)</f>
        <v>0</v>
      </c>
      <c r="DD17" s="159">
        <f>IF(DD$16-'様式３（療養者名簿）（⑤の場合）'!$O26+1&lt;=15,IF(DD$16&gt;='様式３（療養者名簿）（⑤の場合）'!$O26,IF(DD$16&lt;='様式３（療養者名簿）（⑤の場合）'!$W26,1,0),0),0)</f>
        <v>0</v>
      </c>
      <c r="DE17" s="159">
        <f>IF(DE$16-'様式３（療養者名簿）（⑤の場合）'!$O26+1&lt;=15,IF(DE$16&gt;='様式３（療養者名簿）（⑤の場合）'!$O26,IF(DE$16&lt;='様式３（療養者名簿）（⑤の場合）'!$W26,1,0),0),0)</f>
        <v>0</v>
      </c>
      <c r="DF17" s="159">
        <f>IF(DF$16-'様式３（療養者名簿）（⑤の場合）'!$O26+1&lt;=15,IF(DF$16&gt;='様式３（療養者名簿）（⑤の場合）'!$O26,IF(DF$16&lt;='様式３（療養者名簿）（⑤の場合）'!$W26,1,0),0),0)</f>
        <v>0</v>
      </c>
      <c r="DG17" s="159">
        <f>IF(DG$16-'様式３（療養者名簿）（⑤の場合）'!$O26+1&lt;=15,IF(DG$16&gt;='様式３（療養者名簿）（⑤の場合）'!$O26,IF(DG$16&lt;='様式３（療養者名簿）（⑤の場合）'!$W26,1,0),0),0)</f>
        <v>0</v>
      </c>
      <c r="DH17" s="159">
        <f>IF(DH$16-'様式３（療養者名簿）（⑤の場合）'!$O26+1&lt;=15,IF(DH$16&gt;='様式３（療養者名簿）（⑤の場合）'!$O26,IF(DH$16&lt;='様式３（療養者名簿）（⑤の場合）'!$W26,1,0),0),0)</f>
        <v>0</v>
      </c>
      <c r="DI17" s="159">
        <f>IF(DI$16-'様式３（療養者名簿）（⑤の場合）'!$O26+1&lt;=15,IF(DI$16&gt;='様式３（療養者名簿）（⑤の場合）'!$O26,IF(DI$16&lt;='様式３（療養者名簿）（⑤の場合）'!$W26,1,0),0),0)</f>
        <v>0</v>
      </c>
      <c r="DJ17" s="159">
        <f>IF(DJ$16-'様式３（療養者名簿）（⑤の場合）'!$O26+1&lt;=15,IF(DJ$16&gt;='様式３（療養者名簿）（⑤の場合）'!$O26,IF(DJ$16&lt;='様式３（療養者名簿）（⑤の場合）'!$W26,1,0),0),0)</f>
        <v>0</v>
      </c>
      <c r="DK17" s="159">
        <f>IF(DK$16-'様式３（療養者名簿）（⑤の場合）'!$O26+1&lt;=15,IF(DK$16&gt;='様式３（療養者名簿）（⑤の場合）'!$O26,IF(DK$16&lt;='様式３（療養者名簿）（⑤の場合）'!$W26,1,0),0),0)</f>
        <v>0</v>
      </c>
      <c r="DL17" s="159">
        <f>IF(DL$16-'様式３（療養者名簿）（⑤の場合）'!$O26+1&lt;=15,IF(DL$16&gt;='様式３（療養者名簿）（⑤の場合）'!$O26,IF(DL$16&lt;='様式３（療養者名簿）（⑤の場合）'!$W26,1,0),0),0)</f>
        <v>0</v>
      </c>
      <c r="DM17" s="159">
        <f>IF(DM$16-'様式３（療養者名簿）（⑤の場合）'!$O26+1&lt;=15,IF(DM$16&gt;='様式３（療養者名簿）（⑤の場合）'!$O26,IF(DM$16&lt;='様式３（療養者名簿）（⑤の場合）'!$W26,1,0),0),0)</f>
        <v>0</v>
      </c>
      <c r="DN17" s="159">
        <f>IF(DN$16-'様式３（療養者名簿）（⑤の場合）'!$O26+1&lt;=15,IF(DN$16&gt;='様式３（療養者名簿）（⑤の場合）'!$O26,IF(DN$16&lt;='様式３（療養者名簿）（⑤の場合）'!$W26,1,0),0),0)</f>
        <v>0</v>
      </c>
      <c r="DO17" s="159">
        <f>IF(DO$16-'様式３（療養者名簿）（⑤の場合）'!$O26+1&lt;=15,IF(DO$16&gt;='様式３（療養者名簿）（⑤の場合）'!$O26,IF(DO$16&lt;='様式３（療養者名簿）（⑤の場合）'!$W26,1,0),0),0)</f>
        <v>0</v>
      </c>
      <c r="DP17" s="159">
        <f>IF(DP$16-'様式３（療養者名簿）（⑤の場合）'!$O26+1&lt;=15,IF(DP$16&gt;='様式３（療養者名簿）（⑤の場合）'!$O26,IF(DP$16&lt;='様式３（療養者名簿）（⑤の場合）'!$W26,1,0),0),0)</f>
        <v>0</v>
      </c>
      <c r="DQ17" s="159">
        <f>IF(DQ$16-'様式３（療養者名簿）（⑤の場合）'!$O26+1&lt;=15,IF(DQ$16&gt;='様式３（療養者名簿）（⑤の場合）'!$O26,IF(DQ$16&lt;='様式３（療養者名簿）（⑤の場合）'!$W26,1,0),0),0)</f>
        <v>0</v>
      </c>
      <c r="DR17" s="159">
        <f>IF(DR$16-'様式３（療養者名簿）（⑤の場合）'!$O26+1&lt;=15,IF(DR$16&gt;='様式３（療養者名簿）（⑤の場合）'!$O26,IF(DR$16&lt;='様式３（療養者名簿）（⑤の場合）'!$W26,1,0),0),0)</f>
        <v>0</v>
      </c>
      <c r="DS17" s="159">
        <f>IF(DS$16-'様式３（療養者名簿）（⑤の場合）'!$O26+1&lt;=15,IF(DS$16&gt;='様式３（療養者名簿）（⑤の場合）'!$O26,IF(DS$16&lt;='様式３（療養者名簿）（⑤の場合）'!$W26,1,0),0),0)</f>
        <v>0</v>
      </c>
      <c r="DT17" s="159">
        <f>IF(DT$16-'様式３（療養者名簿）（⑤の場合）'!$O26+1&lt;=15,IF(DT$16&gt;='様式３（療養者名簿）（⑤の場合）'!$O26,IF(DT$16&lt;='様式３（療養者名簿）（⑤の場合）'!$W26,1,0),0),0)</f>
        <v>0</v>
      </c>
      <c r="DU17" s="159">
        <f>IF(DU$16-'様式３（療養者名簿）（⑤の場合）'!$O26+1&lt;=15,IF(DU$16&gt;='様式３（療養者名簿）（⑤の場合）'!$O26,IF(DU$16&lt;='様式３（療養者名簿）（⑤の場合）'!$W26,1,0),0),0)</f>
        <v>0</v>
      </c>
      <c r="DV17" s="159">
        <f>IF(DV$16-'様式３（療養者名簿）（⑤の場合）'!$O26+1&lt;=15,IF(DV$16&gt;='様式３（療養者名簿）（⑤の場合）'!$O26,IF(DV$16&lt;='様式３（療養者名簿）（⑤の場合）'!$W26,1,0),0),0)</f>
        <v>0</v>
      </c>
      <c r="DW17" s="159">
        <f>IF(DW$16-'様式３（療養者名簿）（⑤の場合）'!$O26+1&lt;=15,IF(DW$16&gt;='様式３（療養者名簿）（⑤の場合）'!$O26,IF(DW$16&lt;='様式３（療養者名簿）（⑤の場合）'!$W26,1,0),0),0)</f>
        <v>0</v>
      </c>
      <c r="DX17" s="159">
        <f>IF(DX$16-'様式３（療養者名簿）（⑤の場合）'!$O26+1&lt;=15,IF(DX$16&gt;='様式３（療養者名簿）（⑤の場合）'!$O26,IF(DX$16&lt;='様式３（療養者名簿）（⑤の場合）'!$W26,1,0),0),0)</f>
        <v>0</v>
      </c>
      <c r="DY17" s="159">
        <f>IF(DY$16-'様式３（療養者名簿）（⑤の場合）'!$O26+1&lt;=15,IF(DY$16&gt;='様式３（療養者名簿）（⑤の場合）'!$O26,IF(DY$16&lt;='様式３（療養者名簿）（⑤の場合）'!$W26,1,0),0),0)</f>
        <v>0</v>
      </c>
      <c r="DZ17" s="159">
        <f>IF(DZ$16-'様式３（療養者名簿）（⑤の場合）'!$O26+1&lt;=15,IF(DZ$16&gt;='様式３（療養者名簿）（⑤の場合）'!$O26,IF(DZ$16&lt;='様式３（療養者名簿）（⑤の場合）'!$W26,1,0),0),0)</f>
        <v>0</v>
      </c>
      <c r="EA17" s="159">
        <f>IF(EA$16-'様式３（療養者名簿）（⑤の場合）'!$O26+1&lt;=15,IF(EA$16&gt;='様式３（療養者名簿）（⑤の場合）'!$O26,IF(EA$16&lt;='様式３（療養者名簿）（⑤の場合）'!$W26,1,0),0),0)</f>
        <v>0</v>
      </c>
      <c r="EB17" s="159">
        <f>IF(EB$16-'様式３（療養者名簿）（⑤の場合）'!$O26+1&lt;=15,IF(EB$16&gt;='様式３（療養者名簿）（⑤の場合）'!$O26,IF(EB$16&lt;='様式３（療養者名簿）（⑤の場合）'!$W26,1,0),0),0)</f>
        <v>0</v>
      </c>
      <c r="EC17" s="159">
        <f>IF(EC$16-'様式３（療養者名簿）（⑤の場合）'!$O26+1&lt;=15,IF(EC$16&gt;='様式３（療養者名簿）（⑤の場合）'!$O26,IF(EC$16&lt;='様式３（療養者名簿）（⑤の場合）'!$W26,1,0),0),0)</f>
        <v>0</v>
      </c>
      <c r="ED17" s="159">
        <f>IF(ED$16-'様式３（療養者名簿）（⑤の場合）'!$O26+1&lt;=15,IF(ED$16&gt;='様式３（療養者名簿）（⑤の場合）'!$O26,IF(ED$16&lt;='様式３（療養者名簿）（⑤の場合）'!$W26,1,0),0),0)</f>
        <v>0</v>
      </c>
      <c r="EE17" s="159">
        <f>IF(EE$16-'様式３（療養者名簿）（⑤の場合）'!$O26+1&lt;=15,IF(EE$16&gt;='様式３（療養者名簿）（⑤の場合）'!$O26,IF(EE$16&lt;='様式３（療養者名簿）（⑤の場合）'!$W26,1,0),0),0)</f>
        <v>0</v>
      </c>
      <c r="EF17" s="159">
        <f>IF(EF$16-'様式３（療養者名簿）（⑤の場合）'!$O26+1&lt;=15,IF(EF$16&gt;='様式３（療養者名簿）（⑤の場合）'!$O26,IF(EF$16&lt;='様式３（療養者名簿）（⑤の場合）'!$W26,1,0),0),0)</f>
        <v>0</v>
      </c>
      <c r="EG17" s="159">
        <f>IF(EG$16-'様式３（療養者名簿）（⑤の場合）'!$O26+1&lt;=15,IF(EG$16&gt;='様式３（療養者名簿）（⑤の場合）'!$O26,IF(EG$16&lt;='様式３（療養者名簿）（⑤の場合）'!$W26,1,0),0),0)</f>
        <v>0</v>
      </c>
      <c r="EH17" s="159">
        <f>IF(EH$16-'様式３（療養者名簿）（⑤の場合）'!$O26+1&lt;=15,IF(EH$16&gt;='様式３（療養者名簿）（⑤の場合）'!$O26,IF(EH$16&lt;='様式３（療養者名簿）（⑤の場合）'!$W26,1,0),0),0)</f>
        <v>0</v>
      </c>
      <c r="EI17" s="159">
        <f>IF(EI$16-'様式３（療養者名簿）（⑤の場合）'!$O26+1&lt;=15,IF(EI$16&gt;='様式３（療養者名簿）（⑤の場合）'!$O26,IF(EI$16&lt;='様式３（療養者名簿）（⑤の場合）'!$W26,1,0),0),0)</f>
        <v>0</v>
      </c>
      <c r="EJ17" s="159">
        <f>IF(EJ$16-'様式３（療養者名簿）（⑤の場合）'!$O26+1&lt;=15,IF(EJ$16&gt;='様式３（療養者名簿）（⑤の場合）'!$O26,IF(EJ$16&lt;='様式３（療養者名簿）（⑤の場合）'!$W26,1,0),0),0)</f>
        <v>0</v>
      </c>
      <c r="EK17" s="159">
        <f>IF(EK$16-'様式３（療養者名簿）（⑤の場合）'!$O26+1&lt;=15,IF(EK$16&gt;='様式３（療養者名簿）（⑤の場合）'!$O26,IF(EK$16&lt;='様式３（療養者名簿）（⑤の場合）'!$W26,1,0),0),0)</f>
        <v>0</v>
      </c>
      <c r="EL17" s="159">
        <f>IF(EL$16-'様式３（療養者名簿）（⑤の場合）'!$O26+1&lt;=15,IF(EL$16&gt;='様式３（療養者名簿）（⑤の場合）'!$O26,IF(EL$16&lt;='様式３（療養者名簿）（⑤の場合）'!$W26,1,0),0),0)</f>
        <v>0</v>
      </c>
      <c r="EM17" s="159">
        <f>IF(EM$16-'様式３（療養者名簿）（⑤の場合）'!$O26+1&lt;=15,IF(EM$16&gt;='様式３（療養者名簿）（⑤の場合）'!$O26,IF(EM$16&lt;='様式３（療養者名簿）（⑤の場合）'!$W26,1,0),0),0)</f>
        <v>0</v>
      </c>
      <c r="EN17" s="159">
        <f>IF(EN$16-'様式３（療養者名簿）（⑤の場合）'!$O26+1&lt;=15,IF(EN$16&gt;='様式３（療養者名簿）（⑤の場合）'!$O26,IF(EN$16&lt;='様式３（療養者名簿）（⑤の場合）'!$W26,1,0),0),0)</f>
        <v>0</v>
      </c>
      <c r="EO17" s="159">
        <f>IF(EO$16-'様式３（療養者名簿）（⑤の場合）'!$O26+1&lt;=15,IF(EO$16&gt;='様式３（療養者名簿）（⑤の場合）'!$O26,IF(EO$16&lt;='様式３（療養者名簿）（⑤の場合）'!$W26,1,0),0),0)</f>
        <v>0</v>
      </c>
      <c r="EP17" s="159">
        <f>IF(EP$16-'様式３（療養者名簿）（⑤の場合）'!$O26+1&lt;=15,IF(EP$16&gt;='様式３（療養者名簿）（⑤の場合）'!$O26,IF(EP$16&lt;='様式３（療養者名簿）（⑤の場合）'!$W26,1,0),0),0)</f>
        <v>0</v>
      </c>
      <c r="EQ17" s="159">
        <f>IF(EQ$16-'様式３（療養者名簿）（⑤の場合）'!$O26+1&lt;=15,IF(EQ$16&gt;='様式３（療養者名簿）（⑤の場合）'!$O26,IF(EQ$16&lt;='様式３（療養者名簿）（⑤の場合）'!$W26,1,0),0),0)</f>
        <v>0</v>
      </c>
      <c r="ER17" s="159">
        <f>IF(ER$16-'様式３（療養者名簿）（⑤の場合）'!$O26+1&lt;=15,IF(ER$16&gt;='様式３（療養者名簿）（⑤の場合）'!$O26,IF(ER$16&lt;='様式３（療養者名簿）（⑤の場合）'!$W26,1,0),0),0)</f>
        <v>0</v>
      </c>
      <c r="ES17" s="159">
        <f>IF(ES$16-'様式３（療養者名簿）（⑤の場合）'!$O26+1&lt;=15,IF(ES$16&gt;='様式３（療養者名簿）（⑤の場合）'!$O26,IF(ES$16&lt;='様式３（療養者名簿）（⑤の場合）'!$W26,1,0),0),0)</f>
        <v>0</v>
      </c>
      <c r="ET17" s="159">
        <f>IF(ET$16-'様式３（療養者名簿）（⑤の場合）'!$O26+1&lt;=15,IF(ET$16&gt;='様式３（療養者名簿）（⑤の場合）'!$O26,IF(ET$16&lt;='様式３（療養者名簿）（⑤の場合）'!$W26,1,0),0),0)</f>
        <v>0</v>
      </c>
      <c r="EU17" s="159">
        <f>IF(EU$16-'様式３（療養者名簿）（⑤の場合）'!$O26+1&lt;=15,IF(EU$16&gt;='様式３（療養者名簿）（⑤の場合）'!$O26,IF(EU$16&lt;='様式３（療養者名簿）（⑤の場合）'!$W26,1,0),0),0)</f>
        <v>0</v>
      </c>
      <c r="EV17" s="159">
        <f>IF(EV$16-'様式３（療養者名簿）（⑤の場合）'!$O26+1&lt;=15,IF(EV$16&gt;='様式３（療養者名簿）（⑤の場合）'!$O26,IF(EV$16&lt;='様式３（療養者名簿）（⑤の場合）'!$W26,1,0),0),0)</f>
        <v>0</v>
      </c>
      <c r="EW17" s="159">
        <f>IF(EW$16-'様式３（療養者名簿）（⑤の場合）'!$O26+1&lt;=15,IF(EW$16&gt;='様式３（療養者名簿）（⑤の場合）'!$O26,IF(EW$16&lt;='様式３（療養者名簿）（⑤の場合）'!$W26,1,0),0),0)</f>
        <v>0</v>
      </c>
      <c r="EX17" s="159">
        <f>IF(EX$16-'様式３（療養者名簿）（⑤の場合）'!$O26+1&lt;=15,IF(EX$16&gt;='様式３（療養者名簿）（⑤の場合）'!$O26,IF(EX$16&lt;='様式３（療養者名簿）（⑤の場合）'!$W26,1,0),0),0)</f>
        <v>0</v>
      </c>
      <c r="EY17" s="159">
        <f>IF(EY$16-'様式３（療養者名簿）（⑤の場合）'!$O26+1&lt;=15,IF(EY$16&gt;='様式３（療養者名簿）（⑤の場合）'!$O26,IF(EY$16&lt;='様式３（療養者名簿）（⑤の場合）'!$W26,1,0),0),0)</f>
        <v>0</v>
      </c>
      <c r="EZ17" s="159">
        <f>IF(EZ$16-'様式３（療養者名簿）（⑤の場合）'!$O26+1&lt;=15,IF(EZ$16&gt;='様式３（療養者名簿）（⑤の場合）'!$O26,IF(EZ$16&lt;='様式３（療養者名簿）（⑤の場合）'!$W26,1,0),0),0)</f>
        <v>0</v>
      </c>
      <c r="FA17" s="159">
        <f>IF(FA$16-'様式３（療養者名簿）（⑤の場合）'!$O26+1&lt;=15,IF(FA$16&gt;='様式３（療養者名簿）（⑤の場合）'!$O26,IF(FA$16&lt;='様式３（療養者名簿）（⑤の場合）'!$W26,1,0),0),0)</f>
        <v>0</v>
      </c>
      <c r="FB17" s="159">
        <f>IF(FB$16-'様式３（療養者名簿）（⑤の場合）'!$O26+1&lt;=15,IF(FB$16&gt;='様式３（療養者名簿）（⑤の場合）'!$O26,IF(FB$16&lt;='様式３（療養者名簿）（⑤の場合）'!$W26,1,0),0),0)</f>
        <v>0</v>
      </c>
      <c r="FC17" s="159">
        <f>IF(FC$16-'様式３（療養者名簿）（⑤の場合）'!$O26+1&lt;=15,IF(FC$16&gt;='様式３（療養者名簿）（⑤の場合）'!$O26,IF(FC$16&lt;='様式３（療養者名簿）（⑤の場合）'!$W26,1,0),0),0)</f>
        <v>0</v>
      </c>
      <c r="FD17" s="159">
        <f>IF(FD$16-'様式３（療養者名簿）（⑤の場合）'!$O26+1&lt;=15,IF(FD$16&gt;='様式３（療養者名簿）（⑤の場合）'!$O26,IF(FD$16&lt;='様式３（療養者名簿）（⑤の場合）'!$W26,1,0),0),0)</f>
        <v>0</v>
      </c>
      <c r="FE17" s="159">
        <f>IF(FE$16-'様式３（療養者名簿）（⑤の場合）'!$O26+1&lt;=15,IF(FE$16&gt;='様式３（療養者名簿）（⑤の場合）'!$O26,IF(FE$16&lt;='様式３（療養者名簿）（⑤の場合）'!$W26,1,0),0),0)</f>
        <v>0</v>
      </c>
      <c r="FF17" s="159">
        <f>IF(FF$16-'様式３（療養者名簿）（⑤の場合）'!$O26+1&lt;=15,IF(FF$16&gt;='様式３（療養者名簿）（⑤の場合）'!$O26,IF(FF$16&lt;='様式３（療養者名簿）（⑤の場合）'!$W26,1,0),0),0)</f>
        <v>0</v>
      </c>
      <c r="FG17" s="159">
        <f>IF(FG$16-'様式３（療養者名簿）（⑤の場合）'!$O26+1&lt;=15,IF(FG$16&gt;='様式３（療養者名簿）（⑤の場合）'!$O26,IF(FG$16&lt;='様式３（療養者名簿）（⑤の場合）'!$W26,1,0),0),0)</f>
        <v>0</v>
      </c>
      <c r="FH17" s="159">
        <f>IF(FH$16-'様式３（療養者名簿）（⑤の場合）'!$O26+1&lt;=15,IF(FH$16&gt;='様式３（療養者名簿）（⑤の場合）'!$O26,IF(FH$16&lt;='様式３（療養者名簿）（⑤の場合）'!$W26,1,0),0),0)</f>
        <v>0</v>
      </c>
      <c r="FI17" s="159">
        <f>IF(FI$16-'様式３（療養者名簿）（⑤の場合）'!$O26+1&lt;=15,IF(FI$16&gt;='様式３（療養者名簿）（⑤の場合）'!$O26,IF(FI$16&lt;='様式３（療養者名簿）（⑤の場合）'!$W26,1,0),0),0)</f>
        <v>0</v>
      </c>
      <c r="FJ17" s="159">
        <f>IF(FJ$16-'様式３（療養者名簿）（⑤の場合）'!$O26+1&lt;=15,IF(FJ$16&gt;='様式３（療養者名簿）（⑤の場合）'!$O26,IF(FJ$16&lt;='様式３（療養者名簿）（⑤の場合）'!$W26,1,0),0),0)</f>
        <v>0</v>
      </c>
      <c r="FK17" s="159">
        <f>IF(FK$16-'様式３（療養者名簿）（⑤の場合）'!$O26+1&lt;=15,IF(FK$16&gt;='様式３（療養者名簿）（⑤の場合）'!$O26,IF(FK$16&lt;='様式３（療養者名簿）（⑤の場合）'!$W26,1,0),0),0)</f>
        <v>0</v>
      </c>
      <c r="FL17" s="159">
        <f>IF(FL$16-'様式３（療養者名簿）（⑤の場合）'!$O26+1&lt;=15,IF(FL$16&gt;='様式３（療養者名簿）（⑤の場合）'!$O26,IF(FL$16&lt;='様式３（療養者名簿）（⑤の場合）'!$W26,1,0),0),0)</f>
        <v>0</v>
      </c>
      <c r="FM17" s="159">
        <f>IF(FM$16-'様式３（療養者名簿）（⑤の場合）'!$O26+1&lt;=15,IF(FM$16&gt;='様式３（療養者名簿）（⑤の場合）'!$O26,IF(FM$16&lt;='様式３（療養者名簿）（⑤の場合）'!$W26,1,0),0),0)</f>
        <v>0</v>
      </c>
      <c r="FN17" s="159">
        <f>IF(FN$16-'様式３（療養者名簿）（⑤の場合）'!$O26+1&lt;=15,IF(FN$16&gt;='様式３（療養者名簿）（⑤の場合）'!$O26,IF(FN$16&lt;='様式３（療養者名簿）（⑤の場合）'!$W26,1,0),0),0)</f>
        <v>0</v>
      </c>
      <c r="FO17" s="159">
        <f>IF(FO$16-'様式３（療養者名簿）（⑤の場合）'!$O26+1&lt;=15,IF(FO$16&gt;='様式３（療養者名簿）（⑤の場合）'!$O26,IF(FO$16&lt;='様式３（療養者名簿）（⑤の場合）'!$W26,1,0),0),0)</f>
        <v>0</v>
      </c>
      <c r="FP17" s="159">
        <f>IF(FP$16-'様式３（療養者名簿）（⑤の場合）'!$O26+1&lt;=15,IF(FP$16&gt;='様式３（療養者名簿）（⑤の場合）'!$O26,IF(FP$16&lt;='様式３（療養者名簿）（⑤の場合）'!$W26,1,0),0),0)</f>
        <v>0</v>
      </c>
      <c r="FQ17" s="159">
        <f>IF(FQ$16-'様式３（療養者名簿）（⑤の場合）'!$O26+1&lt;=15,IF(FQ$16&gt;='様式３（療養者名簿）（⑤の場合）'!$O26,IF(FQ$16&lt;='様式３（療養者名簿）（⑤の場合）'!$W26,1,0),0),0)</f>
        <v>0</v>
      </c>
      <c r="FR17" s="159">
        <f>IF(FR$16-'様式３（療養者名簿）（⑤の場合）'!$O26+1&lt;=15,IF(FR$16&gt;='様式３（療養者名簿）（⑤の場合）'!$O26,IF(FR$16&lt;='様式３（療養者名簿）（⑤の場合）'!$W26,1,0),0),0)</f>
        <v>0</v>
      </c>
      <c r="FS17" s="159">
        <f>IF(FS$16-'様式３（療養者名簿）（⑤の場合）'!$O26+1&lt;=15,IF(FS$16&gt;='様式３（療養者名簿）（⑤の場合）'!$O26,IF(FS$16&lt;='様式３（療養者名簿）（⑤の場合）'!$W26,1,0),0),0)</f>
        <v>0</v>
      </c>
      <c r="FT17" s="159">
        <f>IF(FT$16-'様式３（療養者名簿）（⑤の場合）'!$O26+1&lt;=15,IF(FT$16&gt;='様式３（療養者名簿）（⑤の場合）'!$O26,IF(FT$16&lt;='様式３（療養者名簿）（⑤の場合）'!$W26,1,0),0),0)</f>
        <v>0</v>
      </c>
      <c r="FU17" s="159">
        <f>IF(FU$16-'様式３（療養者名簿）（⑤の場合）'!$O26+1&lt;=15,IF(FU$16&gt;='様式３（療養者名簿）（⑤の場合）'!$O26,IF(FU$16&lt;='様式３（療養者名簿）（⑤の場合）'!$W26,1,0),0),0)</f>
        <v>0</v>
      </c>
      <c r="FV17" s="159">
        <f>IF(FV$16-'様式３（療養者名簿）（⑤の場合）'!$O26+1&lt;=15,IF(FV$16&gt;='様式３（療養者名簿）（⑤の場合）'!$O26,IF(FV$16&lt;='様式３（療養者名簿）（⑤の場合）'!$W26,1,0),0),0)</f>
        <v>0</v>
      </c>
      <c r="FW17" s="159">
        <f>IF(FW$16-'様式３（療養者名簿）（⑤の場合）'!$O26+1&lt;=15,IF(FW$16&gt;='様式３（療養者名簿）（⑤の場合）'!$O26,IF(FW$16&lt;='様式３（療養者名簿）（⑤の場合）'!$W26,1,0),0),0)</f>
        <v>0</v>
      </c>
      <c r="FX17" s="159">
        <f>IF(FX$16-'様式３（療養者名簿）（⑤の場合）'!$O26+1&lt;=15,IF(FX$16&gt;='様式３（療養者名簿）（⑤の場合）'!$O26,IF(FX$16&lt;='様式３（療養者名簿）（⑤の場合）'!$W26,1,0),0),0)</f>
        <v>0</v>
      </c>
      <c r="FY17" s="159">
        <f>IF(FY$16-'様式３（療養者名簿）（⑤の場合）'!$O26+1&lt;=15,IF(FY$16&gt;='様式３（療養者名簿）（⑤の場合）'!$O26,IF(FY$16&lt;='様式３（療養者名簿）（⑤の場合）'!$W26,1,0),0),0)</f>
        <v>0</v>
      </c>
      <c r="FZ17" s="159">
        <f>IF(FZ$16-'様式３（療養者名簿）（⑤の場合）'!$O26+1&lt;=15,IF(FZ$16&gt;='様式３（療養者名簿）（⑤の場合）'!$O26,IF(FZ$16&lt;='様式３（療養者名簿）（⑤の場合）'!$W26,1,0),0),0)</f>
        <v>0</v>
      </c>
      <c r="GA17" s="159">
        <f>IF(GA$16-'様式３（療養者名簿）（⑤の場合）'!$O26+1&lt;=15,IF(GA$16&gt;='様式３（療養者名簿）（⑤の場合）'!$O26,IF(GA$16&lt;='様式３（療養者名簿）（⑤の場合）'!$W26,1,0),0),0)</f>
        <v>0</v>
      </c>
      <c r="GB17" s="159">
        <f>IF(GB$16-'様式３（療養者名簿）（⑤の場合）'!$O26+1&lt;=15,IF(GB$16&gt;='様式３（療養者名簿）（⑤の場合）'!$O26,IF(GB$16&lt;='様式３（療養者名簿）（⑤の場合）'!$W26,1,0),0),0)</f>
        <v>0</v>
      </c>
      <c r="GC17" s="159">
        <f>IF(GC$16-'様式３（療養者名簿）（⑤の場合）'!$O26+1&lt;=15,IF(GC$16&gt;='様式３（療養者名簿）（⑤の場合）'!$O26,IF(GC$16&lt;='様式３（療養者名簿）（⑤の場合）'!$W26,1,0),0),0)</f>
        <v>0</v>
      </c>
      <c r="GD17" s="159">
        <f>IF(GD$16-'様式３（療養者名簿）（⑤の場合）'!$O26+1&lt;=15,IF(GD$16&gt;='様式３（療養者名簿）（⑤の場合）'!$O26,IF(GD$16&lt;='様式３（療養者名簿）（⑤の場合）'!$W26,1,0),0),0)</f>
        <v>0</v>
      </c>
      <c r="GE17" s="159">
        <f>IF(GE$16-'様式３（療養者名簿）（⑤の場合）'!$O26+1&lt;=15,IF(GE$16&gt;='様式３（療養者名簿）（⑤の場合）'!$O26,IF(GE$16&lt;='様式３（療養者名簿）（⑤の場合）'!$W26,1,0),0),0)</f>
        <v>0</v>
      </c>
      <c r="GF17" s="159">
        <f>IF(GF$16-'様式３（療養者名簿）（⑤の場合）'!$O26+1&lt;=15,IF(GF$16&gt;='様式３（療養者名簿）（⑤の場合）'!$O26,IF(GF$16&lt;='様式３（療養者名簿）（⑤の場合）'!$W26,1,0),0),0)</f>
        <v>0</v>
      </c>
      <c r="GG17" s="159">
        <f>IF(GG$16-'様式３（療養者名簿）（⑤の場合）'!$O26+1&lt;=15,IF(GG$16&gt;='様式３（療養者名簿）（⑤の場合）'!$O26,IF(GG$16&lt;='様式３（療養者名簿）（⑤の場合）'!$W26,1,0),0),0)</f>
        <v>0</v>
      </c>
      <c r="GH17" s="159">
        <f>IF(GH$16-'様式３（療養者名簿）（⑤の場合）'!$O26+1&lt;=15,IF(GH$16&gt;='様式３（療養者名簿）（⑤の場合）'!$O26,IF(GH$16&lt;='様式３（療養者名簿）（⑤の場合）'!$W26,1,0),0),0)</f>
        <v>0</v>
      </c>
      <c r="GI17" s="159">
        <f>IF(GI$16-'様式３（療養者名簿）（⑤の場合）'!$O26+1&lt;=15,IF(GI$16&gt;='様式３（療養者名簿）（⑤の場合）'!$O26,IF(GI$16&lt;='様式３（療養者名簿）（⑤の場合）'!$W26,1,0),0),0)</f>
        <v>0</v>
      </c>
      <c r="GJ17" s="159">
        <f>IF(GJ$16-'様式３（療養者名簿）（⑤の場合）'!$O26+1&lt;=15,IF(GJ$16&gt;='様式３（療養者名簿）（⑤の場合）'!$O26,IF(GJ$16&lt;='様式３（療養者名簿）（⑤の場合）'!$W26,1,0),0),0)</f>
        <v>0</v>
      </c>
      <c r="GK17" s="159">
        <f>IF(GK$16-'様式３（療養者名簿）（⑤の場合）'!$O26+1&lt;=15,IF(GK$16&gt;='様式３（療養者名簿）（⑤の場合）'!$O26,IF(GK$16&lt;='様式３（療養者名簿）（⑤の場合）'!$W26,1,0),0),0)</f>
        <v>0</v>
      </c>
      <c r="GL17" s="159">
        <f>IF(GL$16-'様式３（療養者名簿）（⑤の場合）'!$O26+1&lt;=15,IF(GL$16&gt;='様式３（療養者名簿）（⑤の場合）'!$O26,IF(GL$16&lt;='様式３（療養者名簿）（⑤の場合）'!$W26,1,0),0),0)</f>
        <v>0</v>
      </c>
      <c r="GM17" s="159">
        <f>IF(GM$16-'様式３（療養者名簿）（⑤の場合）'!$O26+1&lt;=15,IF(GM$16&gt;='様式３（療養者名簿）（⑤の場合）'!$O26,IF(GM$16&lt;='様式３（療養者名簿）（⑤の場合）'!$W26,1,0),0),0)</f>
        <v>0</v>
      </c>
      <c r="GN17" s="159">
        <f>IF(GN$16-'様式３（療養者名簿）（⑤の場合）'!$O26+1&lt;=15,IF(GN$16&gt;='様式３（療養者名簿）（⑤の場合）'!$O26,IF(GN$16&lt;='様式３（療養者名簿）（⑤の場合）'!$W26,1,0),0),0)</f>
        <v>0</v>
      </c>
      <c r="GO17" s="159">
        <f>IF(GO$16-'様式３（療養者名簿）（⑤の場合）'!$O26+1&lt;=15,IF(GO$16&gt;='様式３（療養者名簿）（⑤の場合）'!$O26,IF(GO$16&lt;='様式３（療養者名簿）（⑤の場合）'!$W26,1,0),0),0)</f>
        <v>0</v>
      </c>
      <c r="GP17" s="159">
        <f>IF(GP$16-'様式３（療養者名簿）（⑤の場合）'!$O26+1&lt;=15,IF(GP$16&gt;='様式３（療養者名簿）（⑤の場合）'!$O26,IF(GP$16&lt;='様式３（療養者名簿）（⑤の場合）'!$W26,1,0),0),0)</f>
        <v>0</v>
      </c>
      <c r="GQ17" s="159">
        <f>IF(GQ$16-'様式３（療養者名簿）（⑤の場合）'!$O26+1&lt;=15,IF(GQ$16&gt;='様式３（療養者名簿）（⑤の場合）'!$O26,IF(GQ$16&lt;='様式３（療養者名簿）（⑤の場合）'!$W26,1,0),0),0)</f>
        <v>0</v>
      </c>
      <c r="GR17" s="159">
        <f>IF(GR$16-'様式３（療養者名簿）（⑤の場合）'!$O26+1&lt;=15,IF(GR$16&gt;='様式３（療養者名簿）（⑤の場合）'!$O26,IF(GR$16&lt;='様式３（療養者名簿）（⑤の場合）'!$W26,1,0),0),0)</f>
        <v>0</v>
      </c>
      <c r="GS17" s="159">
        <f>IF(GS$16-'様式３（療養者名簿）（⑤の場合）'!$O26+1&lt;=15,IF(GS$16&gt;='様式３（療養者名簿）（⑤の場合）'!$O26,IF(GS$16&lt;='様式３（療養者名簿）（⑤の場合）'!$W26,1,0),0),0)</f>
        <v>0</v>
      </c>
      <c r="GT17" s="159">
        <f>IF(GT$16-'様式３（療養者名簿）（⑤の場合）'!$O26+1&lt;=15,IF(GT$16&gt;='様式３（療養者名簿）（⑤の場合）'!$O26,IF(GT$16&lt;='様式３（療養者名簿）（⑤の場合）'!$W26,1,0),0),0)</f>
        <v>0</v>
      </c>
      <c r="GU17" s="159">
        <f>IF(GU$16-'様式３（療養者名簿）（⑤の場合）'!$O26+1&lt;=15,IF(GU$16&gt;='様式３（療養者名簿）（⑤の場合）'!$O26,IF(GU$16&lt;='様式３（療養者名簿）（⑤の場合）'!$W26,1,0),0),0)</f>
        <v>0</v>
      </c>
      <c r="GV17" s="159">
        <f>IF(GV$16-'様式３（療養者名簿）（⑤の場合）'!$O26+1&lt;=15,IF(GV$16&gt;='様式３（療養者名簿）（⑤の場合）'!$O26,IF(GV$16&lt;='様式３（療養者名簿）（⑤の場合）'!$W26,1,0),0),0)</f>
        <v>0</v>
      </c>
      <c r="GW17" s="159">
        <f>IF(GW$16-'様式３（療養者名簿）（⑤の場合）'!$O26+1&lt;=15,IF(GW$16&gt;='様式３（療養者名簿）（⑤の場合）'!$O26,IF(GW$16&lt;='様式３（療養者名簿）（⑤の場合）'!$W26,1,0),0),0)</f>
        <v>0</v>
      </c>
      <c r="GX17" s="159">
        <f>IF(GX$16-'様式３（療養者名簿）（⑤の場合）'!$O26+1&lt;=15,IF(GX$16&gt;='様式３（療養者名簿）（⑤の場合）'!$O26,IF(GX$16&lt;='様式３（療養者名簿）（⑤の場合）'!$W26,1,0),0),0)</f>
        <v>0</v>
      </c>
      <c r="GY17" s="159">
        <f>IF(GY$16-'様式３（療養者名簿）（⑤の場合）'!$O26+1&lt;=15,IF(GY$16&gt;='様式３（療養者名簿）（⑤の場合）'!$O26,IF(GY$16&lt;='様式３（療養者名簿）（⑤の場合）'!$W26,1,0),0),0)</f>
        <v>0</v>
      </c>
      <c r="GZ17" s="159">
        <f>IF(GZ$16-'様式３（療養者名簿）（⑤の場合）'!$O26+1&lt;=15,IF(GZ$16&gt;='様式３（療養者名簿）（⑤の場合）'!$O26,IF(GZ$16&lt;='様式３（療養者名簿）（⑤の場合）'!$W26,1,0),0),0)</f>
        <v>0</v>
      </c>
      <c r="HA17" s="159">
        <f>IF(HA$16-'様式３（療養者名簿）（⑤の場合）'!$O26+1&lt;=15,IF(HA$16&gt;='様式３（療養者名簿）（⑤の場合）'!$O26,IF(HA$16&lt;='様式３（療養者名簿）（⑤の場合）'!$W26,1,0),0),0)</f>
        <v>0</v>
      </c>
      <c r="HB17" s="159">
        <f>IF(HB$16-'様式３（療養者名簿）（⑤の場合）'!$O26+1&lt;=15,IF(HB$16&gt;='様式３（療養者名簿）（⑤の場合）'!$O26,IF(HB$16&lt;='様式３（療養者名簿）（⑤の場合）'!$W26,1,0),0),0)</f>
        <v>0</v>
      </c>
      <c r="HC17" s="159">
        <f>IF(HC$16-'様式３（療養者名簿）（⑤の場合）'!$O26+1&lt;=15,IF(HC$16&gt;='様式３（療養者名簿）（⑤の場合）'!$O26,IF(HC$16&lt;='様式３（療養者名簿）（⑤の場合）'!$W26,1,0),0),0)</f>
        <v>0</v>
      </c>
      <c r="HD17" s="159">
        <f>IF(HD$16-'様式３（療養者名簿）（⑤の場合）'!$O26+1&lt;=15,IF(HD$16&gt;='様式３（療養者名簿）（⑤の場合）'!$O26,IF(HD$16&lt;='様式３（療養者名簿）（⑤の場合）'!$W26,1,0),0),0)</f>
        <v>0</v>
      </c>
      <c r="HE17" s="159">
        <f>IF(HE$16-'様式３（療養者名簿）（⑤の場合）'!$O26+1&lt;=15,IF(HE$16&gt;='様式３（療養者名簿）（⑤の場合）'!$O26,IF(HE$16&lt;='様式３（療養者名簿）（⑤の場合）'!$W26,1,0),0),0)</f>
        <v>0</v>
      </c>
      <c r="HF17" s="159">
        <f>IF(HF$16-'様式３（療養者名簿）（⑤の場合）'!$O26+1&lt;=15,IF(HF$16&gt;='様式３（療養者名簿）（⑤の場合）'!$O26,IF(HF$16&lt;='様式３（療養者名簿）（⑤の場合）'!$W26,1,0),0),0)</f>
        <v>0</v>
      </c>
      <c r="HG17" s="159">
        <f>IF(HG$16-'様式３（療養者名簿）（⑤の場合）'!$O26+1&lt;=15,IF(HG$16&gt;='様式３（療養者名簿）（⑤の場合）'!$O26,IF(HG$16&lt;='様式３（療養者名簿）（⑤の場合）'!$W26,1,0),0),0)</f>
        <v>0</v>
      </c>
      <c r="HH17" s="159">
        <f>IF(HH$16-'様式３（療養者名簿）（⑤の場合）'!$O26+1&lt;=15,IF(HH$16&gt;='様式３（療養者名簿）（⑤の場合）'!$O26,IF(HH$16&lt;='様式３（療養者名簿）（⑤の場合）'!$W26,1,0),0),0)</f>
        <v>0</v>
      </c>
      <c r="HI17" s="159">
        <f>IF(HI$16-'様式３（療養者名簿）（⑤の場合）'!$O26+1&lt;=15,IF(HI$16&gt;='様式３（療養者名簿）（⑤の場合）'!$O26,IF(HI$16&lt;='様式３（療養者名簿）（⑤の場合）'!$W26,1,0),0),0)</f>
        <v>0</v>
      </c>
      <c r="HJ17" s="159">
        <f>IF(HJ$16-'様式３（療養者名簿）（⑤の場合）'!$O26+1&lt;=15,IF(HJ$16&gt;='様式３（療養者名簿）（⑤の場合）'!$O26,IF(HJ$16&lt;='様式３（療養者名簿）（⑤の場合）'!$W26,1,0),0),0)</f>
        <v>0</v>
      </c>
      <c r="HK17" s="159">
        <f>IF(HK$16-'様式３（療養者名簿）（⑤の場合）'!$O26+1&lt;=15,IF(HK$16&gt;='様式３（療養者名簿）（⑤の場合）'!$O26,IF(HK$16&lt;='様式３（療養者名簿）（⑤の場合）'!$W26,1,0),0),0)</f>
        <v>0</v>
      </c>
      <c r="HL17" s="159">
        <f>IF(HL$16-'様式３（療養者名簿）（⑤の場合）'!$O26+1&lt;=15,IF(HL$16&gt;='様式３（療養者名簿）（⑤の場合）'!$O26,IF(HL$16&lt;='様式３（療養者名簿）（⑤の場合）'!$W26,1,0),0),0)</f>
        <v>0</v>
      </c>
      <c r="HM17" s="159">
        <f>IF(HM$16-'様式３（療養者名簿）（⑤の場合）'!$O26+1&lt;=15,IF(HM$16&gt;='様式３（療養者名簿）（⑤の場合）'!$O26,IF(HM$16&lt;='様式３（療養者名簿）（⑤の場合）'!$W26,1,0),0),0)</f>
        <v>0</v>
      </c>
      <c r="HN17" s="159">
        <f>IF(HN$16-'様式３（療養者名簿）（⑤の場合）'!$O26+1&lt;=15,IF(HN$16&gt;='様式３（療養者名簿）（⑤の場合）'!$O26,IF(HN$16&lt;='様式３（療養者名簿）（⑤の場合）'!$W26,1,0),0),0)</f>
        <v>0</v>
      </c>
      <c r="HO17" s="159">
        <f>IF(HO$16-'様式３（療養者名簿）（⑤の場合）'!$O26+1&lt;=15,IF(HO$16&gt;='様式３（療養者名簿）（⑤の場合）'!$O26,IF(HO$16&lt;='様式３（療養者名簿）（⑤の場合）'!$W26,1,0),0),0)</f>
        <v>0</v>
      </c>
      <c r="HP17" s="159">
        <f>IF(HP$16-'様式３（療養者名簿）（⑤の場合）'!$O26+1&lt;=15,IF(HP$16&gt;='様式３（療養者名簿）（⑤の場合）'!$O26,IF(HP$16&lt;='様式３（療養者名簿）（⑤の場合）'!$W26,1,0),0),0)</f>
        <v>0</v>
      </c>
      <c r="HQ17" s="159">
        <f>IF(HQ$16-'様式３（療養者名簿）（⑤の場合）'!$O26+1&lt;=15,IF(HQ$16&gt;='様式３（療養者名簿）（⑤の場合）'!$O26,IF(HQ$16&lt;='様式３（療養者名簿）（⑤の場合）'!$W26,1,0),0),0)</f>
        <v>0</v>
      </c>
      <c r="HR17" s="159">
        <f>IF(HR$16-'様式３（療養者名簿）（⑤の場合）'!$O26+1&lt;=15,IF(HR$16&gt;='様式３（療養者名簿）（⑤の場合）'!$O26,IF(HR$16&lt;='様式３（療養者名簿）（⑤の場合）'!$W26,1,0),0),0)</f>
        <v>0</v>
      </c>
      <c r="HS17" s="159">
        <f>IF(HS$16-'様式３（療養者名簿）（⑤の場合）'!$O26+1&lt;=15,IF(HS$16&gt;='様式３（療養者名簿）（⑤の場合）'!$O26,IF(HS$16&lt;='様式３（療養者名簿）（⑤の場合）'!$W26,1,0),0),0)</f>
        <v>0</v>
      </c>
      <c r="HT17" s="159">
        <f>IF(HT$16-'様式３（療養者名簿）（⑤の場合）'!$O26+1&lt;=15,IF(HT$16&gt;='様式３（療養者名簿）（⑤の場合）'!$O26,IF(HT$16&lt;='様式３（療養者名簿）（⑤の場合）'!$W26,1,0),0),0)</f>
        <v>0</v>
      </c>
      <c r="HU17" s="159">
        <f>IF(HU$16-'様式３（療養者名簿）（⑤の場合）'!$O26+1&lt;=15,IF(HU$16&gt;='様式３（療養者名簿）（⑤の場合）'!$O26,IF(HU$16&lt;='様式３（療養者名簿）（⑤の場合）'!$W26,1,0),0),0)</f>
        <v>0</v>
      </c>
      <c r="HV17" s="159">
        <f>IF(HV$16-'様式３（療養者名簿）（⑤の場合）'!$O26+1&lt;=15,IF(HV$16&gt;='様式３（療養者名簿）（⑤の場合）'!$O26,IF(HV$16&lt;='様式３（療養者名簿）（⑤の場合）'!$W26,1,0),0),0)</f>
        <v>0</v>
      </c>
      <c r="HW17" s="159">
        <f>IF(HW$16-'様式３（療養者名簿）（⑤の場合）'!$O26+1&lt;=15,IF(HW$16&gt;='様式３（療養者名簿）（⑤の場合）'!$O26,IF(HW$16&lt;='様式３（療養者名簿）（⑤の場合）'!$W26,1,0),0),0)</f>
        <v>0</v>
      </c>
      <c r="HX17" s="159">
        <f>IF(HX$16-'様式３（療養者名簿）（⑤の場合）'!$O26+1&lt;=15,IF(HX$16&gt;='様式３（療養者名簿）（⑤の場合）'!$O26,IF(HX$16&lt;='様式３（療養者名簿）（⑤の場合）'!$W26,1,0),0),0)</f>
        <v>0</v>
      </c>
      <c r="HY17" s="159">
        <f>IF(HY$16-'様式３（療養者名簿）（⑤の場合）'!$O26+1&lt;=15,IF(HY$16&gt;='様式３（療養者名簿）（⑤の場合）'!$O26,IF(HY$16&lt;='様式３（療養者名簿）（⑤の場合）'!$W26,1,0),0),0)</f>
        <v>0</v>
      </c>
      <c r="HZ17" s="159">
        <f>IF(HZ$16-'様式３（療養者名簿）（⑤の場合）'!$O26+1&lt;=15,IF(HZ$16&gt;='様式３（療養者名簿）（⑤の場合）'!$O26,IF(HZ$16&lt;='様式３（療養者名簿）（⑤の場合）'!$W26,1,0),0),0)</f>
        <v>0</v>
      </c>
      <c r="IA17" s="159">
        <f>IF(IA$16-'様式３（療養者名簿）（⑤の場合）'!$O26+1&lt;=15,IF(IA$16&gt;='様式３（療養者名簿）（⑤の場合）'!$O26,IF(IA$16&lt;='様式３（療養者名簿）（⑤の場合）'!$W26,1,0),0),0)</f>
        <v>0</v>
      </c>
      <c r="IB17" s="159">
        <f>IF(IB$16-'様式３（療養者名簿）（⑤の場合）'!$O26+1&lt;=15,IF(IB$16&gt;='様式３（療養者名簿）（⑤の場合）'!$O26,IF(IB$16&lt;='様式３（療養者名簿）（⑤の場合）'!$W26,1,0),0),0)</f>
        <v>0</v>
      </c>
      <c r="IC17" s="159">
        <f>IF(IC$16-'様式３（療養者名簿）（⑤の場合）'!$O26+1&lt;=15,IF(IC$16&gt;='様式３（療養者名簿）（⑤の場合）'!$O26,IF(IC$16&lt;='様式３（療養者名簿）（⑤の場合）'!$W26,1,0),0),0)</f>
        <v>0</v>
      </c>
      <c r="ID17" s="159">
        <f>IF(ID$16-'様式３（療養者名簿）（⑤の場合）'!$O26+1&lt;=15,IF(ID$16&gt;='様式３（療養者名簿）（⑤の場合）'!$O26,IF(ID$16&lt;='様式３（療養者名簿）（⑤の場合）'!$W26,1,0),0),0)</f>
        <v>0</v>
      </c>
      <c r="IE17" s="159">
        <f>IF(IE$16-'様式３（療養者名簿）（⑤の場合）'!$O26+1&lt;=15,IF(IE$16&gt;='様式３（療養者名簿）（⑤の場合）'!$O26,IF(IE$16&lt;='様式３（療養者名簿）（⑤の場合）'!$W26,1,0),0),0)</f>
        <v>0</v>
      </c>
      <c r="IF17" s="159">
        <f>IF(IF$16-'様式３（療養者名簿）（⑤の場合）'!$O26+1&lt;=15,IF(IF$16&gt;='様式３（療養者名簿）（⑤の場合）'!$O26,IF(IF$16&lt;='様式３（療養者名簿）（⑤の場合）'!$W26,1,0),0),0)</f>
        <v>0</v>
      </c>
      <c r="IG17" s="159">
        <f>IF(IG$16-'様式３（療養者名簿）（⑤の場合）'!$O26+1&lt;=15,IF(IG$16&gt;='様式３（療養者名簿）（⑤の場合）'!$O26,IF(IG$16&lt;='様式３（療養者名簿）（⑤の場合）'!$W26,1,0),0),0)</f>
        <v>0</v>
      </c>
      <c r="IH17" s="159">
        <f>IF(IH$16-'様式３（療養者名簿）（⑤の場合）'!$O26+1&lt;=15,IF(IH$16&gt;='様式３（療養者名簿）（⑤の場合）'!$O26,IF(IH$16&lt;='様式３（療養者名簿）（⑤の場合）'!$W26,1,0),0),0)</f>
        <v>0</v>
      </c>
      <c r="II17" s="159">
        <f>IF(II$16-'様式３（療養者名簿）（⑤の場合）'!$O26+1&lt;=15,IF(II$16&gt;='様式３（療養者名簿）（⑤の場合）'!$O26,IF(II$16&lt;='様式３（療養者名簿）（⑤の場合）'!$W26,1,0),0),0)</f>
        <v>0</v>
      </c>
      <c r="IJ17" s="159">
        <f>IF(IJ$16-'様式３（療養者名簿）（⑤の場合）'!$O26+1&lt;=15,IF(IJ$16&gt;='様式３（療養者名簿）（⑤の場合）'!$O26,IF(IJ$16&lt;='様式３（療養者名簿）（⑤の場合）'!$W26,1,0),0),0)</f>
        <v>0</v>
      </c>
      <c r="IK17" s="159">
        <f>IF(IK$16-'様式３（療養者名簿）（⑤の場合）'!$O26+1&lt;=15,IF(IK$16&gt;='様式３（療養者名簿）（⑤の場合）'!$O26,IF(IK$16&lt;='様式３（療養者名簿）（⑤の場合）'!$W26,1,0),0),0)</f>
        <v>0</v>
      </c>
      <c r="IL17" s="159">
        <f>IF(IL$16-'様式３（療養者名簿）（⑤の場合）'!$O26+1&lt;=15,IF(IL$16&gt;='様式３（療養者名簿）（⑤の場合）'!$O26,IF(IL$16&lt;='様式３（療養者名簿）（⑤の場合）'!$W26,1,0),0),0)</f>
        <v>0</v>
      </c>
      <c r="IM17" s="159">
        <f>IF(IM$16-'様式３（療養者名簿）（⑤の場合）'!$O26+1&lt;=15,IF(IM$16&gt;='様式３（療養者名簿）（⑤の場合）'!$O26,IF(IM$16&lt;='様式３（療養者名簿）（⑤の場合）'!$W26,1,0),0),0)</f>
        <v>0</v>
      </c>
      <c r="IN17" s="159">
        <f>IF(IN$16-'様式３（療養者名簿）（⑤の場合）'!$O26+1&lt;=15,IF(IN$16&gt;='様式３（療養者名簿）（⑤の場合）'!$O26,IF(IN$16&lt;='様式３（療養者名簿）（⑤の場合）'!$W26,1,0),0),0)</f>
        <v>0</v>
      </c>
      <c r="IO17" s="159">
        <f>IF(IO$16-'様式３（療養者名簿）（⑤の場合）'!$O26+1&lt;=15,IF(IO$16&gt;='様式３（療養者名簿）（⑤の場合）'!$O26,IF(IO$16&lt;='様式３（療養者名簿）（⑤の場合）'!$W26,1,0),0),0)</f>
        <v>0</v>
      </c>
      <c r="IP17" s="159">
        <f>IF(IP$16-'様式３（療養者名簿）（⑤の場合）'!$O26+1&lt;=15,IF(IP$16&gt;='様式３（療養者名簿）（⑤の場合）'!$O26,IF(IP$16&lt;='様式３（療養者名簿）（⑤の場合）'!$W26,1,0),0),0)</f>
        <v>0</v>
      </c>
      <c r="IQ17" s="159">
        <f>IF(IQ$16-'様式３（療養者名簿）（⑤の場合）'!$O26+1&lt;=15,IF(IQ$16&gt;='様式３（療養者名簿）（⑤の場合）'!$O26,IF(IQ$16&lt;='様式３（療養者名簿）（⑤の場合）'!$W26,1,0),0),0)</f>
        <v>0</v>
      </c>
      <c r="IR17" s="159">
        <f>IF(IR$16-'様式３（療養者名簿）（⑤の場合）'!$O26+1&lt;=15,IF(IR$16&gt;='様式３（療養者名簿）（⑤の場合）'!$O26,IF(IR$16&lt;='様式３（療養者名簿）（⑤の場合）'!$W26,1,0),0),0)</f>
        <v>0</v>
      </c>
      <c r="IS17" s="159">
        <f>IF(IS$16-'様式３（療養者名簿）（⑤の場合）'!$O26+1&lt;=15,IF(IS$16&gt;='様式３（療養者名簿）（⑤の場合）'!$O26,IF(IS$16&lt;='様式３（療養者名簿）（⑤の場合）'!$W26,1,0),0),0)</f>
        <v>0</v>
      </c>
      <c r="IT17" s="159">
        <f>IF(IT$16-'様式３（療養者名簿）（⑤の場合）'!$O26+1&lt;=15,IF(IT$16&gt;='様式３（療養者名簿）（⑤の場合）'!$O26,IF(IT$16&lt;='様式３（療養者名簿）（⑤の場合）'!$W26,1,0),0),0)</f>
        <v>0</v>
      </c>
      <c r="IY17" s="9" t="s">
        <v>194</v>
      </c>
    </row>
    <row r="18" spans="1:259" s="30" customFormat="1" ht="42" customHeight="1">
      <c r="A18" s="149" t="str">
        <f>'様式３（療養者名簿）（⑤の場合）'!C27</f>
        <v>フクシ　コウレイ</v>
      </c>
      <c r="B18" s="159">
        <f>IF(B$16-'様式３（療養者名簿）（⑤の場合）'!$O27+1&lt;=15,IF(B$16&gt;='様式３（療養者名簿）（⑤の場合）'!$O27,IF(B$16&lt;='様式３（療養者名簿）（⑤の場合）'!$W27,1,0),0),0)</f>
        <v>0</v>
      </c>
      <c r="C18" s="159">
        <f>IF(C$16-'様式３（療養者名簿）（⑤の場合）'!$O27+1&lt;=15,IF(C$16&gt;='様式３（療養者名簿）（⑤の場合）'!$O27,IF(C$16&lt;='様式３（療養者名簿）（⑤の場合）'!$W27,1,0),0),0)</f>
        <v>0</v>
      </c>
      <c r="D18" s="159">
        <f>IF(D$16-'様式３（療養者名簿）（⑤の場合）'!$O27+1&lt;=15,IF(D$16&gt;='様式３（療養者名簿）（⑤の場合）'!$O27,IF(D$16&lt;='様式３（療養者名簿）（⑤の場合）'!$W27,1,0),0),0)</f>
        <v>0</v>
      </c>
      <c r="E18" s="159">
        <f>IF(E$16-'様式３（療養者名簿）（⑤の場合）'!$O27+1&lt;=15,IF(E$16&gt;='様式３（療養者名簿）（⑤の場合）'!$O27,IF(E$16&lt;='様式３（療養者名簿）（⑤の場合）'!$W27,1,0),0),0)</f>
        <v>0</v>
      </c>
      <c r="F18" s="159">
        <f>IF(F$16-'様式３（療養者名簿）（⑤の場合）'!$O27+1&lt;=15,IF(F$16&gt;='様式３（療養者名簿）（⑤の場合）'!$O27,IF(F$16&lt;='様式３（療養者名簿）（⑤の場合）'!$W27,1,0),0),0)</f>
        <v>0</v>
      </c>
      <c r="G18" s="159">
        <f>IF(G$16-'様式３（療養者名簿）（⑤の場合）'!$O27+1&lt;=15,IF(G$16&gt;='様式３（療養者名簿）（⑤の場合）'!$O27,IF(G$16&lt;='様式３（療養者名簿）（⑤の場合）'!$W27,1,0),0),0)</f>
        <v>0</v>
      </c>
      <c r="H18" s="159">
        <f>IF(H$16-'様式３（療養者名簿）（⑤の場合）'!$O27+1&lt;=15,IF(H$16&gt;='様式３（療養者名簿）（⑤の場合）'!$O27,IF(H$16&lt;='様式３（療養者名簿）（⑤の場合）'!$W27,1,0),0),0)</f>
        <v>0</v>
      </c>
      <c r="I18" s="159">
        <f>IF(I$16-'様式３（療養者名簿）（⑤の場合）'!$O27+1&lt;=15,IF(I$16&gt;='様式３（療養者名簿）（⑤の場合）'!$O27,IF(I$16&lt;='様式３（療養者名簿）（⑤の場合）'!$W27,1,0),0),0)</f>
        <v>0</v>
      </c>
      <c r="J18" s="159">
        <f>IF(J$16-'様式３（療養者名簿）（⑤の場合）'!$O27+1&lt;=15,IF(J$16&gt;='様式３（療養者名簿）（⑤の場合）'!$O27,IF(J$16&lt;='様式３（療養者名簿）（⑤の場合）'!$W27,1,0),0),0)</f>
        <v>0</v>
      </c>
      <c r="K18" s="159">
        <f>IF(K$16-'様式３（療養者名簿）（⑤の場合）'!$O27+1&lt;=15,IF(K$16&gt;='様式３（療養者名簿）（⑤の場合）'!$O27,IF(K$16&lt;='様式３（療養者名簿）（⑤の場合）'!$W27,1,0),0),0)</f>
        <v>0</v>
      </c>
      <c r="L18" s="159">
        <f>IF(L$16-'様式３（療養者名簿）（⑤の場合）'!$O27+1&lt;=15,IF(L$16&gt;='様式３（療養者名簿）（⑤の場合）'!$O27,IF(L$16&lt;='様式３（療養者名簿）（⑤の場合）'!$W27,1,0),0),0)</f>
        <v>0</v>
      </c>
      <c r="M18" s="159">
        <f>IF(M$16-'様式３（療養者名簿）（⑤の場合）'!$O27+1&lt;=15,IF(M$16&gt;='様式３（療養者名簿）（⑤の場合）'!$O27,IF(M$16&lt;='様式３（療養者名簿）（⑤の場合）'!$W27,1,0),0),0)</f>
        <v>0</v>
      </c>
      <c r="N18" s="159">
        <f>IF(N$16-'様式３（療養者名簿）（⑤の場合）'!$O27+1&lt;=15,IF(N$16&gt;='様式３（療養者名簿）（⑤の場合）'!$O27,IF(N$16&lt;='様式３（療養者名簿）（⑤の場合）'!$W27,1,0),0),0)</f>
        <v>0</v>
      </c>
      <c r="O18" s="159">
        <f>IF(O$16-'様式３（療養者名簿）（⑤の場合）'!$O27+1&lt;=15,IF(O$16&gt;='様式３（療養者名簿）（⑤の場合）'!$O27,IF(O$16&lt;='様式３（療養者名簿）（⑤の場合）'!$W27,1,0),0),0)</f>
        <v>0</v>
      </c>
      <c r="P18" s="159">
        <f>IF(P$16-'様式３（療養者名簿）（⑤の場合）'!$O27+1&lt;=15,IF(P$16&gt;='様式３（療養者名簿）（⑤の場合）'!$O27,IF(P$16&lt;='様式３（療養者名簿）（⑤の場合）'!$W27,1,0),0),0)</f>
        <v>0</v>
      </c>
      <c r="Q18" s="159">
        <f>IF(Q$16-'様式３（療養者名簿）（⑤の場合）'!$O27+1&lt;=15,IF(Q$16&gt;='様式３（療養者名簿）（⑤の場合）'!$O27,IF(Q$16&lt;='様式３（療養者名簿）（⑤の場合）'!$W27,1,0),0),0)</f>
        <v>0</v>
      </c>
      <c r="R18" s="159">
        <f>IF(R$16-'様式３（療養者名簿）（⑤の場合）'!$O27+1&lt;=15,IF(R$16&gt;='様式３（療養者名簿）（⑤の場合）'!$O27,IF(R$16&lt;='様式３（療養者名簿）（⑤の場合）'!$W27,1,0),0),0)</f>
        <v>0</v>
      </c>
      <c r="S18" s="159">
        <f>IF(S$16-'様式３（療養者名簿）（⑤の場合）'!$O27+1&lt;=15,IF(S$16&gt;='様式３（療養者名簿）（⑤の場合）'!$O27,IF(S$16&lt;='様式３（療養者名簿）（⑤の場合）'!$W27,1,0),0),0)</f>
        <v>0</v>
      </c>
      <c r="T18" s="159">
        <f>IF(T$16-'様式３（療養者名簿）（⑤の場合）'!$O27+1&lt;=15,IF(T$16&gt;='様式３（療養者名簿）（⑤の場合）'!$O27,IF(T$16&lt;='様式３（療養者名簿）（⑤の場合）'!$W27,1,0),0),0)</f>
        <v>0</v>
      </c>
      <c r="U18" s="159">
        <f>IF(U$16-'様式３（療養者名簿）（⑤の場合）'!$O27+1&lt;=15,IF(U$16&gt;='様式３（療養者名簿）（⑤の場合）'!$O27,IF(U$16&lt;='様式３（療養者名簿）（⑤の場合）'!$W27,1,0),0),0)</f>
        <v>0</v>
      </c>
      <c r="V18" s="159">
        <f>IF(V$16-'様式３（療養者名簿）（⑤の場合）'!$O27+1&lt;=15,IF(V$16&gt;='様式３（療養者名簿）（⑤の場合）'!$O27,IF(V$16&lt;='様式３（療養者名簿）（⑤の場合）'!$W27,1,0),0),0)</f>
        <v>0</v>
      </c>
      <c r="W18" s="159">
        <f>IF(W$16-'様式３（療養者名簿）（⑤の場合）'!$O27+1&lt;=15,IF(W$16&gt;='様式３（療養者名簿）（⑤の場合）'!$O27,IF(W$16&lt;='様式３（療養者名簿）（⑤の場合）'!$W27,1,0),0),0)</f>
        <v>0</v>
      </c>
      <c r="X18" s="159">
        <f>IF(X$16-'様式３（療養者名簿）（⑤の場合）'!$O27+1&lt;=15,IF(X$16&gt;='様式３（療養者名簿）（⑤の場合）'!$O27,IF(X$16&lt;='様式３（療養者名簿）（⑤の場合）'!$W27,1,0),0),0)</f>
        <v>0</v>
      </c>
      <c r="Y18" s="159">
        <f>IF(Y$16-'様式３（療養者名簿）（⑤の場合）'!$O27+1&lt;=15,IF(Y$16&gt;='様式３（療養者名簿）（⑤の場合）'!$O27,IF(Y$16&lt;='様式３（療養者名簿）（⑤の場合）'!$W27,1,0),0),0)</f>
        <v>0</v>
      </c>
      <c r="Z18" s="159">
        <f>IF(Z$16-'様式３（療養者名簿）（⑤の場合）'!$O27+1&lt;=15,IF(Z$16&gt;='様式３（療養者名簿）（⑤の場合）'!$O27,IF(Z$16&lt;='様式３（療養者名簿）（⑤の場合）'!$W27,1,0),0),0)</f>
        <v>0</v>
      </c>
      <c r="AA18" s="159">
        <f>IF(AA$16-'様式３（療養者名簿）（⑤の場合）'!$O27+1&lt;=15,IF(AA$16&gt;='様式３（療養者名簿）（⑤の場合）'!$O27,IF(AA$16&lt;='様式３（療養者名簿）（⑤の場合）'!$W27,1,0),0),0)</f>
        <v>0</v>
      </c>
      <c r="AB18" s="159">
        <f>IF(AB$16-'様式３（療養者名簿）（⑤の場合）'!$O27+1&lt;=15,IF(AB$16&gt;='様式３（療養者名簿）（⑤の場合）'!$O27,IF(AB$16&lt;='様式３（療養者名簿）（⑤の場合）'!$W27,1,0),0),0)</f>
        <v>0</v>
      </c>
      <c r="AC18" s="159">
        <f>IF(AC$16-'様式３（療養者名簿）（⑤の場合）'!$O27+1&lt;=15,IF(AC$16&gt;='様式３（療養者名簿）（⑤の場合）'!$O27,IF(AC$16&lt;='様式３（療養者名簿）（⑤の場合）'!$W27,1,0),0),0)</f>
        <v>0</v>
      </c>
      <c r="AD18" s="159">
        <f>IF(AD$16-'様式３（療養者名簿）（⑤の場合）'!$O27+1&lt;=15,IF(AD$16&gt;='様式３（療養者名簿）（⑤の場合）'!$O27,IF(AD$16&lt;='様式３（療養者名簿）（⑤の場合）'!$W27,1,0),0),0)</f>
        <v>0</v>
      </c>
      <c r="AE18" s="159">
        <f>IF(AE$16-'様式３（療養者名簿）（⑤の場合）'!$O27+1&lt;=15,IF(AE$16&gt;='様式３（療養者名簿）（⑤の場合）'!$O27,IF(AE$16&lt;='様式３（療養者名簿）（⑤の場合）'!$W27,1,0),0),0)</f>
        <v>0</v>
      </c>
      <c r="AF18" s="159">
        <f>IF(AF$16-'様式３（療養者名簿）（⑤の場合）'!$O27+1&lt;=15,IF(AF$16&gt;='様式３（療養者名簿）（⑤の場合）'!$O27,IF(AF$16&lt;='様式３（療養者名簿）（⑤の場合）'!$W27,1,0),0),0)</f>
        <v>0</v>
      </c>
      <c r="AG18" s="159">
        <f>IF(AG$16-'様式３（療養者名簿）（⑤の場合）'!$O27+1&lt;=15,IF(AG$16&gt;='様式３（療養者名簿）（⑤の場合）'!$O27,IF(AG$16&lt;='様式３（療養者名簿）（⑤の場合）'!$W27,1,0),0),0)</f>
        <v>0</v>
      </c>
      <c r="AH18" s="159">
        <f>IF(AH$16-'様式３（療養者名簿）（⑤の場合）'!$O27+1&lt;=15,IF(AH$16&gt;='様式３（療養者名簿）（⑤の場合）'!$O27,IF(AH$16&lt;='様式３（療養者名簿）（⑤の場合）'!$W27,1,0),0),0)</f>
        <v>0</v>
      </c>
      <c r="AI18" s="159">
        <f>IF(AI$16-'様式３（療養者名簿）（⑤の場合）'!$O27+1&lt;=15,IF(AI$16&gt;='様式３（療養者名簿）（⑤の場合）'!$O27,IF(AI$16&lt;='様式３（療養者名簿）（⑤の場合）'!$W27,1,0),0),0)</f>
        <v>0</v>
      </c>
      <c r="AJ18" s="159">
        <f>IF(AJ$16-'様式３（療養者名簿）（⑤の場合）'!$O27+1&lt;=15,IF(AJ$16&gt;='様式３（療養者名簿）（⑤の場合）'!$O27,IF(AJ$16&lt;='様式３（療養者名簿）（⑤の場合）'!$W27,1,0),0),0)</f>
        <v>0</v>
      </c>
      <c r="AK18" s="159">
        <f>IF(AK$16-'様式３（療養者名簿）（⑤の場合）'!$O27+1&lt;=15,IF(AK$16&gt;='様式３（療養者名簿）（⑤の場合）'!$O27,IF(AK$16&lt;='様式３（療養者名簿）（⑤の場合）'!$W27,1,0),0),0)</f>
        <v>0</v>
      </c>
      <c r="AL18" s="159">
        <f>IF(AL$16-'様式３（療養者名簿）（⑤の場合）'!$O27+1&lt;=15,IF(AL$16&gt;='様式３（療養者名簿）（⑤の場合）'!$O27,IF(AL$16&lt;='様式３（療養者名簿）（⑤の場合）'!$W27,1,0),0),0)</f>
        <v>0</v>
      </c>
      <c r="AM18" s="159">
        <f>IF(AM$16-'様式３（療養者名簿）（⑤の場合）'!$O27+1&lt;=15,IF(AM$16&gt;='様式３（療養者名簿）（⑤の場合）'!$O27,IF(AM$16&lt;='様式３（療養者名簿）（⑤の場合）'!$W27,1,0),0),0)</f>
        <v>0</v>
      </c>
      <c r="AN18" s="159">
        <f>IF(AN$16-'様式３（療養者名簿）（⑤の場合）'!$O27+1&lt;=15,IF(AN$16&gt;='様式３（療養者名簿）（⑤の場合）'!$O27,IF(AN$16&lt;='様式３（療養者名簿）（⑤の場合）'!$W27,1,0),0),0)</f>
        <v>0</v>
      </c>
      <c r="AO18" s="159">
        <f>IF(AO$16-'様式３（療養者名簿）（⑤の場合）'!$O27+1&lt;=15,IF(AO$16&gt;='様式３（療養者名簿）（⑤の場合）'!$O27,IF(AO$16&lt;='様式３（療養者名簿）（⑤の場合）'!$W27,1,0),0),0)</f>
        <v>0</v>
      </c>
      <c r="AP18" s="159">
        <f>IF(AP$16-'様式３（療養者名簿）（⑤の場合）'!$O27+1&lt;=15,IF(AP$16&gt;='様式３（療養者名簿）（⑤の場合）'!$O27,IF(AP$16&lt;='様式３（療養者名簿）（⑤の場合）'!$W27,1,0),0),0)</f>
        <v>0</v>
      </c>
      <c r="AQ18" s="159">
        <f>IF(AQ$16-'様式３（療養者名簿）（⑤の場合）'!$O27+1&lt;=15,IF(AQ$16&gt;='様式３（療養者名簿）（⑤の場合）'!$O27,IF(AQ$16&lt;='様式３（療養者名簿）（⑤の場合）'!$W27,1,0),0),0)</f>
        <v>0</v>
      </c>
      <c r="AR18" s="159">
        <f>IF(AR$16-'様式３（療養者名簿）（⑤の場合）'!$O27+1&lt;=15,IF(AR$16&gt;='様式３（療養者名簿）（⑤の場合）'!$O27,IF(AR$16&lt;='様式３（療養者名簿）（⑤の場合）'!$W27,1,0),0),0)</f>
        <v>0</v>
      </c>
      <c r="AS18" s="159">
        <f>IF(AS$16-'様式３（療養者名簿）（⑤の場合）'!$O27+1&lt;=15,IF(AS$16&gt;='様式３（療養者名簿）（⑤の場合）'!$O27,IF(AS$16&lt;='様式３（療養者名簿）（⑤の場合）'!$W27,1,0),0),0)</f>
        <v>0</v>
      </c>
      <c r="AT18" s="159">
        <f>IF(AT$16-'様式３（療養者名簿）（⑤の場合）'!$O27+1&lt;=15,IF(AT$16&gt;='様式３（療養者名簿）（⑤の場合）'!$O27,IF(AT$16&lt;='様式３（療養者名簿）（⑤の場合）'!$W27,1,0),0),0)</f>
        <v>0</v>
      </c>
      <c r="AU18" s="159">
        <f>IF(AU$16-'様式３（療養者名簿）（⑤の場合）'!$O27+1&lt;=15,IF(AU$16&gt;='様式３（療養者名簿）（⑤の場合）'!$O27,IF(AU$16&lt;='様式３（療養者名簿）（⑤の場合）'!$W27,1,0),0),0)</f>
        <v>0</v>
      </c>
      <c r="AV18" s="159">
        <f>IF(AV$16-'様式３（療養者名簿）（⑤の場合）'!$O27+1&lt;=15,IF(AV$16&gt;='様式３（療養者名簿）（⑤の場合）'!$O27,IF(AV$16&lt;='様式３（療養者名簿）（⑤の場合）'!$W27,1,0),0),0)</f>
        <v>0</v>
      </c>
      <c r="AW18" s="159">
        <f>IF(AW$16-'様式３（療養者名簿）（⑤の場合）'!$O27+1&lt;=15,IF(AW$16&gt;='様式３（療養者名簿）（⑤の場合）'!$O27,IF(AW$16&lt;='様式３（療養者名簿）（⑤の場合）'!$W27,1,0),0),0)</f>
        <v>0</v>
      </c>
      <c r="AX18" s="159">
        <f>IF(AX$16-'様式３（療養者名簿）（⑤の場合）'!$O27+1&lt;=15,IF(AX$16&gt;='様式３（療養者名簿）（⑤の場合）'!$O27,IF(AX$16&lt;='様式３（療養者名簿）（⑤の場合）'!$W27,1,0),0),0)</f>
        <v>0</v>
      </c>
      <c r="AY18" s="159">
        <f>IF(AY$16-'様式３（療養者名簿）（⑤の場合）'!$O27+1&lt;=15,IF(AY$16&gt;='様式３（療養者名簿）（⑤の場合）'!$O27,IF(AY$16&lt;='様式３（療養者名簿）（⑤の場合）'!$W27,1,0),0),0)</f>
        <v>0</v>
      </c>
      <c r="AZ18" s="159">
        <f>IF(AZ$16-'様式３（療養者名簿）（⑤の場合）'!$O27+1&lt;=15,IF(AZ$16&gt;='様式３（療養者名簿）（⑤の場合）'!$O27,IF(AZ$16&lt;='様式３（療養者名簿）（⑤の場合）'!$W27,1,0),0),0)</f>
        <v>0</v>
      </c>
      <c r="BA18" s="159">
        <f>IF(BA$16-'様式３（療養者名簿）（⑤の場合）'!$O27+1&lt;=15,IF(BA$16&gt;='様式３（療養者名簿）（⑤の場合）'!$O27,IF(BA$16&lt;='様式３（療養者名簿）（⑤の場合）'!$W27,1,0),0),0)</f>
        <v>0</v>
      </c>
      <c r="BB18" s="159">
        <f>IF(BB$16-'様式３（療養者名簿）（⑤の場合）'!$O27+1&lt;=15,IF(BB$16&gt;='様式３（療養者名簿）（⑤の場合）'!$O27,IF(BB$16&lt;='様式３（療養者名簿）（⑤の場合）'!$W27,1,0),0),0)</f>
        <v>0</v>
      </c>
      <c r="BC18" s="159">
        <f>IF(BC$16-'様式３（療養者名簿）（⑤の場合）'!$O27+1&lt;=15,IF(BC$16&gt;='様式３（療養者名簿）（⑤の場合）'!$O27,IF(BC$16&lt;='様式３（療養者名簿）（⑤の場合）'!$W27,1,0),0),0)</f>
        <v>0</v>
      </c>
      <c r="BD18" s="159">
        <f>IF(BD$16-'様式３（療養者名簿）（⑤の場合）'!$O27+1&lt;=15,IF(BD$16&gt;='様式３（療養者名簿）（⑤の場合）'!$O27,IF(BD$16&lt;='様式３（療養者名簿）（⑤の場合）'!$W27,1,0),0),0)</f>
        <v>0</v>
      </c>
      <c r="BE18" s="159">
        <f>IF(BE$16-'様式３（療養者名簿）（⑤の場合）'!$O27+1&lt;=15,IF(BE$16&gt;='様式３（療養者名簿）（⑤の場合）'!$O27,IF(BE$16&lt;='様式３（療養者名簿）（⑤の場合）'!$W27,1,0),0),0)</f>
        <v>0</v>
      </c>
      <c r="BF18" s="159">
        <f>IF(BF$16-'様式３（療養者名簿）（⑤の場合）'!$O27+1&lt;=15,IF(BF$16&gt;='様式３（療養者名簿）（⑤の場合）'!$O27,IF(BF$16&lt;='様式３（療養者名簿）（⑤の場合）'!$W27,1,0),0),0)</f>
        <v>0</v>
      </c>
      <c r="BG18" s="159">
        <f>IF(BG$16-'様式３（療養者名簿）（⑤の場合）'!$O27+1&lt;=15,IF(BG$16&gt;='様式３（療養者名簿）（⑤の場合）'!$O27,IF(BG$16&lt;='様式３（療養者名簿）（⑤の場合）'!$W27,1,0),0),0)</f>
        <v>0</v>
      </c>
      <c r="BH18" s="159">
        <f>IF(BH$16-'様式３（療養者名簿）（⑤の場合）'!$O27+1&lt;=15,IF(BH$16&gt;='様式３（療養者名簿）（⑤の場合）'!$O27,IF(BH$16&lt;='様式３（療養者名簿）（⑤の場合）'!$W27,1,0),0),0)</f>
        <v>0</v>
      </c>
      <c r="BI18" s="159">
        <f>IF(BI$16-'様式３（療養者名簿）（⑤の場合）'!$O27+1&lt;=15,IF(BI$16&gt;='様式３（療養者名簿）（⑤の場合）'!$O27,IF(BI$16&lt;='様式３（療養者名簿）（⑤の場合）'!$W27,1,0),0),0)</f>
        <v>0</v>
      </c>
      <c r="BJ18" s="159">
        <f>IF(BJ$16-'様式３（療養者名簿）（⑤の場合）'!$O27+1&lt;=15,IF(BJ$16&gt;='様式３（療養者名簿）（⑤の場合）'!$O27,IF(BJ$16&lt;='様式３（療養者名簿）（⑤の場合）'!$W27,1,0),0),0)</f>
        <v>0</v>
      </c>
      <c r="BK18" s="159">
        <f>IF(BK$16-'様式３（療養者名簿）（⑤の場合）'!$O27+1&lt;=15,IF(BK$16&gt;='様式３（療養者名簿）（⑤の場合）'!$O27,IF(BK$16&lt;='様式３（療養者名簿）（⑤の場合）'!$W27,1,0),0),0)</f>
        <v>0</v>
      </c>
      <c r="BL18" s="159">
        <f>IF(BL$16-'様式３（療養者名簿）（⑤の場合）'!$O27+1&lt;=15,IF(BL$16&gt;='様式３（療養者名簿）（⑤の場合）'!$O27,IF(BL$16&lt;='様式３（療養者名簿）（⑤の場合）'!$W27,1,0),0),0)</f>
        <v>0</v>
      </c>
      <c r="BM18" s="159">
        <f>IF(BM$16-'様式３（療養者名簿）（⑤の場合）'!$O27+1&lt;=15,IF(BM$16&gt;='様式３（療養者名簿）（⑤の場合）'!$O27,IF(BM$16&lt;='様式３（療養者名簿）（⑤の場合）'!$W27,1,0),0),0)</f>
        <v>0</v>
      </c>
      <c r="BN18" s="159">
        <f>IF(BN$16-'様式３（療養者名簿）（⑤の場合）'!$O27+1&lt;=15,IF(BN$16&gt;='様式３（療養者名簿）（⑤の場合）'!$O27,IF(BN$16&lt;='様式３（療養者名簿）（⑤の場合）'!$W27,1,0),0),0)</f>
        <v>0</v>
      </c>
      <c r="BO18" s="159">
        <f>IF(BO$16-'様式３（療養者名簿）（⑤の場合）'!$O27+1&lt;=15,IF(BO$16&gt;='様式３（療養者名簿）（⑤の場合）'!$O27,IF(BO$16&lt;='様式３（療養者名簿）（⑤の場合）'!$W27,1,0),0),0)</f>
        <v>0</v>
      </c>
      <c r="BP18" s="159">
        <f>IF(BP$16-'様式３（療養者名簿）（⑤の場合）'!$O27+1&lt;=15,IF(BP$16&gt;='様式３（療養者名簿）（⑤の場合）'!$O27,IF(BP$16&lt;='様式３（療養者名簿）（⑤の場合）'!$W27,1,0),0),0)</f>
        <v>0</v>
      </c>
      <c r="BQ18" s="159">
        <f>IF(BQ$16-'様式３（療養者名簿）（⑤の場合）'!$O27+1&lt;=15,IF(BQ$16&gt;='様式３（療養者名簿）（⑤の場合）'!$O27,IF(BQ$16&lt;='様式３（療養者名簿）（⑤の場合）'!$W27,1,0),0),0)</f>
        <v>0</v>
      </c>
      <c r="BR18" s="159">
        <f>IF(BR$16-'様式３（療養者名簿）（⑤の場合）'!$O27+1&lt;=15,IF(BR$16&gt;='様式３（療養者名簿）（⑤の場合）'!$O27,IF(BR$16&lt;='様式３（療養者名簿）（⑤の場合）'!$W27,1,0),0),0)</f>
        <v>0</v>
      </c>
      <c r="BS18" s="159">
        <f>IF(BS$16-'様式３（療養者名簿）（⑤の場合）'!$O27+1&lt;=15,IF(BS$16&gt;='様式３（療養者名簿）（⑤の場合）'!$O27,IF(BS$16&lt;='様式３（療養者名簿）（⑤の場合）'!$W27,1,0),0),0)</f>
        <v>1</v>
      </c>
      <c r="BT18" s="159">
        <f>IF(BT$16-'様式３（療養者名簿）（⑤の場合）'!$O27+1&lt;=15,IF(BT$16&gt;='様式３（療養者名簿）（⑤の場合）'!$O27,IF(BT$16&lt;='様式３（療養者名簿）（⑤の場合）'!$W27,1,0),0),0)</f>
        <v>1</v>
      </c>
      <c r="BU18" s="159">
        <f>IF(BU$16-'様式３（療養者名簿）（⑤の場合）'!$O27+1&lt;=15,IF(BU$16&gt;='様式３（療養者名簿）（⑤の場合）'!$O27,IF(BU$16&lt;='様式３（療養者名簿）（⑤の場合）'!$W27,1,0),0),0)</f>
        <v>1</v>
      </c>
      <c r="BV18" s="159">
        <f>IF(BV$16-'様式３（療養者名簿）（⑤の場合）'!$O27+1&lt;=15,IF(BV$16&gt;='様式３（療養者名簿）（⑤の場合）'!$O27,IF(BV$16&lt;='様式３（療養者名簿）（⑤の場合）'!$W27,1,0),0),0)</f>
        <v>1</v>
      </c>
      <c r="BW18" s="159">
        <f>IF(BW$16-'様式３（療養者名簿）（⑤の場合）'!$O27+1&lt;=15,IF(BW$16&gt;='様式３（療養者名簿）（⑤の場合）'!$O27,IF(BW$16&lt;='様式３（療養者名簿）（⑤の場合）'!$W27,1,0),0),0)</f>
        <v>1</v>
      </c>
      <c r="BX18" s="159">
        <f>IF(BX$16-'様式３（療養者名簿）（⑤の場合）'!$O27+1&lt;=15,IF(BX$16&gt;='様式３（療養者名簿）（⑤の場合）'!$O27,IF(BX$16&lt;='様式３（療養者名簿）（⑤の場合）'!$W27,1,0),0),0)</f>
        <v>1</v>
      </c>
      <c r="BY18" s="159">
        <f>IF(BY$16-'様式３（療養者名簿）（⑤の場合）'!$O27+1&lt;=15,IF(BY$16&gt;='様式３（療養者名簿）（⑤の場合）'!$O27,IF(BY$16&lt;='様式３（療養者名簿）（⑤の場合）'!$W27,1,0),0),0)</f>
        <v>1</v>
      </c>
      <c r="BZ18" s="159">
        <f>IF(BZ$16-'様式３（療養者名簿）（⑤の場合）'!$O27+1&lt;=15,IF(BZ$16&gt;='様式３（療養者名簿）（⑤の場合）'!$O27,IF(BZ$16&lt;='様式３（療養者名簿）（⑤の場合）'!$W27,1,0),0),0)</f>
        <v>1</v>
      </c>
      <c r="CA18" s="159">
        <f>IF(CA$16-'様式３（療養者名簿）（⑤の場合）'!$O27+1&lt;=15,IF(CA$16&gt;='様式３（療養者名簿）（⑤の場合）'!$O27,IF(CA$16&lt;='様式３（療養者名簿）（⑤の場合）'!$W27,1,0),0),0)</f>
        <v>1</v>
      </c>
      <c r="CB18" s="159">
        <f>IF(CB$16-'様式３（療養者名簿）（⑤の場合）'!$O27+1&lt;=15,IF(CB$16&gt;='様式３（療養者名簿）（⑤の場合）'!$O27,IF(CB$16&lt;='様式３（療養者名簿）（⑤の場合）'!$W27,1,0),0),0)</f>
        <v>1</v>
      </c>
      <c r="CC18" s="159">
        <f>IF(CC$16-'様式３（療養者名簿）（⑤の場合）'!$O27+1&lt;=15,IF(CC$16&gt;='様式３（療養者名簿）（⑤の場合）'!$O27,IF(CC$16&lt;='様式３（療養者名簿）（⑤の場合）'!$W27,1,0),0),0)</f>
        <v>0</v>
      </c>
      <c r="CD18" s="159">
        <f>IF(CD$16-'様式３（療養者名簿）（⑤の場合）'!$O27+1&lt;=15,IF(CD$16&gt;='様式３（療養者名簿）（⑤の場合）'!$O27,IF(CD$16&lt;='様式３（療養者名簿）（⑤の場合）'!$W27,1,0),0),0)</f>
        <v>0</v>
      </c>
      <c r="CE18" s="159">
        <f>IF(CE$16-'様式３（療養者名簿）（⑤の場合）'!$O27+1&lt;=15,IF(CE$16&gt;='様式３（療養者名簿）（⑤の場合）'!$O27,IF(CE$16&lt;='様式３（療養者名簿）（⑤の場合）'!$W27,1,0),0),0)</f>
        <v>0</v>
      </c>
      <c r="CF18" s="159">
        <f>IF(CF$16-'様式３（療養者名簿）（⑤の場合）'!$O27+1&lt;=15,IF(CF$16&gt;='様式３（療養者名簿）（⑤の場合）'!$O27,IF(CF$16&lt;='様式３（療養者名簿）（⑤の場合）'!$W27,1,0),0),0)</f>
        <v>0</v>
      </c>
      <c r="CG18" s="159">
        <f>IF(CG$16-'様式３（療養者名簿）（⑤の場合）'!$O27+1&lt;=15,IF(CG$16&gt;='様式３（療養者名簿）（⑤の場合）'!$O27,IF(CG$16&lt;='様式３（療養者名簿）（⑤の場合）'!$W27,1,0),0),0)</f>
        <v>0</v>
      </c>
      <c r="CH18" s="159">
        <f>IF(CH$16-'様式３（療養者名簿）（⑤の場合）'!$O27+1&lt;=15,IF(CH$16&gt;='様式３（療養者名簿）（⑤の場合）'!$O27,IF(CH$16&lt;='様式３（療養者名簿）（⑤の場合）'!$W27,1,0),0),0)</f>
        <v>0</v>
      </c>
      <c r="CI18" s="159">
        <f>IF(CI$16-'様式３（療養者名簿）（⑤の場合）'!$O27+1&lt;=15,IF(CI$16&gt;='様式３（療養者名簿）（⑤の場合）'!$O27,IF(CI$16&lt;='様式３（療養者名簿）（⑤の場合）'!$W27,1,0),0),0)</f>
        <v>0</v>
      </c>
      <c r="CJ18" s="159">
        <f>IF(CJ$16-'様式３（療養者名簿）（⑤の場合）'!$O27+1&lt;=15,IF(CJ$16&gt;='様式３（療養者名簿）（⑤の場合）'!$O27,IF(CJ$16&lt;='様式３（療養者名簿）（⑤の場合）'!$W27,1,0),0),0)</f>
        <v>0</v>
      </c>
      <c r="CK18" s="159">
        <f>IF(CK$16-'様式３（療養者名簿）（⑤の場合）'!$O27+1&lt;=15,IF(CK$16&gt;='様式３（療養者名簿）（⑤の場合）'!$O27,IF(CK$16&lt;='様式３（療養者名簿）（⑤の場合）'!$W27,1,0),0),0)</f>
        <v>0</v>
      </c>
      <c r="CL18" s="159">
        <f>IF(CL$16-'様式３（療養者名簿）（⑤の場合）'!$O27+1&lt;=15,IF(CL$16&gt;='様式３（療養者名簿）（⑤の場合）'!$O27,IF(CL$16&lt;='様式３（療養者名簿）（⑤の場合）'!$W27,1,0),0),0)</f>
        <v>0</v>
      </c>
      <c r="CM18" s="159">
        <f>IF(CM$16-'様式３（療養者名簿）（⑤の場合）'!$O27+1&lt;=15,IF(CM$16&gt;='様式３（療養者名簿）（⑤の場合）'!$O27,IF(CM$16&lt;='様式３（療養者名簿）（⑤の場合）'!$W27,1,0),0),0)</f>
        <v>0</v>
      </c>
      <c r="CN18" s="159">
        <f>IF(CN$16-'様式３（療養者名簿）（⑤の場合）'!$O27+1&lt;=15,IF(CN$16&gt;='様式３（療養者名簿）（⑤の場合）'!$O27,IF(CN$16&lt;='様式３（療養者名簿）（⑤の場合）'!$W27,1,0),0),0)</f>
        <v>0</v>
      </c>
      <c r="CO18" s="159">
        <f>IF(CO$16-'様式３（療養者名簿）（⑤の場合）'!$O27+1&lt;=15,IF(CO$16&gt;='様式３（療養者名簿）（⑤の場合）'!$O27,IF(CO$16&lt;='様式３（療養者名簿）（⑤の場合）'!$W27,1,0),0),0)</f>
        <v>0</v>
      </c>
      <c r="CP18" s="159">
        <f>IF(CP$16-'様式３（療養者名簿）（⑤の場合）'!$O27+1&lt;=15,IF(CP$16&gt;='様式３（療養者名簿）（⑤の場合）'!$O27,IF(CP$16&lt;='様式３（療養者名簿）（⑤の場合）'!$W27,1,0),0),0)</f>
        <v>0</v>
      </c>
      <c r="CQ18" s="159">
        <f>IF(CQ$16-'様式３（療養者名簿）（⑤の場合）'!$O27+1&lt;=15,IF(CQ$16&gt;='様式３（療養者名簿）（⑤の場合）'!$O27,IF(CQ$16&lt;='様式３（療養者名簿）（⑤の場合）'!$W27,1,0),0),0)</f>
        <v>0</v>
      </c>
      <c r="CR18" s="159">
        <f>IF(CR$16-'様式３（療養者名簿）（⑤の場合）'!$O27+1&lt;=15,IF(CR$16&gt;='様式３（療養者名簿）（⑤の場合）'!$O27,IF(CR$16&lt;='様式３（療養者名簿）（⑤の場合）'!$W27,1,0),0),0)</f>
        <v>0</v>
      </c>
      <c r="CS18" s="159">
        <f>IF(CS$16-'様式３（療養者名簿）（⑤の場合）'!$O27+1&lt;=15,IF(CS$16&gt;='様式３（療養者名簿）（⑤の場合）'!$O27,IF(CS$16&lt;='様式３（療養者名簿）（⑤の場合）'!$W27,1,0),0),0)</f>
        <v>0</v>
      </c>
      <c r="CT18" s="159">
        <f>IF(CT$16-'様式３（療養者名簿）（⑤の場合）'!$O27+1&lt;=15,IF(CT$16&gt;='様式３（療養者名簿）（⑤の場合）'!$O27,IF(CT$16&lt;='様式３（療養者名簿）（⑤の場合）'!$W27,1,0),0),0)</f>
        <v>0</v>
      </c>
      <c r="CU18" s="159">
        <f>IF(CU$16-'様式３（療養者名簿）（⑤の場合）'!$O27+1&lt;=15,IF(CU$16&gt;='様式３（療養者名簿）（⑤の場合）'!$O27,IF(CU$16&lt;='様式３（療養者名簿）（⑤の場合）'!$W27,1,0),0),0)</f>
        <v>0</v>
      </c>
      <c r="CV18" s="159">
        <f>IF(CV$16-'様式３（療養者名簿）（⑤の場合）'!$O27+1&lt;=15,IF(CV$16&gt;='様式３（療養者名簿）（⑤の場合）'!$O27,IF(CV$16&lt;='様式３（療養者名簿）（⑤の場合）'!$W27,1,0),0),0)</f>
        <v>0</v>
      </c>
      <c r="CW18" s="159">
        <f>IF(CW$16-'様式３（療養者名簿）（⑤の場合）'!$O27+1&lt;=15,IF(CW$16&gt;='様式３（療養者名簿）（⑤の場合）'!$O27,IF(CW$16&lt;='様式３（療養者名簿）（⑤の場合）'!$W27,1,0),0),0)</f>
        <v>0</v>
      </c>
      <c r="CX18" s="159">
        <f>IF(CX$16-'様式３（療養者名簿）（⑤の場合）'!$O27+1&lt;=15,IF(CX$16&gt;='様式３（療養者名簿）（⑤の場合）'!$O27,IF(CX$16&lt;='様式３（療養者名簿）（⑤の場合）'!$W27,1,0),0),0)</f>
        <v>0</v>
      </c>
      <c r="CY18" s="159">
        <f>IF(CY$16-'様式３（療養者名簿）（⑤の場合）'!$O27+1&lt;=15,IF(CY$16&gt;='様式３（療養者名簿）（⑤の場合）'!$O27,IF(CY$16&lt;='様式３（療養者名簿）（⑤の場合）'!$W27,1,0),0),0)</f>
        <v>0</v>
      </c>
      <c r="CZ18" s="159">
        <f>IF(CZ$16-'様式３（療養者名簿）（⑤の場合）'!$O27+1&lt;=15,IF(CZ$16&gt;='様式３（療養者名簿）（⑤の場合）'!$O27,IF(CZ$16&lt;='様式３（療養者名簿）（⑤の場合）'!$W27,1,0),0),0)</f>
        <v>0</v>
      </c>
      <c r="DA18" s="159">
        <f>IF(DA$16-'様式３（療養者名簿）（⑤の場合）'!$O27+1&lt;=15,IF(DA$16&gt;='様式３（療養者名簿）（⑤の場合）'!$O27,IF(DA$16&lt;='様式３（療養者名簿）（⑤の場合）'!$W27,1,0),0),0)</f>
        <v>0</v>
      </c>
      <c r="DB18" s="159">
        <f>IF(DB$16-'様式３（療養者名簿）（⑤の場合）'!$O27+1&lt;=15,IF(DB$16&gt;='様式３（療養者名簿）（⑤の場合）'!$O27,IF(DB$16&lt;='様式３（療養者名簿）（⑤の場合）'!$W27,1,0),0),0)</f>
        <v>0</v>
      </c>
      <c r="DC18" s="159">
        <f>IF(DC$16-'様式３（療養者名簿）（⑤の場合）'!$O27+1&lt;=15,IF(DC$16&gt;='様式３（療養者名簿）（⑤の場合）'!$O27,IF(DC$16&lt;='様式３（療養者名簿）（⑤の場合）'!$W27,1,0),0),0)</f>
        <v>0</v>
      </c>
      <c r="DD18" s="159">
        <f>IF(DD$16-'様式３（療養者名簿）（⑤の場合）'!$O27+1&lt;=15,IF(DD$16&gt;='様式３（療養者名簿）（⑤の場合）'!$O27,IF(DD$16&lt;='様式３（療養者名簿）（⑤の場合）'!$W27,1,0),0),0)</f>
        <v>0</v>
      </c>
      <c r="DE18" s="159">
        <f>IF(DE$16-'様式３（療養者名簿）（⑤の場合）'!$O27+1&lt;=15,IF(DE$16&gt;='様式３（療養者名簿）（⑤の場合）'!$O27,IF(DE$16&lt;='様式３（療養者名簿）（⑤の場合）'!$W27,1,0),0),0)</f>
        <v>0</v>
      </c>
      <c r="DF18" s="159">
        <f>IF(DF$16-'様式３（療養者名簿）（⑤の場合）'!$O27+1&lt;=15,IF(DF$16&gt;='様式３（療養者名簿）（⑤の場合）'!$O27,IF(DF$16&lt;='様式３（療養者名簿）（⑤の場合）'!$W27,1,0),0),0)</f>
        <v>0</v>
      </c>
      <c r="DG18" s="159">
        <f>IF(DG$16-'様式３（療養者名簿）（⑤の場合）'!$O27+1&lt;=15,IF(DG$16&gt;='様式３（療養者名簿）（⑤の場合）'!$O27,IF(DG$16&lt;='様式３（療養者名簿）（⑤の場合）'!$W27,1,0),0),0)</f>
        <v>0</v>
      </c>
      <c r="DH18" s="159">
        <f>IF(DH$16-'様式３（療養者名簿）（⑤の場合）'!$O27+1&lt;=15,IF(DH$16&gt;='様式３（療養者名簿）（⑤の場合）'!$O27,IF(DH$16&lt;='様式３（療養者名簿）（⑤の場合）'!$W27,1,0),0),0)</f>
        <v>0</v>
      </c>
      <c r="DI18" s="159">
        <f>IF(DI$16-'様式３（療養者名簿）（⑤の場合）'!$O27+1&lt;=15,IF(DI$16&gt;='様式３（療養者名簿）（⑤の場合）'!$O27,IF(DI$16&lt;='様式３（療養者名簿）（⑤の場合）'!$W27,1,0),0),0)</f>
        <v>0</v>
      </c>
      <c r="DJ18" s="159">
        <f>IF(DJ$16-'様式３（療養者名簿）（⑤の場合）'!$O27+1&lt;=15,IF(DJ$16&gt;='様式３（療養者名簿）（⑤の場合）'!$O27,IF(DJ$16&lt;='様式３（療養者名簿）（⑤の場合）'!$W27,1,0),0),0)</f>
        <v>0</v>
      </c>
      <c r="DK18" s="159">
        <f>IF(DK$16-'様式３（療養者名簿）（⑤の場合）'!$O27+1&lt;=15,IF(DK$16&gt;='様式３（療養者名簿）（⑤の場合）'!$O27,IF(DK$16&lt;='様式３（療養者名簿）（⑤の場合）'!$W27,1,0),0),0)</f>
        <v>0</v>
      </c>
      <c r="DL18" s="159">
        <f>IF(DL$16-'様式３（療養者名簿）（⑤の場合）'!$O27+1&lt;=15,IF(DL$16&gt;='様式３（療養者名簿）（⑤の場合）'!$O27,IF(DL$16&lt;='様式３（療養者名簿）（⑤の場合）'!$W27,1,0),0),0)</f>
        <v>0</v>
      </c>
      <c r="DM18" s="159">
        <f>IF(DM$16-'様式３（療養者名簿）（⑤の場合）'!$O27+1&lt;=15,IF(DM$16&gt;='様式３（療養者名簿）（⑤の場合）'!$O27,IF(DM$16&lt;='様式３（療養者名簿）（⑤の場合）'!$W27,1,0),0),0)</f>
        <v>0</v>
      </c>
      <c r="DN18" s="159">
        <f>IF(DN$16-'様式３（療養者名簿）（⑤の場合）'!$O27+1&lt;=15,IF(DN$16&gt;='様式３（療養者名簿）（⑤の場合）'!$O27,IF(DN$16&lt;='様式３（療養者名簿）（⑤の場合）'!$W27,1,0),0),0)</f>
        <v>0</v>
      </c>
      <c r="DO18" s="159">
        <f>IF(DO$16-'様式３（療養者名簿）（⑤の場合）'!$O27+1&lt;=15,IF(DO$16&gt;='様式３（療養者名簿）（⑤の場合）'!$O27,IF(DO$16&lt;='様式３（療養者名簿）（⑤の場合）'!$W27,1,0),0),0)</f>
        <v>0</v>
      </c>
      <c r="DP18" s="159">
        <f>IF(DP$16-'様式３（療養者名簿）（⑤の場合）'!$O27+1&lt;=15,IF(DP$16&gt;='様式３（療養者名簿）（⑤の場合）'!$O27,IF(DP$16&lt;='様式３（療養者名簿）（⑤の場合）'!$W27,1,0),0),0)</f>
        <v>0</v>
      </c>
      <c r="DQ18" s="159">
        <f>IF(DQ$16-'様式３（療養者名簿）（⑤の場合）'!$O27+1&lt;=15,IF(DQ$16&gt;='様式３（療養者名簿）（⑤の場合）'!$O27,IF(DQ$16&lt;='様式３（療養者名簿）（⑤の場合）'!$W27,1,0),0),0)</f>
        <v>0</v>
      </c>
      <c r="DR18" s="159">
        <f>IF(DR$16-'様式３（療養者名簿）（⑤の場合）'!$O27+1&lt;=15,IF(DR$16&gt;='様式３（療養者名簿）（⑤の場合）'!$O27,IF(DR$16&lt;='様式３（療養者名簿）（⑤の場合）'!$W27,1,0),0),0)</f>
        <v>0</v>
      </c>
      <c r="DS18" s="159">
        <f>IF(DS$16-'様式３（療養者名簿）（⑤の場合）'!$O27+1&lt;=15,IF(DS$16&gt;='様式３（療養者名簿）（⑤の場合）'!$O27,IF(DS$16&lt;='様式３（療養者名簿）（⑤の場合）'!$W27,1,0),0),0)</f>
        <v>0</v>
      </c>
      <c r="DT18" s="159">
        <f>IF(DT$16-'様式３（療養者名簿）（⑤の場合）'!$O27+1&lt;=15,IF(DT$16&gt;='様式３（療養者名簿）（⑤の場合）'!$O27,IF(DT$16&lt;='様式３（療養者名簿）（⑤の場合）'!$W27,1,0),0),0)</f>
        <v>0</v>
      </c>
      <c r="DU18" s="159">
        <f>IF(DU$16-'様式３（療養者名簿）（⑤の場合）'!$O27+1&lt;=15,IF(DU$16&gt;='様式３（療養者名簿）（⑤の場合）'!$O27,IF(DU$16&lt;='様式３（療養者名簿）（⑤の場合）'!$W27,1,0),0),0)</f>
        <v>0</v>
      </c>
      <c r="DV18" s="159">
        <f>IF(DV$16-'様式３（療養者名簿）（⑤の場合）'!$O27+1&lt;=15,IF(DV$16&gt;='様式３（療養者名簿）（⑤の場合）'!$O27,IF(DV$16&lt;='様式３（療養者名簿）（⑤の場合）'!$W27,1,0),0),0)</f>
        <v>0</v>
      </c>
      <c r="DW18" s="159">
        <f>IF(DW$16-'様式３（療養者名簿）（⑤の場合）'!$O27+1&lt;=15,IF(DW$16&gt;='様式３（療養者名簿）（⑤の場合）'!$O27,IF(DW$16&lt;='様式３（療養者名簿）（⑤の場合）'!$W27,1,0),0),0)</f>
        <v>0</v>
      </c>
      <c r="DX18" s="159">
        <f>IF(DX$16-'様式３（療養者名簿）（⑤の場合）'!$O27+1&lt;=15,IF(DX$16&gt;='様式３（療養者名簿）（⑤の場合）'!$O27,IF(DX$16&lt;='様式３（療養者名簿）（⑤の場合）'!$W27,1,0),0),0)</f>
        <v>0</v>
      </c>
      <c r="DY18" s="159">
        <f>IF(DY$16-'様式３（療養者名簿）（⑤の場合）'!$O27+1&lt;=15,IF(DY$16&gt;='様式３（療養者名簿）（⑤の場合）'!$O27,IF(DY$16&lt;='様式３（療養者名簿）（⑤の場合）'!$W27,1,0),0),0)</f>
        <v>0</v>
      </c>
      <c r="DZ18" s="159">
        <f>IF(DZ$16-'様式３（療養者名簿）（⑤の場合）'!$O27+1&lt;=15,IF(DZ$16&gt;='様式３（療養者名簿）（⑤の場合）'!$O27,IF(DZ$16&lt;='様式３（療養者名簿）（⑤の場合）'!$W27,1,0),0),0)</f>
        <v>0</v>
      </c>
      <c r="EA18" s="159">
        <f>IF(EA$16-'様式３（療養者名簿）（⑤の場合）'!$O27+1&lt;=15,IF(EA$16&gt;='様式３（療養者名簿）（⑤の場合）'!$O27,IF(EA$16&lt;='様式３（療養者名簿）（⑤の場合）'!$W27,1,0),0),0)</f>
        <v>0</v>
      </c>
      <c r="EB18" s="159">
        <f>IF(EB$16-'様式３（療養者名簿）（⑤の場合）'!$O27+1&lt;=15,IF(EB$16&gt;='様式３（療養者名簿）（⑤の場合）'!$O27,IF(EB$16&lt;='様式３（療養者名簿）（⑤の場合）'!$W27,1,0),0),0)</f>
        <v>0</v>
      </c>
      <c r="EC18" s="159">
        <f>IF(EC$16-'様式３（療養者名簿）（⑤の場合）'!$O27+1&lt;=15,IF(EC$16&gt;='様式３（療養者名簿）（⑤の場合）'!$O27,IF(EC$16&lt;='様式３（療養者名簿）（⑤の場合）'!$W27,1,0),0),0)</f>
        <v>0</v>
      </c>
      <c r="ED18" s="159">
        <f>IF(ED$16-'様式３（療養者名簿）（⑤の場合）'!$O27+1&lt;=15,IF(ED$16&gt;='様式３（療養者名簿）（⑤の場合）'!$O27,IF(ED$16&lt;='様式３（療養者名簿）（⑤の場合）'!$W27,1,0),0),0)</f>
        <v>0</v>
      </c>
      <c r="EE18" s="159">
        <f>IF(EE$16-'様式３（療養者名簿）（⑤の場合）'!$O27+1&lt;=15,IF(EE$16&gt;='様式３（療養者名簿）（⑤の場合）'!$O27,IF(EE$16&lt;='様式３（療養者名簿）（⑤の場合）'!$W27,1,0),0),0)</f>
        <v>0</v>
      </c>
      <c r="EF18" s="159">
        <f>IF(EF$16-'様式３（療養者名簿）（⑤の場合）'!$O27+1&lt;=15,IF(EF$16&gt;='様式３（療養者名簿）（⑤の場合）'!$O27,IF(EF$16&lt;='様式３（療養者名簿）（⑤の場合）'!$W27,1,0),0),0)</f>
        <v>0</v>
      </c>
      <c r="EG18" s="159">
        <f>IF(EG$16-'様式３（療養者名簿）（⑤の場合）'!$O27+1&lt;=15,IF(EG$16&gt;='様式３（療養者名簿）（⑤の場合）'!$O27,IF(EG$16&lt;='様式３（療養者名簿）（⑤の場合）'!$W27,1,0),0),0)</f>
        <v>0</v>
      </c>
      <c r="EH18" s="159">
        <f>IF(EH$16-'様式３（療養者名簿）（⑤の場合）'!$O27+1&lt;=15,IF(EH$16&gt;='様式３（療養者名簿）（⑤の場合）'!$O27,IF(EH$16&lt;='様式３（療養者名簿）（⑤の場合）'!$W27,1,0),0),0)</f>
        <v>0</v>
      </c>
      <c r="EI18" s="159">
        <f>IF(EI$16-'様式３（療養者名簿）（⑤の場合）'!$O27+1&lt;=15,IF(EI$16&gt;='様式３（療養者名簿）（⑤の場合）'!$O27,IF(EI$16&lt;='様式３（療養者名簿）（⑤の場合）'!$W27,1,0),0),0)</f>
        <v>0</v>
      </c>
      <c r="EJ18" s="159">
        <f>IF(EJ$16-'様式３（療養者名簿）（⑤の場合）'!$O27+1&lt;=15,IF(EJ$16&gt;='様式３（療養者名簿）（⑤の場合）'!$O27,IF(EJ$16&lt;='様式３（療養者名簿）（⑤の場合）'!$W27,1,0),0),0)</f>
        <v>0</v>
      </c>
      <c r="EK18" s="159">
        <f>IF(EK$16-'様式３（療養者名簿）（⑤の場合）'!$O27+1&lt;=15,IF(EK$16&gt;='様式３（療養者名簿）（⑤の場合）'!$O27,IF(EK$16&lt;='様式３（療養者名簿）（⑤の場合）'!$W27,1,0),0),0)</f>
        <v>0</v>
      </c>
      <c r="EL18" s="159">
        <f>IF(EL$16-'様式３（療養者名簿）（⑤の場合）'!$O27+1&lt;=15,IF(EL$16&gt;='様式３（療養者名簿）（⑤の場合）'!$O27,IF(EL$16&lt;='様式３（療養者名簿）（⑤の場合）'!$W27,1,0),0),0)</f>
        <v>0</v>
      </c>
      <c r="EM18" s="159">
        <f>IF(EM$16-'様式３（療養者名簿）（⑤の場合）'!$O27+1&lt;=15,IF(EM$16&gt;='様式３（療養者名簿）（⑤の場合）'!$O27,IF(EM$16&lt;='様式３（療養者名簿）（⑤の場合）'!$W27,1,0),0),0)</f>
        <v>0</v>
      </c>
      <c r="EN18" s="159">
        <f>IF(EN$16-'様式３（療養者名簿）（⑤の場合）'!$O27+1&lt;=15,IF(EN$16&gt;='様式３（療養者名簿）（⑤の場合）'!$O27,IF(EN$16&lt;='様式３（療養者名簿）（⑤の場合）'!$W27,1,0),0),0)</f>
        <v>0</v>
      </c>
      <c r="EO18" s="159">
        <f>IF(EO$16-'様式３（療養者名簿）（⑤の場合）'!$O27+1&lt;=15,IF(EO$16&gt;='様式３（療養者名簿）（⑤の場合）'!$O27,IF(EO$16&lt;='様式３（療養者名簿）（⑤の場合）'!$W27,1,0),0),0)</f>
        <v>0</v>
      </c>
      <c r="EP18" s="159">
        <f>IF(EP$16-'様式３（療養者名簿）（⑤の場合）'!$O27+1&lt;=15,IF(EP$16&gt;='様式３（療養者名簿）（⑤の場合）'!$O27,IF(EP$16&lt;='様式３（療養者名簿）（⑤の場合）'!$W27,1,0),0),0)</f>
        <v>0</v>
      </c>
      <c r="EQ18" s="159">
        <f>IF(EQ$16-'様式３（療養者名簿）（⑤の場合）'!$O27+1&lt;=15,IF(EQ$16&gt;='様式３（療養者名簿）（⑤の場合）'!$O27,IF(EQ$16&lt;='様式３（療養者名簿）（⑤の場合）'!$W27,1,0),0),0)</f>
        <v>0</v>
      </c>
      <c r="ER18" s="159">
        <f>IF(ER$16-'様式３（療養者名簿）（⑤の場合）'!$O27+1&lt;=15,IF(ER$16&gt;='様式３（療養者名簿）（⑤の場合）'!$O27,IF(ER$16&lt;='様式３（療養者名簿）（⑤の場合）'!$W27,1,0),0),0)</f>
        <v>0</v>
      </c>
      <c r="ES18" s="159">
        <f>IF(ES$16-'様式３（療養者名簿）（⑤の場合）'!$O27+1&lt;=15,IF(ES$16&gt;='様式３（療養者名簿）（⑤の場合）'!$O27,IF(ES$16&lt;='様式３（療養者名簿）（⑤の場合）'!$W27,1,0),0),0)</f>
        <v>0</v>
      </c>
      <c r="ET18" s="159">
        <f>IF(ET$16-'様式３（療養者名簿）（⑤の場合）'!$O27+1&lt;=15,IF(ET$16&gt;='様式３（療養者名簿）（⑤の場合）'!$O27,IF(ET$16&lt;='様式３（療養者名簿）（⑤の場合）'!$W27,1,0),0),0)</f>
        <v>0</v>
      </c>
      <c r="EU18" s="159">
        <f>IF(EU$16-'様式３（療養者名簿）（⑤の場合）'!$O27+1&lt;=15,IF(EU$16&gt;='様式３（療養者名簿）（⑤の場合）'!$O27,IF(EU$16&lt;='様式３（療養者名簿）（⑤の場合）'!$W27,1,0),0),0)</f>
        <v>0</v>
      </c>
      <c r="EV18" s="159">
        <f>IF(EV$16-'様式３（療養者名簿）（⑤の場合）'!$O27+1&lt;=15,IF(EV$16&gt;='様式３（療養者名簿）（⑤の場合）'!$O27,IF(EV$16&lt;='様式３（療養者名簿）（⑤の場合）'!$W27,1,0),0),0)</f>
        <v>0</v>
      </c>
      <c r="EW18" s="159">
        <f>IF(EW$16-'様式３（療養者名簿）（⑤の場合）'!$O27+1&lt;=15,IF(EW$16&gt;='様式３（療養者名簿）（⑤の場合）'!$O27,IF(EW$16&lt;='様式３（療養者名簿）（⑤の場合）'!$W27,1,0),0),0)</f>
        <v>0</v>
      </c>
      <c r="EX18" s="159">
        <f>IF(EX$16-'様式３（療養者名簿）（⑤の場合）'!$O27+1&lt;=15,IF(EX$16&gt;='様式３（療養者名簿）（⑤の場合）'!$O27,IF(EX$16&lt;='様式３（療養者名簿）（⑤の場合）'!$W27,1,0),0),0)</f>
        <v>0</v>
      </c>
      <c r="EY18" s="159">
        <f>IF(EY$16-'様式３（療養者名簿）（⑤の場合）'!$O27+1&lt;=15,IF(EY$16&gt;='様式３（療養者名簿）（⑤の場合）'!$O27,IF(EY$16&lt;='様式３（療養者名簿）（⑤の場合）'!$W27,1,0),0),0)</f>
        <v>0</v>
      </c>
      <c r="EZ18" s="159">
        <f>IF(EZ$16-'様式３（療養者名簿）（⑤の場合）'!$O27+1&lt;=15,IF(EZ$16&gt;='様式３（療養者名簿）（⑤の場合）'!$O27,IF(EZ$16&lt;='様式３（療養者名簿）（⑤の場合）'!$W27,1,0),0),0)</f>
        <v>0</v>
      </c>
      <c r="FA18" s="159">
        <f>IF(FA$16-'様式３（療養者名簿）（⑤の場合）'!$O27+1&lt;=15,IF(FA$16&gt;='様式３（療養者名簿）（⑤の場合）'!$O27,IF(FA$16&lt;='様式３（療養者名簿）（⑤の場合）'!$W27,1,0),0),0)</f>
        <v>0</v>
      </c>
      <c r="FB18" s="159">
        <f>IF(FB$16-'様式３（療養者名簿）（⑤の場合）'!$O27+1&lt;=15,IF(FB$16&gt;='様式３（療養者名簿）（⑤の場合）'!$O27,IF(FB$16&lt;='様式３（療養者名簿）（⑤の場合）'!$W27,1,0),0),0)</f>
        <v>0</v>
      </c>
      <c r="FC18" s="159">
        <f>IF(FC$16-'様式３（療養者名簿）（⑤の場合）'!$O27+1&lt;=15,IF(FC$16&gt;='様式３（療養者名簿）（⑤の場合）'!$O27,IF(FC$16&lt;='様式３（療養者名簿）（⑤の場合）'!$W27,1,0),0),0)</f>
        <v>0</v>
      </c>
      <c r="FD18" s="159">
        <f>IF(FD$16-'様式３（療養者名簿）（⑤の場合）'!$O27+1&lt;=15,IF(FD$16&gt;='様式３（療養者名簿）（⑤の場合）'!$O27,IF(FD$16&lt;='様式３（療養者名簿）（⑤の場合）'!$W27,1,0),0),0)</f>
        <v>0</v>
      </c>
      <c r="FE18" s="159">
        <f>IF(FE$16-'様式３（療養者名簿）（⑤の場合）'!$O27+1&lt;=15,IF(FE$16&gt;='様式３（療養者名簿）（⑤の場合）'!$O27,IF(FE$16&lt;='様式３（療養者名簿）（⑤の場合）'!$W27,1,0),0),0)</f>
        <v>0</v>
      </c>
      <c r="FF18" s="159">
        <f>IF(FF$16-'様式３（療養者名簿）（⑤の場合）'!$O27+1&lt;=15,IF(FF$16&gt;='様式３（療養者名簿）（⑤の場合）'!$O27,IF(FF$16&lt;='様式３（療養者名簿）（⑤の場合）'!$W27,1,0),0),0)</f>
        <v>0</v>
      </c>
      <c r="FG18" s="159">
        <f>IF(FG$16-'様式３（療養者名簿）（⑤の場合）'!$O27+1&lt;=15,IF(FG$16&gt;='様式３（療養者名簿）（⑤の場合）'!$O27,IF(FG$16&lt;='様式３（療養者名簿）（⑤の場合）'!$W27,1,0),0),0)</f>
        <v>0</v>
      </c>
      <c r="FH18" s="159">
        <f>IF(FH$16-'様式３（療養者名簿）（⑤の場合）'!$O27+1&lt;=15,IF(FH$16&gt;='様式３（療養者名簿）（⑤の場合）'!$O27,IF(FH$16&lt;='様式３（療養者名簿）（⑤の場合）'!$W27,1,0),0),0)</f>
        <v>0</v>
      </c>
      <c r="FI18" s="159">
        <f>IF(FI$16-'様式３（療養者名簿）（⑤の場合）'!$O27+1&lt;=15,IF(FI$16&gt;='様式３（療養者名簿）（⑤の場合）'!$O27,IF(FI$16&lt;='様式３（療養者名簿）（⑤の場合）'!$W27,1,0),0),0)</f>
        <v>0</v>
      </c>
      <c r="FJ18" s="159">
        <f>IF(FJ$16-'様式３（療養者名簿）（⑤の場合）'!$O27+1&lt;=15,IF(FJ$16&gt;='様式３（療養者名簿）（⑤の場合）'!$O27,IF(FJ$16&lt;='様式３（療養者名簿）（⑤の場合）'!$W27,1,0),0),0)</f>
        <v>0</v>
      </c>
      <c r="FK18" s="159">
        <f>IF(FK$16-'様式３（療養者名簿）（⑤の場合）'!$O27+1&lt;=15,IF(FK$16&gt;='様式３（療養者名簿）（⑤の場合）'!$O27,IF(FK$16&lt;='様式３（療養者名簿）（⑤の場合）'!$W27,1,0),0),0)</f>
        <v>0</v>
      </c>
      <c r="FL18" s="159">
        <f>IF(FL$16-'様式３（療養者名簿）（⑤の場合）'!$O27+1&lt;=15,IF(FL$16&gt;='様式３（療養者名簿）（⑤の場合）'!$O27,IF(FL$16&lt;='様式３（療養者名簿）（⑤の場合）'!$W27,1,0),0),0)</f>
        <v>0</v>
      </c>
      <c r="FM18" s="159">
        <f>IF(FM$16-'様式３（療養者名簿）（⑤の場合）'!$O27+1&lt;=15,IF(FM$16&gt;='様式３（療養者名簿）（⑤の場合）'!$O27,IF(FM$16&lt;='様式３（療養者名簿）（⑤の場合）'!$W27,1,0),0),0)</f>
        <v>0</v>
      </c>
      <c r="FN18" s="159">
        <f>IF(FN$16-'様式３（療養者名簿）（⑤の場合）'!$O27+1&lt;=15,IF(FN$16&gt;='様式３（療養者名簿）（⑤の場合）'!$O27,IF(FN$16&lt;='様式３（療養者名簿）（⑤の場合）'!$W27,1,0),0),0)</f>
        <v>0</v>
      </c>
      <c r="FO18" s="159">
        <f>IF(FO$16-'様式３（療養者名簿）（⑤の場合）'!$O27+1&lt;=15,IF(FO$16&gt;='様式３（療養者名簿）（⑤の場合）'!$O27,IF(FO$16&lt;='様式３（療養者名簿）（⑤の場合）'!$W27,1,0),0),0)</f>
        <v>0</v>
      </c>
      <c r="FP18" s="159">
        <f>IF(FP$16-'様式３（療養者名簿）（⑤の場合）'!$O27+1&lt;=15,IF(FP$16&gt;='様式３（療養者名簿）（⑤の場合）'!$O27,IF(FP$16&lt;='様式３（療養者名簿）（⑤の場合）'!$W27,1,0),0),0)</f>
        <v>0</v>
      </c>
      <c r="FQ18" s="159">
        <f>IF(FQ$16-'様式３（療養者名簿）（⑤の場合）'!$O27+1&lt;=15,IF(FQ$16&gt;='様式３（療養者名簿）（⑤の場合）'!$O27,IF(FQ$16&lt;='様式３（療養者名簿）（⑤の場合）'!$W27,1,0),0),0)</f>
        <v>0</v>
      </c>
      <c r="FR18" s="159">
        <f>IF(FR$16-'様式３（療養者名簿）（⑤の場合）'!$O27+1&lt;=15,IF(FR$16&gt;='様式３（療養者名簿）（⑤の場合）'!$O27,IF(FR$16&lt;='様式３（療養者名簿）（⑤の場合）'!$W27,1,0),0),0)</f>
        <v>0</v>
      </c>
      <c r="FS18" s="159">
        <f>IF(FS$16-'様式３（療養者名簿）（⑤の場合）'!$O27+1&lt;=15,IF(FS$16&gt;='様式３（療養者名簿）（⑤の場合）'!$O27,IF(FS$16&lt;='様式３（療養者名簿）（⑤の場合）'!$W27,1,0),0),0)</f>
        <v>0</v>
      </c>
      <c r="FT18" s="159">
        <f>IF(FT$16-'様式３（療養者名簿）（⑤の場合）'!$O27+1&lt;=15,IF(FT$16&gt;='様式３（療養者名簿）（⑤の場合）'!$O27,IF(FT$16&lt;='様式３（療養者名簿）（⑤の場合）'!$W27,1,0),0),0)</f>
        <v>0</v>
      </c>
      <c r="FU18" s="159">
        <f>IF(FU$16-'様式３（療養者名簿）（⑤の場合）'!$O27+1&lt;=15,IF(FU$16&gt;='様式３（療養者名簿）（⑤の場合）'!$O27,IF(FU$16&lt;='様式３（療養者名簿）（⑤の場合）'!$W27,1,0),0),0)</f>
        <v>0</v>
      </c>
      <c r="FV18" s="159">
        <f>IF(FV$16-'様式３（療養者名簿）（⑤の場合）'!$O27+1&lt;=15,IF(FV$16&gt;='様式３（療養者名簿）（⑤の場合）'!$O27,IF(FV$16&lt;='様式３（療養者名簿）（⑤の場合）'!$W27,1,0),0),0)</f>
        <v>0</v>
      </c>
      <c r="FW18" s="159">
        <f>IF(FW$16-'様式３（療養者名簿）（⑤の場合）'!$O27+1&lt;=15,IF(FW$16&gt;='様式３（療養者名簿）（⑤の場合）'!$O27,IF(FW$16&lt;='様式３（療養者名簿）（⑤の場合）'!$W27,1,0),0),0)</f>
        <v>0</v>
      </c>
      <c r="FX18" s="159">
        <f>IF(FX$16-'様式３（療養者名簿）（⑤の場合）'!$O27+1&lt;=15,IF(FX$16&gt;='様式３（療養者名簿）（⑤の場合）'!$O27,IF(FX$16&lt;='様式３（療養者名簿）（⑤の場合）'!$W27,1,0),0),0)</f>
        <v>0</v>
      </c>
      <c r="FY18" s="159">
        <f>IF(FY$16-'様式３（療養者名簿）（⑤の場合）'!$O27+1&lt;=15,IF(FY$16&gt;='様式３（療養者名簿）（⑤の場合）'!$O27,IF(FY$16&lt;='様式３（療養者名簿）（⑤の場合）'!$W27,1,0),0),0)</f>
        <v>0</v>
      </c>
      <c r="FZ18" s="159">
        <f>IF(FZ$16-'様式３（療養者名簿）（⑤の場合）'!$O27+1&lt;=15,IF(FZ$16&gt;='様式３（療養者名簿）（⑤の場合）'!$O27,IF(FZ$16&lt;='様式３（療養者名簿）（⑤の場合）'!$W27,1,0),0),0)</f>
        <v>0</v>
      </c>
      <c r="GA18" s="159">
        <f>IF(GA$16-'様式３（療養者名簿）（⑤の場合）'!$O27+1&lt;=15,IF(GA$16&gt;='様式３（療養者名簿）（⑤の場合）'!$O27,IF(GA$16&lt;='様式３（療養者名簿）（⑤の場合）'!$W27,1,0),0),0)</f>
        <v>0</v>
      </c>
      <c r="GB18" s="159">
        <f>IF(GB$16-'様式３（療養者名簿）（⑤の場合）'!$O27+1&lt;=15,IF(GB$16&gt;='様式３（療養者名簿）（⑤の場合）'!$O27,IF(GB$16&lt;='様式３（療養者名簿）（⑤の場合）'!$W27,1,0),0),0)</f>
        <v>0</v>
      </c>
      <c r="GC18" s="159">
        <f>IF(GC$16-'様式３（療養者名簿）（⑤の場合）'!$O27+1&lt;=15,IF(GC$16&gt;='様式３（療養者名簿）（⑤の場合）'!$O27,IF(GC$16&lt;='様式３（療養者名簿）（⑤の場合）'!$W27,1,0),0),0)</f>
        <v>0</v>
      </c>
      <c r="GD18" s="159">
        <f>IF(GD$16-'様式３（療養者名簿）（⑤の場合）'!$O27+1&lt;=15,IF(GD$16&gt;='様式３（療養者名簿）（⑤の場合）'!$O27,IF(GD$16&lt;='様式３（療養者名簿）（⑤の場合）'!$W27,1,0),0),0)</f>
        <v>0</v>
      </c>
      <c r="GE18" s="159">
        <f>IF(GE$16-'様式３（療養者名簿）（⑤の場合）'!$O27+1&lt;=15,IF(GE$16&gt;='様式３（療養者名簿）（⑤の場合）'!$O27,IF(GE$16&lt;='様式３（療養者名簿）（⑤の場合）'!$W27,1,0),0),0)</f>
        <v>0</v>
      </c>
      <c r="GF18" s="159">
        <f>IF(GF$16-'様式３（療養者名簿）（⑤の場合）'!$O27+1&lt;=15,IF(GF$16&gt;='様式３（療養者名簿）（⑤の場合）'!$O27,IF(GF$16&lt;='様式３（療養者名簿）（⑤の場合）'!$W27,1,0),0),0)</f>
        <v>0</v>
      </c>
      <c r="GG18" s="159">
        <f>IF(GG$16-'様式３（療養者名簿）（⑤の場合）'!$O27+1&lt;=15,IF(GG$16&gt;='様式３（療養者名簿）（⑤の場合）'!$O27,IF(GG$16&lt;='様式３（療養者名簿）（⑤の場合）'!$W27,1,0),0),0)</f>
        <v>0</v>
      </c>
      <c r="GH18" s="159">
        <f>IF(GH$16-'様式３（療養者名簿）（⑤の場合）'!$O27+1&lt;=15,IF(GH$16&gt;='様式３（療養者名簿）（⑤の場合）'!$O27,IF(GH$16&lt;='様式３（療養者名簿）（⑤の場合）'!$W27,1,0),0),0)</f>
        <v>0</v>
      </c>
      <c r="GI18" s="159">
        <f>IF(GI$16-'様式３（療養者名簿）（⑤の場合）'!$O27+1&lt;=15,IF(GI$16&gt;='様式３（療養者名簿）（⑤の場合）'!$O27,IF(GI$16&lt;='様式３（療養者名簿）（⑤の場合）'!$W27,1,0),0),0)</f>
        <v>0</v>
      </c>
      <c r="GJ18" s="159">
        <f>IF(GJ$16-'様式３（療養者名簿）（⑤の場合）'!$O27+1&lt;=15,IF(GJ$16&gt;='様式３（療養者名簿）（⑤の場合）'!$O27,IF(GJ$16&lt;='様式３（療養者名簿）（⑤の場合）'!$W27,1,0),0),0)</f>
        <v>0</v>
      </c>
      <c r="GK18" s="159">
        <f>IF(GK$16-'様式３（療養者名簿）（⑤の場合）'!$O27+1&lt;=15,IF(GK$16&gt;='様式３（療養者名簿）（⑤の場合）'!$O27,IF(GK$16&lt;='様式３（療養者名簿）（⑤の場合）'!$W27,1,0),0),0)</f>
        <v>0</v>
      </c>
      <c r="GL18" s="159">
        <f>IF(GL$16-'様式３（療養者名簿）（⑤の場合）'!$O27+1&lt;=15,IF(GL$16&gt;='様式３（療養者名簿）（⑤の場合）'!$O27,IF(GL$16&lt;='様式３（療養者名簿）（⑤の場合）'!$W27,1,0),0),0)</f>
        <v>0</v>
      </c>
      <c r="GM18" s="159">
        <f>IF(GM$16-'様式３（療養者名簿）（⑤の場合）'!$O27+1&lt;=15,IF(GM$16&gt;='様式３（療養者名簿）（⑤の場合）'!$O27,IF(GM$16&lt;='様式３（療養者名簿）（⑤の場合）'!$W27,1,0),0),0)</f>
        <v>0</v>
      </c>
      <c r="GN18" s="159">
        <f>IF(GN$16-'様式３（療養者名簿）（⑤の場合）'!$O27+1&lt;=15,IF(GN$16&gt;='様式３（療養者名簿）（⑤の場合）'!$O27,IF(GN$16&lt;='様式３（療養者名簿）（⑤の場合）'!$W27,1,0),0),0)</f>
        <v>0</v>
      </c>
      <c r="GO18" s="159">
        <f>IF(GO$16-'様式３（療養者名簿）（⑤の場合）'!$O27+1&lt;=15,IF(GO$16&gt;='様式３（療養者名簿）（⑤の場合）'!$O27,IF(GO$16&lt;='様式３（療養者名簿）（⑤の場合）'!$W27,1,0),0),0)</f>
        <v>0</v>
      </c>
      <c r="GP18" s="159">
        <f>IF(GP$16-'様式３（療養者名簿）（⑤の場合）'!$O27+1&lt;=15,IF(GP$16&gt;='様式３（療養者名簿）（⑤の場合）'!$O27,IF(GP$16&lt;='様式３（療養者名簿）（⑤の場合）'!$W27,1,0),0),0)</f>
        <v>0</v>
      </c>
      <c r="GQ18" s="159">
        <f>IF(GQ$16-'様式３（療養者名簿）（⑤の場合）'!$O27+1&lt;=15,IF(GQ$16&gt;='様式３（療養者名簿）（⑤の場合）'!$O27,IF(GQ$16&lt;='様式３（療養者名簿）（⑤の場合）'!$W27,1,0),0),0)</f>
        <v>0</v>
      </c>
      <c r="GR18" s="159">
        <f>IF(GR$16-'様式３（療養者名簿）（⑤の場合）'!$O27+1&lt;=15,IF(GR$16&gt;='様式３（療養者名簿）（⑤の場合）'!$O27,IF(GR$16&lt;='様式３（療養者名簿）（⑤の場合）'!$W27,1,0),0),0)</f>
        <v>0</v>
      </c>
      <c r="GS18" s="159">
        <f>IF(GS$16-'様式３（療養者名簿）（⑤の場合）'!$O27+1&lt;=15,IF(GS$16&gt;='様式３（療養者名簿）（⑤の場合）'!$O27,IF(GS$16&lt;='様式３（療養者名簿）（⑤の場合）'!$W27,1,0),0),0)</f>
        <v>0</v>
      </c>
      <c r="GT18" s="159">
        <f>IF(GT$16-'様式３（療養者名簿）（⑤の場合）'!$O27+1&lt;=15,IF(GT$16&gt;='様式３（療養者名簿）（⑤の場合）'!$O27,IF(GT$16&lt;='様式３（療養者名簿）（⑤の場合）'!$W27,1,0),0),0)</f>
        <v>0</v>
      </c>
      <c r="GU18" s="159">
        <f>IF(GU$16-'様式３（療養者名簿）（⑤の場合）'!$O27+1&lt;=15,IF(GU$16&gt;='様式３（療養者名簿）（⑤の場合）'!$O27,IF(GU$16&lt;='様式３（療養者名簿）（⑤の場合）'!$W27,1,0),0),0)</f>
        <v>0</v>
      </c>
      <c r="GV18" s="159">
        <f>IF(GV$16-'様式３（療養者名簿）（⑤の場合）'!$O27+1&lt;=15,IF(GV$16&gt;='様式３（療養者名簿）（⑤の場合）'!$O27,IF(GV$16&lt;='様式３（療養者名簿）（⑤の場合）'!$W27,1,0),0),0)</f>
        <v>0</v>
      </c>
      <c r="GW18" s="159">
        <f>IF(GW$16-'様式３（療養者名簿）（⑤の場合）'!$O27+1&lt;=15,IF(GW$16&gt;='様式３（療養者名簿）（⑤の場合）'!$O27,IF(GW$16&lt;='様式３（療養者名簿）（⑤の場合）'!$W27,1,0),0),0)</f>
        <v>0</v>
      </c>
      <c r="GX18" s="159">
        <f>IF(GX$16-'様式３（療養者名簿）（⑤の場合）'!$O27+1&lt;=15,IF(GX$16&gt;='様式３（療養者名簿）（⑤の場合）'!$O27,IF(GX$16&lt;='様式３（療養者名簿）（⑤の場合）'!$W27,1,0),0),0)</f>
        <v>0</v>
      </c>
      <c r="GY18" s="159">
        <f>IF(GY$16-'様式３（療養者名簿）（⑤の場合）'!$O27+1&lt;=15,IF(GY$16&gt;='様式３（療養者名簿）（⑤の場合）'!$O27,IF(GY$16&lt;='様式３（療養者名簿）（⑤の場合）'!$W27,1,0),0),0)</f>
        <v>0</v>
      </c>
      <c r="GZ18" s="159">
        <f>IF(GZ$16-'様式３（療養者名簿）（⑤の場合）'!$O27+1&lt;=15,IF(GZ$16&gt;='様式３（療養者名簿）（⑤の場合）'!$O27,IF(GZ$16&lt;='様式３（療養者名簿）（⑤の場合）'!$W27,1,0),0),0)</f>
        <v>0</v>
      </c>
      <c r="HA18" s="159">
        <f>IF(HA$16-'様式３（療養者名簿）（⑤の場合）'!$O27+1&lt;=15,IF(HA$16&gt;='様式３（療養者名簿）（⑤の場合）'!$O27,IF(HA$16&lt;='様式３（療養者名簿）（⑤の場合）'!$W27,1,0),0),0)</f>
        <v>0</v>
      </c>
      <c r="HB18" s="159">
        <f>IF(HB$16-'様式３（療養者名簿）（⑤の場合）'!$O27+1&lt;=15,IF(HB$16&gt;='様式３（療養者名簿）（⑤の場合）'!$O27,IF(HB$16&lt;='様式３（療養者名簿）（⑤の場合）'!$W27,1,0),0),0)</f>
        <v>0</v>
      </c>
      <c r="HC18" s="159">
        <f>IF(HC$16-'様式３（療養者名簿）（⑤の場合）'!$O27+1&lt;=15,IF(HC$16&gt;='様式３（療養者名簿）（⑤の場合）'!$O27,IF(HC$16&lt;='様式３（療養者名簿）（⑤の場合）'!$W27,1,0),0),0)</f>
        <v>0</v>
      </c>
      <c r="HD18" s="159">
        <f>IF(HD$16-'様式３（療養者名簿）（⑤の場合）'!$O27+1&lt;=15,IF(HD$16&gt;='様式３（療養者名簿）（⑤の場合）'!$O27,IF(HD$16&lt;='様式３（療養者名簿）（⑤の場合）'!$W27,1,0),0),0)</f>
        <v>0</v>
      </c>
      <c r="HE18" s="159">
        <f>IF(HE$16-'様式３（療養者名簿）（⑤の場合）'!$O27+1&lt;=15,IF(HE$16&gt;='様式３（療養者名簿）（⑤の場合）'!$O27,IF(HE$16&lt;='様式３（療養者名簿）（⑤の場合）'!$W27,1,0),0),0)</f>
        <v>0</v>
      </c>
      <c r="HF18" s="159">
        <f>IF(HF$16-'様式３（療養者名簿）（⑤の場合）'!$O27+1&lt;=15,IF(HF$16&gt;='様式３（療養者名簿）（⑤の場合）'!$O27,IF(HF$16&lt;='様式３（療養者名簿）（⑤の場合）'!$W27,1,0),0),0)</f>
        <v>0</v>
      </c>
      <c r="HG18" s="159">
        <f>IF(HG$16-'様式３（療養者名簿）（⑤の場合）'!$O27+1&lt;=15,IF(HG$16&gt;='様式３（療養者名簿）（⑤の場合）'!$O27,IF(HG$16&lt;='様式３（療養者名簿）（⑤の場合）'!$W27,1,0),0),0)</f>
        <v>0</v>
      </c>
      <c r="HH18" s="159">
        <f>IF(HH$16-'様式３（療養者名簿）（⑤の場合）'!$O27+1&lt;=15,IF(HH$16&gt;='様式３（療養者名簿）（⑤の場合）'!$O27,IF(HH$16&lt;='様式３（療養者名簿）（⑤の場合）'!$W27,1,0),0),0)</f>
        <v>0</v>
      </c>
      <c r="HI18" s="159">
        <f>IF(HI$16-'様式３（療養者名簿）（⑤の場合）'!$O27+1&lt;=15,IF(HI$16&gt;='様式３（療養者名簿）（⑤の場合）'!$O27,IF(HI$16&lt;='様式３（療養者名簿）（⑤の場合）'!$W27,1,0),0),0)</f>
        <v>0</v>
      </c>
      <c r="HJ18" s="159">
        <f>IF(HJ$16-'様式３（療養者名簿）（⑤の場合）'!$O27+1&lt;=15,IF(HJ$16&gt;='様式３（療養者名簿）（⑤の場合）'!$O27,IF(HJ$16&lt;='様式３（療養者名簿）（⑤の場合）'!$W27,1,0),0),0)</f>
        <v>0</v>
      </c>
      <c r="HK18" s="159">
        <f>IF(HK$16-'様式３（療養者名簿）（⑤の場合）'!$O27+1&lt;=15,IF(HK$16&gt;='様式３（療養者名簿）（⑤の場合）'!$O27,IF(HK$16&lt;='様式３（療養者名簿）（⑤の場合）'!$W27,1,0),0),0)</f>
        <v>0</v>
      </c>
      <c r="HL18" s="159">
        <f>IF(HL$16-'様式３（療養者名簿）（⑤の場合）'!$O27+1&lt;=15,IF(HL$16&gt;='様式３（療養者名簿）（⑤の場合）'!$O27,IF(HL$16&lt;='様式３（療養者名簿）（⑤の場合）'!$W27,1,0),0),0)</f>
        <v>0</v>
      </c>
      <c r="HM18" s="159">
        <f>IF(HM$16-'様式３（療養者名簿）（⑤の場合）'!$O27+1&lt;=15,IF(HM$16&gt;='様式３（療養者名簿）（⑤の場合）'!$O27,IF(HM$16&lt;='様式３（療養者名簿）（⑤の場合）'!$W27,1,0),0),0)</f>
        <v>0</v>
      </c>
      <c r="HN18" s="159">
        <f>IF(HN$16-'様式３（療養者名簿）（⑤の場合）'!$O27+1&lt;=15,IF(HN$16&gt;='様式３（療養者名簿）（⑤の場合）'!$O27,IF(HN$16&lt;='様式３（療養者名簿）（⑤の場合）'!$W27,1,0),0),0)</f>
        <v>0</v>
      </c>
      <c r="HO18" s="159">
        <f>IF(HO$16-'様式３（療養者名簿）（⑤の場合）'!$O27+1&lt;=15,IF(HO$16&gt;='様式３（療養者名簿）（⑤の場合）'!$O27,IF(HO$16&lt;='様式３（療養者名簿）（⑤の場合）'!$W27,1,0),0),0)</f>
        <v>0</v>
      </c>
      <c r="HP18" s="159">
        <f>IF(HP$16-'様式３（療養者名簿）（⑤の場合）'!$O27+1&lt;=15,IF(HP$16&gt;='様式３（療養者名簿）（⑤の場合）'!$O27,IF(HP$16&lt;='様式３（療養者名簿）（⑤の場合）'!$W27,1,0),0),0)</f>
        <v>0</v>
      </c>
      <c r="HQ18" s="159">
        <f>IF(HQ$16-'様式３（療養者名簿）（⑤の場合）'!$O27+1&lt;=15,IF(HQ$16&gt;='様式３（療養者名簿）（⑤の場合）'!$O27,IF(HQ$16&lt;='様式３（療養者名簿）（⑤の場合）'!$W27,1,0),0),0)</f>
        <v>0</v>
      </c>
      <c r="HR18" s="159">
        <f>IF(HR$16-'様式３（療養者名簿）（⑤の場合）'!$O27+1&lt;=15,IF(HR$16&gt;='様式３（療養者名簿）（⑤の場合）'!$O27,IF(HR$16&lt;='様式３（療養者名簿）（⑤の場合）'!$W27,1,0),0),0)</f>
        <v>0</v>
      </c>
      <c r="HS18" s="159">
        <f>IF(HS$16-'様式３（療養者名簿）（⑤の場合）'!$O27+1&lt;=15,IF(HS$16&gt;='様式３（療養者名簿）（⑤の場合）'!$O27,IF(HS$16&lt;='様式３（療養者名簿）（⑤の場合）'!$W27,1,0),0),0)</f>
        <v>0</v>
      </c>
      <c r="HT18" s="159">
        <f>IF(HT$16-'様式３（療養者名簿）（⑤の場合）'!$O27+1&lt;=15,IF(HT$16&gt;='様式３（療養者名簿）（⑤の場合）'!$O27,IF(HT$16&lt;='様式３（療養者名簿）（⑤の場合）'!$W27,1,0),0),0)</f>
        <v>0</v>
      </c>
      <c r="HU18" s="159">
        <f>IF(HU$16-'様式３（療養者名簿）（⑤の場合）'!$O27+1&lt;=15,IF(HU$16&gt;='様式３（療養者名簿）（⑤の場合）'!$O27,IF(HU$16&lt;='様式３（療養者名簿）（⑤の場合）'!$W27,1,0),0),0)</f>
        <v>0</v>
      </c>
      <c r="HV18" s="159">
        <f>IF(HV$16-'様式３（療養者名簿）（⑤の場合）'!$O27+1&lt;=15,IF(HV$16&gt;='様式３（療養者名簿）（⑤の場合）'!$O27,IF(HV$16&lt;='様式３（療養者名簿）（⑤の場合）'!$W27,1,0),0),0)</f>
        <v>0</v>
      </c>
      <c r="HW18" s="159">
        <f>IF(HW$16-'様式３（療養者名簿）（⑤の場合）'!$O27+1&lt;=15,IF(HW$16&gt;='様式３（療養者名簿）（⑤の場合）'!$O27,IF(HW$16&lt;='様式３（療養者名簿）（⑤の場合）'!$W27,1,0),0),0)</f>
        <v>0</v>
      </c>
      <c r="HX18" s="159">
        <f>IF(HX$16-'様式３（療養者名簿）（⑤の場合）'!$O27+1&lt;=15,IF(HX$16&gt;='様式３（療養者名簿）（⑤の場合）'!$O27,IF(HX$16&lt;='様式３（療養者名簿）（⑤の場合）'!$W27,1,0),0),0)</f>
        <v>0</v>
      </c>
      <c r="HY18" s="159">
        <f>IF(HY$16-'様式３（療養者名簿）（⑤の場合）'!$O27+1&lt;=15,IF(HY$16&gt;='様式３（療養者名簿）（⑤の場合）'!$O27,IF(HY$16&lt;='様式３（療養者名簿）（⑤の場合）'!$W27,1,0),0),0)</f>
        <v>0</v>
      </c>
      <c r="HZ18" s="159">
        <f>IF(HZ$16-'様式３（療養者名簿）（⑤の場合）'!$O27+1&lt;=15,IF(HZ$16&gt;='様式３（療養者名簿）（⑤の場合）'!$O27,IF(HZ$16&lt;='様式３（療養者名簿）（⑤の場合）'!$W27,1,0),0),0)</f>
        <v>0</v>
      </c>
      <c r="IA18" s="159">
        <f>IF(IA$16-'様式３（療養者名簿）（⑤の場合）'!$O27+1&lt;=15,IF(IA$16&gt;='様式３（療養者名簿）（⑤の場合）'!$O27,IF(IA$16&lt;='様式３（療養者名簿）（⑤の場合）'!$W27,1,0),0),0)</f>
        <v>0</v>
      </c>
      <c r="IB18" s="159">
        <f>IF(IB$16-'様式３（療養者名簿）（⑤の場合）'!$O27+1&lt;=15,IF(IB$16&gt;='様式３（療養者名簿）（⑤の場合）'!$O27,IF(IB$16&lt;='様式３（療養者名簿）（⑤の場合）'!$W27,1,0),0),0)</f>
        <v>0</v>
      </c>
      <c r="IC18" s="159">
        <f>IF(IC$16-'様式３（療養者名簿）（⑤の場合）'!$O27+1&lt;=15,IF(IC$16&gt;='様式３（療養者名簿）（⑤の場合）'!$O27,IF(IC$16&lt;='様式３（療養者名簿）（⑤の場合）'!$W27,1,0),0),0)</f>
        <v>0</v>
      </c>
      <c r="ID18" s="159">
        <f>IF(ID$16-'様式３（療養者名簿）（⑤の場合）'!$O27+1&lt;=15,IF(ID$16&gt;='様式３（療養者名簿）（⑤の場合）'!$O27,IF(ID$16&lt;='様式３（療養者名簿）（⑤の場合）'!$W27,1,0),0),0)</f>
        <v>0</v>
      </c>
      <c r="IE18" s="159">
        <f>IF(IE$16-'様式３（療養者名簿）（⑤の場合）'!$O27+1&lt;=15,IF(IE$16&gt;='様式３（療養者名簿）（⑤の場合）'!$O27,IF(IE$16&lt;='様式３（療養者名簿）（⑤の場合）'!$W27,1,0),0),0)</f>
        <v>0</v>
      </c>
      <c r="IF18" s="159">
        <f>IF(IF$16-'様式３（療養者名簿）（⑤の場合）'!$O27+1&lt;=15,IF(IF$16&gt;='様式３（療養者名簿）（⑤の場合）'!$O27,IF(IF$16&lt;='様式３（療養者名簿）（⑤の場合）'!$W27,1,0),0),0)</f>
        <v>0</v>
      </c>
      <c r="IG18" s="159">
        <f>IF(IG$16-'様式３（療養者名簿）（⑤の場合）'!$O27+1&lt;=15,IF(IG$16&gt;='様式３（療養者名簿）（⑤の場合）'!$O27,IF(IG$16&lt;='様式３（療養者名簿）（⑤の場合）'!$W27,1,0),0),0)</f>
        <v>0</v>
      </c>
      <c r="IH18" s="159">
        <f>IF(IH$16-'様式３（療養者名簿）（⑤の場合）'!$O27+1&lt;=15,IF(IH$16&gt;='様式３（療養者名簿）（⑤の場合）'!$O27,IF(IH$16&lt;='様式３（療養者名簿）（⑤の場合）'!$W27,1,0),0),0)</f>
        <v>0</v>
      </c>
      <c r="II18" s="159">
        <f>IF(II$16-'様式３（療養者名簿）（⑤の場合）'!$O27+1&lt;=15,IF(II$16&gt;='様式３（療養者名簿）（⑤の場合）'!$O27,IF(II$16&lt;='様式３（療養者名簿）（⑤の場合）'!$W27,1,0),0),0)</f>
        <v>0</v>
      </c>
      <c r="IJ18" s="159">
        <f>IF(IJ$16-'様式３（療養者名簿）（⑤の場合）'!$O27+1&lt;=15,IF(IJ$16&gt;='様式３（療養者名簿）（⑤の場合）'!$O27,IF(IJ$16&lt;='様式３（療養者名簿）（⑤の場合）'!$W27,1,0),0),0)</f>
        <v>0</v>
      </c>
      <c r="IK18" s="159">
        <f>IF(IK$16-'様式３（療養者名簿）（⑤の場合）'!$O27+1&lt;=15,IF(IK$16&gt;='様式３（療養者名簿）（⑤の場合）'!$O27,IF(IK$16&lt;='様式３（療養者名簿）（⑤の場合）'!$W27,1,0),0),0)</f>
        <v>0</v>
      </c>
      <c r="IL18" s="159">
        <f>IF(IL$16-'様式３（療養者名簿）（⑤の場合）'!$O27+1&lt;=15,IF(IL$16&gt;='様式３（療養者名簿）（⑤の場合）'!$O27,IF(IL$16&lt;='様式３（療養者名簿）（⑤の場合）'!$W27,1,0),0),0)</f>
        <v>0</v>
      </c>
      <c r="IM18" s="159">
        <f>IF(IM$16-'様式３（療養者名簿）（⑤の場合）'!$O27+1&lt;=15,IF(IM$16&gt;='様式３（療養者名簿）（⑤の場合）'!$O27,IF(IM$16&lt;='様式３（療養者名簿）（⑤の場合）'!$W27,1,0),0),0)</f>
        <v>0</v>
      </c>
      <c r="IN18" s="159">
        <f>IF(IN$16-'様式３（療養者名簿）（⑤の場合）'!$O27+1&lt;=15,IF(IN$16&gt;='様式３（療養者名簿）（⑤の場合）'!$O27,IF(IN$16&lt;='様式３（療養者名簿）（⑤の場合）'!$W27,1,0),0),0)</f>
        <v>0</v>
      </c>
      <c r="IO18" s="159">
        <f>IF(IO$16-'様式３（療養者名簿）（⑤の場合）'!$O27+1&lt;=15,IF(IO$16&gt;='様式３（療養者名簿）（⑤の場合）'!$O27,IF(IO$16&lt;='様式３（療養者名簿）（⑤の場合）'!$W27,1,0),0),0)</f>
        <v>0</v>
      </c>
      <c r="IP18" s="159">
        <f>IF(IP$16-'様式３（療養者名簿）（⑤の場合）'!$O27+1&lt;=15,IF(IP$16&gt;='様式３（療養者名簿）（⑤の場合）'!$O27,IF(IP$16&lt;='様式３（療養者名簿）（⑤の場合）'!$W27,1,0),0),0)</f>
        <v>0</v>
      </c>
      <c r="IQ18" s="159">
        <f>IF(IQ$16-'様式３（療養者名簿）（⑤の場合）'!$O27+1&lt;=15,IF(IQ$16&gt;='様式３（療養者名簿）（⑤の場合）'!$O27,IF(IQ$16&lt;='様式３（療養者名簿）（⑤の場合）'!$W27,1,0),0),0)</f>
        <v>0</v>
      </c>
      <c r="IR18" s="159">
        <f>IF(IR$16-'様式３（療養者名簿）（⑤の場合）'!$O27+1&lt;=15,IF(IR$16&gt;='様式３（療養者名簿）（⑤の場合）'!$O27,IF(IR$16&lt;='様式３（療養者名簿）（⑤の場合）'!$W27,1,0),0),0)</f>
        <v>0</v>
      </c>
      <c r="IS18" s="159">
        <f>IF(IS$16-'様式３（療養者名簿）（⑤の場合）'!$O27+1&lt;=15,IF(IS$16&gt;='様式３（療養者名簿）（⑤の場合）'!$O27,IF(IS$16&lt;='様式３（療養者名簿）（⑤の場合）'!$W27,1,0),0),0)</f>
        <v>0</v>
      </c>
      <c r="IT18" s="159">
        <f>IF(IT$16-'様式３（療養者名簿）（⑤の場合）'!$O27+1&lt;=15,IF(IT$16&gt;='様式３（療養者名簿）（⑤の場合）'!$O27,IF(IT$16&lt;='様式３（療養者名簿）（⑤の場合）'!$W27,1,0),0),0)</f>
        <v>0</v>
      </c>
    </row>
    <row r="19" spans="1:259" s="30" customFormat="1" ht="42" customHeight="1">
      <c r="A19" s="149" t="str">
        <f>'様式３（療養者名簿）（⑤の場合）'!C28</f>
        <v>カイゴ　ホケン</v>
      </c>
      <c r="B19" s="159">
        <f>IF(B$16-'様式３（療養者名簿）（⑤の場合）'!$O28+1&lt;=15,IF(B$16&gt;='様式３（療養者名簿）（⑤の場合）'!$O28,IF(B$16&lt;='様式３（療養者名簿）（⑤の場合）'!$W28,1,0),0),0)</f>
        <v>0</v>
      </c>
      <c r="C19" s="159">
        <f>IF(C$16-'様式３（療養者名簿）（⑤の場合）'!$O28+1&lt;=15,IF(C$16&gt;='様式３（療養者名簿）（⑤の場合）'!$O28,IF(C$16&lt;='様式３（療養者名簿）（⑤の場合）'!$W28,1,0),0),0)</f>
        <v>0</v>
      </c>
      <c r="D19" s="159">
        <f>IF(D$16-'様式３（療養者名簿）（⑤の場合）'!$O28+1&lt;=15,IF(D$16&gt;='様式３（療養者名簿）（⑤の場合）'!$O28,IF(D$16&lt;='様式３（療養者名簿）（⑤の場合）'!$W28,1,0),0),0)</f>
        <v>0</v>
      </c>
      <c r="E19" s="159">
        <f>IF(E$16-'様式３（療養者名簿）（⑤の場合）'!$O28+1&lt;=15,IF(E$16&gt;='様式３（療養者名簿）（⑤の場合）'!$O28,IF(E$16&lt;='様式３（療養者名簿）（⑤の場合）'!$W28,1,0),0),0)</f>
        <v>0</v>
      </c>
      <c r="F19" s="159">
        <f>IF(F$16-'様式３（療養者名簿）（⑤の場合）'!$O28+1&lt;=15,IF(F$16&gt;='様式３（療養者名簿）（⑤の場合）'!$O28,IF(F$16&lt;='様式３（療養者名簿）（⑤の場合）'!$W28,1,0),0),0)</f>
        <v>0</v>
      </c>
      <c r="G19" s="159">
        <f>IF(G$16-'様式３（療養者名簿）（⑤の場合）'!$O28+1&lt;=15,IF(G$16&gt;='様式３（療養者名簿）（⑤の場合）'!$O28,IF(G$16&lt;='様式３（療養者名簿）（⑤の場合）'!$W28,1,0),0),0)</f>
        <v>0</v>
      </c>
      <c r="H19" s="159">
        <f>IF(H$16-'様式３（療養者名簿）（⑤の場合）'!$O28+1&lt;=15,IF(H$16&gt;='様式３（療養者名簿）（⑤の場合）'!$O28,IF(H$16&lt;='様式３（療養者名簿）（⑤の場合）'!$W28,1,0),0),0)</f>
        <v>0</v>
      </c>
      <c r="I19" s="159">
        <f>IF(I$16-'様式３（療養者名簿）（⑤の場合）'!$O28+1&lt;=15,IF(I$16&gt;='様式３（療養者名簿）（⑤の場合）'!$O28,IF(I$16&lt;='様式３（療養者名簿）（⑤の場合）'!$W28,1,0),0),0)</f>
        <v>0</v>
      </c>
      <c r="J19" s="159">
        <f>IF(J$16-'様式３（療養者名簿）（⑤の場合）'!$O28+1&lt;=15,IF(J$16&gt;='様式３（療養者名簿）（⑤の場合）'!$O28,IF(J$16&lt;='様式３（療養者名簿）（⑤の場合）'!$W28,1,0),0),0)</f>
        <v>0</v>
      </c>
      <c r="K19" s="159">
        <f>IF(K$16-'様式３（療養者名簿）（⑤の場合）'!$O28+1&lt;=15,IF(K$16&gt;='様式３（療養者名簿）（⑤の場合）'!$O28,IF(K$16&lt;='様式３（療養者名簿）（⑤の場合）'!$W28,1,0),0),0)</f>
        <v>0</v>
      </c>
      <c r="L19" s="159">
        <f>IF(L$16-'様式３（療養者名簿）（⑤の場合）'!$O28+1&lt;=15,IF(L$16&gt;='様式３（療養者名簿）（⑤の場合）'!$O28,IF(L$16&lt;='様式３（療養者名簿）（⑤の場合）'!$W28,1,0),0),0)</f>
        <v>0</v>
      </c>
      <c r="M19" s="159">
        <f>IF(M$16-'様式３（療養者名簿）（⑤の場合）'!$O28+1&lt;=15,IF(M$16&gt;='様式３（療養者名簿）（⑤の場合）'!$O28,IF(M$16&lt;='様式３（療養者名簿）（⑤の場合）'!$W28,1,0),0),0)</f>
        <v>0</v>
      </c>
      <c r="N19" s="159">
        <f>IF(N$16-'様式３（療養者名簿）（⑤の場合）'!$O28+1&lt;=15,IF(N$16&gt;='様式３（療養者名簿）（⑤の場合）'!$O28,IF(N$16&lt;='様式３（療養者名簿）（⑤の場合）'!$W28,1,0),0),0)</f>
        <v>0</v>
      </c>
      <c r="O19" s="159">
        <f>IF(O$16-'様式３（療養者名簿）（⑤の場合）'!$O28+1&lt;=15,IF(O$16&gt;='様式３（療養者名簿）（⑤の場合）'!$O28,IF(O$16&lt;='様式３（療養者名簿）（⑤の場合）'!$W28,1,0),0),0)</f>
        <v>0</v>
      </c>
      <c r="P19" s="159">
        <f>IF(P$16-'様式３（療養者名簿）（⑤の場合）'!$O28+1&lt;=15,IF(P$16&gt;='様式３（療養者名簿）（⑤の場合）'!$O28,IF(P$16&lt;='様式３（療養者名簿）（⑤の場合）'!$W28,1,0),0),0)</f>
        <v>0</v>
      </c>
      <c r="Q19" s="159">
        <f>IF(Q$16-'様式３（療養者名簿）（⑤の場合）'!$O28+1&lt;=15,IF(Q$16&gt;='様式３（療養者名簿）（⑤の場合）'!$O28,IF(Q$16&lt;='様式３（療養者名簿）（⑤の場合）'!$W28,1,0),0),0)</f>
        <v>0</v>
      </c>
      <c r="R19" s="159">
        <f>IF(R$16-'様式３（療養者名簿）（⑤の場合）'!$O28+1&lt;=15,IF(R$16&gt;='様式３（療養者名簿）（⑤の場合）'!$O28,IF(R$16&lt;='様式３（療養者名簿）（⑤の場合）'!$W28,1,0),0),0)</f>
        <v>0</v>
      </c>
      <c r="S19" s="159">
        <f>IF(S$16-'様式３（療養者名簿）（⑤の場合）'!$O28+1&lt;=15,IF(S$16&gt;='様式３（療養者名簿）（⑤の場合）'!$O28,IF(S$16&lt;='様式３（療養者名簿）（⑤の場合）'!$W28,1,0),0),0)</f>
        <v>0</v>
      </c>
      <c r="T19" s="159">
        <f>IF(T$16-'様式３（療養者名簿）（⑤の場合）'!$O28+1&lt;=15,IF(T$16&gt;='様式３（療養者名簿）（⑤の場合）'!$O28,IF(T$16&lt;='様式３（療養者名簿）（⑤の場合）'!$W28,1,0),0),0)</f>
        <v>0</v>
      </c>
      <c r="U19" s="159">
        <f>IF(U$16-'様式３（療養者名簿）（⑤の場合）'!$O28+1&lt;=15,IF(U$16&gt;='様式３（療養者名簿）（⑤の場合）'!$O28,IF(U$16&lt;='様式３（療養者名簿）（⑤の場合）'!$W28,1,0),0),0)</f>
        <v>0</v>
      </c>
      <c r="V19" s="159">
        <f>IF(V$16-'様式３（療養者名簿）（⑤の場合）'!$O28+1&lt;=15,IF(V$16&gt;='様式３（療養者名簿）（⑤の場合）'!$O28,IF(V$16&lt;='様式３（療養者名簿）（⑤の場合）'!$W28,1,0),0),0)</f>
        <v>0</v>
      </c>
      <c r="W19" s="159">
        <f>IF(W$16-'様式３（療養者名簿）（⑤の場合）'!$O28+1&lt;=15,IF(W$16&gt;='様式３（療養者名簿）（⑤の場合）'!$O28,IF(W$16&lt;='様式３（療養者名簿）（⑤の場合）'!$W28,1,0),0),0)</f>
        <v>0</v>
      </c>
      <c r="X19" s="159">
        <f>IF(X$16-'様式３（療養者名簿）（⑤の場合）'!$O28+1&lt;=15,IF(X$16&gt;='様式３（療養者名簿）（⑤の場合）'!$O28,IF(X$16&lt;='様式３（療養者名簿）（⑤の場合）'!$W28,1,0),0),0)</f>
        <v>0</v>
      </c>
      <c r="Y19" s="159">
        <f>IF(Y$16-'様式３（療養者名簿）（⑤の場合）'!$O28+1&lt;=15,IF(Y$16&gt;='様式３（療養者名簿）（⑤の場合）'!$O28,IF(Y$16&lt;='様式３（療養者名簿）（⑤の場合）'!$W28,1,0),0),0)</f>
        <v>0</v>
      </c>
      <c r="Z19" s="159">
        <f>IF(Z$16-'様式３（療養者名簿）（⑤の場合）'!$O28+1&lt;=15,IF(Z$16&gt;='様式３（療養者名簿）（⑤の場合）'!$O28,IF(Z$16&lt;='様式３（療養者名簿）（⑤の場合）'!$W28,1,0),0),0)</f>
        <v>0</v>
      </c>
      <c r="AA19" s="159">
        <f>IF(AA$16-'様式３（療養者名簿）（⑤の場合）'!$O28+1&lt;=15,IF(AA$16&gt;='様式３（療養者名簿）（⑤の場合）'!$O28,IF(AA$16&lt;='様式３（療養者名簿）（⑤の場合）'!$W28,1,0),0),0)</f>
        <v>0</v>
      </c>
      <c r="AB19" s="159">
        <f>IF(AB$16-'様式３（療養者名簿）（⑤の場合）'!$O28+1&lt;=15,IF(AB$16&gt;='様式３（療養者名簿）（⑤の場合）'!$O28,IF(AB$16&lt;='様式３（療養者名簿）（⑤の場合）'!$W28,1,0),0),0)</f>
        <v>0</v>
      </c>
      <c r="AC19" s="159">
        <f>IF(AC$16-'様式３（療養者名簿）（⑤の場合）'!$O28+1&lt;=15,IF(AC$16&gt;='様式３（療養者名簿）（⑤の場合）'!$O28,IF(AC$16&lt;='様式３（療養者名簿）（⑤の場合）'!$W28,1,0),0),0)</f>
        <v>0</v>
      </c>
      <c r="AD19" s="159">
        <f>IF(AD$16-'様式３（療養者名簿）（⑤の場合）'!$O28+1&lt;=15,IF(AD$16&gt;='様式３（療養者名簿）（⑤の場合）'!$O28,IF(AD$16&lt;='様式３（療養者名簿）（⑤の場合）'!$W28,1,0),0),0)</f>
        <v>0</v>
      </c>
      <c r="AE19" s="159">
        <f>IF(AE$16-'様式３（療養者名簿）（⑤の場合）'!$O28+1&lt;=15,IF(AE$16&gt;='様式３（療養者名簿）（⑤の場合）'!$O28,IF(AE$16&lt;='様式３（療養者名簿）（⑤の場合）'!$W28,1,0),0),0)</f>
        <v>0</v>
      </c>
      <c r="AF19" s="159">
        <f>IF(AF$16-'様式３（療養者名簿）（⑤の場合）'!$O28+1&lt;=15,IF(AF$16&gt;='様式３（療養者名簿）（⑤の場合）'!$O28,IF(AF$16&lt;='様式３（療養者名簿）（⑤の場合）'!$W28,1,0),0),0)</f>
        <v>0</v>
      </c>
      <c r="AG19" s="159">
        <f>IF(AG$16-'様式３（療養者名簿）（⑤の場合）'!$O28+1&lt;=15,IF(AG$16&gt;='様式３（療養者名簿）（⑤の場合）'!$O28,IF(AG$16&lt;='様式３（療養者名簿）（⑤の場合）'!$W28,1,0),0),0)</f>
        <v>0</v>
      </c>
      <c r="AH19" s="159">
        <f>IF(AH$16-'様式３（療養者名簿）（⑤の場合）'!$O28+1&lt;=15,IF(AH$16&gt;='様式３（療養者名簿）（⑤の場合）'!$O28,IF(AH$16&lt;='様式３（療養者名簿）（⑤の場合）'!$W28,1,0),0),0)</f>
        <v>0</v>
      </c>
      <c r="AI19" s="159">
        <f>IF(AI$16-'様式３（療養者名簿）（⑤の場合）'!$O28+1&lt;=15,IF(AI$16&gt;='様式３（療養者名簿）（⑤の場合）'!$O28,IF(AI$16&lt;='様式３（療養者名簿）（⑤の場合）'!$W28,1,0),0),0)</f>
        <v>0</v>
      </c>
      <c r="AJ19" s="159">
        <f>IF(AJ$16-'様式３（療養者名簿）（⑤の場合）'!$O28+1&lt;=15,IF(AJ$16&gt;='様式３（療養者名簿）（⑤の場合）'!$O28,IF(AJ$16&lt;='様式３（療養者名簿）（⑤の場合）'!$W28,1,0),0),0)</f>
        <v>0</v>
      </c>
      <c r="AK19" s="159">
        <f>IF(AK$16-'様式３（療養者名簿）（⑤の場合）'!$O28+1&lt;=15,IF(AK$16&gt;='様式３（療養者名簿）（⑤の場合）'!$O28,IF(AK$16&lt;='様式３（療養者名簿）（⑤の場合）'!$W28,1,0),0),0)</f>
        <v>0</v>
      </c>
      <c r="AL19" s="159">
        <f>IF(AL$16-'様式３（療養者名簿）（⑤の場合）'!$O28+1&lt;=15,IF(AL$16&gt;='様式３（療養者名簿）（⑤の場合）'!$O28,IF(AL$16&lt;='様式３（療養者名簿）（⑤の場合）'!$W28,1,0),0),0)</f>
        <v>0</v>
      </c>
      <c r="AM19" s="159">
        <f>IF(AM$16-'様式３（療養者名簿）（⑤の場合）'!$O28+1&lt;=15,IF(AM$16&gt;='様式３（療養者名簿）（⑤の場合）'!$O28,IF(AM$16&lt;='様式３（療養者名簿）（⑤の場合）'!$W28,1,0),0),0)</f>
        <v>0</v>
      </c>
      <c r="AN19" s="159">
        <f>IF(AN$16-'様式３（療養者名簿）（⑤の場合）'!$O28+1&lt;=15,IF(AN$16&gt;='様式３（療養者名簿）（⑤の場合）'!$O28,IF(AN$16&lt;='様式３（療養者名簿）（⑤の場合）'!$W28,1,0),0),0)</f>
        <v>0</v>
      </c>
      <c r="AO19" s="159">
        <f>IF(AO$16-'様式３（療養者名簿）（⑤の場合）'!$O28+1&lt;=15,IF(AO$16&gt;='様式３（療養者名簿）（⑤の場合）'!$O28,IF(AO$16&lt;='様式３（療養者名簿）（⑤の場合）'!$W28,1,0),0),0)</f>
        <v>0</v>
      </c>
      <c r="AP19" s="159">
        <f>IF(AP$16-'様式３（療養者名簿）（⑤の場合）'!$O28+1&lt;=15,IF(AP$16&gt;='様式３（療養者名簿）（⑤の場合）'!$O28,IF(AP$16&lt;='様式３（療養者名簿）（⑤の場合）'!$W28,1,0),0),0)</f>
        <v>0</v>
      </c>
      <c r="AQ19" s="159">
        <f>IF(AQ$16-'様式３（療養者名簿）（⑤の場合）'!$O28+1&lt;=15,IF(AQ$16&gt;='様式３（療養者名簿）（⑤の場合）'!$O28,IF(AQ$16&lt;='様式３（療養者名簿）（⑤の場合）'!$W28,1,0),0),0)</f>
        <v>0</v>
      </c>
      <c r="AR19" s="159">
        <f>IF(AR$16-'様式３（療養者名簿）（⑤の場合）'!$O28+1&lt;=15,IF(AR$16&gt;='様式３（療養者名簿）（⑤の場合）'!$O28,IF(AR$16&lt;='様式３（療養者名簿）（⑤の場合）'!$W28,1,0),0),0)</f>
        <v>0</v>
      </c>
      <c r="AS19" s="159">
        <f>IF(AS$16-'様式３（療養者名簿）（⑤の場合）'!$O28+1&lt;=15,IF(AS$16&gt;='様式３（療養者名簿）（⑤の場合）'!$O28,IF(AS$16&lt;='様式３（療養者名簿）（⑤の場合）'!$W28,1,0),0),0)</f>
        <v>0</v>
      </c>
      <c r="AT19" s="159">
        <f>IF(AT$16-'様式３（療養者名簿）（⑤の場合）'!$O28+1&lt;=15,IF(AT$16&gt;='様式３（療養者名簿）（⑤の場合）'!$O28,IF(AT$16&lt;='様式３（療養者名簿）（⑤の場合）'!$W28,1,0),0),0)</f>
        <v>0</v>
      </c>
      <c r="AU19" s="159">
        <f>IF(AU$16-'様式３（療養者名簿）（⑤の場合）'!$O28+1&lt;=15,IF(AU$16&gt;='様式３（療養者名簿）（⑤の場合）'!$O28,IF(AU$16&lt;='様式３（療養者名簿）（⑤の場合）'!$W28,1,0),0),0)</f>
        <v>0</v>
      </c>
      <c r="AV19" s="159">
        <f>IF(AV$16-'様式３（療養者名簿）（⑤の場合）'!$O28+1&lt;=15,IF(AV$16&gt;='様式３（療養者名簿）（⑤の場合）'!$O28,IF(AV$16&lt;='様式３（療養者名簿）（⑤の場合）'!$W28,1,0),0),0)</f>
        <v>0</v>
      </c>
      <c r="AW19" s="159">
        <f>IF(AW$16-'様式３（療養者名簿）（⑤の場合）'!$O28+1&lt;=15,IF(AW$16&gt;='様式３（療養者名簿）（⑤の場合）'!$O28,IF(AW$16&lt;='様式３（療養者名簿）（⑤の場合）'!$W28,1,0),0),0)</f>
        <v>0</v>
      </c>
      <c r="AX19" s="159">
        <f>IF(AX$16-'様式３（療養者名簿）（⑤の場合）'!$O28+1&lt;=15,IF(AX$16&gt;='様式３（療養者名簿）（⑤の場合）'!$O28,IF(AX$16&lt;='様式３（療養者名簿）（⑤の場合）'!$W28,1,0),0),0)</f>
        <v>0</v>
      </c>
      <c r="AY19" s="159">
        <f>IF(AY$16-'様式３（療養者名簿）（⑤の場合）'!$O28+1&lt;=15,IF(AY$16&gt;='様式３（療養者名簿）（⑤の場合）'!$O28,IF(AY$16&lt;='様式３（療養者名簿）（⑤の場合）'!$W28,1,0),0),0)</f>
        <v>0</v>
      </c>
      <c r="AZ19" s="159">
        <f>IF(AZ$16-'様式３（療養者名簿）（⑤の場合）'!$O28+1&lt;=15,IF(AZ$16&gt;='様式３（療養者名簿）（⑤の場合）'!$O28,IF(AZ$16&lt;='様式３（療養者名簿）（⑤の場合）'!$W28,1,0),0),0)</f>
        <v>0</v>
      </c>
      <c r="BA19" s="159">
        <f>IF(BA$16-'様式３（療養者名簿）（⑤の場合）'!$O28+1&lt;=15,IF(BA$16&gt;='様式３（療養者名簿）（⑤の場合）'!$O28,IF(BA$16&lt;='様式３（療養者名簿）（⑤の場合）'!$W28,1,0),0),0)</f>
        <v>0</v>
      </c>
      <c r="BB19" s="159">
        <f>IF(BB$16-'様式３（療養者名簿）（⑤の場合）'!$O28+1&lt;=15,IF(BB$16&gt;='様式３（療養者名簿）（⑤の場合）'!$O28,IF(BB$16&lt;='様式３（療養者名簿）（⑤の場合）'!$W28,1,0),0),0)</f>
        <v>0</v>
      </c>
      <c r="BC19" s="159">
        <f>IF(BC$16-'様式３（療養者名簿）（⑤の場合）'!$O28+1&lt;=15,IF(BC$16&gt;='様式３（療養者名簿）（⑤の場合）'!$O28,IF(BC$16&lt;='様式３（療養者名簿）（⑤の場合）'!$W28,1,0),0),0)</f>
        <v>0</v>
      </c>
      <c r="BD19" s="159">
        <f>IF(BD$16-'様式３（療養者名簿）（⑤の場合）'!$O28+1&lt;=15,IF(BD$16&gt;='様式３（療養者名簿）（⑤の場合）'!$O28,IF(BD$16&lt;='様式３（療養者名簿）（⑤の場合）'!$W28,1,0),0),0)</f>
        <v>0</v>
      </c>
      <c r="BE19" s="159">
        <f>IF(BE$16-'様式３（療養者名簿）（⑤の場合）'!$O28+1&lt;=15,IF(BE$16&gt;='様式３（療養者名簿）（⑤の場合）'!$O28,IF(BE$16&lt;='様式３（療養者名簿）（⑤の場合）'!$W28,1,0),0),0)</f>
        <v>0</v>
      </c>
      <c r="BF19" s="159">
        <f>IF(BF$16-'様式３（療養者名簿）（⑤の場合）'!$O28+1&lt;=15,IF(BF$16&gt;='様式３（療養者名簿）（⑤の場合）'!$O28,IF(BF$16&lt;='様式３（療養者名簿）（⑤の場合）'!$W28,1,0),0),0)</f>
        <v>0</v>
      </c>
      <c r="BG19" s="159">
        <f>IF(BG$16-'様式３（療養者名簿）（⑤の場合）'!$O28+1&lt;=15,IF(BG$16&gt;='様式３（療養者名簿）（⑤の場合）'!$O28,IF(BG$16&lt;='様式３（療養者名簿）（⑤の場合）'!$W28,1,0),0),0)</f>
        <v>0</v>
      </c>
      <c r="BH19" s="159">
        <f>IF(BH$16-'様式３（療養者名簿）（⑤の場合）'!$O28+1&lt;=15,IF(BH$16&gt;='様式３（療養者名簿）（⑤の場合）'!$O28,IF(BH$16&lt;='様式３（療養者名簿）（⑤の場合）'!$W28,1,0),0),0)</f>
        <v>0</v>
      </c>
      <c r="BI19" s="159">
        <f>IF(BI$16-'様式３（療養者名簿）（⑤の場合）'!$O28+1&lt;=15,IF(BI$16&gt;='様式３（療養者名簿）（⑤の場合）'!$O28,IF(BI$16&lt;='様式３（療養者名簿）（⑤の場合）'!$W28,1,0),0),0)</f>
        <v>0</v>
      </c>
      <c r="BJ19" s="159">
        <f>IF(BJ$16-'様式３（療養者名簿）（⑤の場合）'!$O28+1&lt;=15,IF(BJ$16&gt;='様式３（療養者名簿）（⑤の場合）'!$O28,IF(BJ$16&lt;='様式３（療養者名簿）（⑤の場合）'!$W28,1,0),0),0)</f>
        <v>0</v>
      </c>
      <c r="BK19" s="159">
        <f>IF(BK$16-'様式３（療養者名簿）（⑤の場合）'!$O28+1&lt;=15,IF(BK$16&gt;='様式３（療養者名簿）（⑤の場合）'!$O28,IF(BK$16&lt;='様式３（療養者名簿）（⑤の場合）'!$W28,1,0),0),0)</f>
        <v>0</v>
      </c>
      <c r="BL19" s="159">
        <f>IF(BL$16-'様式３（療養者名簿）（⑤の場合）'!$O28+1&lt;=15,IF(BL$16&gt;='様式３（療養者名簿）（⑤の場合）'!$O28,IF(BL$16&lt;='様式３（療養者名簿）（⑤の場合）'!$W28,1,0),0),0)</f>
        <v>0</v>
      </c>
      <c r="BM19" s="159">
        <f>IF(BM$16-'様式３（療養者名簿）（⑤の場合）'!$O28+1&lt;=15,IF(BM$16&gt;='様式３（療養者名簿）（⑤の場合）'!$O28,IF(BM$16&lt;='様式３（療養者名簿）（⑤の場合）'!$W28,1,0),0),0)</f>
        <v>0</v>
      </c>
      <c r="BN19" s="159">
        <f>IF(BN$16-'様式３（療養者名簿）（⑤の場合）'!$O28+1&lt;=15,IF(BN$16&gt;='様式３（療養者名簿）（⑤の場合）'!$O28,IF(BN$16&lt;='様式３（療養者名簿）（⑤の場合）'!$W28,1,0),0),0)</f>
        <v>0</v>
      </c>
      <c r="BO19" s="159">
        <f>IF(BO$16-'様式３（療養者名簿）（⑤の場合）'!$O28+1&lt;=15,IF(BO$16&gt;='様式３（療養者名簿）（⑤の場合）'!$O28,IF(BO$16&lt;='様式３（療養者名簿）（⑤の場合）'!$W28,1,0),0),0)</f>
        <v>0</v>
      </c>
      <c r="BP19" s="159">
        <f>IF(BP$16-'様式３（療養者名簿）（⑤の場合）'!$O28+1&lt;=15,IF(BP$16&gt;='様式３（療養者名簿）（⑤の場合）'!$O28,IF(BP$16&lt;='様式３（療養者名簿）（⑤の場合）'!$W28,1,0),0),0)</f>
        <v>0</v>
      </c>
      <c r="BQ19" s="159">
        <f>IF(BQ$16-'様式３（療養者名簿）（⑤の場合）'!$O28+1&lt;=15,IF(BQ$16&gt;='様式３（療養者名簿）（⑤の場合）'!$O28,IF(BQ$16&lt;='様式３（療養者名簿）（⑤の場合）'!$W28,1,0),0),0)</f>
        <v>0</v>
      </c>
      <c r="BR19" s="159">
        <f>IF(BR$16-'様式３（療養者名簿）（⑤の場合）'!$O28+1&lt;=15,IF(BR$16&gt;='様式３（療養者名簿）（⑤の場合）'!$O28,IF(BR$16&lt;='様式３（療養者名簿）（⑤の場合）'!$W28,1,0),0),0)</f>
        <v>0</v>
      </c>
      <c r="BS19" s="159">
        <f>IF(BS$16-'様式３（療養者名簿）（⑤の場合）'!$O28+1&lt;=15,IF(BS$16&gt;='様式３（療養者名簿）（⑤の場合）'!$O28,IF(BS$16&lt;='様式３（療養者名簿）（⑤の場合）'!$W28,1,0),0),0)</f>
        <v>1</v>
      </c>
      <c r="BT19" s="159">
        <f>IF(BT$16-'様式３（療養者名簿）（⑤の場合）'!$O28+1&lt;=15,IF(BT$16&gt;='様式３（療養者名簿）（⑤の場合）'!$O28,IF(BT$16&lt;='様式３（療養者名簿）（⑤の場合）'!$W28,1,0),0),0)</f>
        <v>1</v>
      </c>
      <c r="BU19" s="159">
        <f>IF(BU$16-'様式３（療養者名簿）（⑤の場合）'!$O28+1&lt;=15,IF(BU$16&gt;='様式３（療養者名簿）（⑤の場合）'!$O28,IF(BU$16&lt;='様式３（療養者名簿）（⑤の場合）'!$W28,1,0),0),0)</f>
        <v>1</v>
      </c>
      <c r="BV19" s="159">
        <f>IF(BV$16-'様式３（療養者名簿）（⑤の場合）'!$O28+1&lt;=15,IF(BV$16&gt;='様式３（療養者名簿）（⑤の場合）'!$O28,IF(BV$16&lt;='様式３（療養者名簿）（⑤の場合）'!$W28,1,0),0),0)</f>
        <v>1</v>
      </c>
      <c r="BW19" s="159">
        <f>IF(BW$16-'様式３（療養者名簿）（⑤の場合）'!$O28+1&lt;=15,IF(BW$16&gt;='様式３（療養者名簿）（⑤の場合）'!$O28,IF(BW$16&lt;='様式３（療養者名簿）（⑤の場合）'!$W28,1,0),0),0)</f>
        <v>1</v>
      </c>
      <c r="BX19" s="159">
        <f>IF(BX$16-'様式３（療養者名簿）（⑤の場合）'!$O28+1&lt;=15,IF(BX$16&gt;='様式３（療養者名簿）（⑤の場合）'!$O28,IF(BX$16&lt;='様式３（療養者名簿）（⑤の場合）'!$W28,1,0),0),0)</f>
        <v>1</v>
      </c>
      <c r="BY19" s="159">
        <f>IF(BY$16-'様式３（療養者名簿）（⑤の場合）'!$O28+1&lt;=15,IF(BY$16&gt;='様式３（療養者名簿）（⑤の場合）'!$O28,IF(BY$16&lt;='様式３（療養者名簿）（⑤の場合）'!$W28,1,0),0),0)</f>
        <v>1</v>
      </c>
      <c r="BZ19" s="159">
        <f>IF(BZ$16-'様式３（療養者名簿）（⑤の場合）'!$O28+1&lt;=15,IF(BZ$16&gt;='様式３（療養者名簿）（⑤の場合）'!$O28,IF(BZ$16&lt;='様式３（療養者名簿）（⑤の場合）'!$W28,1,0),0),0)</f>
        <v>1</v>
      </c>
      <c r="CA19" s="159">
        <f>IF(CA$16-'様式３（療養者名簿）（⑤の場合）'!$O28+1&lt;=15,IF(CA$16&gt;='様式３（療養者名簿）（⑤の場合）'!$O28,IF(CA$16&lt;='様式３（療養者名簿）（⑤の場合）'!$W28,1,0),0),0)</f>
        <v>1</v>
      </c>
      <c r="CB19" s="159">
        <f>IF(CB$16-'様式３（療養者名簿）（⑤の場合）'!$O28+1&lt;=15,IF(CB$16&gt;='様式３（療養者名簿）（⑤の場合）'!$O28,IF(CB$16&lt;='様式３（療養者名簿）（⑤の場合）'!$W28,1,0),0),0)</f>
        <v>0</v>
      </c>
      <c r="CC19" s="159">
        <f>IF(CC$16-'様式３（療養者名簿）（⑤の場合）'!$O28+1&lt;=15,IF(CC$16&gt;='様式３（療養者名簿）（⑤の場合）'!$O28,IF(CC$16&lt;='様式３（療養者名簿）（⑤の場合）'!$W28,1,0),0),0)</f>
        <v>0</v>
      </c>
      <c r="CD19" s="159">
        <f>IF(CD$16-'様式３（療養者名簿）（⑤の場合）'!$O28+1&lt;=15,IF(CD$16&gt;='様式３（療養者名簿）（⑤の場合）'!$O28,IF(CD$16&lt;='様式３（療養者名簿）（⑤の場合）'!$W28,1,0),0),0)</f>
        <v>0</v>
      </c>
      <c r="CE19" s="159">
        <f>IF(CE$16-'様式３（療養者名簿）（⑤の場合）'!$O28+1&lt;=15,IF(CE$16&gt;='様式３（療養者名簿）（⑤の場合）'!$O28,IF(CE$16&lt;='様式３（療養者名簿）（⑤の場合）'!$W28,1,0),0),0)</f>
        <v>0</v>
      </c>
      <c r="CF19" s="159">
        <f>IF(CF$16-'様式３（療養者名簿）（⑤の場合）'!$O28+1&lt;=15,IF(CF$16&gt;='様式３（療養者名簿）（⑤の場合）'!$O28,IF(CF$16&lt;='様式３（療養者名簿）（⑤の場合）'!$W28,1,0),0),0)</f>
        <v>0</v>
      </c>
      <c r="CG19" s="159">
        <f>IF(CG$16-'様式３（療養者名簿）（⑤の場合）'!$O28+1&lt;=15,IF(CG$16&gt;='様式３（療養者名簿）（⑤の場合）'!$O28,IF(CG$16&lt;='様式３（療養者名簿）（⑤の場合）'!$W28,1,0),0),0)</f>
        <v>0</v>
      </c>
      <c r="CH19" s="159">
        <f>IF(CH$16-'様式３（療養者名簿）（⑤の場合）'!$O28+1&lt;=15,IF(CH$16&gt;='様式３（療養者名簿）（⑤の場合）'!$O28,IF(CH$16&lt;='様式３（療養者名簿）（⑤の場合）'!$W28,1,0),0),0)</f>
        <v>0</v>
      </c>
      <c r="CI19" s="159">
        <f>IF(CI$16-'様式３（療養者名簿）（⑤の場合）'!$O28+1&lt;=15,IF(CI$16&gt;='様式３（療養者名簿）（⑤の場合）'!$O28,IF(CI$16&lt;='様式３（療養者名簿）（⑤の場合）'!$W28,1,0),0),0)</f>
        <v>0</v>
      </c>
      <c r="CJ19" s="159">
        <f>IF(CJ$16-'様式３（療養者名簿）（⑤の場合）'!$O28+1&lt;=15,IF(CJ$16&gt;='様式３（療養者名簿）（⑤の場合）'!$O28,IF(CJ$16&lt;='様式３（療養者名簿）（⑤の場合）'!$W28,1,0),0),0)</f>
        <v>0</v>
      </c>
      <c r="CK19" s="159">
        <f>IF(CK$16-'様式３（療養者名簿）（⑤の場合）'!$O28+1&lt;=15,IF(CK$16&gt;='様式３（療養者名簿）（⑤の場合）'!$O28,IF(CK$16&lt;='様式３（療養者名簿）（⑤の場合）'!$W28,1,0),0),0)</f>
        <v>0</v>
      </c>
      <c r="CL19" s="159">
        <f>IF(CL$16-'様式３（療養者名簿）（⑤の場合）'!$O28+1&lt;=15,IF(CL$16&gt;='様式３（療養者名簿）（⑤の場合）'!$O28,IF(CL$16&lt;='様式３（療養者名簿）（⑤の場合）'!$W28,1,0),0),0)</f>
        <v>0</v>
      </c>
      <c r="CM19" s="159">
        <f>IF(CM$16-'様式３（療養者名簿）（⑤の場合）'!$O28+1&lt;=15,IF(CM$16&gt;='様式３（療養者名簿）（⑤の場合）'!$O28,IF(CM$16&lt;='様式３（療養者名簿）（⑤の場合）'!$W28,1,0),0),0)</f>
        <v>0</v>
      </c>
      <c r="CN19" s="159">
        <f>IF(CN$16-'様式３（療養者名簿）（⑤の場合）'!$O28+1&lt;=15,IF(CN$16&gt;='様式３（療養者名簿）（⑤の場合）'!$O28,IF(CN$16&lt;='様式３（療養者名簿）（⑤の場合）'!$W28,1,0),0),0)</f>
        <v>0</v>
      </c>
      <c r="CO19" s="159">
        <f>IF(CO$16-'様式３（療養者名簿）（⑤の場合）'!$O28+1&lt;=15,IF(CO$16&gt;='様式３（療養者名簿）（⑤の場合）'!$O28,IF(CO$16&lt;='様式３（療養者名簿）（⑤の場合）'!$W28,1,0),0),0)</f>
        <v>0</v>
      </c>
      <c r="CP19" s="159">
        <f>IF(CP$16-'様式３（療養者名簿）（⑤の場合）'!$O28+1&lt;=15,IF(CP$16&gt;='様式３（療養者名簿）（⑤の場合）'!$O28,IF(CP$16&lt;='様式３（療養者名簿）（⑤の場合）'!$W28,1,0),0),0)</f>
        <v>0</v>
      </c>
      <c r="CQ19" s="159">
        <f>IF(CQ$16-'様式３（療養者名簿）（⑤の場合）'!$O28+1&lt;=15,IF(CQ$16&gt;='様式３（療養者名簿）（⑤の場合）'!$O28,IF(CQ$16&lt;='様式３（療養者名簿）（⑤の場合）'!$W28,1,0),0),0)</f>
        <v>0</v>
      </c>
      <c r="CR19" s="159">
        <f>IF(CR$16-'様式３（療養者名簿）（⑤の場合）'!$O28+1&lt;=15,IF(CR$16&gt;='様式３（療養者名簿）（⑤の場合）'!$O28,IF(CR$16&lt;='様式３（療養者名簿）（⑤の場合）'!$W28,1,0),0),0)</f>
        <v>0</v>
      </c>
      <c r="CS19" s="159">
        <f>IF(CS$16-'様式３（療養者名簿）（⑤の場合）'!$O28+1&lt;=15,IF(CS$16&gt;='様式３（療養者名簿）（⑤の場合）'!$O28,IF(CS$16&lt;='様式３（療養者名簿）（⑤の場合）'!$W28,1,0),0),0)</f>
        <v>0</v>
      </c>
      <c r="CT19" s="159">
        <f>IF(CT$16-'様式３（療養者名簿）（⑤の場合）'!$O28+1&lt;=15,IF(CT$16&gt;='様式３（療養者名簿）（⑤の場合）'!$O28,IF(CT$16&lt;='様式３（療養者名簿）（⑤の場合）'!$W28,1,0),0),0)</f>
        <v>0</v>
      </c>
      <c r="CU19" s="159">
        <f>IF(CU$16-'様式３（療養者名簿）（⑤の場合）'!$O28+1&lt;=15,IF(CU$16&gt;='様式３（療養者名簿）（⑤の場合）'!$O28,IF(CU$16&lt;='様式３（療養者名簿）（⑤の場合）'!$W28,1,0),0),0)</f>
        <v>0</v>
      </c>
      <c r="CV19" s="159">
        <f>IF(CV$16-'様式３（療養者名簿）（⑤の場合）'!$O28+1&lt;=15,IF(CV$16&gt;='様式３（療養者名簿）（⑤の場合）'!$O28,IF(CV$16&lt;='様式３（療養者名簿）（⑤の場合）'!$W28,1,0),0),0)</f>
        <v>0</v>
      </c>
      <c r="CW19" s="159">
        <f>IF(CW$16-'様式３（療養者名簿）（⑤の場合）'!$O28+1&lt;=15,IF(CW$16&gt;='様式３（療養者名簿）（⑤の場合）'!$O28,IF(CW$16&lt;='様式３（療養者名簿）（⑤の場合）'!$W28,1,0),0),0)</f>
        <v>0</v>
      </c>
      <c r="CX19" s="159">
        <f>IF(CX$16-'様式３（療養者名簿）（⑤の場合）'!$O28+1&lt;=15,IF(CX$16&gt;='様式３（療養者名簿）（⑤の場合）'!$O28,IF(CX$16&lt;='様式３（療養者名簿）（⑤の場合）'!$W28,1,0),0),0)</f>
        <v>0</v>
      </c>
      <c r="CY19" s="159">
        <f>IF(CY$16-'様式３（療養者名簿）（⑤の場合）'!$O28+1&lt;=15,IF(CY$16&gt;='様式３（療養者名簿）（⑤の場合）'!$O28,IF(CY$16&lt;='様式３（療養者名簿）（⑤の場合）'!$W28,1,0),0),0)</f>
        <v>0</v>
      </c>
      <c r="CZ19" s="159">
        <f>IF(CZ$16-'様式３（療養者名簿）（⑤の場合）'!$O28+1&lt;=15,IF(CZ$16&gt;='様式３（療養者名簿）（⑤の場合）'!$O28,IF(CZ$16&lt;='様式３（療養者名簿）（⑤の場合）'!$W28,1,0),0),0)</f>
        <v>0</v>
      </c>
      <c r="DA19" s="159">
        <f>IF(DA$16-'様式３（療養者名簿）（⑤の場合）'!$O28+1&lt;=15,IF(DA$16&gt;='様式３（療養者名簿）（⑤の場合）'!$O28,IF(DA$16&lt;='様式３（療養者名簿）（⑤の場合）'!$W28,1,0),0),0)</f>
        <v>0</v>
      </c>
      <c r="DB19" s="159">
        <f>IF(DB$16-'様式３（療養者名簿）（⑤の場合）'!$O28+1&lt;=15,IF(DB$16&gt;='様式３（療養者名簿）（⑤の場合）'!$O28,IF(DB$16&lt;='様式３（療養者名簿）（⑤の場合）'!$W28,1,0),0),0)</f>
        <v>0</v>
      </c>
      <c r="DC19" s="159">
        <f>IF(DC$16-'様式３（療養者名簿）（⑤の場合）'!$O28+1&lt;=15,IF(DC$16&gt;='様式３（療養者名簿）（⑤の場合）'!$O28,IF(DC$16&lt;='様式３（療養者名簿）（⑤の場合）'!$W28,1,0),0),0)</f>
        <v>0</v>
      </c>
      <c r="DD19" s="159">
        <f>IF(DD$16-'様式３（療養者名簿）（⑤の場合）'!$O28+1&lt;=15,IF(DD$16&gt;='様式３（療養者名簿）（⑤の場合）'!$O28,IF(DD$16&lt;='様式３（療養者名簿）（⑤の場合）'!$W28,1,0),0),0)</f>
        <v>0</v>
      </c>
      <c r="DE19" s="159">
        <f>IF(DE$16-'様式３（療養者名簿）（⑤の場合）'!$O28+1&lt;=15,IF(DE$16&gt;='様式３（療養者名簿）（⑤の場合）'!$O28,IF(DE$16&lt;='様式３（療養者名簿）（⑤の場合）'!$W28,1,0),0),0)</f>
        <v>0</v>
      </c>
      <c r="DF19" s="159">
        <f>IF(DF$16-'様式３（療養者名簿）（⑤の場合）'!$O28+1&lt;=15,IF(DF$16&gt;='様式３（療養者名簿）（⑤の場合）'!$O28,IF(DF$16&lt;='様式３（療養者名簿）（⑤の場合）'!$W28,1,0),0),0)</f>
        <v>0</v>
      </c>
      <c r="DG19" s="159">
        <f>IF(DG$16-'様式３（療養者名簿）（⑤の場合）'!$O28+1&lt;=15,IF(DG$16&gt;='様式３（療養者名簿）（⑤の場合）'!$O28,IF(DG$16&lt;='様式３（療養者名簿）（⑤の場合）'!$W28,1,0),0),0)</f>
        <v>0</v>
      </c>
      <c r="DH19" s="159">
        <f>IF(DH$16-'様式３（療養者名簿）（⑤の場合）'!$O28+1&lt;=15,IF(DH$16&gt;='様式３（療養者名簿）（⑤の場合）'!$O28,IF(DH$16&lt;='様式３（療養者名簿）（⑤の場合）'!$W28,1,0),0),0)</f>
        <v>0</v>
      </c>
      <c r="DI19" s="159">
        <f>IF(DI$16-'様式３（療養者名簿）（⑤の場合）'!$O28+1&lt;=15,IF(DI$16&gt;='様式３（療養者名簿）（⑤の場合）'!$O28,IF(DI$16&lt;='様式３（療養者名簿）（⑤の場合）'!$W28,1,0),0),0)</f>
        <v>0</v>
      </c>
      <c r="DJ19" s="159">
        <f>IF(DJ$16-'様式３（療養者名簿）（⑤の場合）'!$O28+1&lt;=15,IF(DJ$16&gt;='様式３（療養者名簿）（⑤の場合）'!$O28,IF(DJ$16&lt;='様式３（療養者名簿）（⑤の場合）'!$W28,1,0),0),0)</f>
        <v>0</v>
      </c>
      <c r="DK19" s="159">
        <f>IF(DK$16-'様式３（療養者名簿）（⑤の場合）'!$O28+1&lt;=15,IF(DK$16&gt;='様式３（療養者名簿）（⑤の場合）'!$O28,IF(DK$16&lt;='様式３（療養者名簿）（⑤の場合）'!$W28,1,0),0),0)</f>
        <v>0</v>
      </c>
      <c r="DL19" s="159">
        <f>IF(DL$16-'様式３（療養者名簿）（⑤の場合）'!$O28+1&lt;=15,IF(DL$16&gt;='様式３（療養者名簿）（⑤の場合）'!$O28,IF(DL$16&lt;='様式３（療養者名簿）（⑤の場合）'!$W28,1,0),0),0)</f>
        <v>0</v>
      </c>
      <c r="DM19" s="159">
        <f>IF(DM$16-'様式３（療養者名簿）（⑤の場合）'!$O28+1&lt;=15,IF(DM$16&gt;='様式３（療養者名簿）（⑤の場合）'!$O28,IF(DM$16&lt;='様式３（療養者名簿）（⑤の場合）'!$W28,1,0),0),0)</f>
        <v>0</v>
      </c>
      <c r="DN19" s="159">
        <f>IF(DN$16-'様式３（療養者名簿）（⑤の場合）'!$O28+1&lt;=15,IF(DN$16&gt;='様式３（療養者名簿）（⑤の場合）'!$O28,IF(DN$16&lt;='様式３（療養者名簿）（⑤の場合）'!$W28,1,0),0),0)</f>
        <v>0</v>
      </c>
      <c r="DO19" s="159">
        <f>IF(DO$16-'様式３（療養者名簿）（⑤の場合）'!$O28+1&lt;=15,IF(DO$16&gt;='様式３（療養者名簿）（⑤の場合）'!$O28,IF(DO$16&lt;='様式３（療養者名簿）（⑤の場合）'!$W28,1,0),0),0)</f>
        <v>0</v>
      </c>
      <c r="DP19" s="159">
        <f>IF(DP$16-'様式３（療養者名簿）（⑤の場合）'!$O28+1&lt;=15,IF(DP$16&gt;='様式３（療養者名簿）（⑤の場合）'!$O28,IF(DP$16&lt;='様式３（療養者名簿）（⑤の場合）'!$W28,1,0),0),0)</f>
        <v>0</v>
      </c>
      <c r="DQ19" s="159">
        <f>IF(DQ$16-'様式３（療養者名簿）（⑤の場合）'!$O28+1&lt;=15,IF(DQ$16&gt;='様式３（療養者名簿）（⑤の場合）'!$O28,IF(DQ$16&lt;='様式３（療養者名簿）（⑤の場合）'!$W28,1,0),0),0)</f>
        <v>0</v>
      </c>
      <c r="DR19" s="159">
        <f>IF(DR$16-'様式３（療養者名簿）（⑤の場合）'!$O28+1&lt;=15,IF(DR$16&gt;='様式３（療養者名簿）（⑤の場合）'!$O28,IF(DR$16&lt;='様式３（療養者名簿）（⑤の場合）'!$W28,1,0),0),0)</f>
        <v>0</v>
      </c>
      <c r="DS19" s="159">
        <f>IF(DS$16-'様式３（療養者名簿）（⑤の場合）'!$O28+1&lt;=15,IF(DS$16&gt;='様式３（療養者名簿）（⑤の場合）'!$O28,IF(DS$16&lt;='様式３（療養者名簿）（⑤の場合）'!$W28,1,0),0),0)</f>
        <v>0</v>
      </c>
      <c r="DT19" s="159">
        <f>IF(DT$16-'様式３（療養者名簿）（⑤の場合）'!$O28+1&lt;=15,IF(DT$16&gt;='様式３（療養者名簿）（⑤の場合）'!$O28,IF(DT$16&lt;='様式３（療養者名簿）（⑤の場合）'!$W28,1,0),0),0)</f>
        <v>0</v>
      </c>
      <c r="DU19" s="159">
        <f>IF(DU$16-'様式３（療養者名簿）（⑤の場合）'!$O28+1&lt;=15,IF(DU$16&gt;='様式３（療養者名簿）（⑤の場合）'!$O28,IF(DU$16&lt;='様式３（療養者名簿）（⑤の場合）'!$W28,1,0),0),0)</f>
        <v>0</v>
      </c>
      <c r="DV19" s="159">
        <f>IF(DV$16-'様式３（療養者名簿）（⑤の場合）'!$O28+1&lt;=15,IF(DV$16&gt;='様式３（療養者名簿）（⑤の場合）'!$O28,IF(DV$16&lt;='様式３（療養者名簿）（⑤の場合）'!$W28,1,0),0),0)</f>
        <v>0</v>
      </c>
      <c r="DW19" s="159">
        <f>IF(DW$16-'様式３（療養者名簿）（⑤の場合）'!$O28+1&lt;=15,IF(DW$16&gt;='様式３（療養者名簿）（⑤の場合）'!$O28,IF(DW$16&lt;='様式３（療養者名簿）（⑤の場合）'!$W28,1,0),0),0)</f>
        <v>0</v>
      </c>
      <c r="DX19" s="159">
        <f>IF(DX$16-'様式３（療養者名簿）（⑤の場合）'!$O28+1&lt;=15,IF(DX$16&gt;='様式３（療養者名簿）（⑤の場合）'!$O28,IF(DX$16&lt;='様式３（療養者名簿）（⑤の場合）'!$W28,1,0),0),0)</f>
        <v>0</v>
      </c>
      <c r="DY19" s="159">
        <f>IF(DY$16-'様式３（療養者名簿）（⑤の場合）'!$O28+1&lt;=15,IF(DY$16&gt;='様式３（療養者名簿）（⑤の場合）'!$O28,IF(DY$16&lt;='様式３（療養者名簿）（⑤の場合）'!$W28,1,0),0),0)</f>
        <v>0</v>
      </c>
      <c r="DZ19" s="159">
        <f>IF(DZ$16-'様式３（療養者名簿）（⑤の場合）'!$O28+1&lt;=15,IF(DZ$16&gt;='様式３（療養者名簿）（⑤の場合）'!$O28,IF(DZ$16&lt;='様式３（療養者名簿）（⑤の場合）'!$W28,1,0),0),0)</f>
        <v>0</v>
      </c>
      <c r="EA19" s="159">
        <f>IF(EA$16-'様式３（療養者名簿）（⑤の場合）'!$O28+1&lt;=15,IF(EA$16&gt;='様式３（療養者名簿）（⑤の場合）'!$O28,IF(EA$16&lt;='様式３（療養者名簿）（⑤の場合）'!$W28,1,0),0),0)</f>
        <v>0</v>
      </c>
      <c r="EB19" s="159">
        <f>IF(EB$16-'様式３（療養者名簿）（⑤の場合）'!$O28+1&lt;=15,IF(EB$16&gt;='様式３（療養者名簿）（⑤の場合）'!$O28,IF(EB$16&lt;='様式３（療養者名簿）（⑤の場合）'!$W28,1,0),0),0)</f>
        <v>0</v>
      </c>
      <c r="EC19" s="159">
        <f>IF(EC$16-'様式３（療養者名簿）（⑤の場合）'!$O28+1&lt;=15,IF(EC$16&gt;='様式３（療養者名簿）（⑤の場合）'!$O28,IF(EC$16&lt;='様式３（療養者名簿）（⑤の場合）'!$W28,1,0),0),0)</f>
        <v>0</v>
      </c>
      <c r="ED19" s="159">
        <f>IF(ED$16-'様式３（療養者名簿）（⑤の場合）'!$O28+1&lt;=15,IF(ED$16&gt;='様式３（療養者名簿）（⑤の場合）'!$O28,IF(ED$16&lt;='様式３（療養者名簿）（⑤の場合）'!$W28,1,0),0),0)</f>
        <v>0</v>
      </c>
      <c r="EE19" s="159">
        <f>IF(EE$16-'様式３（療養者名簿）（⑤の場合）'!$O28+1&lt;=15,IF(EE$16&gt;='様式３（療養者名簿）（⑤の場合）'!$O28,IF(EE$16&lt;='様式３（療養者名簿）（⑤の場合）'!$W28,1,0),0),0)</f>
        <v>0</v>
      </c>
      <c r="EF19" s="159">
        <f>IF(EF$16-'様式３（療養者名簿）（⑤の場合）'!$O28+1&lt;=15,IF(EF$16&gt;='様式３（療養者名簿）（⑤の場合）'!$O28,IF(EF$16&lt;='様式３（療養者名簿）（⑤の場合）'!$W28,1,0),0),0)</f>
        <v>0</v>
      </c>
      <c r="EG19" s="159">
        <f>IF(EG$16-'様式３（療養者名簿）（⑤の場合）'!$O28+1&lt;=15,IF(EG$16&gt;='様式３（療養者名簿）（⑤の場合）'!$O28,IF(EG$16&lt;='様式３（療養者名簿）（⑤の場合）'!$W28,1,0),0),0)</f>
        <v>0</v>
      </c>
      <c r="EH19" s="159">
        <f>IF(EH$16-'様式３（療養者名簿）（⑤の場合）'!$O28+1&lt;=15,IF(EH$16&gt;='様式３（療養者名簿）（⑤の場合）'!$O28,IF(EH$16&lt;='様式３（療養者名簿）（⑤の場合）'!$W28,1,0),0),0)</f>
        <v>0</v>
      </c>
      <c r="EI19" s="159">
        <f>IF(EI$16-'様式３（療養者名簿）（⑤の場合）'!$O28+1&lt;=15,IF(EI$16&gt;='様式３（療養者名簿）（⑤の場合）'!$O28,IF(EI$16&lt;='様式３（療養者名簿）（⑤の場合）'!$W28,1,0),0),0)</f>
        <v>0</v>
      </c>
      <c r="EJ19" s="159">
        <f>IF(EJ$16-'様式３（療養者名簿）（⑤の場合）'!$O28+1&lt;=15,IF(EJ$16&gt;='様式３（療養者名簿）（⑤の場合）'!$O28,IF(EJ$16&lt;='様式３（療養者名簿）（⑤の場合）'!$W28,1,0),0),0)</f>
        <v>0</v>
      </c>
      <c r="EK19" s="159">
        <f>IF(EK$16-'様式３（療養者名簿）（⑤の場合）'!$O28+1&lt;=15,IF(EK$16&gt;='様式３（療養者名簿）（⑤の場合）'!$O28,IF(EK$16&lt;='様式３（療養者名簿）（⑤の場合）'!$W28,1,0),0),0)</f>
        <v>0</v>
      </c>
      <c r="EL19" s="159">
        <f>IF(EL$16-'様式３（療養者名簿）（⑤の場合）'!$O28+1&lt;=15,IF(EL$16&gt;='様式３（療養者名簿）（⑤の場合）'!$O28,IF(EL$16&lt;='様式３（療養者名簿）（⑤の場合）'!$W28,1,0),0),0)</f>
        <v>0</v>
      </c>
      <c r="EM19" s="159">
        <f>IF(EM$16-'様式３（療養者名簿）（⑤の場合）'!$O28+1&lt;=15,IF(EM$16&gt;='様式３（療養者名簿）（⑤の場合）'!$O28,IF(EM$16&lt;='様式３（療養者名簿）（⑤の場合）'!$W28,1,0),0),0)</f>
        <v>0</v>
      </c>
      <c r="EN19" s="159">
        <f>IF(EN$16-'様式３（療養者名簿）（⑤の場合）'!$O28+1&lt;=15,IF(EN$16&gt;='様式３（療養者名簿）（⑤の場合）'!$O28,IF(EN$16&lt;='様式３（療養者名簿）（⑤の場合）'!$W28,1,0),0),0)</f>
        <v>0</v>
      </c>
      <c r="EO19" s="159">
        <f>IF(EO$16-'様式３（療養者名簿）（⑤の場合）'!$O28+1&lt;=15,IF(EO$16&gt;='様式３（療養者名簿）（⑤の場合）'!$O28,IF(EO$16&lt;='様式３（療養者名簿）（⑤の場合）'!$W28,1,0),0),0)</f>
        <v>0</v>
      </c>
      <c r="EP19" s="159">
        <f>IF(EP$16-'様式３（療養者名簿）（⑤の場合）'!$O28+1&lt;=15,IF(EP$16&gt;='様式３（療養者名簿）（⑤の場合）'!$O28,IF(EP$16&lt;='様式３（療養者名簿）（⑤の場合）'!$W28,1,0),0),0)</f>
        <v>0</v>
      </c>
      <c r="EQ19" s="159">
        <f>IF(EQ$16-'様式３（療養者名簿）（⑤の場合）'!$O28+1&lt;=15,IF(EQ$16&gt;='様式３（療養者名簿）（⑤の場合）'!$O28,IF(EQ$16&lt;='様式３（療養者名簿）（⑤の場合）'!$W28,1,0),0),0)</f>
        <v>0</v>
      </c>
      <c r="ER19" s="159">
        <f>IF(ER$16-'様式３（療養者名簿）（⑤の場合）'!$O28+1&lt;=15,IF(ER$16&gt;='様式３（療養者名簿）（⑤の場合）'!$O28,IF(ER$16&lt;='様式３（療養者名簿）（⑤の場合）'!$W28,1,0),0),0)</f>
        <v>0</v>
      </c>
      <c r="ES19" s="159">
        <f>IF(ES$16-'様式３（療養者名簿）（⑤の場合）'!$O28+1&lt;=15,IF(ES$16&gt;='様式３（療養者名簿）（⑤の場合）'!$O28,IF(ES$16&lt;='様式３（療養者名簿）（⑤の場合）'!$W28,1,0),0),0)</f>
        <v>0</v>
      </c>
      <c r="ET19" s="159">
        <f>IF(ET$16-'様式３（療養者名簿）（⑤の場合）'!$O28+1&lt;=15,IF(ET$16&gt;='様式３（療養者名簿）（⑤の場合）'!$O28,IF(ET$16&lt;='様式３（療養者名簿）（⑤の場合）'!$W28,1,0),0),0)</f>
        <v>0</v>
      </c>
      <c r="EU19" s="159">
        <f>IF(EU$16-'様式３（療養者名簿）（⑤の場合）'!$O28+1&lt;=15,IF(EU$16&gt;='様式３（療養者名簿）（⑤の場合）'!$O28,IF(EU$16&lt;='様式３（療養者名簿）（⑤の場合）'!$W28,1,0),0),0)</f>
        <v>0</v>
      </c>
      <c r="EV19" s="159">
        <f>IF(EV$16-'様式３（療養者名簿）（⑤の場合）'!$O28+1&lt;=15,IF(EV$16&gt;='様式３（療養者名簿）（⑤の場合）'!$O28,IF(EV$16&lt;='様式３（療養者名簿）（⑤の場合）'!$W28,1,0),0),0)</f>
        <v>0</v>
      </c>
      <c r="EW19" s="159">
        <f>IF(EW$16-'様式３（療養者名簿）（⑤の場合）'!$O28+1&lt;=15,IF(EW$16&gt;='様式３（療養者名簿）（⑤の場合）'!$O28,IF(EW$16&lt;='様式３（療養者名簿）（⑤の場合）'!$W28,1,0),0),0)</f>
        <v>0</v>
      </c>
      <c r="EX19" s="159">
        <f>IF(EX$16-'様式３（療養者名簿）（⑤の場合）'!$O28+1&lt;=15,IF(EX$16&gt;='様式３（療養者名簿）（⑤の場合）'!$O28,IF(EX$16&lt;='様式３（療養者名簿）（⑤の場合）'!$W28,1,0),0),0)</f>
        <v>0</v>
      </c>
      <c r="EY19" s="159">
        <f>IF(EY$16-'様式３（療養者名簿）（⑤の場合）'!$O28+1&lt;=15,IF(EY$16&gt;='様式３（療養者名簿）（⑤の場合）'!$O28,IF(EY$16&lt;='様式３（療養者名簿）（⑤の場合）'!$W28,1,0),0),0)</f>
        <v>0</v>
      </c>
      <c r="EZ19" s="159">
        <f>IF(EZ$16-'様式３（療養者名簿）（⑤の場合）'!$O28+1&lt;=15,IF(EZ$16&gt;='様式３（療養者名簿）（⑤の場合）'!$O28,IF(EZ$16&lt;='様式３（療養者名簿）（⑤の場合）'!$W28,1,0),0),0)</f>
        <v>0</v>
      </c>
      <c r="FA19" s="159">
        <f>IF(FA$16-'様式３（療養者名簿）（⑤の場合）'!$O28+1&lt;=15,IF(FA$16&gt;='様式３（療養者名簿）（⑤の場合）'!$O28,IF(FA$16&lt;='様式３（療養者名簿）（⑤の場合）'!$W28,1,0),0),0)</f>
        <v>0</v>
      </c>
      <c r="FB19" s="159">
        <f>IF(FB$16-'様式３（療養者名簿）（⑤の場合）'!$O28+1&lt;=15,IF(FB$16&gt;='様式３（療養者名簿）（⑤の場合）'!$O28,IF(FB$16&lt;='様式３（療養者名簿）（⑤の場合）'!$W28,1,0),0),0)</f>
        <v>0</v>
      </c>
      <c r="FC19" s="159">
        <f>IF(FC$16-'様式３（療養者名簿）（⑤の場合）'!$O28+1&lt;=15,IF(FC$16&gt;='様式３（療養者名簿）（⑤の場合）'!$O28,IF(FC$16&lt;='様式３（療養者名簿）（⑤の場合）'!$W28,1,0),0),0)</f>
        <v>0</v>
      </c>
      <c r="FD19" s="159">
        <f>IF(FD$16-'様式３（療養者名簿）（⑤の場合）'!$O28+1&lt;=15,IF(FD$16&gt;='様式３（療養者名簿）（⑤の場合）'!$O28,IF(FD$16&lt;='様式３（療養者名簿）（⑤の場合）'!$W28,1,0),0),0)</f>
        <v>0</v>
      </c>
      <c r="FE19" s="159">
        <f>IF(FE$16-'様式３（療養者名簿）（⑤の場合）'!$O28+1&lt;=15,IF(FE$16&gt;='様式３（療養者名簿）（⑤の場合）'!$O28,IF(FE$16&lt;='様式３（療養者名簿）（⑤の場合）'!$W28,1,0),0),0)</f>
        <v>0</v>
      </c>
      <c r="FF19" s="159">
        <f>IF(FF$16-'様式３（療養者名簿）（⑤の場合）'!$O28+1&lt;=15,IF(FF$16&gt;='様式３（療養者名簿）（⑤の場合）'!$O28,IF(FF$16&lt;='様式３（療養者名簿）（⑤の場合）'!$W28,1,0),0),0)</f>
        <v>0</v>
      </c>
      <c r="FG19" s="159">
        <f>IF(FG$16-'様式３（療養者名簿）（⑤の場合）'!$O28+1&lt;=15,IF(FG$16&gt;='様式３（療養者名簿）（⑤の場合）'!$O28,IF(FG$16&lt;='様式３（療養者名簿）（⑤の場合）'!$W28,1,0),0),0)</f>
        <v>0</v>
      </c>
      <c r="FH19" s="159">
        <f>IF(FH$16-'様式３（療養者名簿）（⑤の場合）'!$O28+1&lt;=15,IF(FH$16&gt;='様式３（療養者名簿）（⑤の場合）'!$O28,IF(FH$16&lt;='様式３（療養者名簿）（⑤の場合）'!$W28,1,0),0),0)</f>
        <v>0</v>
      </c>
      <c r="FI19" s="159">
        <f>IF(FI$16-'様式３（療養者名簿）（⑤の場合）'!$O28+1&lt;=15,IF(FI$16&gt;='様式３（療養者名簿）（⑤の場合）'!$O28,IF(FI$16&lt;='様式３（療養者名簿）（⑤の場合）'!$W28,1,0),0),0)</f>
        <v>0</v>
      </c>
      <c r="FJ19" s="159">
        <f>IF(FJ$16-'様式３（療養者名簿）（⑤の場合）'!$O28+1&lt;=15,IF(FJ$16&gt;='様式３（療養者名簿）（⑤の場合）'!$O28,IF(FJ$16&lt;='様式３（療養者名簿）（⑤の場合）'!$W28,1,0),0),0)</f>
        <v>0</v>
      </c>
      <c r="FK19" s="159">
        <f>IF(FK$16-'様式３（療養者名簿）（⑤の場合）'!$O28+1&lt;=15,IF(FK$16&gt;='様式３（療養者名簿）（⑤の場合）'!$O28,IF(FK$16&lt;='様式３（療養者名簿）（⑤の場合）'!$W28,1,0),0),0)</f>
        <v>0</v>
      </c>
      <c r="FL19" s="159">
        <f>IF(FL$16-'様式３（療養者名簿）（⑤の場合）'!$O28+1&lt;=15,IF(FL$16&gt;='様式３（療養者名簿）（⑤の場合）'!$O28,IF(FL$16&lt;='様式３（療養者名簿）（⑤の場合）'!$W28,1,0),0),0)</f>
        <v>0</v>
      </c>
      <c r="FM19" s="159">
        <f>IF(FM$16-'様式３（療養者名簿）（⑤の場合）'!$O28+1&lt;=15,IF(FM$16&gt;='様式３（療養者名簿）（⑤の場合）'!$O28,IF(FM$16&lt;='様式３（療養者名簿）（⑤の場合）'!$W28,1,0),0),0)</f>
        <v>0</v>
      </c>
      <c r="FN19" s="159">
        <f>IF(FN$16-'様式３（療養者名簿）（⑤の場合）'!$O28+1&lt;=15,IF(FN$16&gt;='様式３（療養者名簿）（⑤の場合）'!$O28,IF(FN$16&lt;='様式３（療養者名簿）（⑤の場合）'!$W28,1,0),0),0)</f>
        <v>0</v>
      </c>
      <c r="FO19" s="159">
        <f>IF(FO$16-'様式３（療養者名簿）（⑤の場合）'!$O28+1&lt;=15,IF(FO$16&gt;='様式３（療養者名簿）（⑤の場合）'!$O28,IF(FO$16&lt;='様式３（療養者名簿）（⑤の場合）'!$W28,1,0),0),0)</f>
        <v>0</v>
      </c>
      <c r="FP19" s="159">
        <f>IF(FP$16-'様式３（療養者名簿）（⑤の場合）'!$O28+1&lt;=15,IF(FP$16&gt;='様式３（療養者名簿）（⑤の場合）'!$O28,IF(FP$16&lt;='様式３（療養者名簿）（⑤の場合）'!$W28,1,0),0),0)</f>
        <v>0</v>
      </c>
      <c r="FQ19" s="159">
        <f>IF(FQ$16-'様式３（療養者名簿）（⑤の場合）'!$O28+1&lt;=15,IF(FQ$16&gt;='様式３（療養者名簿）（⑤の場合）'!$O28,IF(FQ$16&lt;='様式３（療養者名簿）（⑤の場合）'!$W28,1,0),0),0)</f>
        <v>0</v>
      </c>
      <c r="FR19" s="159">
        <f>IF(FR$16-'様式３（療養者名簿）（⑤の場合）'!$O28+1&lt;=15,IF(FR$16&gt;='様式３（療養者名簿）（⑤の場合）'!$O28,IF(FR$16&lt;='様式３（療養者名簿）（⑤の場合）'!$W28,1,0),0),0)</f>
        <v>0</v>
      </c>
      <c r="FS19" s="159">
        <f>IF(FS$16-'様式３（療養者名簿）（⑤の場合）'!$O28+1&lt;=15,IF(FS$16&gt;='様式３（療養者名簿）（⑤の場合）'!$O28,IF(FS$16&lt;='様式３（療養者名簿）（⑤の場合）'!$W28,1,0),0),0)</f>
        <v>0</v>
      </c>
      <c r="FT19" s="159">
        <f>IF(FT$16-'様式３（療養者名簿）（⑤の場合）'!$O28+1&lt;=15,IF(FT$16&gt;='様式３（療養者名簿）（⑤の場合）'!$O28,IF(FT$16&lt;='様式３（療養者名簿）（⑤の場合）'!$W28,1,0),0),0)</f>
        <v>0</v>
      </c>
      <c r="FU19" s="159">
        <f>IF(FU$16-'様式３（療養者名簿）（⑤の場合）'!$O28+1&lt;=15,IF(FU$16&gt;='様式３（療養者名簿）（⑤の場合）'!$O28,IF(FU$16&lt;='様式３（療養者名簿）（⑤の場合）'!$W28,1,0),0),0)</f>
        <v>0</v>
      </c>
      <c r="FV19" s="159">
        <f>IF(FV$16-'様式３（療養者名簿）（⑤の場合）'!$O28+1&lt;=15,IF(FV$16&gt;='様式３（療養者名簿）（⑤の場合）'!$O28,IF(FV$16&lt;='様式３（療養者名簿）（⑤の場合）'!$W28,1,0),0),0)</f>
        <v>0</v>
      </c>
      <c r="FW19" s="159">
        <f>IF(FW$16-'様式３（療養者名簿）（⑤の場合）'!$O28+1&lt;=15,IF(FW$16&gt;='様式３（療養者名簿）（⑤の場合）'!$O28,IF(FW$16&lt;='様式３（療養者名簿）（⑤の場合）'!$W28,1,0),0),0)</f>
        <v>0</v>
      </c>
      <c r="FX19" s="159">
        <f>IF(FX$16-'様式３（療養者名簿）（⑤の場合）'!$O28+1&lt;=15,IF(FX$16&gt;='様式３（療養者名簿）（⑤の場合）'!$O28,IF(FX$16&lt;='様式３（療養者名簿）（⑤の場合）'!$W28,1,0),0),0)</f>
        <v>0</v>
      </c>
      <c r="FY19" s="159">
        <f>IF(FY$16-'様式３（療養者名簿）（⑤の場合）'!$O28+1&lt;=15,IF(FY$16&gt;='様式３（療養者名簿）（⑤の場合）'!$O28,IF(FY$16&lt;='様式３（療養者名簿）（⑤の場合）'!$W28,1,0),0),0)</f>
        <v>0</v>
      </c>
      <c r="FZ19" s="159">
        <f>IF(FZ$16-'様式３（療養者名簿）（⑤の場合）'!$O28+1&lt;=15,IF(FZ$16&gt;='様式３（療養者名簿）（⑤の場合）'!$O28,IF(FZ$16&lt;='様式３（療養者名簿）（⑤の場合）'!$W28,1,0),0),0)</f>
        <v>0</v>
      </c>
      <c r="GA19" s="159">
        <f>IF(GA$16-'様式３（療養者名簿）（⑤の場合）'!$O28+1&lt;=15,IF(GA$16&gt;='様式３（療養者名簿）（⑤の場合）'!$O28,IF(GA$16&lt;='様式３（療養者名簿）（⑤の場合）'!$W28,1,0),0),0)</f>
        <v>0</v>
      </c>
      <c r="GB19" s="159">
        <f>IF(GB$16-'様式３（療養者名簿）（⑤の場合）'!$O28+1&lt;=15,IF(GB$16&gt;='様式３（療養者名簿）（⑤の場合）'!$O28,IF(GB$16&lt;='様式３（療養者名簿）（⑤の場合）'!$W28,1,0),0),0)</f>
        <v>0</v>
      </c>
      <c r="GC19" s="159">
        <f>IF(GC$16-'様式３（療養者名簿）（⑤の場合）'!$O28+1&lt;=15,IF(GC$16&gt;='様式３（療養者名簿）（⑤の場合）'!$O28,IF(GC$16&lt;='様式３（療養者名簿）（⑤の場合）'!$W28,1,0),0),0)</f>
        <v>0</v>
      </c>
      <c r="GD19" s="159">
        <f>IF(GD$16-'様式３（療養者名簿）（⑤の場合）'!$O28+1&lt;=15,IF(GD$16&gt;='様式３（療養者名簿）（⑤の場合）'!$O28,IF(GD$16&lt;='様式３（療養者名簿）（⑤の場合）'!$W28,1,0),0),0)</f>
        <v>0</v>
      </c>
      <c r="GE19" s="159">
        <f>IF(GE$16-'様式３（療養者名簿）（⑤の場合）'!$O28+1&lt;=15,IF(GE$16&gt;='様式３（療養者名簿）（⑤の場合）'!$O28,IF(GE$16&lt;='様式３（療養者名簿）（⑤の場合）'!$W28,1,0),0),0)</f>
        <v>0</v>
      </c>
      <c r="GF19" s="159">
        <f>IF(GF$16-'様式３（療養者名簿）（⑤の場合）'!$O28+1&lt;=15,IF(GF$16&gt;='様式３（療養者名簿）（⑤の場合）'!$O28,IF(GF$16&lt;='様式３（療養者名簿）（⑤の場合）'!$W28,1,0),0),0)</f>
        <v>0</v>
      </c>
      <c r="GG19" s="159">
        <f>IF(GG$16-'様式３（療養者名簿）（⑤の場合）'!$O28+1&lt;=15,IF(GG$16&gt;='様式３（療養者名簿）（⑤の場合）'!$O28,IF(GG$16&lt;='様式３（療養者名簿）（⑤の場合）'!$W28,1,0),0),0)</f>
        <v>0</v>
      </c>
      <c r="GH19" s="159">
        <f>IF(GH$16-'様式３（療養者名簿）（⑤の場合）'!$O28+1&lt;=15,IF(GH$16&gt;='様式３（療養者名簿）（⑤の場合）'!$O28,IF(GH$16&lt;='様式３（療養者名簿）（⑤の場合）'!$W28,1,0),0),0)</f>
        <v>0</v>
      </c>
      <c r="GI19" s="159">
        <f>IF(GI$16-'様式３（療養者名簿）（⑤の場合）'!$O28+1&lt;=15,IF(GI$16&gt;='様式３（療養者名簿）（⑤の場合）'!$O28,IF(GI$16&lt;='様式３（療養者名簿）（⑤の場合）'!$W28,1,0),0),0)</f>
        <v>0</v>
      </c>
      <c r="GJ19" s="159">
        <f>IF(GJ$16-'様式３（療養者名簿）（⑤の場合）'!$O28+1&lt;=15,IF(GJ$16&gt;='様式３（療養者名簿）（⑤の場合）'!$O28,IF(GJ$16&lt;='様式３（療養者名簿）（⑤の場合）'!$W28,1,0),0),0)</f>
        <v>0</v>
      </c>
      <c r="GK19" s="159">
        <f>IF(GK$16-'様式３（療養者名簿）（⑤の場合）'!$O28+1&lt;=15,IF(GK$16&gt;='様式３（療養者名簿）（⑤の場合）'!$O28,IF(GK$16&lt;='様式３（療養者名簿）（⑤の場合）'!$W28,1,0),0),0)</f>
        <v>0</v>
      </c>
      <c r="GL19" s="159">
        <f>IF(GL$16-'様式３（療養者名簿）（⑤の場合）'!$O28+1&lt;=15,IF(GL$16&gt;='様式３（療養者名簿）（⑤の場合）'!$O28,IF(GL$16&lt;='様式３（療養者名簿）（⑤の場合）'!$W28,1,0),0),0)</f>
        <v>0</v>
      </c>
      <c r="GM19" s="159">
        <f>IF(GM$16-'様式３（療養者名簿）（⑤の場合）'!$O28+1&lt;=15,IF(GM$16&gt;='様式３（療養者名簿）（⑤の場合）'!$O28,IF(GM$16&lt;='様式３（療養者名簿）（⑤の場合）'!$W28,1,0),0),0)</f>
        <v>0</v>
      </c>
      <c r="GN19" s="159">
        <f>IF(GN$16-'様式３（療養者名簿）（⑤の場合）'!$O28+1&lt;=15,IF(GN$16&gt;='様式３（療養者名簿）（⑤の場合）'!$O28,IF(GN$16&lt;='様式３（療養者名簿）（⑤の場合）'!$W28,1,0),0),0)</f>
        <v>0</v>
      </c>
      <c r="GO19" s="159">
        <f>IF(GO$16-'様式３（療養者名簿）（⑤の場合）'!$O28+1&lt;=15,IF(GO$16&gt;='様式３（療養者名簿）（⑤の場合）'!$O28,IF(GO$16&lt;='様式３（療養者名簿）（⑤の場合）'!$W28,1,0),0),0)</f>
        <v>0</v>
      </c>
      <c r="GP19" s="159">
        <f>IF(GP$16-'様式３（療養者名簿）（⑤の場合）'!$O28+1&lt;=15,IF(GP$16&gt;='様式３（療養者名簿）（⑤の場合）'!$O28,IF(GP$16&lt;='様式３（療養者名簿）（⑤の場合）'!$W28,1,0),0),0)</f>
        <v>0</v>
      </c>
      <c r="GQ19" s="159">
        <f>IF(GQ$16-'様式３（療養者名簿）（⑤の場合）'!$O28+1&lt;=15,IF(GQ$16&gt;='様式３（療養者名簿）（⑤の場合）'!$O28,IF(GQ$16&lt;='様式３（療養者名簿）（⑤の場合）'!$W28,1,0),0),0)</f>
        <v>0</v>
      </c>
      <c r="GR19" s="159">
        <f>IF(GR$16-'様式３（療養者名簿）（⑤の場合）'!$O28+1&lt;=15,IF(GR$16&gt;='様式３（療養者名簿）（⑤の場合）'!$O28,IF(GR$16&lt;='様式３（療養者名簿）（⑤の場合）'!$W28,1,0),0),0)</f>
        <v>0</v>
      </c>
      <c r="GS19" s="159">
        <f>IF(GS$16-'様式３（療養者名簿）（⑤の場合）'!$O28+1&lt;=15,IF(GS$16&gt;='様式３（療養者名簿）（⑤の場合）'!$O28,IF(GS$16&lt;='様式３（療養者名簿）（⑤の場合）'!$W28,1,0),0),0)</f>
        <v>0</v>
      </c>
      <c r="GT19" s="159">
        <f>IF(GT$16-'様式３（療養者名簿）（⑤の場合）'!$O28+1&lt;=15,IF(GT$16&gt;='様式３（療養者名簿）（⑤の場合）'!$O28,IF(GT$16&lt;='様式３（療養者名簿）（⑤の場合）'!$W28,1,0),0),0)</f>
        <v>0</v>
      </c>
      <c r="GU19" s="159">
        <f>IF(GU$16-'様式３（療養者名簿）（⑤の場合）'!$O28+1&lt;=15,IF(GU$16&gt;='様式３（療養者名簿）（⑤の場合）'!$O28,IF(GU$16&lt;='様式３（療養者名簿）（⑤の場合）'!$W28,1,0),0),0)</f>
        <v>0</v>
      </c>
      <c r="GV19" s="159">
        <f>IF(GV$16-'様式３（療養者名簿）（⑤の場合）'!$O28+1&lt;=15,IF(GV$16&gt;='様式３（療養者名簿）（⑤の場合）'!$O28,IF(GV$16&lt;='様式３（療養者名簿）（⑤の場合）'!$W28,1,0),0),0)</f>
        <v>0</v>
      </c>
      <c r="GW19" s="159">
        <f>IF(GW$16-'様式３（療養者名簿）（⑤の場合）'!$O28+1&lt;=15,IF(GW$16&gt;='様式３（療養者名簿）（⑤の場合）'!$O28,IF(GW$16&lt;='様式３（療養者名簿）（⑤の場合）'!$W28,1,0),0),0)</f>
        <v>0</v>
      </c>
      <c r="GX19" s="159">
        <f>IF(GX$16-'様式３（療養者名簿）（⑤の場合）'!$O28+1&lt;=15,IF(GX$16&gt;='様式３（療養者名簿）（⑤の場合）'!$O28,IF(GX$16&lt;='様式３（療養者名簿）（⑤の場合）'!$W28,1,0),0),0)</f>
        <v>0</v>
      </c>
      <c r="GY19" s="159">
        <f>IF(GY$16-'様式３（療養者名簿）（⑤の場合）'!$O28+1&lt;=15,IF(GY$16&gt;='様式３（療養者名簿）（⑤の場合）'!$O28,IF(GY$16&lt;='様式３（療養者名簿）（⑤の場合）'!$W28,1,0),0),0)</f>
        <v>0</v>
      </c>
      <c r="GZ19" s="159">
        <f>IF(GZ$16-'様式３（療養者名簿）（⑤の場合）'!$O28+1&lt;=15,IF(GZ$16&gt;='様式３（療養者名簿）（⑤の場合）'!$O28,IF(GZ$16&lt;='様式３（療養者名簿）（⑤の場合）'!$W28,1,0),0),0)</f>
        <v>0</v>
      </c>
      <c r="HA19" s="159">
        <f>IF(HA$16-'様式３（療養者名簿）（⑤の場合）'!$O28+1&lt;=15,IF(HA$16&gt;='様式３（療養者名簿）（⑤の場合）'!$O28,IF(HA$16&lt;='様式３（療養者名簿）（⑤の場合）'!$W28,1,0),0),0)</f>
        <v>0</v>
      </c>
      <c r="HB19" s="159">
        <f>IF(HB$16-'様式３（療養者名簿）（⑤の場合）'!$O28+1&lt;=15,IF(HB$16&gt;='様式３（療養者名簿）（⑤の場合）'!$O28,IF(HB$16&lt;='様式３（療養者名簿）（⑤の場合）'!$W28,1,0),0),0)</f>
        <v>0</v>
      </c>
      <c r="HC19" s="159">
        <f>IF(HC$16-'様式３（療養者名簿）（⑤の場合）'!$O28+1&lt;=15,IF(HC$16&gt;='様式３（療養者名簿）（⑤の場合）'!$O28,IF(HC$16&lt;='様式３（療養者名簿）（⑤の場合）'!$W28,1,0),0),0)</f>
        <v>0</v>
      </c>
      <c r="HD19" s="159">
        <f>IF(HD$16-'様式３（療養者名簿）（⑤の場合）'!$O28+1&lt;=15,IF(HD$16&gt;='様式３（療養者名簿）（⑤の場合）'!$O28,IF(HD$16&lt;='様式３（療養者名簿）（⑤の場合）'!$W28,1,0),0),0)</f>
        <v>0</v>
      </c>
      <c r="HE19" s="159">
        <f>IF(HE$16-'様式３（療養者名簿）（⑤の場合）'!$O28+1&lt;=15,IF(HE$16&gt;='様式３（療養者名簿）（⑤の場合）'!$O28,IF(HE$16&lt;='様式３（療養者名簿）（⑤の場合）'!$W28,1,0),0),0)</f>
        <v>0</v>
      </c>
      <c r="HF19" s="159">
        <f>IF(HF$16-'様式３（療養者名簿）（⑤の場合）'!$O28+1&lt;=15,IF(HF$16&gt;='様式３（療養者名簿）（⑤の場合）'!$O28,IF(HF$16&lt;='様式３（療養者名簿）（⑤の場合）'!$W28,1,0),0),0)</f>
        <v>0</v>
      </c>
      <c r="HG19" s="159">
        <f>IF(HG$16-'様式３（療養者名簿）（⑤の場合）'!$O28+1&lt;=15,IF(HG$16&gt;='様式３（療養者名簿）（⑤の場合）'!$O28,IF(HG$16&lt;='様式３（療養者名簿）（⑤の場合）'!$W28,1,0),0),0)</f>
        <v>0</v>
      </c>
      <c r="HH19" s="159">
        <f>IF(HH$16-'様式３（療養者名簿）（⑤の場合）'!$O28+1&lt;=15,IF(HH$16&gt;='様式３（療養者名簿）（⑤の場合）'!$O28,IF(HH$16&lt;='様式３（療養者名簿）（⑤の場合）'!$W28,1,0),0),0)</f>
        <v>0</v>
      </c>
      <c r="HI19" s="159">
        <f>IF(HI$16-'様式３（療養者名簿）（⑤の場合）'!$O28+1&lt;=15,IF(HI$16&gt;='様式３（療養者名簿）（⑤の場合）'!$O28,IF(HI$16&lt;='様式３（療養者名簿）（⑤の場合）'!$W28,1,0),0),0)</f>
        <v>0</v>
      </c>
      <c r="HJ19" s="159">
        <f>IF(HJ$16-'様式３（療養者名簿）（⑤の場合）'!$O28+1&lt;=15,IF(HJ$16&gt;='様式３（療養者名簿）（⑤の場合）'!$O28,IF(HJ$16&lt;='様式３（療養者名簿）（⑤の場合）'!$W28,1,0),0),0)</f>
        <v>0</v>
      </c>
      <c r="HK19" s="159">
        <f>IF(HK$16-'様式３（療養者名簿）（⑤の場合）'!$O28+1&lt;=15,IF(HK$16&gt;='様式３（療養者名簿）（⑤の場合）'!$O28,IF(HK$16&lt;='様式３（療養者名簿）（⑤の場合）'!$W28,1,0),0),0)</f>
        <v>0</v>
      </c>
      <c r="HL19" s="159">
        <f>IF(HL$16-'様式３（療養者名簿）（⑤の場合）'!$O28+1&lt;=15,IF(HL$16&gt;='様式３（療養者名簿）（⑤の場合）'!$O28,IF(HL$16&lt;='様式３（療養者名簿）（⑤の場合）'!$W28,1,0),0),0)</f>
        <v>0</v>
      </c>
      <c r="HM19" s="159">
        <f>IF(HM$16-'様式３（療養者名簿）（⑤の場合）'!$O28+1&lt;=15,IF(HM$16&gt;='様式３（療養者名簿）（⑤の場合）'!$O28,IF(HM$16&lt;='様式３（療養者名簿）（⑤の場合）'!$W28,1,0),0),0)</f>
        <v>0</v>
      </c>
      <c r="HN19" s="159">
        <f>IF(HN$16-'様式３（療養者名簿）（⑤の場合）'!$O28+1&lt;=15,IF(HN$16&gt;='様式３（療養者名簿）（⑤の場合）'!$O28,IF(HN$16&lt;='様式３（療養者名簿）（⑤の場合）'!$W28,1,0),0),0)</f>
        <v>0</v>
      </c>
      <c r="HO19" s="159">
        <f>IF(HO$16-'様式３（療養者名簿）（⑤の場合）'!$O28+1&lt;=15,IF(HO$16&gt;='様式３（療養者名簿）（⑤の場合）'!$O28,IF(HO$16&lt;='様式３（療養者名簿）（⑤の場合）'!$W28,1,0),0),0)</f>
        <v>0</v>
      </c>
      <c r="HP19" s="159">
        <f>IF(HP$16-'様式３（療養者名簿）（⑤の場合）'!$O28+1&lt;=15,IF(HP$16&gt;='様式３（療養者名簿）（⑤の場合）'!$O28,IF(HP$16&lt;='様式３（療養者名簿）（⑤の場合）'!$W28,1,0),0),0)</f>
        <v>0</v>
      </c>
      <c r="HQ19" s="159">
        <f>IF(HQ$16-'様式３（療養者名簿）（⑤の場合）'!$O28+1&lt;=15,IF(HQ$16&gt;='様式３（療養者名簿）（⑤の場合）'!$O28,IF(HQ$16&lt;='様式３（療養者名簿）（⑤の場合）'!$W28,1,0),0),0)</f>
        <v>0</v>
      </c>
      <c r="HR19" s="159">
        <f>IF(HR$16-'様式３（療養者名簿）（⑤の場合）'!$O28+1&lt;=15,IF(HR$16&gt;='様式３（療養者名簿）（⑤の場合）'!$O28,IF(HR$16&lt;='様式３（療養者名簿）（⑤の場合）'!$W28,1,0),0),0)</f>
        <v>0</v>
      </c>
      <c r="HS19" s="159">
        <f>IF(HS$16-'様式３（療養者名簿）（⑤の場合）'!$O28+1&lt;=15,IF(HS$16&gt;='様式３（療養者名簿）（⑤の場合）'!$O28,IF(HS$16&lt;='様式３（療養者名簿）（⑤の場合）'!$W28,1,0),0),0)</f>
        <v>0</v>
      </c>
      <c r="HT19" s="159">
        <f>IF(HT$16-'様式３（療養者名簿）（⑤の場合）'!$O28+1&lt;=15,IF(HT$16&gt;='様式３（療養者名簿）（⑤の場合）'!$O28,IF(HT$16&lt;='様式３（療養者名簿）（⑤の場合）'!$W28,1,0),0),0)</f>
        <v>0</v>
      </c>
      <c r="HU19" s="159">
        <f>IF(HU$16-'様式３（療養者名簿）（⑤の場合）'!$O28+1&lt;=15,IF(HU$16&gt;='様式３（療養者名簿）（⑤の場合）'!$O28,IF(HU$16&lt;='様式３（療養者名簿）（⑤の場合）'!$W28,1,0),0),0)</f>
        <v>0</v>
      </c>
      <c r="HV19" s="159">
        <f>IF(HV$16-'様式３（療養者名簿）（⑤の場合）'!$O28+1&lt;=15,IF(HV$16&gt;='様式３（療養者名簿）（⑤の場合）'!$O28,IF(HV$16&lt;='様式３（療養者名簿）（⑤の場合）'!$W28,1,0),0),0)</f>
        <v>0</v>
      </c>
      <c r="HW19" s="159">
        <f>IF(HW$16-'様式３（療養者名簿）（⑤の場合）'!$O28+1&lt;=15,IF(HW$16&gt;='様式３（療養者名簿）（⑤の場合）'!$O28,IF(HW$16&lt;='様式３（療養者名簿）（⑤の場合）'!$W28,1,0),0),0)</f>
        <v>0</v>
      </c>
      <c r="HX19" s="159">
        <f>IF(HX$16-'様式３（療養者名簿）（⑤の場合）'!$O28+1&lt;=15,IF(HX$16&gt;='様式３（療養者名簿）（⑤の場合）'!$O28,IF(HX$16&lt;='様式３（療養者名簿）（⑤の場合）'!$W28,1,0),0),0)</f>
        <v>0</v>
      </c>
      <c r="HY19" s="159">
        <f>IF(HY$16-'様式３（療養者名簿）（⑤の場合）'!$O28+1&lt;=15,IF(HY$16&gt;='様式３（療養者名簿）（⑤の場合）'!$O28,IF(HY$16&lt;='様式３（療養者名簿）（⑤の場合）'!$W28,1,0),0),0)</f>
        <v>0</v>
      </c>
      <c r="HZ19" s="159">
        <f>IF(HZ$16-'様式３（療養者名簿）（⑤の場合）'!$O28+1&lt;=15,IF(HZ$16&gt;='様式３（療養者名簿）（⑤の場合）'!$O28,IF(HZ$16&lt;='様式３（療養者名簿）（⑤の場合）'!$W28,1,0),0),0)</f>
        <v>0</v>
      </c>
      <c r="IA19" s="159">
        <f>IF(IA$16-'様式３（療養者名簿）（⑤の場合）'!$O28+1&lt;=15,IF(IA$16&gt;='様式３（療養者名簿）（⑤の場合）'!$O28,IF(IA$16&lt;='様式３（療養者名簿）（⑤の場合）'!$W28,1,0),0),0)</f>
        <v>0</v>
      </c>
      <c r="IB19" s="159">
        <f>IF(IB$16-'様式３（療養者名簿）（⑤の場合）'!$O28+1&lt;=15,IF(IB$16&gt;='様式３（療養者名簿）（⑤の場合）'!$O28,IF(IB$16&lt;='様式３（療養者名簿）（⑤の場合）'!$W28,1,0),0),0)</f>
        <v>0</v>
      </c>
      <c r="IC19" s="159">
        <f>IF(IC$16-'様式３（療養者名簿）（⑤の場合）'!$O28+1&lt;=15,IF(IC$16&gt;='様式３（療養者名簿）（⑤の場合）'!$O28,IF(IC$16&lt;='様式３（療養者名簿）（⑤の場合）'!$W28,1,0),0),0)</f>
        <v>0</v>
      </c>
      <c r="ID19" s="159">
        <f>IF(ID$16-'様式３（療養者名簿）（⑤の場合）'!$O28+1&lt;=15,IF(ID$16&gt;='様式３（療養者名簿）（⑤の場合）'!$O28,IF(ID$16&lt;='様式３（療養者名簿）（⑤の場合）'!$W28,1,0),0),0)</f>
        <v>0</v>
      </c>
      <c r="IE19" s="159">
        <f>IF(IE$16-'様式３（療養者名簿）（⑤の場合）'!$O28+1&lt;=15,IF(IE$16&gt;='様式３（療養者名簿）（⑤の場合）'!$O28,IF(IE$16&lt;='様式３（療養者名簿）（⑤の場合）'!$W28,1,0),0),0)</f>
        <v>0</v>
      </c>
      <c r="IF19" s="159">
        <f>IF(IF$16-'様式３（療養者名簿）（⑤の場合）'!$O28+1&lt;=15,IF(IF$16&gt;='様式３（療養者名簿）（⑤の場合）'!$O28,IF(IF$16&lt;='様式３（療養者名簿）（⑤の場合）'!$W28,1,0),0),0)</f>
        <v>0</v>
      </c>
      <c r="IG19" s="159">
        <f>IF(IG$16-'様式３（療養者名簿）（⑤の場合）'!$O28+1&lt;=15,IF(IG$16&gt;='様式３（療養者名簿）（⑤の場合）'!$O28,IF(IG$16&lt;='様式３（療養者名簿）（⑤の場合）'!$W28,1,0),0),0)</f>
        <v>0</v>
      </c>
      <c r="IH19" s="159">
        <f>IF(IH$16-'様式３（療養者名簿）（⑤の場合）'!$O28+1&lt;=15,IF(IH$16&gt;='様式３（療養者名簿）（⑤の場合）'!$O28,IF(IH$16&lt;='様式３（療養者名簿）（⑤の場合）'!$W28,1,0),0),0)</f>
        <v>0</v>
      </c>
      <c r="II19" s="159">
        <f>IF(II$16-'様式３（療養者名簿）（⑤の場合）'!$O28+1&lt;=15,IF(II$16&gt;='様式３（療養者名簿）（⑤の場合）'!$O28,IF(II$16&lt;='様式３（療養者名簿）（⑤の場合）'!$W28,1,0),0),0)</f>
        <v>0</v>
      </c>
      <c r="IJ19" s="159">
        <f>IF(IJ$16-'様式３（療養者名簿）（⑤の場合）'!$O28+1&lt;=15,IF(IJ$16&gt;='様式３（療養者名簿）（⑤の場合）'!$O28,IF(IJ$16&lt;='様式３（療養者名簿）（⑤の場合）'!$W28,1,0),0),0)</f>
        <v>0</v>
      </c>
      <c r="IK19" s="159">
        <f>IF(IK$16-'様式３（療養者名簿）（⑤の場合）'!$O28+1&lt;=15,IF(IK$16&gt;='様式３（療養者名簿）（⑤の場合）'!$O28,IF(IK$16&lt;='様式３（療養者名簿）（⑤の場合）'!$W28,1,0),0),0)</f>
        <v>0</v>
      </c>
      <c r="IL19" s="159">
        <f>IF(IL$16-'様式３（療養者名簿）（⑤の場合）'!$O28+1&lt;=15,IF(IL$16&gt;='様式３（療養者名簿）（⑤の場合）'!$O28,IF(IL$16&lt;='様式３（療養者名簿）（⑤の場合）'!$W28,1,0),0),0)</f>
        <v>0</v>
      </c>
      <c r="IM19" s="159">
        <f>IF(IM$16-'様式３（療養者名簿）（⑤の場合）'!$O28+1&lt;=15,IF(IM$16&gt;='様式３（療養者名簿）（⑤の場合）'!$O28,IF(IM$16&lt;='様式３（療養者名簿）（⑤の場合）'!$W28,1,0),0),0)</f>
        <v>0</v>
      </c>
      <c r="IN19" s="159">
        <f>IF(IN$16-'様式３（療養者名簿）（⑤の場合）'!$O28+1&lt;=15,IF(IN$16&gt;='様式３（療養者名簿）（⑤の場合）'!$O28,IF(IN$16&lt;='様式３（療養者名簿）（⑤の場合）'!$W28,1,0),0),0)</f>
        <v>0</v>
      </c>
      <c r="IO19" s="159">
        <f>IF(IO$16-'様式３（療養者名簿）（⑤の場合）'!$O28+1&lt;=15,IF(IO$16&gt;='様式３（療養者名簿）（⑤の場合）'!$O28,IF(IO$16&lt;='様式３（療養者名簿）（⑤の場合）'!$W28,1,0),0),0)</f>
        <v>0</v>
      </c>
      <c r="IP19" s="159">
        <f>IF(IP$16-'様式３（療養者名簿）（⑤の場合）'!$O28+1&lt;=15,IF(IP$16&gt;='様式３（療養者名簿）（⑤の場合）'!$O28,IF(IP$16&lt;='様式３（療養者名簿）（⑤の場合）'!$W28,1,0),0),0)</f>
        <v>0</v>
      </c>
      <c r="IQ19" s="159">
        <f>IF(IQ$16-'様式３（療養者名簿）（⑤の場合）'!$O28+1&lt;=15,IF(IQ$16&gt;='様式３（療養者名簿）（⑤の場合）'!$O28,IF(IQ$16&lt;='様式３（療養者名簿）（⑤の場合）'!$W28,1,0),0),0)</f>
        <v>0</v>
      </c>
      <c r="IR19" s="159">
        <f>IF(IR$16-'様式３（療養者名簿）（⑤の場合）'!$O28+1&lt;=15,IF(IR$16&gt;='様式３（療養者名簿）（⑤の場合）'!$O28,IF(IR$16&lt;='様式３（療養者名簿）（⑤の場合）'!$W28,1,0),0),0)</f>
        <v>0</v>
      </c>
      <c r="IS19" s="159">
        <f>IF(IS$16-'様式３（療養者名簿）（⑤の場合）'!$O28+1&lt;=15,IF(IS$16&gt;='様式３（療養者名簿）（⑤の場合）'!$O28,IF(IS$16&lt;='様式３（療養者名簿）（⑤の場合）'!$W28,1,0),0),0)</f>
        <v>0</v>
      </c>
      <c r="IT19" s="159">
        <f>IF(IT$16-'様式３（療養者名簿）（⑤の場合）'!$O28+1&lt;=15,IF(IT$16&gt;='様式３（療養者名簿）（⑤の場合）'!$O28,IF(IT$16&lt;='様式３（療養者名簿）（⑤の場合）'!$W28,1,0),0),0)</f>
        <v>0</v>
      </c>
    </row>
    <row r="20" spans="1:259" s="30" customFormat="1" ht="42" customHeight="1">
      <c r="A20" s="149" t="str">
        <f>'様式３（療養者名簿）（⑤の場合）'!C29</f>
        <v>■■　■■</v>
      </c>
      <c r="B20" s="159">
        <f>IF(B$16-'様式３（療養者名簿）（⑤の場合）'!$O29+1&lt;=15,IF(B$16&gt;='様式３（療養者名簿）（⑤の場合）'!$O29,IF(B$16&lt;='様式３（療養者名簿）（⑤の場合）'!$W29,1,0),0),0)</f>
        <v>0</v>
      </c>
      <c r="C20" s="159">
        <f>IF(C$16-'様式３（療養者名簿）（⑤の場合）'!$O29+1&lt;=15,IF(C$16&gt;='様式３（療養者名簿）（⑤の場合）'!$O29,IF(C$16&lt;='様式３（療養者名簿）（⑤の場合）'!$W29,1,0),0),0)</f>
        <v>0</v>
      </c>
      <c r="D20" s="159">
        <f>IF(D$16-'様式３（療養者名簿）（⑤の場合）'!$O29+1&lt;=15,IF(D$16&gt;='様式３（療養者名簿）（⑤の場合）'!$O29,IF(D$16&lt;='様式３（療養者名簿）（⑤の場合）'!$W29,1,0),0),0)</f>
        <v>0</v>
      </c>
      <c r="E20" s="159">
        <f>IF(E$16-'様式３（療養者名簿）（⑤の場合）'!$O29+1&lt;=15,IF(E$16&gt;='様式３（療養者名簿）（⑤の場合）'!$O29,IF(E$16&lt;='様式３（療養者名簿）（⑤の場合）'!$W29,1,0),0),0)</f>
        <v>0</v>
      </c>
      <c r="F20" s="159">
        <f>IF(F$16-'様式３（療養者名簿）（⑤の場合）'!$O29+1&lt;=15,IF(F$16&gt;='様式３（療養者名簿）（⑤の場合）'!$O29,IF(F$16&lt;='様式３（療養者名簿）（⑤の場合）'!$W29,1,0),0),0)</f>
        <v>0</v>
      </c>
      <c r="G20" s="159">
        <f>IF(G$16-'様式３（療養者名簿）（⑤の場合）'!$O29+1&lt;=15,IF(G$16&gt;='様式３（療養者名簿）（⑤の場合）'!$O29,IF(G$16&lt;='様式３（療養者名簿）（⑤の場合）'!$W29,1,0),0),0)</f>
        <v>0</v>
      </c>
      <c r="H20" s="159">
        <f>IF(H$16-'様式３（療養者名簿）（⑤の場合）'!$O29+1&lt;=15,IF(H$16&gt;='様式３（療養者名簿）（⑤の場合）'!$O29,IF(H$16&lt;='様式３（療養者名簿）（⑤の場合）'!$W29,1,0),0),0)</f>
        <v>0</v>
      </c>
      <c r="I20" s="159">
        <f>IF(I$16-'様式３（療養者名簿）（⑤の場合）'!$O29+1&lt;=15,IF(I$16&gt;='様式３（療養者名簿）（⑤の場合）'!$O29,IF(I$16&lt;='様式３（療養者名簿）（⑤の場合）'!$W29,1,0),0),0)</f>
        <v>0</v>
      </c>
      <c r="J20" s="159">
        <f>IF(J$16-'様式３（療養者名簿）（⑤の場合）'!$O29+1&lt;=15,IF(J$16&gt;='様式３（療養者名簿）（⑤の場合）'!$O29,IF(J$16&lt;='様式３（療養者名簿）（⑤の場合）'!$W29,1,0),0),0)</f>
        <v>0</v>
      </c>
      <c r="K20" s="159">
        <f>IF(K$16-'様式３（療養者名簿）（⑤の場合）'!$O29+1&lt;=15,IF(K$16&gt;='様式３（療養者名簿）（⑤の場合）'!$O29,IF(K$16&lt;='様式３（療養者名簿）（⑤の場合）'!$W29,1,0),0),0)</f>
        <v>0</v>
      </c>
      <c r="L20" s="159">
        <f>IF(L$16-'様式３（療養者名簿）（⑤の場合）'!$O29+1&lt;=15,IF(L$16&gt;='様式３（療養者名簿）（⑤の場合）'!$O29,IF(L$16&lt;='様式３（療養者名簿）（⑤の場合）'!$W29,1,0),0),0)</f>
        <v>0</v>
      </c>
      <c r="M20" s="159">
        <f>IF(M$16-'様式３（療養者名簿）（⑤の場合）'!$O29+1&lt;=15,IF(M$16&gt;='様式３（療養者名簿）（⑤の場合）'!$O29,IF(M$16&lt;='様式３（療養者名簿）（⑤の場合）'!$W29,1,0),0),0)</f>
        <v>0</v>
      </c>
      <c r="N20" s="159">
        <f>IF(N$16-'様式３（療養者名簿）（⑤の場合）'!$O29+1&lt;=15,IF(N$16&gt;='様式３（療養者名簿）（⑤の場合）'!$O29,IF(N$16&lt;='様式３（療養者名簿）（⑤の場合）'!$W29,1,0),0),0)</f>
        <v>0</v>
      </c>
      <c r="O20" s="159">
        <f>IF(O$16-'様式３（療養者名簿）（⑤の場合）'!$O29+1&lt;=15,IF(O$16&gt;='様式３（療養者名簿）（⑤の場合）'!$O29,IF(O$16&lt;='様式３（療養者名簿）（⑤の場合）'!$W29,1,0),0),0)</f>
        <v>0</v>
      </c>
      <c r="P20" s="159">
        <f>IF(P$16-'様式３（療養者名簿）（⑤の場合）'!$O29+1&lt;=15,IF(P$16&gt;='様式３（療養者名簿）（⑤の場合）'!$O29,IF(P$16&lt;='様式３（療養者名簿）（⑤の場合）'!$W29,1,0),0),0)</f>
        <v>0</v>
      </c>
      <c r="Q20" s="159">
        <f>IF(Q$16-'様式３（療養者名簿）（⑤の場合）'!$O29+1&lt;=15,IF(Q$16&gt;='様式３（療養者名簿）（⑤の場合）'!$O29,IF(Q$16&lt;='様式３（療養者名簿）（⑤の場合）'!$W29,1,0),0),0)</f>
        <v>0</v>
      </c>
      <c r="R20" s="159">
        <f>IF(R$16-'様式３（療養者名簿）（⑤の場合）'!$O29+1&lt;=15,IF(R$16&gt;='様式３（療養者名簿）（⑤の場合）'!$O29,IF(R$16&lt;='様式３（療養者名簿）（⑤の場合）'!$W29,1,0),0),0)</f>
        <v>0</v>
      </c>
      <c r="S20" s="159">
        <f>IF(S$16-'様式３（療養者名簿）（⑤の場合）'!$O29+1&lt;=15,IF(S$16&gt;='様式３（療養者名簿）（⑤の場合）'!$O29,IF(S$16&lt;='様式３（療養者名簿）（⑤の場合）'!$W29,1,0),0),0)</f>
        <v>0</v>
      </c>
      <c r="T20" s="159">
        <f>IF(T$16-'様式３（療養者名簿）（⑤の場合）'!$O29+1&lt;=15,IF(T$16&gt;='様式３（療養者名簿）（⑤の場合）'!$O29,IF(T$16&lt;='様式３（療養者名簿）（⑤の場合）'!$W29,1,0),0),0)</f>
        <v>0</v>
      </c>
      <c r="U20" s="159">
        <f>IF(U$16-'様式３（療養者名簿）（⑤の場合）'!$O29+1&lt;=15,IF(U$16&gt;='様式３（療養者名簿）（⑤の場合）'!$O29,IF(U$16&lt;='様式３（療養者名簿）（⑤の場合）'!$W29,1,0),0),0)</f>
        <v>0</v>
      </c>
      <c r="V20" s="159">
        <f>IF(V$16-'様式３（療養者名簿）（⑤の場合）'!$O29+1&lt;=15,IF(V$16&gt;='様式３（療養者名簿）（⑤の場合）'!$O29,IF(V$16&lt;='様式３（療養者名簿）（⑤の場合）'!$W29,1,0),0),0)</f>
        <v>0</v>
      </c>
      <c r="W20" s="159">
        <f>IF(W$16-'様式３（療養者名簿）（⑤の場合）'!$O29+1&lt;=15,IF(W$16&gt;='様式３（療養者名簿）（⑤の場合）'!$O29,IF(W$16&lt;='様式３（療養者名簿）（⑤の場合）'!$W29,1,0),0),0)</f>
        <v>0</v>
      </c>
      <c r="X20" s="159">
        <f>IF(X$16-'様式３（療養者名簿）（⑤の場合）'!$O29+1&lt;=15,IF(X$16&gt;='様式３（療養者名簿）（⑤の場合）'!$O29,IF(X$16&lt;='様式３（療養者名簿）（⑤の場合）'!$W29,1,0),0),0)</f>
        <v>0</v>
      </c>
      <c r="Y20" s="159">
        <f>IF(Y$16-'様式３（療養者名簿）（⑤の場合）'!$O29+1&lt;=15,IF(Y$16&gt;='様式３（療養者名簿）（⑤の場合）'!$O29,IF(Y$16&lt;='様式３（療養者名簿）（⑤の場合）'!$W29,1,0),0),0)</f>
        <v>0</v>
      </c>
      <c r="Z20" s="159">
        <f>IF(Z$16-'様式３（療養者名簿）（⑤の場合）'!$O29+1&lt;=15,IF(Z$16&gt;='様式３（療養者名簿）（⑤の場合）'!$O29,IF(Z$16&lt;='様式３（療養者名簿）（⑤の場合）'!$W29,1,0),0),0)</f>
        <v>0</v>
      </c>
      <c r="AA20" s="159">
        <f>IF(AA$16-'様式３（療養者名簿）（⑤の場合）'!$O29+1&lt;=15,IF(AA$16&gt;='様式３（療養者名簿）（⑤の場合）'!$O29,IF(AA$16&lt;='様式３（療養者名簿）（⑤の場合）'!$W29,1,0),0),0)</f>
        <v>0</v>
      </c>
      <c r="AB20" s="159">
        <f>IF(AB$16-'様式３（療養者名簿）（⑤の場合）'!$O29+1&lt;=15,IF(AB$16&gt;='様式３（療養者名簿）（⑤の場合）'!$O29,IF(AB$16&lt;='様式３（療養者名簿）（⑤の場合）'!$W29,1,0),0),0)</f>
        <v>0</v>
      </c>
      <c r="AC20" s="159">
        <f>IF(AC$16-'様式３（療養者名簿）（⑤の場合）'!$O29+1&lt;=15,IF(AC$16&gt;='様式３（療養者名簿）（⑤の場合）'!$O29,IF(AC$16&lt;='様式３（療養者名簿）（⑤の場合）'!$W29,1,0),0),0)</f>
        <v>0</v>
      </c>
      <c r="AD20" s="159">
        <f>IF(AD$16-'様式３（療養者名簿）（⑤の場合）'!$O29+1&lt;=15,IF(AD$16&gt;='様式３（療養者名簿）（⑤の場合）'!$O29,IF(AD$16&lt;='様式３（療養者名簿）（⑤の場合）'!$W29,1,0),0),0)</f>
        <v>0</v>
      </c>
      <c r="AE20" s="159">
        <f>IF(AE$16-'様式３（療養者名簿）（⑤の場合）'!$O29+1&lt;=15,IF(AE$16&gt;='様式３（療養者名簿）（⑤の場合）'!$O29,IF(AE$16&lt;='様式３（療養者名簿）（⑤の場合）'!$W29,1,0),0),0)</f>
        <v>0</v>
      </c>
      <c r="AF20" s="159">
        <f>IF(AF$16-'様式３（療養者名簿）（⑤の場合）'!$O29+1&lt;=15,IF(AF$16&gt;='様式３（療養者名簿）（⑤の場合）'!$O29,IF(AF$16&lt;='様式３（療養者名簿）（⑤の場合）'!$W29,1,0),0),0)</f>
        <v>0</v>
      </c>
      <c r="AG20" s="159">
        <f>IF(AG$16-'様式３（療養者名簿）（⑤の場合）'!$O29+1&lt;=15,IF(AG$16&gt;='様式３（療養者名簿）（⑤の場合）'!$O29,IF(AG$16&lt;='様式３（療養者名簿）（⑤の場合）'!$W29,1,0),0),0)</f>
        <v>0</v>
      </c>
      <c r="AH20" s="159">
        <f>IF(AH$16-'様式３（療養者名簿）（⑤の場合）'!$O29+1&lt;=15,IF(AH$16&gt;='様式３（療養者名簿）（⑤の場合）'!$O29,IF(AH$16&lt;='様式３（療養者名簿）（⑤の場合）'!$W29,1,0),0),0)</f>
        <v>0</v>
      </c>
      <c r="AI20" s="159">
        <f>IF(AI$16-'様式３（療養者名簿）（⑤の場合）'!$O29+1&lt;=15,IF(AI$16&gt;='様式３（療養者名簿）（⑤の場合）'!$O29,IF(AI$16&lt;='様式３（療養者名簿）（⑤の場合）'!$W29,1,0),0),0)</f>
        <v>0</v>
      </c>
      <c r="AJ20" s="159">
        <f>IF(AJ$16-'様式３（療養者名簿）（⑤の場合）'!$O29+1&lt;=15,IF(AJ$16&gt;='様式３（療養者名簿）（⑤の場合）'!$O29,IF(AJ$16&lt;='様式３（療養者名簿）（⑤の場合）'!$W29,1,0),0),0)</f>
        <v>0</v>
      </c>
      <c r="AK20" s="159">
        <f>IF(AK$16-'様式３（療養者名簿）（⑤の場合）'!$O29+1&lt;=15,IF(AK$16&gt;='様式３（療養者名簿）（⑤の場合）'!$O29,IF(AK$16&lt;='様式３（療養者名簿）（⑤の場合）'!$W29,1,0),0),0)</f>
        <v>0</v>
      </c>
      <c r="AL20" s="159">
        <f>IF(AL$16-'様式３（療養者名簿）（⑤の場合）'!$O29+1&lt;=15,IF(AL$16&gt;='様式３（療養者名簿）（⑤の場合）'!$O29,IF(AL$16&lt;='様式３（療養者名簿）（⑤の場合）'!$W29,1,0),0),0)</f>
        <v>0</v>
      </c>
      <c r="AM20" s="159">
        <f>IF(AM$16-'様式３（療養者名簿）（⑤の場合）'!$O29+1&lt;=15,IF(AM$16&gt;='様式３（療養者名簿）（⑤の場合）'!$O29,IF(AM$16&lt;='様式３（療養者名簿）（⑤の場合）'!$W29,1,0),0),0)</f>
        <v>0</v>
      </c>
      <c r="AN20" s="159">
        <f>IF(AN$16-'様式３（療養者名簿）（⑤の場合）'!$O29+1&lt;=15,IF(AN$16&gt;='様式３（療養者名簿）（⑤の場合）'!$O29,IF(AN$16&lt;='様式３（療養者名簿）（⑤の場合）'!$W29,1,0),0),0)</f>
        <v>0</v>
      </c>
      <c r="AO20" s="159">
        <f>IF(AO$16-'様式３（療養者名簿）（⑤の場合）'!$O29+1&lt;=15,IF(AO$16&gt;='様式３（療養者名簿）（⑤の場合）'!$O29,IF(AO$16&lt;='様式３（療養者名簿）（⑤の場合）'!$W29,1,0),0),0)</f>
        <v>0</v>
      </c>
      <c r="AP20" s="159">
        <f>IF(AP$16-'様式３（療養者名簿）（⑤の場合）'!$O29+1&lt;=15,IF(AP$16&gt;='様式３（療養者名簿）（⑤の場合）'!$O29,IF(AP$16&lt;='様式３（療養者名簿）（⑤の場合）'!$W29,1,0),0),0)</f>
        <v>0</v>
      </c>
      <c r="AQ20" s="159">
        <f>IF(AQ$16-'様式３（療養者名簿）（⑤の場合）'!$O29+1&lt;=15,IF(AQ$16&gt;='様式３（療養者名簿）（⑤の場合）'!$O29,IF(AQ$16&lt;='様式３（療養者名簿）（⑤の場合）'!$W29,1,0),0),0)</f>
        <v>0</v>
      </c>
      <c r="AR20" s="159">
        <f>IF(AR$16-'様式３（療養者名簿）（⑤の場合）'!$O29+1&lt;=15,IF(AR$16&gt;='様式３（療養者名簿）（⑤の場合）'!$O29,IF(AR$16&lt;='様式３（療養者名簿）（⑤の場合）'!$W29,1,0),0),0)</f>
        <v>0</v>
      </c>
      <c r="AS20" s="159">
        <f>IF(AS$16-'様式３（療養者名簿）（⑤の場合）'!$O29+1&lt;=15,IF(AS$16&gt;='様式３（療養者名簿）（⑤の場合）'!$O29,IF(AS$16&lt;='様式３（療養者名簿）（⑤の場合）'!$W29,1,0),0),0)</f>
        <v>0</v>
      </c>
      <c r="AT20" s="159">
        <f>IF(AT$16-'様式３（療養者名簿）（⑤の場合）'!$O29+1&lt;=15,IF(AT$16&gt;='様式３（療養者名簿）（⑤の場合）'!$O29,IF(AT$16&lt;='様式３（療養者名簿）（⑤の場合）'!$W29,1,0),0),0)</f>
        <v>0</v>
      </c>
      <c r="AU20" s="159">
        <f>IF(AU$16-'様式３（療養者名簿）（⑤の場合）'!$O29+1&lt;=15,IF(AU$16&gt;='様式３（療養者名簿）（⑤の場合）'!$O29,IF(AU$16&lt;='様式３（療養者名簿）（⑤の場合）'!$W29,1,0),0),0)</f>
        <v>0</v>
      </c>
      <c r="AV20" s="159">
        <f>IF(AV$16-'様式３（療養者名簿）（⑤の場合）'!$O29+1&lt;=15,IF(AV$16&gt;='様式３（療養者名簿）（⑤の場合）'!$O29,IF(AV$16&lt;='様式３（療養者名簿）（⑤の場合）'!$W29,1,0),0),0)</f>
        <v>0</v>
      </c>
      <c r="AW20" s="159">
        <f>IF(AW$16-'様式３（療養者名簿）（⑤の場合）'!$O29+1&lt;=15,IF(AW$16&gt;='様式３（療養者名簿）（⑤の場合）'!$O29,IF(AW$16&lt;='様式３（療養者名簿）（⑤の場合）'!$W29,1,0),0),0)</f>
        <v>0</v>
      </c>
      <c r="AX20" s="159">
        <f>IF(AX$16-'様式３（療養者名簿）（⑤の場合）'!$O29+1&lt;=15,IF(AX$16&gt;='様式３（療養者名簿）（⑤の場合）'!$O29,IF(AX$16&lt;='様式３（療養者名簿）（⑤の場合）'!$W29,1,0),0),0)</f>
        <v>0</v>
      </c>
      <c r="AY20" s="159">
        <f>IF(AY$16-'様式３（療養者名簿）（⑤の場合）'!$O29+1&lt;=15,IF(AY$16&gt;='様式３（療養者名簿）（⑤の場合）'!$O29,IF(AY$16&lt;='様式３（療養者名簿）（⑤の場合）'!$W29,1,0),0),0)</f>
        <v>0</v>
      </c>
      <c r="AZ20" s="159">
        <f>IF(AZ$16-'様式３（療養者名簿）（⑤の場合）'!$O29+1&lt;=15,IF(AZ$16&gt;='様式３（療養者名簿）（⑤の場合）'!$O29,IF(AZ$16&lt;='様式３（療養者名簿）（⑤の場合）'!$W29,1,0),0),0)</f>
        <v>0</v>
      </c>
      <c r="BA20" s="159">
        <f>IF(BA$16-'様式３（療養者名簿）（⑤の場合）'!$O29+1&lt;=15,IF(BA$16&gt;='様式３（療養者名簿）（⑤の場合）'!$O29,IF(BA$16&lt;='様式３（療養者名簿）（⑤の場合）'!$W29,1,0),0),0)</f>
        <v>0</v>
      </c>
      <c r="BB20" s="159">
        <f>IF(BB$16-'様式３（療養者名簿）（⑤の場合）'!$O29+1&lt;=15,IF(BB$16&gt;='様式３（療養者名簿）（⑤の場合）'!$O29,IF(BB$16&lt;='様式３（療養者名簿）（⑤の場合）'!$W29,1,0),0),0)</f>
        <v>0</v>
      </c>
      <c r="BC20" s="159">
        <f>IF(BC$16-'様式３（療養者名簿）（⑤の場合）'!$O29+1&lt;=15,IF(BC$16&gt;='様式３（療養者名簿）（⑤の場合）'!$O29,IF(BC$16&lt;='様式３（療養者名簿）（⑤の場合）'!$W29,1,0),0),0)</f>
        <v>0</v>
      </c>
      <c r="BD20" s="159">
        <f>IF(BD$16-'様式３（療養者名簿）（⑤の場合）'!$O29+1&lt;=15,IF(BD$16&gt;='様式３（療養者名簿）（⑤の場合）'!$O29,IF(BD$16&lt;='様式３（療養者名簿）（⑤の場合）'!$W29,1,0),0),0)</f>
        <v>0</v>
      </c>
      <c r="BE20" s="159">
        <f>IF(BE$16-'様式３（療養者名簿）（⑤の場合）'!$O29+1&lt;=15,IF(BE$16&gt;='様式３（療養者名簿）（⑤の場合）'!$O29,IF(BE$16&lt;='様式３（療養者名簿）（⑤の場合）'!$W29,1,0),0),0)</f>
        <v>0</v>
      </c>
      <c r="BF20" s="159">
        <f>IF(BF$16-'様式３（療養者名簿）（⑤の場合）'!$O29+1&lt;=15,IF(BF$16&gt;='様式３（療養者名簿）（⑤の場合）'!$O29,IF(BF$16&lt;='様式３（療養者名簿）（⑤の場合）'!$W29,1,0),0),0)</f>
        <v>0</v>
      </c>
      <c r="BG20" s="159">
        <f>IF(BG$16-'様式３（療養者名簿）（⑤の場合）'!$O29+1&lt;=15,IF(BG$16&gt;='様式３（療養者名簿）（⑤の場合）'!$O29,IF(BG$16&lt;='様式３（療養者名簿）（⑤の場合）'!$W29,1,0),0),0)</f>
        <v>0</v>
      </c>
      <c r="BH20" s="159">
        <f>IF(BH$16-'様式３（療養者名簿）（⑤の場合）'!$O29+1&lt;=15,IF(BH$16&gt;='様式３（療養者名簿）（⑤の場合）'!$O29,IF(BH$16&lt;='様式３（療養者名簿）（⑤の場合）'!$W29,1,0),0),0)</f>
        <v>0</v>
      </c>
      <c r="BI20" s="159">
        <f>IF(BI$16-'様式３（療養者名簿）（⑤の場合）'!$O29+1&lt;=15,IF(BI$16&gt;='様式３（療養者名簿）（⑤の場合）'!$O29,IF(BI$16&lt;='様式３（療養者名簿）（⑤の場合）'!$W29,1,0),0),0)</f>
        <v>0</v>
      </c>
      <c r="BJ20" s="159">
        <f>IF(BJ$16-'様式３（療養者名簿）（⑤の場合）'!$O29+1&lt;=15,IF(BJ$16&gt;='様式３（療養者名簿）（⑤の場合）'!$O29,IF(BJ$16&lt;='様式３（療養者名簿）（⑤の場合）'!$W29,1,0),0),0)</f>
        <v>0</v>
      </c>
      <c r="BK20" s="159">
        <f>IF(BK$16-'様式３（療養者名簿）（⑤の場合）'!$O29+1&lt;=15,IF(BK$16&gt;='様式３（療養者名簿）（⑤の場合）'!$O29,IF(BK$16&lt;='様式３（療養者名簿）（⑤の場合）'!$W29,1,0),0),0)</f>
        <v>0</v>
      </c>
      <c r="BL20" s="159">
        <f>IF(BL$16-'様式３（療養者名簿）（⑤の場合）'!$O29+1&lt;=15,IF(BL$16&gt;='様式３（療養者名簿）（⑤の場合）'!$O29,IF(BL$16&lt;='様式３（療養者名簿）（⑤の場合）'!$W29,1,0),0),0)</f>
        <v>0</v>
      </c>
      <c r="BM20" s="159">
        <f>IF(BM$16-'様式３（療養者名簿）（⑤の場合）'!$O29+1&lt;=15,IF(BM$16&gt;='様式３（療養者名簿）（⑤の場合）'!$O29,IF(BM$16&lt;='様式３（療養者名簿）（⑤の場合）'!$W29,1,0),0),0)</f>
        <v>0</v>
      </c>
      <c r="BN20" s="159">
        <f>IF(BN$16-'様式３（療養者名簿）（⑤の場合）'!$O29+1&lt;=15,IF(BN$16&gt;='様式３（療養者名簿）（⑤の場合）'!$O29,IF(BN$16&lt;='様式３（療養者名簿）（⑤の場合）'!$W29,1,0),0),0)</f>
        <v>0</v>
      </c>
      <c r="BO20" s="159">
        <f>IF(BO$16-'様式３（療養者名簿）（⑤の場合）'!$O29+1&lt;=15,IF(BO$16&gt;='様式３（療養者名簿）（⑤の場合）'!$O29,IF(BO$16&lt;='様式３（療養者名簿）（⑤の場合）'!$W29,1,0),0),0)</f>
        <v>0</v>
      </c>
      <c r="BP20" s="159">
        <f>IF(BP$16-'様式３（療養者名簿）（⑤の場合）'!$O29+1&lt;=15,IF(BP$16&gt;='様式３（療養者名簿）（⑤の場合）'!$O29,IF(BP$16&lt;='様式３（療養者名簿）（⑤の場合）'!$W29,1,0),0),0)</f>
        <v>0</v>
      </c>
      <c r="BQ20" s="159">
        <f>IF(BQ$16-'様式３（療養者名簿）（⑤の場合）'!$O29+1&lt;=15,IF(BQ$16&gt;='様式３（療養者名簿）（⑤の場合）'!$O29,IF(BQ$16&lt;='様式３（療養者名簿）（⑤の場合）'!$W29,1,0),0),0)</f>
        <v>0</v>
      </c>
      <c r="BR20" s="159">
        <f>IF(BR$16-'様式３（療養者名簿）（⑤の場合）'!$O29+1&lt;=15,IF(BR$16&gt;='様式３（療養者名簿）（⑤の場合）'!$O29,IF(BR$16&lt;='様式３（療養者名簿）（⑤の場合）'!$W29,1,0),0),0)</f>
        <v>0</v>
      </c>
      <c r="BS20" s="159">
        <f>IF(BS$16-'様式３（療養者名簿）（⑤の場合）'!$O29+1&lt;=15,IF(BS$16&gt;='様式３（療養者名簿）（⑤の場合）'!$O29,IF(BS$16&lt;='様式３（療養者名簿）（⑤の場合）'!$W29,1,0),0),0)</f>
        <v>0</v>
      </c>
      <c r="BT20" s="159">
        <f>IF(BT$16-'様式３（療養者名簿）（⑤の場合）'!$O29+1&lt;=15,IF(BT$16&gt;='様式３（療養者名簿）（⑤の場合）'!$O29,IF(BT$16&lt;='様式３（療養者名簿）（⑤の場合）'!$W29,1,0),0),0)</f>
        <v>0</v>
      </c>
      <c r="BU20" s="159">
        <f>IF(BU$16-'様式３（療養者名簿）（⑤の場合）'!$O29+1&lt;=15,IF(BU$16&gt;='様式３（療養者名簿）（⑤の場合）'!$O29,IF(BU$16&lt;='様式３（療養者名簿）（⑤の場合）'!$W29,1,0),0),0)</f>
        <v>1</v>
      </c>
      <c r="BV20" s="159">
        <f>IF(BV$16-'様式３（療養者名簿）（⑤の場合）'!$O29+1&lt;=15,IF(BV$16&gt;='様式３（療養者名簿）（⑤の場合）'!$O29,IF(BV$16&lt;='様式３（療養者名簿）（⑤の場合）'!$W29,1,0),0),0)</f>
        <v>1</v>
      </c>
      <c r="BW20" s="159">
        <f>IF(BW$16-'様式３（療養者名簿）（⑤の場合）'!$O29+1&lt;=15,IF(BW$16&gt;='様式３（療養者名簿）（⑤の場合）'!$O29,IF(BW$16&lt;='様式３（療養者名簿）（⑤の場合）'!$W29,1,0),0),0)</f>
        <v>1</v>
      </c>
      <c r="BX20" s="159">
        <f>IF(BX$16-'様式３（療養者名簿）（⑤の場合）'!$O29+1&lt;=15,IF(BX$16&gt;='様式３（療養者名簿）（⑤の場合）'!$O29,IF(BX$16&lt;='様式３（療養者名簿）（⑤の場合）'!$W29,1,0),0),0)</f>
        <v>1</v>
      </c>
      <c r="BY20" s="159">
        <f>IF(BY$16-'様式３（療養者名簿）（⑤の場合）'!$O29+1&lt;=15,IF(BY$16&gt;='様式３（療養者名簿）（⑤の場合）'!$O29,IF(BY$16&lt;='様式３（療養者名簿）（⑤の場合）'!$W29,1,0),0),0)</f>
        <v>1</v>
      </c>
      <c r="BZ20" s="159">
        <f>IF(BZ$16-'様式３（療養者名簿）（⑤の場合）'!$O29+1&lt;=15,IF(BZ$16&gt;='様式３（療養者名簿）（⑤の場合）'!$O29,IF(BZ$16&lt;='様式３（療養者名簿）（⑤の場合）'!$W29,1,0),0),0)</f>
        <v>1</v>
      </c>
      <c r="CA20" s="159">
        <f>IF(CA$16-'様式３（療養者名簿）（⑤の場合）'!$O29+1&lt;=15,IF(CA$16&gt;='様式３（療養者名簿）（⑤の場合）'!$O29,IF(CA$16&lt;='様式３（療養者名簿）（⑤の場合）'!$W29,1,0),0),0)</f>
        <v>1</v>
      </c>
      <c r="CB20" s="159">
        <f>IF(CB$16-'様式３（療養者名簿）（⑤の場合）'!$O29+1&lt;=15,IF(CB$16&gt;='様式３（療養者名簿）（⑤の場合）'!$O29,IF(CB$16&lt;='様式３（療養者名簿）（⑤の場合）'!$W29,1,0),0),0)</f>
        <v>1</v>
      </c>
      <c r="CC20" s="159">
        <f>IF(CC$16-'様式３（療養者名簿）（⑤の場合）'!$O29+1&lt;=15,IF(CC$16&gt;='様式３（療養者名簿）（⑤の場合）'!$O29,IF(CC$16&lt;='様式３（療養者名簿）（⑤の場合）'!$W29,1,0),0),0)</f>
        <v>1</v>
      </c>
      <c r="CD20" s="159">
        <f>IF(CD$16-'様式３（療養者名簿）（⑤の場合）'!$O29+1&lt;=15,IF(CD$16&gt;='様式３（療養者名簿）（⑤の場合）'!$O29,IF(CD$16&lt;='様式３（療養者名簿）（⑤の場合）'!$W29,1,0),0),0)</f>
        <v>0</v>
      </c>
      <c r="CE20" s="159">
        <f>IF(CE$16-'様式３（療養者名簿）（⑤の場合）'!$O29+1&lt;=15,IF(CE$16&gt;='様式３（療養者名簿）（⑤の場合）'!$O29,IF(CE$16&lt;='様式３（療養者名簿）（⑤の場合）'!$W29,1,0),0),0)</f>
        <v>0</v>
      </c>
      <c r="CF20" s="159">
        <f>IF(CF$16-'様式３（療養者名簿）（⑤の場合）'!$O29+1&lt;=15,IF(CF$16&gt;='様式３（療養者名簿）（⑤の場合）'!$O29,IF(CF$16&lt;='様式３（療養者名簿）（⑤の場合）'!$W29,1,0),0),0)</f>
        <v>0</v>
      </c>
      <c r="CG20" s="159">
        <f>IF(CG$16-'様式３（療養者名簿）（⑤の場合）'!$O29+1&lt;=15,IF(CG$16&gt;='様式３（療養者名簿）（⑤の場合）'!$O29,IF(CG$16&lt;='様式３（療養者名簿）（⑤の場合）'!$W29,1,0),0),0)</f>
        <v>0</v>
      </c>
      <c r="CH20" s="159">
        <f>IF(CH$16-'様式３（療養者名簿）（⑤の場合）'!$O29+1&lt;=15,IF(CH$16&gt;='様式３（療養者名簿）（⑤の場合）'!$O29,IF(CH$16&lt;='様式３（療養者名簿）（⑤の場合）'!$W29,1,0),0),0)</f>
        <v>0</v>
      </c>
      <c r="CI20" s="159">
        <f>IF(CI$16-'様式３（療養者名簿）（⑤の場合）'!$O29+1&lt;=15,IF(CI$16&gt;='様式３（療養者名簿）（⑤の場合）'!$O29,IF(CI$16&lt;='様式３（療養者名簿）（⑤の場合）'!$W29,1,0),0),0)</f>
        <v>0</v>
      </c>
      <c r="CJ20" s="159">
        <f>IF(CJ$16-'様式３（療養者名簿）（⑤の場合）'!$O29+1&lt;=15,IF(CJ$16&gt;='様式３（療養者名簿）（⑤の場合）'!$O29,IF(CJ$16&lt;='様式３（療養者名簿）（⑤の場合）'!$W29,1,0),0),0)</f>
        <v>0</v>
      </c>
      <c r="CK20" s="159">
        <f>IF(CK$16-'様式３（療養者名簿）（⑤の場合）'!$O29+1&lt;=15,IF(CK$16&gt;='様式３（療養者名簿）（⑤の場合）'!$O29,IF(CK$16&lt;='様式３（療養者名簿）（⑤の場合）'!$W29,1,0),0),0)</f>
        <v>0</v>
      </c>
      <c r="CL20" s="159">
        <f>IF(CL$16-'様式３（療養者名簿）（⑤の場合）'!$O29+1&lt;=15,IF(CL$16&gt;='様式３（療養者名簿）（⑤の場合）'!$O29,IF(CL$16&lt;='様式３（療養者名簿）（⑤の場合）'!$W29,1,0),0),0)</f>
        <v>0</v>
      </c>
      <c r="CM20" s="159">
        <f>IF(CM$16-'様式３（療養者名簿）（⑤の場合）'!$O29+1&lt;=15,IF(CM$16&gt;='様式３（療養者名簿）（⑤の場合）'!$O29,IF(CM$16&lt;='様式３（療養者名簿）（⑤の場合）'!$W29,1,0),0),0)</f>
        <v>0</v>
      </c>
      <c r="CN20" s="159">
        <f>IF(CN$16-'様式３（療養者名簿）（⑤の場合）'!$O29+1&lt;=15,IF(CN$16&gt;='様式３（療養者名簿）（⑤の場合）'!$O29,IF(CN$16&lt;='様式３（療養者名簿）（⑤の場合）'!$W29,1,0),0),0)</f>
        <v>0</v>
      </c>
      <c r="CO20" s="159">
        <f>IF(CO$16-'様式３（療養者名簿）（⑤の場合）'!$O29+1&lt;=15,IF(CO$16&gt;='様式３（療養者名簿）（⑤の場合）'!$O29,IF(CO$16&lt;='様式３（療養者名簿）（⑤の場合）'!$W29,1,0),0),0)</f>
        <v>0</v>
      </c>
      <c r="CP20" s="159">
        <f>IF(CP$16-'様式３（療養者名簿）（⑤の場合）'!$O29+1&lt;=15,IF(CP$16&gt;='様式３（療養者名簿）（⑤の場合）'!$O29,IF(CP$16&lt;='様式３（療養者名簿）（⑤の場合）'!$W29,1,0),0),0)</f>
        <v>0</v>
      </c>
      <c r="CQ20" s="159">
        <f>IF(CQ$16-'様式３（療養者名簿）（⑤の場合）'!$O29+1&lt;=15,IF(CQ$16&gt;='様式３（療養者名簿）（⑤の場合）'!$O29,IF(CQ$16&lt;='様式３（療養者名簿）（⑤の場合）'!$W29,1,0),0),0)</f>
        <v>0</v>
      </c>
      <c r="CR20" s="159">
        <f>IF(CR$16-'様式３（療養者名簿）（⑤の場合）'!$O29+1&lt;=15,IF(CR$16&gt;='様式３（療養者名簿）（⑤の場合）'!$O29,IF(CR$16&lt;='様式３（療養者名簿）（⑤の場合）'!$W29,1,0),0),0)</f>
        <v>0</v>
      </c>
      <c r="CS20" s="159">
        <f>IF(CS$16-'様式３（療養者名簿）（⑤の場合）'!$O29+1&lt;=15,IF(CS$16&gt;='様式３（療養者名簿）（⑤の場合）'!$O29,IF(CS$16&lt;='様式３（療養者名簿）（⑤の場合）'!$W29,1,0),0),0)</f>
        <v>0</v>
      </c>
      <c r="CT20" s="159">
        <f>IF(CT$16-'様式３（療養者名簿）（⑤の場合）'!$O29+1&lt;=15,IF(CT$16&gt;='様式３（療養者名簿）（⑤の場合）'!$O29,IF(CT$16&lt;='様式３（療養者名簿）（⑤の場合）'!$W29,1,0),0),0)</f>
        <v>0</v>
      </c>
      <c r="CU20" s="159">
        <f>IF(CU$16-'様式３（療養者名簿）（⑤の場合）'!$O29+1&lt;=15,IF(CU$16&gt;='様式３（療養者名簿）（⑤の場合）'!$O29,IF(CU$16&lt;='様式３（療養者名簿）（⑤の場合）'!$W29,1,0),0),0)</f>
        <v>0</v>
      </c>
      <c r="CV20" s="159">
        <f>IF(CV$16-'様式３（療養者名簿）（⑤の場合）'!$O29+1&lt;=15,IF(CV$16&gt;='様式３（療養者名簿）（⑤の場合）'!$O29,IF(CV$16&lt;='様式３（療養者名簿）（⑤の場合）'!$W29,1,0),0),0)</f>
        <v>0</v>
      </c>
      <c r="CW20" s="159">
        <f>IF(CW$16-'様式３（療養者名簿）（⑤の場合）'!$O29+1&lt;=15,IF(CW$16&gt;='様式３（療養者名簿）（⑤の場合）'!$O29,IF(CW$16&lt;='様式３（療養者名簿）（⑤の場合）'!$W29,1,0),0),0)</f>
        <v>0</v>
      </c>
      <c r="CX20" s="159">
        <f>IF(CX$16-'様式３（療養者名簿）（⑤の場合）'!$O29+1&lt;=15,IF(CX$16&gt;='様式３（療養者名簿）（⑤の場合）'!$O29,IF(CX$16&lt;='様式３（療養者名簿）（⑤の場合）'!$W29,1,0),0),0)</f>
        <v>0</v>
      </c>
      <c r="CY20" s="159">
        <f>IF(CY$16-'様式３（療養者名簿）（⑤の場合）'!$O29+1&lt;=15,IF(CY$16&gt;='様式３（療養者名簿）（⑤の場合）'!$O29,IF(CY$16&lt;='様式３（療養者名簿）（⑤の場合）'!$W29,1,0),0),0)</f>
        <v>0</v>
      </c>
      <c r="CZ20" s="159">
        <f>IF(CZ$16-'様式３（療養者名簿）（⑤の場合）'!$O29+1&lt;=15,IF(CZ$16&gt;='様式３（療養者名簿）（⑤の場合）'!$O29,IF(CZ$16&lt;='様式３（療養者名簿）（⑤の場合）'!$W29,1,0),0),0)</f>
        <v>0</v>
      </c>
      <c r="DA20" s="159">
        <f>IF(DA$16-'様式３（療養者名簿）（⑤の場合）'!$O29+1&lt;=15,IF(DA$16&gt;='様式３（療養者名簿）（⑤の場合）'!$O29,IF(DA$16&lt;='様式３（療養者名簿）（⑤の場合）'!$W29,1,0),0),0)</f>
        <v>0</v>
      </c>
      <c r="DB20" s="159">
        <f>IF(DB$16-'様式３（療養者名簿）（⑤の場合）'!$O29+1&lt;=15,IF(DB$16&gt;='様式３（療養者名簿）（⑤の場合）'!$O29,IF(DB$16&lt;='様式３（療養者名簿）（⑤の場合）'!$W29,1,0),0),0)</f>
        <v>0</v>
      </c>
      <c r="DC20" s="159">
        <f>IF(DC$16-'様式３（療養者名簿）（⑤の場合）'!$O29+1&lt;=15,IF(DC$16&gt;='様式３（療養者名簿）（⑤の場合）'!$O29,IF(DC$16&lt;='様式３（療養者名簿）（⑤の場合）'!$W29,1,0),0),0)</f>
        <v>0</v>
      </c>
      <c r="DD20" s="159">
        <f>IF(DD$16-'様式３（療養者名簿）（⑤の場合）'!$O29+1&lt;=15,IF(DD$16&gt;='様式３（療養者名簿）（⑤の場合）'!$O29,IF(DD$16&lt;='様式３（療養者名簿）（⑤の場合）'!$W29,1,0),0),0)</f>
        <v>0</v>
      </c>
      <c r="DE20" s="159">
        <f>IF(DE$16-'様式３（療養者名簿）（⑤の場合）'!$O29+1&lt;=15,IF(DE$16&gt;='様式３（療養者名簿）（⑤の場合）'!$O29,IF(DE$16&lt;='様式３（療養者名簿）（⑤の場合）'!$W29,1,0),0),0)</f>
        <v>0</v>
      </c>
      <c r="DF20" s="159">
        <f>IF(DF$16-'様式３（療養者名簿）（⑤の場合）'!$O29+1&lt;=15,IF(DF$16&gt;='様式３（療養者名簿）（⑤の場合）'!$O29,IF(DF$16&lt;='様式３（療養者名簿）（⑤の場合）'!$W29,1,0),0),0)</f>
        <v>0</v>
      </c>
      <c r="DG20" s="159">
        <f>IF(DG$16-'様式３（療養者名簿）（⑤の場合）'!$O29+1&lt;=15,IF(DG$16&gt;='様式３（療養者名簿）（⑤の場合）'!$O29,IF(DG$16&lt;='様式３（療養者名簿）（⑤の場合）'!$W29,1,0),0),0)</f>
        <v>0</v>
      </c>
      <c r="DH20" s="159">
        <f>IF(DH$16-'様式３（療養者名簿）（⑤の場合）'!$O29+1&lt;=15,IF(DH$16&gt;='様式３（療養者名簿）（⑤の場合）'!$O29,IF(DH$16&lt;='様式３（療養者名簿）（⑤の場合）'!$W29,1,0),0),0)</f>
        <v>0</v>
      </c>
      <c r="DI20" s="159">
        <f>IF(DI$16-'様式３（療養者名簿）（⑤の場合）'!$O29+1&lt;=15,IF(DI$16&gt;='様式３（療養者名簿）（⑤の場合）'!$O29,IF(DI$16&lt;='様式３（療養者名簿）（⑤の場合）'!$W29,1,0),0),0)</f>
        <v>0</v>
      </c>
      <c r="DJ20" s="159">
        <f>IF(DJ$16-'様式３（療養者名簿）（⑤の場合）'!$O29+1&lt;=15,IF(DJ$16&gt;='様式３（療養者名簿）（⑤の場合）'!$O29,IF(DJ$16&lt;='様式３（療養者名簿）（⑤の場合）'!$W29,1,0),0),0)</f>
        <v>0</v>
      </c>
      <c r="DK20" s="159">
        <f>IF(DK$16-'様式３（療養者名簿）（⑤の場合）'!$O29+1&lt;=15,IF(DK$16&gt;='様式３（療養者名簿）（⑤の場合）'!$O29,IF(DK$16&lt;='様式３（療養者名簿）（⑤の場合）'!$W29,1,0),0),0)</f>
        <v>0</v>
      </c>
      <c r="DL20" s="159">
        <f>IF(DL$16-'様式３（療養者名簿）（⑤の場合）'!$O29+1&lt;=15,IF(DL$16&gt;='様式３（療養者名簿）（⑤の場合）'!$O29,IF(DL$16&lt;='様式３（療養者名簿）（⑤の場合）'!$W29,1,0),0),0)</f>
        <v>0</v>
      </c>
      <c r="DM20" s="159">
        <f>IF(DM$16-'様式３（療養者名簿）（⑤の場合）'!$O29+1&lt;=15,IF(DM$16&gt;='様式３（療養者名簿）（⑤の場合）'!$O29,IF(DM$16&lt;='様式３（療養者名簿）（⑤の場合）'!$W29,1,0),0),0)</f>
        <v>0</v>
      </c>
      <c r="DN20" s="159">
        <f>IF(DN$16-'様式３（療養者名簿）（⑤の場合）'!$O29+1&lt;=15,IF(DN$16&gt;='様式３（療養者名簿）（⑤の場合）'!$O29,IF(DN$16&lt;='様式３（療養者名簿）（⑤の場合）'!$W29,1,0),0),0)</f>
        <v>0</v>
      </c>
      <c r="DO20" s="159">
        <f>IF(DO$16-'様式３（療養者名簿）（⑤の場合）'!$O29+1&lt;=15,IF(DO$16&gt;='様式３（療養者名簿）（⑤の場合）'!$O29,IF(DO$16&lt;='様式３（療養者名簿）（⑤の場合）'!$W29,1,0),0),0)</f>
        <v>0</v>
      </c>
      <c r="DP20" s="159">
        <f>IF(DP$16-'様式３（療養者名簿）（⑤の場合）'!$O29+1&lt;=15,IF(DP$16&gt;='様式３（療養者名簿）（⑤の場合）'!$O29,IF(DP$16&lt;='様式３（療養者名簿）（⑤の場合）'!$W29,1,0),0),0)</f>
        <v>0</v>
      </c>
      <c r="DQ20" s="159">
        <f>IF(DQ$16-'様式３（療養者名簿）（⑤の場合）'!$O29+1&lt;=15,IF(DQ$16&gt;='様式３（療養者名簿）（⑤の場合）'!$O29,IF(DQ$16&lt;='様式３（療養者名簿）（⑤の場合）'!$W29,1,0),0),0)</f>
        <v>0</v>
      </c>
      <c r="DR20" s="159">
        <f>IF(DR$16-'様式３（療養者名簿）（⑤の場合）'!$O29+1&lt;=15,IF(DR$16&gt;='様式３（療養者名簿）（⑤の場合）'!$O29,IF(DR$16&lt;='様式３（療養者名簿）（⑤の場合）'!$W29,1,0),0),0)</f>
        <v>0</v>
      </c>
      <c r="DS20" s="159">
        <f>IF(DS$16-'様式３（療養者名簿）（⑤の場合）'!$O29+1&lt;=15,IF(DS$16&gt;='様式３（療養者名簿）（⑤の場合）'!$O29,IF(DS$16&lt;='様式３（療養者名簿）（⑤の場合）'!$W29,1,0),0),0)</f>
        <v>0</v>
      </c>
      <c r="DT20" s="159">
        <f>IF(DT$16-'様式３（療養者名簿）（⑤の場合）'!$O29+1&lt;=15,IF(DT$16&gt;='様式３（療養者名簿）（⑤の場合）'!$O29,IF(DT$16&lt;='様式３（療養者名簿）（⑤の場合）'!$W29,1,0),0),0)</f>
        <v>0</v>
      </c>
      <c r="DU20" s="159">
        <f>IF(DU$16-'様式３（療養者名簿）（⑤の場合）'!$O29+1&lt;=15,IF(DU$16&gt;='様式３（療養者名簿）（⑤の場合）'!$O29,IF(DU$16&lt;='様式３（療養者名簿）（⑤の場合）'!$W29,1,0),0),0)</f>
        <v>0</v>
      </c>
      <c r="DV20" s="159">
        <f>IF(DV$16-'様式３（療養者名簿）（⑤の場合）'!$O29+1&lt;=15,IF(DV$16&gt;='様式３（療養者名簿）（⑤の場合）'!$O29,IF(DV$16&lt;='様式３（療養者名簿）（⑤の場合）'!$W29,1,0),0),0)</f>
        <v>0</v>
      </c>
      <c r="DW20" s="159">
        <f>IF(DW$16-'様式３（療養者名簿）（⑤の場合）'!$O29+1&lt;=15,IF(DW$16&gt;='様式３（療養者名簿）（⑤の場合）'!$O29,IF(DW$16&lt;='様式３（療養者名簿）（⑤の場合）'!$W29,1,0),0),0)</f>
        <v>0</v>
      </c>
      <c r="DX20" s="159">
        <f>IF(DX$16-'様式３（療養者名簿）（⑤の場合）'!$O29+1&lt;=15,IF(DX$16&gt;='様式３（療養者名簿）（⑤の場合）'!$O29,IF(DX$16&lt;='様式３（療養者名簿）（⑤の場合）'!$W29,1,0),0),0)</f>
        <v>0</v>
      </c>
      <c r="DY20" s="159">
        <f>IF(DY$16-'様式３（療養者名簿）（⑤の場合）'!$O29+1&lt;=15,IF(DY$16&gt;='様式３（療養者名簿）（⑤の場合）'!$O29,IF(DY$16&lt;='様式３（療養者名簿）（⑤の場合）'!$W29,1,0),0),0)</f>
        <v>0</v>
      </c>
      <c r="DZ20" s="159">
        <f>IF(DZ$16-'様式３（療養者名簿）（⑤の場合）'!$O29+1&lt;=15,IF(DZ$16&gt;='様式３（療養者名簿）（⑤の場合）'!$O29,IF(DZ$16&lt;='様式３（療養者名簿）（⑤の場合）'!$W29,1,0),0),0)</f>
        <v>0</v>
      </c>
      <c r="EA20" s="159">
        <f>IF(EA$16-'様式３（療養者名簿）（⑤の場合）'!$O29+1&lt;=15,IF(EA$16&gt;='様式３（療養者名簿）（⑤の場合）'!$O29,IF(EA$16&lt;='様式３（療養者名簿）（⑤の場合）'!$W29,1,0),0),0)</f>
        <v>0</v>
      </c>
      <c r="EB20" s="159">
        <f>IF(EB$16-'様式３（療養者名簿）（⑤の場合）'!$O29+1&lt;=15,IF(EB$16&gt;='様式３（療養者名簿）（⑤の場合）'!$O29,IF(EB$16&lt;='様式３（療養者名簿）（⑤の場合）'!$W29,1,0),0),0)</f>
        <v>0</v>
      </c>
      <c r="EC20" s="159">
        <f>IF(EC$16-'様式３（療養者名簿）（⑤の場合）'!$O29+1&lt;=15,IF(EC$16&gt;='様式３（療養者名簿）（⑤の場合）'!$O29,IF(EC$16&lt;='様式３（療養者名簿）（⑤の場合）'!$W29,1,0),0),0)</f>
        <v>0</v>
      </c>
      <c r="ED20" s="159">
        <f>IF(ED$16-'様式３（療養者名簿）（⑤の場合）'!$O29+1&lt;=15,IF(ED$16&gt;='様式３（療養者名簿）（⑤の場合）'!$O29,IF(ED$16&lt;='様式３（療養者名簿）（⑤の場合）'!$W29,1,0),0),0)</f>
        <v>0</v>
      </c>
      <c r="EE20" s="159">
        <f>IF(EE$16-'様式３（療養者名簿）（⑤の場合）'!$O29+1&lt;=15,IF(EE$16&gt;='様式３（療養者名簿）（⑤の場合）'!$O29,IF(EE$16&lt;='様式３（療養者名簿）（⑤の場合）'!$W29,1,0),0),0)</f>
        <v>0</v>
      </c>
      <c r="EF20" s="159">
        <f>IF(EF$16-'様式３（療養者名簿）（⑤の場合）'!$O29+1&lt;=15,IF(EF$16&gt;='様式３（療養者名簿）（⑤の場合）'!$O29,IF(EF$16&lt;='様式３（療養者名簿）（⑤の場合）'!$W29,1,0),0),0)</f>
        <v>0</v>
      </c>
      <c r="EG20" s="159">
        <f>IF(EG$16-'様式３（療養者名簿）（⑤の場合）'!$O29+1&lt;=15,IF(EG$16&gt;='様式３（療養者名簿）（⑤の場合）'!$O29,IF(EG$16&lt;='様式３（療養者名簿）（⑤の場合）'!$W29,1,0),0),0)</f>
        <v>0</v>
      </c>
      <c r="EH20" s="159">
        <f>IF(EH$16-'様式３（療養者名簿）（⑤の場合）'!$O29+1&lt;=15,IF(EH$16&gt;='様式３（療養者名簿）（⑤の場合）'!$O29,IF(EH$16&lt;='様式３（療養者名簿）（⑤の場合）'!$W29,1,0),0),0)</f>
        <v>0</v>
      </c>
      <c r="EI20" s="159">
        <f>IF(EI$16-'様式３（療養者名簿）（⑤の場合）'!$O29+1&lt;=15,IF(EI$16&gt;='様式３（療養者名簿）（⑤の場合）'!$O29,IF(EI$16&lt;='様式３（療養者名簿）（⑤の場合）'!$W29,1,0),0),0)</f>
        <v>0</v>
      </c>
      <c r="EJ20" s="159">
        <f>IF(EJ$16-'様式３（療養者名簿）（⑤の場合）'!$O29+1&lt;=15,IF(EJ$16&gt;='様式３（療養者名簿）（⑤の場合）'!$O29,IF(EJ$16&lt;='様式３（療養者名簿）（⑤の場合）'!$W29,1,0),0),0)</f>
        <v>0</v>
      </c>
      <c r="EK20" s="159">
        <f>IF(EK$16-'様式３（療養者名簿）（⑤の場合）'!$O29+1&lt;=15,IF(EK$16&gt;='様式３（療養者名簿）（⑤の場合）'!$O29,IF(EK$16&lt;='様式３（療養者名簿）（⑤の場合）'!$W29,1,0),0),0)</f>
        <v>0</v>
      </c>
      <c r="EL20" s="159">
        <f>IF(EL$16-'様式３（療養者名簿）（⑤の場合）'!$O29+1&lt;=15,IF(EL$16&gt;='様式３（療養者名簿）（⑤の場合）'!$O29,IF(EL$16&lt;='様式３（療養者名簿）（⑤の場合）'!$W29,1,0),0),0)</f>
        <v>0</v>
      </c>
      <c r="EM20" s="159">
        <f>IF(EM$16-'様式３（療養者名簿）（⑤の場合）'!$O29+1&lt;=15,IF(EM$16&gt;='様式３（療養者名簿）（⑤の場合）'!$O29,IF(EM$16&lt;='様式３（療養者名簿）（⑤の場合）'!$W29,1,0),0),0)</f>
        <v>0</v>
      </c>
      <c r="EN20" s="159">
        <f>IF(EN$16-'様式３（療養者名簿）（⑤の場合）'!$O29+1&lt;=15,IF(EN$16&gt;='様式３（療養者名簿）（⑤の場合）'!$O29,IF(EN$16&lt;='様式３（療養者名簿）（⑤の場合）'!$W29,1,0),0),0)</f>
        <v>0</v>
      </c>
      <c r="EO20" s="159">
        <f>IF(EO$16-'様式３（療養者名簿）（⑤の場合）'!$O29+1&lt;=15,IF(EO$16&gt;='様式３（療養者名簿）（⑤の場合）'!$O29,IF(EO$16&lt;='様式３（療養者名簿）（⑤の場合）'!$W29,1,0),0),0)</f>
        <v>0</v>
      </c>
      <c r="EP20" s="159">
        <f>IF(EP$16-'様式３（療養者名簿）（⑤の場合）'!$O29+1&lt;=15,IF(EP$16&gt;='様式３（療養者名簿）（⑤の場合）'!$O29,IF(EP$16&lt;='様式３（療養者名簿）（⑤の場合）'!$W29,1,0),0),0)</f>
        <v>0</v>
      </c>
      <c r="EQ20" s="159">
        <f>IF(EQ$16-'様式３（療養者名簿）（⑤の場合）'!$O29+1&lt;=15,IF(EQ$16&gt;='様式３（療養者名簿）（⑤の場合）'!$O29,IF(EQ$16&lt;='様式３（療養者名簿）（⑤の場合）'!$W29,1,0),0),0)</f>
        <v>0</v>
      </c>
      <c r="ER20" s="159">
        <f>IF(ER$16-'様式３（療養者名簿）（⑤の場合）'!$O29+1&lt;=15,IF(ER$16&gt;='様式３（療養者名簿）（⑤の場合）'!$O29,IF(ER$16&lt;='様式３（療養者名簿）（⑤の場合）'!$W29,1,0),0),0)</f>
        <v>0</v>
      </c>
      <c r="ES20" s="159">
        <f>IF(ES$16-'様式３（療養者名簿）（⑤の場合）'!$O29+1&lt;=15,IF(ES$16&gt;='様式３（療養者名簿）（⑤の場合）'!$O29,IF(ES$16&lt;='様式３（療養者名簿）（⑤の場合）'!$W29,1,0),0),0)</f>
        <v>0</v>
      </c>
      <c r="ET20" s="159">
        <f>IF(ET$16-'様式３（療養者名簿）（⑤の場合）'!$O29+1&lt;=15,IF(ET$16&gt;='様式３（療養者名簿）（⑤の場合）'!$O29,IF(ET$16&lt;='様式３（療養者名簿）（⑤の場合）'!$W29,1,0),0),0)</f>
        <v>0</v>
      </c>
      <c r="EU20" s="159">
        <f>IF(EU$16-'様式３（療養者名簿）（⑤の場合）'!$O29+1&lt;=15,IF(EU$16&gt;='様式３（療養者名簿）（⑤の場合）'!$O29,IF(EU$16&lt;='様式３（療養者名簿）（⑤の場合）'!$W29,1,0),0),0)</f>
        <v>0</v>
      </c>
      <c r="EV20" s="159">
        <f>IF(EV$16-'様式３（療養者名簿）（⑤の場合）'!$O29+1&lt;=15,IF(EV$16&gt;='様式３（療養者名簿）（⑤の場合）'!$O29,IF(EV$16&lt;='様式３（療養者名簿）（⑤の場合）'!$W29,1,0),0),0)</f>
        <v>0</v>
      </c>
      <c r="EW20" s="159">
        <f>IF(EW$16-'様式３（療養者名簿）（⑤の場合）'!$O29+1&lt;=15,IF(EW$16&gt;='様式３（療養者名簿）（⑤の場合）'!$O29,IF(EW$16&lt;='様式３（療養者名簿）（⑤の場合）'!$W29,1,0),0),0)</f>
        <v>0</v>
      </c>
      <c r="EX20" s="159">
        <f>IF(EX$16-'様式３（療養者名簿）（⑤の場合）'!$O29+1&lt;=15,IF(EX$16&gt;='様式３（療養者名簿）（⑤の場合）'!$O29,IF(EX$16&lt;='様式３（療養者名簿）（⑤の場合）'!$W29,1,0),0),0)</f>
        <v>0</v>
      </c>
      <c r="EY20" s="159">
        <f>IF(EY$16-'様式３（療養者名簿）（⑤の場合）'!$O29+1&lt;=15,IF(EY$16&gt;='様式３（療養者名簿）（⑤の場合）'!$O29,IF(EY$16&lt;='様式３（療養者名簿）（⑤の場合）'!$W29,1,0),0),0)</f>
        <v>0</v>
      </c>
      <c r="EZ20" s="159">
        <f>IF(EZ$16-'様式３（療養者名簿）（⑤の場合）'!$O29+1&lt;=15,IF(EZ$16&gt;='様式３（療養者名簿）（⑤の場合）'!$O29,IF(EZ$16&lt;='様式３（療養者名簿）（⑤の場合）'!$W29,1,0),0),0)</f>
        <v>0</v>
      </c>
      <c r="FA20" s="159">
        <f>IF(FA$16-'様式３（療養者名簿）（⑤の場合）'!$O29+1&lt;=15,IF(FA$16&gt;='様式３（療養者名簿）（⑤の場合）'!$O29,IF(FA$16&lt;='様式３（療養者名簿）（⑤の場合）'!$W29,1,0),0),0)</f>
        <v>0</v>
      </c>
      <c r="FB20" s="159">
        <f>IF(FB$16-'様式３（療養者名簿）（⑤の場合）'!$O29+1&lt;=15,IF(FB$16&gt;='様式３（療養者名簿）（⑤の場合）'!$O29,IF(FB$16&lt;='様式３（療養者名簿）（⑤の場合）'!$W29,1,0),0),0)</f>
        <v>0</v>
      </c>
      <c r="FC20" s="159">
        <f>IF(FC$16-'様式３（療養者名簿）（⑤の場合）'!$O29+1&lt;=15,IF(FC$16&gt;='様式３（療養者名簿）（⑤の場合）'!$O29,IF(FC$16&lt;='様式３（療養者名簿）（⑤の場合）'!$W29,1,0),0),0)</f>
        <v>0</v>
      </c>
      <c r="FD20" s="159">
        <f>IF(FD$16-'様式３（療養者名簿）（⑤の場合）'!$O29+1&lt;=15,IF(FD$16&gt;='様式３（療養者名簿）（⑤の場合）'!$O29,IF(FD$16&lt;='様式３（療養者名簿）（⑤の場合）'!$W29,1,0),0),0)</f>
        <v>0</v>
      </c>
      <c r="FE20" s="159">
        <f>IF(FE$16-'様式３（療養者名簿）（⑤の場合）'!$O29+1&lt;=15,IF(FE$16&gt;='様式３（療養者名簿）（⑤の場合）'!$O29,IF(FE$16&lt;='様式３（療養者名簿）（⑤の場合）'!$W29,1,0),0),0)</f>
        <v>0</v>
      </c>
      <c r="FF20" s="159">
        <f>IF(FF$16-'様式３（療養者名簿）（⑤の場合）'!$O29+1&lt;=15,IF(FF$16&gt;='様式３（療養者名簿）（⑤の場合）'!$O29,IF(FF$16&lt;='様式３（療養者名簿）（⑤の場合）'!$W29,1,0),0),0)</f>
        <v>0</v>
      </c>
      <c r="FG20" s="159">
        <f>IF(FG$16-'様式３（療養者名簿）（⑤の場合）'!$O29+1&lt;=15,IF(FG$16&gt;='様式３（療養者名簿）（⑤の場合）'!$O29,IF(FG$16&lt;='様式３（療養者名簿）（⑤の場合）'!$W29,1,0),0),0)</f>
        <v>0</v>
      </c>
      <c r="FH20" s="159">
        <f>IF(FH$16-'様式３（療養者名簿）（⑤の場合）'!$O29+1&lt;=15,IF(FH$16&gt;='様式３（療養者名簿）（⑤の場合）'!$O29,IF(FH$16&lt;='様式３（療養者名簿）（⑤の場合）'!$W29,1,0),0),0)</f>
        <v>0</v>
      </c>
      <c r="FI20" s="159">
        <f>IF(FI$16-'様式３（療養者名簿）（⑤の場合）'!$O29+1&lt;=15,IF(FI$16&gt;='様式３（療養者名簿）（⑤の場合）'!$O29,IF(FI$16&lt;='様式３（療養者名簿）（⑤の場合）'!$W29,1,0),0),0)</f>
        <v>0</v>
      </c>
      <c r="FJ20" s="159">
        <f>IF(FJ$16-'様式３（療養者名簿）（⑤の場合）'!$O29+1&lt;=15,IF(FJ$16&gt;='様式３（療養者名簿）（⑤の場合）'!$O29,IF(FJ$16&lt;='様式３（療養者名簿）（⑤の場合）'!$W29,1,0),0),0)</f>
        <v>0</v>
      </c>
      <c r="FK20" s="159">
        <f>IF(FK$16-'様式３（療養者名簿）（⑤の場合）'!$O29+1&lt;=15,IF(FK$16&gt;='様式３（療養者名簿）（⑤の場合）'!$O29,IF(FK$16&lt;='様式３（療養者名簿）（⑤の場合）'!$W29,1,0),0),0)</f>
        <v>0</v>
      </c>
      <c r="FL20" s="159">
        <f>IF(FL$16-'様式３（療養者名簿）（⑤の場合）'!$O29+1&lt;=15,IF(FL$16&gt;='様式３（療養者名簿）（⑤の場合）'!$O29,IF(FL$16&lt;='様式３（療養者名簿）（⑤の場合）'!$W29,1,0),0),0)</f>
        <v>0</v>
      </c>
      <c r="FM20" s="159">
        <f>IF(FM$16-'様式３（療養者名簿）（⑤の場合）'!$O29+1&lt;=15,IF(FM$16&gt;='様式３（療養者名簿）（⑤の場合）'!$O29,IF(FM$16&lt;='様式３（療養者名簿）（⑤の場合）'!$W29,1,0),0),0)</f>
        <v>0</v>
      </c>
      <c r="FN20" s="159">
        <f>IF(FN$16-'様式３（療養者名簿）（⑤の場合）'!$O29+1&lt;=15,IF(FN$16&gt;='様式３（療養者名簿）（⑤の場合）'!$O29,IF(FN$16&lt;='様式３（療養者名簿）（⑤の場合）'!$W29,1,0),0),0)</f>
        <v>0</v>
      </c>
      <c r="FO20" s="159">
        <f>IF(FO$16-'様式３（療養者名簿）（⑤の場合）'!$O29+1&lt;=15,IF(FO$16&gt;='様式３（療養者名簿）（⑤の場合）'!$O29,IF(FO$16&lt;='様式３（療養者名簿）（⑤の場合）'!$W29,1,0),0),0)</f>
        <v>0</v>
      </c>
      <c r="FP20" s="159">
        <f>IF(FP$16-'様式３（療養者名簿）（⑤の場合）'!$O29+1&lt;=15,IF(FP$16&gt;='様式３（療養者名簿）（⑤の場合）'!$O29,IF(FP$16&lt;='様式３（療養者名簿）（⑤の場合）'!$W29,1,0),0),0)</f>
        <v>0</v>
      </c>
      <c r="FQ20" s="159">
        <f>IF(FQ$16-'様式３（療養者名簿）（⑤の場合）'!$O29+1&lt;=15,IF(FQ$16&gt;='様式３（療養者名簿）（⑤の場合）'!$O29,IF(FQ$16&lt;='様式３（療養者名簿）（⑤の場合）'!$W29,1,0),0),0)</f>
        <v>0</v>
      </c>
      <c r="FR20" s="159">
        <f>IF(FR$16-'様式３（療養者名簿）（⑤の場合）'!$O29+1&lt;=15,IF(FR$16&gt;='様式３（療養者名簿）（⑤の場合）'!$O29,IF(FR$16&lt;='様式３（療養者名簿）（⑤の場合）'!$W29,1,0),0),0)</f>
        <v>0</v>
      </c>
      <c r="FS20" s="159">
        <f>IF(FS$16-'様式３（療養者名簿）（⑤の場合）'!$O29+1&lt;=15,IF(FS$16&gt;='様式３（療養者名簿）（⑤の場合）'!$O29,IF(FS$16&lt;='様式３（療養者名簿）（⑤の場合）'!$W29,1,0),0),0)</f>
        <v>0</v>
      </c>
      <c r="FT20" s="159">
        <f>IF(FT$16-'様式３（療養者名簿）（⑤の場合）'!$O29+1&lt;=15,IF(FT$16&gt;='様式３（療養者名簿）（⑤の場合）'!$O29,IF(FT$16&lt;='様式３（療養者名簿）（⑤の場合）'!$W29,1,0),0),0)</f>
        <v>0</v>
      </c>
      <c r="FU20" s="159">
        <f>IF(FU$16-'様式３（療養者名簿）（⑤の場合）'!$O29+1&lt;=15,IF(FU$16&gt;='様式３（療養者名簿）（⑤の場合）'!$O29,IF(FU$16&lt;='様式３（療養者名簿）（⑤の場合）'!$W29,1,0),0),0)</f>
        <v>0</v>
      </c>
      <c r="FV20" s="159">
        <f>IF(FV$16-'様式３（療養者名簿）（⑤の場合）'!$O29+1&lt;=15,IF(FV$16&gt;='様式３（療養者名簿）（⑤の場合）'!$O29,IF(FV$16&lt;='様式３（療養者名簿）（⑤の場合）'!$W29,1,0),0),0)</f>
        <v>0</v>
      </c>
      <c r="FW20" s="159">
        <f>IF(FW$16-'様式３（療養者名簿）（⑤の場合）'!$O29+1&lt;=15,IF(FW$16&gt;='様式３（療養者名簿）（⑤の場合）'!$O29,IF(FW$16&lt;='様式３（療養者名簿）（⑤の場合）'!$W29,1,0),0),0)</f>
        <v>0</v>
      </c>
      <c r="FX20" s="159">
        <f>IF(FX$16-'様式３（療養者名簿）（⑤の場合）'!$O29+1&lt;=15,IF(FX$16&gt;='様式３（療養者名簿）（⑤の場合）'!$O29,IF(FX$16&lt;='様式３（療養者名簿）（⑤の場合）'!$W29,1,0),0),0)</f>
        <v>0</v>
      </c>
      <c r="FY20" s="159">
        <f>IF(FY$16-'様式３（療養者名簿）（⑤の場合）'!$O29+1&lt;=15,IF(FY$16&gt;='様式３（療養者名簿）（⑤の場合）'!$O29,IF(FY$16&lt;='様式３（療養者名簿）（⑤の場合）'!$W29,1,0),0),0)</f>
        <v>0</v>
      </c>
      <c r="FZ20" s="159">
        <f>IF(FZ$16-'様式３（療養者名簿）（⑤の場合）'!$O29+1&lt;=15,IF(FZ$16&gt;='様式３（療養者名簿）（⑤の場合）'!$O29,IF(FZ$16&lt;='様式３（療養者名簿）（⑤の場合）'!$W29,1,0),0),0)</f>
        <v>0</v>
      </c>
      <c r="GA20" s="159">
        <f>IF(GA$16-'様式３（療養者名簿）（⑤の場合）'!$O29+1&lt;=15,IF(GA$16&gt;='様式３（療養者名簿）（⑤の場合）'!$O29,IF(GA$16&lt;='様式３（療養者名簿）（⑤の場合）'!$W29,1,0),0),0)</f>
        <v>0</v>
      </c>
      <c r="GB20" s="159">
        <f>IF(GB$16-'様式３（療養者名簿）（⑤の場合）'!$O29+1&lt;=15,IF(GB$16&gt;='様式３（療養者名簿）（⑤の場合）'!$O29,IF(GB$16&lt;='様式３（療養者名簿）（⑤の場合）'!$W29,1,0),0),0)</f>
        <v>0</v>
      </c>
      <c r="GC20" s="159">
        <f>IF(GC$16-'様式３（療養者名簿）（⑤の場合）'!$O29+1&lt;=15,IF(GC$16&gt;='様式３（療養者名簿）（⑤の場合）'!$O29,IF(GC$16&lt;='様式３（療養者名簿）（⑤の場合）'!$W29,1,0),0),0)</f>
        <v>0</v>
      </c>
      <c r="GD20" s="159">
        <f>IF(GD$16-'様式３（療養者名簿）（⑤の場合）'!$O29+1&lt;=15,IF(GD$16&gt;='様式３（療養者名簿）（⑤の場合）'!$O29,IF(GD$16&lt;='様式３（療養者名簿）（⑤の場合）'!$W29,1,0),0),0)</f>
        <v>0</v>
      </c>
      <c r="GE20" s="159">
        <f>IF(GE$16-'様式３（療養者名簿）（⑤の場合）'!$O29+1&lt;=15,IF(GE$16&gt;='様式３（療養者名簿）（⑤の場合）'!$O29,IF(GE$16&lt;='様式３（療養者名簿）（⑤の場合）'!$W29,1,0),0),0)</f>
        <v>0</v>
      </c>
      <c r="GF20" s="159">
        <f>IF(GF$16-'様式３（療養者名簿）（⑤の場合）'!$O29+1&lt;=15,IF(GF$16&gt;='様式３（療養者名簿）（⑤の場合）'!$O29,IF(GF$16&lt;='様式３（療養者名簿）（⑤の場合）'!$W29,1,0),0),0)</f>
        <v>0</v>
      </c>
      <c r="GG20" s="159">
        <f>IF(GG$16-'様式３（療養者名簿）（⑤の場合）'!$O29+1&lt;=15,IF(GG$16&gt;='様式３（療養者名簿）（⑤の場合）'!$O29,IF(GG$16&lt;='様式３（療養者名簿）（⑤の場合）'!$W29,1,0),0),0)</f>
        <v>0</v>
      </c>
      <c r="GH20" s="159">
        <f>IF(GH$16-'様式３（療養者名簿）（⑤の場合）'!$O29+1&lt;=15,IF(GH$16&gt;='様式３（療養者名簿）（⑤の場合）'!$O29,IF(GH$16&lt;='様式３（療養者名簿）（⑤の場合）'!$W29,1,0),0),0)</f>
        <v>0</v>
      </c>
      <c r="GI20" s="159">
        <f>IF(GI$16-'様式３（療養者名簿）（⑤の場合）'!$O29+1&lt;=15,IF(GI$16&gt;='様式３（療養者名簿）（⑤の場合）'!$O29,IF(GI$16&lt;='様式３（療養者名簿）（⑤の場合）'!$W29,1,0),0),0)</f>
        <v>0</v>
      </c>
      <c r="GJ20" s="159">
        <f>IF(GJ$16-'様式３（療養者名簿）（⑤の場合）'!$O29+1&lt;=15,IF(GJ$16&gt;='様式３（療養者名簿）（⑤の場合）'!$O29,IF(GJ$16&lt;='様式３（療養者名簿）（⑤の場合）'!$W29,1,0),0),0)</f>
        <v>0</v>
      </c>
      <c r="GK20" s="159">
        <f>IF(GK$16-'様式３（療養者名簿）（⑤の場合）'!$O29+1&lt;=15,IF(GK$16&gt;='様式３（療養者名簿）（⑤の場合）'!$O29,IF(GK$16&lt;='様式３（療養者名簿）（⑤の場合）'!$W29,1,0),0),0)</f>
        <v>0</v>
      </c>
      <c r="GL20" s="159">
        <f>IF(GL$16-'様式３（療養者名簿）（⑤の場合）'!$O29+1&lt;=15,IF(GL$16&gt;='様式３（療養者名簿）（⑤の場合）'!$O29,IF(GL$16&lt;='様式３（療養者名簿）（⑤の場合）'!$W29,1,0),0),0)</f>
        <v>0</v>
      </c>
      <c r="GM20" s="159">
        <f>IF(GM$16-'様式３（療養者名簿）（⑤の場合）'!$O29+1&lt;=15,IF(GM$16&gt;='様式３（療養者名簿）（⑤の場合）'!$O29,IF(GM$16&lt;='様式３（療養者名簿）（⑤の場合）'!$W29,1,0),0),0)</f>
        <v>0</v>
      </c>
      <c r="GN20" s="159">
        <f>IF(GN$16-'様式３（療養者名簿）（⑤の場合）'!$O29+1&lt;=15,IF(GN$16&gt;='様式３（療養者名簿）（⑤の場合）'!$O29,IF(GN$16&lt;='様式３（療養者名簿）（⑤の場合）'!$W29,1,0),0),0)</f>
        <v>0</v>
      </c>
      <c r="GO20" s="159">
        <f>IF(GO$16-'様式３（療養者名簿）（⑤の場合）'!$O29+1&lt;=15,IF(GO$16&gt;='様式３（療養者名簿）（⑤の場合）'!$O29,IF(GO$16&lt;='様式３（療養者名簿）（⑤の場合）'!$W29,1,0),0),0)</f>
        <v>0</v>
      </c>
      <c r="GP20" s="159">
        <f>IF(GP$16-'様式３（療養者名簿）（⑤の場合）'!$O29+1&lt;=15,IF(GP$16&gt;='様式３（療養者名簿）（⑤の場合）'!$O29,IF(GP$16&lt;='様式３（療養者名簿）（⑤の場合）'!$W29,1,0),0),0)</f>
        <v>0</v>
      </c>
      <c r="GQ20" s="159">
        <f>IF(GQ$16-'様式３（療養者名簿）（⑤の場合）'!$O29+1&lt;=15,IF(GQ$16&gt;='様式３（療養者名簿）（⑤の場合）'!$O29,IF(GQ$16&lt;='様式３（療養者名簿）（⑤の場合）'!$W29,1,0),0),0)</f>
        <v>0</v>
      </c>
      <c r="GR20" s="159">
        <f>IF(GR$16-'様式３（療養者名簿）（⑤の場合）'!$O29+1&lt;=15,IF(GR$16&gt;='様式３（療養者名簿）（⑤の場合）'!$O29,IF(GR$16&lt;='様式３（療養者名簿）（⑤の場合）'!$W29,1,0),0),0)</f>
        <v>0</v>
      </c>
      <c r="GS20" s="159">
        <f>IF(GS$16-'様式３（療養者名簿）（⑤の場合）'!$O29+1&lt;=15,IF(GS$16&gt;='様式３（療養者名簿）（⑤の場合）'!$O29,IF(GS$16&lt;='様式３（療養者名簿）（⑤の場合）'!$W29,1,0),0),0)</f>
        <v>0</v>
      </c>
      <c r="GT20" s="159">
        <f>IF(GT$16-'様式３（療養者名簿）（⑤の場合）'!$O29+1&lt;=15,IF(GT$16&gt;='様式３（療養者名簿）（⑤の場合）'!$O29,IF(GT$16&lt;='様式３（療養者名簿）（⑤の場合）'!$W29,1,0),0),0)</f>
        <v>0</v>
      </c>
      <c r="GU20" s="159">
        <f>IF(GU$16-'様式３（療養者名簿）（⑤の場合）'!$O29+1&lt;=15,IF(GU$16&gt;='様式３（療養者名簿）（⑤の場合）'!$O29,IF(GU$16&lt;='様式３（療養者名簿）（⑤の場合）'!$W29,1,0),0),0)</f>
        <v>0</v>
      </c>
      <c r="GV20" s="159">
        <f>IF(GV$16-'様式３（療養者名簿）（⑤の場合）'!$O29+1&lt;=15,IF(GV$16&gt;='様式３（療養者名簿）（⑤の場合）'!$O29,IF(GV$16&lt;='様式３（療養者名簿）（⑤の場合）'!$W29,1,0),0),0)</f>
        <v>0</v>
      </c>
      <c r="GW20" s="159">
        <f>IF(GW$16-'様式３（療養者名簿）（⑤の場合）'!$O29+1&lt;=15,IF(GW$16&gt;='様式３（療養者名簿）（⑤の場合）'!$O29,IF(GW$16&lt;='様式３（療養者名簿）（⑤の場合）'!$W29,1,0),0),0)</f>
        <v>0</v>
      </c>
      <c r="GX20" s="159">
        <f>IF(GX$16-'様式３（療養者名簿）（⑤の場合）'!$O29+1&lt;=15,IF(GX$16&gt;='様式３（療養者名簿）（⑤の場合）'!$O29,IF(GX$16&lt;='様式３（療養者名簿）（⑤の場合）'!$W29,1,0),0),0)</f>
        <v>0</v>
      </c>
      <c r="GY20" s="159">
        <f>IF(GY$16-'様式３（療養者名簿）（⑤の場合）'!$O29+1&lt;=15,IF(GY$16&gt;='様式３（療養者名簿）（⑤の場合）'!$O29,IF(GY$16&lt;='様式３（療養者名簿）（⑤の場合）'!$W29,1,0),0),0)</f>
        <v>0</v>
      </c>
      <c r="GZ20" s="159">
        <f>IF(GZ$16-'様式３（療養者名簿）（⑤の場合）'!$O29+1&lt;=15,IF(GZ$16&gt;='様式３（療養者名簿）（⑤の場合）'!$O29,IF(GZ$16&lt;='様式３（療養者名簿）（⑤の場合）'!$W29,1,0),0),0)</f>
        <v>0</v>
      </c>
      <c r="HA20" s="159">
        <f>IF(HA$16-'様式３（療養者名簿）（⑤の場合）'!$O29+1&lt;=15,IF(HA$16&gt;='様式３（療養者名簿）（⑤の場合）'!$O29,IF(HA$16&lt;='様式３（療養者名簿）（⑤の場合）'!$W29,1,0),0),0)</f>
        <v>0</v>
      </c>
      <c r="HB20" s="159">
        <f>IF(HB$16-'様式３（療養者名簿）（⑤の場合）'!$O29+1&lt;=15,IF(HB$16&gt;='様式３（療養者名簿）（⑤の場合）'!$O29,IF(HB$16&lt;='様式３（療養者名簿）（⑤の場合）'!$W29,1,0),0),0)</f>
        <v>0</v>
      </c>
      <c r="HC20" s="159">
        <f>IF(HC$16-'様式３（療養者名簿）（⑤の場合）'!$O29+1&lt;=15,IF(HC$16&gt;='様式３（療養者名簿）（⑤の場合）'!$O29,IF(HC$16&lt;='様式３（療養者名簿）（⑤の場合）'!$W29,1,0),0),0)</f>
        <v>0</v>
      </c>
      <c r="HD20" s="159">
        <f>IF(HD$16-'様式３（療養者名簿）（⑤の場合）'!$O29+1&lt;=15,IF(HD$16&gt;='様式３（療養者名簿）（⑤の場合）'!$O29,IF(HD$16&lt;='様式３（療養者名簿）（⑤の場合）'!$W29,1,0),0),0)</f>
        <v>0</v>
      </c>
      <c r="HE20" s="159">
        <f>IF(HE$16-'様式３（療養者名簿）（⑤の場合）'!$O29+1&lt;=15,IF(HE$16&gt;='様式３（療養者名簿）（⑤の場合）'!$O29,IF(HE$16&lt;='様式３（療養者名簿）（⑤の場合）'!$W29,1,0),0),0)</f>
        <v>0</v>
      </c>
      <c r="HF20" s="159">
        <f>IF(HF$16-'様式３（療養者名簿）（⑤の場合）'!$O29+1&lt;=15,IF(HF$16&gt;='様式３（療養者名簿）（⑤の場合）'!$O29,IF(HF$16&lt;='様式３（療養者名簿）（⑤の場合）'!$W29,1,0),0),0)</f>
        <v>0</v>
      </c>
      <c r="HG20" s="159">
        <f>IF(HG$16-'様式３（療養者名簿）（⑤の場合）'!$O29+1&lt;=15,IF(HG$16&gt;='様式３（療養者名簿）（⑤の場合）'!$O29,IF(HG$16&lt;='様式３（療養者名簿）（⑤の場合）'!$W29,1,0),0),0)</f>
        <v>0</v>
      </c>
      <c r="HH20" s="159">
        <f>IF(HH$16-'様式３（療養者名簿）（⑤の場合）'!$O29+1&lt;=15,IF(HH$16&gt;='様式３（療養者名簿）（⑤の場合）'!$O29,IF(HH$16&lt;='様式３（療養者名簿）（⑤の場合）'!$W29,1,0),0),0)</f>
        <v>0</v>
      </c>
      <c r="HI20" s="159">
        <f>IF(HI$16-'様式３（療養者名簿）（⑤の場合）'!$O29+1&lt;=15,IF(HI$16&gt;='様式３（療養者名簿）（⑤の場合）'!$O29,IF(HI$16&lt;='様式３（療養者名簿）（⑤の場合）'!$W29,1,0),0),0)</f>
        <v>0</v>
      </c>
      <c r="HJ20" s="159">
        <f>IF(HJ$16-'様式３（療養者名簿）（⑤の場合）'!$O29+1&lt;=15,IF(HJ$16&gt;='様式３（療養者名簿）（⑤の場合）'!$O29,IF(HJ$16&lt;='様式３（療養者名簿）（⑤の場合）'!$W29,1,0),0),0)</f>
        <v>0</v>
      </c>
      <c r="HK20" s="159">
        <f>IF(HK$16-'様式３（療養者名簿）（⑤の場合）'!$O29+1&lt;=15,IF(HK$16&gt;='様式３（療養者名簿）（⑤の場合）'!$O29,IF(HK$16&lt;='様式３（療養者名簿）（⑤の場合）'!$W29,1,0),0),0)</f>
        <v>0</v>
      </c>
      <c r="HL20" s="159">
        <f>IF(HL$16-'様式３（療養者名簿）（⑤の場合）'!$O29+1&lt;=15,IF(HL$16&gt;='様式３（療養者名簿）（⑤の場合）'!$O29,IF(HL$16&lt;='様式３（療養者名簿）（⑤の場合）'!$W29,1,0),0),0)</f>
        <v>0</v>
      </c>
      <c r="HM20" s="159">
        <f>IF(HM$16-'様式３（療養者名簿）（⑤の場合）'!$O29+1&lt;=15,IF(HM$16&gt;='様式３（療養者名簿）（⑤の場合）'!$O29,IF(HM$16&lt;='様式３（療養者名簿）（⑤の場合）'!$W29,1,0),0),0)</f>
        <v>0</v>
      </c>
      <c r="HN20" s="159">
        <f>IF(HN$16-'様式３（療養者名簿）（⑤の場合）'!$O29+1&lt;=15,IF(HN$16&gt;='様式３（療養者名簿）（⑤の場合）'!$O29,IF(HN$16&lt;='様式３（療養者名簿）（⑤の場合）'!$W29,1,0),0),0)</f>
        <v>0</v>
      </c>
      <c r="HO20" s="159">
        <f>IF(HO$16-'様式３（療養者名簿）（⑤の場合）'!$O29+1&lt;=15,IF(HO$16&gt;='様式３（療養者名簿）（⑤の場合）'!$O29,IF(HO$16&lt;='様式３（療養者名簿）（⑤の場合）'!$W29,1,0),0),0)</f>
        <v>0</v>
      </c>
      <c r="HP20" s="159">
        <f>IF(HP$16-'様式３（療養者名簿）（⑤の場合）'!$O29+1&lt;=15,IF(HP$16&gt;='様式３（療養者名簿）（⑤の場合）'!$O29,IF(HP$16&lt;='様式３（療養者名簿）（⑤の場合）'!$W29,1,0),0),0)</f>
        <v>0</v>
      </c>
      <c r="HQ20" s="159">
        <f>IF(HQ$16-'様式３（療養者名簿）（⑤の場合）'!$O29+1&lt;=15,IF(HQ$16&gt;='様式３（療養者名簿）（⑤の場合）'!$O29,IF(HQ$16&lt;='様式３（療養者名簿）（⑤の場合）'!$W29,1,0),0),0)</f>
        <v>0</v>
      </c>
      <c r="HR20" s="159">
        <f>IF(HR$16-'様式３（療養者名簿）（⑤の場合）'!$O29+1&lt;=15,IF(HR$16&gt;='様式３（療養者名簿）（⑤の場合）'!$O29,IF(HR$16&lt;='様式３（療養者名簿）（⑤の場合）'!$W29,1,0),0),0)</f>
        <v>0</v>
      </c>
      <c r="HS20" s="159">
        <f>IF(HS$16-'様式３（療養者名簿）（⑤の場合）'!$O29+1&lt;=15,IF(HS$16&gt;='様式３（療養者名簿）（⑤の場合）'!$O29,IF(HS$16&lt;='様式３（療養者名簿）（⑤の場合）'!$W29,1,0),0),0)</f>
        <v>0</v>
      </c>
      <c r="HT20" s="159">
        <f>IF(HT$16-'様式３（療養者名簿）（⑤の場合）'!$O29+1&lt;=15,IF(HT$16&gt;='様式３（療養者名簿）（⑤の場合）'!$O29,IF(HT$16&lt;='様式３（療養者名簿）（⑤の場合）'!$W29,1,0),0),0)</f>
        <v>0</v>
      </c>
      <c r="HU20" s="159">
        <f>IF(HU$16-'様式３（療養者名簿）（⑤の場合）'!$O29+1&lt;=15,IF(HU$16&gt;='様式３（療養者名簿）（⑤の場合）'!$O29,IF(HU$16&lt;='様式３（療養者名簿）（⑤の場合）'!$W29,1,0),0),0)</f>
        <v>0</v>
      </c>
      <c r="HV20" s="159">
        <f>IF(HV$16-'様式３（療養者名簿）（⑤の場合）'!$O29+1&lt;=15,IF(HV$16&gt;='様式３（療養者名簿）（⑤の場合）'!$O29,IF(HV$16&lt;='様式３（療養者名簿）（⑤の場合）'!$W29,1,0),0),0)</f>
        <v>0</v>
      </c>
      <c r="HW20" s="159">
        <f>IF(HW$16-'様式３（療養者名簿）（⑤の場合）'!$O29+1&lt;=15,IF(HW$16&gt;='様式３（療養者名簿）（⑤の場合）'!$O29,IF(HW$16&lt;='様式３（療養者名簿）（⑤の場合）'!$W29,1,0),0),0)</f>
        <v>0</v>
      </c>
      <c r="HX20" s="159">
        <f>IF(HX$16-'様式３（療養者名簿）（⑤の場合）'!$O29+1&lt;=15,IF(HX$16&gt;='様式３（療養者名簿）（⑤の場合）'!$O29,IF(HX$16&lt;='様式３（療養者名簿）（⑤の場合）'!$W29,1,0),0),0)</f>
        <v>0</v>
      </c>
      <c r="HY20" s="159">
        <f>IF(HY$16-'様式３（療養者名簿）（⑤の場合）'!$O29+1&lt;=15,IF(HY$16&gt;='様式３（療養者名簿）（⑤の場合）'!$O29,IF(HY$16&lt;='様式３（療養者名簿）（⑤の場合）'!$W29,1,0),0),0)</f>
        <v>0</v>
      </c>
      <c r="HZ20" s="159">
        <f>IF(HZ$16-'様式３（療養者名簿）（⑤の場合）'!$O29+1&lt;=15,IF(HZ$16&gt;='様式３（療養者名簿）（⑤の場合）'!$O29,IF(HZ$16&lt;='様式３（療養者名簿）（⑤の場合）'!$W29,1,0),0),0)</f>
        <v>0</v>
      </c>
      <c r="IA20" s="159">
        <f>IF(IA$16-'様式３（療養者名簿）（⑤の場合）'!$O29+1&lt;=15,IF(IA$16&gt;='様式３（療養者名簿）（⑤の場合）'!$O29,IF(IA$16&lt;='様式３（療養者名簿）（⑤の場合）'!$W29,1,0),0),0)</f>
        <v>0</v>
      </c>
      <c r="IB20" s="159">
        <f>IF(IB$16-'様式３（療養者名簿）（⑤の場合）'!$O29+1&lt;=15,IF(IB$16&gt;='様式３（療養者名簿）（⑤の場合）'!$O29,IF(IB$16&lt;='様式３（療養者名簿）（⑤の場合）'!$W29,1,0),0),0)</f>
        <v>0</v>
      </c>
      <c r="IC20" s="159">
        <f>IF(IC$16-'様式３（療養者名簿）（⑤の場合）'!$O29+1&lt;=15,IF(IC$16&gt;='様式３（療養者名簿）（⑤の場合）'!$O29,IF(IC$16&lt;='様式３（療養者名簿）（⑤の場合）'!$W29,1,0),0),0)</f>
        <v>0</v>
      </c>
      <c r="ID20" s="159">
        <f>IF(ID$16-'様式３（療養者名簿）（⑤の場合）'!$O29+1&lt;=15,IF(ID$16&gt;='様式３（療養者名簿）（⑤の場合）'!$O29,IF(ID$16&lt;='様式３（療養者名簿）（⑤の場合）'!$W29,1,0),0),0)</f>
        <v>0</v>
      </c>
      <c r="IE20" s="159">
        <f>IF(IE$16-'様式３（療養者名簿）（⑤の場合）'!$O29+1&lt;=15,IF(IE$16&gt;='様式３（療養者名簿）（⑤の場合）'!$O29,IF(IE$16&lt;='様式３（療養者名簿）（⑤の場合）'!$W29,1,0),0),0)</f>
        <v>0</v>
      </c>
      <c r="IF20" s="159">
        <f>IF(IF$16-'様式３（療養者名簿）（⑤の場合）'!$O29+1&lt;=15,IF(IF$16&gt;='様式３（療養者名簿）（⑤の場合）'!$O29,IF(IF$16&lt;='様式３（療養者名簿）（⑤の場合）'!$W29,1,0),0),0)</f>
        <v>0</v>
      </c>
      <c r="IG20" s="159">
        <f>IF(IG$16-'様式３（療養者名簿）（⑤の場合）'!$O29+1&lt;=15,IF(IG$16&gt;='様式３（療養者名簿）（⑤の場合）'!$O29,IF(IG$16&lt;='様式３（療養者名簿）（⑤の場合）'!$W29,1,0),0),0)</f>
        <v>0</v>
      </c>
      <c r="IH20" s="159">
        <f>IF(IH$16-'様式３（療養者名簿）（⑤の場合）'!$O29+1&lt;=15,IF(IH$16&gt;='様式３（療養者名簿）（⑤の場合）'!$O29,IF(IH$16&lt;='様式３（療養者名簿）（⑤の場合）'!$W29,1,0),0),0)</f>
        <v>0</v>
      </c>
      <c r="II20" s="159">
        <f>IF(II$16-'様式３（療養者名簿）（⑤の場合）'!$O29+1&lt;=15,IF(II$16&gt;='様式３（療養者名簿）（⑤の場合）'!$O29,IF(II$16&lt;='様式３（療養者名簿）（⑤の場合）'!$W29,1,0),0),0)</f>
        <v>0</v>
      </c>
      <c r="IJ20" s="159">
        <f>IF(IJ$16-'様式３（療養者名簿）（⑤の場合）'!$O29+1&lt;=15,IF(IJ$16&gt;='様式３（療養者名簿）（⑤の場合）'!$O29,IF(IJ$16&lt;='様式３（療養者名簿）（⑤の場合）'!$W29,1,0),0),0)</f>
        <v>0</v>
      </c>
      <c r="IK20" s="159">
        <f>IF(IK$16-'様式３（療養者名簿）（⑤の場合）'!$O29+1&lt;=15,IF(IK$16&gt;='様式３（療養者名簿）（⑤の場合）'!$O29,IF(IK$16&lt;='様式３（療養者名簿）（⑤の場合）'!$W29,1,0),0),0)</f>
        <v>0</v>
      </c>
      <c r="IL20" s="159">
        <f>IF(IL$16-'様式３（療養者名簿）（⑤の場合）'!$O29+1&lt;=15,IF(IL$16&gt;='様式３（療養者名簿）（⑤の場合）'!$O29,IF(IL$16&lt;='様式３（療養者名簿）（⑤の場合）'!$W29,1,0),0),0)</f>
        <v>0</v>
      </c>
      <c r="IM20" s="159">
        <f>IF(IM$16-'様式３（療養者名簿）（⑤の場合）'!$O29+1&lt;=15,IF(IM$16&gt;='様式３（療養者名簿）（⑤の場合）'!$O29,IF(IM$16&lt;='様式３（療養者名簿）（⑤の場合）'!$W29,1,0),0),0)</f>
        <v>0</v>
      </c>
      <c r="IN20" s="159">
        <f>IF(IN$16-'様式３（療養者名簿）（⑤の場合）'!$O29+1&lt;=15,IF(IN$16&gt;='様式３（療養者名簿）（⑤の場合）'!$O29,IF(IN$16&lt;='様式３（療養者名簿）（⑤の場合）'!$W29,1,0),0),0)</f>
        <v>0</v>
      </c>
      <c r="IO20" s="159">
        <f>IF(IO$16-'様式３（療養者名簿）（⑤の場合）'!$O29+1&lt;=15,IF(IO$16&gt;='様式３（療養者名簿）（⑤の場合）'!$O29,IF(IO$16&lt;='様式３（療養者名簿）（⑤の場合）'!$W29,1,0),0),0)</f>
        <v>0</v>
      </c>
      <c r="IP20" s="159">
        <f>IF(IP$16-'様式３（療養者名簿）（⑤の場合）'!$O29+1&lt;=15,IF(IP$16&gt;='様式３（療養者名簿）（⑤の場合）'!$O29,IF(IP$16&lt;='様式３（療養者名簿）（⑤の場合）'!$W29,1,0),0),0)</f>
        <v>0</v>
      </c>
      <c r="IQ20" s="159">
        <f>IF(IQ$16-'様式３（療養者名簿）（⑤の場合）'!$O29+1&lt;=15,IF(IQ$16&gt;='様式３（療養者名簿）（⑤の場合）'!$O29,IF(IQ$16&lt;='様式３（療養者名簿）（⑤の場合）'!$W29,1,0),0),0)</f>
        <v>0</v>
      </c>
      <c r="IR20" s="159">
        <f>IF(IR$16-'様式３（療養者名簿）（⑤の場合）'!$O29+1&lt;=15,IF(IR$16&gt;='様式３（療養者名簿）（⑤の場合）'!$O29,IF(IR$16&lt;='様式３（療養者名簿）（⑤の場合）'!$W29,1,0),0),0)</f>
        <v>0</v>
      </c>
      <c r="IS20" s="159">
        <f>IF(IS$16-'様式３（療養者名簿）（⑤の場合）'!$O29+1&lt;=15,IF(IS$16&gt;='様式３（療養者名簿）（⑤の場合）'!$O29,IF(IS$16&lt;='様式３（療養者名簿）（⑤の場合）'!$W29,1,0),0),0)</f>
        <v>0</v>
      </c>
      <c r="IT20" s="159">
        <f>IF(IT$16-'様式３（療養者名簿）（⑤の場合）'!$O29+1&lt;=15,IF(IT$16&gt;='様式３（療養者名簿）（⑤の場合）'!$O29,IF(IT$16&lt;='様式３（療養者名簿）（⑤の場合）'!$W29,1,0),0),0)</f>
        <v>0</v>
      </c>
    </row>
    <row r="21" spans="1:259" s="30" customFormat="1" ht="42" customHeight="1">
      <c r="A21" s="149" t="str">
        <f>'様式３（療養者名簿）（⑤の場合）'!C30</f>
        <v>▲▲　▲▲</v>
      </c>
      <c r="B21" s="159">
        <f>IF(B$16-'様式３（療養者名簿）（⑤の場合）'!$O30+1&lt;=15,IF(B$16&gt;='様式３（療養者名簿）（⑤の場合）'!$O30,IF(B$16&lt;='様式３（療養者名簿）（⑤の場合）'!$W30,1,0),0),0)</f>
        <v>0</v>
      </c>
      <c r="C21" s="159">
        <f>IF(C$16-'様式３（療養者名簿）（⑤の場合）'!$O30+1&lt;=15,IF(C$16&gt;='様式３（療養者名簿）（⑤の場合）'!$O30,IF(C$16&lt;='様式３（療養者名簿）（⑤の場合）'!$W30,1,0),0),0)</f>
        <v>0</v>
      </c>
      <c r="D21" s="159">
        <f>IF(D$16-'様式３（療養者名簿）（⑤の場合）'!$O30+1&lt;=15,IF(D$16&gt;='様式３（療養者名簿）（⑤の場合）'!$O30,IF(D$16&lt;='様式３（療養者名簿）（⑤の場合）'!$W30,1,0),0),0)</f>
        <v>0</v>
      </c>
      <c r="E21" s="159">
        <f>IF(E$16-'様式３（療養者名簿）（⑤の場合）'!$O30+1&lt;=15,IF(E$16&gt;='様式３（療養者名簿）（⑤の場合）'!$O30,IF(E$16&lt;='様式３（療養者名簿）（⑤の場合）'!$W30,1,0),0),0)</f>
        <v>0</v>
      </c>
      <c r="F21" s="159">
        <f>IF(F$16-'様式３（療養者名簿）（⑤の場合）'!$O30+1&lt;=15,IF(F$16&gt;='様式３（療養者名簿）（⑤の場合）'!$O30,IF(F$16&lt;='様式３（療養者名簿）（⑤の場合）'!$W30,1,0),0),0)</f>
        <v>0</v>
      </c>
      <c r="G21" s="159">
        <f>IF(G$16-'様式３（療養者名簿）（⑤の場合）'!$O30+1&lt;=15,IF(G$16&gt;='様式３（療養者名簿）（⑤の場合）'!$O30,IF(G$16&lt;='様式３（療養者名簿）（⑤の場合）'!$W30,1,0),0),0)</f>
        <v>0</v>
      </c>
      <c r="H21" s="159">
        <f>IF(H$16-'様式３（療養者名簿）（⑤の場合）'!$O30+1&lt;=15,IF(H$16&gt;='様式３（療養者名簿）（⑤の場合）'!$O30,IF(H$16&lt;='様式３（療養者名簿）（⑤の場合）'!$W30,1,0),0),0)</f>
        <v>0</v>
      </c>
      <c r="I21" s="159">
        <f>IF(I$16-'様式３（療養者名簿）（⑤の場合）'!$O30+1&lt;=15,IF(I$16&gt;='様式３（療養者名簿）（⑤の場合）'!$O30,IF(I$16&lt;='様式３（療養者名簿）（⑤の場合）'!$W30,1,0),0),0)</f>
        <v>0</v>
      </c>
      <c r="J21" s="159">
        <f>IF(J$16-'様式３（療養者名簿）（⑤の場合）'!$O30+1&lt;=15,IF(J$16&gt;='様式３（療養者名簿）（⑤の場合）'!$O30,IF(J$16&lt;='様式３（療養者名簿）（⑤の場合）'!$W30,1,0),0),0)</f>
        <v>0</v>
      </c>
      <c r="K21" s="159">
        <f>IF(K$16-'様式３（療養者名簿）（⑤の場合）'!$O30+1&lt;=15,IF(K$16&gt;='様式３（療養者名簿）（⑤の場合）'!$O30,IF(K$16&lt;='様式３（療養者名簿）（⑤の場合）'!$W30,1,0),0),0)</f>
        <v>0</v>
      </c>
      <c r="L21" s="159">
        <f>IF(L$16-'様式３（療養者名簿）（⑤の場合）'!$O30+1&lt;=15,IF(L$16&gt;='様式３（療養者名簿）（⑤の場合）'!$O30,IF(L$16&lt;='様式３（療養者名簿）（⑤の場合）'!$W30,1,0),0),0)</f>
        <v>0</v>
      </c>
      <c r="M21" s="159">
        <f>IF(M$16-'様式３（療養者名簿）（⑤の場合）'!$O30+1&lt;=15,IF(M$16&gt;='様式３（療養者名簿）（⑤の場合）'!$O30,IF(M$16&lt;='様式３（療養者名簿）（⑤の場合）'!$W30,1,0),0),0)</f>
        <v>0</v>
      </c>
      <c r="N21" s="159">
        <f>IF(N$16-'様式３（療養者名簿）（⑤の場合）'!$O30+1&lt;=15,IF(N$16&gt;='様式３（療養者名簿）（⑤の場合）'!$O30,IF(N$16&lt;='様式３（療養者名簿）（⑤の場合）'!$W30,1,0),0),0)</f>
        <v>0</v>
      </c>
      <c r="O21" s="159">
        <f>IF(O$16-'様式３（療養者名簿）（⑤の場合）'!$O30+1&lt;=15,IF(O$16&gt;='様式３（療養者名簿）（⑤の場合）'!$O30,IF(O$16&lt;='様式３（療養者名簿）（⑤の場合）'!$W30,1,0),0),0)</f>
        <v>0</v>
      </c>
      <c r="P21" s="159">
        <f>IF(P$16-'様式３（療養者名簿）（⑤の場合）'!$O30+1&lt;=15,IF(P$16&gt;='様式３（療養者名簿）（⑤の場合）'!$O30,IF(P$16&lt;='様式３（療養者名簿）（⑤の場合）'!$W30,1,0),0),0)</f>
        <v>0</v>
      </c>
      <c r="Q21" s="159">
        <f>IF(Q$16-'様式３（療養者名簿）（⑤の場合）'!$O30+1&lt;=15,IF(Q$16&gt;='様式３（療養者名簿）（⑤の場合）'!$O30,IF(Q$16&lt;='様式３（療養者名簿）（⑤の場合）'!$W30,1,0),0),0)</f>
        <v>0</v>
      </c>
      <c r="R21" s="159">
        <f>IF(R$16-'様式３（療養者名簿）（⑤の場合）'!$O30+1&lt;=15,IF(R$16&gt;='様式３（療養者名簿）（⑤の場合）'!$O30,IF(R$16&lt;='様式３（療養者名簿）（⑤の場合）'!$W30,1,0),0),0)</f>
        <v>0</v>
      </c>
      <c r="S21" s="159">
        <f>IF(S$16-'様式３（療養者名簿）（⑤の場合）'!$O30+1&lt;=15,IF(S$16&gt;='様式３（療養者名簿）（⑤の場合）'!$O30,IF(S$16&lt;='様式３（療養者名簿）（⑤の場合）'!$W30,1,0),0),0)</f>
        <v>0</v>
      </c>
      <c r="T21" s="159">
        <f>IF(T$16-'様式３（療養者名簿）（⑤の場合）'!$O30+1&lt;=15,IF(T$16&gt;='様式３（療養者名簿）（⑤の場合）'!$O30,IF(T$16&lt;='様式３（療養者名簿）（⑤の場合）'!$W30,1,0),0),0)</f>
        <v>0</v>
      </c>
      <c r="U21" s="159">
        <f>IF(U$16-'様式３（療養者名簿）（⑤の場合）'!$O30+1&lt;=15,IF(U$16&gt;='様式３（療養者名簿）（⑤の場合）'!$O30,IF(U$16&lt;='様式３（療養者名簿）（⑤の場合）'!$W30,1,0),0),0)</f>
        <v>0</v>
      </c>
      <c r="V21" s="159">
        <f>IF(V$16-'様式３（療養者名簿）（⑤の場合）'!$O30+1&lt;=15,IF(V$16&gt;='様式３（療養者名簿）（⑤の場合）'!$O30,IF(V$16&lt;='様式３（療養者名簿）（⑤の場合）'!$W30,1,0),0),0)</f>
        <v>0</v>
      </c>
      <c r="W21" s="159">
        <f>IF(W$16-'様式３（療養者名簿）（⑤の場合）'!$O30+1&lt;=15,IF(W$16&gt;='様式３（療養者名簿）（⑤の場合）'!$O30,IF(W$16&lt;='様式３（療養者名簿）（⑤の場合）'!$W30,1,0),0),0)</f>
        <v>0</v>
      </c>
      <c r="X21" s="159">
        <f>IF(X$16-'様式３（療養者名簿）（⑤の場合）'!$O30+1&lt;=15,IF(X$16&gt;='様式３（療養者名簿）（⑤の場合）'!$O30,IF(X$16&lt;='様式３（療養者名簿）（⑤の場合）'!$W30,1,0),0),0)</f>
        <v>0</v>
      </c>
      <c r="Y21" s="159">
        <f>IF(Y$16-'様式３（療養者名簿）（⑤の場合）'!$O30+1&lt;=15,IF(Y$16&gt;='様式３（療養者名簿）（⑤の場合）'!$O30,IF(Y$16&lt;='様式３（療養者名簿）（⑤の場合）'!$W30,1,0),0),0)</f>
        <v>0</v>
      </c>
      <c r="Z21" s="159">
        <f>IF(Z$16-'様式３（療養者名簿）（⑤の場合）'!$O30+1&lt;=15,IF(Z$16&gt;='様式３（療養者名簿）（⑤の場合）'!$O30,IF(Z$16&lt;='様式３（療養者名簿）（⑤の場合）'!$W30,1,0),0),0)</f>
        <v>0</v>
      </c>
      <c r="AA21" s="159">
        <f>IF(AA$16-'様式３（療養者名簿）（⑤の場合）'!$O30+1&lt;=15,IF(AA$16&gt;='様式３（療養者名簿）（⑤の場合）'!$O30,IF(AA$16&lt;='様式３（療養者名簿）（⑤の場合）'!$W30,1,0),0),0)</f>
        <v>0</v>
      </c>
      <c r="AB21" s="159">
        <f>IF(AB$16-'様式３（療養者名簿）（⑤の場合）'!$O30+1&lt;=15,IF(AB$16&gt;='様式３（療養者名簿）（⑤の場合）'!$O30,IF(AB$16&lt;='様式３（療養者名簿）（⑤の場合）'!$W30,1,0),0),0)</f>
        <v>0</v>
      </c>
      <c r="AC21" s="159">
        <f>IF(AC$16-'様式３（療養者名簿）（⑤の場合）'!$O30+1&lt;=15,IF(AC$16&gt;='様式３（療養者名簿）（⑤の場合）'!$O30,IF(AC$16&lt;='様式３（療養者名簿）（⑤の場合）'!$W30,1,0),0),0)</f>
        <v>0</v>
      </c>
      <c r="AD21" s="159">
        <f>IF(AD$16-'様式３（療養者名簿）（⑤の場合）'!$O30+1&lt;=15,IF(AD$16&gt;='様式３（療養者名簿）（⑤の場合）'!$O30,IF(AD$16&lt;='様式３（療養者名簿）（⑤の場合）'!$W30,1,0),0),0)</f>
        <v>0</v>
      </c>
      <c r="AE21" s="159">
        <f>IF(AE$16-'様式３（療養者名簿）（⑤の場合）'!$O30+1&lt;=15,IF(AE$16&gt;='様式３（療養者名簿）（⑤の場合）'!$O30,IF(AE$16&lt;='様式３（療養者名簿）（⑤の場合）'!$W30,1,0),0),0)</f>
        <v>0</v>
      </c>
      <c r="AF21" s="159">
        <f>IF(AF$16-'様式３（療養者名簿）（⑤の場合）'!$O30+1&lt;=15,IF(AF$16&gt;='様式３（療養者名簿）（⑤の場合）'!$O30,IF(AF$16&lt;='様式３（療養者名簿）（⑤の場合）'!$W30,1,0),0),0)</f>
        <v>0</v>
      </c>
      <c r="AG21" s="159">
        <f>IF(AG$16-'様式３（療養者名簿）（⑤の場合）'!$O30+1&lt;=15,IF(AG$16&gt;='様式３（療養者名簿）（⑤の場合）'!$O30,IF(AG$16&lt;='様式３（療養者名簿）（⑤の場合）'!$W30,1,0),0),0)</f>
        <v>0</v>
      </c>
      <c r="AH21" s="159">
        <f>IF(AH$16-'様式３（療養者名簿）（⑤の場合）'!$O30+1&lt;=15,IF(AH$16&gt;='様式３（療養者名簿）（⑤の場合）'!$O30,IF(AH$16&lt;='様式３（療養者名簿）（⑤の場合）'!$W30,1,0),0),0)</f>
        <v>0</v>
      </c>
      <c r="AI21" s="159">
        <f>IF(AI$16-'様式３（療養者名簿）（⑤の場合）'!$O30+1&lt;=15,IF(AI$16&gt;='様式３（療養者名簿）（⑤の場合）'!$O30,IF(AI$16&lt;='様式３（療養者名簿）（⑤の場合）'!$W30,1,0),0),0)</f>
        <v>0</v>
      </c>
      <c r="AJ21" s="159">
        <f>IF(AJ$16-'様式３（療養者名簿）（⑤の場合）'!$O30+1&lt;=15,IF(AJ$16&gt;='様式３（療養者名簿）（⑤の場合）'!$O30,IF(AJ$16&lt;='様式３（療養者名簿）（⑤の場合）'!$W30,1,0),0),0)</f>
        <v>0</v>
      </c>
      <c r="AK21" s="159">
        <f>IF(AK$16-'様式３（療養者名簿）（⑤の場合）'!$O30+1&lt;=15,IF(AK$16&gt;='様式３（療養者名簿）（⑤の場合）'!$O30,IF(AK$16&lt;='様式３（療養者名簿）（⑤の場合）'!$W30,1,0),0),0)</f>
        <v>0</v>
      </c>
      <c r="AL21" s="159">
        <f>IF(AL$16-'様式３（療養者名簿）（⑤の場合）'!$O30+1&lt;=15,IF(AL$16&gt;='様式３（療養者名簿）（⑤の場合）'!$O30,IF(AL$16&lt;='様式３（療養者名簿）（⑤の場合）'!$W30,1,0),0),0)</f>
        <v>0</v>
      </c>
      <c r="AM21" s="159">
        <f>IF(AM$16-'様式３（療養者名簿）（⑤の場合）'!$O30+1&lt;=15,IF(AM$16&gt;='様式３（療養者名簿）（⑤の場合）'!$O30,IF(AM$16&lt;='様式３（療養者名簿）（⑤の場合）'!$W30,1,0),0),0)</f>
        <v>0</v>
      </c>
      <c r="AN21" s="159">
        <f>IF(AN$16-'様式３（療養者名簿）（⑤の場合）'!$O30+1&lt;=15,IF(AN$16&gt;='様式３（療養者名簿）（⑤の場合）'!$O30,IF(AN$16&lt;='様式３（療養者名簿）（⑤の場合）'!$W30,1,0),0),0)</f>
        <v>0</v>
      </c>
      <c r="AO21" s="159">
        <f>IF(AO$16-'様式３（療養者名簿）（⑤の場合）'!$O30+1&lt;=15,IF(AO$16&gt;='様式３（療養者名簿）（⑤の場合）'!$O30,IF(AO$16&lt;='様式３（療養者名簿）（⑤の場合）'!$W30,1,0),0),0)</f>
        <v>0</v>
      </c>
      <c r="AP21" s="159">
        <f>IF(AP$16-'様式３（療養者名簿）（⑤の場合）'!$O30+1&lt;=15,IF(AP$16&gt;='様式３（療養者名簿）（⑤の場合）'!$O30,IF(AP$16&lt;='様式３（療養者名簿）（⑤の場合）'!$W30,1,0),0),0)</f>
        <v>0</v>
      </c>
      <c r="AQ21" s="159">
        <f>IF(AQ$16-'様式３（療養者名簿）（⑤の場合）'!$O30+1&lt;=15,IF(AQ$16&gt;='様式３（療養者名簿）（⑤の場合）'!$O30,IF(AQ$16&lt;='様式３（療養者名簿）（⑤の場合）'!$W30,1,0),0),0)</f>
        <v>0</v>
      </c>
      <c r="AR21" s="159">
        <f>IF(AR$16-'様式３（療養者名簿）（⑤の場合）'!$O30+1&lt;=15,IF(AR$16&gt;='様式３（療養者名簿）（⑤の場合）'!$O30,IF(AR$16&lt;='様式３（療養者名簿）（⑤の場合）'!$W30,1,0),0),0)</f>
        <v>0</v>
      </c>
      <c r="AS21" s="159">
        <f>IF(AS$16-'様式３（療養者名簿）（⑤の場合）'!$O30+1&lt;=15,IF(AS$16&gt;='様式３（療養者名簿）（⑤の場合）'!$O30,IF(AS$16&lt;='様式３（療養者名簿）（⑤の場合）'!$W30,1,0),0),0)</f>
        <v>0</v>
      </c>
      <c r="AT21" s="159">
        <f>IF(AT$16-'様式３（療養者名簿）（⑤の場合）'!$O30+1&lt;=15,IF(AT$16&gt;='様式３（療養者名簿）（⑤の場合）'!$O30,IF(AT$16&lt;='様式３（療養者名簿）（⑤の場合）'!$W30,1,0),0),0)</f>
        <v>0</v>
      </c>
      <c r="AU21" s="159">
        <f>IF(AU$16-'様式３（療養者名簿）（⑤の場合）'!$O30+1&lt;=15,IF(AU$16&gt;='様式３（療養者名簿）（⑤の場合）'!$O30,IF(AU$16&lt;='様式３（療養者名簿）（⑤の場合）'!$W30,1,0),0),0)</f>
        <v>0</v>
      </c>
      <c r="AV21" s="159">
        <f>IF(AV$16-'様式３（療養者名簿）（⑤の場合）'!$O30+1&lt;=15,IF(AV$16&gt;='様式３（療養者名簿）（⑤の場合）'!$O30,IF(AV$16&lt;='様式３（療養者名簿）（⑤の場合）'!$W30,1,0),0),0)</f>
        <v>0</v>
      </c>
      <c r="AW21" s="159">
        <f>IF(AW$16-'様式３（療養者名簿）（⑤の場合）'!$O30+1&lt;=15,IF(AW$16&gt;='様式３（療養者名簿）（⑤の場合）'!$O30,IF(AW$16&lt;='様式３（療養者名簿）（⑤の場合）'!$W30,1,0),0),0)</f>
        <v>0</v>
      </c>
      <c r="AX21" s="159">
        <f>IF(AX$16-'様式３（療養者名簿）（⑤の場合）'!$O30+1&lt;=15,IF(AX$16&gt;='様式３（療養者名簿）（⑤の場合）'!$O30,IF(AX$16&lt;='様式３（療養者名簿）（⑤の場合）'!$W30,1,0),0),0)</f>
        <v>0</v>
      </c>
      <c r="AY21" s="159">
        <f>IF(AY$16-'様式３（療養者名簿）（⑤の場合）'!$O30+1&lt;=15,IF(AY$16&gt;='様式３（療養者名簿）（⑤の場合）'!$O30,IF(AY$16&lt;='様式３（療養者名簿）（⑤の場合）'!$W30,1,0),0),0)</f>
        <v>0</v>
      </c>
      <c r="AZ21" s="159">
        <f>IF(AZ$16-'様式３（療養者名簿）（⑤の場合）'!$O30+1&lt;=15,IF(AZ$16&gt;='様式３（療養者名簿）（⑤の場合）'!$O30,IF(AZ$16&lt;='様式３（療養者名簿）（⑤の場合）'!$W30,1,0),0),0)</f>
        <v>0</v>
      </c>
      <c r="BA21" s="159">
        <f>IF(BA$16-'様式３（療養者名簿）（⑤の場合）'!$O30+1&lt;=15,IF(BA$16&gt;='様式３（療養者名簿）（⑤の場合）'!$O30,IF(BA$16&lt;='様式３（療養者名簿）（⑤の場合）'!$W30,1,0),0),0)</f>
        <v>0</v>
      </c>
      <c r="BB21" s="159">
        <f>IF(BB$16-'様式３（療養者名簿）（⑤の場合）'!$O30+1&lt;=15,IF(BB$16&gt;='様式３（療養者名簿）（⑤の場合）'!$O30,IF(BB$16&lt;='様式３（療養者名簿）（⑤の場合）'!$W30,1,0),0),0)</f>
        <v>0</v>
      </c>
      <c r="BC21" s="159">
        <f>IF(BC$16-'様式３（療養者名簿）（⑤の場合）'!$O30+1&lt;=15,IF(BC$16&gt;='様式３（療養者名簿）（⑤の場合）'!$O30,IF(BC$16&lt;='様式３（療養者名簿）（⑤の場合）'!$W30,1,0),0),0)</f>
        <v>0</v>
      </c>
      <c r="BD21" s="159">
        <f>IF(BD$16-'様式３（療養者名簿）（⑤の場合）'!$O30+1&lt;=15,IF(BD$16&gt;='様式３（療養者名簿）（⑤の場合）'!$O30,IF(BD$16&lt;='様式３（療養者名簿）（⑤の場合）'!$W30,1,0),0),0)</f>
        <v>0</v>
      </c>
      <c r="BE21" s="159">
        <f>IF(BE$16-'様式３（療養者名簿）（⑤の場合）'!$O30+1&lt;=15,IF(BE$16&gt;='様式３（療養者名簿）（⑤の場合）'!$O30,IF(BE$16&lt;='様式３（療養者名簿）（⑤の場合）'!$W30,1,0),0),0)</f>
        <v>0</v>
      </c>
      <c r="BF21" s="159">
        <f>IF(BF$16-'様式３（療養者名簿）（⑤の場合）'!$O30+1&lt;=15,IF(BF$16&gt;='様式３（療養者名簿）（⑤の場合）'!$O30,IF(BF$16&lt;='様式３（療養者名簿）（⑤の場合）'!$W30,1,0),0),0)</f>
        <v>0</v>
      </c>
      <c r="BG21" s="159">
        <f>IF(BG$16-'様式３（療養者名簿）（⑤の場合）'!$O30+1&lt;=15,IF(BG$16&gt;='様式３（療養者名簿）（⑤の場合）'!$O30,IF(BG$16&lt;='様式３（療養者名簿）（⑤の場合）'!$W30,1,0),0),0)</f>
        <v>0</v>
      </c>
      <c r="BH21" s="159">
        <f>IF(BH$16-'様式３（療養者名簿）（⑤の場合）'!$O30+1&lt;=15,IF(BH$16&gt;='様式３（療養者名簿）（⑤の場合）'!$O30,IF(BH$16&lt;='様式３（療養者名簿）（⑤の場合）'!$W30,1,0),0),0)</f>
        <v>0</v>
      </c>
      <c r="BI21" s="159">
        <f>IF(BI$16-'様式３（療養者名簿）（⑤の場合）'!$O30+1&lt;=15,IF(BI$16&gt;='様式３（療養者名簿）（⑤の場合）'!$O30,IF(BI$16&lt;='様式３（療養者名簿）（⑤の場合）'!$W30,1,0),0),0)</f>
        <v>0</v>
      </c>
      <c r="BJ21" s="159">
        <f>IF(BJ$16-'様式３（療養者名簿）（⑤の場合）'!$O30+1&lt;=15,IF(BJ$16&gt;='様式３（療養者名簿）（⑤の場合）'!$O30,IF(BJ$16&lt;='様式３（療養者名簿）（⑤の場合）'!$W30,1,0),0),0)</f>
        <v>0</v>
      </c>
      <c r="BK21" s="159">
        <f>IF(BK$16-'様式３（療養者名簿）（⑤の場合）'!$O30+1&lt;=15,IF(BK$16&gt;='様式３（療養者名簿）（⑤の場合）'!$O30,IF(BK$16&lt;='様式３（療養者名簿）（⑤の場合）'!$W30,1,0),0),0)</f>
        <v>0</v>
      </c>
      <c r="BL21" s="159">
        <f>IF(BL$16-'様式３（療養者名簿）（⑤の場合）'!$O30+1&lt;=15,IF(BL$16&gt;='様式３（療養者名簿）（⑤の場合）'!$O30,IF(BL$16&lt;='様式３（療養者名簿）（⑤の場合）'!$W30,1,0),0),0)</f>
        <v>0</v>
      </c>
      <c r="BM21" s="159">
        <f>IF(BM$16-'様式３（療養者名簿）（⑤の場合）'!$O30+1&lt;=15,IF(BM$16&gt;='様式３（療養者名簿）（⑤の場合）'!$O30,IF(BM$16&lt;='様式３（療養者名簿）（⑤の場合）'!$W30,1,0),0),0)</f>
        <v>0</v>
      </c>
      <c r="BN21" s="159">
        <f>IF(BN$16-'様式３（療養者名簿）（⑤の場合）'!$O30+1&lt;=15,IF(BN$16&gt;='様式３（療養者名簿）（⑤の場合）'!$O30,IF(BN$16&lt;='様式３（療養者名簿）（⑤の場合）'!$W30,1,0),0),0)</f>
        <v>0</v>
      </c>
      <c r="BO21" s="159">
        <f>IF(BO$16-'様式３（療養者名簿）（⑤の場合）'!$O30+1&lt;=15,IF(BO$16&gt;='様式３（療養者名簿）（⑤の場合）'!$O30,IF(BO$16&lt;='様式３（療養者名簿）（⑤の場合）'!$W30,1,0),0),0)</f>
        <v>0</v>
      </c>
      <c r="BP21" s="159">
        <f>IF(BP$16-'様式３（療養者名簿）（⑤の場合）'!$O30+1&lt;=15,IF(BP$16&gt;='様式３（療養者名簿）（⑤の場合）'!$O30,IF(BP$16&lt;='様式３（療養者名簿）（⑤の場合）'!$W30,1,0),0),0)</f>
        <v>0</v>
      </c>
      <c r="BQ21" s="159">
        <f>IF(BQ$16-'様式３（療養者名簿）（⑤の場合）'!$O30+1&lt;=15,IF(BQ$16&gt;='様式３（療養者名簿）（⑤の場合）'!$O30,IF(BQ$16&lt;='様式３（療養者名簿）（⑤の場合）'!$W30,1,0),0),0)</f>
        <v>0</v>
      </c>
      <c r="BR21" s="159">
        <f>IF(BR$16-'様式３（療養者名簿）（⑤の場合）'!$O30+1&lt;=15,IF(BR$16&gt;='様式３（療養者名簿）（⑤の場合）'!$O30,IF(BR$16&lt;='様式３（療養者名簿）（⑤の場合）'!$W30,1,0),0),0)</f>
        <v>0</v>
      </c>
      <c r="BS21" s="159">
        <f>IF(BS$16-'様式３（療養者名簿）（⑤の場合）'!$O30+1&lt;=15,IF(BS$16&gt;='様式３（療養者名簿）（⑤の場合）'!$O30,IF(BS$16&lt;='様式３（療養者名簿）（⑤の場合）'!$W30,1,0),0),0)</f>
        <v>0</v>
      </c>
      <c r="BT21" s="159">
        <f>IF(BT$16-'様式３（療養者名簿）（⑤の場合）'!$O30+1&lt;=15,IF(BT$16&gt;='様式３（療養者名簿）（⑤の場合）'!$O30,IF(BT$16&lt;='様式３（療養者名簿）（⑤の場合）'!$W30,1,0),0),0)</f>
        <v>0</v>
      </c>
      <c r="BU21" s="159">
        <f>IF(BU$16-'様式３（療養者名簿）（⑤の場合）'!$O30+1&lt;=15,IF(BU$16&gt;='様式３（療養者名簿）（⑤の場合）'!$O30,IF(BU$16&lt;='様式３（療養者名簿）（⑤の場合）'!$W30,1,0),0),0)</f>
        <v>0</v>
      </c>
      <c r="BV21" s="159">
        <f>IF(BV$16-'様式３（療養者名簿）（⑤の場合）'!$O30+1&lt;=15,IF(BV$16&gt;='様式３（療養者名簿）（⑤の場合）'!$O30,IF(BV$16&lt;='様式３（療養者名簿）（⑤の場合）'!$W30,1,0),0),0)</f>
        <v>0</v>
      </c>
      <c r="BW21" s="159">
        <f>IF(BW$16-'様式３（療養者名簿）（⑤の場合）'!$O30+1&lt;=15,IF(BW$16&gt;='様式３（療養者名簿）（⑤の場合）'!$O30,IF(BW$16&lt;='様式３（療養者名簿）（⑤の場合）'!$W30,1,0),0),0)</f>
        <v>0</v>
      </c>
      <c r="BX21" s="159">
        <f>IF(BX$16-'様式３（療養者名簿）（⑤の場合）'!$O30+1&lt;=15,IF(BX$16&gt;='様式３（療養者名簿）（⑤の場合）'!$O30,IF(BX$16&lt;='様式３（療養者名簿）（⑤の場合）'!$W30,1,0),0),0)</f>
        <v>1</v>
      </c>
      <c r="BY21" s="159">
        <f>IF(BY$16-'様式３（療養者名簿）（⑤の場合）'!$O30+1&lt;=15,IF(BY$16&gt;='様式３（療養者名簿）（⑤の場合）'!$O30,IF(BY$16&lt;='様式３（療養者名簿）（⑤の場合）'!$W30,1,0),0),0)</f>
        <v>1</v>
      </c>
      <c r="BZ21" s="159">
        <f>IF(BZ$16-'様式３（療養者名簿）（⑤の場合）'!$O30+1&lt;=15,IF(BZ$16&gt;='様式３（療養者名簿）（⑤の場合）'!$O30,IF(BZ$16&lt;='様式３（療養者名簿）（⑤の場合）'!$W30,1,0),0),0)</f>
        <v>1</v>
      </c>
      <c r="CA21" s="159">
        <f>IF(CA$16-'様式３（療養者名簿）（⑤の場合）'!$O30+1&lt;=15,IF(CA$16&gt;='様式３（療養者名簿）（⑤の場合）'!$O30,IF(CA$16&lt;='様式３（療養者名簿）（⑤の場合）'!$W30,1,0),0),0)</f>
        <v>1</v>
      </c>
      <c r="CB21" s="159">
        <f>IF(CB$16-'様式３（療養者名簿）（⑤の場合）'!$O30+1&lt;=15,IF(CB$16&gt;='様式３（療養者名簿）（⑤の場合）'!$O30,IF(CB$16&lt;='様式３（療養者名簿）（⑤の場合）'!$W30,1,0),0),0)</f>
        <v>1</v>
      </c>
      <c r="CC21" s="159">
        <f>IF(CC$16-'様式３（療養者名簿）（⑤の場合）'!$O30+1&lt;=15,IF(CC$16&gt;='様式３（療養者名簿）（⑤の場合）'!$O30,IF(CC$16&lt;='様式３（療養者名簿）（⑤の場合）'!$W30,1,0),0),0)</f>
        <v>1</v>
      </c>
      <c r="CD21" s="159">
        <f>IF(CD$16-'様式３（療養者名簿）（⑤の場合）'!$O30+1&lt;=15,IF(CD$16&gt;='様式３（療養者名簿）（⑤の場合）'!$O30,IF(CD$16&lt;='様式３（療養者名簿）（⑤の場合）'!$W30,1,0),0),0)</f>
        <v>1</v>
      </c>
      <c r="CE21" s="159">
        <f>IF(CE$16-'様式３（療養者名簿）（⑤の場合）'!$O30+1&lt;=15,IF(CE$16&gt;='様式３（療養者名簿）（⑤の場合）'!$O30,IF(CE$16&lt;='様式３（療養者名簿）（⑤の場合）'!$W30,1,0),0),0)</f>
        <v>1</v>
      </c>
      <c r="CF21" s="159">
        <f>IF(CF$16-'様式３（療養者名簿）（⑤の場合）'!$O30+1&lt;=15,IF(CF$16&gt;='様式３（療養者名簿）（⑤の場合）'!$O30,IF(CF$16&lt;='様式３（療養者名簿）（⑤の場合）'!$W30,1,0),0),0)</f>
        <v>1</v>
      </c>
      <c r="CG21" s="159">
        <f>IF(CG$16-'様式３（療養者名簿）（⑤の場合）'!$O30+1&lt;=15,IF(CG$16&gt;='様式３（療養者名簿）（⑤の場合）'!$O30,IF(CG$16&lt;='様式３（療養者名簿）（⑤の場合）'!$W30,1,0),0),0)</f>
        <v>0</v>
      </c>
      <c r="CH21" s="159">
        <f>IF(CH$16-'様式３（療養者名簿）（⑤の場合）'!$O30+1&lt;=15,IF(CH$16&gt;='様式３（療養者名簿）（⑤の場合）'!$O30,IF(CH$16&lt;='様式３（療養者名簿）（⑤の場合）'!$W30,1,0),0),0)</f>
        <v>0</v>
      </c>
      <c r="CI21" s="159">
        <f>IF(CI$16-'様式３（療養者名簿）（⑤の場合）'!$O30+1&lt;=15,IF(CI$16&gt;='様式３（療養者名簿）（⑤の場合）'!$O30,IF(CI$16&lt;='様式３（療養者名簿）（⑤の場合）'!$W30,1,0),0),0)</f>
        <v>0</v>
      </c>
      <c r="CJ21" s="159">
        <f>IF(CJ$16-'様式３（療養者名簿）（⑤の場合）'!$O30+1&lt;=15,IF(CJ$16&gt;='様式３（療養者名簿）（⑤の場合）'!$O30,IF(CJ$16&lt;='様式３（療養者名簿）（⑤の場合）'!$W30,1,0),0),0)</f>
        <v>0</v>
      </c>
      <c r="CK21" s="159">
        <f>IF(CK$16-'様式３（療養者名簿）（⑤の場合）'!$O30+1&lt;=15,IF(CK$16&gt;='様式３（療養者名簿）（⑤の場合）'!$O30,IF(CK$16&lt;='様式３（療養者名簿）（⑤の場合）'!$W30,1,0),0),0)</f>
        <v>0</v>
      </c>
      <c r="CL21" s="159">
        <f>IF(CL$16-'様式３（療養者名簿）（⑤の場合）'!$O30+1&lt;=15,IF(CL$16&gt;='様式３（療養者名簿）（⑤の場合）'!$O30,IF(CL$16&lt;='様式３（療養者名簿）（⑤の場合）'!$W30,1,0),0),0)</f>
        <v>0</v>
      </c>
      <c r="CM21" s="159">
        <f>IF(CM$16-'様式３（療養者名簿）（⑤の場合）'!$O30+1&lt;=15,IF(CM$16&gt;='様式３（療養者名簿）（⑤の場合）'!$O30,IF(CM$16&lt;='様式３（療養者名簿）（⑤の場合）'!$W30,1,0),0),0)</f>
        <v>0</v>
      </c>
      <c r="CN21" s="159">
        <f>IF(CN$16-'様式３（療養者名簿）（⑤の場合）'!$O30+1&lt;=15,IF(CN$16&gt;='様式３（療養者名簿）（⑤の場合）'!$O30,IF(CN$16&lt;='様式３（療養者名簿）（⑤の場合）'!$W30,1,0),0),0)</f>
        <v>0</v>
      </c>
      <c r="CO21" s="159">
        <f>IF(CO$16-'様式３（療養者名簿）（⑤の場合）'!$O30+1&lt;=15,IF(CO$16&gt;='様式３（療養者名簿）（⑤の場合）'!$O30,IF(CO$16&lt;='様式３（療養者名簿）（⑤の場合）'!$W30,1,0),0),0)</f>
        <v>0</v>
      </c>
      <c r="CP21" s="159">
        <f>IF(CP$16-'様式３（療養者名簿）（⑤の場合）'!$O30+1&lt;=15,IF(CP$16&gt;='様式３（療養者名簿）（⑤の場合）'!$O30,IF(CP$16&lt;='様式３（療養者名簿）（⑤の場合）'!$W30,1,0),0),0)</f>
        <v>0</v>
      </c>
      <c r="CQ21" s="159">
        <f>IF(CQ$16-'様式３（療養者名簿）（⑤の場合）'!$O30+1&lt;=15,IF(CQ$16&gt;='様式３（療養者名簿）（⑤の場合）'!$O30,IF(CQ$16&lt;='様式３（療養者名簿）（⑤の場合）'!$W30,1,0),0),0)</f>
        <v>0</v>
      </c>
      <c r="CR21" s="159">
        <f>IF(CR$16-'様式３（療養者名簿）（⑤の場合）'!$O30+1&lt;=15,IF(CR$16&gt;='様式３（療養者名簿）（⑤の場合）'!$O30,IF(CR$16&lt;='様式３（療養者名簿）（⑤の場合）'!$W30,1,0),0),0)</f>
        <v>0</v>
      </c>
      <c r="CS21" s="159">
        <f>IF(CS$16-'様式３（療養者名簿）（⑤の場合）'!$O30+1&lt;=15,IF(CS$16&gt;='様式３（療養者名簿）（⑤の場合）'!$O30,IF(CS$16&lt;='様式３（療養者名簿）（⑤の場合）'!$W30,1,0),0),0)</f>
        <v>0</v>
      </c>
      <c r="CT21" s="159">
        <f>IF(CT$16-'様式３（療養者名簿）（⑤の場合）'!$O30+1&lt;=15,IF(CT$16&gt;='様式３（療養者名簿）（⑤の場合）'!$O30,IF(CT$16&lt;='様式３（療養者名簿）（⑤の場合）'!$W30,1,0),0),0)</f>
        <v>0</v>
      </c>
      <c r="CU21" s="159">
        <f>IF(CU$16-'様式３（療養者名簿）（⑤の場合）'!$O30+1&lt;=15,IF(CU$16&gt;='様式３（療養者名簿）（⑤の場合）'!$O30,IF(CU$16&lt;='様式３（療養者名簿）（⑤の場合）'!$W30,1,0),0),0)</f>
        <v>0</v>
      </c>
      <c r="CV21" s="159">
        <f>IF(CV$16-'様式３（療養者名簿）（⑤の場合）'!$O30+1&lt;=15,IF(CV$16&gt;='様式３（療養者名簿）（⑤の場合）'!$O30,IF(CV$16&lt;='様式３（療養者名簿）（⑤の場合）'!$W30,1,0),0),0)</f>
        <v>0</v>
      </c>
      <c r="CW21" s="159">
        <f>IF(CW$16-'様式３（療養者名簿）（⑤の場合）'!$O30+1&lt;=15,IF(CW$16&gt;='様式３（療養者名簿）（⑤の場合）'!$O30,IF(CW$16&lt;='様式３（療養者名簿）（⑤の場合）'!$W30,1,0),0),0)</f>
        <v>0</v>
      </c>
      <c r="CX21" s="159">
        <f>IF(CX$16-'様式３（療養者名簿）（⑤の場合）'!$O30+1&lt;=15,IF(CX$16&gt;='様式３（療養者名簿）（⑤の場合）'!$O30,IF(CX$16&lt;='様式３（療養者名簿）（⑤の場合）'!$W30,1,0),0),0)</f>
        <v>0</v>
      </c>
      <c r="CY21" s="159">
        <f>IF(CY$16-'様式３（療養者名簿）（⑤の場合）'!$O30+1&lt;=15,IF(CY$16&gt;='様式３（療養者名簿）（⑤の場合）'!$O30,IF(CY$16&lt;='様式３（療養者名簿）（⑤の場合）'!$W30,1,0),0),0)</f>
        <v>0</v>
      </c>
      <c r="CZ21" s="159">
        <f>IF(CZ$16-'様式３（療養者名簿）（⑤の場合）'!$O30+1&lt;=15,IF(CZ$16&gt;='様式３（療養者名簿）（⑤の場合）'!$O30,IF(CZ$16&lt;='様式３（療養者名簿）（⑤の場合）'!$W30,1,0),0),0)</f>
        <v>0</v>
      </c>
      <c r="DA21" s="159">
        <f>IF(DA$16-'様式３（療養者名簿）（⑤の場合）'!$O30+1&lt;=15,IF(DA$16&gt;='様式３（療養者名簿）（⑤の場合）'!$O30,IF(DA$16&lt;='様式３（療養者名簿）（⑤の場合）'!$W30,1,0),0),0)</f>
        <v>0</v>
      </c>
      <c r="DB21" s="159">
        <f>IF(DB$16-'様式３（療養者名簿）（⑤の場合）'!$O30+1&lt;=15,IF(DB$16&gt;='様式３（療養者名簿）（⑤の場合）'!$O30,IF(DB$16&lt;='様式３（療養者名簿）（⑤の場合）'!$W30,1,0),0),0)</f>
        <v>0</v>
      </c>
      <c r="DC21" s="159">
        <f>IF(DC$16-'様式３（療養者名簿）（⑤の場合）'!$O30+1&lt;=15,IF(DC$16&gt;='様式３（療養者名簿）（⑤の場合）'!$O30,IF(DC$16&lt;='様式３（療養者名簿）（⑤の場合）'!$W30,1,0),0),0)</f>
        <v>0</v>
      </c>
      <c r="DD21" s="159">
        <f>IF(DD$16-'様式３（療養者名簿）（⑤の場合）'!$O30+1&lt;=15,IF(DD$16&gt;='様式３（療養者名簿）（⑤の場合）'!$O30,IF(DD$16&lt;='様式３（療養者名簿）（⑤の場合）'!$W30,1,0),0),0)</f>
        <v>0</v>
      </c>
      <c r="DE21" s="159">
        <f>IF(DE$16-'様式３（療養者名簿）（⑤の場合）'!$O30+1&lt;=15,IF(DE$16&gt;='様式３（療養者名簿）（⑤の場合）'!$O30,IF(DE$16&lt;='様式３（療養者名簿）（⑤の場合）'!$W30,1,0),0),0)</f>
        <v>0</v>
      </c>
      <c r="DF21" s="159">
        <f>IF(DF$16-'様式３（療養者名簿）（⑤の場合）'!$O30+1&lt;=15,IF(DF$16&gt;='様式３（療養者名簿）（⑤の場合）'!$O30,IF(DF$16&lt;='様式３（療養者名簿）（⑤の場合）'!$W30,1,0),0),0)</f>
        <v>0</v>
      </c>
      <c r="DG21" s="159">
        <f>IF(DG$16-'様式３（療養者名簿）（⑤の場合）'!$O30+1&lt;=15,IF(DG$16&gt;='様式３（療養者名簿）（⑤の場合）'!$O30,IF(DG$16&lt;='様式３（療養者名簿）（⑤の場合）'!$W30,1,0),0),0)</f>
        <v>0</v>
      </c>
      <c r="DH21" s="159">
        <f>IF(DH$16-'様式３（療養者名簿）（⑤の場合）'!$O30+1&lt;=15,IF(DH$16&gt;='様式３（療養者名簿）（⑤の場合）'!$O30,IF(DH$16&lt;='様式３（療養者名簿）（⑤の場合）'!$W30,1,0),0),0)</f>
        <v>0</v>
      </c>
      <c r="DI21" s="159">
        <f>IF(DI$16-'様式３（療養者名簿）（⑤の場合）'!$O30+1&lt;=15,IF(DI$16&gt;='様式３（療養者名簿）（⑤の場合）'!$O30,IF(DI$16&lt;='様式３（療養者名簿）（⑤の場合）'!$W30,1,0),0),0)</f>
        <v>0</v>
      </c>
      <c r="DJ21" s="159">
        <f>IF(DJ$16-'様式３（療養者名簿）（⑤の場合）'!$O30+1&lt;=15,IF(DJ$16&gt;='様式３（療養者名簿）（⑤の場合）'!$O30,IF(DJ$16&lt;='様式３（療養者名簿）（⑤の場合）'!$W30,1,0),0),0)</f>
        <v>0</v>
      </c>
      <c r="DK21" s="159">
        <f>IF(DK$16-'様式３（療養者名簿）（⑤の場合）'!$O30+1&lt;=15,IF(DK$16&gt;='様式３（療養者名簿）（⑤の場合）'!$O30,IF(DK$16&lt;='様式３（療養者名簿）（⑤の場合）'!$W30,1,0),0),0)</f>
        <v>0</v>
      </c>
      <c r="DL21" s="159">
        <f>IF(DL$16-'様式３（療養者名簿）（⑤の場合）'!$O30+1&lt;=15,IF(DL$16&gt;='様式３（療養者名簿）（⑤の場合）'!$O30,IF(DL$16&lt;='様式３（療養者名簿）（⑤の場合）'!$W30,1,0),0),0)</f>
        <v>0</v>
      </c>
      <c r="DM21" s="159">
        <f>IF(DM$16-'様式３（療養者名簿）（⑤の場合）'!$O30+1&lt;=15,IF(DM$16&gt;='様式３（療養者名簿）（⑤の場合）'!$O30,IF(DM$16&lt;='様式３（療養者名簿）（⑤の場合）'!$W30,1,0),0),0)</f>
        <v>0</v>
      </c>
      <c r="DN21" s="159">
        <f>IF(DN$16-'様式３（療養者名簿）（⑤の場合）'!$O30+1&lt;=15,IF(DN$16&gt;='様式３（療養者名簿）（⑤の場合）'!$O30,IF(DN$16&lt;='様式３（療養者名簿）（⑤の場合）'!$W30,1,0),0),0)</f>
        <v>0</v>
      </c>
      <c r="DO21" s="159">
        <f>IF(DO$16-'様式３（療養者名簿）（⑤の場合）'!$O30+1&lt;=15,IF(DO$16&gt;='様式３（療養者名簿）（⑤の場合）'!$O30,IF(DO$16&lt;='様式３（療養者名簿）（⑤の場合）'!$W30,1,0),0),0)</f>
        <v>0</v>
      </c>
      <c r="DP21" s="159">
        <f>IF(DP$16-'様式３（療養者名簿）（⑤の場合）'!$O30+1&lt;=15,IF(DP$16&gt;='様式３（療養者名簿）（⑤の場合）'!$O30,IF(DP$16&lt;='様式３（療養者名簿）（⑤の場合）'!$W30,1,0),0),0)</f>
        <v>0</v>
      </c>
      <c r="DQ21" s="159">
        <f>IF(DQ$16-'様式３（療養者名簿）（⑤の場合）'!$O30+1&lt;=15,IF(DQ$16&gt;='様式３（療養者名簿）（⑤の場合）'!$O30,IF(DQ$16&lt;='様式３（療養者名簿）（⑤の場合）'!$W30,1,0),0),0)</f>
        <v>0</v>
      </c>
      <c r="DR21" s="159">
        <f>IF(DR$16-'様式３（療養者名簿）（⑤の場合）'!$O30+1&lt;=15,IF(DR$16&gt;='様式３（療養者名簿）（⑤の場合）'!$O30,IF(DR$16&lt;='様式３（療養者名簿）（⑤の場合）'!$W30,1,0),0),0)</f>
        <v>0</v>
      </c>
      <c r="DS21" s="159">
        <f>IF(DS$16-'様式３（療養者名簿）（⑤の場合）'!$O30+1&lt;=15,IF(DS$16&gt;='様式３（療養者名簿）（⑤の場合）'!$O30,IF(DS$16&lt;='様式３（療養者名簿）（⑤の場合）'!$W30,1,0),0),0)</f>
        <v>0</v>
      </c>
      <c r="DT21" s="159">
        <f>IF(DT$16-'様式３（療養者名簿）（⑤の場合）'!$O30+1&lt;=15,IF(DT$16&gt;='様式３（療養者名簿）（⑤の場合）'!$O30,IF(DT$16&lt;='様式３（療養者名簿）（⑤の場合）'!$W30,1,0),0),0)</f>
        <v>0</v>
      </c>
      <c r="DU21" s="159">
        <f>IF(DU$16-'様式３（療養者名簿）（⑤の場合）'!$O30+1&lt;=15,IF(DU$16&gt;='様式３（療養者名簿）（⑤の場合）'!$O30,IF(DU$16&lt;='様式３（療養者名簿）（⑤の場合）'!$W30,1,0),0),0)</f>
        <v>0</v>
      </c>
      <c r="DV21" s="159">
        <f>IF(DV$16-'様式３（療養者名簿）（⑤の場合）'!$O30+1&lt;=15,IF(DV$16&gt;='様式３（療養者名簿）（⑤の場合）'!$O30,IF(DV$16&lt;='様式３（療養者名簿）（⑤の場合）'!$W30,1,0),0),0)</f>
        <v>0</v>
      </c>
      <c r="DW21" s="159">
        <f>IF(DW$16-'様式３（療養者名簿）（⑤の場合）'!$O30+1&lt;=15,IF(DW$16&gt;='様式３（療養者名簿）（⑤の場合）'!$O30,IF(DW$16&lt;='様式３（療養者名簿）（⑤の場合）'!$W30,1,0),0),0)</f>
        <v>0</v>
      </c>
      <c r="DX21" s="159">
        <f>IF(DX$16-'様式３（療養者名簿）（⑤の場合）'!$O30+1&lt;=15,IF(DX$16&gt;='様式３（療養者名簿）（⑤の場合）'!$O30,IF(DX$16&lt;='様式３（療養者名簿）（⑤の場合）'!$W30,1,0),0),0)</f>
        <v>0</v>
      </c>
      <c r="DY21" s="159">
        <f>IF(DY$16-'様式３（療養者名簿）（⑤の場合）'!$O30+1&lt;=15,IF(DY$16&gt;='様式３（療養者名簿）（⑤の場合）'!$O30,IF(DY$16&lt;='様式３（療養者名簿）（⑤の場合）'!$W30,1,0),0),0)</f>
        <v>0</v>
      </c>
      <c r="DZ21" s="159">
        <f>IF(DZ$16-'様式３（療養者名簿）（⑤の場合）'!$O30+1&lt;=15,IF(DZ$16&gt;='様式３（療養者名簿）（⑤の場合）'!$O30,IF(DZ$16&lt;='様式３（療養者名簿）（⑤の場合）'!$W30,1,0),0),0)</f>
        <v>0</v>
      </c>
      <c r="EA21" s="159">
        <f>IF(EA$16-'様式３（療養者名簿）（⑤の場合）'!$O30+1&lt;=15,IF(EA$16&gt;='様式３（療養者名簿）（⑤の場合）'!$O30,IF(EA$16&lt;='様式３（療養者名簿）（⑤の場合）'!$W30,1,0),0),0)</f>
        <v>0</v>
      </c>
      <c r="EB21" s="159">
        <f>IF(EB$16-'様式３（療養者名簿）（⑤の場合）'!$O30+1&lt;=15,IF(EB$16&gt;='様式３（療養者名簿）（⑤の場合）'!$O30,IF(EB$16&lt;='様式３（療養者名簿）（⑤の場合）'!$W30,1,0),0),0)</f>
        <v>0</v>
      </c>
      <c r="EC21" s="159">
        <f>IF(EC$16-'様式３（療養者名簿）（⑤の場合）'!$O30+1&lt;=15,IF(EC$16&gt;='様式３（療養者名簿）（⑤の場合）'!$O30,IF(EC$16&lt;='様式３（療養者名簿）（⑤の場合）'!$W30,1,0),0),0)</f>
        <v>0</v>
      </c>
      <c r="ED21" s="159">
        <f>IF(ED$16-'様式３（療養者名簿）（⑤の場合）'!$O30+1&lt;=15,IF(ED$16&gt;='様式３（療養者名簿）（⑤の場合）'!$O30,IF(ED$16&lt;='様式３（療養者名簿）（⑤の場合）'!$W30,1,0),0),0)</f>
        <v>0</v>
      </c>
      <c r="EE21" s="159">
        <f>IF(EE$16-'様式３（療養者名簿）（⑤の場合）'!$O30+1&lt;=15,IF(EE$16&gt;='様式３（療養者名簿）（⑤の場合）'!$O30,IF(EE$16&lt;='様式３（療養者名簿）（⑤の場合）'!$W30,1,0),0),0)</f>
        <v>0</v>
      </c>
      <c r="EF21" s="159">
        <f>IF(EF$16-'様式３（療養者名簿）（⑤の場合）'!$O30+1&lt;=15,IF(EF$16&gt;='様式３（療養者名簿）（⑤の場合）'!$O30,IF(EF$16&lt;='様式３（療養者名簿）（⑤の場合）'!$W30,1,0),0),0)</f>
        <v>0</v>
      </c>
      <c r="EG21" s="159">
        <f>IF(EG$16-'様式３（療養者名簿）（⑤の場合）'!$O30+1&lt;=15,IF(EG$16&gt;='様式３（療養者名簿）（⑤の場合）'!$O30,IF(EG$16&lt;='様式３（療養者名簿）（⑤の場合）'!$W30,1,0),0),0)</f>
        <v>0</v>
      </c>
      <c r="EH21" s="159">
        <f>IF(EH$16-'様式３（療養者名簿）（⑤の場合）'!$O30+1&lt;=15,IF(EH$16&gt;='様式３（療養者名簿）（⑤の場合）'!$O30,IF(EH$16&lt;='様式３（療養者名簿）（⑤の場合）'!$W30,1,0),0),0)</f>
        <v>0</v>
      </c>
      <c r="EI21" s="159">
        <f>IF(EI$16-'様式３（療養者名簿）（⑤の場合）'!$O30+1&lt;=15,IF(EI$16&gt;='様式３（療養者名簿）（⑤の場合）'!$O30,IF(EI$16&lt;='様式３（療養者名簿）（⑤の場合）'!$W30,1,0),0),0)</f>
        <v>0</v>
      </c>
      <c r="EJ21" s="159">
        <f>IF(EJ$16-'様式３（療養者名簿）（⑤の場合）'!$O30+1&lt;=15,IF(EJ$16&gt;='様式３（療養者名簿）（⑤の場合）'!$O30,IF(EJ$16&lt;='様式３（療養者名簿）（⑤の場合）'!$W30,1,0),0),0)</f>
        <v>0</v>
      </c>
      <c r="EK21" s="159">
        <f>IF(EK$16-'様式３（療養者名簿）（⑤の場合）'!$O30+1&lt;=15,IF(EK$16&gt;='様式３（療養者名簿）（⑤の場合）'!$O30,IF(EK$16&lt;='様式３（療養者名簿）（⑤の場合）'!$W30,1,0),0),0)</f>
        <v>0</v>
      </c>
      <c r="EL21" s="159">
        <f>IF(EL$16-'様式３（療養者名簿）（⑤の場合）'!$O30+1&lt;=15,IF(EL$16&gt;='様式３（療養者名簿）（⑤の場合）'!$O30,IF(EL$16&lt;='様式３（療養者名簿）（⑤の場合）'!$W30,1,0),0),0)</f>
        <v>0</v>
      </c>
      <c r="EM21" s="159">
        <f>IF(EM$16-'様式３（療養者名簿）（⑤の場合）'!$O30+1&lt;=15,IF(EM$16&gt;='様式３（療養者名簿）（⑤の場合）'!$O30,IF(EM$16&lt;='様式３（療養者名簿）（⑤の場合）'!$W30,1,0),0),0)</f>
        <v>0</v>
      </c>
      <c r="EN21" s="159">
        <f>IF(EN$16-'様式３（療養者名簿）（⑤の場合）'!$O30+1&lt;=15,IF(EN$16&gt;='様式３（療養者名簿）（⑤の場合）'!$O30,IF(EN$16&lt;='様式３（療養者名簿）（⑤の場合）'!$W30,1,0),0),0)</f>
        <v>0</v>
      </c>
      <c r="EO21" s="159">
        <f>IF(EO$16-'様式３（療養者名簿）（⑤の場合）'!$O30+1&lt;=15,IF(EO$16&gt;='様式３（療養者名簿）（⑤の場合）'!$O30,IF(EO$16&lt;='様式３（療養者名簿）（⑤の場合）'!$W30,1,0),0),0)</f>
        <v>0</v>
      </c>
      <c r="EP21" s="159">
        <f>IF(EP$16-'様式３（療養者名簿）（⑤の場合）'!$O30+1&lt;=15,IF(EP$16&gt;='様式３（療養者名簿）（⑤の場合）'!$O30,IF(EP$16&lt;='様式３（療養者名簿）（⑤の場合）'!$W30,1,0),0),0)</f>
        <v>0</v>
      </c>
      <c r="EQ21" s="159">
        <f>IF(EQ$16-'様式３（療養者名簿）（⑤の場合）'!$O30+1&lt;=15,IF(EQ$16&gt;='様式３（療養者名簿）（⑤の場合）'!$O30,IF(EQ$16&lt;='様式３（療養者名簿）（⑤の場合）'!$W30,1,0),0),0)</f>
        <v>0</v>
      </c>
      <c r="ER21" s="159">
        <f>IF(ER$16-'様式３（療養者名簿）（⑤の場合）'!$O30+1&lt;=15,IF(ER$16&gt;='様式３（療養者名簿）（⑤の場合）'!$O30,IF(ER$16&lt;='様式３（療養者名簿）（⑤の場合）'!$W30,1,0),0),0)</f>
        <v>0</v>
      </c>
      <c r="ES21" s="159">
        <f>IF(ES$16-'様式３（療養者名簿）（⑤の場合）'!$O30+1&lt;=15,IF(ES$16&gt;='様式３（療養者名簿）（⑤の場合）'!$O30,IF(ES$16&lt;='様式３（療養者名簿）（⑤の場合）'!$W30,1,0),0),0)</f>
        <v>0</v>
      </c>
      <c r="ET21" s="159">
        <f>IF(ET$16-'様式３（療養者名簿）（⑤の場合）'!$O30+1&lt;=15,IF(ET$16&gt;='様式３（療養者名簿）（⑤の場合）'!$O30,IF(ET$16&lt;='様式３（療養者名簿）（⑤の場合）'!$W30,1,0),0),0)</f>
        <v>0</v>
      </c>
      <c r="EU21" s="159">
        <f>IF(EU$16-'様式３（療養者名簿）（⑤の場合）'!$O30+1&lt;=15,IF(EU$16&gt;='様式３（療養者名簿）（⑤の場合）'!$O30,IF(EU$16&lt;='様式３（療養者名簿）（⑤の場合）'!$W30,1,0),0),0)</f>
        <v>0</v>
      </c>
      <c r="EV21" s="159">
        <f>IF(EV$16-'様式３（療養者名簿）（⑤の場合）'!$O30+1&lt;=15,IF(EV$16&gt;='様式３（療養者名簿）（⑤の場合）'!$O30,IF(EV$16&lt;='様式３（療養者名簿）（⑤の場合）'!$W30,1,0),0),0)</f>
        <v>0</v>
      </c>
      <c r="EW21" s="159">
        <f>IF(EW$16-'様式３（療養者名簿）（⑤の場合）'!$O30+1&lt;=15,IF(EW$16&gt;='様式３（療養者名簿）（⑤の場合）'!$O30,IF(EW$16&lt;='様式３（療養者名簿）（⑤の場合）'!$W30,1,0),0),0)</f>
        <v>0</v>
      </c>
      <c r="EX21" s="159">
        <f>IF(EX$16-'様式３（療養者名簿）（⑤の場合）'!$O30+1&lt;=15,IF(EX$16&gt;='様式３（療養者名簿）（⑤の場合）'!$O30,IF(EX$16&lt;='様式３（療養者名簿）（⑤の場合）'!$W30,1,0),0),0)</f>
        <v>0</v>
      </c>
      <c r="EY21" s="159">
        <f>IF(EY$16-'様式３（療養者名簿）（⑤の場合）'!$O30+1&lt;=15,IF(EY$16&gt;='様式３（療養者名簿）（⑤の場合）'!$O30,IF(EY$16&lt;='様式３（療養者名簿）（⑤の場合）'!$W30,1,0),0),0)</f>
        <v>0</v>
      </c>
      <c r="EZ21" s="159">
        <f>IF(EZ$16-'様式３（療養者名簿）（⑤の場合）'!$O30+1&lt;=15,IF(EZ$16&gt;='様式３（療養者名簿）（⑤の場合）'!$O30,IF(EZ$16&lt;='様式３（療養者名簿）（⑤の場合）'!$W30,1,0),0),0)</f>
        <v>0</v>
      </c>
      <c r="FA21" s="159">
        <f>IF(FA$16-'様式３（療養者名簿）（⑤の場合）'!$O30+1&lt;=15,IF(FA$16&gt;='様式３（療養者名簿）（⑤の場合）'!$O30,IF(FA$16&lt;='様式３（療養者名簿）（⑤の場合）'!$W30,1,0),0),0)</f>
        <v>0</v>
      </c>
      <c r="FB21" s="159">
        <f>IF(FB$16-'様式３（療養者名簿）（⑤の場合）'!$O30+1&lt;=15,IF(FB$16&gt;='様式３（療養者名簿）（⑤の場合）'!$O30,IF(FB$16&lt;='様式３（療養者名簿）（⑤の場合）'!$W30,1,0),0),0)</f>
        <v>0</v>
      </c>
      <c r="FC21" s="159">
        <f>IF(FC$16-'様式３（療養者名簿）（⑤の場合）'!$O30+1&lt;=15,IF(FC$16&gt;='様式３（療養者名簿）（⑤の場合）'!$O30,IF(FC$16&lt;='様式３（療養者名簿）（⑤の場合）'!$W30,1,0),0),0)</f>
        <v>0</v>
      </c>
      <c r="FD21" s="159">
        <f>IF(FD$16-'様式３（療養者名簿）（⑤の場合）'!$O30+1&lt;=15,IF(FD$16&gt;='様式３（療養者名簿）（⑤の場合）'!$O30,IF(FD$16&lt;='様式３（療養者名簿）（⑤の場合）'!$W30,1,0),0),0)</f>
        <v>0</v>
      </c>
      <c r="FE21" s="159">
        <f>IF(FE$16-'様式３（療養者名簿）（⑤の場合）'!$O30+1&lt;=15,IF(FE$16&gt;='様式３（療養者名簿）（⑤の場合）'!$O30,IF(FE$16&lt;='様式３（療養者名簿）（⑤の場合）'!$W30,1,0),0),0)</f>
        <v>0</v>
      </c>
      <c r="FF21" s="159">
        <f>IF(FF$16-'様式３（療養者名簿）（⑤の場合）'!$O30+1&lt;=15,IF(FF$16&gt;='様式３（療養者名簿）（⑤の場合）'!$O30,IF(FF$16&lt;='様式３（療養者名簿）（⑤の場合）'!$W30,1,0),0),0)</f>
        <v>0</v>
      </c>
      <c r="FG21" s="159">
        <f>IF(FG$16-'様式３（療養者名簿）（⑤の場合）'!$O30+1&lt;=15,IF(FG$16&gt;='様式３（療養者名簿）（⑤の場合）'!$O30,IF(FG$16&lt;='様式３（療養者名簿）（⑤の場合）'!$W30,1,0),0),0)</f>
        <v>0</v>
      </c>
      <c r="FH21" s="159">
        <f>IF(FH$16-'様式３（療養者名簿）（⑤の場合）'!$O30+1&lt;=15,IF(FH$16&gt;='様式３（療養者名簿）（⑤の場合）'!$O30,IF(FH$16&lt;='様式３（療養者名簿）（⑤の場合）'!$W30,1,0),0),0)</f>
        <v>0</v>
      </c>
      <c r="FI21" s="159">
        <f>IF(FI$16-'様式３（療養者名簿）（⑤の場合）'!$O30+1&lt;=15,IF(FI$16&gt;='様式３（療養者名簿）（⑤の場合）'!$O30,IF(FI$16&lt;='様式３（療養者名簿）（⑤の場合）'!$W30,1,0),0),0)</f>
        <v>0</v>
      </c>
      <c r="FJ21" s="159">
        <f>IF(FJ$16-'様式３（療養者名簿）（⑤の場合）'!$O30+1&lt;=15,IF(FJ$16&gt;='様式３（療養者名簿）（⑤の場合）'!$O30,IF(FJ$16&lt;='様式３（療養者名簿）（⑤の場合）'!$W30,1,0),0),0)</f>
        <v>0</v>
      </c>
      <c r="FK21" s="159">
        <f>IF(FK$16-'様式３（療養者名簿）（⑤の場合）'!$O30+1&lt;=15,IF(FK$16&gt;='様式３（療養者名簿）（⑤の場合）'!$O30,IF(FK$16&lt;='様式３（療養者名簿）（⑤の場合）'!$W30,1,0),0),0)</f>
        <v>0</v>
      </c>
      <c r="FL21" s="159">
        <f>IF(FL$16-'様式３（療養者名簿）（⑤の場合）'!$O30+1&lt;=15,IF(FL$16&gt;='様式３（療養者名簿）（⑤の場合）'!$O30,IF(FL$16&lt;='様式３（療養者名簿）（⑤の場合）'!$W30,1,0),0),0)</f>
        <v>0</v>
      </c>
      <c r="FM21" s="159">
        <f>IF(FM$16-'様式３（療養者名簿）（⑤の場合）'!$O30+1&lt;=15,IF(FM$16&gt;='様式３（療養者名簿）（⑤の場合）'!$O30,IF(FM$16&lt;='様式３（療養者名簿）（⑤の場合）'!$W30,1,0),0),0)</f>
        <v>0</v>
      </c>
      <c r="FN21" s="159">
        <f>IF(FN$16-'様式３（療養者名簿）（⑤の場合）'!$O30+1&lt;=15,IF(FN$16&gt;='様式３（療養者名簿）（⑤の場合）'!$O30,IF(FN$16&lt;='様式３（療養者名簿）（⑤の場合）'!$W30,1,0),0),0)</f>
        <v>0</v>
      </c>
      <c r="FO21" s="159">
        <f>IF(FO$16-'様式３（療養者名簿）（⑤の場合）'!$O30+1&lt;=15,IF(FO$16&gt;='様式３（療養者名簿）（⑤の場合）'!$O30,IF(FO$16&lt;='様式３（療養者名簿）（⑤の場合）'!$W30,1,0),0),0)</f>
        <v>0</v>
      </c>
      <c r="FP21" s="159">
        <f>IF(FP$16-'様式３（療養者名簿）（⑤の場合）'!$O30+1&lt;=15,IF(FP$16&gt;='様式３（療養者名簿）（⑤の場合）'!$O30,IF(FP$16&lt;='様式３（療養者名簿）（⑤の場合）'!$W30,1,0),0),0)</f>
        <v>0</v>
      </c>
      <c r="FQ21" s="159">
        <f>IF(FQ$16-'様式３（療養者名簿）（⑤の場合）'!$O30+1&lt;=15,IF(FQ$16&gt;='様式３（療養者名簿）（⑤の場合）'!$O30,IF(FQ$16&lt;='様式３（療養者名簿）（⑤の場合）'!$W30,1,0),0),0)</f>
        <v>0</v>
      </c>
      <c r="FR21" s="159">
        <f>IF(FR$16-'様式３（療養者名簿）（⑤の場合）'!$O30+1&lt;=15,IF(FR$16&gt;='様式３（療養者名簿）（⑤の場合）'!$O30,IF(FR$16&lt;='様式３（療養者名簿）（⑤の場合）'!$W30,1,0),0),0)</f>
        <v>0</v>
      </c>
      <c r="FS21" s="159">
        <f>IF(FS$16-'様式３（療養者名簿）（⑤の場合）'!$O30+1&lt;=15,IF(FS$16&gt;='様式３（療養者名簿）（⑤の場合）'!$O30,IF(FS$16&lt;='様式３（療養者名簿）（⑤の場合）'!$W30,1,0),0),0)</f>
        <v>0</v>
      </c>
      <c r="FT21" s="159">
        <f>IF(FT$16-'様式３（療養者名簿）（⑤の場合）'!$O30+1&lt;=15,IF(FT$16&gt;='様式３（療養者名簿）（⑤の場合）'!$O30,IF(FT$16&lt;='様式３（療養者名簿）（⑤の場合）'!$W30,1,0),0),0)</f>
        <v>0</v>
      </c>
      <c r="FU21" s="159">
        <f>IF(FU$16-'様式３（療養者名簿）（⑤の場合）'!$O30+1&lt;=15,IF(FU$16&gt;='様式３（療養者名簿）（⑤の場合）'!$O30,IF(FU$16&lt;='様式３（療養者名簿）（⑤の場合）'!$W30,1,0),0),0)</f>
        <v>0</v>
      </c>
      <c r="FV21" s="159">
        <f>IF(FV$16-'様式３（療養者名簿）（⑤の場合）'!$O30+1&lt;=15,IF(FV$16&gt;='様式３（療養者名簿）（⑤の場合）'!$O30,IF(FV$16&lt;='様式３（療養者名簿）（⑤の場合）'!$W30,1,0),0),0)</f>
        <v>0</v>
      </c>
      <c r="FW21" s="159">
        <f>IF(FW$16-'様式３（療養者名簿）（⑤の場合）'!$O30+1&lt;=15,IF(FW$16&gt;='様式３（療養者名簿）（⑤の場合）'!$O30,IF(FW$16&lt;='様式３（療養者名簿）（⑤の場合）'!$W30,1,0),0),0)</f>
        <v>0</v>
      </c>
      <c r="FX21" s="159">
        <f>IF(FX$16-'様式３（療養者名簿）（⑤の場合）'!$O30+1&lt;=15,IF(FX$16&gt;='様式３（療養者名簿）（⑤の場合）'!$O30,IF(FX$16&lt;='様式３（療養者名簿）（⑤の場合）'!$W30,1,0),0),0)</f>
        <v>0</v>
      </c>
      <c r="FY21" s="159">
        <f>IF(FY$16-'様式３（療養者名簿）（⑤の場合）'!$O30+1&lt;=15,IF(FY$16&gt;='様式３（療養者名簿）（⑤の場合）'!$O30,IF(FY$16&lt;='様式３（療養者名簿）（⑤の場合）'!$W30,1,0),0),0)</f>
        <v>0</v>
      </c>
      <c r="FZ21" s="159">
        <f>IF(FZ$16-'様式３（療養者名簿）（⑤の場合）'!$O30+1&lt;=15,IF(FZ$16&gt;='様式３（療養者名簿）（⑤の場合）'!$O30,IF(FZ$16&lt;='様式３（療養者名簿）（⑤の場合）'!$W30,1,0),0),0)</f>
        <v>0</v>
      </c>
      <c r="GA21" s="159">
        <f>IF(GA$16-'様式３（療養者名簿）（⑤の場合）'!$O30+1&lt;=15,IF(GA$16&gt;='様式３（療養者名簿）（⑤の場合）'!$O30,IF(GA$16&lt;='様式３（療養者名簿）（⑤の場合）'!$W30,1,0),0),0)</f>
        <v>0</v>
      </c>
      <c r="GB21" s="159">
        <f>IF(GB$16-'様式３（療養者名簿）（⑤の場合）'!$O30+1&lt;=15,IF(GB$16&gt;='様式３（療養者名簿）（⑤の場合）'!$O30,IF(GB$16&lt;='様式３（療養者名簿）（⑤の場合）'!$W30,1,0),0),0)</f>
        <v>0</v>
      </c>
      <c r="GC21" s="159">
        <f>IF(GC$16-'様式３（療養者名簿）（⑤の場合）'!$O30+1&lt;=15,IF(GC$16&gt;='様式３（療養者名簿）（⑤の場合）'!$O30,IF(GC$16&lt;='様式３（療養者名簿）（⑤の場合）'!$W30,1,0),0),0)</f>
        <v>0</v>
      </c>
      <c r="GD21" s="159">
        <f>IF(GD$16-'様式３（療養者名簿）（⑤の場合）'!$O30+1&lt;=15,IF(GD$16&gt;='様式３（療養者名簿）（⑤の場合）'!$O30,IF(GD$16&lt;='様式３（療養者名簿）（⑤の場合）'!$W30,1,0),0),0)</f>
        <v>0</v>
      </c>
      <c r="GE21" s="159">
        <f>IF(GE$16-'様式３（療養者名簿）（⑤の場合）'!$O30+1&lt;=15,IF(GE$16&gt;='様式３（療養者名簿）（⑤の場合）'!$O30,IF(GE$16&lt;='様式３（療養者名簿）（⑤の場合）'!$W30,1,0),0),0)</f>
        <v>0</v>
      </c>
      <c r="GF21" s="159">
        <f>IF(GF$16-'様式３（療養者名簿）（⑤の場合）'!$O30+1&lt;=15,IF(GF$16&gt;='様式３（療養者名簿）（⑤の場合）'!$O30,IF(GF$16&lt;='様式３（療養者名簿）（⑤の場合）'!$W30,1,0),0),0)</f>
        <v>0</v>
      </c>
      <c r="GG21" s="159">
        <f>IF(GG$16-'様式３（療養者名簿）（⑤の場合）'!$O30+1&lt;=15,IF(GG$16&gt;='様式３（療養者名簿）（⑤の場合）'!$O30,IF(GG$16&lt;='様式３（療養者名簿）（⑤の場合）'!$W30,1,0),0),0)</f>
        <v>0</v>
      </c>
      <c r="GH21" s="159">
        <f>IF(GH$16-'様式３（療養者名簿）（⑤の場合）'!$O30+1&lt;=15,IF(GH$16&gt;='様式３（療養者名簿）（⑤の場合）'!$O30,IF(GH$16&lt;='様式３（療養者名簿）（⑤の場合）'!$W30,1,0),0),0)</f>
        <v>0</v>
      </c>
      <c r="GI21" s="159">
        <f>IF(GI$16-'様式３（療養者名簿）（⑤の場合）'!$O30+1&lt;=15,IF(GI$16&gt;='様式３（療養者名簿）（⑤の場合）'!$O30,IF(GI$16&lt;='様式３（療養者名簿）（⑤の場合）'!$W30,1,0),0),0)</f>
        <v>0</v>
      </c>
      <c r="GJ21" s="159">
        <f>IF(GJ$16-'様式３（療養者名簿）（⑤の場合）'!$O30+1&lt;=15,IF(GJ$16&gt;='様式３（療養者名簿）（⑤の場合）'!$O30,IF(GJ$16&lt;='様式３（療養者名簿）（⑤の場合）'!$W30,1,0),0),0)</f>
        <v>0</v>
      </c>
      <c r="GK21" s="159">
        <f>IF(GK$16-'様式３（療養者名簿）（⑤の場合）'!$O30+1&lt;=15,IF(GK$16&gt;='様式３（療養者名簿）（⑤の場合）'!$O30,IF(GK$16&lt;='様式３（療養者名簿）（⑤の場合）'!$W30,1,0),0),0)</f>
        <v>0</v>
      </c>
      <c r="GL21" s="159">
        <f>IF(GL$16-'様式３（療養者名簿）（⑤の場合）'!$O30+1&lt;=15,IF(GL$16&gt;='様式３（療養者名簿）（⑤の場合）'!$O30,IF(GL$16&lt;='様式３（療養者名簿）（⑤の場合）'!$W30,1,0),0),0)</f>
        <v>0</v>
      </c>
      <c r="GM21" s="159">
        <f>IF(GM$16-'様式３（療養者名簿）（⑤の場合）'!$O30+1&lt;=15,IF(GM$16&gt;='様式３（療養者名簿）（⑤の場合）'!$O30,IF(GM$16&lt;='様式３（療養者名簿）（⑤の場合）'!$W30,1,0),0),0)</f>
        <v>0</v>
      </c>
      <c r="GN21" s="159">
        <f>IF(GN$16-'様式３（療養者名簿）（⑤の場合）'!$O30+1&lt;=15,IF(GN$16&gt;='様式３（療養者名簿）（⑤の場合）'!$O30,IF(GN$16&lt;='様式３（療養者名簿）（⑤の場合）'!$W30,1,0),0),0)</f>
        <v>0</v>
      </c>
      <c r="GO21" s="159">
        <f>IF(GO$16-'様式３（療養者名簿）（⑤の場合）'!$O30+1&lt;=15,IF(GO$16&gt;='様式３（療養者名簿）（⑤の場合）'!$O30,IF(GO$16&lt;='様式３（療養者名簿）（⑤の場合）'!$W30,1,0),0),0)</f>
        <v>0</v>
      </c>
      <c r="GP21" s="159">
        <f>IF(GP$16-'様式３（療養者名簿）（⑤の場合）'!$O30+1&lt;=15,IF(GP$16&gt;='様式３（療養者名簿）（⑤の場合）'!$O30,IF(GP$16&lt;='様式３（療養者名簿）（⑤の場合）'!$W30,1,0),0),0)</f>
        <v>0</v>
      </c>
      <c r="GQ21" s="159">
        <f>IF(GQ$16-'様式３（療養者名簿）（⑤の場合）'!$O30+1&lt;=15,IF(GQ$16&gt;='様式３（療養者名簿）（⑤の場合）'!$O30,IF(GQ$16&lt;='様式３（療養者名簿）（⑤の場合）'!$W30,1,0),0),0)</f>
        <v>0</v>
      </c>
      <c r="GR21" s="159">
        <f>IF(GR$16-'様式３（療養者名簿）（⑤の場合）'!$O30+1&lt;=15,IF(GR$16&gt;='様式３（療養者名簿）（⑤の場合）'!$O30,IF(GR$16&lt;='様式３（療養者名簿）（⑤の場合）'!$W30,1,0),0),0)</f>
        <v>0</v>
      </c>
      <c r="GS21" s="159">
        <f>IF(GS$16-'様式３（療養者名簿）（⑤の場合）'!$O30+1&lt;=15,IF(GS$16&gt;='様式３（療養者名簿）（⑤の場合）'!$O30,IF(GS$16&lt;='様式３（療養者名簿）（⑤の場合）'!$W30,1,0),0),0)</f>
        <v>0</v>
      </c>
      <c r="GT21" s="159">
        <f>IF(GT$16-'様式３（療養者名簿）（⑤の場合）'!$O30+1&lt;=15,IF(GT$16&gt;='様式３（療養者名簿）（⑤の場合）'!$O30,IF(GT$16&lt;='様式３（療養者名簿）（⑤の場合）'!$W30,1,0),0),0)</f>
        <v>0</v>
      </c>
      <c r="GU21" s="159">
        <f>IF(GU$16-'様式３（療養者名簿）（⑤の場合）'!$O30+1&lt;=15,IF(GU$16&gt;='様式３（療養者名簿）（⑤の場合）'!$O30,IF(GU$16&lt;='様式３（療養者名簿）（⑤の場合）'!$W30,1,0),0),0)</f>
        <v>0</v>
      </c>
      <c r="GV21" s="159">
        <f>IF(GV$16-'様式３（療養者名簿）（⑤の場合）'!$O30+1&lt;=15,IF(GV$16&gt;='様式３（療養者名簿）（⑤の場合）'!$O30,IF(GV$16&lt;='様式３（療養者名簿）（⑤の場合）'!$W30,1,0),0),0)</f>
        <v>0</v>
      </c>
      <c r="GW21" s="159">
        <f>IF(GW$16-'様式３（療養者名簿）（⑤の場合）'!$O30+1&lt;=15,IF(GW$16&gt;='様式３（療養者名簿）（⑤の場合）'!$O30,IF(GW$16&lt;='様式３（療養者名簿）（⑤の場合）'!$W30,1,0),0),0)</f>
        <v>0</v>
      </c>
      <c r="GX21" s="159">
        <f>IF(GX$16-'様式３（療養者名簿）（⑤の場合）'!$O30+1&lt;=15,IF(GX$16&gt;='様式３（療養者名簿）（⑤の場合）'!$O30,IF(GX$16&lt;='様式３（療養者名簿）（⑤の場合）'!$W30,1,0),0),0)</f>
        <v>0</v>
      </c>
      <c r="GY21" s="159">
        <f>IF(GY$16-'様式３（療養者名簿）（⑤の場合）'!$O30+1&lt;=15,IF(GY$16&gt;='様式３（療養者名簿）（⑤の場合）'!$O30,IF(GY$16&lt;='様式３（療養者名簿）（⑤の場合）'!$W30,1,0),0),0)</f>
        <v>0</v>
      </c>
      <c r="GZ21" s="159">
        <f>IF(GZ$16-'様式３（療養者名簿）（⑤の場合）'!$O30+1&lt;=15,IF(GZ$16&gt;='様式３（療養者名簿）（⑤の場合）'!$O30,IF(GZ$16&lt;='様式３（療養者名簿）（⑤の場合）'!$W30,1,0),0),0)</f>
        <v>0</v>
      </c>
      <c r="HA21" s="159">
        <f>IF(HA$16-'様式３（療養者名簿）（⑤の場合）'!$O30+1&lt;=15,IF(HA$16&gt;='様式３（療養者名簿）（⑤の場合）'!$O30,IF(HA$16&lt;='様式３（療養者名簿）（⑤の場合）'!$W30,1,0),0),0)</f>
        <v>0</v>
      </c>
      <c r="HB21" s="159">
        <f>IF(HB$16-'様式３（療養者名簿）（⑤の場合）'!$O30+1&lt;=15,IF(HB$16&gt;='様式３（療養者名簿）（⑤の場合）'!$O30,IF(HB$16&lt;='様式３（療養者名簿）（⑤の場合）'!$W30,1,0),0),0)</f>
        <v>0</v>
      </c>
      <c r="HC21" s="159">
        <f>IF(HC$16-'様式３（療養者名簿）（⑤の場合）'!$O30+1&lt;=15,IF(HC$16&gt;='様式３（療養者名簿）（⑤の場合）'!$O30,IF(HC$16&lt;='様式３（療養者名簿）（⑤の場合）'!$W30,1,0),0),0)</f>
        <v>0</v>
      </c>
      <c r="HD21" s="159">
        <f>IF(HD$16-'様式３（療養者名簿）（⑤の場合）'!$O30+1&lt;=15,IF(HD$16&gt;='様式３（療養者名簿）（⑤の場合）'!$O30,IF(HD$16&lt;='様式３（療養者名簿）（⑤の場合）'!$W30,1,0),0),0)</f>
        <v>0</v>
      </c>
      <c r="HE21" s="159">
        <f>IF(HE$16-'様式３（療養者名簿）（⑤の場合）'!$O30+1&lt;=15,IF(HE$16&gt;='様式３（療養者名簿）（⑤の場合）'!$O30,IF(HE$16&lt;='様式３（療養者名簿）（⑤の場合）'!$W30,1,0),0),0)</f>
        <v>0</v>
      </c>
      <c r="HF21" s="159">
        <f>IF(HF$16-'様式３（療養者名簿）（⑤の場合）'!$O30+1&lt;=15,IF(HF$16&gt;='様式３（療養者名簿）（⑤の場合）'!$O30,IF(HF$16&lt;='様式３（療養者名簿）（⑤の場合）'!$W30,1,0),0),0)</f>
        <v>0</v>
      </c>
      <c r="HG21" s="159">
        <f>IF(HG$16-'様式３（療養者名簿）（⑤の場合）'!$O30+1&lt;=15,IF(HG$16&gt;='様式３（療養者名簿）（⑤の場合）'!$O30,IF(HG$16&lt;='様式３（療養者名簿）（⑤の場合）'!$W30,1,0),0),0)</f>
        <v>0</v>
      </c>
      <c r="HH21" s="159">
        <f>IF(HH$16-'様式３（療養者名簿）（⑤の場合）'!$O30+1&lt;=15,IF(HH$16&gt;='様式３（療養者名簿）（⑤の場合）'!$O30,IF(HH$16&lt;='様式３（療養者名簿）（⑤の場合）'!$W30,1,0),0),0)</f>
        <v>0</v>
      </c>
      <c r="HI21" s="159">
        <f>IF(HI$16-'様式３（療養者名簿）（⑤の場合）'!$O30+1&lt;=15,IF(HI$16&gt;='様式３（療養者名簿）（⑤の場合）'!$O30,IF(HI$16&lt;='様式３（療養者名簿）（⑤の場合）'!$W30,1,0),0),0)</f>
        <v>0</v>
      </c>
      <c r="HJ21" s="159">
        <f>IF(HJ$16-'様式３（療養者名簿）（⑤の場合）'!$O30+1&lt;=15,IF(HJ$16&gt;='様式３（療養者名簿）（⑤の場合）'!$O30,IF(HJ$16&lt;='様式３（療養者名簿）（⑤の場合）'!$W30,1,0),0),0)</f>
        <v>0</v>
      </c>
      <c r="HK21" s="159">
        <f>IF(HK$16-'様式３（療養者名簿）（⑤の場合）'!$O30+1&lt;=15,IF(HK$16&gt;='様式３（療養者名簿）（⑤の場合）'!$O30,IF(HK$16&lt;='様式３（療養者名簿）（⑤の場合）'!$W30,1,0),0),0)</f>
        <v>0</v>
      </c>
      <c r="HL21" s="159">
        <f>IF(HL$16-'様式３（療養者名簿）（⑤の場合）'!$O30+1&lt;=15,IF(HL$16&gt;='様式３（療養者名簿）（⑤の場合）'!$O30,IF(HL$16&lt;='様式３（療養者名簿）（⑤の場合）'!$W30,1,0),0),0)</f>
        <v>0</v>
      </c>
      <c r="HM21" s="159">
        <f>IF(HM$16-'様式３（療養者名簿）（⑤の場合）'!$O30+1&lt;=15,IF(HM$16&gt;='様式３（療養者名簿）（⑤の場合）'!$O30,IF(HM$16&lt;='様式３（療養者名簿）（⑤の場合）'!$W30,1,0),0),0)</f>
        <v>0</v>
      </c>
      <c r="HN21" s="159">
        <f>IF(HN$16-'様式３（療養者名簿）（⑤の場合）'!$O30+1&lt;=15,IF(HN$16&gt;='様式３（療養者名簿）（⑤の場合）'!$O30,IF(HN$16&lt;='様式３（療養者名簿）（⑤の場合）'!$W30,1,0),0),0)</f>
        <v>0</v>
      </c>
      <c r="HO21" s="159">
        <f>IF(HO$16-'様式３（療養者名簿）（⑤の場合）'!$O30+1&lt;=15,IF(HO$16&gt;='様式３（療養者名簿）（⑤の場合）'!$O30,IF(HO$16&lt;='様式３（療養者名簿）（⑤の場合）'!$W30,1,0),0),0)</f>
        <v>0</v>
      </c>
      <c r="HP21" s="159">
        <f>IF(HP$16-'様式３（療養者名簿）（⑤の場合）'!$O30+1&lt;=15,IF(HP$16&gt;='様式３（療養者名簿）（⑤の場合）'!$O30,IF(HP$16&lt;='様式３（療養者名簿）（⑤の場合）'!$W30,1,0),0),0)</f>
        <v>0</v>
      </c>
      <c r="HQ21" s="159">
        <f>IF(HQ$16-'様式３（療養者名簿）（⑤の場合）'!$O30+1&lt;=15,IF(HQ$16&gt;='様式３（療養者名簿）（⑤の場合）'!$O30,IF(HQ$16&lt;='様式３（療養者名簿）（⑤の場合）'!$W30,1,0),0),0)</f>
        <v>0</v>
      </c>
      <c r="HR21" s="159">
        <f>IF(HR$16-'様式３（療養者名簿）（⑤の場合）'!$O30+1&lt;=15,IF(HR$16&gt;='様式３（療養者名簿）（⑤の場合）'!$O30,IF(HR$16&lt;='様式３（療養者名簿）（⑤の場合）'!$W30,1,0),0),0)</f>
        <v>0</v>
      </c>
      <c r="HS21" s="159">
        <f>IF(HS$16-'様式３（療養者名簿）（⑤の場合）'!$O30+1&lt;=15,IF(HS$16&gt;='様式３（療養者名簿）（⑤の場合）'!$O30,IF(HS$16&lt;='様式３（療養者名簿）（⑤の場合）'!$W30,1,0),0),0)</f>
        <v>0</v>
      </c>
      <c r="HT21" s="159">
        <f>IF(HT$16-'様式３（療養者名簿）（⑤の場合）'!$O30+1&lt;=15,IF(HT$16&gt;='様式３（療養者名簿）（⑤の場合）'!$O30,IF(HT$16&lt;='様式３（療養者名簿）（⑤の場合）'!$W30,1,0),0),0)</f>
        <v>0</v>
      </c>
      <c r="HU21" s="159">
        <f>IF(HU$16-'様式３（療養者名簿）（⑤の場合）'!$O30+1&lt;=15,IF(HU$16&gt;='様式３（療養者名簿）（⑤の場合）'!$O30,IF(HU$16&lt;='様式３（療養者名簿）（⑤の場合）'!$W30,1,0),0),0)</f>
        <v>0</v>
      </c>
      <c r="HV21" s="159">
        <f>IF(HV$16-'様式３（療養者名簿）（⑤の場合）'!$O30+1&lt;=15,IF(HV$16&gt;='様式３（療養者名簿）（⑤の場合）'!$O30,IF(HV$16&lt;='様式３（療養者名簿）（⑤の場合）'!$W30,1,0),0),0)</f>
        <v>0</v>
      </c>
      <c r="HW21" s="159">
        <f>IF(HW$16-'様式３（療養者名簿）（⑤の場合）'!$O30+1&lt;=15,IF(HW$16&gt;='様式３（療養者名簿）（⑤の場合）'!$O30,IF(HW$16&lt;='様式３（療養者名簿）（⑤の場合）'!$W30,1,0),0),0)</f>
        <v>0</v>
      </c>
      <c r="HX21" s="159">
        <f>IF(HX$16-'様式３（療養者名簿）（⑤の場合）'!$O30+1&lt;=15,IF(HX$16&gt;='様式３（療養者名簿）（⑤の場合）'!$O30,IF(HX$16&lt;='様式３（療養者名簿）（⑤の場合）'!$W30,1,0),0),0)</f>
        <v>0</v>
      </c>
      <c r="HY21" s="159">
        <f>IF(HY$16-'様式３（療養者名簿）（⑤の場合）'!$O30+1&lt;=15,IF(HY$16&gt;='様式３（療養者名簿）（⑤の場合）'!$O30,IF(HY$16&lt;='様式３（療養者名簿）（⑤の場合）'!$W30,1,0),0),0)</f>
        <v>0</v>
      </c>
      <c r="HZ21" s="159">
        <f>IF(HZ$16-'様式３（療養者名簿）（⑤の場合）'!$O30+1&lt;=15,IF(HZ$16&gt;='様式３（療養者名簿）（⑤の場合）'!$O30,IF(HZ$16&lt;='様式３（療養者名簿）（⑤の場合）'!$W30,1,0),0),0)</f>
        <v>0</v>
      </c>
      <c r="IA21" s="159">
        <f>IF(IA$16-'様式３（療養者名簿）（⑤の場合）'!$O30+1&lt;=15,IF(IA$16&gt;='様式３（療養者名簿）（⑤の場合）'!$O30,IF(IA$16&lt;='様式３（療養者名簿）（⑤の場合）'!$W30,1,0),0),0)</f>
        <v>0</v>
      </c>
      <c r="IB21" s="159">
        <f>IF(IB$16-'様式３（療養者名簿）（⑤の場合）'!$O30+1&lt;=15,IF(IB$16&gt;='様式３（療養者名簿）（⑤の場合）'!$O30,IF(IB$16&lt;='様式３（療養者名簿）（⑤の場合）'!$W30,1,0),0),0)</f>
        <v>0</v>
      </c>
      <c r="IC21" s="159">
        <f>IF(IC$16-'様式３（療養者名簿）（⑤の場合）'!$O30+1&lt;=15,IF(IC$16&gt;='様式３（療養者名簿）（⑤の場合）'!$O30,IF(IC$16&lt;='様式３（療養者名簿）（⑤の場合）'!$W30,1,0),0),0)</f>
        <v>0</v>
      </c>
      <c r="ID21" s="159">
        <f>IF(ID$16-'様式３（療養者名簿）（⑤の場合）'!$O30+1&lt;=15,IF(ID$16&gt;='様式３（療養者名簿）（⑤の場合）'!$O30,IF(ID$16&lt;='様式３（療養者名簿）（⑤の場合）'!$W30,1,0),0),0)</f>
        <v>0</v>
      </c>
      <c r="IE21" s="159">
        <f>IF(IE$16-'様式３（療養者名簿）（⑤の場合）'!$O30+1&lt;=15,IF(IE$16&gt;='様式３（療養者名簿）（⑤の場合）'!$O30,IF(IE$16&lt;='様式３（療養者名簿）（⑤の場合）'!$W30,1,0),0),0)</f>
        <v>0</v>
      </c>
      <c r="IF21" s="159">
        <f>IF(IF$16-'様式３（療養者名簿）（⑤の場合）'!$O30+1&lt;=15,IF(IF$16&gt;='様式３（療養者名簿）（⑤の場合）'!$O30,IF(IF$16&lt;='様式３（療養者名簿）（⑤の場合）'!$W30,1,0),0),0)</f>
        <v>0</v>
      </c>
      <c r="IG21" s="159">
        <f>IF(IG$16-'様式３（療養者名簿）（⑤の場合）'!$O30+1&lt;=15,IF(IG$16&gt;='様式３（療養者名簿）（⑤の場合）'!$O30,IF(IG$16&lt;='様式３（療養者名簿）（⑤の場合）'!$W30,1,0),0),0)</f>
        <v>0</v>
      </c>
      <c r="IH21" s="159">
        <f>IF(IH$16-'様式３（療養者名簿）（⑤の場合）'!$O30+1&lt;=15,IF(IH$16&gt;='様式３（療養者名簿）（⑤の場合）'!$O30,IF(IH$16&lt;='様式３（療養者名簿）（⑤の場合）'!$W30,1,0),0),0)</f>
        <v>0</v>
      </c>
      <c r="II21" s="159">
        <f>IF(II$16-'様式３（療養者名簿）（⑤の場合）'!$O30+1&lt;=15,IF(II$16&gt;='様式３（療養者名簿）（⑤の場合）'!$O30,IF(II$16&lt;='様式３（療養者名簿）（⑤の場合）'!$W30,1,0),0),0)</f>
        <v>0</v>
      </c>
      <c r="IJ21" s="159">
        <f>IF(IJ$16-'様式３（療養者名簿）（⑤の場合）'!$O30+1&lt;=15,IF(IJ$16&gt;='様式３（療養者名簿）（⑤の場合）'!$O30,IF(IJ$16&lt;='様式３（療養者名簿）（⑤の場合）'!$W30,1,0),0),0)</f>
        <v>0</v>
      </c>
      <c r="IK21" s="159">
        <f>IF(IK$16-'様式３（療養者名簿）（⑤の場合）'!$O30+1&lt;=15,IF(IK$16&gt;='様式３（療養者名簿）（⑤の場合）'!$O30,IF(IK$16&lt;='様式３（療養者名簿）（⑤の場合）'!$W30,1,0),0),0)</f>
        <v>0</v>
      </c>
      <c r="IL21" s="159">
        <f>IF(IL$16-'様式３（療養者名簿）（⑤の場合）'!$O30+1&lt;=15,IF(IL$16&gt;='様式３（療養者名簿）（⑤の場合）'!$O30,IF(IL$16&lt;='様式３（療養者名簿）（⑤の場合）'!$W30,1,0),0),0)</f>
        <v>0</v>
      </c>
      <c r="IM21" s="159">
        <f>IF(IM$16-'様式３（療養者名簿）（⑤の場合）'!$O30+1&lt;=15,IF(IM$16&gt;='様式３（療養者名簿）（⑤の場合）'!$O30,IF(IM$16&lt;='様式３（療養者名簿）（⑤の場合）'!$W30,1,0),0),0)</f>
        <v>0</v>
      </c>
      <c r="IN21" s="159">
        <f>IF(IN$16-'様式３（療養者名簿）（⑤の場合）'!$O30+1&lt;=15,IF(IN$16&gt;='様式３（療養者名簿）（⑤の場合）'!$O30,IF(IN$16&lt;='様式３（療養者名簿）（⑤の場合）'!$W30,1,0),0),0)</f>
        <v>0</v>
      </c>
      <c r="IO21" s="159">
        <f>IF(IO$16-'様式３（療養者名簿）（⑤の場合）'!$O30+1&lt;=15,IF(IO$16&gt;='様式３（療養者名簿）（⑤の場合）'!$O30,IF(IO$16&lt;='様式３（療養者名簿）（⑤の場合）'!$W30,1,0),0),0)</f>
        <v>0</v>
      </c>
      <c r="IP21" s="159">
        <f>IF(IP$16-'様式３（療養者名簿）（⑤の場合）'!$O30+1&lt;=15,IF(IP$16&gt;='様式３（療養者名簿）（⑤の場合）'!$O30,IF(IP$16&lt;='様式３（療養者名簿）（⑤の場合）'!$W30,1,0),0),0)</f>
        <v>0</v>
      </c>
      <c r="IQ21" s="159">
        <f>IF(IQ$16-'様式３（療養者名簿）（⑤の場合）'!$O30+1&lt;=15,IF(IQ$16&gt;='様式３（療養者名簿）（⑤の場合）'!$O30,IF(IQ$16&lt;='様式３（療養者名簿）（⑤の場合）'!$W30,1,0),0),0)</f>
        <v>0</v>
      </c>
      <c r="IR21" s="159">
        <f>IF(IR$16-'様式３（療養者名簿）（⑤の場合）'!$O30+1&lt;=15,IF(IR$16&gt;='様式３（療養者名簿）（⑤の場合）'!$O30,IF(IR$16&lt;='様式３（療養者名簿）（⑤の場合）'!$W30,1,0),0),0)</f>
        <v>0</v>
      </c>
      <c r="IS21" s="159">
        <f>IF(IS$16-'様式３（療養者名簿）（⑤の場合）'!$O30+1&lt;=15,IF(IS$16&gt;='様式３（療養者名簿）（⑤の場合）'!$O30,IF(IS$16&lt;='様式３（療養者名簿）（⑤の場合）'!$W30,1,0),0),0)</f>
        <v>0</v>
      </c>
      <c r="IT21" s="159">
        <f>IF(IT$16-'様式３（療養者名簿）（⑤の場合）'!$O30+1&lt;=15,IF(IT$16&gt;='様式３（療養者名簿）（⑤の場合）'!$O30,IF(IT$16&lt;='様式３（療養者名簿）（⑤の場合）'!$W30,1,0),0),0)</f>
        <v>0</v>
      </c>
    </row>
    <row r="22" spans="1:259" s="30" customFormat="1" ht="42" customHeight="1">
      <c r="A22" s="149" t="str">
        <f>'様式３（療養者名簿）（⑤の場合）'!C31</f>
        <v>◆◆　◆◆</v>
      </c>
      <c r="B22" s="159">
        <f>IF(B$16-'様式３（療養者名簿）（⑤の場合）'!$O31+1&lt;=15,IF(B$16&gt;='様式３（療養者名簿）（⑤の場合）'!$O31,IF(B$16&lt;='様式３（療養者名簿）（⑤の場合）'!$W31,1,0),0),0)</f>
        <v>0</v>
      </c>
      <c r="C22" s="159">
        <f>IF(C$16-'様式３（療養者名簿）（⑤の場合）'!$O31+1&lt;=15,IF(C$16&gt;='様式３（療養者名簿）（⑤の場合）'!$O31,IF(C$16&lt;='様式３（療養者名簿）（⑤の場合）'!$W31,1,0),0),0)</f>
        <v>0</v>
      </c>
      <c r="D22" s="159">
        <f>IF(D$16-'様式３（療養者名簿）（⑤の場合）'!$O31+1&lt;=15,IF(D$16&gt;='様式３（療養者名簿）（⑤の場合）'!$O31,IF(D$16&lt;='様式３（療養者名簿）（⑤の場合）'!$W31,1,0),0),0)</f>
        <v>0</v>
      </c>
      <c r="E22" s="159">
        <f>IF(E$16-'様式３（療養者名簿）（⑤の場合）'!$O31+1&lt;=15,IF(E$16&gt;='様式３（療養者名簿）（⑤の場合）'!$O31,IF(E$16&lt;='様式３（療養者名簿）（⑤の場合）'!$W31,1,0),0),0)</f>
        <v>0</v>
      </c>
      <c r="F22" s="159">
        <f>IF(F$16-'様式３（療養者名簿）（⑤の場合）'!$O31+1&lt;=15,IF(F$16&gt;='様式３（療養者名簿）（⑤の場合）'!$O31,IF(F$16&lt;='様式３（療養者名簿）（⑤の場合）'!$W31,1,0),0),0)</f>
        <v>0</v>
      </c>
      <c r="G22" s="159">
        <f>IF(G$16-'様式３（療養者名簿）（⑤の場合）'!$O31+1&lt;=15,IF(G$16&gt;='様式３（療養者名簿）（⑤の場合）'!$O31,IF(G$16&lt;='様式３（療養者名簿）（⑤の場合）'!$W31,1,0),0),0)</f>
        <v>0</v>
      </c>
      <c r="H22" s="159">
        <f>IF(H$16-'様式３（療養者名簿）（⑤の場合）'!$O31+1&lt;=15,IF(H$16&gt;='様式３（療養者名簿）（⑤の場合）'!$O31,IF(H$16&lt;='様式３（療養者名簿）（⑤の場合）'!$W31,1,0),0),0)</f>
        <v>0</v>
      </c>
      <c r="I22" s="159">
        <f>IF(I$16-'様式３（療養者名簿）（⑤の場合）'!$O31+1&lt;=15,IF(I$16&gt;='様式３（療養者名簿）（⑤の場合）'!$O31,IF(I$16&lt;='様式３（療養者名簿）（⑤の場合）'!$W31,1,0),0),0)</f>
        <v>0</v>
      </c>
      <c r="J22" s="159">
        <f>IF(J$16-'様式３（療養者名簿）（⑤の場合）'!$O31+1&lt;=15,IF(J$16&gt;='様式３（療養者名簿）（⑤の場合）'!$O31,IF(J$16&lt;='様式３（療養者名簿）（⑤の場合）'!$W31,1,0),0),0)</f>
        <v>0</v>
      </c>
      <c r="K22" s="159">
        <f>IF(K$16-'様式３（療養者名簿）（⑤の場合）'!$O31+1&lt;=15,IF(K$16&gt;='様式３（療養者名簿）（⑤の場合）'!$O31,IF(K$16&lt;='様式３（療養者名簿）（⑤の場合）'!$W31,1,0),0),0)</f>
        <v>0</v>
      </c>
      <c r="L22" s="159">
        <f>IF(L$16-'様式３（療養者名簿）（⑤の場合）'!$O31+1&lt;=15,IF(L$16&gt;='様式３（療養者名簿）（⑤の場合）'!$O31,IF(L$16&lt;='様式３（療養者名簿）（⑤の場合）'!$W31,1,0),0),0)</f>
        <v>0</v>
      </c>
      <c r="M22" s="159">
        <f>IF(M$16-'様式３（療養者名簿）（⑤の場合）'!$O31+1&lt;=15,IF(M$16&gt;='様式３（療養者名簿）（⑤の場合）'!$O31,IF(M$16&lt;='様式３（療養者名簿）（⑤の場合）'!$W31,1,0),0),0)</f>
        <v>0</v>
      </c>
      <c r="N22" s="159">
        <f>IF(N$16-'様式３（療養者名簿）（⑤の場合）'!$O31+1&lt;=15,IF(N$16&gt;='様式３（療養者名簿）（⑤の場合）'!$O31,IF(N$16&lt;='様式３（療養者名簿）（⑤の場合）'!$W31,1,0),0),0)</f>
        <v>0</v>
      </c>
      <c r="O22" s="159">
        <f>IF(O$16-'様式３（療養者名簿）（⑤の場合）'!$O31+1&lt;=15,IF(O$16&gt;='様式３（療養者名簿）（⑤の場合）'!$O31,IF(O$16&lt;='様式３（療養者名簿）（⑤の場合）'!$W31,1,0),0),0)</f>
        <v>0</v>
      </c>
      <c r="P22" s="159">
        <f>IF(P$16-'様式３（療養者名簿）（⑤の場合）'!$O31+1&lt;=15,IF(P$16&gt;='様式３（療養者名簿）（⑤の場合）'!$O31,IF(P$16&lt;='様式３（療養者名簿）（⑤の場合）'!$W31,1,0),0),0)</f>
        <v>0</v>
      </c>
      <c r="Q22" s="159">
        <f>IF(Q$16-'様式３（療養者名簿）（⑤の場合）'!$O31+1&lt;=15,IF(Q$16&gt;='様式３（療養者名簿）（⑤の場合）'!$O31,IF(Q$16&lt;='様式３（療養者名簿）（⑤の場合）'!$W31,1,0),0),0)</f>
        <v>0</v>
      </c>
      <c r="R22" s="159">
        <f>IF(R$16-'様式３（療養者名簿）（⑤の場合）'!$O31+1&lt;=15,IF(R$16&gt;='様式３（療養者名簿）（⑤の場合）'!$O31,IF(R$16&lt;='様式３（療養者名簿）（⑤の場合）'!$W31,1,0),0),0)</f>
        <v>0</v>
      </c>
      <c r="S22" s="159">
        <f>IF(S$16-'様式３（療養者名簿）（⑤の場合）'!$O31+1&lt;=15,IF(S$16&gt;='様式３（療養者名簿）（⑤の場合）'!$O31,IF(S$16&lt;='様式３（療養者名簿）（⑤の場合）'!$W31,1,0),0),0)</f>
        <v>0</v>
      </c>
      <c r="T22" s="159">
        <f>IF(T$16-'様式３（療養者名簿）（⑤の場合）'!$O31+1&lt;=15,IF(T$16&gt;='様式３（療養者名簿）（⑤の場合）'!$O31,IF(T$16&lt;='様式３（療養者名簿）（⑤の場合）'!$W31,1,0),0),0)</f>
        <v>0</v>
      </c>
      <c r="U22" s="159">
        <f>IF(U$16-'様式３（療養者名簿）（⑤の場合）'!$O31+1&lt;=15,IF(U$16&gt;='様式３（療養者名簿）（⑤の場合）'!$O31,IF(U$16&lt;='様式３（療養者名簿）（⑤の場合）'!$W31,1,0),0),0)</f>
        <v>0</v>
      </c>
      <c r="V22" s="159">
        <f>IF(V$16-'様式３（療養者名簿）（⑤の場合）'!$O31+1&lt;=15,IF(V$16&gt;='様式３（療養者名簿）（⑤の場合）'!$O31,IF(V$16&lt;='様式３（療養者名簿）（⑤の場合）'!$W31,1,0),0),0)</f>
        <v>0</v>
      </c>
      <c r="W22" s="159">
        <f>IF(W$16-'様式３（療養者名簿）（⑤の場合）'!$O31+1&lt;=15,IF(W$16&gt;='様式３（療養者名簿）（⑤の場合）'!$O31,IF(W$16&lt;='様式３（療養者名簿）（⑤の場合）'!$W31,1,0),0),0)</f>
        <v>0</v>
      </c>
      <c r="X22" s="159">
        <f>IF(X$16-'様式３（療養者名簿）（⑤の場合）'!$O31+1&lt;=15,IF(X$16&gt;='様式３（療養者名簿）（⑤の場合）'!$O31,IF(X$16&lt;='様式３（療養者名簿）（⑤の場合）'!$W31,1,0),0),0)</f>
        <v>0</v>
      </c>
      <c r="Y22" s="159">
        <f>IF(Y$16-'様式３（療養者名簿）（⑤の場合）'!$O31+1&lt;=15,IF(Y$16&gt;='様式３（療養者名簿）（⑤の場合）'!$O31,IF(Y$16&lt;='様式３（療養者名簿）（⑤の場合）'!$W31,1,0),0),0)</f>
        <v>0</v>
      </c>
      <c r="Z22" s="159">
        <f>IF(Z$16-'様式３（療養者名簿）（⑤の場合）'!$O31+1&lt;=15,IF(Z$16&gt;='様式３（療養者名簿）（⑤の場合）'!$O31,IF(Z$16&lt;='様式３（療養者名簿）（⑤の場合）'!$W31,1,0),0),0)</f>
        <v>0</v>
      </c>
      <c r="AA22" s="159">
        <f>IF(AA$16-'様式３（療養者名簿）（⑤の場合）'!$O31+1&lt;=15,IF(AA$16&gt;='様式３（療養者名簿）（⑤の場合）'!$O31,IF(AA$16&lt;='様式３（療養者名簿）（⑤の場合）'!$W31,1,0),0),0)</f>
        <v>0</v>
      </c>
      <c r="AB22" s="159">
        <f>IF(AB$16-'様式３（療養者名簿）（⑤の場合）'!$O31+1&lt;=15,IF(AB$16&gt;='様式３（療養者名簿）（⑤の場合）'!$O31,IF(AB$16&lt;='様式３（療養者名簿）（⑤の場合）'!$W31,1,0),0),0)</f>
        <v>0</v>
      </c>
      <c r="AC22" s="159">
        <f>IF(AC$16-'様式３（療養者名簿）（⑤の場合）'!$O31+1&lt;=15,IF(AC$16&gt;='様式３（療養者名簿）（⑤の場合）'!$O31,IF(AC$16&lt;='様式３（療養者名簿）（⑤の場合）'!$W31,1,0),0),0)</f>
        <v>0</v>
      </c>
      <c r="AD22" s="159">
        <f>IF(AD$16-'様式３（療養者名簿）（⑤の場合）'!$O31+1&lt;=15,IF(AD$16&gt;='様式３（療養者名簿）（⑤の場合）'!$O31,IF(AD$16&lt;='様式３（療養者名簿）（⑤の場合）'!$W31,1,0),0),0)</f>
        <v>0</v>
      </c>
      <c r="AE22" s="159">
        <f>IF(AE$16-'様式３（療養者名簿）（⑤の場合）'!$O31+1&lt;=15,IF(AE$16&gt;='様式３（療養者名簿）（⑤の場合）'!$O31,IF(AE$16&lt;='様式３（療養者名簿）（⑤の場合）'!$W31,1,0),0),0)</f>
        <v>0</v>
      </c>
      <c r="AF22" s="159">
        <f>IF(AF$16-'様式３（療養者名簿）（⑤の場合）'!$O31+1&lt;=15,IF(AF$16&gt;='様式３（療養者名簿）（⑤の場合）'!$O31,IF(AF$16&lt;='様式３（療養者名簿）（⑤の場合）'!$W31,1,0),0),0)</f>
        <v>0</v>
      </c>
      <c r="AG22" s="159">
        <f>IF(AG$16-'様式３（療養者名簿）（⑤の場合）'!$O31+1&lt;=15,IF(AG$16&gt;='様式３（療養者名簿）（⑤の場合）'!$O31,IF(AG$16&lt;='様式３（療養者名簿）（⑤の場合）'!$W31,1,0),0),0)</f>
        <v>0</v>
      </c>
      <c r="AH22" s="159">
        <f>IF(AH$16-'様式３（療養者名簿）（⑤の場合）'!$O31+1&lt;=15,IF(AH$16&gt;='様式３（療養者名簿）（⑤の場合）'!$O31,IF(AH$16&lt;='様式３（療養者名簿）（⑤の場合）'!$W31,1,0),0),0)</f>
        <v>0</v>
      </c>
      <c r="AI22" s="159">
        <f>IF(AI$16-'様式３（療養者名簿）（⑤の場合）'!$O31+1&lt;=15,IF(AI$16&gt;='様式３（療養者名簿）（⑤の場合）'!$O31,IF(AI$16&lt;='様式３（療養者名簿）（⑤の場合）'!$W31,1,0),0),0)</f>
        <v>0</v>
      </c>
      <c r="AJ22" s="159">
        <f>IF(AJ$16-'様式３（療養者名簿）（⑤の場合）'!$O31+1&lt;=15,IF(AJ$16&gt;='様式３（療養者名簿）（⑤の場合）'!$O31,IF(AJ$16&lt;='様式３（療養者名簿）（⑤の場合）'!$W31,1,0),0),0)</f>
        <v>0</v>
      </c>
      <c r="AK22" s="159">
        <f>IF(AK$16-'様式３（療養者名簿）（⑤の場合）'!$O31+1&lt;=15,IF(AK$16&gt;='様式３（療養者名簿）（⑤の場合）'!$O31,IF(AK$16&lt;='様式３（療養者名簿）（⑤の場合）'!$W31,1,0),0),0)</f>
        <v>0</v>
      </c>
      <c r="AL22" s="159">
        <f>IF(AL$16-'様式３（療養者名簿）（⑤の場合）'!$O31+1&lt;=15,IF(AL$16&gt;='様式３（療養者名簿）（⑤の場合）'!$O31,IF(AL$16&lt;='様式３（療養者名簿）（⑤の場合）'!$W31,1,0),0),0)</f>
        <v>0</v>
      </c>
      <c r="AM22" s="159">
        <f>IF(AM$16-'様式３（療養者名簿）（⑤の場合）'!$O31+1&lt;=15,IF(AM$16&gt;='様式３（療養者名簿）（⑤の場合）'!$O31,IF(AM$16&lt;='様式３（療養者名簿）（⑤の場合）'!$W31,1,0),0),0)</f>
        <v>0</v>
      </c>
      <c r="AN22" s="159">
        <f>IF(AN$16-'様式３（療養者名簿）（⑤の場合）'!$O31+1&lt;=15,IF(AN$16&gt;='様式３（療養者名簿）（⑤の場合）'!$O31,IF(AN$16&lt;='様式３（療養者名簿）（⑤の場合）'!$W31,1,0),0),0)</f>
        <v>0</v>
      </c>
      <c r="AO22" s="159">
        <f>IF(AO$16-'様式３（療養者名簿）（⑤の場合）'!$O31+1&lt;=15,IF(AO$16&gt;='様式３（療養者名簿）（⑤の場合）'!$O31,IF(AO$16&lt;='様式３（療養者名簿）（⑤の場合）'!$W31,1,0),0),0)</f>
        <v>0</v>
      </c>
      <c r="AP22" s="159">
        <f>IF(AP$16-'様式３（療養者名簿）（⑤の場合）'!$O31+1&lt;=15,IF(AP$16&gt;='様式３（療養者名簿）（⑤の場合）'!$O31,IF(AP$16&lt;='様式３（療養者名簿）（⑤の場合）'!$W31,1,0),0),0)</f>
        <v>0</v>
      </c>
      <c r="AQ22" s="159">
        <f>IF(AQ$16-'様式３（療養者名簿）（⑤の場合）'!$O31+1&lt;=15,IF(AQ$16&gt;='様式３（療養者名簿）（⑤の場合）'!$O31,IF(AQ$16&lt;='様式３（療養者名簿）（⑤の場合）'!$W31,1,0),0),0)</f>
        <v>0</v>
      </c>
      <c r="AR22" s="159">
        <f>IF(AR$16-'様式３（療養者名簿）（⑤の場合）'!$O31+1&lt;=15,IF(AR$16&gt;='様式３（療養者名簿）（⑤の場合）'!$O31,IF(AR$16&lt;='様式３（療養者名簿）（⑤の場合）'!$W31,1,0),0),0)</f>
        <v>0</v>
      </c>
      <c r="AS22" s="159">
        <f>IF(AS$16-'様式３（療養者名簿）（⑤の場合）'!$O31+1&lt;=15,IF(AS$16&gt;='様式３（療養者名簿）（⑤の場合）'!$O31,IF(AS$16&lt;='様式３（療養者名簿）（⑤の場合）'!$W31,1,0),0),0)</f>
        <v>0</v>
      </c>
      <c r="AT22" s="159">
        <f>IF(AT$16-'様式３（療養者名簿）（⑤の場合）'!$O31+1&lt;=15,IF(AT$16&gt;='様式３（療養者名簿）（⑤の場合）'!$O31,IF(AT$16&lt;='様式３（療養者名簿）（⑤の場合）'!$W31,1,0),0),0)</f>
        <v>0</v>
      </c>
      <c r="AU22" s="159">
        <f>IF(AU$16-'様式３（療養者名簿）（⑤の場合）'!$O31+1&lt;=15,IF(AU$16&gt;='様式３（療養者名簿）（⑤の場合）'!$O31,IF(AU$16&lt;='様式３（療養者名簿）（⑤の場合）'!$W31,1,0),0),0)</f>
        <v>0</v>
      </c>
      <c r="AV22" s="159">
        <f>IF(AV$16-'様式３（療養者名簿）（⑤の場合）'!$O31+1&lt;=15,IF(AV$16&gt;='様式３（療養者名簿）（⑤の場合）'!$O31,IF(AV$16&lt;='様式３（療養者名簿）（⑤の場合）'!$W31,1,0),0),0)</f>
        <v>0</v>
      </c>
      <c r="AW22" s="159">
        <f>IF(AW$16-'様式３（療養者名簿）（⑤の場合）'!$O31+1&lt;=15,IF(AW$16&gt;='様式３（療養者名簿）（⑤の場合）'!$O31,IF(AW$16&lt;='様式３（療養者名簿）（⑤の場合）'!$W31,1,0),0),0)</f>
        <v>0</v>
      </c>
      <c r="AX22" s="159">
        <f>IF(AX$16-'様式３（療養者名簿）（⑤の場合）'!$O31+1&lt;=15,IF(AX$16&gt;='様式３（療養者名簿）（⑤の場合）'!$O31,IF(AX$16&lt;='様式３（療養者名簿）（⑤の場合）'!$W31,1,0),0),0)</f>
        <v>0</v>
      </c>
      <c r="AY22" s="159">
        <f>IF(AY$16-'様式３（療養者名簿）（⑤の場合）'!$O31+1&lt;=15,IF(AY$16&gt;='様式３（療養者名簿）（⑤の場合）'!$O31,IF(AY$16&lt;='様式３（療養者名簿）（⑤の場合）'!$W31,1,0),0),0)</f>
        <v>0</v>
      </c>
      <c r="AZ22" s="159">
        <f>IF(AZ$16-'様式３（療養者名簿）（⑤の場合）'!$O31+1&lt;=15,IF(AZ$16&gt;='様式３（療養者名簿）（⑤の場合）'!$O31,IF(AZ$16&lt;='様式３（療養者名簿）（⑤の場合）'!$W31,1,0),0),0)</f>
        <v>0</v>
      </c>
      <c r="BA22" s="159">
        <f>IF(BA$16-'様式３（療養者名簿）（⑤の場合）'!$O31+1&lt;=15,IF(BA$16&gt;='様式３（療養者名簿）（⑤の場合）'!$O31,IF(BA$16&lt;='様式３（療養者名簿）（⑤の場合）'!$W31,1,0),0),0)</f>
        <v>0</v>
      </c>
      <c r="BB22" s="159">
        <f>IF(BB$16-'様式３（療養者名簿）（⑤の場合）'!$O31+1&lt;=15,IF(BB$16&gt;='様式３（療養者名簿）（⑤の場合）'!$O31,IF(BB$16&lt;='様式３（療養者名簿）（⑤の場合）'!$W31,1,0),0),0)</f>
        <v>0</v>
      </c>
      <c r="BC22" s="159">
        <f>IF(BC$16-'様式３（療養者名簿）（⑤の場合）'!$O31+1&lt;=15,IF(BC$16&gt;='様式３（療養者名簿）（⑤の場合）'!$O31,IF(BC$16&lt;='様式３（療養者名簿）（⑤の場合）'!$W31,1,0),0),0)</f>
        <v>0</v>
      </c>
      <c r="BD22" s="159">
        <f>IF(BD$16-'様式３（療養者名簿）（⑤の場合）'!$O31+1&lt;=15,IF(BD$16&gt;='様式３（療養者名簿）（⑤の場合）'!$O31,IF(BD$16&lt;='様式３（療養者名簿）（⑤の場合）'!$W31,1,0),0),0)</f>
        <v>0</v>
      </c>
      <c r="BE22" s="159">
        <f>IF(BE$16-'様式３（療養者名簿）（⑤の場合）'!$O31+1&lt;=15,IF(BE$16&gt;='様式３（療養者名簿）（⑤の場合）'!$O31,IF(BE$16&lt;='様式３（療養者名簿）（⑤の場合）'!$W31,1,0),0),0)</f>
        <v>0</v>
      </c>
      <c r="BF22" s="159">
        <f>IF(BF$16-'様式３（療養者名簿）（⑤の場合）'!$O31+1&lt;=15,IF(BF$16&gt;='様式３（療養者名簿）（⑤の場合）'!$O31,IF(BF$16&lt;='様式３（療養者名簿）（⑤の場合）'!$W31,1,0),0),0)</f>
        <v>0</v>
      </c>
      <c r="BG22" s="159">
        <f>IF(BG$16-'様式３（療養者名簿）（⑤の場合）'!$O31+1&lt;=15,IF(BG$16&gt;='様式３（療養者名簿）（⑤の場合）'!$O31,IF(BG$16&lt;='様式３（療養者名簿）（⑤の場合）'!$W31,1,0),0),0)</f>
        <v>0</v>
      </c>
      <c r="BH22" s="159">
        <f>IF(BH$16-'様式３（療養者名簿）（⑤の場合）'!$O31+1&lt;=15,IF(BH$16&gt;='様式３（療養者名簿）（⑤の場合）'!$O31,IF(BH$16&lt;='様式３（療養者名簿）（⑤の場合）'!$W31,1,0),0),0)</f>
        <v>0</v>
      </c>
      <c r="BI22" s="159">
        <f>IF(BI$16-'様式３（療養者名簿）（⑤の場合）'!$O31+1&lt;=15,IF(BI$16&gt;='様式３（療養者名簿）（⑤の場合）'!$O31,IF(BI$16&lt;='様式３（療養者名簿）（⑤の場合）'!$W31,1,0),0),0)</f>
        <v>0</v>
      </c>
      <c r="BJ22" s="159">
        <f>IF(BJ$16-'様式３（療養者名簿）（⑤の場合）'!$O31+1&lt;=15,IF(BJ$16&gt;='様式３（療養者名簿）（⑤の場合）'!$O31,IF(BJ$16&lt;='様式３（療養者名簿）（⑤の場合）'!$W31,1,0),0),0)</f>
        <v>0</v>
      </c>
      <c r="BK22" s="159">
        <f>IF(BK$16-'様式３（療養者名簿）（⑤の場合）'!$O31+1&lt;=15,IF(BK$16&gt;='様式３（療養者名簿）（⑤の場合）'!$O31,IF(BK$16&lt;='様式３（療養者名簿）（⑤の場合）'!$W31,1,0),0),0)</f>
        <v>0</v>
      </c>
      <c r="BL22" s="159">
        <f>IF(BL$16-'様式３（療養者名簿）（⑤の場合）'!$O31+1&lt;=15,IF(BL$16&gt;='様式３（療養者名簿）（⑤の場合）'!$O31,IF(BL$16&lt;='様式３（療養者名簿）（⑤の場合）'!$W31,1,0),0),0)</f>
        <v>0</v>
      </c>
      <c r="BM22" s="159">
        <f>IF(BM$16-'様式３（療養者名簿）（⑤の場合）'!$O31+1&lt;=15,IF(BM$16&gt;='様式３（療養者名簿）（⑤の場合）'!$O31,IF(BM$16&lt;='様式３（療養者名簿）（⑤の場合）'!$W31,1,0),0),0)</f>
        <v>0</v>
      </c>
      <c r="BN22" s="159">
        <f>IF(BN$16-'様式３（療養者名簿）（⑤の場合）'!$O31+1&lt;=15,IF(BN$16&gt;='様式３（療養者名簿）（⑤の場合）'!$O31,IF(BN$16&lt;='様式３（療養者名簿）（⑤の場合）'!$W31,1,0),0),0)</f>
        <v>0</v>
      </c>
      <c r="BO22" s="159">
        <f>IF(BO$16-'様式３（療養者名簿）（⑤の場合）'!$O31+1&lt;=15,IF(BO$16&gt;='様式３（療養者名簿）（⑤の場合）'!$O31,IF(BO$16&lt;='様式３（療養者名簿）（⑤の場合）'!$W31,1,0),0),0)</f>
        <v>0</v>
      </c>
      <c r="BP22" s="159">
        <f>IF(BP$16-'様式３（療養者名簿）（⑤の場合）'!$O31+1&lt;=15,IF(BP$16&gt;='様式３（療養者名簿）（⑤の場合）'!$O31,IF(BP$16&lt;='様式３（療養者名簿）（⑤の場合）'!$W31,1,0),0),0)</f>
        <v>0</v>
      </c>
      <c r="BQ22" s="159">
        <f>IF(BQ$16-'様式３（療養者名簿）（⑤の場合）'!$O31+1&lt;=15,IF(BQ$16&gt;='様式３（療養者名簿）（⑤の場合）'!$O31,IF(BQ$16&lt;='様式３（療養者名簿）（⑤の場合）'!$W31,1,0),0),0)</f>
        <v>0</v>
      </c>
      <c r="BR22" s="159">
        <f>IF(BR$16-'様式３（療養者名簿）（⑤の場合）'!$O31+1&lt;=15,IF(BR$16&gt;='様式３（療養者名簿）（⑤の場合）'!$O31,IF(BR$16&lt;='様式３（療養者名簿）（⑤の場合）'!$W31,1,0),0),0)</f>
        <v>0</v>
      </c>
      <c r="BS22" s="159">
        <f>IF(BS$16-'様式３（療養者名簿）（⑤の場合）'!$O31+1&lt;=15,IF(BS$16&gt;='様式３（療養者名簿）（⑤の場合）'!$O31,IF(BS$16&lt;='様式３（療養者名簿）（⑤の場合）'!$W31,1,0),0),0)</f>
        <v>0</v>
      </c>
      <c r="BT22" s="159">
        <f>IF(BT$16-'様式３（療養者名簿）（⑤の場合）'!$O31+1&lt;=15,IF(BT$16&gt;='様式３（療養者名簿）（⑤の場合）'!$O31,IF(BT$16&lt;='様式３（療養者名簿）（⑤の場合）'!$W31,1,0),0),0)</f>
        <v>0</v>
      </c>
      <c r="BU22" s="159">
        <f>IF(BU$16-'様式３（療養者名簿）（⑤の場合）'!$O31+1&lt;=15,IF(BU$16&gt;='様式３（療養者名簿）（⑤の場合）'!$O31,IF(BU$16&lt;='様式３（療養者名簿）（⑤の場合）'!$W31,1,0),0),0)</f>
        <v>0</v>
      </c>
      <c r="BV22" s="159">
        <f>IF(BV$16-'様式３（療養者名簿）（⑤の場合）'!$O31+1&lt;=15,IF(BV$16&gt;='様式３（療養者名簿）（⑤の場合）'!$O31,IF(BV$16&lt;='様式３（療養者名簿）（⑤の場合）'!$W31,1,0),0),0)</f>
        <v>0</v>
      </c>
      <c r="BW22" s="159">
        <f>IF(BW$16-'様式３（療養者名簿）（⑤の場合）'!$O31+1&lt;=15,IF(BW$16&gt;='様式３（療養者名簿）（⑤の場合）'!$O31,IF(BW$16&lt;='様式３（療養者名簿）（⑤の場合）'!$W31,1,0),0),0)</f>
        <v>1</v>
      </c>
      <c r="BX22" s="159">
        <f>IF(BX$16-'様式３（療養者名簿）（⑤の場合）'!$O31+1&lt;=15,IF(BX$16&gt;='様式３（療養者名簿）（⑤の場合）'!$O31,IF(BX$16&lt;='様式３（療養者名簿）（⑤の場合）'!$W31,1,0),0),0)</f>
        <v>1</v>
      </c>
      <c r="BY22" s="159">
        <f>IF(BY$16-'様式３（療養者名簿）（⑤の場合）'!$O31+1&lt;=15,IF(BY$16&gt;='様式３（療養者名簿）（⑤の場合）'!$O31,IF(BY$16&lt;='様式３（療養者名簿）（⑤の場合）'!$W31,1,0),0),0)</f>
        <v>1</v>
      </c>
      <c r="BZ22" s="159">
        <f>IF(BZ$16-'様式３（療養者名簿）（⑤の場合）'!$O31+1&lt;=15,IF(BZ$16&gt;='様式３（療養者名簿）（⑤の場合）'!$O31,IF(BZ$16&lt;='様式３（療養者名簿）（⑤の場合）'!$W31,1,0),0),0)</f>
        <v>1</v>
      </c>
      <c r="CA22" s="159">
        <f>IF(CA$16-'様式３（療養者名簿）（⑤の場合）'!$O31+1&lt;=15,IF(CA$16&gt;='様式３（療養者名簿）（⑤の場合）'!$O31,IF(CA$16&lt;='様式３（療養者名簿）（⑤の場合）'!$W31,1,0),0),0)</f>
        <v>1</v>
      </c>
      <c r="CB22" s="159">
        <f>IF(CB$16-'様式３（療養者名簿）（⑤の場合）'!$O31+1&lt;=15,IF(CB$16&gt;='様式３（療養者名簿）（⑤の場合）'!$O31,IF(CB$16&lt;='様式３（療養者名簿）（⑤の場合）'!$W31,1,0),0),0)</f>
        <v>1</v>
      </c>
      <c r="CC22" s="159">
        <f>IF(CC$16-'様式３（療養者名簿）（⑤の場合）'!$O31+1&lt;=15,IF(CC$16&gt;='様式３（療養者名簿）（⑤の場合）'!$O31,IF(CC$16&lt;='様式３（療養者名簿）（⑤の場合）'!$W31,1,0),0),0)</f>
        <v>1</v>
      </c>
      <c r="CD22" s="159">
        <f>IF(CD$16-'様式３（療養者名簿）（⑤の場合）'!$O31+1&lt;=15,IF(CD$16&gt;='様式３（療養者名簿）（⑤の場合）'!$O31,IF(CD$16&lt;='様式３（療養者名簿）（⑤の場合）'!$W31,1,0),0),0)</f>
        <v>1</v>
      </c>
      <c r="CE22" s="159">
        <f>IF(CE$16-'様式３（療養者名簿）（⑤の場合）'!$O31+1&lt;=15,IF(CE$16&gt;='様式３（療養者名簿）（⑤の場合）'!$O31,IF(CE$16&lt;='様式３（療養者名簿）（⑤の場合）'!$W31,1,0),0),0)</f>
        <v>1</v>
      </c>
      <c r="CF22" s="159">
        <f>IF(CF$16-'様式３（療養者名簿）（⑤の場合）'!$O31+1&lt;=15,IF(CF$16&gt;='様式３（療養者名簿）（⑤の場合）'!$O31,IF(CF$16&lt;='様式３（療養者名簿）（⑤の場合）'!$W31,1,0),0),0)</f>
        <v>1</v>
      </c>
      <c r="CG22" s="159">
        <f>IF(CG$16-'様式３（療養者名簿）（⑤の場合）'!$O31+1&lt;=15,IF(CG$16&gt;='様式３（療養者名簿）（⑤の場合）'!$O31,IF(CG$16&lt;='様式３（療養者名簿）（⑤の場合）'!$W31,1,0),0),0)</f>
        <v>0</v>
      </c>
      <c r="CH22" s="159">
        <f>IF(CH$16-'様式３（療養者名簿）（⑤の場合）'!$O31+1&lt;=15,IF(CH$16&gt;='様式３（療養者名簿）（⑤の場合）'!$O31,IF(CH$16&lt;='様式３（療養者名簿）（⑤の場合）'!$W31,1,0),0),0)</f>
        <v>0</v>
      </c>
      <c r="CI22" s="159">
        <f>IF(CI$16-'様式３（療養者名簿）（⑤の場合）'!$O31+1&lt;=15,IF(CI$16&gt;='様式３（療養者名簿）（⑤の場合）'!$O31,IF(CI$16&lt;='様式３（療養者名簿）（⑤の場合）'!$W31,1,0),0),0)</f>
        <v>0</v>
      </c>
      <c r="CJ22" s="159">
        <f>IF(CJ$16-'様式３（療養者名簿）（⑤の場合）'!$O31+1&lt;=15,IF(CJ$16&gt;='様式３（療養者名簿）（⑤の場合）'!$O31,IF(CJ$16&lt;='様式３（療養者名簿）（⑤の場合）'!$W31,1,0),0),0)</f>
        <v>0</v>
      </c>
      <c r="CK22" s="159">
        <f>IF(CK$16-'様式３（療養者名簿）（⑤の場合）'!$O31+1&lt;=15,IF(CK$16&gt;='様式３（療養者名簿）（⑤の場合）'!$O31,IF(CK$16&lt;='様式３（療養者名簿）（⑤の場合）'!$W31,1,0),0),0)</f>
        <v>0</v>
      </c>
      <c r="CL22" s="159">
        <f>IF(CL$16-'様式３（療養者名簿）（⑤の場合）'!$O31+1&lt;=15,IF(CL$16&gt;='様式３（療養者名簿）（⑤の場合）'!$O31,IF(CL$16&lt;='様式３（療養者名簿）（⑤の場合）'!$W31,1,0),0),0)</f>
        <v>0</v>
      </c>
      <c r="CM22" s="159">
        <f>IF(CM$16-'様式３（療養者名簿）（⑤の場合）'!$O31+1&lt;=15,IF(CM$16&gt;='様式３（療養者名簿）（⑤の場合）'!$O31,IF(CM$16&lt;='様式３（療養者名簿）（⑤の場合）'!$W31,1,0),0),0)</f>
        <v>0</v>
      </c>
      <c r="CN22" s="159">
        <f>IF(CN$16-'様式３（療養者名簿）（⑤の場合）'!$O31+1&lt;=15,IF(CN$16&gt;='様式３（療養者名簿）（⑤の場合）'!$O31,IF(CN$16&lt;='様式３（療養者名簿）（⑤の場合）'!$W31,1,0),0),0)</f>
        <v>0</v>
      </c>
      <c r="CO22" s="159">
        <f>IF(CO$16-'様式３（療養者名簿）（⑤の場合）'!$O31+1&lt;=15,IF(CO$16&gt;='様式３（療養者名簿）（⑤の場合）'!$O31,IF(CO$16&lt;='様式３（療養者名簿）（⑤の場合）'!$W31,1,0),0),0)</f>
        <v>0</v>
      </c>
      <c r="CP22" s="159">
        <f>IF(CP$16-'様式３（療養者名簿）（⑤の場合）'!$O31+1&lt;=15,IF(CP$16&gt;='様式３（療養者名簿）（⑤の場合）'!$O31,IF(CP$16&lt;='様式３（療養者名簿）（⑤の場合）'!$W31,1,0),0),0)</f>
        <v>0</v>
      </c>
      <c r="CQ22" s="159">
        <f>IF(CQ$16-'様式３（療養者名簿）（⑤の場合）'!$O31+1&lt;=15,IF(CQ$16&gt;='様式３（療養者名簿）（⑤の場合）'!$O31,IF(CQ$16&lt;='様式３（療養者名簿）（⑤の場合）'!$W31,1,0),0),0)</f>
        <v>0</v>
      </c>
      <c r="CR22" s="159">
        <f>IF(CR$16-'様式３（療養者名簿）（⑤の場合）'!$O31+1&lt;=15,IF(CR$16&gt;='様式３（療養者名簿）（⑤の場合）'!$O31,IF(CR$16&lt;='様式３（療養者名簿）（⑤の場合）'!$W31,1,0),0),0)</f>
        <v>0</v>
      </c>
      <c r="CS22" s="159">
        <f>IF(CS$16-'様式３（療養者名簿）（⑤の場合）'!$O31+1&lt;=15,IF(CS$16&gt;='様式３（療養者名簿）（⑤の場合）'!$O31,IF(CS$16&lt;='様式３（療養者名簿）（⑤の場合）'!$W31,1,0),0),0)</f>
        <v>0</v>
      </c>
      <c r="CT22" s="159">
        <f>IF(CT$16-'様式３（療養者名簿）（⑤の場合）'!$O31+1&lt;=15,IF(CT$16&gt;='様式３（療養者名簿）（⑤の場合）'!$O31,IF(CT$16&lt;='様式３（療養者名簿）（⑤の場合）'!$W31,1,0),0),0)</f>
        <v>0</v>
      </c>
      <c r="CU22" s="159">
        <f>IF(CU$16-'様式３（療養者名簿）（⑤の場合）'!$O31+1&lt;=15,IF(CU$16&gt;='様式３（療養者名簿）（⑤の場合）'!$O31,IF(CU$16&lt;='様式３（療養者名簿）（⑤の場合）'!$W31,1,0),0),0)</f>
        <v>0</v>
      </c>
      <c r="CV22" s="159">
        <f>IF(CV$16-'様式３（療養者名簿）（⑤の場合）'!$O31+1&lt;=15,IF(CV$16&gt;='様式３（療養者名簿）（⑤の場合）'!$O31,IF(CV$16&lt;='様式３（療養者名簿）（⑤の場合）'!$W31,1,0),0),0)</f>
        <v>0</v>
      </c>
      <c r="CW22" s="159">
        <f>IF(CW$16-'様式３（療養者名簿）（⑤の場合）'!$O31+1&lt;=15,IF(CW$16&gt;='様式３（療養者名簿）（⑤の場合）'!$O31,IF(CW$16&lt;='様式３（療養者名簿）（⑤の場合）'!$W31,1,0),0),0)</f>
        <v>0</v>
      </c>
      <c r="CX22" s="159">
        <f>IF(CX$16-'様式３（療養者名簿）（⑤の場合）'!$O31+1&lt;=15,IF(CX$16&gt;='様式３（療養者名簿）（⑤の場合）'!$O31,IF(CX$16&lt;='様式３（療養者名簿）（⑤の場合）'!$W31,1,0),0),0)</f>
        <v>0</v>
      </c>
      <c r="CY22" s="159">
        <f>IF(CY$16-'様式３（療養者名簿）（⑤の場合）'!$O31+1&lt;=15,IF(CY$16&gt;='様式３（療養者名簿）（⑤の場合）'!$O31,IF(CY$16&lt;='様式３（療養者名簿）（⑤の場合）'!$W31,1,0),0),0)</f>
        <v>0</v>
      </c>
      <c r="CZ22" s="159">
        <f>IF(CZ$16-'様式３（療養者名簿）（⑤の場合）'!$O31+1&lt;=15,IF(CZ$16&gt;='様式３（療養者名簿）（⑤の場合）'!$O31,IF(CZ$16&lt;='様式３（療養者名簿）（⑤の場合）'!$W31,1,0),0),0)</f>
        <v>0</v>
      </c>
      <c r="DA22" s="159">
        <f>IF(DA$16-'様式３（療養者名簿）（⑤の場合）'!$O31+1&lt;=15,IF(DA$16&gt;='様式３（療養者名簿）（⑤の場合）'!$O31,IF(DA$16&lt;='様式３（療養者名簿）（⑤の場合）'!$W31,1,0),0),0)</f>
        <v>0</v>
      </c>
      <c r="DB22" s="159">
        <f>IF(DB$16-'様式３（療養者名簿）（⑤の場合）'!$O31+1&lt;=15,IF(DB$16&gt;='様式３（療養者名簿）（⑤の場合）'!$O31,IF(DB$16&lt;='様式３（療養者名簿）（⑤の場合）'!$W31,1,0),0),0)</f>
        <v>0</v>
      </c>
      <c r="DC22" s="159">
        <f>IF(DC$16-'様式３（療養者名簿）（⑤の場合）'!$O31+1&lt;=15,IF(DC$16&gt;='様式３（療養者名簿）（⑤の場合）'!$O31,IF(DC$16&lt;='様式３（療養者名簿）（⑤の場合）'!$W31,1,0),0),0)</f>
        <v>0</v>
      </c>
      <c r="DD22" s="159">
        <f>IF(DD$16-'様式３（療養者名簿）（⑤の場合）'!$O31+1&lt;=15,IF(DD$16&gt;='様式３（療養者名簿）（⑤の場合）'!$O31,IF(DD$16&lt;='様式３（療養者名簿）（⑤の場合）'!$W31,1,0),0),0)</f>
        <v>0</v>
      </c>
      <c r="DE22" s="159">
        <f>IF(DE$16-'様式３（療養者名簿）（⑤の場合）'!$O31+1&lt;=15,IF(DE$16&gt;='様式３（療養者名簿）（⑤の場合）'!$O31,IF(DE$16&lt;='様式３（療養者名簿）（⑤の場合）'!$W31,1,0),0),0)</f>
        <v>0</v>
      </c>
      <c r="DF22" s="159">
        <f>IF(DF$16-'様式３（療養者名簿）（⑤の場合）'!$O31+1&lt;=15,IF(DF$16&gt;='様式３（療養者名簿）（⑤の場合）'!$O31,IF(DF$16&lt;='様式３（療養者名簿）（⑤の場合）'!$W31,1,0),0),0)</f>
        <v>0</v>
      </c>
      <c r="DG22" s="159">
        <f>IF(DG$16-'様式３（療養者名簿）（⑤の場合）'!$O31+1&lt;=15,IF(DG$16&gt;='様式３（療養者名簿）（⑤の場合）'!$O31,IF(DG$16&lt;='様式３（療養者名簿）（⑤の場合）'!$W31,1,0),0),0)</f>
        <v>0</v>
      </c>
      <c r="DH22" s="159">
        <f>IF(DH$16-'様式３（療養者名簿）（⑤の場合）'!$O31+1&lt;=15,IF(DH$16&gt;='様式３（療養者名簿）（⑤の場合）'!$O31,IF(DH$16&lt;='様式３（療養者名簿）（⑤の場合）'!$W31,1,0),0),0)</f>
        <v>0</v>
      </c>
      <c r="DI22" s="159">
        <f>IF(DI$16-'様式３（療養者名簿）（⑤の場合）'!$O31+1&lt;=15,IF(DI$16&gt;='様式３（療養者名簿）（⑤の場合）'!$O31,IF(DI$16&lt;='様式３（療養者名簿）（⑤の場合）'!$W31,1,0),0),0)</f>
        <v>0</v>
      </c>
      <c r="DJ22" s="159">
        <f>IF(DJ$16-'様式３（療養者名簿）（⑤の場合）'!$O31+1&lt;=15,IF(DJ$16&gt;='様式３（療養者名簿）（⑤の場合）'!$O31,IF(DJ$16&lt;='様式３（療養者名簿）（⑤の場合）'!$W31,1,0),0),0)</f>
        <v>0</v>
      </c>
      <c r="DK22" s="159">
        <f>IF(DK$16-'様式３（療養者名簿）（⑤の場合）'!$O31+1&lt;=15,IF(DK$16&gt;='様式３（療養者名簿）（⑤の場合）'!$O31,IF(DK$16&lt;='様式３（療養者名簿）（⑤の場合）'!$W31,1,0),0),0)</f>
        <v>0</v>
      </c>
      <c r="DL22" s="159">
        <f>IF(DL$16-'様式３（療養者名簿）（⑤の場合）'!$O31+1&lt;=15,IF(DL$16&gt;='様式３（療養者名簿）（⑤の場合）'!$O31,IF(DL$16&lt;='様式３（療養者名簿）（⑤の場合）'!$W31,1,0),0),0)</f>
        <v>0</v>
      </c>
      <c r="DM22" s="159">
        <f>IF(DM$16-'様式３（療養者名簿）（⑤の場合）'!$O31+1&lt;=15,IF(DM$16&gt;='様式３（療養者名簿）（⑤の場合）'!$O31,IF(DM$16&lt;='様式３（療養者名簿）（⑤の場合）'!$W31,1,0),0),0)</f>
        <v>0</v>
      </c>
      <c r="DN22" s="159">
        <f>IF(DN$16-'様式３（療養者名簿）（⑤の場合）'!$O31+1&lt;=15,IF(DN$16&gt;='様式３（療養者名簿）（⑤の場合）'!$O31,IF(DN$16&lt;='様式３（療養者名簿）（⑤の場合）'!$W31,1,0),0),0)</f>
        <v>0</v>
      </c>
      <c r="DO22" s="159">
        <f>IF(DO$16-'様式３（療養者名簿）（⑤の場合）'!$O31+1&lt;=15,IF(DO$16&gt;='様式３（療養者名簿）（⑤の場合）'!$O31,IF(DO$16&lt;='様式３（療養者名簿）（⑤の場合）'!$W31,1,0),0),0)</f>
        <v>0</v>
      </c>
      <c r="DP22" s="159">
        <f>IF(DP$16-'様式３（療養者名簿）（⑤の場合）'!$O31+1&lt;=15,IF(DP$16&gt;='様式３（療養者名簿）（⑤の場合）'!$O31,IF(DP$16&lt;='様式３（療養者名簿）（⑤の場合）'!$W31,1,0),0),0)</f>
        <v>0</v>
      </c>
      <c r="DQ22" s="159">
        <f>IF(DQ$16-'様式３（療養者名簿）（⑤の場合）'!$O31+1&lt;=15,IF(DQ$16&gt;='様式３（療養者名簿）（⑤の場合）'!$O31,IF(DQ$16&lt;='様式３（療養者名簿）（⑤の場合）'!$W31,1,0),0),0)</f>
        <v>0</v>
      </c>
      <c r="DR22" s="159">
        <f>IF(DR$16-'様式３（療養者名簿）（⑤の場合）'!$O31+1&lt;=15,IF(DR$16&gt;='様式３（療養者名簿）（⑤の場合）'!$O31,IF(DR$16&lt;='様式３（療養者名簿）（⑤の場合）'!$W31,1,0),0),0)</f>
        <v>0</v>
      </c>
      <c r="DS22" s="159">
        <f>IF(DS$16-'様式３（療養者名簿）（⑤の場合）'!$O31+1&lt;=15,IF(DS$16&gt;='様式３（療養者名簿）（⑤の場合）'!$O31,IF(DS$16&lt;='様式３（療養者名簿）（⑤の場合）'!$W31,1,0),0),0)</f>
        <v>0</v>
      </c>
      <c r="DT22" s="159">
        <f>IF(DT$16-'様式３（療養者名簿）（⑤の場合）'!$O31+1&lt;=15,IF(DT$16&gt;='様式３（療養者名簿）（⑤の場合）'!$O31,IF(DT$16&lt;='様式３（療養者名簿）（⑤の場合）'!$W31,1,0),0),0)</f>
        <v>0</v>
      </c>
      <c r="DU22" s="159">
        <f>IF(DU$16-'様式３（療養者名簿）（⑤の場合）'!$O31+1&lt;=15,IF(DU$16&gt;='様式３（療養者名簿）（⑤の場合）'!$O31,IF(DU$16&lt;='様式３（療養者名簿）（⑤の場合）'!$W31,1,0),0),0)</f>
        <v>0</v>
      </c>
      <c r="DV22" s="159">
        <f>IF(DV$16-'様式３（療養者名簿）（⑤の場合）'!$O31+1&lt;=15,IF(DV$16&gt;='様式３（療養者名簿）（⑤の場合）'!$O31,IF(DV$16&lt;='様式３（療養者名簿）（⑤の場合）'!$W31,1,0),0),0)</f>
        <v>0</v>
      </c>
      <c r="DW22" s="159">
        <f>IF(DW$16-'様式３（療養者名簿）（⑤の場合）'!$O31+1&lt;=15,IF(DW$16&gt;='様式３（療養者名簿）（⑤の場合）'!$O31,IF(DW$16&lt;='様式３（療養者名簿）（⑤の場合）'!$W31,1,0),0),0)</f>
        <v>0</v>
      </c>
      <c r="DX22" s="159">
        <f>IF(DX$16-'様式３（療養者名簿）（⑤の場合）'!$O31+1&lt;=15,IF(DX$16&gt;='様式３（療養者名簿）（⑤の場合）'!$O31,IF(DX$16&lt;='様式３（療養者名簿）（⑤の場合）'!$W31,1,0),0),0)</f>
        <v>0</v>
      </c>
      <c r="DY22" s="159">
        <f>IF(DY$16-'様式３（療養者名簿）（⑤の場合）'!$O31+1&lt;=15,IF(DY$16&gt;='様式３（療養者名簿）（⑤の場合）'!$O31,IF(DY$16&lt;='様式３（療養者名簿）（⑤の場合）'!$W31,1,0),0),0)</f>
        <v>0</v>
      </c>
      <c r="DZ22" s="159">
        <f>IF(DZ$16-'様式３（療養者名簿）（⑤の場合）'!$O31+1&lt;=15,IF(DZ$16&gt;='様式３（療養者名簿）（⑤の場合）'!$O31,IF(DZ$16&lt;='様式３（療養者名簿）（⑤の場合）'!$W31,1,0),0),0)</f>
        <v>0</v>
      </c>
      <c r="EA22" s="159">
        <f>IF(EA$16-'様式３（療養者名簿）（⑤の場合）'!$O31+1&lt;=15,IF(EA$16&gt;='様式３（療養者名簿）（⑤の場合）'!$O31,IF(EA$16&lt;='様式３（療養者名簿）（⑤の場合）'!$W31,1,0),0),0)</f>
        <v>0</v>
      </c>
      <c r="EB22" s="159">
        <f>IF(EB$16-'様式３（療養者名簿）（⑤の場合）'!$O31+1&lt;=15,IF(EB$16&gt;='様式３（療養者名簿）（⑤の場合）'!$O31,IF(EB$16&lt;='様式３（療養者名簿）（⑤の場合）'!$W31,1,0),0),0)</f>
        <v>0</v>
      </c>
      <c r="EC22" s="159">
        <f>IF(EC$16-'様式３（療養者名簿）（⑤の場合）'!$O31+1&lt;=15,IF(EC$16&gt;='様式３（療養者名簿）（⑤の場合）'!$O31,IF(EC$16&lt;='様式３（療養者名簿）（⑤の場合）'!$W31,1,0),0),0)</f>
        <v>0</v>
      </c>
      <c r="ED22" s="159">
        <f>IF(ED$16-'様式３（療養者名簿）（⑤の場合）'!$O31+1&lt;=15,IF(ED$16&gt;='様式３（療養者名簿）（⑤の場合）'!$O31,IF(ED$16&lt;='様式３（療養者名簿）（⑤の場合）'!$W31,1,0),0),0)</f>
        <v>0</v>
      </c>
      <c r="EE22" s="159">
        <f>IF(EE$16-'様式３（療養者名簿）（⑤の場合）'!$O31+1&lt;=15,IF(EE$16&gt;='様式３（療養者名簿）（⑤の場合）'!$O31,IF(EE$16&lt;='様式３（療養者名簿）（⑤の場合）'!$W31,1,0),0),0)</f>
        <v>0</v>
      </c>
      <c r="EF22" s="159">
        <f>IF(EF$16-'様式３（療養者名簿）（⑤の場合）'!$O31+1&lt;=15,IF(EF$16&gt;='様式３（療養者名簿）（⑤の場合）'!$O31,IF(EF$16&lt;='様式３（療養者名簿）（⑤の場合）'!$W31,1,0),0),0)</f>
        <v>0</v>
      </c>
      <c r="EG22" s="159">
        <f>IF(EG$16-'様式３（療養者名簿）（⑤の場合）'!$O31+1&lt;=15,IF(EG$16&gt;='様式３（療養者名簿）（⑤の場合）'!$O31,IF(EG$16&lt;='様式３（療養者名簿）（⑤の場合）'!$W31,1,0),0),0)</f>
        <v>0</v>
      </c>
      <c r="EH22" s="159">
        <f>IF(EH$16-'様式３（療養者名簿）（⑤の場合）'!$O31+1&lt;=15,IF(EH$16&gt;='様式３（療養者名簿）（⑤の場合）'!$O31,IF(EH$16&lt;='様式３（療養者名簿）（⑤の場合）'!$W31,1,0),0),0)</f>
        <v>0</v>
      </c>
      <c r="EI22" s="159">
        <f>IF(EI$16-'様式３（療養者名簿）（⑤の場合）'!$O31+1&lt;=15,IF(EI$16&gt;='様式３（療養者名簿）（⑤の場合）'!$O31,IF(EI$16&lt;='様式３（療養者名簿）（⑤の場合）'!$W31,1,0),0),0)</f>
        <v>0</v>
      </c>
      <c r="EJ22" s="159">
        <f>IF(EJ$16-'様式３（療養者名簿）（⑤の場合）'!$O31+1&lt;=15,IF(EJ$16&gt;='様式３（療養者名簿）（⑤の場合）'!$O31,IF(EJ$16&lt;='様式３（療養者名簿）（⑤の場合）'!$W31,1,0),0),0)</f>
        <v>0</v>
      </c>
      <c r="EK22" s="159">
        <f>IF(EK$16-'様式３（療養者名簿）（⑤の場合）'!$O31+1&lt;=15,IF(EK$16&gt;='様式３（療養者名簿）（⑤の場合）'!$O31,IF(EK$16&lt;='様式３（療養者名簿）（⑤の場合）'!$W31,1,0),0),0)</f>
        <v>0</v>
      </c>
      <c r="EL22" s="159">
        <f>IF(EL$16-'様式３（療養者名簿）（⑤の場合）'!$O31+1&lt;=15,IF(EL$16&gt;='様式３（療養者名簿）（⑤の場合）'!$O31,IF(EL$16&lt;='様式３（療養者名簿）（⑤の場合）'!$W31,1,0),0),0)</f>
        <v>0</v>
      </c>
      <c r="EM22" s="159">
        <f>IF(EM$16-'様式３（療養者名簿）（⑤の場合）'!$O31+1&lt;=15,IF(EM$16&gt;='様式３（療養者名簿）（⑤の場合）'!$O31,IF(EM$16&lt;='様式３（療養者名簿）（⑤の場合）'!$W31,1,0),0),0)</f>
        <v>0</v>
      </c>
      <c r="EN22" s="159">
        <f>IF(EN$16-'様式３（療養者名簿）（⑤の場合）'!$O31+1&lt;=15,IF(EN$16&gt;='様式３（療養者名簿）（⑤の場合）'!$O31,IF(EN$16&lt;='様式３（療養者名簿）（⑤の場合）'!$W31,1,0),0),0)</f>
        <v>0</v>
      </c>
      <c r="EO22" s="159">
        <f>IF(EO$16-'様式３（療養者名簿）（⑤の場合）'!$O31+1&lt;=15,IF(EO$16&gt;='様式３（療養者名簿）（⑤の場合）'!$O31,IF(EO$16&lt;='様式３（療養者名簿）（⑤の場合）'!$W31,1,0),0),0)</f>
        <v>0</v>
      </c>
      <c r="EP22" s="159">
        <f>IF(EP$16-'様式３（療養者名簿）（⑤の場合）'!$O31+1&lt;=15,IF(EP$16&gt;='様式３（療養者名簿）（⑤の場合）'!$O31,IF(EP$16&lt;='様式３（療養者名簿）（⑤の場合）'!$W31,1,0),0),0)</f>
        <v>0</v>
      </c>
      <c r="EQ22" s="159">
        <f>IF(EQ$16-'様式３（療養者名簿）（⑤の場合）'!$O31+1&lt;=15,IF(EQ$16&gt;='様式３（療養者名簿）（⑤の場合）'!$O31,IF(EQ$16&lt;='様式３（療養者名簿）（⑤の場合）'!$W31,1,0),0),0)</f>
        <v>0</v>
      </c>
      <c r="ER22" s="159">
        <f>IF(ER$16-'様式３（療養者名簿）（⑤の場合）'!$O31+1&lt;=15,IF(ER$16&gt;='様式３（療養者名簿）（⑤の場合）'!$O31,IF(ER$16&lt;='様式３（療養者名簿）（⑤の場合）'!$W31,1,0),0),0)</f>
        <v>0</v>
      </c>
      <c r="ES22" s="159">
        <f>IF(ES$16-'様式３（療養者名簿）（⑤の場合）'!$O31+1&lt;=15,IF(ES$16&gt;='様式３（療養者名簿）（⑤の場合）'!$O31,IF(ES$16&lt;='様式３（療養者名簿）（⑤の場合）'!$W31,1,0),0),0)</f>
        <v>0</v>
      </c>
      <c r="ET22" s="159">
        <f>IF(ET$16-'様式３（療養者名簿）（⑤の場合）'!$O31+1&lt;=15,IF(ET$16&gt;='様式３（療養者名簿）（⑤の場合）'!$O31,IF(ET$16&lt;='様式３（療養者名簿）（⑤の場合）'!$W31,1,0),0),0)</f>
        <v>0</v>
      </c>
      <c r="EU22" s="159">
        <f>IF(EU$16-'様式３（療養者名簿）（⑤の場合）'!$O31+1&lt;=15,IF(EU$16&gt;='様式３（療養者名簿）（⑤の場合）'!$O31,IF(EU$16&lt;='様式３（療養者名簿）（⑤の場合）'!$W31,1,0),0),0)</f>
        <v>0</v>
      </c>
      <c r="EV22" s="159">
        <f>IF(EV$16-'様式３（療養者名簿）（⑤の場合）'!$O31+1&lt;=15,IF(EV$16&gt;='様式３（療養者名簿）（⑤の場合）'!$O31,IF(EV$16&lt;='様式３（療養者名簿）（⑤の場合）'!$W31,1,0),0),0)</f>
        <v>0</v>
      </c>
      <c r="EW22" s="159">
        <f>IF(EW$16-'様式３（療養者名簿）（⑤の場合）'!$O31+1&lt;=15,IF(EW$16&gt;='様式３（療養者名簿）（⑤の場合）'!$O31,IF(EW$16&lt;='様式３（療養者名簿）（⑤の場合）'!$W31,1,0),0),0)</f>
        <v>0</v>
      </c>
      <c r="EX22" s="159">
        <f>IF(EX$16-'様式３（療養者名簿）（⑤の場合）'!$O31+1&lt;=15,IF(EX$16&gt;='様式３（療養者名簿）（⑤の場合）'!$O31,IF(EX$16&lt;='様式３（療養者名簿）（⑤の場合）'!$W31,1,0),0),0)</f>
        <v>0</v>
      </c>
      <c r="EY22" s="159">
        <f>IF(EY$16-'様式３（療養者名簿）（⑤の場合）'!$O31+1&lt;=15,IF(EY$16&gt;='様式３（療養者名簿）（⑤の場合）'!$O31,IF(EY$16&lt;='様式３（療養者名簿）（⑤の場合）'!$W31,1,0),0),0)</f>
        <v>0</v>
      </c>
      <c r="EZ22" s="159">
        <f>IF(EZ$16-'様式３（療養者名簿）（⑤の場合）'!$O31+1&lt;=15,IF(EZ$16&gt;='様式３（療養者名簿）（⑤の場合）'!$O31,IF(EZ$16&lt;='様式３（療養者名簿）（⑤の場合）'!$W31,1,0),0),0)</f>
        <v>0</v>
      </c>
      <c r="FA22" s="159">
        <f>IF(FA$16-'様式３（療養者名簿）（⑤の場合）'!$O31+1&lt;=15,IF(FA$16&gt;='様式３（療養者名簿）（⑤の場合）'!$O31,IF(FA$16&lt;='様式３（療養者名簿）（⑤の場合）'!$W31,1,0),0),0)</f>
        <v>0</v>
      </c>
      <c r="FB22" s="159">
        <f>IF(FB$16-'様式３（療養者名簿）（⑤の場合）'!$O31+1&lt;=15,IF(FB$16&gt;='様式３（療養者名簿）（⑤の場合）'!$O31,IF(FB$16&lt;='様式３（療養者名簿）（⑤の場合）'!$W31,1,0),0),0)</f>
        <v>0</v>
      </c>
      <c r="FC22" s="159">
        <f>IF(FC$16-'様式３（療養者名簿）（⑤の場合）'!$O31+1&lt;=15,IF(FC$16&gt;='様式３（療養者名簿）（⑤の場合）'!$O31,IF(FC$16&lt;='様式３（療養者名簿）（⑤の場合）'!$W31,1,0),0),0)</f>
        <v>0</v>
      </c>
      <c r="FD22" s="159">
        <f>IF(FD$16-'様式３（療養者名簿）（⑤の場合）'!$O31+1&lt;=15,IF(FD$16&gt;='様式３（療養者名簿）（⑤の場合）'!$O31,IF(FD$16&lt;='様式３（療養者名簿）（⑤の場合）'!$W31,1,0),0),0)</f>
        <v>0</v>
      </c>
      <c r="FE22" s="159">
        <f>IF(FE$16-'様式３（療養者名簿）（⑤の場合）'!$O31+1&lt;=15,IF(FE$16&gt;='様式３（療養者名簿）（⑤の場合）'!$O31,IF(FE$16&lt;='様式３（療養者名簿）（⑤の場合）'!$W31,1,0),0),0)</f>
        <v>0</v>
      </c>
      <c r="FF22" s="159">
        <f>IF(FF$16-'様式３（療養者名簿）（⑤の場合）'!$O31+1&lt;=15,IF(FF$16&gt;='様式３（療養者名簿）（⑤の場合）'!$O31,IF(FF$16&lt;='様式３（療養者名簿）（⑤の場合）'!$W31,1,0),0),0)</f>
        <v>0</v>
      </c>
      <c r="FG22" s="159">
        <f>IF(FG$16-'様式３（療養者名簿）（⑤の場合）'!$O31+1&lt;=15,IF(FG$16&gt;='様式３（療養者名簿）（⑤の場合）'!$O31,IF(FG$16&lt;='様式３（療養者名簿）（⑤の場合）'!$W31,1,0),0),0)</f>
        <v>0</v>
      </c>
      <c r="FH22" s="159">
        <f>IF(FH$16-'様式３（療養者名簿）（⑤の場合）'!$O31+1&lt;=15,IF(FH$16&gt;='様式３（療養者名簿）（⑤の場合）'!$O31,IF(FH$16&lt;='様式３（療養者名簿）（⑤の場合）'!$W31,1,0),0),0)</f>
        <v>0</v>
      </c>
      <c r="FI22" s="159">
        <f>IF(FI$16-'様式３（療養者名簿）（⑤の場合）'!$O31+1&lt;=15,IF(FI$16&gt;='様式３（療養者名簿）（⑤の場合）'!$O31,IF(FI$16&lt;='様式３（療養者名簿）（⑤の場合）'!$W31,1,0),0),0)</f>
        <v>0</v>
      </c>
      <c r="FJ22" s="159">
        <f>IF(FJ$16-'様式３（療養者名簿）（⑤の場合）'!$O31+1&lt;=15,IF(FJ$16&gt;='様式３（療養者名簿）（⑤の場合）'!$O31,IF(FJ$16&lt;='様式３（療養者名簿）（⑤の場合）'!$W31,1,0),0),0)</f>
        <v>0</v>
      </c>
      <c r="FK22" s="159">
        <f>IF(FK$16-'様式３（療養者名簿）（⑤の場合）'!$O31+1&lt;=15,IF(FK$16&gt;='様式３（療養者名簿）（⑤の場合）'!$O31,IF(FK$16&lt;='様式３（療養者名簿）（⑤の場合）'!$W31,1,0),0),0)</f>
        <v>0</v>
      </c>
      <c r="FL22" s="159">
        <f>IF(FL$16-'様式３（療養者名簿）（⑤の場合）'!$O31+1&lt;=15,IF(FL$16&gt;='様式３（療養者名簿）（⑤の場合）'!$O31,IF(FL$16&lt;='様式３（療養者名簿）（⑤の場合）'!$W31,1,0),0),0)</f>
        <v>0</v>
      </c>
      <c r="FM22" s="159">
        <f>IF(FM$16-'様式３（療養者名簿）（⑤の場合）'!$O31+1&lt;=15,IF(FM$16&gt;='様式３（療養者名簿）（⑤の場合）'!$O31,IF(FM$16&lt;='様式３（療養者名簿）（⑤の場合）'!$W31,1,0),0),0)</f>
        <v>0</v>
      </c>
      <c r="FN22" s="159">
        <f>IF(FN$16-'様式３（療養者名簿）（⑤の場合）'!$O31+1&lt;=15,IF(FN$16&gt;='様式３（療養者名簿）（⑤の場合）'!$O31,IF(FN$16&lt;='様式３（療養者名簿）（⑤の場合）'!$W31,1,0),0),0)</f>
        <v>0</v>
      </c>
      <c r="FO22" s="159">
        <f>IF(FO$16-'様式３（療養者名簿）（⑤の場合）'!$O31+1&lt;=15,IF(FO$16&gt;='様式３（療養者名簿）（⑤の場合）'!$O31,IF(FO$16&lt;='様式３（療養者名簿）（⑤の場合）'!$W31,1,0),0),0)</f>
        <v>0</v>
      </c>
      <c r="FP22" s="159">
        <f>IF(FP$16-'様式３（療養者名簿）（⑤の場合）'!$O31+1&lt;=15,IF(FP$16&gt;='様式３（療養者名簿）（⑤の場合）'!$O31,IF(FP$16&lt;='様式３（療養者名簿）（⑤の場合）'!$W31,1,0),0),0)</f>
        <v>0</v>
      </c>
      <c r="FQ22" s="159">
        <f>IF(FQ$16-'様式３（療養者名簿）（⑤の場合）'!$O31+1&lt;=15,IF(FQ$16&gt;='様式３（療養者名簿）（⑤の場合）'!$O31,IF(FQ$16&lt;='様式３（療養者名簿）（⑤の場合）'!$W31,1,0),0),0)</f>
        <v>0</v>
      </c>
      <c r="FR22" s="159">
        <f>IF(FR$16-'様式３（療養者名簿）（⑤の場合）'!$O31+1&lt;=15,IF(FR$16&gt;='様式３（療養者名簿）（⑤の場合）'!$O31,IF(FR$16&lt;='様式３（療養者名簿）（⑤の場合）'!$W31,1,0),0),0)</f>
        <v>0</v>
      </c>
      <c r="FS22" s="159">
        <f>IF(FS$16-'様式３（療養者名簿）（⑤の場合）'!$O31+1&lt;=15,IF(FS$16&gt;='様式３（療養者名簿）（⑤の場合）'!$O31,IF(FS$16&lt;='様式３（療養者名簿）（⑤の場合）'!$W31,1,0),0),0)</f>
        <v>0</v>
      </c>
      <c r="FT22" s="159">
        <f>IF(FT$16-'様式３（療養者名簿）（⑤の場合）'!$O31+1&lt;=15,IF(FT$16&gt;='様式３（療養者名簿）（⑤の場合）'!$O31,IF(FT$16&lt;='様式３（療養者名簿）（⑤の場合）'!$W31,1,0),0),0)</f>
        <v>0</v>
      </c>
      <c r="FU22" s="159">
        <f>IF(FU$16-'様式３（療養者名簿）（⑤の場合）'!$O31+1&lt;=15,IF(FU$16&gt;='様式３（療養者名簿）（⑤の場合）'!$O31,IF(FU$16&lt;='様式３（療養者名簿）（⑤の場合）'!$W31,1,0),0),0)</f>
        <v>0</v>
      </c>
      <c r="FV22" s="159">
        <f>IF(FV$16-'様式３（療養者名簿）（⑤の場合）'!$O31+1&lt;=15,IF(FV$16&gt;='様式３（療養者名簿）（⑤の場合）'!$O31,IF(FV$16&lt;='様式３（療養者名簿）（⑤の場合）'!$W31,1,0),0),0)</f>
        <v>0</v>
      </c>
      <c r="FW22" s="159">
        <f>IF(FW$16-'様式３（療養者名簿）（⑤の場合）'!$O31+1&lt;=15,IF(FW$16&gt;='様式３（療養者名簿）（⑤の場合）'!$O31,IF(FW$16&lt;='様式３（療養者名簿）（⑤の場合）'!$W31,1,0),0),0)</f>
        <v>0</v>
      </c>
      <c r="FX22" s="159">
        <f>IF(FX$16-'様式３（療養者名簿）（⑤の場合）'!$O31+1&lt;=15,IF(FX$16&gt;='様式３（療養者名簿）（⑤の場合）'!$O31,IF(FX$16&lt;='様式３（療養者名簿）（⑤の場合）'!$W31,1,0),0),0)</f>
        <v>0</v>
      </c>
      <c r="FY22" s="159">
        <f>IF(FY$16-'様式３（療養者名簿）（⑤の場合）'!$O31+1&lt;=15,IF(FY$16&gt;='様式３（療養者名簿）（⑤の場合）'!$O31,IF(FY$16&lt;='様式３（療養者名簿）（⑤の場合）'!$W31,1,0),0),0)</f>
        <v>0</v>
      </c>
      <c r="FZ22" s="159">
        <f>IF(FZ$16-'様式３（療養者名簿）（⑤の場合）'!$O31+1&lt;=15,IF(FZ$16&gt;='様式３（療養者名簿）（⑤の場合）'!$O31,IF(FZ$16&lt;='様式３（療養者名簿）（⑤の場合）'!$W31,1,0),0),0)</f>
        <v>0</v>
      </c>
      <c r="GA22" s="159">
        <f>IF(GA$16-'様式３（療養者名簿）（⑤の場合）'!$O31+1&lt;=15,IF(GA$16&gt;='様式３（療養者名簿）（⑤の場合）'!$O31,IF(GA$16&lt;='様式３（療養者名簿）（⑤の場合）'!$W31,1,0),0),0)</f>
        <v>0</v>
      </c>
      <c r="GB22" s="159">
        <f>IF(GB$16-'様式３（療養者名簿）（⑤の場合）'!$O31+1&lt;=15,IF(GB$16&gt;='様式３（療養者名簿）（⑤の場合）'!$O31,IF(GB$16&lt;='様式３（療養者名簿）（⑤の場合）'!$W31,1,0),0),0)</f>
        <v>0</v>
      </c>
      <c r="GC22" s="159">
        <f>IF(GC$16-'様式３（療養者名簿）（⑤の場合）'!$O31+1&lt;=15,IF(GC$16&gt;='様式３（療養者名簿）（⑤の場合）'!$O31,IF(GC$16&lt;='様式３（療養者名簿）（⑤の場合）'!$W31,1,0),0),0)</f>
        <v>0</v>
      </c>
      <c r="GD22" s="159">
        <f>IF(GD$16-'様式３（療養者名簿）（⑤の場合）'!$O31+1&lt;=15,IF(GD$16&gt;='様式３（療養者名簿）（⑤の場合）'!$O31,IF(GD$16&lt;='様式３（療養者名簿）（⑤の場合）'!$W31,1,0),0),0)</f>
        <v>0</v>
      </c>
      <c r="GE22" s="159">
        <f>IF(GE$16-'様式３（療養者名簿）（⑤の場合）'!$O31+1&lt;=15,IF(GE$16&gt;='様式３（療養者名簿）（⑤の場合）'!$O31,IF(GE$16&lt;='様式３（療養者名簿）（⑤の場合）'!$W31,1,0),0),0)</f>
        <v>0</v>
      </c>
      <c r="GF22" s="159">
        <f>IF(GF$16-'様式３（療養者名簿）（⑤の場合）'!$O31+1&lt;=15,IF(GF$16&gt;='様式３（療養者名簿）（⑤の場合）'!$O31,IF(GF$16&lt;='様式３（療養者名簿）（⑤の場合）'!$W31,1,0),0),0)</f>
        <v>0</v>
      </c>
      <c r="GG22" s="159">
        <f>IF(GG$16-'様式３（療養者名簿）（⑤の場合）'!$O31+1&lt;=15,IF(GG$16&gt;='様式３（療養者名簿）（⑤の場合）'!$O31,IF(GG$16&lt;='様式３（療養者名簿）（⑤の場合）'!$W31,1,0),0),0)</f>
        <v>0</v>
      </c>
      <c r="GH22" s="159">
        <f>IF(GH$16-'様式３（療養者名簿）（⑤の場合）'!$O31+1&lt;=15,IF(GH$16&gt;='様式３（療養者名簿）（⑤の場合）'!$O31,IF(GH$16&lt;='様式３（療養者名簿）（⑤の場合）'!$W31,1,0),0),0)</f>
        <v>0</v>
      </c>
      <c r="GI22" s="159">
        <f>IF(GI$16-'様式３（療養者名簿）（⑤の場合）'!$O31+1&lt;=15,IF(GI$16&gt;='様式３（療養者名簿）（⑤の場合）'!$O31,IF(GI$16&lt;='様式３（療養者名簿）（⑤の場合）'!$W31,1,0),0),0)</f>
        <v>0</v>
      </c>
      <c r="GJ22" s="159">
        <f>IF(GJ$16-'様式３（療養者名簿）（⑤の場合）'!$O31+1&lt;=15,IF(GJ$16&gt;='様式３（療養者名簿）（⑤の場合）'!$O31,IF(GJ$16&lt;='様式３（療養者名簿）（⑤の場合）'!$W31,1,0),0),0)</f>
        <v>0</v>
      </c>
      <c r="GK22" s="159">
        <f>IF(GK$16-'様式３（療養者名簿）（⑤の場合）'!$O31+1&lt;=15,IF(GK$16&gt;='様式３（療養者名簿）（⑤の場合）'!$O31,IF(GK$16&lt;='様式３（療養者名簿）（⑤の場合）'!$W31,1,0),0),0)</f>
        <v>0</v>
      </c>
      <c r="GL22" s="159">
        <f>IF(GL$16-'様式３（療養者名簿）（⑤の場合）'!$O31+1&lt;=15,IF(GL$16&gt;='様式３（療養者名簿）（⑤の場合）'!$O31,IF(GL$16&lt;='様式３（療養者名簿）（⑤の場合）'!$W31,1,0),0),0)</f>
        <v>0</v>
      </c>
      <c r="GM22" s="159">
        <f>IF(GM$16-'様式３（療養者名簿）（⑤の場合）'!$O31+1&lt;=15,IF(GM$16&gt;='様式３（療養者名簿）（⑤の場合）'!$O31,IF(GM$16&lt;='様式３（療養者名簿）（⑤の場合）'!$W31,1,0),0),0)</f>
        <v>0</v>
      </c>
      <c r="GN22" s="159">
        <f>IF(GN$16-'様式３（療養者名簿）（⑤の場合）'!$O31+1&lt;=15,IF(GN$16&gt;='様式３（療養者名簿）（⑤の場合）'!$O31,IF(GN$16&lt;='様式３（療養者名簿）（⑤の場合）'!$W31,1,0),0),0)</f>
        <v>0</v>
      </c>
      <c r="GO22" s="159">
        <f>IF(GO$16-'様式３（療養者名簿）（⑤の場合）'!$O31+1&lt;=15,IF(GO$16&gt;='様式３（療養者名簿）（⑤の場合）'!$O31,IF(GO$16&lt;='様式３（療養者名簿）（⑤の場合）'!$W31,1,0),0),0)</f>
        <v>0</v>
      </c>
      <c r="GP22" s="159">
        <f>IF(GP$16-'様式３（療養者名簿）（⑤の場合）'!$O31+1&lt;=15,IF(GP$16&gt;='様式３（療養者名簿）（⑤の場合）'!$O31,IF(GP$16&lt;='様式３（療養者名簿）（⑤の場合）'!$W31,1,0),0),0)</f>
        <v>0</v>
      </c>
      <c r="GQ22" s="159">
        <f>IF(GQ$16-'様式３（療養者名簿）（⑤の場合）'!$O31+1&lt;=15,IF(GQ$16&gt;='様式３（療養者名簿）（⑤の場合）'!$O31,IF(GQ$16&lt;='様式３（療養者名簿）（⑤の場合）'!$W31,1,0),0),0)</f>
        <v>0</v>
      </c>
      <c r="GR22" s="159">
        <f>IF(GR$16-'様式３（療養者名簿）（⑤の場合）'!$O31+1&lt;=15,IF(GR$16&gt;='様式３（療養者名簿）（⑤の場合）'!$O31,IF(GR$16&lt;='様式３（療養者名簿）（⑤の場合）'!$W31,1,0),0),0)</f>
        <v>0</v>
      </c>
      <c r="GS22" s="159">
        <f>IF(GS$16-'様式３（療養者名簿）（⑤の場合）'!$O31+1&lt;=15,IF(GS$16&gt;='様式３（療養者名簿）（⑤の場合）'!$O31,IF(GS$16&lt;='様式３（療養者名簿）（⑤の場合）'!$W31,1,0),0),0)</f>
        <v>0</v>
      </c>
      <c r="GT22" s="159">
        <f>IF(GT$16-'様式３（療養者名簿）（⑤の場合）'!$O31+1&lt;=15,IF(GT$16&gt;='様式３（療養者名簿）（⑤の場合）'!$O31,IF(GT$16&lt;='様式３（療養者名簿）（⑤の場合）'!$W31,1,0),0),0)</f>
        <v>0</v>
      </c>
      <c r="GU22" s="159">
        <f>IF(GU$16-'様式３（療養者名簿）（⑤の場合）'!$O31+1&lt;=15,IF(GU$16&gt;='様式３（療養者名簿）（⑤の場合）'!$O31,IF(GU$16&lt;='様式３（療養者名簿）（⑤の場合）'!$W31,1,0),0),0)</f>
        <v>0</v>
      </c>
      <c r="GV22" s="159">
        <f>IF(GV$16-'様式３（療養者名簿）（⑤の場合）'!$O31+1&lt;=15,IF(GV$16&gt;='様式３（療養者名簿）（⑤の場合）'!$O31,IF(GV$16&lt;='様式３（療養者名簿）（⑤の場合）'!$W31,1,0),0),0)</f>
        <v>0</v>
      </c>
      <c r="GW22" s="159">
        <f>IF(GW$16-'様式３（療養者名簿）（⑤の場合）'!$O31+1&lt;=15,IF(GW$16&gt;='様式３（療養者名簿）（⑤の場合）'!$O31,IF(GW$16&lt;='様式３（療養者名簿）（⑤の場合）'!$W31,1,0),0),0)</f>
        <v>0</v>
      </c>
      <c r="GX22" s="159">
        <f>IF(GX$16-'様式３（療養者名簿）（⑤の場合）'!$O31+1&lt;=15,IF(GX$16&gt;='様式３（療養者名簿）（⑤の場合）'!$O31,IF(GX$16&lt;='様式３（療養者名簿）（⑤の場合）'!$W31,1,0),0),0)</f>
        <v>0</v>
      </c>
      <c r="GY22" s="159">
        <f>IF(GY$16-'様式３（療養者名簿）（⑤の場合）'!$O31+1&lt;=15,IF(GY$16&gt;='様式３（療養者名簿）（⑤の場合）'!$O31,IF(GY$16&lt;='様式３（療養者名簿）（⑤の場合）'!$W31,1,0),0),0)</f>
        <v>0</v>
      </c>
      <c r="GZ22" s="159">
        <f>IF(GZ$16-'様式３（療養者名簿）（⑤の場合）'!$O31+1&lt;=15,IF(GZ$16&gt;='様式３（療養者名簿）（⑤の場合）'!$O31,IF(GZ$16&lt;='様式３（療養者名簿）（⑤の場合）'!$W31,1,0),0),0)</f>
        <v>0</v>
      </c>
      <c r="HA22" s="159">
        <f>IF(HA$16-'様式３（療養者名簿）（⑤の場合）'!$O31+1&lt;=15,IF(HA$16&gt;='様式３（療養者名簿）（⑤の場合）'!$O31,IF(HA$16&lt;='様式３（療養者名簿）（⑤の場合）'!$W31,1,0),0),0)</f>
        <v>0</v>
      </c>
      <c r="HB22" s="159">
        <f>IF(HB$16-'様式３（療養者名簿）（⑤の場合）'!$O31+1&lt;=15,IF(HB$16&gt;='様式３（療養者名簿）（⑤の場合）'!$O31,IF(HB$16&lt;='様式３（療養者名簿）（⑤の場合）'!$W31,1,0),0),0)</f>
        <v>0</v>
      </c>
      <c r="HC22" s="159">
        <f>IF(HC$16-'様式３（療養者名簿）（⑤の場合）'!$O31+1&lt;=15,IF(HC$16&gt;='様式３（療養者名簿）（⑤の場合）'!$O31,IF(HC$16&lt;='様式３（療養者名簿）（⑤の場合）'!$W31,1,0),0),0)</f>
        <v>0</v>
      </c>
      <c r="HD22" s="159">
        <f>IF(HD$16-'様式３（療養者名簿）（⑤の場合）'!$O31+1&lt;=15,IF(HD$16&gt;='様式３（療養者名簿）（⑤の場合）'!$O31,IF(HD$16&lt;='様式３（療養者名簿）（⑤の場合）'!$W31,1,0),0),0)</f>
        <v>0</v>
      </c>
      <c r="HE22" s="159">
        <f>IF(HE$16-'様式３（療養者名簿）（⑤の場合）'!$O31+1&lt;=15,IF(HE$16&gt;='様式３（療養者名簿）（⑤の場合）'!$O31,IF(HE$16&lt;='様式３（療養者名簿）（⑤の場合）'!$W31,1,0),0),0)</f>
        <v>0</v>
      </c>
      <c r="HF22" s="159">
        <f>IF(HF$16-'様式３（療養者名簿）（⑤の場合）'!$O31+1&lt;=15,IF(HF$16&gt;='様式３（療養者名簿）（⑤の場合）'!$O31,IF(HF$16&lt;='様式３（療養者名簿）（⑤の場合）'!$W31,1,0),0),0)</f>
        <v>0</v>
      </c>
      <c r="HG22" s="159">
        <f>IF(HG$16-'様式３（療養者名簿）（⑤の場合）'!$O31+1&lt;=15,IF(HG$16&gt;='様式３（療養者名簿）（⑤の場合）'!$O31,IF(HG$16&lt;='様式３（療養者名簿）（⑤の場合）'!$W31,1,0),0),0)</f>
        <v>0</v>
      </c>
      <c r="HH22" s="159">
        <f>IF(HH$16-'様式３（療養者名簿）（⑤の場合）'!$O31+1&lt;=15,IF(HH$16&gt;='様式３（療養者名簿）（⑤の場合）'!$O31,IF(HH$16&lt;='様式３（療養者名簿）（⑤の場合）'!$W31,1,0),0),0)</f>
        <v>0</v>
      </c>
      <c r="HI22" s="159">
        <f>IF(HI$16-'様式３（療養者名簿）（⑤の場合）'!$O31+1&lt;=15,IF(HI$16&gt;='様式３（療養者名簿）（⑤の場合）'!$O31,IF(HI$16&lt;='様式３（療養者名簿）（⑤の場合）'!$W31,1,0),0),0)</f>
        <v>0</v>
      </c>
      <c r="HJ22" s="159">
        <f>IF(HJ$16-'様式３（療養者名簿）（⑤の場合）'!$O31+1&lt;=15,IF(HJ$16&gt;='様式３（療養者名簿）（⑤の場合）'!$O31,IF(HJ$16&lt;='様式３（療養者名簿）（⑤の場合）'!$W31,1,0),0),0)</f>
        <v>0</v>
      </c>
      <c r="HK22" s="159">
        <f>IF(HK$16-'様式３（療養者名簿）（⑤の場合）'!$O31+1&lt;=15,IF(HK$16&gt;='様式３（療養者名簿）（⑤の場合）'!$O31,IF(HK$16&lt;='様式３（療養者名簿）（⑤の場合）'!$W31,1,0),0),0)</f>
        <v>0</v>
      </c>
      <c r="HL22" s="159">
        <f>IF(HL$16-'様式３（療養者名簿）（⑤の場合）'!$O31+1&lt;=15,IF(HL$16&gt;='様式３（療養者名簿）（⑤の場合）'!$O31,IF(HL$16&lt;='様式３（療養者名簿）（⑤の場合）'!$W31,1,0),0),0)</f>
        <v>0</v>
      </c>
      <c r="HM22" s="159">
        <f>IF(HM$16-'様式３（療養者名簿）（⑤の場合）'!$O31+1&lt;=15,IF(HM$16&gt;='様式３（療養者名簿）（⑤の場合）'!$O31,IF(HM$16&lt;='様式３（療養者名簿）（⑤の場合）'!$W31,1,0),0),0)</f>
        <v>0</v>
      </c>
      <c r="HN22" s="159">
        <f>IF(HN$16-'様式３（療養者名簿）（⑤の場合）'!$O31+1&lt;=15,IF(HN$16&gt;='様式３（療養者名簿）（⑤の場合）'!$O31,IF(HN$16&lt;='様式３（療養者名簿）（⑤の場合）'!$W31,1,0),0),0)</f>
        <v>0</v>
      </c>
      <c r="HO22" s="159">
        <f>IF(HO$16-'様式３（療養者名簿）（⑤の場合）'!$O31+1&lt;=15,IF(HO$16&gt;='様式３（療養者名簿）（⑤の場合）'!$O31,IF(HO$16&lt;='様式３（療養者名簿）（⑤の場合）'!$W31,1,0),0),0)</f>
        <v>0</v>
      </c>
      <c r="HP22" s="159">
        <f>IF(HP$16-'様式３（療養者名簿）（⑤の場合）'!$O31+1&lt;=15,IF(HP$16&gt;='様式３（療養者名簿）（⑤の場合）'!$O31,IF(HP$16&lt;='様式３（療養者名簿）（⑤の場合）'!$W31,1,0),0),0)</f>
        <v>0</v>
      </c>
      <c r="HQ22" s="159">
        <f>IF(HQ$16-'様式３（療養者名簿）（⑤の場合）'!$O31+1&lt;=15,IF(HQ$16&gt;='様式３（療養者名簿）（⑤の場合）'!$O31,IF(HQ$16&lt;='様式３（療養者名簿）（⑤の場合）'!$W31,1,0),0),0)</f>
        <v>0</v>
      </c>
      <c r="HR22" s="159">
        <f>IF(HR$16-'様式３（療養者名簿）（⑤の場合）'!$O31+1&lt;=15,IF(HR$16&gt;='様式３（療養者名簿）（⑤の場合）'!$O31,IF(HR$16&lt;='様式３（療養者名簿）（⑤の場合）'!$W31,1,0),0),0)</f>
        <v>0</v>
      </c>
      <c r="HS22" s="159">
        <f>IF(HS$16-'様式３（療養者名簿）（⑤の場合）'!$O31+1&lt;=15,IF(HS$16&gt;='様式３（療養者名簿）（⑤の場合）'!$O31,IF(HS$16&lt;='様式３（療養者名簿）（⑤の場合）'!$W31,1,0),0),0)</f>
        <v>0</v>
      </c>
      <c r="HT22" s="159">
        <f>IF(HT$16-'様式３（療養者名簿）（⑤の場合）'!$O31+1&lt;=15,IF(HT$16&gt;='様式３（療養者名簿）（⑤の場合）'!$O31,IF(HT$16&lt;='様式３（療養者名簿）（⑤の場合）'!$W31,1,0),0),0)</f>
        <v>0</v>
      </c>
      <c r="HU22" s="159">
        <f>IF(HU$16-'様式３（療養者名簿）（⑤の場合）'!$O31+1&lt;=15,IF(HU$16&gt;='様式３（療養者名簿）（⑤の場合）'!$O31,IF(HU$16&lt;='様式３（療養者名簿）（⑤の場合）'!$W31,1,0),0),0)</f>
        <v>0</v>
      </c>
      <c r="HV22" s="159">
        <f>IF(HV$16-'様式３（療養者名簿）（⑤の場合）'!$O31+1&lt;=15,IF(HV$16&gt;='様式３（療養者名簿）（⑤の場合）'!$O31,IF(HV$16&lt;='様式３（療養者名簿）（⑤の場合）'!$W31,1,0),0),0)</f>
        <v>0</v>
      </c>
      <c r="HW22" s="159">
        <f>IF(HW$16-'様式３（療養者名簿）（⑤の場合）'!$O31+1&lt;=15,IF(HW$16&gt;='様式３（療養者名簿）（⑤の場合）'!$O31,IF(HW$16&lt;='様式３（療養者名簿）（⑤の場合）'!$W31,1,0),0),0)</f>
        <v>0</v>
      </c>
      <c r="HX22" s="159">
        <f>IF(HX$16-'様式３（療養者名簿）（⑤の場合）'!$O31+1&lt;=15,IF(HX$16&gt;='様式３（療養者名簿）（⑤の場合）'!$O31,IF(HX$16&lt;='様式３（療養者名簿）（⑤の場合）'!$W31,1,0),0),0)</f>
        <v>0</v>
      </c>
      <c r="HY22" s="159">
        <f>IF(HY$16-'様式３（療養者名簿）（⑤の場合）'!$O31+1&lt;=15,IF(HY$16&gt;='様式３（療養者名簿）（⑤の場合）'!$O31,IF(HY$16&lt;='様式３（療養者名簿）（⑤の場合）'!$W31,1,0),0),0)</f>
        <v>0</v>
      </c>
      <c r="HZ22" s="159">
        <f>IF(HZ$16-'様式３（療養者名簿）（⑤の場合）'!$O31+1&lt;=15,IF(HZ$16&gt;='様式３（療養者名簿）（⑤の場合）'!$O31,IF(HZ$16&lt;='様式３（療養者名簿）（⑤の場合）'!$W31,1,0),0),0)</f>
        <v>0</v>
      </c>
      <c r="IA22" s="159">
        <f>IF(IA$16-'様式３（療養者名簿）（⑤の場合）'!$O31+1&lt;=15,IF(IA$16&gt;='様式３（療養者名簿）（⑤の場合）'!$O31,IF(IA$16&lt;='様式３（療養者名簿）（⑤の場合）'!$W31,1,0),0),0)</f>
        <v>0</v>
      </c>
      <c r="IB22" s="159">
        <f>IF(IB$16-'様式３（療養者名簿）（⑤の場合）'!$O31+1&lt;=15,IF(IB$16&gt;='様式３（療養者名簿）（⑤の場合）'!$O31,IF(IB$16&lt;='様式３（療養者名簿）（⑤の場合）'!$W31,1,0),0),0)</f>
        <v>0</v>
      </c>
      <c r="IC22" s="159">
        <f>IF(IC$16-'様式３（療養者名簿）（⑤の場合）'!$O31+1&lt;=15,IF(IC$16&gt;='様式３（療養者名簿）（⑤の場合）'!$O31,IF(IC$16&lt;='様式３（療養者名簿）（⑤の場合）'!$W31,1,0),0),0)</f>
        <v>0</v>
      </c>
      <c r="ID22" s="159">
        <f>IF(ID$16-'様式３（療養者名簿）（⑤の場合）'!$O31+1&lt;=15,IF(ID$16&gt;='様式３（療養者名簿）（⑤の場合）'!$O31,IF(ID$16&lt;='様式３（療養者名簿）（⑤の場合）'!$W31,1,0),0),0)</f>
        <v>0</v>
      </c>
      <c r="IE22" s="159">
        <f>IF(IE$16-'様式３（療養者名簿）（⑤の場合）'!$O31+1&lt;=15,IF(IE$16&gt;='様式３（療養者名簿）（⑤の場合）'!$O31,IF(IE$16&lt;='様式３（療養者名簿）（⑤の場合）'!$W31,1,0),0),0)</f>
        <v>0</v>
      </c>
      <c r="IF22" s="159">
        <f>IF(IF$16-'様式３（療養者名簿）（⑤の場合）'!$O31+1&lt;=15,IF(IF$16&gt;='様式３（療養者名簿）（⑤の場合）'!$O31,IF(IF$16&lt;='様式３（療養者名簿）（⑤の場合）'!$W31,1,0),0),0)</f>
        <v>0</v>
      </c>
      <c r="IG22" s="159">
        <f>IF(IG$16-'様式３（療養者名簿）（⑤の場合）'!$O31+1&lt;=15,IF(IG$16&gt;='様式３（療養者名簿）（⑤の場合）'!$O31,IF(IG$16&lt;='様式３（療養者名簿）（⑤の場合）'!$W31,1,0),0),0)</f>
        <v>0</v>
      </c>
      <c r="IH22" s="159">
        <f>IF(IH$16-'様式３（療養者名簿）（⑤の場合）'!$O31+1&lt;=15,IF(IH$16&gt;='様式３（療養者名簿）（⑤の場合）'!$O31,IF(IH$16&lt;='様式３（療養者名簿）（⑤の場合）'!$W31,1,0),0),0)</f>
        <v>0</v>
      </c>
      <c r="II22" s="159">
        <f>IF(II$16-'様式３（療養者名簿）（⑤の場合）'!$O31+1&lt;=15,IF(II$16&gt;='様式３（療養者名簿）（⑤の場合）'!$O31,IF(II$16&lt;='様式３（療養者名簿）（⑤の場合）'!$W31,1,0),0),0)</f>
        <v>0</v>
      </c>
      <c r="IJ22" s="159">
        <f>IF(IJ$16-'様式３（療養者名簿）（⑤の場合）'!$O31+1&lt;=15,IF(IJ$16&gt;='様式３（療養者名簿）（⑤の場合）'!$O31,IF(IJ$16&lt;='様式３（療養者名簿）（⑤の場合）'!$W31,1,0),0),0)</f>
        <v>0</v>
      </c>
      <c r="IK22" s="159">
        <f>IF(IK$16-'様式３（療養者名簿）（⑤の場合）'!$O31+1&lt;=15,IF(IK$16&gt;='様式３（療養者名簿）（⑤の場合）'!$O31,IF(IK$16&lt;='様式３（療養者名簿）（⑤の場合）'!$W31,1,0),0),0)</f>
        <v>0</v>
      </c>
      <c r="IL22" s="159">
        <f>IF(IL$16-'様式３（療養者名簿）（⑤の場合）'!$O31+1&lt;=15,IF(IL$16&gt;='様式３（療養者名簿）（⑤の場合）'!$O31,IF(IL$16&lt;='様式３（療養者名簿）（⑤の場合）'!$W31,1,0),0),0)</f>
        <v>0</v>
      </c>
      <c r="IM22" s="159">
        <f>IF(IM$16-'様式３（療養者名簿）（⑤の場合）'!$O31+1&lt;=15,IF(IM$16&gt;='様式３（療養者名簿）（⑤の場合）'!$O31,IF(IM$16&lt;='様式３（療養者名簿）（⑤の場合）'!$W31,1,0),0),0)</f>
        <v>0</v>
      </c>
      <c r="IN22" s="159">
        <f>IF(IN$16-'様式３（療養者名簿）（⑤の場合）'!$O31+1&lt;=15,IF(IN$16&gt;='様式３（療養者名簿）（⑤の場合）'!$O31,IF(IN$16&lt;='様式３（療養者名簿）（⑤の場合）'!$W31,1,0),0),0)</f>
        <v>0</v>
      </c>
      <c r="IO22" s="159">
        <f>IF(IO$16-'様式３（療養者名簿）（⑤の場合）'!$O31+1&lt;=15,IF(IO$16&gt;='様式３（療養者名簿）（⑤の場合）'!$O31,IF(IO$16&lt;='様式３（療養者名簿）（⑤の場合）'!$W31,1,0),0),0)</f>
        <v>0</v>
      </c>
      <c r="IP22" s="159">
        <f>IF(IP$16-'様式３（療養者名簿）（⑤の場合）'!$O31+1&lt;=15,IF(IP$16&gt;='様式３（療養者名簿）（⑤の場合）'!$O31,IF(IP$16&lt;='様式３（療養者名簿）（⑤の場合）'!$W31,1,0),0),0)</f>
        <v>0</v>
      </c>
      <c r="IQ22" s="159">
        <f>IF(IQ$16-'様式３（療養者名簿）（⑤の場合）'!$O31+1&lt;=15,IF(IQ$16&gt;='様式３（療養者名簿）（⑤の場合）'!$O31,IF(IQ$16&lt;='様式３（療養者名簿）（⑤の場合）'!$W31,1,0),0),0)</f>
        <v>0</v>
      </c>
      <c r="IR22" s="159">
        <f>IF(IR$16-'様式３（療養者名簿）（⑤の場合）'!$O31+1&lt;=15,IF(IR$16&gt;='様式３（療養者名簿）（⑤の場合）'!$O31,IF(IR$16&lt;='様式３（療養者名簿）（⑤の場合）'!$W31,1,0),0),0)</f>
        <v>0</v>
      </c>
      <c r="IS22" s="159">
        <f>IF(IS$16-'様式３（療養者名簿）（⑤の場合）'!$O31+1&lt;=15,IF(IS$16&gt;='様式３（療養者名簿）（⑤の場合）'!$O31,IF(IS$16&lt;='様式３（療養者名簿）（⑤の場合）'!$W31,1,0),0),0)</f>
        <v>0</v>
      </c>
      <c r="IT22" s="159">
        <f>IF(IT$16-'様式３（療養者名簿）（⑤の場合）'!$O31+1&lt;=15,IF(IT$16&gt;='様式３（療養者名簿）（⑤の場合）'!$O31,IF(IT$16&lt;='様式３（療養者名簿）（⑤の場合）'!$W31,1,0),0),0)</f>
        <v>0</v>
      </c>
    </row>
    <row r="23" spans="1:259" s="30" customFormat="1" ht="42" customHeight="1">
      <c r="A23" s="149">
        <f>'様式３（療養者名簿）（⑤の場合）'!C32</f>
        <v>0</v>
      </c>
      <c r="B23" s="159">
        <f>IF(B$16-'様式３（療養者名簿）（⑤の場合）'!$O32+1&lt;=15,IF(B$16&gt;='様式３（療養者名簿）（⑤の場合）'!$O32,IF(B$16&lt;='様式３（療養者名簿）（⑤の場合）'!$W32,1,0),0),0)</f>
        <v>0</v>
      </c>
      <c r="C23" s="159">
        <f>IF(C$16-'様式３（療養者名簿）（⑤の場合）'!$O32+1&lt;=15,IF(C$16&gt;='様式３（療養者名簿）（⑤の場合）'!$O32,IF(C$16&lt;='様式３（療養者名簿）（⑤の場合）'!$W32,1,0),0),0)</f>
        <v>0</v>
      </c>
      <c r="D23" s="159">
        <f>IF(D$16-'様式３（療養者名簿）（⑤の場合）'!$O32+1&lt;=15,IF(D$16&gt;='様式３（療養者名簿）（⑤の場合）'!$O32,IF(D$16&lt;='様式３（療養者名簿）（⑤の場合）'!$W32,1,0),0),0)</f>
        <v>0</v>
      </c>
      <c r="E23" s="159">
        <f>IF(E$16-'様式３（療養者名簿）（⑤の場合）'!$O32+1&lt;=15,IF(E$16&gt;='様式３（療養者名簿）（⑤の場合）'!$O32,IF(E$16&lt;='様式３（療養者名簿）（⑤の場合）'!$W32,1,0),0),0)</f>
        <v>0</v>
      </c>
      <c r="F23" s="159">
        <f>IF(F$16-'様式３（療養者名簿）（⑤の場合）'!$O32+1&lt;=15,IF(F$16&gt;='様式３（療養者名簿）（⑤の場合）'!$O32,IF(F$16&lt;='様式３（療養者名簿）（⑤の場合）'!$W32,1,0),0),0)</f>
        <v>0</v>
      </c>
      <c r="G23" s="159">
        <f>IF(G$16-'様式３（療養者名簿）（⑤の場合）'!$O32+1&lt;=15,IF(G$16&gt;='様式３（療養者名簿）（⑤の場合）'!$O32,IF(G$16&lt;='様式３（療養者名簿）（⑤の場合）'!$W32,1,0),0),0)</f>
        <v>0</v>
      </c>
      <c r="H23" s="159">
        <f>IF(H$16-'様式３（療養者名簿）（⑤の場合）'!$O32+1&lt;=15,IF(H$16&gt;='様式３（療養者名簿）（⑤の場合）'!$O32,IF(H$16&lt;='様式３（療養者名簿）（⑤の場合）'!$W32,1,0),0),0)</f>
        <v>0</v>
      </c>
      <c r="I23" s="159">
        <f>IF(I$16-'様式３（療養者名簿）（⑤の場合）'!$O32+1&lt;=15,IF(I$16&gt;='様式３（療養者名簿）（⑤の場合）'!$O32,IF(I$16&lt;='様式３（療養者名簿）（⑤の場合）'!$W32,1,0),0),0)</f>
        <v>0</v>
      </c>
      <c r="J23" s="159">
        <f>IF(J$16-'様式３（療養者名簿）（⑤の場合）'!$O32+1&lt;=15,IF(J$16&gt;='様式３（療養者名簿）（⑤の場合）'!$O32,IF(J$16&lt;='様式３（療養者名簿）（⑤の場合）'!$W32,1,0),0),0)</f>
        <v>0</v>
      </c>
      <c r="K23" s="159">
        <f>IF(K$16-'様式３（療養者名簿）（⑤の場合）'!$O32+1&lt;=15,IF(K$16&gt;='様式３（療養者名簿）（⑤の場合）'!$O32,IF(K$16&lt;='様式３（療養者名簿）（⑤の場合）'!$W32,1,0),0),0)</f>
        <v>0</v>
      </c>
      <c r="L23" s="159">
        <f>IF(L$16-'様式３（療養者名簿）（⑤の場合）'!$O32+1&lt;=15,IF(L$16&gt;='様式３（療養者名簿）（⑤の場合）'!$O32,IF(L$16&lt;='様式３（療養者名簿）（⑤の場合）'!$W32,1,0),0),0)</f>
        <v>0</v>
      </c>
      <c r="M23" s="159">
        <f>IF(M$16-'様式３（療養者名簿）（⑤の場合）'!$O32+1&lt;=15,IF(M$16&gt;='様式３（療養者名簿）（⑤の場合）'!$O32,IF(M$16&lt;='様式３（療養者名簿）（⑤の場合）'!$W32,1,0),0),0)</f>
        <v>0</v>
      </c>
      <c r="N23" s="159">
        <f>IF(N$16-'様式３（療養者名簿）（⑤の場合）'!$O32+1&lt;=15,IF(N$16&gt;='様式３（療養者名簿）（⑤の場合）'!$O32,IF(N$16&lt;='様式３（療養者名簿）（⑤の場合）'!$W32,1,0),0),0)</f>
        <v>0</v>
      </c>
      <c r="O23" s="159">
        <f>IF(O$16-'様式３（療養者名簿）（⑤の場合）'!$O32+1&lt;=15,IF(O$16&gt;='様式３（療養者名簿）（⑤の場合）'!$O32,IF(O$16&lt;='様式３（療養者名簿）（⑤の場合）'!$W32,1,0),0),0)</f>
        <v>0</v>
      </c>
      <c r="P23" s="159">
        <f>IF(P$16-'様式３（療養者名簿）（⑤の場合）'!$O32+1&lt;=15,IF(P$16&gt;='様式３（療養者名簿）（⑤の場合）'!$O32,IF(P$16&lt;='様式３（療養者名簿）（⑤の場合）'!$W32,1,0),0),0)</f>
        <v>0</v>
      </c>
      <c r="Q23" s="159">
        <f>IF(Q$16-'様式３（療養者名簿）（⑤の場合）'!$O32+1&lt;=15,IF(Q$16&gt;='様式３（療養者名簿）（⑤の場合）'!$O32,IF(Q$16&lt;='様式３（療養者名簿）（⑤の場合）'!$W32,1,0),0),0)</f>
        <v>0</v>
      </c>
      <c r="R23" s="159">
        <f>IF(R$16-'様式３（療養者名簿）（⑤の場合）'!$O32+1&lt;=15,IF(R$16&gt;='様式３（療養者名簿）（⑤の場合）'!$O32,IF(R$16&lt;='様式３（療養者名簿）（⑤の場合）'!$W32,1,0),0),0)</f>
        <v>0</v>
      </c>
      <c r="S23" s="159">
        <f>IF(S$16-'様式３（療養者名簿）（⑤の場合）'!$O32+1&lt;=15,IF(S$16&gt;='様式３（療養者名簿）（⑤の場合）'!$O32,IF(S$16&lt;='様式３（療養者名簿）（⑤の場合）'!$W32,1,0),0),0)</f>
        <v>0</v>
      </c>
      <c r="T23" s="159">
        <f>IF(T$16-'様式３（療養者名簿）（⑤の場合）'!$O32+1&lt;=15,IF(T$16&gt;='様式３（療養者名簿）（⑤の場合）'!$O32,IF(T$16&lt;='様式３（療養者名簿）（⑤の場合）'!$W32,1,0),0),0)</f>
        <v>0</v>
      </c>
      <c r="U23" s="159">
        <f>IF(U$16-'様式３（療養者名簿）（⑤の場合）'!$O32+1&lt;=15,IF(U$16&gt;='様式３（療養者名簿）（⑤の場合）'!$O32,IF(U$16&lt;='様式３（療養者名簿）（⑤の場合）'!$W32,1,0),0),0)</f>
        <v>0</v>
      </c>
      <c r="V23" s="159">
        <f>IF(V$16-'様式３（療養者名簿）（⑤の場合）'!$O32+1&lt;=15,IF(V$16&gt;='様式３（療養者名簿）（⑤の場合）'!$O32,IF(V$16&lt;='様式３（療養者名簿）（⑤の場合）'!$W32,1,0),0),0)</f>
        <v>0</v>
      </c>
      <c r="W23" s="159">
        <f>IF(W$16-'様式３（療養者名簿）（⑤の場合）'!$O32+1&lt;=15,IF(W$16&gt;='様式３（療養者名簿）（⑤の場合）'!$O32,IF(W$16&lt;='様式３（療養者名簿）（⑤の場合）'!$W32,1,0),0),0)</f>
        <v>0</v>
      </c>
      <c r="X23" s="159">
        <f>IF(X$16-'様式３（療養者名簿）（⑤の場合）'!$O32+1&lt;=15,IF(X$16&gt;='様式３（療養者名簿）（⑤の場合）'!$O32,IF(X$16&lt;='様式３（療養者名簿）（⑤の場合）'!$W32,1,0),0),0)</f>
        <v>0</v>
      </c>
      <c r="Y23" s="159">
        <f>IF(Y$16-'様式３（療養者名簿）（⑤の場合）'!$O32+1&lt;=15,IF(Y$16&gt;='様式３（療養者名簿）（⑤の場合）'!$O32,IF(Y$16&lt;='様式３（療養者名簿）（⑤の場合）'!$W32,1,0),0),0)</f>
        <v>0</v>
      </c>
      <c r="Z23" s="159">
        <f>IF(Z$16-'様式３（療養者名簿）（⑤の場合）'!$O32+1&lt;=15,IF(Z$16&gt;='様式３（療養者名簿）（⑤の場合）'!$O32,IF(Z$16&lt;='様式３（療養者名簿）（⑤の場合）'!$W32,1,0),0),0)</f>
        <v>0</v>
      </c>
      <c r="AA23" s="159">
        <f>IF(AA$16-'様式３（療養者名簿）（⑤の場合）'!$O32+1&lt;=15,IF(AA$16&gt;='様式３（療養者名簿）（⑤の場合）'!$O32,IF(AA$16&lt;='様式３（療養者名簿）（⑤の場合）'!$W32,1,0),0),0)</f>
        <v>0</v>
      </c>
      <c r="AB23" s="159">
        <f>IF(AB$16-'様式３（療養者名簿）（⑤の場合）'!$O32+1&lt;=15,IF(AB$16&gt;='様式３（療養者名簿）（⑤の場合）'!$O32,IF(AB$16&lt;='様式３（療養者名簿）（⑤の場合）'!$W32,1,0),0),0)</f>
        <v>0</v>
      </c>
      <c r="AC23" s="159">
        <f>IF(AC$16-'様式３（療養者名簿）（⑤の場合）'!$O32+1&lt;=15,IF(AC$16&gt;='様式３（療養者名簿）（⑤の場合）'!$O32,IF(AC$16&lt;='様式３（療養者名簿）（⑤の場合）'!$W32,1,0),0),0)</f>
        <v>0</v>
      </c>
      <c r="AD23" s="159">
        <f>IF(AD$16-'様式３（療養者名簿）（⑤の場合）'!$O32+1&lt;=15,IF(AD$16&gt;='様式３（療養者名簿）（⑤の場合）'!$O32,IF(AD$16&lt;='様式３（療養者名簿）（⑤の場合）'!$W32,1,0),0),0)</f>
        <v>0</v>
      </c>
      <c r="AE23" s="159">
        <f>IF(AE$16-'様式３（療養者名簿）（⑤の場合）'!$O32+1&lt;=15,IF(AE$16&gt;='様式３（療養者名簿）（⑤の場合）'!$O32,IF(AE$16&lt;='様式３（療養者名簿）（⑤の場合）'!$W32,1,0),0),0)</f>
        <v>0</v>
      </c>
      <c r="AF23" s="159">
        <f>IF(AF$16-'様式３（療養者名簿）（⑤の場合）'!$O32+1&lt;=15,IF(AF$16&gt;='様式３（療養者名簿）（⑤の場合）'!$O32,IF(AF$16&lt;='様式３（療養者名簿）（⑤の場合）'!$W32,1,0),0),0)</f>
        <v>0</v>
      </c>
      <c r="AG23" s="159">
        <f>IF(AG$16-'様式３（療養者名簿）（⑤の場合）'!$O32+1&lt;=15,IF(AG$16&gt;='様式３（療養者名簿）（⑤の場合）'!$O32,IF(AG$16&lt;='様式３（療養者名簿）（⑤の場合）'!$W32,1,0),0),0)</f>
        <v>0</v>
      </c>
      <c r="AH23" s="159">
        <f>IF(AH$16-'様式３（療養者名簿）（⑤の場合）'!$O32+1&lt;=15,IF(AH$16&gt;='様式３（療養者名簿）（⑤の場合）'!$O32,IF(AH$16&lt;='様式３（療養者名簿）（⑤の場合）'!$W32,1,0),0),0)</f>
        <v>0</v>
      </c>
      <c r="AI23" s="159">
        <f>IF(AI$16-'様式３（療養者名簿）（⑤の場合）'!$O32+1&lt;=15,IF(AI$16&gt;='様式３（療養者名簿）（⑤の場合）'!$O32,IF(AI$16&lt;='様式３（療養者名簿）（⑤の場合）'!$W32,1,0),0),0)</f>
        <v>0</v>
      </c>
      <c r="AJ23" s="159">
        <f>IF(AJ$16-'様式３（療養者名簿）（⑤の場合）'!$O32+1&lt;=15,IF(AJ$16&gt;='様式３（療養者名簿）（⑤の場合）'!$O32,IF(AJ$16&lt;='様式３（療養者名簿）（⑤の場合）'!$W32,1,0),0),0)</f>
        <v>0</v>
      </c>
      <c r="AK23" s="159">
        <f>IF(AK$16-'様式３（療養者名簿）（⑤の場合）'!$O32+1&lt;=15,IF(AK$16&gt;='様式３（療養者名簿）（⑤の場合）'!$O32,IF(AK$16&lt;='様式３（療養者名簿）（⑤の場合）'!$W32,1,0),0),0)</f>
        <v>0</v>
      </c>
      <c r="AL23" s="159">
        <f>IF(AL$16-'様式３（療養者名簿）（⑤の場合）'!$O32+1&lt;=15,IF(AL$16&gt;='様式３（療養者名簿）（⑤の場合）'!$O32,IF(AL$16&lt;='様式３（療養者名簿）（⑤の場合）'!$W32,1,0),0),0)</f>
        <v>0</v>
      </c>
      <c r="AM23" s="159">
        <f>IF(AM$16-'様式３（療養者名簿）（⑤の場合）'!$O32+1&lt;=15,IF(AM$16&gt;='様式３（療養者名簿）（⑤の場合）'!$O32,IF(AM$16&lt;='様式３（療養者名簿）（⑤の場合）'!$W32,1,0),0),0)</f>
        <v>0</v>
      </c>
      <c r="AN23" s="159">
        <f>IF(AN$16-'様式３（療養者名簿）（⑤の場合）'!$O32+1&lt;=15,IF(AN$16&gt;='様式３（療養者名簿）（⑤の場合）'!$O32,IF(AN$16&lt;='様式３（療養者名簿）（⑤の場合）'!$W32,1,0),0),0)</f>
        <v>0</v>
      </c>
      <c r="AO23" s="159">
        <f>IF(AO$16-'様式３（療養者名簿）（⑤の場合）'!$O32+1&lt;=15,IF(AO$16&gt;='様式３（療養者名簿）（⑤の場合）'!$O32,IF(AO$16&lt;='様式３（療養者名簿）（⑤の場合）'!$W32,1,0),0),0)</f>
        <v>0</v>
      </c>
      <c r="AP23" s="159">
        <f>IF(AP$16-'様式３（療養者名簿）（⑤の場合）'!$O32+1&lt;=15,IF(AP$16&gt;='様式３（療養者名簿）（⑤の場合）'!$O32,IF(AP$16&lt;='様式３（療養者名簿）（⑤の場合）'!$W32,1,0),0),0)</f>
        <v>0</v>
      </c>
      <c r="AQ23" s="159">
        <f>IF(AQ$16-'様式３（療養者名簿）（⑤の場合）'!$O32+1&lt;=15,IF(AQ$16&gt;='様式３（療養者名簿）（⑤の場合）'!$O32,IF(AQ$16&lt;='様式３（療養者名簿）（⑤の場合）'!$W32,1,0),0),0)</f>
        <v>0</v>
      </c>
      <c r="AR23" s="159">
        <f>IF(AR$16-'様式３（療養者名簿）（⑤の場合）'!$O32+1&lt;=15,IF(AR$16&gt;='様式３（療養者名簿）（⑤の場合）'!$O32,IF(AR$16&lt;='様式３（療養者名簿）（⑤の場合）'!$W32,1,0),0),0)</f>
        <v>0</v>
      </c>
      <c r="AS23" s="159">
        <f>IF(AS$16-'様式３（療養者名簿）（⑤の場合）'!$O32+1&lt;=15,IF(AS$16&gt;='様式３（療養者名簿）（⑤の場合）'!$O32,IF(AS$16&lt;='様式３（療養者名簿）（⑤の場合）'!$W32,1,0),0),0)</f>
        <v>0</v>
      </c>
      <c r="AT23" s="159">
        <f>IF(AT$16-'様式３（療養者名簿）（⑤の場合）'!$O32+1&lt;=15,IF(AT$16&gt;='様式３（療養者名簿）（⑤の場合）'!$O32,IF(AT$16&lt;='様式３（療養者名簿）（⑤の場合）'!$W32,1,0),0),0)</f>
        <v>0</v>
      </c>
      <c r="AU23" s="159">
        <f>IF(AU$16-'様式３（療養者名簿）（⑤の場合）'!$O32+1&lt;=15,IF(AU$16&gt;='様式３（療養者名簿）（⑤の場合）'!$O32,IF(AU$16&lt;='様式３（療養者名簿）（⑤の場合）'!$W32,1,0),0),0)</f>
        <v>0</v>
      </c>
      <c r="AV23" s="159">
        <f>IF(AV$16-'様式３（療養者名簿）（⑤の場合）'!$O32+1&lt;=15,IF(AV$16&gt;='様式３（療養者名簿）（⑤の場合）'!$O32,IF(AV$16&lt;='様式３（療養者名簿）（⑤の場合）'!$W32,1,0),0),0)</f>
        <v>0</v>
      </c>
      <c r="AW23" s="159">
        <f>IF(AW$16-'様式３（療養者名簿）（⑤の場合）'!$O32+1&lt;=15,IF(AW$16&gt;='様式３（療養者名簿）（⑤の場合）'!$O32,IF(AW$16&lt;='様式３（療養者名簿）（⑤の場合）'!$W32,1,0),0),0)</f>
        <v>0</v>
      </c>
      <c r="AX23" s="159">
        <f>IF(AX$16-'様式３（療養者名簿）（⑤の場合）'!$O32+1&lt;=15,IF(AX$16&gt;='様式３（療養者名簿）（⑤の場合）'!$O32,IF(AX$16&lt;='様式３（療養者名簿）（⑤の場合）'!$W32,1,0),0),0)</f>
        <v>0</v>
      </c>
      <c r="AY23" s="159">
        <f>IF(AY$16-'様式３（療養者名簿）（⑤の場合）'!$O32+1&lt;=15,IF(AY$16&gt;='様式３（療養者名簿）（⑤の場合）'!$O32,IF(AY$16&lt;='様式３（療養者名簿）（⑤の場合）'!$W32,1,0),0),0)</f>
        <v>0</v>
      </c>
      <c r="AZ23" s="159">
        <f>IF(AZ$16-'様式３（療養者名簿）（⑤の場合）'!$O32+1&lt;=15,IF(AZ$16&gt;='様式３（療養者名簿）（⑤の場合）'!$O32,IF(AZ$16&lt;='様式３（療養者名簿）（⑤の場合）'!$W32,1,0),0),0)</f>
        <v>0</v>
      </c>
      <c r="BA23" s="159">
        <f>IF(BA$16-'様式３（療養者名簿）（⑤の場合）'!$O32+1&lt;=15,IF(BA$16&gt;='様式３（療養者名簿）（⑤の場合）'!$O32,IF(BA$16&lt;='様式３（療養者名簿）（⑤の場合）'!$W32,1,0),0),0)</f>
        <v>0</v>
      </c>
      <c r="BB23" s="159">
        <f>IF(BB$16-'様式３（療養者名簿）（⑤の場合）'!$O32+1&lt;=15,IF(BB$16&gt;='様式３（療養者名簿）（⑤の場合）'!$O32,IF(BB$16&lt;='様式３（療養者名簿）（⑤の場合）'!$W32,1,0),0),0)</f>
        <v>0</v>
      </c>
      <c r="BC23" s="159">
        <f>IF(BC$16-'様式３（療養者名簿）（⑤の場合）'!$O32+1&lt;=15,IF(BC$16&gt;='様式３（療養者名簿）（⑤の場合）'!$O32,IF(BC$16&lt;='様式３（療養者名簿）（⑤の場合）'!$W32,1,0),0),0)</f>
        <v>0</v>
      </c>
      <c r="BD23" s="159">
        <f>IF(BD$16-'様式３（療養者名簿）（⑤の場合）'!$O32+1&lt;=15,IF(BD$16&gt;='様式３（療養者名簿）（⑤の場合）'!$O32,IF(BD$16&lt;='様式３（療養者名簿）（⑤の場合）'!$W32,1,0),0),0)</f>
        <v>0</v>
      </c>
      <c r="BE23" s="159">
        <f>IF(BE$16-'様式３（療養者名簿）（⑤の場合）'!$O32+1&lt;=15,IF(BE$16&gt;='様式３（療養者名簿）（⑤の場合）'!$O32,IF(BE$16&lt;='様式３（療養者名簿）（⑤の場合）'!$W32,1,0),0),0)</f>
        <v>0</v>
      </c>
      <c r="BF23" s="159">
        <f>IF(BF$16-'様式３（療養者名簿）（⑤の場合）'!$O32+1&lt;=15,IF(BF$16&gt;='様式３（療養者名簿）（⑤の場合）'!$O32,IF(BF$16&lt;='様式３（療養者名簿）（⑤の場合）'!$W32,1,0),0),0)</f>
        <v>0</v>
      </c>
      <c r="BG23" s="159">
        <f>IF(BG$16-'様式３（療養者名簿）（⑤の場合）'!$O32+1&lt;=15,IF(BG$16&gt;='様式３（療養者名簿）（⑤の場合）'!$O32,IF(BG$16&lt;='様式３（療養者名簿）（⑤の場合）'!$W32,1,0),0),0)</f>
        <v>0</v>
      </c>
      <c r="BH23" s="159">
        <f>IF(BH$16-'様式３（療養者名簿）（⑤の場合）'!$O32+1&lt;=15,IF(BH$16&gt;='様式３（療養者名簿）（⑤の場合）'!$O32,IF(BH$16&lt;='様式３（療養者名簿）（⑤の場合）'!$W32,1,0),0),0)</f>
        <v>0</v>
      </c>
      <c r="BI23" s="159">
        <f>IF(BI$16-'様式３（療養者名簿）（⑤の場合）'!$O32+1&lt;=15,IF(BI$16&gt;='様式３（療養者名簿）（⑤の場合）'!$O32,IF(BI$16&lt;='様式３（療養者名簿）（⑤の場合）'!$W32,1,0),0),0)</f>
        <v>0</v>
      </c>
      <c r="BJ23" s="159">
        <f>IF(BJ$16-'様式３（療養者名簿）（⑤の場合）'!$O32+1&lt;=15,IF(BJ$16&gt;='様式３（療養者名簿）（⑤の場合）'!$O32,IF(BJ$16&lt;='様式３（療養者名簿）（⑤の場合）'!$W32,1,0),0),0)</f>
        <v>0</v>
      </c>
      <c r="BK23" s="159">
        <f>IF(BK$16-'様式３（療養者名簿）（⑤の場合）'!$O32+1&lt;=15,IF(BK$16&gt;='様式３（療養者名簿）（⑤の場合）'!$O32,IF(BK$16&lt;='様式３（療養者名簿）（⑤の場合）'!$W32,1,0),0),0)</f>
        <v>0</v>
      </c>
      <c r="BL23" s="159">
        <f>IF(BL$16-'様式３（療養者名簿）（⑤の場合）'!$O32+1&lt;=15,IF(BL$16&gt;='様式３（療養者名簿）（⑤の場合）'!$O32,IF(BL$16&lt;='様式３（療養者名簿）（⑤の場合）'!$W32,1,0),0),0)</f>
        <v>0</v>
      </c>
      <c r="BM23" s="159">
        <f>IF(BM$16-'様式３（療養者名簿）（⑤の場合）'!$O32+1&lt;=15,IF(BM$16&gt;='様式３（療養者名簿）（⑤の場合）'!$O32,IF(BM$16&lt;='様式３（療養者名簿）（⑤の場合）'!$W32,1,0),0),0)</f>
        <v>0</v>
      </c>
      <c r="BN23" s="159">
        <f>IF(BN$16-'様式３（療養者名簿）（⑤の場合）'!$O32+1&lt;=15,IF(BN$16&gt;='様式３（療養者名簿）（⑤の場合）'!$O32,IF(BN$16&lt;='様式３（療養者名簿）（⑤の場合）'!$W32,1,0),0),0)</f>
        <v>0</v>
      </c>
      <c r="BO23" s="159">
        <f>IF(BO$16-'様式３（療養者名簿）（⑤の場合）'!$O32+1&lt;=15,IF(BO$16&gt;='様式３（療養者名簿）（⑤の場合）'!$O32,IF(BO$16&lt;='様式３（療養者名簿）（⑤の場合）'!$W32,1,0),0),0)</f>
        <v>0</v>
      </c>
      <c r="BP23" s="159">
        <f>IF(BP$16-'様式３（療養者名簿）（⑤の場合）'!$O32+1&lt;=15,IF(BP$16&gt;='様式３（療養者名簿）（⑤の場合）'!$O32,IF(BP$16&lt;='様式３（療養者名簿）（⑤の場合）'!$W32,1,0),0),0)</f>
        <v>0</v>
      </c>
      <c r="BQ23" s="159">
        <f>IF(BQ$16-'様式３（療養者名簿）（⑤の場合）'!$O32+1&lt;=15,IF(BQ$16&gt;='様式３（療養者名簿）（⑤の場合）'!$O32,IF(BQ$16&lt;='様式３（療養者名簿）（⑤の場合）'!$W32,1,0),0),0)</f>
        <v>0</v>
      </c>
      <c r="BR23" s="159">
        <f>IF(BR$16-'様式３（療養者名簿）（⑤の場合）'!$O32+1&lt;=15,IF(BR$16&gt;='様式３（療養者名簿）（⑤の場合）'!$O32,IF(BR$16&lt;='様式３（療養者名簿）（⑤の場合）'!$W32,1,0),0),0)</f>
        <v>0</v>
      </c>
      <c r="BS23" s="159">
        <f>IF(BS$16-'様式３（療養者名簿）（⑤の場合）'!$O32+1&lt;=15,IF(BS$16&gt;='様式３（療養者名簿）（⑤の場合）'!$O32,IF(BS$16&lt;='様式３（療養者名簿）（⑤の場合）'!$W32,1,0),0),0)</f>
        <v>0</v>
      </c>
      <c r="BT23" s="159">
        <f>IF(BT$16-'様式３（療養者名簿）（⑤の場合）'!$O32+1&lt;=15,IF(BT$16&gt;='様式３（療養者名簿）（⑤の場合）'!$O32,IF(BT$16&lt;='様式３（療養者名簿）（⑤の場合）'!$W32,1,0),0),0)</f>
        <v>0</v>
      </c>
      <c r="BU23" s="159">
        <f>IF(BU$16-'様式３（療養者名簿）（⑤の場合）'!$O32+1&lt;=15,IF(BU$16&gt;='様式３（療養者名簿）（⑤の場合）'!$O32,IF(BU$16&lt;='様式３（療養者名簿）（⑤の場合）'!$W32,1,0),0),0)</f>
        <v>0</v>
      </c>
      <c r="BV23" s="159">
        <f>IF(BV$16-'様式３（療養者名簿）（⑤の場合）'!$O32+1&lt;=15,IF(BV$16&gt;='様式３（療養者名簿）（⑤の場合）'!$O32,IF(BV$16&lt;='様式３（療養者名簿）（⑤の場合）'!$W32,1,0),0),0)</f>
        <v>0</v>
      </c>
      <c r="BW23" s="159">
        <f>IF(BW$16-'様式３（療養者名簿）（⑤の場合）'!$O32+1&lt;=15,IF(BW$16&gt;='様式３（療養者名簿）（⑤の場合）'!$O32,IF(BW$16&lt;='様式３（療養者名簿）（⑤の場合）'!$W32,1,0),0),0)</f>
        <v>0</v>
      </c>
      <c r="BX23" s="159">
        <f>IF(BX$16-'様式３（療養者名簿）（⑤の場合）'!$O32+1&lt;=15,IF(BX$16&gt;='様式３（療養者名簿）（⑤の場合）'!$O32,IF(BX$16&lt;='様式３（療養者名簿）（⑤の場合）'!$W32,1,0),0),0)</f>
        <v>0</v>
      </c>
      <c r="BY23" s="159">
        <f>IF(BY$16-'様式３（療養者名簿）（⑤の場合）'!$O32+1&lt;=15,IF(BY$16&gt;='様式３（療養者名簿）（⑤の場合）'!$O32,IF(BY$16&lt;='様式３（療養者名簿）（⑤の場合）'!$W32,1,0),0),0)</f>
        <v>0</v>
      </c>
      <c r="BZ23" s="159">
        <f>IF(BZ$16-'様式３（療養者名簿）（⑤の場合）'!$O32+1&lt;=15,IF(BZ$16&gt;='様式３（療養者名簿）（⑤の場合）'!$O32,IF(BZ$16&lt;='様式３（療養者名簿）（⑤の場合）'!$W32,1,0),0),0)</f>
        <v>0</v>
      </c>
      <c r="CA23" s="159">
        <f>IF(CA$16-'様式３（療養者名簿）（⑤の場合）'!$O32+1&lt;=15,IF(CA$16&gt;='様式３（療養者名簿）（⑤の場合）'!$O32,IF(CA$16&lt;='様式３（療養者名簿）（⑤の場合）'!$W32,1,0),0),0)</f>
        <v>0</v>
      </c>
      <c r="CB23" s="159">
        <f>IF(CB$16-'様式３（療養者名簿）（⑤の場合）'!$O32+1&lt;=15,IF(CB$16&gt;='様式３（療養者名簿）（⑤の場合）'!$O32,IF(CB$16&lt;='様式３（療養者名簿）（⑤の場合）'!$W32,1,0),0),0)</f>
        <v>0</v>
      </c>
      <c r="CC23" s="159">
        <f>IF(CC$16-'様式３（療養者名簿）（⑤の場合）'!$O32+1&lt;=15,IF(CC$16&gt;='様式３（療養者名簿）（⑤の場合）'!$O32,IF(CC$16&lt;='様式３（療養者名簿）（⑤の場合）'!$W32,1,0),0),0)</f>
        <v>0</v>
      </c>
      <c r="CD23" s="159">
        <f>IF(CD$16-'様式３（療養者名簿）（⑤の場合）'!$O32+1&lt;=15,IF(CD$16&gt;='様式３（療養者名簿）（⑤の場合）'!$O32,IF(CD$16&lt;='様式３（療養者名簿）（⑤の場合）'!$W32,1,0),0),0)</f>
        <v>0</v>
      </c>
      <c r="CE23" s="159">
        <f>IF(CE$16-'様式３（療養者名簿）（⑤の場合）'!$O32+1&lt;=15,IF(CE$16&gt;='様式３（療養者名簿）（⑤の場合）'!$O32,IF(CE$16&lt;='様式３（療養者名簿）（⑤の場合）'!$W32,1,0),0),0)</f>
        <v>0</v>
      </c>
      <c r="CF23" s="159">
        <f>IF(CF$16-'様式３（療養者名簿）（⑤の場合）'!$O32+1&lt;=15,IF(CF$16&gt;='様式３（療養者名簿）（⑤の場合）'!$O32,IF(CF$16&lt;='様式３（療養者名簿）（⑤の場合）'!$W32,1,0),0),0)</f>
        <v>0</v>
      </c>
      <c r="CG23" s="159">
        <f>IF(CG$16-'様式３（療養者名簿）（⑤の場合）'!$O32+1&lt;=15,IF(CG$16&gt;='様式３（療養者名簿）（⑤の場合）'!$O32,IF(CG$16&lt;='様式３（療養者名簿）（⑤の場合）'!$W32,1,0),0),0)</f>
        <v>0</v>
      </c>
      <c r="CH23" s="159">
        <f>IF(CH$16-'様式３（療養者名簿）（⑤の場合）'!$O32+1&lt;=15,IF(CH$16&gt;='様式３（療養者名簿）（⑤の場合）'!$O32,IF(CH$16&lt;='様式３（療養者名簿）（⑤の場合）'!$W32,1,0),0),0)</f>
        <v>0</v>
      </c>
      <c r="CI23" s="159">
        <f>IF(CI$16-'様式３（療養者名簿）（⑤の場合）'!$O32+1&lt;=15,IF(CI$16&gt;='様式３（療養者名簿）（⑤の場合）'!$O32,IF(CI$16&lt;='様式３（療養者名簿）（⑤の場合）'!$W32,1,0),0),0)</f>
        <v>0</v>
      </c>
      <c r="CJ23" s="159">
        <f>IF(CJ$16-'様式３（療養者名簿）（⑤の場合）'!$O32+1&lt;=15,IF(CJ$16&gt;='様式３（療養者名簿）（⑤の場合）'!$O32,IF(CJ$16&lt;='様式３（療養者名簿）（⑤の場合）'!$W32,1,0),0),0)</f>
        <v>0</v>
      </c>
      <c r="CK23" s="159">
        <f>IF(CK$16-'様式３（療養者名簿）（⑤の場合）'!$O32+1&lt;=15,IF(CK$16&gt;='様式３（療養者名簿）（⑤の場合）'!$O32,IF(CK$16&lt;='様式３（療養者名簿）（⑤の場合）'!$W32,1,0),0),0)</f>
        <v>0</v>
      </c>
      <c r="CL23" s="159">
        <f>IF(CL$16-'様式３（療養者名簿）（⑤の場合）'!$O32+1&lt;=15,IF(CL$16&gt;='様式３（療養者名簿）（⑤の場合）'!$O32,IF(CL$16&lt;='様式３（療養者名簿）（⑤の場合）'!$W32,1,0),0),0)</f>
        <v>0</v>
      </c>
      <c r="CM23" s="159">
        <f>IF(CM$16-'様式３（療養者名簿）（⑤の場合）'!$O32+1&lt;=15,IF(CM$16&gt;='様式３（療養者名簿）（⑤の場合）'!$O32,IF(CM$16&lt;='様式３（療養者名簿）（⑤の場合）'!$W32,1,0),0),0)</f>
        <v>0</v>
      </c>
      <c r="CN23" s="159">
        <f>IF(CN$16-'様式３（療養者名簿）（⑤の場合）'!$O32+1&lt;=15,IF(CN$16&gt;='様式３（療養者名簿）（⑤の場合）'!$O32,IF(CN$16&lt;='様式３（療養者名簿）（⑤の場合）'!$W32,1,0),0),0)</f>
        <v>0</v>
      </c>
      <c r="CO23" s="159">
        <f>IF(CO$16-'様式３（療養者名簿）（⑤の場合）'!$O32+1&lt;=15,IF(CO$16&gt;='様式３（療養者名簿）（⑤の場合）'!$O32,IF(CO$16&lt;='様式３（療養者名簿）（⑤の場合）'!$W32,1,0),0),0)</f>
        <v>0</v>
      </c>
      <c r="CP23" s="159">
        <f>IF(CP$16-'様式３（療養者名簿）（⑤の場合）'!$O32+1&lt;=15,IF(CP$16&gt;='様式３（療養者名簿）（⑤の場合）'!$O32,IF(CP$16&lt;='様式３（療養者名簿）（⑤の場合）'!$W32,1,0),0),0)</f>
        <v>0</v>
      </c>
      <c r="CQ23" s="159">
        <f>IF(CQ$16-'様式３（療養者名簿）（⑤の場合）'!$O32+1&lt;=15,IF(CQ$16&gt;='様式３（療養者名簿）（⑤の場合）'!$O32,IF(CQ$16&lt;='様式３（療養者名簿）（⑤の場合）'!$W32,1,0),0),0)</f>
        <v>0</v>
      </c>
      <c r="CR23" s="159">
        <f>IF(CR$16-'様式３（療養者名簿）（⑤の場合）'!$O32+1&lt;=15,IF(CR$16&gt;='様式３（療養者名簿）（⑤の場合）'!$O32,IF(CR$16&lt;='様式３（療養者名簿）（⑤の場合）'!$W32,1,0),0),0)</f>
        <v>0</v>
      </c>
      <c r="CS23" s="159">
        <f>IF(CS$16-'様式３（療養者名簿）（⑤の場合）'!$O32+1&lt;=15,IF(CS$16&gt;='様式３（療養者名簿）（⑤の場合）'!$O32,IF(CS$16&lt;='様式３（療養者名簿）（⑤の場合）'!$W32,1,0),0),0)</f>
        <v>0</v>
      </c>
      <c r="CT23" s="159">
        <f>IF(CT$16-'様式３（療養者名簿）（⑤の場合）'!$O32+1&lt;=15,IF(CT$16&gt;='様式３（療養者名簿）（⑤の場合）'!$O32,IF(CT$16&lt;='様式３（療養者名簿）（⑤の場合）'!$W32,1,0),0),0)</f>
        <v>0</v>
      </c>
      <c r="CU23" s="159">
        <f>IF(CU$16-'様式３（療養者名簿）（⑤の場合）'!$O32+1&lt;=15,IF(CU$16&gt;='様式３（療養者名簿）（⑤の場合）'!$O32,IF(CU$16&lt;='様式３（療養者名簿）（⑤の場合）'!$W32,1,0),0),0)</f>
        <v>0</v>
      </c>
      <c r="CV23" s="159">
        <f>IF(CV$16-'様式３（療養者名簿）（⑤の場合）'!$O32+1&lt;=15,IF(CV$16&gt;='様式３（療養者名簿）（⑤の場合）'!$O32,IF(CV$16&lt;='様式３（療養者名簿）（⑤の場合）'!$W32,1,0),0),0)</f>
        <v>0</v>
      </c>
      <c r="CW23" s="159">
        <f>IF(CW$16-'様式３（療養者名簿）（⑤の場合）'!$O32+1&lt;=15,IF(CW$16&gt;='様式３（療養者名簿）（⑤の場合）'!$O32,IF(CW$16&lt;='様式３（療養者名簿）（⑤の場合）'!$W32,1,0),0),0)</f>
        <v>0</v>
      </c>
      <c r="CX23" s="159">
        <f>IF(CX$16-'様式３（療養者名簿）（⑤の場合）'!$O32+1&lt;=15,IF(CX$16&gt;='様式３（療養者名簿）（⑤の場合）'!$O32,IF(CX$16&lt;='様式３（療養者名簿）（⑤の場合）'!$W32,1,0),0),0)</f>
        <v>0</v>
      </c>
      <c r="CY23" s="159">
        <f>IF(CY$16-'様式３（療養者名簿）（⑤の場合）'!$O32+1&lt;=15,IF(CY$16&gt;='様式３（療養者名簿）（⑤の場合）'!$O32,IF(CY$16&lt;='様式３（療養者名簿）（⑤の場合）'!$W32,1,0),0),0)</f>
        <v>0</v>
      </c>
      <c r="CZ23" s="159">
        <f>IF(CZ$16-'様式３（療養者名簿）（⑤の場合）'!$O32+1&lt;=15,IF(CZ$16&gt;='様式３（療養者名簿）（⑤の場合）'!$O32,IF(CZ$16&lt;='様式３（療養者名簿）（⑤の場合）'!$W32,1,0),0),0)</f>
        <v>0</v>
      </c>
      <c r="DA23" s="159">
        <f>IF(DA$16-'様式３（療養者名簿）（⑤の場合）'!$O32+1&lt;=15,IF(DA$16&gt;='様式３（療養者名簿）（⑤の場合）'!$O32,IF(DA$16&lt;='様式３（療養者名簿）（⑤の場合）'!$W32,1,0),0),0)</f>
        <v>0</v>
      </c>
      <c r="DB23" s="159">
        <f>IF(DB$16-'様式３（療養者名簿）（⑤の場合）'!$O32+1&lt;=15,IF(DB$16&gt;='様式３（療養者名簿）（⑤の場合）'!$O32,IF(DB$16&lt;='様式３（療養者名簿）（⑤の場合）'!$W32,1,0),0),0)</f>
        <v>0</v>
      </c>
      <c r="DC23" s="159">
        <f>IF(DC$16-'様式３（療養者名簿）（⑤の場合）'!$O32+1&lt;=15,IF(DC$16&gt;='様式３（療養者名簿）（⑤の場合）'!$O32,IF(DC$16&lt;='様式３（療養者名簿）（⑤の場合）'!$W32,1,0),0),0)</f>
        <v>0</v>
      </c>
      <c r="DD23" s="159">
        <f>IF(DD$16-'様式３（療養者名簿）（⑤の場合）'!$O32+1&lt;=15,IF(DD$16&gt;='様式３（療養者名簿）（⑤の場合）'!$O32,IF(DD$16&lt;='様式３（療養者名簿）（⑤の場合）'!$W32,1,0),0),0)</f>
        <v>0</v>
      </c>
      <c r="DE23" s="159">
        <f>IF(DE$16-'様式３（療養者名簿）（⑤の場合）'!$O32+1&lt;=15,IF(DE$16&gt;='様式３（療養者名簿）（⑤の場合）'!$O32,IF(DE$16&lt;='様式３（療養者名簿）（⑤の場合）'!$W32,1,0),0),0)</f>
        <v>0</v>
      </c>
      <c r="DF23" s="159">
        <f>IF(DF$16-'様式３（療養者名簿）（⑤の場合）'!$O32+1&lt;=15,IF(DF$16&gt;='様式３（療養者名簿）（⑤の場合）'!$O32,IF(DF$16&lt;='様式３（療養者名簿）（⑤の場合）'!$W32,1,0),0),0)</f>
        <v>0</v>
      </c>
      <c r="DG23" s="159">
        <f>IF(DG$16-'様式３（療養者名簿）（⑤の場合）'!$O32+1&lt;=15,IF(DG$16&gt;='様式３（療養者名簿）（⑤の場合）'!$O32,IF(DG$16&lt;='様式３（療養者名簿）（⑤の場合）'!$W32,1,0),0),0)</f>
        <v>0</v>
      </c>
      <c r="DH23" s="159">
        <f>IF(DH$16-'様式３（療養者名簿）（⑤の場合）'!$O32+1&lt;=15,IF(DH$16&gt;='様式３（療養者名簿）（⑤の場合）'!$O32,IF(DH$16&lt;='様式３（療養者名簿）（⑤の場合）'!$W32,1,0),0),0)</f>
        <v>0</v>
      </c>
      <c r="DI23" s="159">
        <f>IF(DI$16-'様式３（療養者名簿）（⑤の場合）'!$O32+1&lt;=15,IF(DI$16&gt;='様式３（療養者名簿）（⑤の場合）'!$O32,IF(DI$16&lt;='様式３（療養者名簿）（⑤の場合）'!$W32,1,0),0),0)</f>
        <v>0</v>
      </c>
      <c r="DJ23" s="159">
        <f>IF(DJ$16-'様式３（療養者名簿）（⑤の場合）'!$O32+1&lt;=15,IF(DJ$16&gt;='様式３（療養者名簿）（⑤の場合）'!$O32,IF(DJ$16&lt;='様式３（療養者名簿）（⑤の場合）'!$W32,1,0),0),0)</f>
        <v>0</v>
      </c>
      <c r="DK23" s="159">
        <f>IF(DK$16-'様式３（療養者名簿）（⑤の場合）'!$O32+1&lt;=15,IF(DK$16&gt;='様式３（療養者名簿）（⑤の場合）'!$O32,IF(DK$16&lt;='様式３（療養者名簿）（⑤の場合）'!$W32,1,0),0),0)</f>
        <v>0</v>
      </c>
      <c r="DL23" s="159">
        <f>IF(DL$16-'様式３（療養者名簿）（⑤の場合）'!$O32+1&lt;=15,IF(DL$16&gt;='様式３（療養者名簿）（⑤の場合）'!$O32,IF(DL$16&lt;='様式３（療養者名簿）（⑤の場合）'!$W32,1,0),0),0)</f>
        <v>0</v>
      </c>
      <c r="DM23" s="159">
        <f>IF(DM$16-'様式３（療養者名簿）（⑤の場合）'!$O32+1&lt;=15,IF(DM$16&gt;='様式３（療養者名簿）（⑤の場合）'!$O32,IF(DM$16&lt;='様式３（療養者名簿）（⑤の場合）'!$W32,1,0),0),0)</f>
        <v>0</v>
      </c>
      <c r="DN23" s="159">
        <f>IF(DN$16-'様式３（療養者名簿）（⑤の場合）'!$O32+1&lt;=15,IF(DN$16&gt;='様式３（療養者名簿）（⑤の場合）'!$O32,IF(DN$16&lt;='様式３（療養者名簿）（⑤の場合）'!$W32,1,0),0),0)</f>
        <v>0</v>
      </c>
      <c r="DO23" s="159">
        <f>IF(DO$16-'様式３（療養者名簿）（⑤の場合）'!$O32+1&lt;=15,IF(DO$16&gt;='様式３（療養者名簿）（⑤の場合）'!$O32,IF(DO$16&lt;='様式３（療養者名簿）（⑤の場合）'!$W32,1,0),0),0)</f>
        <v>0</v>
      </c>
      <c r="DP23" s="159">
        <f>IF(DP$16-'様式３（療養者名簿）（⑤の場合）'!$O32+1&lt;=15,IF(DP$16&gt;='様式３（療養者名簿）（⑤の場合）'!$O32,IF(DP$16&lt;='様式３（療養者名簿）（⑤の場合）'!$W32,1,0),0),0)</f>
        <v>0</v>
      </c>
      <c r="DQ23" s="159">
        <f>IF(DQ$16-'様式３（療養者名簿）（⑤の場合）'!$O32+1&lt;=15,IF(DQ$16&gt;='様式３（療養者名簿）（⑤の場合）'!$O32,IF(DQ$16&lt;='様式３（療養者名簿）（⑤の場合）'!$W32,1,0),0),0)</f>
        <v>0</v>
      </c>
      <c r="DR23" s="159">
        <f>IF(DR$16-'様式３（療養者名簿）（⑤の場合）'!$O32+1&lt;=15,IF(DR$16&gt;='様式３（療養者名簿）（⑤の場合）'!$O32,IF(DR$16&lt;='様式３（療養者名簿）（⑤の場合）'!$W32,1,0),0),0)</f>
        <v>0</v>
      </c>
      <c r="DS23" s="159">
        <f>IF(DS$16-'様式３（療養者名簿）（⑤の場合）'!$O32+1&lt;=15,IF(DS$16&gt;='様式３（療養者名簿）（⑤の場合）'!$O32,IF(DS$16&lt;='様式３（療養者名簿）（⑤の場合）'!$W32,1,0),0),0)</f>
        <v>0</v>
      </c>
      <c r="DT23" s="159">
        <f>IF(DT$16-'様式３（療養者名簿）（⑤の場合）'!$O32+1&lt;=15,IF(DT$16&gt;='様式３（療養者名簿）（⑤の場合）'!$O32,IF(DT$16&lt;='様式３（療養者名簿）（⑤の場合）'!$W32,1,0),0),0)</f>
        <v>0</v>
      </c>
      <c r="DU23" s="159">
        <f>IF(DU$16-'様式３（療養者名簿）（⑤の場合）'!$O32+1&lt;=15,IF(DU$16&gt;='様式３（療養者名簿）（⑤の場合）'!$O32,IF(DU$16&lt;='様式３（療養者名簿）（⑤の場合）'!$W32,1,0),0),0)</f>
        <v>0</v>
      </c>
      <c r="DV23" s="159">
        <f>IF(DV$16-'様式３（療養者名簿）（⑤の場合）'!$O32+1&lt;=15,IF(DV$16&gt;='様式３（療養者名簿）（⑤の場合）'!$O32,IF(DV$16&lt;='様式３（療養者名簿）（⑤の場合）'!$W32,1,0),0),0)</f>
        <v>0</v>
      </c>
      <c r="DW23" s="159">
        <f>IF(DW$16-'様式３（療養者名簿）（⑤の場合）'!$O32+1&lt;=15,IF(DW$16&gt;='様式３（療養者名簿）（⑤の場合）'!$O32,IF(DW$16&lt;='様式３（療養者名簿）（⑤の場合）'!$W32,1,0),0),0)</f>
        <v>0</v>
      </c>
      <c r="DX23" s="159">
        <f>IF(DX$16-'様式３（療養者名簿）（⑤の場合）'!$O32+1&lt;=15,IF(DX$16&gt;='様式３（療養者名簿）（⑤の場合）'!$O32,IF(DX$16&lt;='様式３（療養者名簿）（⑤の場合）'!$W32,1,0),0),0)</f>
        <v>0</v>
      </c>
      <c r="DY23" s="159">
        <f>IF(DY$16-'様式３（療養者名簿）（⑤の場合）'!$O32+1&lt;=15,IF(DY$16&gt;='様式３（療養者名簿）（⑤の場合）'!$O32,IF(DY$16&lt;='様式３（療養者名簿）（⑤の場合）'!$W32,1,0),0),0)</f>
        <v>0</v>
      </c>
      <c r="DZ23" s="159">
        <f>IF(DZ$16-'様式３（療養者名簿）（⑤の場合）'!$O32+1&lt;=15,IF(DZ$16&gt;='様式３（療養者名簿）（⑤の場合）'!$O32,IF(DZ$16&lt;='様式３（療養者名簿）（⑤の場合）'!$W32,1,0),0),0)</f>
        <v>0</v>
      </c>
      <c r="EA23" s="159">
        <f>IF(EA$16-'様式３（療養者名簿）（⑤の場合）'!$O32+1&lt;=15,IF(EA$16&gt;='様式３（療養者名簿）（⑤の場合）'!$O32,IF(EA$16&lt;='様式３（療養者名簿）（⑤の場合）'!$W32,1,0),0),0)</f>
        <v>0</v>
      </c>
      <c r="EB23" s="159">
        <f>IF(EB$16-'様式３（療養者名簿）（⑤の場合）'!$O32+1&lt;=15,IF(EB$16&gt;='様式３（療養者名簿）（⑤の場合）'!$O32,IF(EB$16&lt;='様式３（療養者名簿）（⑤の場合）'!$W32,1,0),0),0)</f>
        <v>0</v>
      </c>
      <c r="EC23" s="159">
        <f>IF(EC$16-'様式３（療養者名簿）（⑤の場合）'!$O32+1&lt;=15,IF(EC$16&gt;='様式３（療養者名簿）（⑤の場合）'!$O32,IF(EC$16&lt;='様式３（療養者名簿）（⑤の場合）'!$W32,1,0),0),0)</f>
        <v>0</v>
      </c>
      <c r="ED23" s="159">
        <f>IF(ED$16-'様式３（療養者名簿）（⑤の場合）'!$O32+1&lt;=15,IF(ED$16&gt;='様式３（療養者名簿）（⑤の場合）'!$O32,IF(ED$16&lt;='様式３（療養者名簿）（⑤の場合）'!$W32,1,0),0),0)</f>
        <v>0</v>
      </c>
      <c r="EE23" s="159">
        <f>IF(EE$16-'様式３（療養者名簿）（⑤の場合）'!$O32+1&lt;=15,IF(EE$16&gt;='様式３（療養者名簿）（⑤の場合）'!$O32,IF(EE$16&lt;='様式３（療養者名簿）（⑤の場合）'!$W32,1,0),0),0)</f>
        <v>0</v>
      </c>
      <c r="EF23" s="159">
        <f>IF(EF$16-'様式３（療養者名簿）（⑤の場合）'!$O32+1&lt;=15,IF(EF$16&gt;='様式３（療養者名簿）（⑤の場合）'!$O32,IF(EF$16&lt;='様式３（療養者名簿）（⑤の場合）'!$W32,1,0),0),0)</f>
        <v>0</v>
      </c>
      <c r="EG23" s="159">
        <f>IF(EG$16-'様式３（療養者名簿）（⑤の場合）'!$O32+1&lt;=15,IF(EG$16&gt;='様式３（療養者名簿）（⑤の場合）'!$O32,IF(EG$16&lt;='様式３（療養者名簿）（⑤の場合）'!$W32,1,0),0),0)</f>
        <v>0</v>
      </c>
      <c r="EH23" s="159">
        <f>IF(EH$16-'様式３（療養者名簿）（⑤の場合）'!$O32+1&lt;=15,IF(EH$16&gt;='様式３（療養者名簿）（⑤の場合）'!$O32,IF(EH$16&lt;='様式３（療養者名簿）（⑤の場合）'!$W32,1,0),0),0)</f>
        <v>0</v>
      </c>
      <c r="EI23" s="159">
        <f>IF(EI$16-'様式３（療養者名簿）（⑤の場合）'!$O32+1&lt;=15,IF(EI$16&gt;='様式３（療養者名簿）（⑤の場合）'!$O32,IF(EI$16&lt;='様式３（療養者名簿）（⑤の場合）'!$W32,1,0),0),0)</f>
        <v>0</v>
      </c>
      <c r="EJ23" s="159">
        <f>IF(EJ$16-'様式３（療養者名簿）（⑤の場合）'!$O32+1&lt;=15,IF(EJ$16&gt;='様式３（療養者名簿）（⑤の場合）'!$O32,IF(EJ$16&lt;='様式３（療養者名簿）（⑤の場合）'!$W32,1,0),0),0)</f>
        <v>0</v>
      </c>
      <c r="EK23" s="159">
        <f>IF(EK$16-'様式３（療養者名簿）（⑤の場合）'!$O32+1&lt;=15,IF(EK$16&gt;='様式３（療養者名簿）（⑤の場合）'!$O32,IF(EK$16&lt;='様式３（療養者名簿）（⑤の場合）'!$W32,1,0),0),0)</f>
        <v>0</v>
      </c>
      <c r="EL23" s="159">
        <f>IF(EL$16-'様式３（療養者名簿）（⑤の場合）'!$O32+1&lt;=15,IF(EL$16&gt;='様式３（療養者名簿）（⑤の場合）'!$O32,IF(EL$16&lt;='様式３（療養者名簿）（⑤の場合）'!$W32,1,0),0),0)</f>
        <v>0</v>
      </c>
      <c r="EM23" s="159">
        <f>IF(EM$16-'様式３（療養者名簿）（⑤の場合）'!$O32+1&lt;=15,IF(EM$16&gt;='様式３（療養者名簿）（⑤の場合）'!$O32,IF(EM$16&lt;='様式３（療養者名簿）（⑤の場合）'!$W32,1,0),0),0)</f>
        <v>0</v>
      </c>
      <c r="EN23" s="159">
        <f>IF(EN$16-'様式３（療養者名簿）（⑤の場合）'!$O32+1&lt;=15,IF(EN$16&gt;='様式３（療養者名簿）（⑤の場合）'!$O32,IF(EN$16&lt;='様式３（療養者名簿）（⑤の場合）'!$W32,1,0),0),0)</f>
        <v>0</v>
      </c>
      <c r="EO23" s="159">
        <f>IF(EO$16-'様式３（療養者名簿）（⑤の場合）'!$O32+1&lt;=15,IF(EO$16&gt;='様式３（療養者名簿）（⑤の場合）'!$O32,IF(EO$16&lt;='様式３（療養者名簿）（⑤の場合）'!$W32,1,0),0),0)</f>
        <v>0</v>
      </c>
      <c r="EP23" s="159">
        <f>IF(EP$16-'様式３（療養者名簿）（⑤の場合）'!$O32+1&lt;=15,IF(EP$16&gt;='様式３（療養者名簿）（⑤の場合）'!$O32,IF(EP$16&lt;='様式３（療養者名簿）（⑤の場合）'!$W32,1,0),0),0)</f>
        <v>0</v>
      </c>
      <c r="EQ23" s="159">
        <f>IF(EQ$16-'様式３（療養者名簿）（⑤の場合）'!$O32+1&lt;=15,IF(EQ$16&gt;='様式３（療養者名簿）（⑤の場合）'!$O32,IF(EQ$16&lt;='様式３（療養者名簿）（⑤の場合）'!$W32,1,0),0),0)</f>
        <v>0</v>
      </c>
      <c r="ER23" s="159">
        <f>IF(ER$16-'様式３（療養者名簿）（⑤の場合）'!$O32+1&lt;=15,IF(ER$16&gt;='様式３（療養者名簿）（⑤の場合）'!$O32,IF(ER$16&lt;='様式３（療養者名簿）（⑤の場合）'!$W32,1,0),0),0)</f>
        <v>0</v>
      </c>
      <c r="ES23" s="159">
        <f>IF(ES$16-'様式３（療養者名簿）（⑤の場合）'!$O32+1&lt;=15,IF(ES$16&gt;='様式３（療養者名簿）（⑤の場合）'!$O32,IF(ES$16&lt;='様式３（療養者名簿）（⑤の場合）'!$W32,1,0),0),0)</f>
        <v>0</v>
      </c>
      <c r="ET23" s="159">
        <f>IF(ET$16-'様式３（療養者名簿）（⑤の場合）'!$O32+1&lt;=15,IF(ET$16&gt;='様式３（療養者名簿）（⑤の場合）'!$O32,IF(ET$16&lt;='様式３（療養者名簿）（⑤の場合）'!$W32,1,0),0),0)</f>
        <v>0</v>
      </c>
      <c r="EU23" s="159">
        <f>IF(EU$16-'様式３（療養者名簿）（⑤の場合）'!$O32+1&lt;=15,IF(EU$16&gt;='様式３（療養者名簿）（⑤の場合）'!$O32,IF(EU$16&lt;='様式３（療養者名簿）（⑤の場合）'!$W32,1,0),0),0)</f>
        <v>0</v>
      </c>
      <c r="EV23" s="159">
        <f>IF(EV$16-'様式３（療養者名簿）（⑤の場合）'!$O32+1&lt;=15,IF(EV$16&gt;='様式３（療養者名簿）（⑤の場合）'!$O32,IF(EV$16&lt;='様式３（療養者名簿）（⑤の場合）'!$W32,1,0),0),0)</f>
        <v>0</v>
      </c>
      <c r="EW23" s="159">
        <f>IF(EW$16-'様式３（療養者名簿）（⑤の場合）'!$O32+1&lt;=15,IF(EW$16&gt;='様式３（療養者名簿）（⑤の場合）'!$O32,IF(EW$16&lt;='様式３（療養者名簿）（⑤の場合）'!$W32,1,0),0),0)</f>
        <v>0</v>
      </c>
      <c r="EX23" s="159">
        <f>IF(EX$16-'様式３（療養者名簿）（⑤の場合）'!$O32+1&lt;=15,IF(EX$16&gt;='様式３（療養者名簿）（⑤の場合）'!$O32,IF(EX$16&lt;='様式３（療養者名簿）（⑤の場合）'!$W32,1,0),0),0)</f>
        <v>0</v>
      </c>
      <c r="EY23" s="159">
        <f>IF(EY$16-'様式３（療養者名簿）（⑤の場合）'!$O32+1&lt;=15,IF(EY$16&gt;='様式３（療養者名簿）（⑤の場合）'!$O32,IF(EY$16&lt;='様式３（療養者名簿）（⑤の場合）'!$W32,1,0),0),0)</f>
        <v>0</v>
      </c>
      <c r="EZ23" s="159">
        <f>IF(EZ$16-'様式３（療養者名簿）（⑤の場合）'!$O32+1&lt;=15,IF(EZ$16&gt;='様式３（療養者名簿）（⑤の場合）'!$O32,IF(EZ$16&lt;='様式３（療養者名簿）（⑤の場合）'!$W32,1,0),0),0)</f>
        <v>0</v>
      </c>
      <c r="FA23" s="159">
        <f>IF(FA$16-'様式３（療養者名簿）（⑤の場合）'!$O32+1&lt;=15,IF(FA$16&gt;='様式３（療養者名簿）（⑤の場合）'!$O32,IF(FA$16&lt;='様式３（療養者名簿）（⑤の場合）'!$W32,1,0),0),0)</f>
        <v>0</v>
      </c>
      <c r="FB23" s="159">
        <f>IF(FB$16-'様式３（療養者名簿）（⑤の場合）'!$O32+1&lt;=15,IF(FB$16&gt;='様式３（療養者名簿）（⑤の場合）'!$O32,IF(FB$16&lt;='様式３（療養者名簿）（⑤の場合）'!$W32,1,0),0),0)</f>
        <v>0</v>
      </c>
      <c r="FC23" s="159">
        <f>IF(FC$16-'様式３（療養者名簿）（⑤の場合）'!$O32+1&lt;=15,IF(FC$16&gt;='様式３（療養者名簿）（⑤の場合）'!$O32,IF(FC$16&lt;='様式３（療養者名簿）（⑤の場合）'!$W32,1,0),0),0)</f>
        <v>0</v>
      </c>
      <c r="FD23" s="159">
        <f>IF(FD$16-'様式３（療養者名簿）（⑤の場合）'!$O32+1&lt;=15,IF(FD$16&gt;='様式３（療養者名簿）（⑤の場合）'!$O32,IF(FD$16&lt;='様式３（療養者名簿）（⑤の場合）'!$W32,1,0),0),0)</f>
        <v>0</v>
      </c>
      <c r="FE23" s="159">
        <f>IF(FE$16-'様式３（療養者名簿）（⑤の場合）'!$O32+1&lt;=15,IF(FE$16&gt;='様式３（療養者名簿）（⑤の場合）'!$O32,IF(FE$16&lt;='様式３（療養者名簿）（⑤の場合）'!$W32,1,0),0),0)</f>
        <v>0</v>
      </c>
      <c r="FF23" s="159">
        <f>IF(FF$16-'様式３（療養者名簿）（⑤の場合）'!$O32+1&lt;=15,IF(FF$16&gt;='様式３（療養者名簿）（⑤の場合）'!$O32,IF(FF$16&lt;='様式３（療養者名簿）（⑤の場合）'!$W32,1,0),0),0)</f>
        <v>0</v>
      </c>
      <c r="FG23" s="159">
        <f>IF(FG$16-'様式３（療養者名簿）（⑤の場合）'!$O32+1&lt;=15,IF(FG$16&gt;='様式３（療養者名簿）（⑤の場合）'!$O32,IF(FG$16&lt;='様式３（療養者名簿）（⑤の場合）'!$W32,1,0),0),0)</f>
        <v>0</v>
      </c>
      <c r="FH23" s="159">
        <f>IF(FH$16-'様式３（療養者名簿）（⑤の場合）'!$O32+1&lt;=15,IF(FH$16&gt;='様式３（療養者名簿）（⑤の場合）'!$O32,IF(FH$16&lt;='様式３（療養者名簿）（⑤の場合）'!$W32,1,0),0),0)</f>
        <v>0</v>
      </c>
      <c r="FI23" s="159">
        <f>IF(FI$16-'様式３（療養者名簿）（⑤の場合）'!$O32+1&lt;=15,IF(FI$16&gt;='様式３（療養者名簿）（⑤の場合）'!$O32,IF(FI$16&lt;='様式３（療養者名簿）（⑤の場合）'!$W32,1,0),0),0)</f>
        <v>0</v>
      </c>
      <c r="FJ23" s="159">
        <f>IF(FJ$16-'様式３（療養者名簿）（⑤の場合）'!$O32+1&lt;=15,IF(FJ$16&gt;='様式３（療養者名簿）（⑤の場合）'!$O32,IF(FJ$16&lt;='様式３（療養者名簿）（⑤の場合）'!$W32,1,0),0),0)</f>
        <v>0</v>
      </c>
      <c r="FK23" s="159">
        <f>IF(FK$16-'様式３（療養者名簿）（⑤の場合）'!$O32+1&lt;=15,IF(FK$16&gt;='様式３（療養者名簿）（⑤の場合）'!$O32,IF(FK$16&lt;='様式３（療養者名簿）（⑤の場合）'!$W32,1,0),0),0)</f>
        <v>0</v>
      </c>
      <c r="FL23" s="159">
        <f>IF(FL$16-'様式３（療養者名簿）（⑤の場合）'!$O32+1&lt;=15,IF(FL$16&gt;='様式３（療養者名簿）（⑤の場合）'!$O32,IF(FL$16&lt;='様式３（療養者名簿）（⑤の場合）'!$W32,1,0),0),0)</f>
        <v>0</v>
      </c>
      <c r="FM23" s="159">
        <f>IF(FM$16-'様式３（療養者名簿）（⑤の場合）'!$O32+1&lt;=15,IF(FM$16&gt;='様式３（療養者名簿）（⑤の場合）'!$O32,IF(FM$16&lt;='様式３（療養者名簿）（⑤の場合）'!$W32,1,0),0),0)</f>
        <v>0</v>
      </c>
      <c r="FN23" s="159">
        <f>IF(FN$16-'様式３（療養者名簿）（⑤の場合）'!$O32+1&lt;=15,IF(FN$16&gt;='様式３（療養者名簿）（⑤の場合）'!$O32,IF(FN$16&lt;='様式３（療養者名簿）（⑤の場合）'!$W32,1,0),0),0)</f>
        <v>0</v>
      </c>
      <c r="FO23" s="159">
        <f>IF(FO$16-'様式３（療養者名簿）（⑤の場合）'!$O32+1&lt;=15,IF(FO$16&gt;='様式３（療養者名簿）（⑤の場合）'!$O32,IF(FO$16&lt;='様式３（療養者名簿）（⑤の場合）'!$W32,1,0),0),0)</f>
        <v>0</v>
      </c>
      <c r="FP23" s="159">
        <f>IF(FP$16-'様式３（療養者名簿）（⑤の場合）'!$O32+1&lt;=15,IF(FP$16&gt;='様式３（療養者名簿）（⑤の場合）'!$O32,IF(FP$16&lt;='様式３（療養者名簿）（⑤の場合）'!$W32,1,0),0),0)</f>
        <v>0</v>
      </c>
      <c r="FQ23" s="159">
        <f>IF(FQ$16-'様式３（療養者名簿）（⑤の場合）'!$O32+1&lt;=15,IF(FQ$16&gt;='様式３（療養者名簿）（⑤の場合）'!$O32,IF(FQ$16&lt;='様式３（療養者名簿）（⑤の場合）'!$W32,1,0),0),0)</f>
        <v>0</v>
      </c>
      <c r="FR23" s="159">
        <f>IF(FR$16-'様式３（療養者名簿）（⑤の場合）'!$O32+1&lt;=15,IF(FR$16&gt;='様式３（療養者名簿）（⑤の場合）'!$O32,IF(FR$16&lt;='様式３（療養者名簿）（⑤の場合）'!$W32,1,0),0),0)</f>
        <v>0</v>
      </c>
      <c r="FS23" s="159">
        <f>IF(FS$16-'様式３（療養者名簿）（⑤の場合）'!$O32+1&lt;=15,IF(FS$16&gt;='様式３（療養者名簿）（⑤の場合）'!$O32,IF(FS$16&lt;='様式３（療養者名簿）（⑤の場合）'!$W32,1,0),0),0)</f>
        <v>0</v>
      </c>
      <c r="FT23" s="159">
        <f>IF(FT$16-'様式３（療養者名簿）（⑤の場合）'!$O32+1&lt;=15,IF(FT$16&gt;='様式３（療養者名簿）（⑤の場合）'!$O32,IF(FT$16&lt;='様式３（療養者名簿）（⑤の場合）'!$W32,1,0),0),0)</f>
        <v>0</v>
      </c>
      <c r="FU23" s="159">
        <f>IF(FU$16-'様式３（療養者名簿）（⑤の場合）'!$O32+1&lt;=15,IF(FU$16&gt;='様式３（療養者名簿）（⑤の場合）'!$O32,IF(FU$16&lt;='様式３（療養者名簿）（⑤の場合）'!$W32,1,0),0),0)</f>
        <v>0</v>
      </c>
      <c r="FV23" s="159">
        <f>IF(FV$16-'様式３（療養者名簿）（⑤の場合）'!$O32+1&lt;=15,IF(FV$16&gt;='様式３（療養者名簿）（⑤の場合）'!$O32,IF(FV$16&lt;='様式３（療養者名簿）（⑤の場合）'!$W32,1,0),0),0)</f>
        <v>0</v>
      </c>
      <c r="FW23" s="159">
        <f>IF(FW$16-'様式３（療養者名簿）（⑤の場合）'!$O32+1&lt;=15,IF(FW$16&gt;='様式３（療養者名簿）（⑤の場合）'!$O32,IF(FW$16&lt;='様式３（療養者名簿）（⑤の場合）'!$W32,1,0),0),0)</f>
        <v>0</v>
      </c>
      <c r="FX23" s="159">
        <f>IF(FX$16-'様式３（療養者名簿）（⑤の場合）'!$O32+1&lt;=15,IF(FX$16&gt;='様式３（療養者名簿）（⑤の場合）'!$O32,IF(FX$16&lt;='様式３（療養者名簿）（⑤の場合）'!$W32,1,0),0),0)</f>
        <v>0</v>
      </c>
      <c r="FY23" s="159">
        <f>IF(FY$16-'様式３（療養者名簿）（⑤の場合）'!$O32+1&lt;=15,IF(FY$16&gt;='様式３（療養者名簿）（⑤の場合）'!$O32,IF(FY$16&lt;='様式３（療養者名簿）（⑤の場合）'!$W32,1,0),0),0)</f>
        <v>0</v>
      </c>
      <c r="FZ23" s="159">
        <f>IF(FZ$16-'様式３（療養者名簿）（⑤の場合）'!$O32+1&lt;=15,IF(FZ$16&gt;='様式３（療養者名簿）（⑤の場合）'!$O32,IF(FZ$16&lt;='様式３（療養者名簿）（⑤の場合）'!$W32,1,0),0),0)</f>
        <v>0</v>
      </c>
      <c r="GA23" s="159">
        <f>IF(GA$16-'様式３（療養者名簿）（⑤の場合）'!$O32+1&lt;=15,IF(GA$16&gt;='様式３（療養者名簿）（⑤の場合）'!$O32,IF(GA$16&lt;='様式３（療養者名簿）（⑤の場合）'!$W32,1,0),0),0)</f>
        <v>0</v>
      </c>
      <c r="GB23" s="159">
        <f>IF(GB$16-'様式３（療養者名簿）（⑤の場合）'!$O32+1&lt;=15,IF(GB$16&gt;='様式３（療養者名簿）（⑤の場合）'!$O32,IF(GB$16&lt;='様式３（療養者名簿）（⑤の場合）'!$W32,1,0),0),0)</f>
        <v>0</v>
      </c>
      <c r="GC23" s="159">
        <f>IF(GC$16-'様式３（療養者名簿）（⑤の場合）'!$O32+1&lt;=15,IF(GC$16&gt;='様式３（療養者名簿）（⑤の場合）'!$O32,IF(GC$16&lt;='様式３（療養者名簿）（⑤の場合）'!$W32,1,0),0),0)</f>
        <v>0</v>
      </c>
      <c r="GD23" s="159">
        <f>IF(GD$16-'様式３（療養者名簿）（⑤の場合）'!$O32+1&lt;=15,IF(GD$16&gt;='様式３（療養者名簿）（⑤の場合）'!$O32,IF(GD$16&lt;='様式３（療養者名簿）（⑤の場合）'!$W32,1,0),0),0)</f>
        <v>0</v>
      </c>
      <c r="GE23" s="159">
        <f>IF(GE$16-'様式３（療養者名簿）（⑤の場合）'!$O32+1&lt;=15,IF(GE$16&gt;='様式３（療養者名簿）（⑤の場合）'!$O32,IF(GE$16&lt;='様式３（療養者名簿）（⑤の場合）'!$W32,1,0),0),0)</f>
        <v>0</v>
      </c>
      <c r="GF23" s="159">
        <f>IF(GF$16-'様式３（療養者名簿）（⑤の場合）'!$O32+1&lt;=15,IF(GF$16&gt;='様式３（療養者名簿）（⑤の場合）'!$O32,IF(GF$16&lt;='様式３（療養者名簿）（⑤の場合）'!$W32,1,0),0),0)</f>
        <v>0</v>
      </c>
      <c r="GG23" s="159">
        <f>IF(GG$16-'様式３（療養者名簿）（⑤の場合）'!$O32+1&lt;=15,IF(GG$16&gt;='様式３（療養者名簿）（⑤の場合）'!$O32,IF(GG$16&lt;='様式３（療養者名簿）（⑤の場合）'!$W32,1,0),0),0)</f>
        <v>0</v>
      </c>
      <c r="GH23" s="159">
        <f>IF(GH$16-'様式３（療養者名簿）（⑤の場合）'!$O32+1&lt;=15,IF(GH$16&gt;='様式３（療養者名簿）（⑤の場合）'!$O32,IF(GH$16&lt;='様式３（療養者名簿）（⑤の場合）'!$W32,1,0),0),0)</f>
        <v>0</v>
      </c>
      <c r="GI23" s="159">
        <f>IF(GI$16-'様式３（療養者名簿）（⑤の場合）'!$O32+1&lt;=15,IF(GI$16&gt;='様式３（療養者名簿）（⑤の場合）'!$O32,IF(GI$16&lt;='様式３（療養者名簿）（⑤の場合）'!$W32,1,0),0),0)</f>
        <v>0</v>
      </c>
      <c r="GJ23" s="159">
        <f>IF(GJ$16-'様式３（療養者名簿）（⑤の場合）'!$O32+1&lt;=15,IF(GJ$16&gt;='様式３（療養者名簿）（⑤の場合）'!$O32,IF(GJ$16&lt;='様式３（療養者名簿）（⑤の場合）'!$W32,1,0),0),0)</f>
        <v>0</v>
      </c>
      <c r="GK23" s="159">
        <f>IF(GK$16-'様式３（療養者名簿）（⑤の場合）'!$O32+1&lt;=15,IF(GK$16&gt;='様式３（療養者名簿）（⑤の場合）'!$O32,IF(GK$16&lt;='様式３（療養者名簿）（⑤の場合）'!$W32,1,0),0),0)</f>
        <v>0</v>
      </c>
      <c r="GL23" s="159">
        <f>IF(GL$16-'様式３（療養者名簿）（⑤の場合）'!$O32+1&lt;=15,IF(GL$16&gt;='様式３（療養者名簿）（⑤の場合）'!$O32,IF(GL$16&lt;='様式３（療養者名簿）（⑤の場合）'!$W32,1,0),0),0)</f>
        <v>0</v>
      </c>
      <c r="GM23" s="159">
        <f>IF(GM$16-'様式３（療養者名簿）（⑤の場合）'!$O32+1&lt;=15,IF(GM$16&gt;='様式３（療養者名簿）（⑤の場合）'!$O32,IF(GM$16&lt;='様式３（療養者名簿）（⑤の場合）'!$W32,1,0),0),0)</f>
        <v>0</v>
      </c>
      <c r="GN23" s="159">
        <f>IF(GN$16-'様式３（療養者名簿）（⑤の場合）'!$O32+1&lt;=15,IF(GN$16&gt;='様式３（療養者名簿）（⑤の場合）'!$O32,IF(GN$16&lt;='様式３（療養者名簿）（⑤の場合）'!$W32,1,0),0),0)</f>
        <v>0</v>
      </c>
      <c r="GO23" s="159">
        <f>IF(GO$16-'様式３（療養者名簿）（⑤の場合）'!$O32+1&lt;=15,IF(GO$16&gt;='様式３（療養者名簿）（⑤の場合）'!$O32,IF(GO$16&lt;='様式３（療養者名簿）（⑤の場合）'!$W32,1,0),0),0)</f>
        <v>0</v>
      </c>
      <c r="GP23" s="159">
        <f>IF(GP$16-'様式３（療養者名簿）（⑤の場合）'!$O32+1&lt;=15,IF(GP$16&gt;='様式３（療養者名簿）（⑤の場合）'!$O32,IF(GP$16&lt;='様式３（療養者名簿）（⑤の場合）'!$W32,1,0),0),0)</f>
        <v>0</v>
      </c>
      <c r="GQ23" s="159">
        <f>IF(GQ$16-'様式３（療養者名簿）（⑤の場合）'!$O32+1&lt;=15,IF(GQ$16&gt;='様式３（療養者名簿）（⑤の場合）'!$O32,IF(GQ$16&lt;='様式３（療養者名簿）（⑤の場合）'!$W32,1,0),0),0)</f>
        <v>0</v>
      </c>
      <c r="GR23" s="159">
        <f>IF(GR$16-'様式３（療養者名簿）（⑤の場合）'!$O32+1&lt;=15,IF(GR$16&gt;='様式３（療養者名簿）（⑤の場合）'!$O32,IF(GR$16&lt;='様式３（療養者名簿）（⑤の場合）'!$W32,1,0),0),0)</f>
        <v>0</v>
      </c>
      <c r="GS23" s="159">
        <f>IF(GS$16-'様式３（療養者名簿）（⑤の場合）'!$O32+1&lt;=15,IF(GS$16&gt;='様式３（療養者名簿）（⑤の場合）'!$O32,IF(GS$16&lt;='様式３（療養者名簿）（⑤の場合）'!$W32,1,0),0),0)</f>
        <v>0</v>
      </c>
      <c r="GT23" s="159">
        <f>IF(GT$16-'様式３（療養者名簿）（⑤の場合）'!$O32+1&lt;=15,IF(GT$16&gt;='様式３（療養者名簿）（⑤の場合）'!$O32,IF(GT$16&lt;='様式３（療養者名簿）（⑤の場合）'!$W32,1,0),0),0)</f>
        <v>0</v>
      </c>
      <c r="GU23" s="159">
        <f>IF(GU$16-'様式３（療養者名簿）（⑤の場合）'!$O32+1&lt;=15,IF(GU$16&gt;='様式３（療養者名簿）（⑤の場合）'!$O32,IF(GU$16&lt;='様式３（療養者名簿）（⑤の場合）'!$W32,1,0),0),0)</f>
        <v>0</v>
      </c>
      <c r="GV23" s="159">
        <f>IF(GV$16-'様式３（療養者名簿）（⑤の場合）'!$O32+1&lt;=15,IF(GV$16&gt;='様式３（療養者名簿）（⑤の場合）'!$O32,IF(GV$16&lt;='様式３（療養者名簿）（⑤の場合）'!$W32,1,0),0),0)</f>
        <v>0</v>
      </c>
      <c r="GW23" s="159">
        <f>IF(GW$16-'様式３（療養者名簿）（⑤の場合）'!$O32+1&lt;=15,IF(GW$16&gt;='様式３（療養者名簿）（⑤の場合）'!$O32,IF(GW$16&lt;='様式３（療養者名簿）（⑤の場合）'!$W32,1,0),0),0)</f>
        <v>0</v>
      </c>
      <c r="GX23" s="159">
        <f>IF(GX$16-'様式３（療養者名簿）（⑤の場合）'!$O32+1&lt;=15,IF(GX$16&gt;='様式３（療養者名簿）（⑤の場合）'!$O32,IF(GX$16&lt;='様式３（療養者名簿）（⑤の場合）'!$W32,1,0),0),0)</f>
        <v>0</v>
      </c>
      <c r="GY23" s="159">
        <f>IF(GY$16-'様式３（療養者名簿）（⑤の場合）'!$O32+1&lt;=15,IF(GY$16&gt;='様式３（療養者名簿）（⑤の場合）'!$O32,IF(GY$16&lt;='様式３（療養者名簿）（⑤の場合）'!$W32,1,0),0),0)</f>
        <v>0</v>
      </c>
      <c r="GZ23" s="159">
        <f>IF(GZ$16-'様式３（療養者名簿）（⑤の場合）'!$O32+1&lt;=15,IF(GZ$16&gt;='様式３（療養者名簿）（⑤の場合）'!$O32,IF(GZ$16&lt;='様式３（療養者名簿）（⑤の場合）'!$W32,1,0),0),0)</f>
        <v>0</v>
      </c>
      <c r="HA23" s="159">
        <f>IF(HA$16-'様式３（療養者名簿）（⑤の場合）'!$O32+1&lt;=15,IF(HA$16&gt;='様式３（療養者名簿）（⑤の場合）'!$O32,IF(HA$16&lt;='様式３（療養者名簿）（⑤の場合）'!$W32,1,0),0),0)</f>
        <v>0</v>
      </c>
      <c r="HB23" s="159">
        <f>IF(HB$16-'様式３（療養者名簿）（⑤の場合）'!$O32+1&lt;=15,IF(HB$16&gt;='様式３（療養者名簿）（⑤の場合）'!$O32,IF(HB$16&lt;='様式３（療養者名簿）（⑤の場合）'!$W32,1,0),0),0)</f>
        <v>0</v>
      </c>
      <c r="HC23" s="159">
        <f>IF(HC$16-'様式３（療養者名簿）（⑤の場合）'!$O32+1&lt;=15,IF(HC$16&gt;='様式３（療養者名簿）（⑤の場合）'!$O32,IF(HC$16&lt;='様式３（療養者名簿）（⑤の場合）'!$W32,1,0),0),0)</f>
        <v>0</v>
      </c>
      <c r="HD23" s="159">
        <f>IF(HD$16-'様式３（療養者名簿）（⑤の場合）'!$O32+1&lt;=15,IF(HD$16&gt;='様式３（療養者名簿）（⑤の場合）'!$O32,IF(HD$16&lt;='様式３（療養者名簿）（⑤の場合）'!$W32,1,0),0),0)</f>
        <v>0</v>
      </c>
      <c r="HE23" s="159">
        <f>IF(HE$16-'様式３（療養者名簿）（⑤の場合）'!$O32+1&lt;=15,IF(HE$16&gt;='様式３（療養者名簿）（⑤の場合）'!$O32,IF(HE$16&lt;='様式３（療養者名簿）（⑤の場合）'!$W32,1,0),0),0)</f>
        <v>0</v>
      </c>
      <c r="HF23" s="159">
        <f>IF(HF$16-'様式３（療養者名簿）（⑤の場合）'!$O32+1&lt;=15,IF(HF$16&gt;='様式３（療養者名簿）（⑤の場合）'!$O32,IF(HF$16&lt;='様式３（療養者名簿）（⑤の場合）'!$W32,1,0),0),0)</f>
        <v>0</v>
      </c>
      <c r="HG23" s="159">
        <f>IF(HG$16-'様式３（療養者名簿）（⑤の場合）'!$O32+1&lt;=15,IF(HG$16&gt;='様式３（療養者名簿）（⑤の場合）'!$O32,IF(HG$16&lt;='様式３（療養者名簿）（⑤の場合）'!$W32,1,0),0),0)</f>
        <v>0</v>
      </c>
      <c r="HH23" s="159">
        <f>IF(HH$16-'様式３（療養者名簿）（⑤の場合）'!$O32+1&lt;=15,IF(HH$16&gt;='様式３（療養者名簿）（⑤の場合）'!$O32,IF(HH$16&lt;='様式３（療養者名簿）（⑤の場合）'!$W32,1,0),0),0)</f>
        <v>0</v>
      </c>
      <c r="HI23" s="159">
        <f>IF(HI$16-'様式３（療養者名簿）（⑤の場合）'!$O32+1&lt;=15,IF(HI$16&gt;='様式３（療養者名簿）（⑤の場合）'!$O32,IF(HI$16&lt;='様式３（療養者名簿）（⑤の場合）'!$W32,1,0),0),0)</f>
        <v>0</v>
      </c>
      <c r="HJ23" s="159">
        <f>IF(HJ$16-'様式３（療養者名簿）（⑤の場合）'!$O32+1&lt;=15,IF(HJ$16&gt;='様式３（療養者名簿）（⑤の場合）'!$O32,IF(HJ$16&lt;='様式３（療養者名簿）（⑤の場合）'!$W32,1,0),0),0)</f>
        <v>0</v>
      </c>
      <c r="HK23" s="159">
        <f>IF(HK$16-'様式３（療養者名簿）（⑤の場合）'!$O32+1&lt;=15,IF(HK$16&gt;='様式３（療養者名簿）（⑤の場合）'!$O32,IF(HK$16&lt;='様式３（療養者名簿）（⑤の場合）'!$W32,1,0),0),0)</f>
        <v>0</v>
      </c>
      <c r="HL23" s="159">
        <f>IF(HL$16-'様式３（療養者名簿）（⑤の場合）'!$O32+1&lt;=15,IF(HL$16&gt;='様式３（療養者名簿）（⑤の場合）'!$O32,IF(HL$16&lt;='様式３（療養者名簿）（⑤の場合）'!$W32,1,0),0),0)</f>
        <v>0</v>
      </c>
      <c r="HM23" s="159">
        <f>IF(HM$16-'様式３（療養者名簿）（⑤の場合）'!$O32+1&lt;=15,IF(HM$16&gt;='様式３（療養者名簿）（⑤の場合）'!$O32,IF(HM$16&lt;='様式３（療養者名簿）（⑤の場合）'!$W32,1,0),0),0)</f>
        <v>0</v>
      </c>
      <c r="HN23" s="159">
        <f>IF(HN$16-'様式３（療養者名簿）（⑤の場合）'!$O32+1&lt;=15,IF(HN$16&gt;='様式３（療養者名簿）（⑤の場合）'!$O32,IF(HN$16&lt;='様式３（療養者名簿）（⑤の場合）'!$W32,1,0),0),0)</f>
        <v>0</v>
      </c>
      <c r="HO23" s="159">
        <f>IF(HO$16-'様式３（療養者名簿）（⑤の場合）'!$O32+1&lt;=15,IF(HO$16&gt;='様式３（療養者名簿）（⑤の場合）'!$O32,IF(HO$16&lt;='様式３（療養者名簿）（⑤の場合）'!$W32,1,0),0),0)</f>
        <v>0</v>
      </c>
      <c r="HP23" s="159">
        <f>IF(HP$16-'様式３（療養者名簿）（⑤の場合）'!$O32+1&lt;=15,IF(HP$16&gt;='様式３（療養者名簿）（⑤の場合）'!$O32,IF(HP$16&lt;='様式３（療養者名簿）（⑤の場合）'!$W32,1,0),0),0)</f>
        <v>0</v>
      </c>
      <c r="HQ23" s="159">
        <f>IF(HQ$16-'様式３（療養者名簿）（⑤の場合）'!$O32+1&lt;=15,IF(HQ$16&gt;='様式３（療養者名簿）（⑤の場合）'!$O32,IF(HQ$16&lt;='様式３（療養者名簿）（⑤の場合）'!$W32,1,0),0),0)</f>
        <v>0</v>
      </c>
      <c r="HR23" s="159">
        <f>IF(HR$16-'様式３（療養者名簿）（⑤の場合）'!$O32+1&lt;=15,IF(HR$16&gt;='様式３（療養者名簿）（⑤の場合）'!$O32,IF(HR$16&lt;='様式３（療養者名簿）（⑤の場合）'!$W32,1,0),0),0)</f>
        <v>0</v>
      </c>
      <c r="HS23" s="159">
        <f>IF(HS$16-'様式３（療養者名簿）（⑤の場合）'!$O32+1&lt;=15,IF(HS$16&gt;='様式３（療養者名簿）（⑤の場合）'!$O32,IF(HS$16&lt;='様式３（療養者名簿）（⑤の場合）'!$W32,1,0),0),0)</f>
        <v>0</v>
      </c>
      <c r="HT23" s="159">
        <f>IF(HT$16-'様式３（療養者名簿）（⑤の場合）'!$O32+1&lt;=15,IF(HT$16&gt;='様式３（療養者名簿）（⑤の場合）'!$O32,IF(HT$16&lt;='様式３（療養者名簿）（⑤の場合）'!$W32,1,0),0),0)</f>
        <v>0</v>
      </c>
      <c r="HU23" s="159">
        <f>IF(HU$16-'様式３（療養者名簿）（⑤の場合）'!$O32+1&lt;=15,IF(HU$16&gt;='様式３（療養者名簿）（⑤の場合）'!$O32,IF(HU$16&lt;='様式３（療養者名簿）（⑤の場合）'!$W32,1,0),0),0)</f>
        <v>0</v>
      </c>
      <c r="HV23" s="159">
        <f>IF(HV$16-'様式３（療養者名簿）（⑤の場合）'!$O32+1&lt;=15,IF(HV$16&gt;='様式３（療養者名簿）（⑤の場合）'!$O32,IF(HV$16&lt;='様式３（療養者名簿）（⑤の場合）'!$W32,1,0),0),0)</f>
        <v>0</v>
      </c>
      <c r="HW23" s="159">
        <f>IF(HW$16-'様式３（療養者名簿）（⑤の場合）'!$O32+1&lt;=15,IF(HW$16&gt;='様式３（療養者名簿）（⑤の場合）'!$O32,IF(HW$16&lt;='様式３（療養者名簿）（⑤の場合）'!$W32,1,0),0),0)</f>
        <v>0</v>
      </c>
      <c r="HX23" s="159">
        <f>IF(HX$16-'様式３（療養者名簿）（⑤の場合）'!$O32+1&lt;=15,IF(HX$16&gt;='様式３（療養者名簿）（⑤の場合）'!$O32,IF(HX$16&lt;='様式３（療養者名簿）（⑤の場合）'!$W32,1,0),0),0)</f>
        <v>0</v>
      </c>
      <c r="HY23" s="159">
        <f>IF(HY$16-'様式３（療養者名簿）（⑤の場合）'!$O32+1&lt;=15,IF(HY$16&gt;='様式３（療養者名簿）（⑤の場合）'!$O32,IF(HY$16&lt;='様式３（療養者名簿）（⑤の場合）'!$W32,1,0),0),0)</f>
        <v>0</v>
      </c>
      <c r="HZ23" s="159">
        <f>IF(HZ$16-'様式３（療養者名簿）（⑤の場合）'!$O32+1&lt;=15,IF(HZ$16&gt;='様式３（療養者名簿）（⑤の場合）'!$O32,IF(HZ$16&lt;='様式３（療養者名簿）（⑤の場合）'!$W32,1,0),0),0)</f>
        <v>0</v>
      </c>
      <c r="IA23" s="159">
        <f>IF(IA$16-'様式３（療養者名簿）（⑤の場合）'!$O32+1&lt;=15,IF(IA$16&gt;='様式３（療養者名簿）（⑤の場合）'!$O32,IF(IA$16&lt;='様式３（療養者名簿）（⑤の場合）'!$W32,1,0),0),0)</f>
        <v>0</v>
      </c>
      <c r="IB23" s="159">
        <f>IF(IB$16-'様式３（療養者名簿）（⑤の場合）'!$O32+1&lt;=15,IF(IB$16&gt;='様式３（療養者名簿）（⑤の場合）'!$O32,IF(IB$16&lt;='様式３（療養者名簿）（⑤の場合）'!$W32,1,0),0),0)</f>
        <v>0</v>
      </c>
      <c r="IC23" s="159">
        <f>IF(IC$16-'様式３（療養者名簿）（⑤の場合）'!$O32+1&lt;=15,IF(IC$16&gt;='様式３（療養者名簿）（⑤の場合）'!$O32,IF(IC$16&lt;='様式３（療養者名簿）（⑤の場合）'!$W32,1,0),0),0)</f>
        <v>0</v>
      </c>
      <c r="ID23" s="159">
        <f>IF(ID$16-'様式３（療養者名簿）（⑤の場合）'!$O32+1&lt;=15,IF(ID$16&gt;='様式３（療養者名簿）（⑤の場合）'!$O32,IF(ID$16&lt;='様式３（療養者名簿）（⑤の場合）'!$W32,1,0),0),0)</f>
        <v>0</v>
      </c>
      <c r="IE23" s="159">
        <f>IF(IE$16-'様式３（療養者名簿）（⑤の場合）'!$O32+1&lt;=15,IF(IE$16&gt;='様式３（療養者名簿）（⑤の場合）'!$O32,IF(IE$16&lt;='様式３（療養者名簿）（⑤の場合）'!$W32,1,0),0),0)</f>
        <v>0</v>
      </c>
      <c r="IF23" s="159">
        <f>IF(IF$16-'様式３（療養者名簿）（⑤の場合）'!$O32+1&lt;=15,IF(IF$16&gt;='様式３（療養者名簿）（⑤の場合）'!$O32,IF(IF$16&lt;='様式３（療養者名簿）（⑤の場合）'!$W32,1,0),0),0)</f>
        <v>0</v>
      </c>
      <c r="IG23" s="159">
        <f>IF(IG$16-'様式３（療養者名簿）（⑤の場合）'!$O32+1&lt;=15,IF(IG$16&gt;='様式３（療養者名簿）（⑤の場合）'!$O32,IF(IG$16&lt;='様式３（療養者名簿）（⑤の場合）'!$W32,1,0),0),0)</f>
        <v>0</v>
      </c>
      <c r="IH23" s="159">
        <f>IF(IH$16-'様式３（療養者名簿）（⑤の場合）'!$O32+1&lt;=15,IF(IH$16&gt;='様式３（療養者名簿）（⑤の場合）'!$O32,IF(IH$16&lt;='様式３（療養者名簿）（⑤の場合）'!$W32,1,0),0),0)</f>
        <v>0</v>
      </c>
      <c r="II23" s="159">
        <f>IF(II$16-'様式３（療養者名簿）（⑤の場合）'!$O32+1&lt;=15,IF(II$16&gt;='様式３（療養者名簿）（⑤の場合）'!$O32,IF(II$16&lt;='様式３（療養者名簿）（⑤の場合）'!$W32,1,0),0),0)</f>
        <v>0</v>
      </c>
      <c r="IJ23" s="159">
        <f>IF(IJ$16-'様式３（療養者名簿）（⑤の場合）'!$O32+1&lt;=15,IF(IJ$16&gt;='様式３（療養者名簿）（⑤の場合）'!$O32,IF(IJ$16&lt;='様式３（療養者名簿）（⑤の場合）'!$W32,1,0),0),0)</f>
        <v>0</v>
      </c>
      <c r="IK23" s="159">
        <f>IF(IK$16-'様式３（療養者名簿）（⑤の場合）'!$O32+1&lt;=15,IF(IK$16&gt;='様式３（療養者名簿）（⑤の場合）'!$O32,IF(IK$16&lt;='様式３（療養者名簿）（⑤の場合）'!$W32,1,0),0),0)</f>
        <v>0</v>
      </c>
      <c r="IL23" s="159">
        <f>IF(IL$16-'様式３（療養者名簿）（⑤の場合）'!$O32+1&lt;=15,IF(IL$16&gt;='様式３（療養者名簿）（⑤の場合）'!$O32,IF(IL$16&lt;='様式３（療養者名簿）（⑤の場合）'!$W32,1,0),0),0)</f>
        <v>0</v>
      </c>
      <c r="IM23" s="159">
        <f>IF(IM$16-'様式３（療養者名簿）（⑤の場合）'!$O32+1&lt;=15,IF(IM$16&gt;='様式３（療養者名簿）（⑤の場合）'!$O32,IF(IM$16&lt;='様式３（療養者名簿）（⑤の場合）'!$W32,1,0),0),0)</f>
        <v>0</v>
      </c>
      <c r="IN23" s="159">
        <f>IF(IN$16-'様式３（療養者名簿）（⑤の場合）'!$O32+1&lt;=15,IF(IN$16&gt;='様式３（療養者名簿）（⑤の場合）'!$O32,IF(IN$16&lt;='様式３（療養者名簿）（⑤の場合）'!$W32,1,0),0),0)</f>
        <v>0</v>
      </c>
      <c r="IO23" s="159">
        <f>IF(IO$16-'様式３（療養者名簿）（⑤の場合）'!$O32+1&lt;=15,IF(IO$16&gt;='様式３（療養者名簿）（⑤の場合）'!$O32,IF(IO$16&lt;='様式３（療養者名簿）（⑤の場合）'!$W32,1,0),0),0)</f>
        <v>0</v>
      </c>
      <c r="IP23" s="159">
        <f>IF(IP$16-'様式３（療養者名簿）（⑤の場合）'!$O32+1&lt;=15,IF(IP$16&gt;='様式３（療養者名簿）（⑤の場合）'!$O32,IF(IP$16&lt;='様式３（療養者名簿）（⑤の場合）'!$W32,1,0),0),0)</f>
        <v>0</v>
      </c>
      <c r="IQ23" s="159">
        <f>IF(IQ$16-'様式３（療養者名簿）（⑤の場合）'!$O32+1&lt;=15,IF(IQ$16&gt;='様式３（療養者名簿）（⑤の場合）'!$O32,IF(IQ$16&lt;='様式３（療養者名簿）（⑤の場合）'!$W32,1,0),0),0)</f>
        <v>0</v>
      </c>
      <c r="IR23" s="159">
        <f>IF(IR$16-'様式３（療養者名簿）（⑤の場合）'!$O32+1&lt;=15,IF(IR$16&gt;='様式３（療養者名簿）（⑤の場合）'!$O32,IF(IR$16&lt;='様式３（療養者名簿）（⑤の場合）'!$W32,1,0),0),0)</f>
        <v>0</v>
      </c>
      <c r="IS23" s="159">
        <f>IF(IS$16-'様式３（療養者名簿）（⑤の場合）'!$O32+1&lt;=15,IF(IS$16&gt;='様式３（療養者名簿）（⑤の場合）'!$O32,IF(IS$16&lt;='様式３（療養者名簿）（⑤の場合）'!$W32,1,0),0),0)</f>
        <v>0</v>
      </c>
      <c r="IT23" s="159">
        <f>IF(IT$16-'様式３（療養者名簿）（⑤の場合）'!$O32+1&lt;=15,IF(IT$16&gt;='様式３（療養者名簿）（⑤の場合）'!$O32,IF(IT$16&lt;='様式３（療養者名簿）（⑤の場合）'!$W32,1,0),0),0)</f>
        <v>0</v>
      </c>
    </row>
    <row r="24" spans="1:259" s="30" customFormat="1" ht="42" customHeight="1">
      <c r="A24" s="149">
        <f>'様式３（療養者名簿）（⑤の場合）'!C33</f>
        <v>0</v>
      </c>
      <c r="B24" s="159">
        <f>IF(B$16-'様式３（療養者名簿）（⑤の場合）'!$O33+1&lt;=15,IF(B$16&gt;='様式３（療養者名簿）（⑤の場合）'!$O33,IF(B$16&lt;='様式３（療養者名簿）（⑤の場合）'!$W33,1,0),0),0)</f>
        <v>0</v>
      </c>
      <c r="C24" s="159">
        <f>IF(C$16-'様式３（療養者名簿）（⑤の場合）'!$O33+1&lt;=15,IF(C$16&gt;='様式３（療養者名簿）（⑤の場合）'!$O33,IF(C$16&lt;='様式３（療養者名簿）（⑤の場合）'!$W33,1,0),0),0)</f>
        <v>0</v>
      </c>
      <c r="D24" s="159">
        <f>IF(D$16-'様式３（療養者名簿）（⑤の場合）'!$O33+1&lt;=15,IF(D$16&gt;='様式３（療養者名簿）（⑤の場合）'!$O33,IF(D$16&lt;='様式３（療養者名簿）（⑤の場合）'!$W33,1,0),0),0)</f>
        <v>0</v>
      </c>
      <c r="E24" s="159">
        <f>IF(E$16-'様式３（療養者名簿）（⑤の場合）'!$O33+1&lt;=15,IF(E$16&gt;='様式３（療養者名簿）（⑤の場合）'!$O33,IF(E$16&lt;='様式３（療養者名簿）（⑤の場合）'!$W33,1,0),0),0)</f>
        <v>0</v>
      </c>
      <c r="F24" s="159">
        <f>IF(F$16-'様式３（療養者名簿）（⑤の場合）'!$O33+1&lt;=15,IF(F$16&gt;='様式３（療養者名簿）（⑤の場合）'!$O33,IF(F$16&lt;='様式３（療養者名簿）（⑤の場合）'!$W33,1,0),0),0)</f>
        <v>0</v>
      </c>
      <c r="G24" s="159">
        <f>IF(G$16-'様式３（療養者名簿）（⑤の場合）'!$O33+1&lt;=15,IF(G$16&gt;='様式３（療養者名簿）（⑤の場合）'!$O33,IF(G$16&lt;='様式３（療養者名簿）（⑤の場合）'!$W33,1,0),0),0)</f>
        <v>0</v>
      </c>
      <c r="H24" s="159">
        <f>IF(H$16-'様式３（療養者名簿）（⑤の場合）'!$O33+1&lt;=15,IF(H$16&gt;='様式３（療養者名簿）（⑤の場合）'!$O33,IF(H$16&lt;='様式３（療養者名簿）（⑤の場合）'!$W33,1,0),0),0)</f>
        <v>0</v>
      </c>
      <c r="I24" s="159">
        <f>IF(I$16-'様式３（療養者名簿）（⑤の場合）'!$O33+1&lt;=15,IF(I$16&gt;='様式３（療養者名簿）（⑤の場合）'!$O33,IF(I$16&lt;='様式３（療養者名簿）（⑤の場合）'!$W33,1,0),0),0)</f>
        <v>0</v>
      </c>
      <c r="J24" s="159">
        <f>IF(J$16-'様式３（療養者名簿）（⑤の場合）'!$O33+1&lt;=15,IF(J$16&gt;='様式３（療養者名簿）（⑤の場合）'!$O33,IF(J$16&lt;='様式３（療養者名簿）（⑤の場合）'!$W33,1,0),0),0)</f>
        <v>0</v>
      </c>
      <c r="K24" s="159">
        <f>IF(K$16-'様式３（療養者名簿）（⑤の場合）'!$O33+1&lt;=15,IF(K$16&gt;='様式３（療養者名簿）（⑤の場合）'!$O33,IF(K$16&lt;='様式３（療養者名簿）（⑤の場合）'!$W33,1,0),0),0)</f>
        <v>0</v>
      </c>
      <c r="L24" s="159">
        <f>IF(L$16-'様式３（療養者名簿）（⑤の場合）'!$O33+1&lt;=15,IF(L$16&gt;='様式３（療養者名簿）（⑤の場合）'!$O33,IF(L$16&lt;='様式３（療養者名簿）（⑤の場合）'!$W33,1,0),0),0)</f>
        <v>0</v>
      </c>
      <c r="M24" s="159">
        <f>IF(M$16-'様式３（療養者名簿）（⑤の場合）'!$O33+1&lt;=15,IF(M$16&gt;='様式３（療養者名簿）（⑤の場合）'!$O33,IF(M$16&lt;='様式３（療養者名簿）（⑤の場合）'!$W33,1,0),0),0)</f>
        <v>0</v>
      </c>
      <c r="N24" s="159">
        <f>IF(N$16-'様式３（療養者名簿）（⑤の場合）'!$O33+1&lt;=15,IF(N$16&gt;='様式３（療養者名簿）（⑤の場合）'!$O33,IF(N$16&lt;='様式３（療養者名簿）（⑤の場合）'!$W33,1,0),0),0)</f>
        <v>0</v>
      </c>
      <c r="O24" s="159">
        <f>IF(O$16-'様式３（療養者名簿）（⑤の場合）'!$O33+1&lt;=15,IF(O$16&gt;='様式３（療養者名簿）（⑤の場合）'!$O33,IF(O$16&lt;='様式３（療養者名簿）（⑤の場合）'!$W33,1,0),0),0)</f>
        <v>0</v>
      </c>
      <c r="P24" s="159">
        <f>IF(P$16-'様式３（療養者名簿）（⑤の場合）'!$O33+1&lt;=15,IF(P$16&gt;='様式３（療養者名簿）（⑤の場合）'!$O33,IF(P$16&lt;='様式３（療養者名簿）（⑤の場合）'!$W33,1,0),0),0)</f>
        <v>0</v>
      </c>
      <c r="Q24" s="159">
        <f>IF(Q$16-'様式３（療養者名簿）（⑤の場合）'!$O33+1&lt;=15,IF(Q$16&gt;='様式３（療養者名簿）（⑤の場合）'!$O33,IF(Q$16&lt;='様式３（療養者名簿）（⑤の場合）'!$W33,1,0),0),0)</f>
        <v>0</v>
      </c>
      <c r="R24" s="159">
        <f>IF(R$16-'様式３（療養者名簿）（⑤の場合）'!$O33+1&lt;=15,IF(R$16&gt;='様式３（療養者名簿）（⑤の場合）'!$O33,IF(R$16&lt;='様式３（療養者名簿）（⑤の場合）'!$W33,1,0),0),0)</f>
        <v>0</v>
      </c>
      <c r="S24" s="159">
        <f>IF(S$16-'様式３（療養者名簿）（⑤の場合）'!$O33+1&lt;=15,IF(S$16&gt;='様式３（療養者名簿）（⑤の場合）'!$O33,IF(S$16&lt;='様式３（療養者名簿）（⑤の場合）'!$W33,1,0),0),0)</f>
        <v>0</v>
      </c>
      <c r="T24" s="159">
        <f>IF(T$16-'様式３（療養者名簿）（⑤の場合）'!$O33+1&lt;=15,IF(T$16&gt;='様式３（療養者名簿）（⑤の場合）'!$O33,IF(T$16&lt;='様式３（療養者名簿）（⑤の場合）'!$W33,1,0),0),0)</f>
        <v>0</v>
      </c>
      <c r="U24" s="159">
        <f>IF(U$16-'様式３（療養者名簿）（⑤の場合）'!$O33+1&lt;=15,IF(U$16&gt;='様式３（療養者名簿）（⑤の場合）'!$O33,IF(U$16&lt;='様式３（療養者名簿）（⑤の場合）'!$W33,1,0),0),0)</f>
        <v>0</v>
      </c>
      <c r="V24" s="159">
        <f>IF(V$16-'様式３（療養者名簿）（⑤の場合）'!$O33+1&lt;=15,IF(V$16&gt;='様式３（療養者名簿）（⑤の場合）'!$O33,IF(V$16&lt;='様式３（療養者名簿）（⑤の場合）'!$W33,1,0),0),0)</f>
        <v>0</v>
      </c>
      <c r="W24" s="159">
        <f>IF(W$16-'様式３（療養者名簿）（⑤の場合）'!$O33+1&lt;=15,IF(W$16&gt;='様式３（療養者名簿）（⑤の場合）'!$O33,IF(W$16&lt;='様式３（療養者名簿）（⑤の場合）'!$W33,1,0),0),0)</f>
        <v>0</v>
      </c>
      <c r="X24" s="159">
        <f>IF(X$16-'様式３（療養者名簿）（⑤の場合）'!$O33+1&lt;=15,IF(X$16&gt;='様式３（療養者名簿）（⑤の場合）'!$O33,IF(X$16&lt;='様式３（療養者名簿）（⑤の場合）'!$W33,1,0),0),0)</f>
        <v>0</v>
      </c>
      <c r="Y24" s="159">
        <f>IF(Y$16-'様式３（療養者名簿）（⑤の場合）'!$O33+1&lt;=15,IF(Y$16&gt;='様式３（療養者名簿）（⑤の場合）'!$O33,IF(Y$16&lt;='様式３（療養者名簿）（⑤の場合）'!$W33,1,0),0),0)</f>
        <v>0</v>
      </c>
      <c r="Z24" s="159">
        <f>IF(Z$16-'様式３（療養者名簿）（⑤の場合）'!$O33+1&lt;=15,IF(Z$16&gt;='様式３（療養者名簿）（⑤の場合）'!$O33,IF(Z$16&lt;='様式３（療養者名簿）（⑤の場合）'!$W33,1,0),0),0)</f>
        <v>0</v>
      </c>
      <c r="AA24" s="159">
        <f>IF(AA$16-'様式３（療養者名簿）（⑤の場合）'!$O33+1&lt;=15,IF(AA$16&gt;='様式３（療養者名簿）（⑤の場合）'!$O33,IF(AA$16&lt;='様式３（療養者名簿）（⑤の場合）'!$W33,1,0),0),0)</f>
        <v>0</v>
      </c>
      <c r="AB24" s="159">
        <f>IF(AB$16-'様式３（療養者名簿）（⑤の場合）'!$O33+1&lt;=15,IF(AB$16&gt;='様式３（療養者名簿）（⑤の場合）'!$O33,IF(AB$16&lt;='様式３（療養者名簿）（⑤の場合）'!$W33,1,0),0),0)</f>
        <v>0</v>
      </c>
      <c r="AC24" s="159">
        <f>IF(AC$16-'様式３（療養者名簿）（⑤の場合）'!$O33+1&lt;=15,IF(AC$16&gt;='様式３（療養者名簿）（⑤の場合）'!$O33,IF(AC$16&lt;='様式３（療養者名簿）（⑤の場合）'!$W33,1,0),0),0)</f>
        <v>0</v>
      </c>
      <c r="AD24" s="159">
        <f>IF(AD$16-'様式３（療養者名簿）（⑤の場合）'!$O33+1&lt;=15,IF(AD$16&gt;='様式３（療養者名簿）（⑤の場合）'!$O33,IF(AD$16&lt;='様式３（療養者名簿）（⑤の場合）'!$W33,1,0),0),0)</f>
        <v>0</v>
      </c>
      <c r="AE24" s="159">
        <f>IF(AE$16-'様式３（療養者名簿）（⑤の場合）'!$O33+1&lt;=15,IF(AE$16&gt;='様式３（療養者名簿）（⑤の場合）'!$O33,IF(AE$16&lt;='様式３（療養者名簿）（⑤の場合）'!$W33,1,0),0),0)</f>
        <v>0</v>
      </c>
      <c r="AF24" s="159">
        <f>IF(AF$16-'様式３（療養者名簿）（⑤の場合）'!$O33+1&lt;=15,IF(AF$16&gt;='様式３（療養者名簿）（⑤の場合）'!$O33,IF(AF$16&lt;='様式３（療養者名簿）（⑤の場合）'!$W33,1,0),0),0)</f>
        <v>0</v>
      </c>
      <c r="AG24" s="159">
        <f>IF(AG$16-'様式３（療養者名簿）（⑤の場合）'!$O33+1&lt;=15,IF(AG$16&gt;='様式３（療養者名簿）（⑤の場合）'!$O33,IF(AG$16&lt;='様式３（療養者名簿）（⑤の場合）'!$W33,1,0),0),0)</f>
        <v>0</v>
      </c>
      <c r="AH24" s="159">
        <f>IF(AH$16-'様式３（療養者名簿）（⑤の場合）'!$O33+1&lt;=15,IF(AH$16&gt;='様式３（療養者名簿）（⑤の場合）'!$O33,IF(AH$16&lt;='様式３（療養者名簿）（⑤の場合）'!$W33,1,0),0),0)</f>
        <v>0</v>
      </c>
      <c r="AI24" s="159">
        <f>IF(AI$16-'様式３（療養者名簿）（⑤の場合）'!$O33+1&lt;=15,IF(AI$16&gt;='様式３（療養者名簿）（⑤の場合）'!$O33,IF(AI$16&lt;='様式３（療養者名簿）（⑤の場合）'!$W33,1,0),0),0)</f>
        <v>0</v>
      </c>
      <c r="AJ24" s="159">
        <f>IF(AJ$16-'様式３（療養者名簿）（⑤の場合）'!$O33+1&lt;=15,IF(AJ$16&gt;='様式３（療養者名簿）（⑤の場合）'!$O33,IF(AJ$16&lt;='様式３（療養者名簿）（⑤の場合）'!$W33,1,0),0),0)</f>
        <v>0</v>
      </c>
      <c r="AK24" s="159">
        <f>IF(AK$16-'様式３（療養者名簿）（⑤の場合）'!$O33+1&lt;=15,IF(AK$16&gt;='様式３（療養者名簿）（⑤の場合）'!$O33,IF(AK$16&lt;='様式３（療養者名簿）（⑤の場合）'!$W33,1,0),0),0)</f>
        <v>0</v>
      </c>
      <c r="AL24" s="159">
        <f>IF(AL$16-'様式３（療養者名簿）（⑤の場合）'!$O33+1&lt;=15,IF(AL$16&gt;='様式３（療養者名簿）（⑤の場合）'!$O33,IF(AL$16&lt;='様式３（療養者名簿）（⑤の場合）'!$W33,1,0),0),0)</f>
        <v>0</v>
      </c>
      <c r="AM24" s="159">
        <f>IF(AM$16-'様式３（療養者名簿）（⑤の場合）'!$O33+1&lt;=15,IF(AM$16&gt;='様式３（療養者名簿）（⑤の場合）'!$O33,IF(AM$16&lt;='様式３（療養者名簿）（⑤の場合）'!$W33,1,0),0),0)</f>
        <v>0</v>
      </c>
      <c r="AN24" s="159">
        <f>IF(AN$16-'様式３（療養者名簿）（⑤の場合）'!$O33+1&lt;=15,IF(AN$16&gt;='様式３（療養者名簿）（⑤の場合）'!$O33,IF(AN$16&lt;='様式３（療養者名簿）（⑤の場合）'!$W33,1,0),0),0)</f>
        <v>0</v>
      </c>
      <c r="AO24" s="159">
        <f>IF(AO$16-'様式３（療養者名簿）（⑤の場合）'!$O33+1&lt;=15,IF(AO$16&gt;='様式３（療養者名簿）（⑤の場合）'!$O33,IF(AO$16&lt;='様式３（療養者名簿）（⑤の場合）'!$W33,1,0),0),0)</f>
        <v>0</v>
      </c>
      <c r="AP24" s="159">
        <f>IF(AP$16-'様式３（療養者名簿）（⑤の場合）'!$O33+1&lt;=15,IF(AP$16&gt;='様式３（療養者名簿）（⑤の場合）'!$O33,IF(AP$16&lt;='様式３（療養者名簿）（⑤の場合）'!$W33,1,0),0),0)</f>
        <v>0</v>
      </c>
      <c r="AQ24" s="159">
        <f>IF(AQ$16-'様式３（療養者名簿）（⑤の場合）'!$O33+1&lt;=15,IF(AQ$16&gt;='様式３（療養者名簿）（⑤の場合）'!$O33,IF(AQ$16&lt;='様式３（療養者名簿）（⑤の場合）'!$W33,1,0),0),0)</f>
        <v>0</v>
      </c>
      <c r="AR24" s="159">
        <f>IF(AR$16-'様式３（療養者名簿）（⑤の場合）'!$O33+1&lt;=15,IF(AR$16&gt;='様式３（療養者名簿）（⑤の場合）'!$O33,IF(AR$16&lt;='様式３（療養者名簿）（⑤の場合）'!$W33,1,0),0),0)</f>
        <v>0</v>
      </c>
      <c r="AS24" s="159">
        <f>IF(AS$16-'様式３（療養者名簿）（⑤の場合）'!$O33+1&lt;=15,IF(AS$16&gt;='様式３（療養者名簿）（⑤の場合）'!$O33,IF(AS$16&lt;='様式３（療養者名簿）（⑤の場合）'!$W33,1,0),0),0)</f>
        <v>0</v>
      </c>
      <c r="AT24" s="159">
        <f>IF(AT$16-'様式３（療養者名簿）（⑤の場合）'!$O33+1&lt;=15,IF(AT$16&gt;='様式３（療養者名簿）（⑤の場合）'!$O33,IF(AT$16&lt;='様式３（療養者名簿）（⑤の場合）'!$W33,1,0),0),0)</f>
        <v>0</v>
      </c>
      <c r="AU24" s="159">
        <f>IF(AU$16-'様式３（療養者名簿）（⑤の場合）'!$O33+1&lt;=15,IF(AU$16&gt;='様式３（療養者名簿）（⑤の場合）'!$O33,IF(AU$16&lt;='様式３（療養者名簿）（⑤の場合）'!$W33,1,0),0),0)</f>
        <v>0</v>
      </c>
      <c r="AV24" s="159">
        <f>IF(AV$16-'様式３（療養者名簿）（⑤の場合）'!$O33+1&lt;=15,IF(AV$16&gt;='様式３（療養者名簿）（⑤の場合）'!$O33,IF(AV$16&lt;='様式３（療養者名簿）（⑤の場合）'!$W33,1,0),0),0)</f>
        <v>0</v>
      </c>
      <c r="AW24" s="159">
        <f>IF(AW$16-'様式３（療養者名簿）（⑤の場合）'!$O33+1&lt;=15,IF(AW$16&gt;='様式３（療養者名簿）（⑤の場合）'!$O33,IF(AW$16&lt;='様式３（療養者名簿）（⑤の場合）'!$W33,1,0),0),0)</f>
        <v>0</v>
      </c>
      <c r="AX24" s="159">
        <f>IF(AX$16-'様式３（療養者名簿）（⑤の場合）'!$O33+1&lt;=15,IF(AX$16&gt;='様式３（療養者名簿）（⑤の場合）'!$O33,IF(AX$16&lt;='様式３（療養者名簿）（⑤の場合）'!$W33,1,0),0),0)</f>
        <v>0</v>
      </c>
      <c r="AY24" s="159">
        <f>IF(AY$16-'様式３（療養者名簿）（⑤の場合）'!$O33+1&lt;=15,IF(AY$16&gt;='様式３（療養者名簿）（⑤の場合）'!$O33,IF(AY$16&lt;='様式３（療養者名簿）（⑤の場合）'!$W33,1,0),0),0)</f>
        <v>0</v>
      </c>
      <c r="AZ24" s="159">
        <f>IF(AZ$16-'様式３（療養者名簿）（⑤の場合）'!$O33+1&lt;=15,IF(AZ$16&gt;='様式３（療養者名簿）（⑤の場合）'!$O33,IF(AZ$16&lt;='様式３（療養者名簿）（⑤の場合）'!$W33,1,0),0),0)</f>
        <v>0</v>
      </c>
      <c r="BA24" s="159">
        <f>IF(BA$16-'様式３（療養者名簿）（⑤の場合）'!$O33+1&lt;=15,IF(BA$16&gt;='様式３（療養者名簿）（⑤の場合）'!$O33,IF(BA$16&lt;='様式３（療養者名簿）（⑤の場合）'!$W33,1,0),0),0)</f>
        <v>0</v>
      </c>
      <c r="BB24" s="159">
        <f>IF(BB$16-'様式３（療養者名簿）（⑤の場合）'!$O33+1&lt;=15,IF(BB$16&gt;='様式３（療養者名簿）（⑤の場合）'!$O33,IF(BB$16&lt;='様式３（療養者名簿）（⑤の場合）'!$W33,1,0),0),0)</f>
        <v>0</v>
      </c>
      <c r="BC24" s="159">
        <f>IF(BC$16-'様式３（療養者名簿）（⑤の場合）'!$O33+1&lt;=15,IF(BC$16&gt;='様式３（療養者名簿）（⑤の場合）'!$O33,IF(BC$16&lt;='様式３（療養者名簿）（⑤の場合）'!$W33,1,0),0),0)</f>
        <v>0</v>
      </c>
      <c r="BD24" s="159">
        <f>IF(BD$16-'様式３（療養者名簿）（⑤の場合）'!$O33+1&lt;=15,IF(BD$16&gt;='様式３（療養者名簿）（⑤の場合）'!$O33,IF(BD$16&lt;='様式３（療養者名簿）（⑤の場合）'!$W33,1,0),0),0)</f>
        <v>0</v>
      </c>
      <c r="BE24" s="159">
        <f>IF(BE$16-'様式３（療養者名簿）（⑤の場合）'!$O33+1&lt;=15,IF(BE$16&gt;='様式３（療養者名簿）（⑤の場合）'!$O33,IF(BE$16&lt;='様式３（療養者名簿）（⑤の場合）'!$W33,1,0),0),0)</f>
        <v>0</v>
      </c>
      <c r="BF24" s="159">
        <f>IF(BF$16-'様式３（療養者名簿）（⑤の場合）'!$O33+1&lt;=15,IF(BF$16&gt;='様式３（療養者名簿）（⑤の場合）'!$O33,IF(BF$16&lt;='様式３（療養者名簿）（⑤の場合）'!$W33,1,0),0),0)</f>
        <v>0</v>
      </c>
      <c r="BG24" s="159">
        <f>IF(BG$16-'様式３（療養者名簿）（⑤の場合）'!$O33+1&lt;=15,IF(BG$16&gt;='様式３（療養者名簿）（⑤の場合）'!$O33,IF(BG$16&lt;='様式３（療養者名簿）（⑤の場合）'!$W33,1,0),0),0)</f>
        <v>0</v>
      </c>
      <c r="BH24" s="159">
        <f>IF(BH$16-'様式３（療養者名簿）（⑤の場合）'!$O33+1&lt;=15,IF(BH$16&gt;='様式３（療養者名簿）（⑤の場合）'!$O33,IF(BH$16&lt;='様式３（療養者名簿）（⑤の場合）'!$W33,1,0),0),0)</f>
        <v>0</v>
      </c>
      <c r="BI24" s="159">
        <f>IF(BI$16-'様式３（療養者名簿）（⑤の場合）'!$O33+1&lt;=15,IF(BI$16&gt;='様式３（療養者名簿）（⑤の場合）'!$O33,IF(BI$16&lt;='様式３（療養者名簿）（⑤の場合）'!$W33,1,0),0),0)</f>
        <v>0</v>
      </c>
      <c r="BJ24" s="159">
        <f>IF(BJ$16-'様式３（療養者名簿）（⑤の場合）'!$O33+1&lt;=15,IF(BJ$16&gt;='様式３（療養者名簿）（⑤の場合）'!$O33,IF(BJ$16&lt;='様式３（療養者名簿）（⑤の場合）'!$W33,1,0),0),0)</f>
        <v>0</v>
      </c>
      <c r="BK24" s="159">
        <f>IF(BK$16-'様式３（療養者名簿）（⑤の場合）'!$O33+1&lt;=15,IF(BK$16&gt;='様式３（療養者名簿）（⑤の場合）'!$O33,IF(BK$16&lt;='様式３（療養者名簿）（⑤の場合）'!$W33,1,0),0),0)</f>
        <v>0</v>
      </c>
      <c r="BL24" s="159">
        <f>IF(BL$16-'様式３（療養者名簿）（⑤の場合）'!$O33+1&lt;=15,IF(BL$16&gt;='様式３（療養者名簿）（⑤の場合）'!$O33,IF(BL$16&lt;='様式３（療養者名簿）（⑤の場合）'!$W33,1,0),0),0)</f>
        <v>0</v>
      </c>
      <c r="BM24" s="159">
        <f>IF(BM$16-'様式３（療養者名簿）（⑤の場合）'!$O33+1&lt;=15,IF(BM$16&gt;='様式３（療養者名簿）（⑤の場合）'!$O33,IF(BM$16&lt;='様式３（療養者名簿）（⑤の場合）'!$W33,1,0),0),0)</f>
        <v>0</v>
      </c>
      <c r="BN24" s="159">
        <f>IF(BN$16-'様式３（療養者名簿）（⑤の場合）'!$O33+1&lt;=15,IF(BN$16&gt;='様式３（療養者名簿）（⑤の場合）'!$O33,IF(BN$16&lt;='様式３（療養者名簿）（⑤の場合）'!$W33,1,0),0),0)</f>
        <v>0</v>
      </c>
      <c r="BO24" s="159">
        <f>IF(BO$16-'様式３（療養者名簿）（⑤の場合）'!$O33+1&lt;=15,IF(BO$16&gt;='様式３（療養者名簿）（⑤の場合）'!$O33,IF(BO$16&lt;='様式３（療養者名簿）（⑤の場合）'!$W33,1,0),0),0)</f>
        <v>0</v>
      </c>
      <c r="BP24" s="159">
        <f>IF(BP$16-'様式３（療養者名簿）（⑤の場合）'!$O33+1&lt;=15,IF(BP$16&gt;='様式３（療養者名簿）（⑤の場合）'!$O33,IF(BP$16&lt;='様式３（療養者名簿）（⑤の場合）'!$W33,1,0),0),0)</f>
        <v>0</v>
      </c>
      <c r="BQ24" s="159">
        <f>IF(BQ$16-'様式３（療養者名簿）（⑤の場合）'!$O33+1&lt;=15,IF(BQ$16&gt;='様式３（療養者名簿）（⑤の場合）'!$O33,IF(BQ$16&lt;='様式３（療養者名簿）（⑤の場合）'!$W33,1,0),0),0)</f>
        <v>0</v>
      </c>
      <c r="BR24" s="159">
        <f>IF(BR$16-'様式３（療養者名簿）（⑤の場合）'!$O33+1&lt;=15,IF(BR$16&gt;='様式３（療養者名簿）（⑤の場合）'!$O33,IF(BR$16&lt;='様式３（療養者名簿）（⑤の場合）'!$W33,1,0),0),0)</f>
        <v>0</v>
      </c>
      <c r="BS24" s="159">
        <f>IF(BS$16-'様式３（療養者名簿）（⑤の場合）'!$O33+1&lt;=15,IF(BS$16&gt;='様式３（療養者名簿）（⑤の場合）'!$O33,IF(BS$16&lt;='様式３（療養者名簿）（⑤の場合）'!$W33,1,0),0),0)</f>
        <v>0</v>
      </c>
      <c r="BT24" s="159">
        <f>IF(BT$16-'様式３（療養者名簿）（⑤の場合）'!$O33+1&lt;=15,IF(BT$16&gt;='様式３（療養者名簿）（⑤の場合）'!$O33,IF(BT$16&lt;='様式３（療養者名簿）（⑤の場合）'!$W33,1,0),0),0)</f>
        <v>0</v>
      </c>
      <c r="BU24" s="159">
        <f>IF(BU$16-'様式３（療養者名簿）（⑤の場合）'!$O33+1&lt;=15,IF(BU$16&gt;='様式３（療養者名簿）（⑤の場合）'!$O33,IF(BU$16&lt;='様式３（療養者名簿）（⑤の場合）'!$W33,1,0),0),0)</f>
        <v>0</v>
      </c>
      <c r="BV24" s="159">
        <f>IF(BV$16-'様式３（療養者名簿）（⑤の場合）'!$O33+1&lt;=15,IF(BV$16&gt;='様式３（療養者名簿）（⑤の場合）'!$O33,IF(BV$16&lt;='様式３（療養者名簿）（⑤の場合）'!$W33,1,0),0),0)</f>
        <v>0</v>
      </c>
      <c r="BW24" s="159">
        <f>IF(BW$16-'様式３（療養者名簿）（⑤の場合）'!$O33+1&lt;=15,IF(BW$16&gt;='様式３（療養者名簿）（⑤の場合）'!$O33,IF(BW$16&lt;='様式３（療養者名簿）（⑤の場合）'!$W33,1,0),0),0)</f>
        <v>0</v>
      </c>
      <c r="BX24" s="159">
        <f>IF(BX$16-'様式３（療養者名簿）（⑤の場合）'!$O33+1&lt;=15,IF(BX$16&gt;='様式３（療養者名簿）（⑤の場合）'!$O33,IF(BX$16&lt;='様式３（療養者名簿）（⑤の場合）'!$W33,1,0),0),0)</f>
        <v>0</v>
      </c>
      <c r="BY24" s="159">
        <f>IF(BY$16-'様式３（療養者名簿）（⑤の場合）'!$O33+1&lt;=15,IF(BY$16&gt;='様式３（療養者名簿）（⑤の場合）'!$O33,IF(BY$16&lt;='様式３（療養者名簿）（⑤の場合）'!$W33,1,0),0),0)</f>
        <v>0</v>
      </c>
      <c r="BZ24" s="159">
        <f>IF(BZ$16-'様式３（療養者名簿）（⑤の場合）'!$O33+1&lt;=15,IF(BZ$16&gt;='様式３（療養者名簿）（⑤の場合）'!$O33,IF(BZ$16&lt;='様式３（療養者名簿）（⑤の場合）'!$W33,1,0),0),0)</f>
        <v>0</v>
      </c>
      <c r="CA24" s="159">
        <f>IF(CA$16-'様式３（療養者名簿）（⑤の場合）'!$O33+1&lt;=15,IF(CA$16&gt;='様式３（療養者名簿）（⑤の場合）'!$O33,IF(CA$16&lt;='様式３（療養者名簿）（⑤の場合）'!$W33,1,0),0),0)</f>
        <v>0</v>
      </c>
      <c r="CB24" s="159">
        <f>IF(CB$16-'様式３（療養者名簿）（⑤の場合）'!$O33+1&lt;=15,IF(CB$16&gt;='様式３（療養者名簿）（⑤の場合）'!$O33,IF(CB$16&lt;='様式３（療養者名簿）（⑤の場合）'!$W33,1,0),0),0)</f>
        <v>0</v>
      </c>
      <c r="CC24" s="159">
        <f>IF(CC$16-'様式３（療養者名簿）（⑤の場合）'!$O33+1&lt;=15,IF(CC$16&gt;='様式３（療養者名簿）（⑤の場合）'!$O33,IF(CC$16&lt;='様式３（療養者名簿）（⑤の場合）'!$W33,1,0),0),0)</f>
        <v>0</v>
      </c>
      <c r="CD24" s="159">
        <f>IF(CD$16-'様式３（療養者名簿）（⑤の場合）'!$O33+1&lt;=15,IF(CD$16&gt;='様式３（療養者名簿）（⑤の場合）'!$O33,IF(CD$16&lt;='様式３（療養者名簿）（⑤の場合）'!$W33,1,0),0),0)</f>
        <v>0</v>
      </c>
      <c r="CE24" s="159">
        <f>IF(CE$16-'様式３（療養者名簿）（⑤の場合）'!$O33+1&lt;=15,IF(CE$16&gt;='様式３（療養者名簿）（⑤の場合）'!$O33,IF(CE$16&lt;='様式３（療養者名簿）（⑤の場合）'!$W33,1,0),0),0)</f>
        <v>0</v>
      </c>
      <c r="CF24" s="159">
        <f>IF(CF$16-'様式３（療養者名簿）（⑤の場合）'!$O33+1&lt;=15,IF(CF$16&gt;='様式３（療養者名簿）（⑤の場合）'!$O33,IF(CF$16&lt;='様式３（療養者名簿）（⑤の場合）'!$W33,1,0),0),0)</f>
        <v>0</v>
      </c>
      <c r="CG24" s="159">
        <f>IF(CG$16-'様式３（療養者名簿）（⑤の場合）'!$O33+1&lt;=15,IF(CG$16&gt;='様式３（療養者名簿）（⑤の場合）'!$O33,IF(CG$16&lt;='様式３（療養者名簿）（⑤の場合）'!$W33,1,0),0),0)</f>
        <v>0</v>
      </c>
      <c r="CH24" s="159">
        <f>IF(CH$16-'様式３（療養者名簿）（⑤の場合）'!$O33+1&lt;=15,IF(CH$16&gt;='様式３（療養者名簿）（⑤の場合）'!$O33,IF(CH$16&lt;='様式３（療養者名簿）（⑤の場合）'!$W33,1,0),0),0)</f>
        <v>0</v>
      </c>
      <c r="CI24" s="159">
        <f>IF(CI$16-'様式３（療養者名簿）（⑤の場合）'!$O33+1&lt;=15,IF(CI$16&gt;='様式３（療養者名簿）（⑤の場合）'!$O33,IF(CI$16&lt;='様式３（療養者名簿）（⑤の場合）'!$W33,1,0),0),0)</f>
        <v>0</v>
      </c>
      <c r="CJ24" s="159">
        <f>IF(CJ$16-'様式３（療養者名簿）（⑤の場合）'!$O33+1&lt;=15,IF(CJ$16&gt;='様式３（療養者名簿）（⑤の場合）'!$O33,IF(CJ$16&lt;='様式３（療養者名簿）（⑤の場合）'!$W33,1,0),0),0)</f>
        <v>0</v>
      </c>
      <c r="CK24" s="159">
        <f>IF(CK$16-'様式３（療養者名簿）（⑤の場合）'!$O33+1&lt;=15,IF(CK$16&gt;='様式３（療養者名簿）（⑤の場合）'!$O33,IF(CK$16&lt;='様式３（療養者名簿）（⑤の場合）'!$W33,1,0),0),0)</f>
        <v>0</v>
      </c>
      <c r="CL24" s="159">
        <f>IF(CL$16-'様式３（療養者名簿）（⑤の場合）'!$O33+1&lt;=15,IF(CL$16&gt;='様式３（療養者名簿）（⑤の場合）'!$O33,IF(CL$16&lt;='様式３（療養者名簿）（⑤の場合）'!$W33,1,0),0),0)</f>
        <v>0</v>
      </c>
      <c r="CM24" s="159">
        <f>IF(CM$16-'様式３（療養者名簿）（⑤の場合）'!$O33+1&lt;=15,IF(CM$16&gt;='様式３（療養者名簿）（⑤の場合）'!$O33,IF(CM$16&lt;='様式３（療養者名簿）（⑤の場合）'!$W33,1,0),0),0)</f>
        <v>0</v>
      </c>
      <c r="CN24" s="159">
        <f>IF(CN$16-'様式３（療養者名簿）（⑤の場合）'!$O33+1&lt;=15,IF(CN$16&gt;='様式３（療養者名簿）（⑤の場合）'!$O33,IF(CN$16&lt;='様式３（療養者名簿）（⑤の場合）'!$W33,1,0),0),0)</f>
        <v>0</v>
      </c>
      <c r="CO24" s="159">
        <f>IF(CO$16-'様式３（療養者名簿）（⑤の場合）'!$O33+1&lt;=15,IF(CO$16&gt;='様式３（療養者名簿）（⑤の場合）'!$O33,IF(CO$16&lt;='様式３（療養者名簿）（⑤の場合）'!$W33,1,0),0),0)</f>
        <v>0</v>
      </c>
      <c r="CP24" s="159">
        <f>IF(CP$16-'様式３（療養者名簿）（⑤の場合）'!$O33+1&lt;=15,IF(CP$16&gt;='様式３（療養者名簿）（⑤の場合）'!$O33,IF(CP$16&lt;='様式３（療養者名簿）（⑤の場合）'!$W33,1,0),0),0)</f>
        <v>0</v>
      </c>
      <c r="CQ24" s="159">
        <f>IF(CQ$16-'様式３（療養者名簿）（⑤の場合）'!$O33+1&lt;=15,IF(CQ$16&gt;='様式３（療養者名簿）（⑤の場合）'!$O33,IF(CQ$16&lt;='様式３（療養者名簿）（⑤の場合）'!$W33,1,0),0),0)</f>
        <v>0</v>
      </c>
      <c r="CR24" s="159">
        <f>IF(CR$16-'様式３（療養者名簿）（⑤の場合）'!$O33+1&lt;=15,IF(CR$16&gt;='様式３（療養者名簿）（⑤の場合）'!$O33,IF(CR$16&lt;='様式３（療養者名簿）（⑤の場合）'!$W33,1,0),0),0)</f>
        <v>0</v>
      </c>
      <c r="CS24" s="159">
        <f>IF(CS$16-'様式３（療養者名簿）（⑤の場合）'!$O33+1&lt;=15,IF(CS$16&gt;='様式３（療養者名簿）（⑤の場合）'!$O33,IF(CS$16&lt;='様式３（療養者名簿）（⑤の場合）'!$W33,1,0),0),0)</f>
        <v>0</v>
      </c>
      <c r="CT24" s="159">
        <f>IF(CT$16-'様式３（療養者名簿）（⑤の場合）'!$O33+1&lt;=15,IF(CT$16&gt;='様式３（療養者名簿）（⑤の場合）'!$O33,IF(CT$16&lt;='様式３（療養者名簿）（⑤の場合）'!$W33,1,0),0),0)</f>
        <v>0</v>
      </c>
      <c r="CU24" s="159">
        <f>IF(CU$16-'様式３（療養者名簿）（⑤の場合）'!$O33+1&lt;=15,IF(CU$16&gt;='様式３（療養者名簿）（⑤の場合）'!$O33,IF(CU$16&lt;='様式３（療養者名簿）（⑤の場合）'!$W33,1,0),0),0)</f>
        <v>0</v>
      </c>
      <c r="CV24" s="159">
        <f>IF(CV$16-'様式３（療養者名簿）（⑤の場合）'!$O33+1&lt;=15,IF(CV$16&gt;='様式３（療養者名簿）（⑤の場合）'!$O33,IF(CV$16&lt;='様式３（療養者名簿）（⑤の場合）'!$W33,1,0),0),0)</f>
        <v>0</v>
      </c>
      <c r="CW24" s="159">
        <f>IF(CW$16-'様式３（療養者名簿）（⑤の場合）'!$O33+1&lt;=15,IF(CW$16&gt;='様式３（療養者名簿）（⑤の場合）'!$O33,IF(CW$16&lt;='様式３（療養者名簿）（⑤の場合）'!$W33,1,0),0),0)</f>
        <v>0</v>
      </c>
      <c r="CX24" s="159">
        <f>IF(CX$16-'様式３（療養者名簿）（⑤の場合）'!$O33+1&lt;=15,IF(CX$16&gt;='様式３（療養者名簿）（⑤の場合）'!$O33,IF(CX$16&lt;='様式３（療養者名簿）（⑤の場合）'!$W33,1,0),0),0)</f>
        <v>0</v>
      </c>
      <c r="CY24" s="159">
        <f>IF(CY$16-'様式３（療養者名簿）（⑤の場合）'!$O33+1&lt;=15,IF(CY$16&gt;='様式３（療養者名簿）（⑤の場合）'!$O33,IF(CY$16&lt;='様式３（療養者名簿）（⑤の場合）'!$W33,1,0),0),0)</f>
        <v>0</v>
      </c>
      <c r="CZ24" s="159">
        <f>IF(CZ$16-'様式３（療養者名簿）（⑤の場合）'!$O33+1&lt;=15,IF(CZ$16&gt;='様式３（療養者名簿）（⑤の場合）'!$O33,IF(CZ$16&lt;='様式３（療養者名簿）（⑤の場合）'!$W33,1,0),0),0)</f>
        <v>0</v>
      </c>
      <c r="DA24" s="159">
        <f>IF(DA$16-'様式３（療養者名簿）（⑤の場合）'!$O33+1&lt;=15,IF(DA$16&gt;='様式３（療養者名簿）（⑤の場合）'!$O33,IF(DA$16&lt;='様式３（療養者名簿）（⑤の場合）'!$W33,1,0),0),0)</f>
        <v>0</v>
      </c>
      <c r="DB24" s="159">
        <f>IF(DB$16-'様式３（療養者名簿）（⑤の場合）'!$O33+1&lt;=15,IF(DB$16&gt;='様式３（療養者名簿）（⑤の場合）'!$O33,IF(DB$16&lt;='様式３（療養者名簿）（⑤の場合）'!$W33,1,0),0),0)</f>
        <v>0</v>
      </c>
      <c r="DC24" s="159">
        <f>IF(DC$16-'様式３（療養者名簿）（⑤の場合）'!$O33+1&lt;=15,IF(DC$16&gt;='様式３（療養者名簿）（⑤の場合）'!$O33,IF(DC$16&lt;='様式３（療養者名簿）（⑤の場合）'!$W33,1,0),0),0)</f>
        <v>0</v>
      </c>
      <c r="DD24" s="159">
        <f>IF(DD$16-'様式３（療養者名簿）（⑤の場合）'!$O33+1&lt;=15,IF(DD$16&gt;='様式３（療養者名簿）（⑤の場合）'!$O33,IF(DD$16&lt;='様式３（療養者名簿）（⑤の場合）'!$W33,1,0),0),0)</f>
        <v>0</v>
      </c>
      <c r="DE24" s="159">
        <f>IF(DE$16-'様式３（療養者名簿）（⑤の場合）'!$O33+1&lt;=15,IF(DE$16&gt;='様式３（療養者名簿）（⑤の場合）'!$O33,IF(DE$16&lt;='様式３（療養者名簿）（⑤の場合）'!$W33,1,0),0),0)</f>
        <v>0</v>
      </c>
      <c r="DF24" s="159">
        <f>IF(DF$16-'様式３（療養者名簿）（⑤の場合）'!$O33+1&lt;=15,IF(DF$16&gt;='様式３（療養者名簿）（⑤の場合）'!$O33,IF(DF$16&lt;='様式３（療養者名簿）（⑤の場合）'!$W33,1,0),0),0)</f>
        <v>0</v>
      </c>
      <c r="DG24" s="159">
        <f>IF(DG$16-'様式３（療養者名簿）（⑤の場合）'!$O33+1&lt;=15,IF(DG$16&gt;='様式３（療養者名簿）（⑤の場合）'!$O33,IF(DG$16&lt;='様式３（療養者名簿）（⑤の場合）'!$W33,1,0),0),0)</f>
        <v>0</v>
      </c>
      <c r="DH24" s="159">
        <f>IF(DH$16-'様式３（療養者名簿）（⑤の場合）'!$O33+1&lt;=15,IF(DH$16&gt;='様式３（療養者名簿）（⑤の場合）'!$O33,IF(DH$16&lt;='様式３（療養者名簿）（⑤の場合）'!$W33,1,0),0),0)</f>
        <v>0</v>
      </c>
      <c r="DI24" s="159">
        <f>IF(DI$16-'様式３（療養者名簿）（⑤の場合）'!$O33+1&lt;=15,IF(DI$16&gt;='様式３（療養者名簿）（⑤の場合）'!$O33,IF(DI$16&lt;='様式３（療養者名簿）（⑤の場合）'!$W33,1,0),0),0)</f>
        <v>0</v>
      </c>
      <c r="DJ24" s="159">
        <f>IF(DJ$16-'様式３（療養者名簿）（⑤の場合）'!$O33+1&lt;=15,IF(DJ$16&gt;='様式３（療養者名簿）（⑤の場合）'!$O33,IF(DJ$16&lt;='様式３（療養者名簿）（⑤の場合）'!$W33,1,0),0),0)</f>
        <v>0</v>
      </c>
      <c r="DK24" s="159">
        <f>IF(DK$16-'様式３（療養者名簿）（⑤の場合）'!$O33+1&lt;=15,IF(DK$16&gt;='様式３（療養者名簿）（⑤の場合）'!$O33,IF(DK$16&lt;='様式３（療養者名簿）（⑤の場合）'!$W33,1,0),0),0)</f>
        <v>0</v>
      </c>
      <c r="DL24" s="159">
        <f>IF(DL$16-'様式３（療養者名簿）（⑤の場合）'!$O33+1&lt;=15,IF(DL$16&gt;='様式３（療養者名簿）（⑤の場合）'!$O33,IF(DL$16&lt;='様式３（療養者名簿）（⑤の場合）'!$W33,1,0),0),0)</f>
        <v>0</v>
      </c>
      <c r="DM24" s="159">
        <f>IF(DM$16-'様式３（療養者名簿）（⑤の場合）'!$O33+1&lt;=15,IF(DM$16&gt;='様式３（療養者名簿）（⑤の場合）'!$O33,IF(DM$16&lt;='様式３（療養者名簿）（⑤の場合）'!$W33,1,0),0),0)</f>
        <v>0</v>
      </c>
      <c r="DN24" s="159">
        <f>IF(DN$16-'様式３（療養者名簿）（⑤の場合）'!$O33+1&lt;=15,IF(DN$16&gt;='様式３（療養者名簿）（⑤の場合）'!$O33,IF(DN$16&lt;='様式３（療養者名簿）（⑤の場合）'!$W33,1,0),0),0)</f>
        <v>0</v>
      </c>
      <c r="DO24" s="159">
        <f>IF(DO$16-'様式３（療養者名簿）（⑤の場合）'!$O33+1&lt;=15,IF(DO$16&gt;='様式３（療養者名簿）（⑤の場合）'!$O33,IF(DO$16&lt;='様式３（療養者名簿）（⑤の場合）'!$W33,1,0),0),0)</f>
        <v>0</v>
      </c>
      <c r="DP24" s="159">
        <f>IF(DP$16-'様式３（療養者名簿）（⑤の場合）'!$O33+1&lt;=15,IF(DP$16&gt;='様式３（療養者名簿）（⑤の場合）'!$O33,IF(DP$16&lt;='様式３（療養者名簿）（⑤の場合）'!$W33,1,0),0),0)</f>
        <v>0</v>
      </c>
      <c r="DQ24" s="159">
        <f>IF(DQ$16-'様式３（療養者名簿）（⑤の場合）'!$O33+1&lt;=15,IF(DQ$16&gt;='様式３（療養者名簿）（⑤の場合）'!$O33,IF(DQ$16&lt;='様式３（療養者名簿）（⑤の場合）'!$W33,1,0),0),0)</f>
        <v>0</v>
      </c>
      <c r="DR24" s="159">
        <f>IF(DR$16-'様式３（療養者名簿）（⑤の場合）'!$O33+1&lt;=15,IF(DR$16&gt;='様式３（療養者名簿）（⑤の場合）'!$O33,IF(DR$16&lt;='様式３（療養者名簿）（⑤の場合）'!$W33,1,0),0),0)</f>
        <v>0</v>
      </c>
      <c r="DS24" s="159">
        <f>IF(DS$16-'様式３（療養者名簿）（⑤の場合）'!$O33+1&lt;=15,IF(DS$16&gt;='様式３（療養者名簿）（⑤の場合）'!$O33,IF(DS$16&lt;='様式３（療養者名簿）（⑤の場合）'!$W33,1,0),0),0)</f>
        <v>0</v>
      </c>
      <c r="DT24" s="159">
        <f>IF(DT$16-'様式３（療養者名簿）（⑤の場合）'!$O33+1&lt;=15,IF(DT$16&gt;='様式３（療養者名簿）（⑤の場合）'!$O33,IF(DT$16&lt;='様式３（療養者名簿）（⑤の場合）'!$W33,1,0),0),0)</f>
        <v>0</v>
      </c>
      <c r="DU24" s="159">
        <f>IF(DU$16-'様式３（療養者名簿）（⑤の場合）'!$O33+1&lt;=15,IF(DU$16&gt;='様式３（療養者名簿）（⑤の場合）'!$O33,IF(DU$16&lt;='様式３（療養者名簿）（⑤の場合）'!$W33,1,0),0),0)</f>
        <v>0</v>
      </c>
      <c r="DV24" s="159">
        <f>IF(DV$16-'様式３（療養者名簿）（⑤の場合）'!$O33+1&lt;=15,IF(DV$16&gt;='様式３（療養者名簿）（⑤の場合）'!$O33,IF(DV$16&lt;='様式３（療養者名簿）（⑤の場合）'!$W33,1,0),0),0)</f>
        <v>0</v>
      </c>
      <c r="DW24" s="159">
        <f>IF(DW$16-'様式３（療養者名簿）（⑤の場合）'!$O33+1&lt;=15,IF(DW$16&gt;='様式３（療養者名簿）（⑤の場合）'!$O33,IF(DW$16&lt;='様式３（療養者名簿）（⑤の場合）'!$W33,1,0),0),0)</f>
        <v>0</v>
      </c>
      <c r="DX24" s="159">
        <f>IF(DX$16-'様式３（療養者名簿）（⑤の場合）'!$O33+1&lt;=15,IF(DX$16&gt;='様式３（療養者名簿）（⑤の場合）'!$O33,IF(DX$16&lt;='様式３（療養者名簿）（⑤の場合）'!$W33,1,0),0),0)</f>
        <v>0</v>
      </c>
      <c r="DY24" s="159">
        <f>IF(DY$16-'様式３（療養者名簿）（⑤の場合）'!$O33+1&lt;=15,IF(DY$16&gt;='様式３（療養者名簿）（⑤の場合）'!$O33,IF(DY$16&lt;='様式３（療養者名簿）（⑤の場合）'!$W33,1,0),0),0)</f>
        <v>0</v>
      </c>
      <c r="DZ24" s="159">
        <f>IF(DZ$16-'様式３（療養者名簿）（⑤の場合）'!$O33+1&lt;=15,IF(DZ$16&gt;='様式３（療養者名簿）（⑤の場合）'!$O33,IF(DZ$16&lt;='様式３（療養者名簿）（⑤の場合）'!$W33,1,0),0),0)</f>
        <v>0</v>
      </c>
      <c r="EA24" s="159">
        <f>IF(EA$16-'様式３（療養者名簿）（⑤の場合）'!$O33+1&lt;=15,IF(EA$16&gt;='様式３（療養者名簿）（⑤の場合）'!$O33,IF(EA$16&lt;='様式３（療養者名簿）（⑤の場合）'!$W33,1,0),0),0)</f>
        <v>0</v>
      </c>
      <c r="EB24" s="159">
        <f>IF(EB$16-'様式３（療養者名簿）（⑤の場合）'!$O33+1&lt;=15,IF(EB$16&gt;='様式３（療養者名簿）（⑤の場合）'!$O33,IF(EB$16&lt;='様式３（療養者名簿）（⑤の場合）'!$W33,1,0),0),0)</f>
        <v>0</v>
      </c>
      <c r="EC24" s="159">
        <f>IF(EC$16-'様式３（療養者名簿）（⑤の場合）'!$O33+1&lt;=15,IF(EC$16&gt;='様式３（療養者名簿）（⑤の場合）'!$O33,IF(EC$16&lt;='様式３（療養者名簿）（⑤の場合）'!$W33,1,0),0),0)</f>
        <v>0</v>
      </c>
      <c r="ED24" s="159">
        <f>IF(ED$16-'様式３（療養者名簿）（⑤の場合）'!$O33+1&lt;=15,IF(ED$16&gt;='様式３（療養者名簿）（⑤の場合）'!$O33,IF(ED$16&lt;='様式３（療養者名簿）（⑤の場合）'!$W33,1,0),0),0)</f>
        <v>0</v>
      </c>
      <c r="EE24" s="159">
        <f>IF(EE$16-'様式３（療養者名簿）（⑤の場合）'!$O33+1&lt;=15,IF(EE$16&gt;='様式３（療養者名簿）（⑤の場合）'!$O33,IF(EE$16&lt;='様式３（療養者名簿）（⑤の場合）'!$W33,1,0),0),0)</f>
        <v>0</v>
      </c>
      <c r="EF24" s="159">
        <f>IF(EF$16-'様式３（療養者名簿）（⑤の場合）'!$O33+1&lt;=15,IF(EF$16&gt;='様式３（療養者名簿）（⑤の場合）'!$O33,IF(EF$16&lt;='様式３（療養者名簿）（⑤の場合）'!$W33,1,0),0),0)</f>
        <v>0</v>
      </c>
      <c r="EG24" s="159">
        <f>IF(EG$16-'様式３（療養者名簿）（⑤の場合）'!$O33+1&lt;=15,IF(EG$16&gt;='様式３（療養者名簿）（⑤の場合）'!$O33,IF(EG$16&lt;='様式３（療養者名簿）（⑤の場合）'!$W33,1,0),0),0)</f>
        <v>0</v>
      </c>
      <c r="EH24" s="159">
        <f>IF(EH$16-'様式３（療養者名簿）（⑤の場合）'!$O33+1&lt;=15,IF(EH$16&gt;='様式３（療養者名簿）（⑤の場合）'!$O33,IF(EH$16&lt;='様式３（療養者名簿）（⑤の場合）'!$W33,1,0),0),0)</f>
        <v>0</v>
      </c>
      <c r="EI24" s="159">
        <f>IF(EI$16-'様式３（療養者名簿）（⑤の場合）'!$O33+1&lt;=15,IF(EI$16&gt;='様式３（療養者名簿）（⑤の場合）'!$O33,IF(EI$16&lt;='様式３（療養者名簿）（⑤の場合）'!$W33,1,0),0),0)</f>
        <v>0</v>
      </c>
      <c r="EJ24" s="159">
        <f>IF(EJ$16-'様式３（療養者名簿）（⑤の場合）'!$O33+1&lt;=15,IF(EJ$16&gt;='様式３（療養者名簿）（⑤の場合）'!$O33,IF(EJ$16&lt;='様式３（療養者名簿）（⑤の場合）'!$W33,1,0),0),0)</f>
        <v>0</v>
      </c>
      <c r="EK24" s="159">
        <f>IF(EK$16-'様式３（療養者名簿）（⑤の場合）'!$O33+1&lt;=15,IF(EK$16&gt;='様式３（療養者名簿）（⑤の場合）'!$O33,IF(EK$16&lt;='様式３（療養者名簿）（⑤の場合）'!$W33,1,0),0),0)</f>
        <v>0</v>
      </c>
      <c r="EL24" s="159">
        <f>IF(EL$16-'様式３（療養者名簿）（⑤の場合）'!$O33+1&lt;=15,IF(EL$16&gt;='様式３（療養者名簿）（⑤の場合）'!$O33,IF(EL$16&lt;='様式３（療養者名簿）（⑤の場合）'!$W33,1,0),0),0)</f>
        <v>0</v>
      </c>
      <c r="EM24" s="159">
        <f>IF(EM$16-'様式３（療養者名簿）（⑤の場合）'!$O33+1&lt;=15,IF(EM$16&gt;='様式３（療養者名簿）（⑤の場合）'!$O33,IF(EM$16&lt;='様式３（療養者名簿）（⑤の場合）'!$W33,1,0),0),0)</f>
        <v>0</v>
      </c>
      <c r="EN24" s="159">
        <f>IF(EN$16-'様式３（療養者名簿）（⑤の場合）'!$O33+1&lt;=15,IF(EN$16&gt;='様式３（療養者名簿）（⑤の場合）'!$O33,IF(EN$16&lt;='様式３（療養者名簿）（⑤の場合）'!$W33,1,0),0),0)</f>
        <v>0</v>
      </c>
      <c r="EO24" s="159">
        <f>IF(EO$16-'様式３（療養者名簿）（⑤の場合）'!$O33+1&lt;=15,IF(EO$16&gt;='様式３（療養者名簿）（⑤の場合）'!$O33,IF(EO$16&lt;='様式３（療養者名簿）（⑤の場合）'!$W33,1,0),0),0)</f>
        <v>0</v>
      </c>
      <c r="EP24" s="159">
        <f>IF(EP$16-'様式３（療養者名簿）（⑤の場合）'!$O33+1&lt;=15,IF(EP$16&gt;='様式３（療養者名簿）（⑤の場合）'!$O33,IF(EP$16&lt;='様式３（療養者名簿）（⑤の場合）'!$W33,1,0),0),0)</f>
        <v>0</v>
      </c>
      <c r="EQ24" s="159">
        <f>IF(EQ$16-'様式３（療養者名簿）（⑤の場合）'!$O33+1&lt;=15,IF(EQ$16&gt;='様式３（療養者名簿）（⑤の場合）'!$O33,IF(EQ$16&lt;='様式３（療養者名簿）（⑤の場合）'!$W33,1,0),0),0)</f>
        <v>0</v>
      </c>
      <c r="ER24" s="159">
        <f>IF(ER$16-'様式３（療養者名簿）（⑤の場合）'!$O33+1&lt;=15,IF(ER$16&gt;='様式３（療養者名簿）（⑤の場合）'!$O33,IF(ER$16&lt;='様式３（療養者名簿）（⑤の場合）'!$W33,1,0),0),0)</f>
        <v>0</v>
      </c>
      <c r="ES24" s="159">
        <f>IF(ES$16-'様式３（療養者名簿）（⑤の場合）'!$O33+1&lt;=15,IF(ES$16&gt;='様式３（療養者名簿）（⑤の場合）'!$O33,IF(ES$16&lt;='様式３（療養者名簿）（⑤の場合）'!$W33,1,0),0),0)</f>
        <v>0</v>
      </c>
      <c r="ET24" s="159">
        <f>IF(ET$16-'様式３（療養者名簿）（⑤の場合）'!$O33+1&lt;=15,IF(ET$16&gt;='様式３（療養者名簿）（⑤の場合）'!$O33,IF(ET$16&lt;='様式３（療養者名簿）（⑤の場合）'!$W33,1,0),0),0)</f>
        <v>0</v>
      </c>
      <c r="EU24" s="159">
        <f>IF(EU$16-'様式３（療養者名簿）（⑤の場合）'!$O33+1&lt;=15,IF(EU$16&gt;='様式３（療養者名簿）（⑤の場合）'!$O33,IF(EU$16&lt;='様式３（療養者名簿）（⑤の場合）'!$W33,1,0),0),0)</f>
        <v>0</v>
      </c>
      <c r="EV24" s="159">
        <f>IF(EV$16-'様式３（療養者名簿）（⑤の場合）'!$O33+1&lt;=15,IF(EV$16&gt;='様式３（療養者名簿）（⑤の場合）'!$O33,IF(EV$16&lt;='様式３（療養者名簿）（⑤の場合）'!$W33,1,0),0),0)</f>
        <v>0</v>
      </c>
      <c r="EW24" s="159">
        <f>IF(EW$16-'様式３（療養者名簿）（⑤の場合）'!$O33+1&lt;=15,IF(EW$16&gt;='様式３（療養者名簿）（⑤の場合）'!$O33,IF(EW$16&lt;='様式３（療養者名簿）（⑤の場合）'!$W33,1,0),0),0)</f>
        <v>0</v>
      </c>
      <c r="EX24" s="159">
        <f>IF(EX$16-'様式３（療養者名簿）（⑤の場合）'!$O33+1&lt;=15,IF(EX$16&gt;='様式３（療養者名簿）（⑤の場合）'!$O33,IF(EX$16&lt;='様式３（療養者名簿）（⑤の場合）'!$W33,1,0),0),0)</f>
        <v>0</v>
      </c>
      <c r="EY24" s="159">
        <f>IF(EY$16-'様式３（療養者名簿）（⑤の場合）'!$O33+1&lt;=15,IF(EY$16&gt;='様式３（療養者名簿）（⑤の場合）'!$O33,IF(EY$16&lt;='様式３（療養者名簿）（⑤の場合）'!$W33,1,0),0),0)</f>
        <v>0</v>
      </c>
      <c r="EZ24" s="159">
        <f>IF(EZ$16-'様式３（療養者名簿）（⑤の場合）'!$O33+1&lt;=15,IF(EZ$16&gt;='様式３（療養者名簿）（⑤の場合）'!$O33,IF(EZ$16&lt;='様式３（療養者名簿）（⑤の場合）'!$W33,1,0),0),0)</f>
        <v>0</v>
      </c>
      <c r="FA24" s="159">
        <f>IF(FA$16-'様式３（療養者名簿）（⑤の場合）'!$O33+1&lt;=15,IF(FA$16&gt;='様式３（療養者名簿）（⑤の場合）'!$O33,IF(FA$16&lt;='様式３（療養者名簿）（⑤の場合）'!$W33,1,0),0),0)</f>
        <v>0</v>
      </c>
      <c r="FB24" s="159">
        <f>IF(FB$16-'様式３（療養者名簿）（⑤の場合）'!$O33+1&lt;=15,IF(FB$16&gt;='様式３（療養者名簿）（⑤の場合）'!$O33,IF(FB$16&lt;='様式３（療養者名簿）（⑤の場合）'!$W33,1,0),0),0)</f>
        <v>0</v>
      </c>
      <c r="FC24" s="159">
        <f>IF(FC$16-'様式３（療養者名簿）（⑤の場合）'!$O33+1&lt;=15,IF(FC$16&gt;='様式３（療養者名簿）（⑤の場合）'!$O33,IF(FC$16&lt;='様式３（療養者名簿）（⑤の場合）'!$W33,1,0),0),0)</f>
        <v>0</v>
      </c>
      <c r="FD24" s="159">
        <f>IF(FD$16-'様式３（療養者名簿）（⑤の場合）'!$O33+1&lt;=15,IF(FD$16&gt;='様式３（療養者名簿）（⑤の場合）'!$O33,IF(FD$16&lt;='様式３（療養者名簿）（⑤の場合）'!$W33,1,0),0),0)</f>
        <v>0</v>
      </c>
      <c r="FE24" s="159">
        <f>IF(FE$16-'様式３（療養者名簿）（⑤の場合）'!$O33+1&lt;=15,IF(FE$16&gt;='様式３（療養者名簿）（⑤の場合）'!$O33,IF(FE$16&lt;='様式３（療養者名簿）（⑤の場合）'!$W33,1,0),0),0)</f>
        <v>0</v>
      </c>
      <c r="FF24" s="159">
        <f>IF(FF$16-'様式３（療養者名簿）（⑤の場合）'!$O33+1&lt;=15,IF(FF$16&gt;='様式３（療養者名簿）（⑤の場合）'!$O33,IF(FF$16&lt;='様式３（療養者名簿）（⑤の場合）'!$W33,1,0),0),0)</f>
        <v>0</v>
      </c>
      <c r="FG24" s="159">
        <f>IF(FG$16-'様式３（療養者名簿）（⑤の場合）'!$O33+1&lt;=15,IF(FG$16&gt;='様式３（療養者名簿）（⑤の場合）'!$O33,IF(FG$16&lt;='様式３（療養者名簿）（⑤の場合）'!$W33,1,0),0),0)</f>
        <v>0</v>
      </c>
      <c r="FH24" s="159">
        <f>IF(FH$16-'様式３（療養者名簿）（⑤の場合）'!$O33+1&lt;=15,IF(FH$16&gt;='様式３（療養者名簿）（⑤の場合）'!$O33,IF(FH$16&lt;='様式３（療養者名簿）（⑤の場合）'!$W33,1,0),0),0)</f>
        <v>0</v>
      </c>
      <c r="FI24" s="159">
        <f>IF(FI$16-'様式３（療養者名簿）（⑤の場合）'!$O33+1&lt;=15,IF(FI$16&gt;='様式３（療養者名簿）（⑤の場合）'!$O33,IF(FI$16&lt;='様式３（療養者名簿）（⑤の場合）'!$W33,1,0),0),0)</f>
        <v>0</v>
      </c>
      <c r="FJ24" s="159">
        <f>IF(FJ$16-'様式３（療養者名簿）（⑤の場合）'!$O33+1&lt;=15,IF(FJ$16&gt;='様式３（療養者名簿）（⑤の場合）'!$O33,IF(FJ$16&lt;='様式３（療養者名簿）（⑤の場合）'!$W33,1,0),0),0)</f>
        <v>0</v>
      </c>
      <c r="FK24" s="159">
        <f>IF(FK$16-'様式３（療養者名簿）（⑤の場合）'!$O33+1&lt;=15,IF(FK$16&gt;='様式３（療養者名簿）（⑤の場合）'!$O33,IF(FK$16&lt;='様式３（療養者名簿）（⑤の場合）'!$W33,1,0),0),0)</f>
        <v>0</v>
      </c>
      <c r="FL24" s="159">
        <f>IF(FL$16-'様式３（療養者名簿）（⑤の場合）'!$O33+1&lt;=15,IF(FL$16&gt;='様式３（療養者名簿）（⑤の場合）'!$O33,IF(FL$16&lt;='様式３（療養者名簿）（⑤の場合）'!$W33,1,0),0),0)</f>
        <v>0</v>
      </c>
      <c r="FM24" s="159">
        <f>IF(FM$16-'様式３（療養者名簿）（⑤の場合）'!$O33+1&lt;=15,IF(FM$16&gt;='様式３（療養者名簿）（⑤の場合）'!$O33,IF(FM$16&lt;='様式３（療養者名簿）（⑤の場合）'!$W33,1,0),0),0)</f>
        <v>0</v>
      </c>
      <c r="FN24" s="159">
        <f>IF(FN$16-'様式３（療養者名簿）（⑤の場合）'!$O33+1&lt;=15,IF(FN$16&gt;='様式３（療養者名簿）（⑤の場合）'!$O33,IF(FN$16&lt;='様式３（療養者名簿）（⑤の場合）'!$W33,1,0),0),0)</f>
        <v>0</v>
      </c>
      <c r="FO24" s="159">
        <f>IF(FO$16-'様式３（療養者名簿）（⑤の場合）'!$O33+1&lt;=15,IF(FO$16&gt;='様式３（療養者名簿）（⑤の場合）'!$O33,IF(FO$16&lt;='様式３（療養者名簿）（⑤の場合）'!$W33,1,0),0),0)</f>
        <v>0</v>
      </c>
      <c r="FP24" s="159">
        <f>IF(FP$16-'様式３（療養者名簿）（⑤の場合）'!$O33+1&lt;=15,IF(FP$16&gt;='様式３（療養者名簿）（⑤の場合）'!$O33,IF(FP$16&lt;='様式３（療養者名簿）（⑤の場合）'!$W33,1,0),0),0)</f>
        <v>0</v>
      </c>
      <c r="FQ24" s="159">
        <f>IF(FQ$16-'様式３（療養者名簿）（⑤の場合）'!$O33+1&lt;=15,IF(FQ$16&gt;='様式３（療養者名簿）（⑤の場合）'!$O33,IF(FQ$16&lt;='様式３（療養者名簿）（⑤の場合）'!$W33,1,0),0),0)</f>
        <v>0</v>
      </c>
      <c r="FR24" s="159">
        <f>IF(FR$16-'様式３（療養者名簿）（⑤の場合）'!$O33+1&lt;=15,IF(FR$16&gt;='様式３（療養者名簿）（⑤の場合）'!$O33,IF(FR$16&lt;='様式３（療養者名簿）（⑤の場合）'!$W33,1,0),0),0)</f>
        <v>0</v>
      </c>
      <c r="FS24" s="159">
        <f>IF(FS$16-'様式３（療養者名簿）（⑤の場合）'!$O33+1&lt;=15,IF(FS$16&gt;='様式３（療養者名簿）（⑤の場合）'!$O33,IF(FS$16&lt;='様式３（療養者名簿）（⑤の場合）'!$W33,1,0),0),0)</f>
        <v>0</v>
      </c>
      <c r="FT24" s="159">
        <f>IF(FT$16-'様式３（療養者名簿）（⑤の場合）'!$O33+1&lt;=15,IF(FT$16&gt;='様式３（療養者名簿）（⑤の場合）'!$O33,IF(FT$16&lt;='様式３（療養者名簿）（⑤の場合）'!$W33,1,0),0),0)</f>
        <v>0</v>
      </c>
      <c r="FU24" s="159">
        <f>IF(FU$16-'様式３（療養者名簿）（⑤の場合）'!$O33+1&lt;=15,IF(FU$16&gt;='様式３（療養者名簿）（⑤の場合）'!$O33,IF(FU$16&lt;='様式３（療養者名簿）（⑤の場合）'!$W33,1,0),0),0)</f>
        <v>0</v>
      </c>
      <c r="FV24" s="159">
        <f>IF(FV$16-'様式３（療養者名簿）（⑤の場合）'!$O33+1&lt;=15,IF(FV$16&gt;='様式３（療養者名簿）（⑤の場合）'!$O33,IF(FV$16&lt;='様式３（療養者名簿）（⑤の場合）'!$W33,1,0),0),0)</f>
        <v>0</v>
      </c>
      <c r="FW24" s="159">
        <f>IF(FW$16-'様式３（療養者名簿）（⑤の場合）'!$O33+1&lt;=15,IF(FW$16&gt;='様式３（療養者名簿）（⑤の場合）'!$O33,IF(FW$16&lt;='様式３（療養者名簿）（⑤の場合）'!$W33,1,0),0),0)</f>
        <v>0</v>
      </c>
      <c r="FX24" s="159">
        <f>IF(FX$16-'様式３（療養者名簿）（⑤の場合）'!$O33+1&lt;=15,IF(FX$16&gt;='様式３（療養者名簿）（⑤の場合）'!$O33,IF(FX$16&lt;='様式３（療養者名簿）（⑤の場合）'!$W33,1,0),0),0)</f>
        <v>0</v>
      </c>
      <c r="FY24" s="159">
        <f>IF(FY$16-'様式３（療養者名簿）（⑤の場合）'!$O33+1&lt;=15,IF(FY$16&gt;='様式３（療養者名簿）（⑤の場合）'!$O33,IF(FY$16&lt;='様式３（療養者名簿）（⑤の場合）'!$W33,1,0),0),0)</f>
        <v>0</v>
      </c>
      <c r="FZ24" s="159">
        <f>IF(FZ$16-'様式３（療養者名簿）（⑤の場合）'!$O33+1&lt;=15,IF(FZ$16&gt;='様式３（療養者名簿）（⑤の場合）'!$O33,IF(FZ$16&lt;='様式３（療養者名簿）（⑤の場合）'!$W33,1,0),0),0)</f>
        <v>0</v>
      </c>
      <c r="GA24" s="159">
        <f>IF(GA$16-'様式３（療養者名簿）（⑤の場合）'!$O33+1&lt;=15,IF(GA$16&gt;='様式３（療養者名簿）（⑤の場合）'!$O33,IF(GA$16&lt;='様式３（療養者名簿）（⑤の場合）'!$W33,1,0),0),0)</f>
        <v>0</v>
      </c>
      <c r="GB24" s="159">
        <f>IF(GB$16-'様式３（療養者名簿）（⑤の場合）'!$O33+1&lt;=15,IF(GB$16&gt;='様式３（療養者名簿）（⑤の場合）'!$O33,IF(GB$16&lt;='様式３（療養者名簿）（⑤の場合）'!$W33,1,0),0),0)</f>
        <v>0</v>
      </c>
      <c r="GC24" s="159">
        <f>IF(GC$16-'様式３（療養者名簿）（⑤の場合）'!$O33+1&lt;=15,IF(GC$16&gt;='様式３（療養者名簿）（⑤の場合）'!$O33,IF(GC$16&lt;='様式３（療養者名簿）（⑤の場合）'!$W33,1,0),0),0)</f>
        <v>0</v>
      </c>
      <c r="GD24" s="159">
        <f>IF(GD$16-'様式３（療養者名簿）（⑤の場合）'!$O33+1&lt;=15,IF(GD$16&gt;='様式３（療養者名簿）（⑤の場合）'!$O33,IF(GD$16&lt;='様式３（療養者名簿）（⑤の場合）'!$W33,1,0),0),0)</f>
        <v>0</v>
      </c>
      <c r="GE24" s="159">
        <f>IF(GE$16-'様式３（療養者名簿）（⑤の場合）'!$O33+1&lt;=15,IF(GE$16&gt;='様式３（療養者名簿）（⑤の場合）'!$O33,IF(GE$16&lt;='様式３（療養者名簿）（⑤の場合）'!$W33,1,0),0),0)</f>
        <v>0</v>
      </c>
      <c r="GF24" s="159">
        <f>IF(GF$16-'様式３（療養者名簿）（⑤の場合）'!$O33+1&lt;=15,IF(GF$16&gt;='様式３（療養者名簿）（⑤の場合）'!$O33,IF(GF$16&lt;='様式３（療養者名簿）（⑤の場合）'!$W33,1,0),0),0)</f>
        <v>0</v>
      </c>
      <c r="GG24" s="159">
        <f>IF(GG$16-'様式３（療養者名簿）（⑤の場合）'!$O33+1&lt;=15,IF(GG$16&gt;='様式３（療養者名簿）（⑤の場合）'!$O33,IF(GG$16&lt;='様式３（療養者名簿）（⑤の場合）'!$W33,1,0),0),0)</f>
        <v>0</v>
      </c>
      <c r="GH24" s="159">
        <f>IF(GH$16-'様式３（療養者名簿）（⑤の場合）'!$O33+1&lt;=15,IF(GH$16&gt;='様式３（療養者名簿）（⑤の場合）'!$O33,IF(GH$16&lt;='様式３（療養者名簿）（⑤の場合）'!$W33,1,0),0),0)</f>
        <v>0</v>
      </c>
      <c r="GI24" s="159">
        <f>IF(GI$16-'様式３（療養者名簿）（⑤の場合）'!$O33+1&lt;=15,IF(GI$16&gt;='様式３（療養者名簿）（⑤の場合）'!$O33,IF(GI$16&lt;='様式３（療養者名簿）（⑤の場合）'!$W33,1,0),0),0)</f>
        <v>0</v>
      </c>
      <c r="GJ24" s="159">
        <f>IF(GJ$16-'様式３（療養者名簿）（⑤の場合）'!$O33+1&lt;=15,IF(GJ$16&gt;='様式３（療養者名簿）（⑤の場合）'!$O33,IF(GJ$16&lt;='様式３（療養者名簿）（⑤の場合）'!$W33,1,0),0),0)</f>
        <v>0</v>
      </c>
      <c r="GK24" s="159">
        <f>IF(GK$16-'様式３（療養者名簿）（⑤の場合）'!$O33+1&lt;=15,IF(GK$16&gt;='様式３（療養者名簿）（⑤の場合）'!$O33,IF(GK$16&lt;='様式３（療養者名簿）（⑤の場合）'!$W33,1,0),0),0)</f>
        <v>0</v>
      </c>
      <c r="GL24" s="159">
        <f>IF(GL$16-'様式３（療養者名簿）（⑤の場合）'!$O33+1&lt;=15,IF(GL$16&gt;='様式３（療養者名簿）（⑤の場合）'!$O33,IF(GL$16&lt;='様式３（療養者名簿）（⑤の場合）'!$W33,1,0),0),0)</f>
        <v>0</v>
      </c>
      <c r="GM24" s="159">
        <f>IF(GM$16-'様式３（療養者名簿）（⑤の場合）'!$O33+1&lt;=15,IF(GM$16&gt;='様式３（療養者名簿）（⑤の場合）'!$O33,IF(GM$16&lt;='様式３（療養者名簿）（⑤の場合）'!$W33,1,0),0),0)</f>
        <v>0</v>
      </c>
      <c r="GN24" s="159">
        <f>IF(GN$16-'様式３（療養者名簿）（⑤の場合）'!$O33+1&lt;=15,IF(GN$16&gt;='様式３（療養者名簿）（⑤の場合）'!$O33,IF(GN$16&lt;='様式３（療養者名簿）（⑤の場合）'!$W33,1,0),0),0)</f>
        <v>0</v>
      </c>
      <c r="GO24" s="159">
        <f>IF(GO$16-'様式３（療養者名簿）（⑤の場合）'!$O33+1&lt;=15,IF(GO$16&gt;='様式３（療養者名簿）（⑤の場合）'!$O33,IF(GO$16&lt;='様式３（療養者名簿）（⑤の場合）'!$W33,1,0),0),0)</f>
        <v>0</v>
      </c>
      <c r="GP24" s="159">
        <f>IF(GP$16-'様式３（療養者名簿）（⑤の場合）'!$O33+1&lt;=15,IF(GP$16&gt;='様式３（療養者名簿）（⑤の場合）'!$O33,IF(GP$16&lt;='様式３（療養者名簿）（⑤の場合）'!$W33,1,0),0),0)</f>
        <v>0</v>
      </c>
      <c r="GQ24" s="159">
        <f>IF(GQ$16-'様式３（療養者名簿）（⑤の場合）'!$O33+1&lt;=15,IF(GQ$16&gt;='様式３（療養者名簿）（⑤の場合）'!$O33,IF(GQ$16&lt;='様式３（療養者名簿）（⑤の場合）'!$W33,1,0),0),0)</f>
        <v>0</v>
      </c>
      <c r="GR24" s="159">
        <f>IF(GR$16-'様式３（療養者名簿）（⑤の場合）'!$O33+1&lt;=15,IF(GR$16&gt;='様式３（療養者名簿）（⑤の場合）'!$O33,IF(GR$16&lt;='様式３（療養者名簿）（⑤の場合）'!$W33,1,0),0),0)</f>
        <v>0</v>
      </c>
      <c r="GS24" s="159">
        <f>IF(GS$16-'様式３（療養者名簿）（⑤の場合）'!$O33+1&lt;=15,IF(GS$16&gt;='様式３（療養者名簿）（⑤の場合）'!$O33,IF(GS$16&lt;='様式３（療養者名簿）（⑤の場合）'!$W33,1,0),0),0)</f>
        <v>0</v>
      </c>
      <c r="GT24" s="159">
        <f>IF(GT$16-'様式３（療養者名簿）（⑤の場合）'!$O33+1&lt;=15,IF(GT$16&gt;='様式３（療養者名簿）（⑤の場合）'!$O33,IF(GT$16&lt;='様式３（療養者名簿）（⑤の場合）'!$W33,1,0),0),0)</f>
        <v>0</v>
      </c>
      <c r="GU24" s="159">
        <f>IF(GU$16-'様式３（療養者名簿）（⑤の場合）'!$O33+1&lt;=15,IF(GU$16&gt;='様式３（療養者名簿）（⑤の場合）'!$O33,IF(GU$16&lt;='様式３（療養者名簿）（⑤の場合）'!$W33,1,0),0),0)</f>
        <v>0</v>
      </c>
      <c r="GV24" s="159">
        <f>IF(GV$16-'様式３（療養者名簿）（⑤の場合）'!$O33+1&lt;=15,IF(GV$16&gt;='様式３（療養者名簿）（⑤の場合）'!$O33,IF(GV$16&lt;='様式３（療養者名簿）（⑤の場合）'!$W33,1,0),0),0)</f>
        <v>0</v>
      </c>
      <c r="GW24" s="159">
        <f>IF(GW$16-'様式３（療養者名簿）（⑤の場合）'!$O33+1&lt;=15,IF(GW$16&gt;='様式３（療養者名簿）（⑤の場合）'!$O33,IF(GW$16&lt;='様式３（療養者名簿）（⑤の場合）'!$W33,1,0),0),0)</f>
        <v>0</v>
      </c>
      <c r="GX24" s="159">
        <f>IF(GX$16-'様式３（療養者名簿）（⑤の場合）'!$O33+1&lt;=15,IF(GX$16&gt;='様式３（療養者名簿）（⑤の場合）'!$O33,IF(GX$16&lt;='様式３（療養者名簿）（⑤の場合）'!$W33,1,0),0),0)</f>
        <v>0</v>
      </c>
      <c r="GY24" s="159">
        <f>IF(GY$16-'様式３（療養者名簿）（⑤の場合）'!$O33+1&lt;=15,IF(GY$16&gt;='様式３（療養者名簿）（⑤の場合）'!$O33,IF(GY$16&lt;='様式３（療養者名簿）（⑤の場合）'!$W33,1,0),0),0)</f>
        <v>0</v>
      </c>
      <c r="GZ24" s="159">
        <f>IF(GZ$16-'様式３（療養者名簿）（⑤の場合）'!$O33+1&lt;=15,IF(GZ$16&gt;='様式３（療養者名簿）（⑤の場合）'!$O33,IF(GZ$16&lt;='様式３（療養者名簿）（⑤の場合）'!$W33,1,0),0),0)</f>
        <v>0</v>
      </c>
      <c r="HA24" s="159">
        <f>IF(HA$16-'様式３（療養者名簿）（⑤の場合）'!$O33+1&lt;=15,IF(HA$16&gt;='様式３（療養者名簿）（⑤の場合）'!$O33,IF(HA$16&lt;='様式３（療養者名簿）（⑤の場合）'!$W33,1,0),0),0)</f>
        <v>0</v>
      </c>
      <c r="HB24" s="159">
        <f>IF(HB$16-'様式３（療養者名簿）（⑤の場合）'!$O33+1&lt;=15,IF(HB$16&gt;='様式３（療養者名簿）（⑤の場合）'!$O33,IF(HB$16&lt;='様式３（療養者名簿）（⑤の場合）'!$W33,1,0),0),0)</f>
        <v>0</v>
      </c>
      <c r="HC24" s="159">
        <f>IF(HC$16-'様式３（療養者名簿）（⑤の場合）'!$O33+1&lt;=15,IF(HC$16&gt;='様式３（療養者名簿）（⑤の場合）'!$O33,IF(HC$16&lt;='様式３（療養者名簿）（⑤の場合）'!$W33,1,0),0),0)</f>
        <v>0</v>
      </c>
      <c r="HD24" s="159">
        <f>IF(HD$16-'様式３（療養者名簿）（⑤の場合）'!$O33+1&lt;=15,IF(HD$16&gt;='様式３（療養者名簿）（⑤の場合）'!$O33,IF(HD$16&lt;='様式３（療養者名簿）（⑤の場合）'!$W33,1,0),0),0)</f>
        <v>0</v>
      </c>
      <c r="HE24" s="159">
        <f>IF(HE$16-'様式３（療養者名簿）（⑤の場合）'!$O33+1&lt;=15,IF(HE$16&gt;='様式３（療養者名簿）（⑤の場合）'!$O33,IF(HE$16&lt;='様式３（療養者名簿）（⑤の場合）'!$W33,1,0),0),0)</f>
        <v>0</v>
      </c>
      <c r="HF24" s="159">
        <f>IF(HF$16-'様式３（療養者名簿）（⑤の場合）'!$O33+1&lt;=15,IF(HF$16&gt;='様式３（療養者名簿）（⑤の場合）'!$O33,IF(HF$16&lt;='様式３（療養者名簿）（⑤の場合）'!$W33,1,0),0),0)</f>
        <v>0</v>
      </c>
      <c r="HG24" s="159">
        <f>IF(HG$16-'様式３（療養者名簿）（⑤の場合）'!$O33+1&lt;=15,IF(HG$16&gt;='様式３（療養者名簿）（⑤の場合）'!$O33,IF(HG$16&lt;='様式３（療養者名簿）（⑤の場合）'!$W33,1,0),0),0)</f>
        <v>0</v>
      </c>
      <c r="HH24" s="159">
        <f>IF(HH$16-'様式３（療養者名簿）（⑤の場合）'!$O33+1&lt;=15,IF(HH$16&gt;='様式３（療養者名簿）（⑤の場合）'!$O33,IF(HH$16&lt;='様式３（療養者名簿）（⑤の場合）'!$W33,1,0),0),0)</f>
        <v>0</v>
      </c>
      <c r="HI24" s="159">
        <f>IF(HI$16-'様式３（療養者名簿）（⑤の場合）'!$O33+1&lt;=15,IF(HI$16&gt;='様式３（療養者名簿）（⑤の場合）'!$O33,IF(HI$16&lt;='様式３（療養者名簿）（⑤の場合）'!$W33,1,0),0),0)</f>
        <v>0</v>
      </c>
      <c r="HJ24" s="159">
        <f>IF(HJ$16-'様式３（療養者名簿）（⑤の場合）'!$O33+1&lt;=15,IF(HJ$16&gt;='様式３（療養者名簿）（⑤の場合）'!$O33,IF(HJ$16&lt;='様式３（療養者名簿）（⑤の場合）'!$W33,1,0),0),0)</f>
        <v>0</v>
      </c>
      <c r="HK24" s="159">
        <f>IF(HK$16-'様式３（療養者名簿）（⑤の場合）'!$O33+1&lt;=15,IF(HK$16&gt;='様式３（療養者名簿）（⑤の場合）'!$O33,IF(HK$16&lt;='様式３（療養者名簿）（⑤の場合）'!$W33,1,0),0),0)</f>
        <v>0</v>
      </c>
      <c r="HL24" s="159">
        <f>IF(HL$16-'様式３（療養者名簿）（⑤の場合）'!$O33+1&lt;=15,IF(HL$16&gt;='様式３（療養者名簿）（⑤の場合）'!$O33,IF(HL$16&lt;='様式３（療養者名簿）（⑤の場合）'!$W33,1,0),0),0)</f>
        <v>0</v>
      </c>
      <c r="HM24" s="159">
        <f>IF(HM$16-'様式３（療養者名簿）（⑤の場合）'!$O33+1&lt;=15,IF(HM$16&gt;='様式３（療養者名簿）（⑤の場合）'!$O33,IF(HM$16&lt;='様式３（療養者名簿）（⑤の場合）'!$W33,1,0),0),0)</f>
        <v>0</v>
      </c>
      <c r="HN24" s="159">
        <f>IF(HN$16-'様式３（療養者名簿）（⑤の場合）'!$O33+1&lt;=15,IF(HN$16&gt;='様式３（療養者名簿）（⑤の場合）'!$O33,IF(HN$16&lt;='様式３（療養者名簿）（⑤の場合）'!$W33,1,0),0),0)</f>
        <v>0</v>
      </c>
      <c r="HO24" s="159">
        <f>IF(HO$16-'様式３（療養者名簿）（⑤の場合）'!$O33+1&lt;=15,IF(HO$16&gt;='様式３（療養者名簿）（⑤の場合）'!$O33,IF(HO$16&lt;='様式３（療養者名簿）（⑤の場合）'!$W33,1,0),0),0)</f>
        <v>0</v>
      </c>
      <c r="HP24" s="159">
        <f>IF(HP$16-'様式３（療養者名簿）（⑤の場合）'!$O33+1&lt;=15,IF(HP$16&gt;='様式３（療養者名簿）（⑤の場合）'!$O33,IF(HP$16&lt;='様式３（療養者名簿）（⑤の場合）'!$W33,1,0),0),0)</f>
        <v>0</v>
      </c>
      <c r="HQ24" s="159">
        <f>IF(HQ$16-'様式３（療養者名簿）（⑤の場合）'!$O33+1&lt;=15,IF(HQ$16&gt;='様式３（療養者名簿）（⑤の場合）'!$O33,IF(HQ$16&lt;='様式３（療養者名簿）（⑤の場合）'!$W33,1,0),0),0)</f>
        <v>0</v>
      </c>
      <c r="HR24" s="159">
        <f>IF(HR$16-'様式３（療養者名簿）（⑤の場合）'!$O33+1&lt;=15,IF(HR$16&gt;='様式３（療養者名簿）（⑤の場合）'!$O33,IF(HR$16&lt;='様式３（療養者名簿）（⑤の場合）'!$W33,1,0),0),0)</f>
        <v>0</v>
      </c>
      <c r="HS24" s="159">
        <f>IF(HS$16-'様式３（療養者名簿）（⑤の場合）'!$O33+1&lt;=15,IF(HS$16&gt;='様式３（療養者名簿）（⑤の場合）'!$O33,IF(HS$16&lt;='様式３（療養者名簿）（⑤の場合）'!$W33,1,0),0),0)</f>
        <v>0</v>
      </c>
      <c r="HT24" s="159">
        <f>IF(HT$16-'様式３（療養者名簿）（⑤の場合）'!$O33+1&lt;=15,IF(HT$16&gt;='様式３（療養者名簿）（⑤の場合）'!$O33,IF(HT$16&lt;='様式３（療養者名簿）（⑤の場合）'!$W33,1,0),0),0)</f>
        <v>0</v>
      </c>
      <c r="HU24" s="159">
        <f>IF(HU$16-'様式３（療養者名簿）（⑤の場合）'!$O33+1&lt;=15,IF(HU$16&gt;='様式３（療養者名簿）（⑤の場合）'!$O33,IF(HU$16&lt;='様式３（療養者名簿）（⑤の場合）'!$W33,1,0),0),0)</f>
        <v>0</v>
      </c>
      <c r="HV24" s="159">
        <f>IF(HV$16-'様式３（療養者名簿）（⑤の場合）'!$O33+1&lt;=15,IF(HV$16&gt;='様式３（療養者名簿）（⑤の場合）'!$O33,IF(HV$16&lt;='様式３（療養者名簿）（⑤の場合）'!$W33,1,0),0),0)</f>
        <v>0</v>
      </c>
      <c r="HW24" s="159">
        <f>IF(HW$16-'様式３（療養者名簿）（⑤の場合）'!$O33+1&lt;=15,IF(HW$16&gt;='様式３（療養者名簿）（⑤の場合）'!$O33,IF(HW$16&lt;='様式３（療養者名簿）（⑤の場合）'!$W33,1,0),0),0)</f>
        <v>0</v>
      </c>
      <c r="HX24" s="159">
        <f>IF(HX$16-'様式３（療養者名簿）（⑤の場合）'!$O33+1&lt;=15,IF(HX$16&gt;='様式３（療養者名簿）（⑤の場合）'!$O33,IF(HX$16&lt;='様式３（療養者名簿）（⑤の場合）'!$W33,1,0),0),0)</f>
        <v>0</v>
      </c>
      <c r="HY24" s="159">
        <f>IF(HY$16-'様式３（療養者名簿）（⑤の場合）'!$O33+1&lt;=15,IF(HY$16&gt;='様式３（療養者名簿）（⑤の場合）'!$O33,IF(HY$16&lt;='様式３（療養者名簿）（⑤の場合）'!$W33,1,0),0),0)</f>
        <v>0</v>
      </c>
      <c r="HZ24" s="159">
        <f>IF(HZ$16-'様式３（療養者名簿）（⑤の場合）'!$O33+1&lt;=15,IF(HZ$16&gt;='様式３（療養者名簿）（⑤の場合）'!$O33,IF(HZ$16&lt;='様式３（療養者名簿）（⑤の場合）'!$W33,1,0),0),0)</f>
        <v>0</v>
      </c>
      <c r="IA24" s="159">
        <f>IF(IA$16-'様式３（療養者名簿）（⑤の場合）'!$O33+1&lt;=15,IF(IA$16&gt;='様式３（療養者名簿）（⑤の場合）'!$O33,IF(IA$16&lt;='様式３（療養者名簿）（⑤の場合）'!$W33,1,0),0),0)</f>
        <v>0</v>
      </c>
      <c r="IB24" s="159">
        <f>IF(IB$16-'様式３（療養者名簿）（⑤の場合）'!$O33+1&lt;=15,IF(IB$16&gt;='様式３（療養者名簿）（⑤の場合）'!$O33,IF(IB$16&lt;='様式３（療養者名簿）（⑤の場合）'!$W33,1,0),0),0)</f>
        <v>0</v>
      </c>
      <c r="IC24" s="159">
        <f>IF(IC$16-'様式３（療養者名簿）（⑤の場合）'!$O33+1&lt;=15,IF(IC$16&gt;='様式３（療養者名簿）（⑤の場合）'!$O33,IF(IC$16&lt;='様式３（療養者名簿）（⑤の場合）'!$W33,1,0),0),0)</f>
        <v>0</v>
      </c>
      <c r="ID24" s="159">
        <f>IF(ID$16-'様式３（療養者名簿）（⑤の場合）'!$O33+1&lt;=15,IF(ID$16&gt;='様式３（療養者名簿）（⑤の場合）'!$O33,IF(ID$16&lt;='様式３（療養者名簿）（⑤の場合）'!$W33,1,0),0),0)</f>
        <v>0</v>
      </c>
      <c r="IE24" s="159">
        <f>IF(IE$16-'様式３（療養者名簿）（⑤の場合）'!$O33+1&lt;=15,IF(IE$16&gt;='様式３（療養者名簿）（⑤の場合）'!$O33,IF(IE$16&lt;='様式３（療養者名簿）（⑤の場合）'!$W33,1,0),0),0)</f>
        <v>0</v>
      </c>
      <c r="IF24" s="159">
        <f>IF(IF$16-'様式３（療養者名簿）（⑤の場合）'!$O33+1&lt;=15,IF(IF$16&gt;='様式３（療養者名簿）（⑤の場合）'!$O33,IF(IF$16&lt;='様式３（療養者名簿）（⑤の場合）'!$W33,1,0),0),0)</f>
        <v>0</v>
      </c>
      <c r="IG24" s="159">
        <f>IF(IG$16-'様式３（療養者名簿）（⑤の場合）'!$O33+1&lt;=15,IF(IG$16&gt;='様式３（療養者名簿）（⑤の場合）'!$O33,IF(IG$16&lt;='様式３（療養者名簿）（⑤の場合）'!$W33,1,0),0),0)</f>
        <v>0</v>
      </c>
      <c r="IH24" s="159">
        <f>IF(IH$16-'様式３（療養者名簿）（⑤の場合）'!$O33+1&lt;=15,IF(IH$16&gt;='様式３（療養者名簿）（⑤の場合）'!$O33,IF(IH$16&lt;='様式３（療養者名簿）（⑤の場合）'!$W33,1,0),0),0)</f>
        <v>0</v>
      </c>
      <c r="II24" s="159">
        <f>IF(II$16-'様式３（療養者名簿）（⑤の場合）'!$O33+1&lt;=15,IF(II$16&gt;='様式３（療養者名簿）（⑤の場合）'!$O33,IF(II$16&lt;='様式３（療養者名簿）（⑤の場合）'!$W33,1,0),0),0)</f>
        <v>0</v>
      </c>
      <c r="IJ24" s="159">
        <f>IF(IJ$16-'様式３（療養者名簿）（⑤の場合）'!$O33+1&lt;=15,IF(IJ$16&gt;='様式３（療養者名簿）（⑤の場合）'!$O33,IF(IJ$16&lt;='様式３（療養者名簿）（⑤の場合）'!$W33,1,0),0),0)</f>
        <v>0</v>
      </c>
      <c r="IK24" s="159">
        <f>IF(IK$16-'様式３（療養者名簿）（⑤の場合）'!$O33+1&lt;=15,IF(IK$16&gt;='様式３（療養者名簿）（⑤の場合）'!$O33,IF(IK$16&lt;='様式３（療養者名簿）（⑤の場合）'!$W33,1,0),0),0)</f>
        <v>0</v>
      </c>
      <c r="IL24" s="159">
        <f>IF(IL$16-'様式３（療養者名簿）（⑤の場合）'!$O33+1&lt;=15,IF(IL$16&gt;='様式３（療養者名簿）（⑤の場合）'!$O33,IF(IL$16&lt;='様式３（療養者名簿）（⑤の場合）'!$W33,1,0),0),0)</f>
        <v>0</v>
      </c>
      <c r="IM24" s="159">
        <f>IF(IM$16-'様式３（療養者名簿）（⑤の場合）'!$O33+1&lt;=15,IF(IM$16&gt;='様式３（療養者名簿）（⑤の場合）'!$O33,IF(IM$16&lt;='様式３（療養者名簿）（⑤の場合）'!$W33,1,0),0),0)</f>
        <v>0</v>
      </c>
      <c r="IN24" s="159">
        <f>IF(IN$16-'様式３（療養者名簿）（⑤の場合）'!$O33+1&lt;=15,IF(IN$16&gt;='様式３（療養者名簿）（⑤の場合）'!$O33,IF(IN$16&lt;='様式３（療養者名簿）（⑤の場合）'!$W33,1,0),0),0)</f>
        <v>0</v>
      </c>
      <c r="IO24" s="159">
        <f>IF(IO$16-'様式３（療養者名簿）（⑤の場合）'!$O33+1&lt;=15,IF(IO$16&gt;='様式３（療養者名簿）（⑤の場合）'!$O33,IF(IO$16&lt;='様式３（療養者名簿）（⑤の場合）'!$W33,1,0),0),0)</f>
        <v>0</v>
      </c>
      <c r="IP24" s="159">
        <f>IF(IP$16-'様式３（療養者名簿）（⑤の場合）'!$O33+1&lt;=15,IF(IP$16&gt;='様式３（療養者名簿）（⑤の場合）'!$O33,IF(IP$16&lt;='様式３（療養者名簿）（⑤の場合）'!$W33,1,0),0),0)</f>
        <v>0</v>
      </c>
      <c r="IQ24" s="159">
        <f>IF(IQ$16-'様式３（療養者名簿）（⑤の場合）'!$O33+1&lt;=15,IF(IQ$16&gt;='様式３（療養者名簿）（⑤の場合）'!$O33,IF(IQ$16&lt;='様式３（療養者名簿）（⑤の場合）'!$W33,1,0),0),0)</f>
        <v>0</v>
      </c>
      <c r="IR24" s="159">
        <f>IF(IR$16-'様式３（療養者名簿）（⑤の場合）'!$O33+1&lt;=15,IF(IR$16&gt;='様式３（療養者名簿）（⑤の場合）'!$O33,IF(IR$16&lt;='様式３（療養者名簿）（⑤の場合）'!$W33,1,0),0),0)</f>
        <v>0</v>
      </c>
      <c r="IS24" s="159">
        <f>IF(IS$16-'様式３（療養者名簿）（⑤の場合）'!$O33+1&lt;=15,IF(IS$16&gt;='様式３（療養者名簿）（⑤の場合）'!$O33,IF(IS$16&lt;='様式３（療養者名簿）（⑤の場合）'!$W33,1,0),0),0)</f>
        <v>0</v>
      </c>
      <c r="IT24" s="159">
        <f>IF(IT$16-'様式３（療養者名簿）（⑤の場合）'!$O33+1&lt;=15,IF(IT$16&gt;='様式３（療養者名簿）（⑤の場合）'!$O33,IF(IT$16&lt;='様式３（療養者名簿）（⑤の場合）'!$W33,1,0),0),0)</f>
        <v>0</v>
      </c>
    </row>
    <row r="25" spans="1:259" s="30" customFormat="1" ht="42" customHeight="1">
      <c r="A25" s="149">
        <f>'様式３（療養者名簿）（⑤の場合）'!C34</f>
        <v>0</v>
      </c>
      <c r="B25" s="159">
        <f>IF(B$16-'様式３（療養者名簿）（⑤の場合）'!$O34+1&lt;=15,IF(B$16&gt;='様式３（療養者名簿）（⑤の場合）'!$O34,IF(B$16&lt;='様式３（療養者名簿）（⑤の場合）'!$W34,1,0),0),0)</f>
        <v>0</v>
      </c>
      <c r="C25" s="159">
        <f>IF(C$16-'様式３（療養者名簿）（⑤の場合）'!$O34+1&lt;=15,IF(C$16&gt;='様式３（療養者名簿）（⑤の場合）'!$O34,IF(C$16&lt;='様式３（療養者名簿）（⑤の場合）'!$W34,1,0),0),0)</f>
        <v>0</v>
      </c>
      <c r="D25" s="159">
        <f>IF(D$16-'様式３（療養者名簿）（⑤の場合）'!$O34+1&lt;=15,IF(D$16&gt;='様式３（療養者名簿）（⑤の場合）'!$O34,IF(D$16&lt;='様式３（療養者名簿）（⑤の場合）'!$W34,1,0),0),0)</f>
        <v>0</v>
      </c>
      <c r="E25" s="159">
        <f>IF(E$16-'様式３（療養者名簿）（⑤の場合）'!$O34+1&lt;=15,IF(E$16&gt;='様式３（療養者名簿）（⑤の場合）'!$O34,IF(E$16&lt;='様式３（療養者名簿）（⑤の場合）'!$W34,1,0),0),0)</f>
        <v>0</v>
      </c>
      <c r="F25" s="159">
        <f>IF(F$16-'様式３（療養者名簿）（⑤の場合）'!$O34+1&lt;=15,IF(F$16&gt;='様式３（療養者名簿）（⑤の場合）'!$O34,IF(F$16&lt;='様式３（療養者名簿）（⑤の場合）'!$W34,1,0),0),0)</f>
        <v>0</v>
      </c>
      <c r="G25" s="159">
        <f>IF(G$16-'様式３（療養者名簿）（⑤の場合）'!$O34+1&lt;=15,IF(G$16&gt;='様式３（療養者名簿）（⑤の場合）'!$O34,IF(G$16&lt;='様式３（療養者名簿）（⑤の場合）'!$W34,1,0),0),0)</f>
        <v>0</v>
      </c>
      <c r="H25" s="159">
        <f>IF(H$16-'様式３（療養者名簿）（⑤の場合）'!$O34+1&lt;=15,IF(H$16&gt;='様式３（療養者名簿）（⑤の場合）'!$O34,IF(H$16&lt;='様式３（療養者名簿）（⑤の場合）'!$W34,1,0),0),0)</f>
        <v>0</v>
      </c>
      <c r="I25" s="159">
        <f>IF(I$16-'様式３（療養者名簿）（⑤の場合）'!$O34+1&lt;=15,IF(I$16&gt;='様式３（療養者名簿）（⑤の場合）'!$O34,IF(I$16&lt;='様式３（療養者名簿）（⑤の場合）'!$W34,1,0),0),0)</f>
        <v>0</v>
      </c>
      <c r="J25" s="159">
        <f>IF(J$16-'様式３（療養者名簿）（⑤の場合）'!$O34+1&lt;=15,IF(J$16&gt;='様式３（療養者名簿）（⑤の場合）'!$O34,IF(J$16&lt;='様式３（療養者名簿）（⑤の場合）'!$W34,1,0),0),0)</f>
        <v>0</v>
      </c>
      <c r="K25" s="159">
        <f>IF(K$16-'様式３（療養者名簿）（⑤の場合）'!$O34+1&lt;=15,IF(K$16&gt;='様式３（療養者名簿）（⑤の場合）'!$O34,IF(K$16&lt;='様式３（療養者名簿）（⑤の場合）'!$W34,1,0),0),0)</f>
        <v>0</v>
      </c>
      <c r="L25" s="159">
        <f>IF(L$16-'様式３（療養者名簿）（⑤の場合）'!$O34+1&lt;=15,IF(L$16&gt;='様式３（療養者名簿）（⑤の場合）'!$O34,IF(L$16&lt;='様式３（療養者名簿）（⑤の場合）'!$W34,1,0),0),0)</f>
        <v>0</v>
      </c>
      <c r="M25" s="159">
        <f>IF(M$16-'様式３（療養者名簿）（⑤の場合）'!$O34+1&lt;=15,IF(M$16&gt;='様式３（療養者名簿）（⑤の場合）'!$O34,IF(M$16&lt;='様式３（療養者名簿）（⑤の場合）'!$W34,1,0),0),0)</f>
        <v>0</v>
      </c>
      <c r="N25" s="159">
        <f>IF(N$16-'様式３（療養者名簿）（⑤の場合）'!$O34+1&lt;=15,IF(N$16&gt;='様式３（療養者名簿）（⑤の場合）'!$O34,IF(N$16&lt;='様式３（療養者名簿）（⑤の場合）'!$W34,1,0),0),0)</f>
        <v>0</v>
      </c>
      <c r="O25" s="159">
        <f>IF(O$16-'様式３（療養者名簿）（⑤の場合）'!$O34+1&lt;=15,IF(O$16&gt;='様式３（療養者名簿）（⑤の場合）'!$O34,IF(O$16&lt;='様式３（療養者名簿）（⑤の場合）'!$W34,1,0),0),0)</f>
        <v>0</v>
      </c>
      <c r="P25" s="159">
        <f>IF(P$16-'様式３（療養者名簿）（⑤の場合）'!$O34+1&lt;=15,IF(P$16&gt;='様式３（療養者名簿）（⑤の場合）'!$O34,IF(P$16&lt;='様式３（療養者名簿）（⑤の場合）'!$W34,1,0),0),0)</f>
        <v>0</v>
      </c>
      <c r="Q25" s="159">
        <f>IF(Q$16-'様式３（療養者名簿）（⑤の場合）'!$O34+1&lt;=15,IF(Q$16&gt;='様式３（療養者名簿）（⑤の場合）'!$O34,IF(Q$16&lt;='様式３（療養者名簿）（⑤の場合）'!$W34,1,0),0),0)</f>
        <v>0</v>
      </c>
      <c r="R25" s="159">
        <f>IF(R$16-'様式３（療養者名簿）（⑤の場合）'!$O34+1&lt;=15,IF(R$16&gt;='様式３（療養者名簿）（⑤の場合）'!$O34,IF(R$16&lt;='様式３（療養者名簿）（⑤の場合）'!$W34,1,0),0),0)</f>
        <v>0</v>
      </c>
      <c r="S25" s="159">
        <f>IF(S$16-'様式３（療養者名簿）（⑤の場合）'!$O34+1&lt;=15,IF(S$16&gt;='様式３（療養者名簿）（⑤の場合）'!$O34,IF(S$16&lt;='様式３（療養者名簿）（⑤の場合）'!$W34,1,0),0),0)</f>
        <v>0</v>
      </c>
      <c r="T25" s="159">
        <f>IF(T$16-'様式３（療養者名簿）（⑤の場合）'!$O34+1&lt;=15,IF(T$16&gt;='様式３（療養者名簿）（⑤の場合）'!$O34,IF(T$16&lt;='様式３（療養者名簿）（⑤の場合）'!$W34,1,0),0),0)</f>
        <v>0</v>
      </c>
      <c r="U25" s="159">
        <f>IF(U$16-'様式３（療養者名簿）（⑤の場合）'!$O34+1&lt;=15,IF(U$16&gt;='様式３（療養者名簿）（⑤の場合）'!$O34,IF(U$16&lt;='様式３（療養者名簿）（⑤の場合）'!$W34,1,0),0),0)</f>
        <v>0</v>
      </c>
      <c r="V25" s="159">
        <f>IF(V$16-'様式３（療養者名簿）（⑤の場合）'!$O34+1&lt;=15,IF(V$16&gt;='様式３（療養者名簿）（⑤の場合）'!$O34,IF(V$16&lt;='様式３（療養者名簿）（⑤の場合）'!$W34,1,0),0),0)</f>
        <v>0</v>
      </c>
      <c r="W25" s="159">
        <f>IF(W$16-'様式３（療養者名簿）（⑤の場合）'!$O34+1&lt;=15,IF(W$16&gt;='様式３（療養者名簿）（⑤の場合）'!$O34,IF(W$16&lt;='様式３（療養者名簿）（⑤の場合）'!$W34,1,0),0),0)</f>
        <v>0</v>
      </c>
      <c r="X25" s="159">
        <f>IF(X$16-'様式３（療養者名簿）（⑤の場合）'!$O34+1&lt;=15,IF(X$16&gt;='様式３（療養者名簿）（⑤の場合）'!$O34,IF(X$16&lt;='様式３（療養者名簿）（⑤の場合）'!$W34,1,0),0),0)</f>
        <v>0</v>
      </c>
      <c r="Y25" s="159">
        <f>IF(Y$16-'様式３（療養者名簿）（⑤の場合）'!$O34+1&lt;=15,IF(Y$16&gt;='様式３（療養者名簿）（⑤の場合）'!$O34,IF(Y$16&lt;='様式３（療養者名簿）（⑤の場合）'!$W34,1,0),0),0)</f>
        <v>0</v>
      </c>
      <c r="Z25" s="159">
        <f>IF(Z$16-'様式３（療養者名簿）（⑤の場合）'!$O34+1&lt;=15,IF(Z$16&gt;='様式３（療養者名簿）（⑤の場合）'!$O34,IF(Z$16&lt;='様式３（療養者名簿）（⑤の場合）'!$W34,1,0),0),0)</f>
        <v>0</v>
      </c>
      <c r="AA25" s="159">
        <f>IF(AA$16-'様式３（療養者名簿）（⑤の場合）'!$O34+1&lt;=15,IF(AA$16&gt;='様式３（療養者名簿）（⑤の場合）'!$O34,IF(AA$16&lt;='様式３（療養者名簿）（⑤の場合）'!$W34,1,0),0),0)</f>
        <v>0</v>
      </c>
      <c r="AB25" s="159">
        <f>IF(AB$16-'様式３（療養者名簿）（⑤の場合）'!$O34+1&lt;=15,IF(AB$16&gt;='様式３（療養者名簿）（⑤の場合）'!$O34,IF(AB$16&lt;='様式３（療養者名簿）（⑤の場合）'!$W34,1,0),0),0)</f>
        <v>0</v>
      </c>
      <c r="AC25" s="159">
        <f>IF(AC$16-'様式３（療養者名簿）（⑤の場合）'!$O34+1&lt;=15,IF(AC$16&gt;='様式３（療養者名簿）（⑤の場合）'!$O34,IF(AC$16&lt;='様式３（療養者名簿）（⑤の場合）'!$W34,1,0),0),0)</f>
        <v>0</v>
      </c>
      <c r="AD25" s="159">
        <f>IF(AD$16-'様式３（療養者名簿）（⑤の場合）'!$O34+1&lt;=15,IF(AD$16&gt;='様式３（療養者名簿）（⑤の場合）'!$O34,IF(AD$16&lt;='様式３（療養者名簿）（⑤の場合）'!$W34,1,0),0),0)</f>
        <v>0</v>
      </c>
      <c r="AE25" s="159">
        <f>IF(AE$16-'様式３（療養者名簿）（⑤の場合）'!$O34+1&lt;=15,IF(AE$16&gt;='様式３（療養者名簿）（⑤の場合）'!$O34,IF(AE$16&lt;='様式３（療養者名簿）（⑤の場合）'!$W34,1,0),0),0)</f>
        <v>0</v>
      </c>
      <c r="AF25" s="159">
        <f>IF(AF$16-'様式３（療養者名簿）（⑤の場合）'!$O34+1&lt;=15,IF(AF$16&gt;='様式３（療養者名簿）（⑤の場合）'!$O34,IF(AF$16&lt;='様式３（療養者名簿）（⑤の場合）'!$W34,1,0),0),0)</f>
        <v>0</v>
      </c>
      <c r="AG25" s="159">
        <f>IF(AG$16-'様式３（療養者名簿）（⑤の場合）'!$O34+1&lt;=15,IF(AG$16&gt;='様式３（療養者名簿）（⑤の場合）'!$O34,IF(AG$16&lt;='様式３（療養者名簿）（⑤の場合）'!$W34,1,0),0),0)</f>
        <v>0</v>
      </c>
      <c r="AH25" s="159">
        <f>IF(AH$16-'様式３（療養者名簿）（⑤の場合）'!$O34+1&lt;=15,IF(AH$16&gt;='様式３（療養者名簿）（⑤の場合）'!$O34,IF(AH$16&lt;='様式３（療養者名簿）（⑤の場合）'!$W34,1,0),0),0)</f>
        <v>0</v>
      </c>
      <c r="AI25" s="159">
        <f>IF(AI$16-'様式３（療養者名簿）（⑤の場合）'!$O34+1&lt;=15,IF(AI$16&gt;='様式３（療養者名簿）（⑤の場合）'!$O34,IF(AI$16&lt;='様式３（療養者名簿）（⑤の場合）'!$W34,1,0),0),0)</f>
        <v>0</v>
      </c>
      <c r="AJ25" s="159">
        <f>IF(AJ$16-'様式３（療養者名簿）（⑤の場合）'!$O34+1&lt;=15,IF(AJ$16&gt;='様式３（療養者名簿）（⑤の場合）'!$O34,IF(AJ$16&lt;='様式３（療養者名簿）（⑤の場合）'!$W34,1,0),0),0)</f>
        <v>0</v>
      </c>
      <c r="AK25" s="159">
        <f>IF(AK$16-'様式３（療養者名簿）（⑤の場合）'!$O34+1&lt;=15,IF(AK$16&gt;='様式３（療養者名簿）（⑤の場合）'!$O34,IF(AK$16&lt;='様式３（療養者名簿）（⑤の場合）'!$W34,1,0),0),0)</f>
        <v>0</v>
      </c>
      <c r="AL25" s="159">
        <f>IF(AL$16-'様式３（療養者名簿）（⑤の場合）'!$O34+1&lt;=15,IF(AL$16&gt;='様式３（療養者名簿）（⑤の場合）'!$O34,IF(AL$16&lt;='様式３（療養者名簿）（⑤の場合）'!$W34,1,0),0),0)</f>
        <v>0</v>
      </c>
      <c r="AM25" s="159">
        <f>IF(AM$16-'様式３（療養者名簿）（⑤の場合）'!$O34+1&lt;=15,IF(AM$16&gt;='様式３（療養者名簿）（⑤の場合）'!$O34,IF(AM$16&lt;='様式３（療養者名簿）（⑤の場合）'!$W34,1,0),0),0)</f>
        <v>0</v>
      </c>
      <c r="AN25" s="159">
        <f>IF(AN$16-'様式３（療養者名簿）（⑤の場合）'!$O34+1&lt;=15,IF(AN$16&gt;='様式３（療養者名簿）（⑤の場合）'!$O34,IF(AN$16&lt;='様式３（療養者名簿）（⑤の場合）'!$W34,1,0),0),0)</f>
        <v>0</v>
      </c>
      <c r="AO25" s="159">
        <f>IF(AO$16-'様式３（療養者名簿）（⑤の場合）'!$O34+1&lt;=15,IF(AO$16&gt;='様式３（療養者名簿）（⑤の場合）'!$O34,IF(AO$16&lt;='様式３（療養者名簿）（⑤の場合）'!$W34,1,0),0),0)</f>
        <v>0</v>
      </c>
      <c r="AP25" s="159">
        <f>IF(AP$16-'様式３（療養者名簿）（⑤の場合）'!$O34+1&lt;=15,IF(AP$16&gt;='様式３（療養者名簿）（⑤の場合）'!$O34,IF(AP$16&lt;='様式３（療養者名簿）（⑤の場合）'!$W34,1,0),0),0)</f>
        <v>0</v>
      </c>
      <c r="AQ25" s="159">
        <f>IF(AQ$16-'様式３（療養者名簿）（⑤の場合）'!$O34+1&lt;=15,IF(AQ$16&gt;='様式３（療養者名簿）（⑤の場合）'!$O34,IF(AQ$16&lt;='様式３（療養者名簿）（⑤の場合）'!$W34,1,0),0),0)</f>
        <v>0</v>
      </c>
      <c r="AR25" s="159">
        <f>IF(AR$16-'様式３（療養者名簿）（⑤の場合）'!$O34+1&lt;=15,IF(AR$16&gt;='様式３（療養者名簿）（⑤の場合）'!$O34,IF(AR$16&lt;='様式３（療養者名簿）（⑤の場合）'!$W34,1,0),0),0)</f>
        <v>0</v>
      </c>
      <c r="AS25" s="159">
        <f>IF(AS$16-'様式３（療養者名簿）（⑤の場合）'!$O34+1&lt;=15,IF(AS$16&gt;='様式３（療養者名簿）（⑤の場合）'!$O34,IF(AS$16&lt;='様式３（療養者名簿）（⑤の場合）'!$W34,1,0),0),0)</f>
        <v>0</v>
      </c>
      <c r="AT25" s="159">
        <f>IF(AT$16-'様式３（療養者名簿）（⑤の場合）'!$O34+1&lt;=15,IF(AT$16&gt;='様式３（療養者名簿）（⑤の場合）'!$O34,IF(AT$16&lt;='様式３（療養者名簿）（⑤の場合）'!$W34,1,0),0),0)</f>
        <v>0</v>
      </c>
      <c r="AU25" s="159">
        <f>IF(AU$16-'様式３（療養者名簿）（⑤の場合）'!$O34+1&lt;=15,IF(AU$16&gt;='様式３（療養者名簿）（⑤の場合）'!$O34,IF(AU$16&lt;='様式３（療養者名簿）（⑤の場合）'!$W34,1,0),0),0)</f>
        <v>0</v>
      </c>
      <c r="AV25" s="159">
        <f>IF(AV$16-'様式３（療養者名簿）（⑤の場合）'!$O34+1&lt;=15,IF(AV$16&gt;='様式３（療養者名簿）（⑤の場合）'!$O34,IF(AV$16&lt;='様式３（療養者名簿）（⑤の場合）'!$W34,1,0),0),0)</f>
        <v>0</v>
      </c>
      <c r="AW25" s="159">
        <f>IF(AW$16-'様式３（療養者名簿）（⑤の場合）'!$O34+1&lt;=15,IF(AW$16&gt;='様式３（療養者名簿）（⑤の場合）'!$O34,IF(AW$16&lt;='様式３（療養者名簿）（⑤の場合）'!$W34,1,0),0),0)</f>
        <v>0</v>
      </c>
      <c r="AX25" s="159">
        <f>IF(AX$16-'様式３（療養者名簿）（⑤の場合）'!$O34+1&lt;=15,IF(AX$16&gt;='様式３（療養者名簿）（⑤の場合）'!$O34,IF(AX$16&lt;='様式３（療養者名簿）（⑤の場合）'!$W34,1,0),0),0)</f>
        <v>0</v>
      </c>
      <c r="AY25" s="159">
        <f>IF(AY$16-'様式３（療養者名簿）（⑤の場合）'!$O34+1&lt;=15,IF(AY$16&gt;='様式３（療養者名簿）（⑤の場合）'!$O34,IF(AY$16&lt;='様式３（療養者名簿）（⑤の場合）'!$W34,1,0),0),0)</f>
        <v>0</v>
      </c>
      <c r="AZ25" s="159">
        <f>IF(AZ$16-'様式３（療養者名簿）（⑤の場合）'!$O34+1&lt;=15,IF(AZ$16&gt;='様式３（療養者名簿）（⑤の場合）'!$O34,IF(AZ$16&lt;='様式３（療養者名簿）（⑤の場合）'!$W34,1,0),0),0)</f>
        <v>0</v>
      </c>
      <c r="BA25" s="159">
        <f>IF(BA$16-'様式３（療養者名簿）（⑤の場合）'!$O34+1&lt;=15,IF(BA$16&gt;='様式３（療養者名簿）（⑤の場合）'!$O34,IF(BA$16&lt;='様式３（療養者名簿）（⑤の場合）'!$W34,1,0),0),0)</f>
        <v>0</v>
      </c>
      <c r="BB25" s="159">
        <f>IF(BB$16-'様式３（療養者名簿）（⑤の場合）'!$O34+1&lt;=15,IF(BB$16&gt;='様式３（療養者名簿）（⑤の場合）'!$O34,IF(BB$16&lt;='様式３（療養者名簿）（⑤の場合）'!$W34,1,0),0),0)</f>
        <v>0</v>
      </c>
      <c r="BC25" s="159">
        <f>IF(BC$16-'様式３（療養者名簿）（⑤の場合）'!$O34+1&lt;=15,IF(BC$16&gt;='様式３（療養者名簿）（⑤の場合）'!$O34,IF(BC$16&lt;='様式３（療養者名簿）（⑤の場合）'!$W34,1,0),0),0)</f>
        <v>0</v>
      </c>
      <c r="BD25" s="159">
        <f>IF(BD$16-'様式３（療養者名簿）（⑤の場合）'!$O34+1&lt;=15,IF(BD$16&gt;='様式３（療養者名簿）（⑤の場合）'!$O34,IF(BD$16&lt;='様式３（療養者名簿）（⑤の場合）'!$W34,1,0),0),0)</f>
        <v>0</v>
      </c>
      <c r="BE25" s="159">
        <f>IF(BE$16-'様式３（療養者名簿）（⑤の場合）'!$O34+1&lt;=15,IF(BE$16&gt;='様式３（療養者名簿）（⑤の場合）'!$O34,IF(BE$16&lt;='様式３（療養者名簿）（⑤の場合）'!$W34,1,0),0),0)</f>
        <v>0</v>
      </c>
      <c r="BF25" s="159">
        <f>IF(BF$16-'様式３（療養者名簿）（⑤の場合）'!$O34+1&lt;=15,IF(BF$16&gt;='様式３（療養者名簿）（⑤の場合）'!$O34,IF(BF$16&lt;='様式３（療養者名簿）（⑤の場合）'!$W34,1,0),0),0)</f>
        <v>0</v>
      </c>
      <c r="BG25" s="159">
        <f>IF(BG$16-'様式３（療養者名簿）（⑤の場合）'!$O34+1&lt;=15,IF(BG$16&gt;='様式３（療養者名簿）（⑤の場合）'!$O34,IF(BG$16&lt;='様式３（療養者名簿）（⑤の場合）'!$W34,1,0),0),0)</f>
        <v>0</v>
      </c>
      <c r="BH25" s="159">
        <f>IF(BH$16-'様式３（療養者名簿）（⑤の場合）'!$O34+1&lt;=15,IF(BH$16&gt;='様式３（療養者名簿）（⑤の場合）'!$O34,IF(BH$16&lt;='様式３（療養者名簿）（⑤の場合）'!$W34,1,0),0),0)</f>
        <v>0</v>
      </c>
      <c r="BI25" s="159">
        <f>IF(BI$16-'様式３（療養者名簿）（⑤の場合）'!$O34+1&lt;=15,IF(BI$16&gt;='様式３（療養者名簿）（⑤の場合）'!$O34,IF(BI$16&lt;='様式３（療養者名簿）（⑤の場合）'!$W34,1,0),0),0)</f>
        <v>0</v>
      </c>
      <c r="BJ25" s="159">
        <f>IF(BJ$16-'様式３（療養者名簿）（⑤の場合）'!$O34+1&lt;=15,IF(BJ$16&gt;='様式３（療養者名簿）（⑤の場合）'!$O34,IF(BJ$16&lt;='様式３（療養者名簿）（⑤の場合）'!$W34,1,0),0),0)</f>
        <v>0</v>
      </c>
      <c r="BK25" s="159">
        <f>IF(BK$16-'様式３（療養者名簿）（⑤の場合）'!$O34+1&lt;=15,IF(BK$16&gt;='様式３（療養者名簿）（⑤の場合）'!$O34,IF(BK$16&lt;='様式３（療養者名簿）（⑤の場合）'!$W34,1,0),0),0)</f>
        <v>0</v>
      </c>
      <c r="BL25" s="159">
        <f>IF(BL$16-'様式３（療養者名簿）（⑤の場合）'!$O34+1&lt;=15,IF(BL$16&gt;='様式３（療養者名簿）（⑤の場合）'!$O34,IF(BL$16&lt;='様式３（療養者名簿）（⑤の場合）'!$W34,1,0),0),0)</f>
        <v>0</v>
      </c>
      <c r="BM25" s="159">
        <f>IF(BM$16-'様式３（療養者名簿）（⑤の場合）'!$O34+1&lt;=15,IF(BM$16&gt;='様式３（療養者名簿）（⑤の場合）'!$O34,IF(BM$16&lt;='様式３（療養者名簿）（⑤の場合）'!$W34,1,0),0),0)</f>
        <v>0</v>
      </c>
      <c r="BN25" s="159">
        <f>IF(BN$16-'様式３（療養者名簿）（⑤の場合）'!$O34+1&lt;=15,IF(BN$16&gt;='様式３（療養者名簿）（⑤の場合）'!$O34,IF(BN$16&lt;='様式３（療養者名簿）（⑤の場合）'!$W34,1,0),0),0)</f>
        <v>0</v>
      </c>
      <c r="BO25" s="159">
        <f>IF(BO$16-'様式３（療養者名簿）（⑤の場合）'!$O34+1&lt;=15,IF(BO$16&gt;='様式３（療養者名簿）（⑤の場合）'!$O34,IF(BO$16&lt;='様式３（療養者名簿）（⑤の場合）'!$W34,1,0),0),0)</f>
        <v>0</v>
      </c>
      <c r="BP25" s="159">
        <f>IF(BP$16-'様式３（療養者名簿）（⑤の場合）'!$O34+1&lt;=15,IF(BP$16&gt;='様式３（療養者名簿）（⑤の場合）'!$O34,IF(BP$16&lt;='様式３（療養者名簿）（⑤の場合）'!$W34,1,0),0),0)</f>
        <v>0</v>
      </c>
      <c r="BQ25" s="159">
        <f>IF(BQ$16-'様式３（療養者名簿）（⑤の場合）'!$O34+1&lt;=15,IF(BQ$16&gt;='様式３（療養者名簿）（⑤の場合）'!$O34,IF(BQ$16&lt;='様式３（療養者名簿）（⑤の場合）'!$W34,1,0),0),0)</f>
        <v>0</v>
      </c>
      <c r="BR25" s="159">
        <f>IF(BR$16-'様式３（療養者名簿）（⑤の場合）'!$O34+1&lt;=15,IF(BR$16&gt;='様式３（療養者名簿）（⑤の場合）'!$O34,IF(BR$16&lt;='様式３（療養者名簿）（⑤の場合）'!$W34,1,0),0),0)</f>
        <v>0</v>
      </c>
      <c r="BS25" s="159">
        <f>IF(BS$16-'様式３（療養者名簿）（⑤の場合）'!$O34+1&lt;=15,IF(BS$16&gt;='様式３（療養者名簿）（⑤の場合）'!$O34,IF(BS$16&lt;='様式３（療養者名簿）（⑤の場合）'!$W34,1,0),0),0)</f>
        <v>0</v>
      </c>
      <c r="BT25" s="159">
        <f>IF(BT$16-'様式３（療養者名簿）（⑤の場合）'!$O34+1&lt;=15,IF(BT$16&gt;='様式３（療養者名簿）（⑤の場合）'!$O34,IF(BT$16&lt;='様式３（療養者名簿）（⑤の場合）'!$W34,1,0),0),0)</f>
        <v>0</v>
      </c>
      <c r="BU25" s="159">
        <f>IF(BU$16-'様式３（療養者名簿）（⑤の場合）'!$O34+1&lt;=15,IF(BU$16&gt;='様式３（療養者名簿）（⑤の場合）'!$O34,IF(BU$16&lt;='様式３（療養者名簿）（⑤の場合）'!$W34,1,0),0),0)</f>
        <v>0</v>
      </c>
      <c r="BV25" s="159">
        <f>IF(BV$16-'様式３（療養者名簿）（⑤の場合）'!$O34+1&lt;=15,IF(BV$16&gt;='様式３（療養者名簿）（⑤の場合）'!$O34,IF(BV$16&lt;='様式３（療養者名簿）（⑤の場合）'!$W34,1,0),0),0)</f>
        <v>0</v>
      </c>
      <c r="BW25" s="159">
        <f>IF(BW$16-'様式３（療養者名簿）（⑤の場合）'!$O34+1&lt;=15,IF(BW$16&gt;='様式３（療養者名簿）（⑤の場合）'!$O34,IF(BW$16&lt;='様式３（療養者名簿）（⑤の場合）'!$W34,1,0),0),0)</f>
        <v>0</v>
      </c>
      <c r="BX25" s="159">
        <f>IF(BX$16-'様式３（療養者名簿）（⑤の場合）'!$O34+1&lt;=15,IF(BX$16&gt;='様式３（療養者名簿）（⑤の場合）'!$O34,IF(BX$16&lt;='様式３（療養者名簿）（⑤の場合）'!$W34,1,0),0),0)</f>
        <v>0</v>
      </c>
      <c r="BY25" s="159">
        <f>IF(BY$16-'様式３（療養者名簿）（⑤の場合）'!$O34+1&lt;=15,IF(BY$16&gt;='様式３（療養者名簿）（⑤の場合）'!$O34,IF(BY$16&lt;='様式３（療養者名簿）（⑤の場合）'!$W34,1,0),0),0)</f>
        <v>0</v>
      </c>
      <c r="BZ25" s="159">
        <f>IF(BZ$16-'様式３（療養者名簿）（⑤の場合）'!$O34+1&lt;=15,IF(BZ$16&gt;='様式３（療養者名簿）（⑤の場合）'!$O34,IF(BZ$16&lt;='様式３（療養者名簿）（⑤の場合）'!$W34,1,0),0),0)</f>
        <v>0</v>
      </c>
      <c r="CA25" s="159">
        <f>IF(CA$16-'様式３（療養者名簿）（⑤の場合）'!$O34+1&lt;=15,IF(CA$16&gt;='様式３（療養者名簿）（⑤の場合）'!$O34,IF(CA$16&lt;='様式３（療養者名簿）（⑤の場合）'!$W34,1,0),0),0)</f>
        <v>0</v>
      </c>
      <c r="CB25" s="159">
        <f>IF(CB$16-'様式３（療養者名簿）（⑤の場合）'!$O34+1&lt;=15,IF(CB$16&gt;='様式３（療養者名簿）（⑤の場合）'!$O34,IF(CB$16&lt;='様式３（療養者名簿）（⑤の場合）'!$W34,1,0),0),0)</f>
        <v>0</v>
      </c>
      <c r="CC25" s="159">
        <f>IF(CC$16-'様式３（療養者名簿）（⑤の場合）'!$O34+1&lt;=15,IF(CC$16&gt;='様式３（療養者名簿）（⑤の場合）'!$O34,IF(CC$16&lt;='様式３（療養者名簿）（⑤の場合）'!$W34,1,0),0),0)</f>
        <v>0</v>
      </c>
      <c r="CD25" s="159">
        <f>IF(CD$16-'様式３（療養者名簿）（⑤の場合）'!$O34+1&lt;=15,IF(CD$16&gt;='様式３（療養者名簿）（⑤の場合）'!$O34,IF(CD$16&lt;='様式３（療養者名簿）（⑤の場合）'!$W34,1,0),0),0)</f>
        <v>0</v>
      </c>
      <c r="CE25" s="159">
        <f>IF(CE$16-'様式３（療養者名簿）（⑤の場合）'!$O34+1&lt;=15,IF(CE$16&gt;='様式３（療養者名簿）（⑤の場合）'!$O34,IF(CE$16&lt;='様式３（療養者名簿）（⑤の場合）'!$W34,1,0),0),0)</f>
        <v>0</v>
      </c>
      <c r="CF25" s="159">
        <f>IF(CF$16-'様式３（療養者名簿）（⑤の場合）'!$O34+1&lt;=15,IF(CF$16&gt;='様式３（療養者名簿）（⑤の場合）'!$O34,IF(CF$16&lt;='様式３（療養者名簿）（⑤の場合）'!$W34,1,0),0),0)</f>
        <v>0</v>
      </c>
      <c r="CG25" s="159">
        <f>IF(CG$16-'様式３（療養者名簿）（⑤の場合）'!$O34+1&lt;=15,IF(CG$16&gt;='様式３（療養者名簿）（⑤の場合）'!$O34,IF(CG$16&lt;='様式３（療養者名簿）（⑤の場合）'!$W34,1,0),0),0)</f>
        <v>0</v>
      </c>
      <c r="CH25" s="159">
        <f>IF(CH$16-'様式３（療養者名簿）（⑤の場合）'!$O34+1&lt;=15,IF(CH$16&gt;='様式３（療養者名簿）（⑤の場合）'!$O34,IF(CH$16&lt;='様式３（療養者名簿）（⑤の場合）'!$W34,1,0),0),0)</f>
        <v>0</v>
      </c>
      <c r="CI25" s="159">
        <f>IF(CI$16-'様式３（療養者名簿）（⑤の場合）'!$O34+1&lt;=15,IF(CI$16&gt;='様式３（療養者名簿）（⑤の場合）'!$O34,IF(CI$16&lt;='様式３（療養者名簿）（⑤の場合）'!$W34,1,0),0),0)</f>
        <v>0</v>
      </c>
      <c r="CJ25" s="159">
        <f>IF(CJ$16-'様式３（療養者名簿）（⑤の場合）'!$O34+1&lt;=15,IF(CJ$16&gt;='様式３（療養者名簿）（⑤の場合）'!$O34,IF(CJ$16&lt;='様式３（療養者名簿）（⑤の場合）'!$W34,1,0),0),0)</f>
        <v>0</v>
      </c>
      <c r="CK25" s="159">
        <f>IF(CK$16-'様式３（療養者名簿）（⑤の場合）'!$O34+1&lt;=15,IF(CK$16&gt;='様式３（療養者名簿）（⑤の場合）'!$O34,IF(CK$16&lt;='様式３（療養者名簿）（⑤の場合）'!$W34,1,0),0),0)</f>
        <v>0</v>
      </c>
      <c r="CL25" s="159">
        <f>IF(CL$16-'様式３（療養者名簿）（⑤の場合）'!$O34+1&lt;=15,IF(CL$16&gt;='様式３（療養者名簿）（⑤の場合）'!$O34,IF(CL$16&lt;='様式３（療養者名簿）（⑤の場合）'!$W34,1,0),0),0)</f>
        <v>0</v>
      </c>
      <c r="CM25" s="159">
        <f>IF(CM$16-'様式３（療養者名簿）（⑤の場合）'!$O34+1&lt;=15,IF(CM$16&gt;='様式３（療養者名簿）（⑤の場合）'!$O34,IF(CM$16&lt;='様式３（療養者名簿）（⑤の場合）'!$W34,1,0),0),0)</f>
        <v>0</v>
      </c>
      <c r="CN25" s="159">
        <f>IF(CN$16-'様式３（療養者名簿）（⑤の場合）'!$O34+1&lt;=15,IF(CN$16&gt;='様式３（療養者名簿）（⑤の場合）'!$O34,IF(CN$16&lt;='様式３（療養者名簿）（⑤の場合）'!$W34,1,0),0),0)</f>
        <v>0</v>
      </c>
      <c r="CO25" s="159">
        <f>IF(CO$16-'様式３（療養者名簿）（⑤の場合）'!$O34+1&lt;=15,IF(CO$16&gt;='様式３（療養者名簿）（⑤の場合）'!$O34,IF(CO$16&lt;='様式３（療養者名簿）（⑤の場合）'!$W34,1,0),0),0)</f>
        <v>0</v>
      </c>
      <c r="CP25" s="159">
        <f>IF(CP$16-'様式３（療養者名簿）（⑤の場合）'!$O34+1&lt;=15,IF(CP$16&gt;='様式３（療養者名簿）（⑤の場合）'!$O34,IF(CP$16&lt;='様式３（療養者名簿）（⑤の場合）'!$W34,1,0),0),0)</f>
        <v>0</v>
      </c>
      <c r="CQ25" s="159">
        <f>IF(CQ$16-'様式３（療養者名簿）（⑤の場合）'!$O34+1&lt;=15,IF(CQ$16&gt;='様式３（療養者名簿）（⑤の場合）'!$O34,IF(CQ$16&lt;='様式３（療養者名簿）（⑤の場合）'!$W34,1,0),0),0)</f>
        <v>0</v>
      </c>
      <c r="CR25" s="159">
        <f>IF(CR$16-'様式３（療養者名簿）（⑤の場合）'!$O34+1&lt;=15,IF(CR$16&gt;='様式３（療養者名簿）（⑤の場合）'!$O34,IF(CR$16&lt;='様式３（療養者名簿）（⑤の場合）'!$W34,1,0),0),0)</f>
        <v>0</v>
      </c>
      <c r="CS25" s="159">
        <f>IF(CS$16-'様式３（療養者名簿）（⑤の場合）'!$O34+1&lt;=15,IF(CS$16&gt;='様式３（療養者名簿）（⑤の場合）'!$O34,IF(CS$16&lt;='様式３（療養者名簿）（⑤の場合）'!$W34,1,0),0),0)</f>
        <v>0</v>
      </c>
      <c r="CT25" s="159">
        <f>IF(CT$16-'様式３（療養者名簿）（⑤の場合）'!$O34+1&lt;=15,IF(CT$16&gt;='様式３（療養者名簿）（⑤の場合）'!$O34,IF(CT$16&lt;='様式３（療養者名簿）（⑤の場合）'!$W34,1,0),0),0)</f>
        <v>0</v>
      </c>
      <c r="CU25" s="159">
        <f>IF(CU$16-'様式３（療養者名簿）（⑤の場合）'!$O34+1&lt;=15,IF(CU$16&gt;='様式３（療養者名簿）（⑤の場合）'!$O34,IF(CU$16&lt;='様式３（療養者名簿）（⑤の場合）'!$W34,1,0),0),0)</f>
        <v>0</v>
      </c>
      <c r="CV25" s="159">
        <f>IF(CV$16-'様式３（療養者名簿）（⑤の場合）'!$O34+1&lt;=15,IF(CV$16&gt;='様式３（療養者名簿）（⑤の場合）'!$O34,IF(CV$16&lt;='様式３（療養者名簿）（⑤の場合）'!$W34,1,0),0),0)</f>
        <v>0</v>
      </c>
      <c r="CW25" s="159">
        <f>IF(CW$16-'様式３（療養者名簿）（⑤の場合）'!$O34+1&lt;=15,IF(CW$16&gt;='様式３（療養者名簿）（⑤の場合）'!$O34,IF(CW$16&lt;='様式３（療養者名簿）（⑤の場合）'!$W34,1,0),0),0)</f>
        <v>0</v>
      </c>
      <c r="CX25" s="159">
        <f>IF(CX$16-'様式３（療養者名簿）（⑤の場合）'!$O34+1&lt;=15,IF(CX$16&gt;='様式３（療養者名簿）（⑤の場合）'!$O34,IF(CX$16&lt;='様式３（療養者名簿）（⑤の場合）'!$W34,1,0),0),0)</f>
        <v>0</v>
      </c>
      <c r="CY25" s="159">
        <f>IF(CY$16-'様式３（療養者名簿）（⑤の場合）'!$O34+1&lt;=15,IF(CY$16&gt;='様式３（療養者名簿）（⑤の場合）'!$O34,IF(CY$16&lt;='様式３（療養者名簿）（⑤の場合）'!$W34,1,0),0),0)</f>
        <v>0</v>
      </c>
      <c r="CZ25" s="159">
        <f>IF(CZ$16-'様式３（療養者名簿）（⑤の場合）'!$O34+1&lt;=15,IF(CZ$16&gt;='様式３（療養者名簿）（⑤の場合）'!$O34,IF(CZ$16&lt;='様式３（療養者名簿）（⑤の場合）'!$W34,1,0),0),0)</f>
        <v>0</v>
      </c>
      <c r="DA25" s="159">
        <f>IF(DA$16-'様式３（療養者名簿）（⑤の場合）'!$O34+1&lt;=15,IF(DA$16&gt;='様式３（療養者名簿）（⑤の場合）'!$O34,IF(DA$16&lt;='様式３（療養者名簿）（⑤の場合）'!$W34,1,0),0),0)</f>
        <v>0</v>
      </c>
      <c r="DB25" s="159">
        <f>IF(DB$16-'様式３（療養者名簿）（⑤の場合）'!$O34+1&lt;=15,IF(DB$16&gt;='様式３（療養者名簿）（⑤の場合）'!$O34,IF(DB$16&lt;='様式３（療養者名簿）（⑤の場合）'!$W34,1,0),0),0)</f>
        <v>0</v>
      </c>
      <c r="DC25" s="159">
        <f>IF(DC$16-'様式３（療養者名簿）（⑤の場合）'!$O34+1&lt;=15,IF(DC$16&gt;='様式３（療養者名簿）（⑤の場合）'!$O34,IF(DC$16&lt;='様式３（療養者名簿）（⑤の場合）'!$W34,1,0),0),0)</f>
        <v>0</v>
      </c>
      <c r="DD25" s="159">
        <f>IF(DD$16-'様式３（療養者名簿）（⑤の場合）'!$O34+1&lt;=15,IF(DD$16&gt;='様式３（療養者名簿）（⑤の場合）'!$O34,IF(DD$16&lt;='様式３（療養者名簿）（⑤の場合）'!$W34,1,0),0),0)</f>
        <v>0</v>
      </c>
      <c r="DE25" s="159">
        <f>IF(DE$16-'様式３（療養者名簿）（⑤の場合）'!$O34+1&lt;=15,IF(DE$16&gt;='様式３（療養者名簿）（⑤の場合）'!$O34,IF(DE$16&lt;='様式３（療養者名簿）（⑤の場合）'!$W34,1,0),0),0)</f>
        <v>0</v>
      </c>
      <c r="DF25" s="159">
        <f>IF(DF$16-'様式３（療養者名簿）（⑤の場合）'!$O34+1&lt;=15,IF(DF$16&gt;='様式３（療養者名簿）（⑤の場合）'!$O34,IF(DF$16&lt;='様式３（療養者名簿）（⑤の場合）'!$W34,1,0),0),0)</f>
        <v>0</v>
      </c>
      <c r="DG25" s="159">
        <f>IF(DG$16-'様式３（療養者名簿）（⑤の場合）'!$O34+1&lt;=15,IF(DG$16&gt;='様式３（療養者名簿）（⑤の場合）'!$O34,IF(DG$16&lt;='様式３（療養者名簿）（⑤の場合）'!$W34,1,0),0),0)</f>
        <v>0</v>
      </c>
      <c r="DH25" s="159">
        <f>IF(DH$16-'様式３（療養者名簿）（⑤の場合）'!$O34+1&lt;=15,IF(DH$16&gt;='様式３（療養者名簿）（⑤の場合）'!$O34,IF(DH$16&lt;='様式３（療養者名簿）（⑤の場合）'!$W34,1,0),0),0)</f>
        <v>0</v>
      </c>
      <c r="DI25" s="159">
        <f>IF(DI$16-'様式３（療養者名簿）（⑤の場合）'!$O34+1&lt;=15,IF(DI$16&gt;='様式３（療養者名簿）（⑤の場合）'!$O34,IF(DI$16&lt;='様式３（療養者名簿）（⑤の場合）'!$W34,1,0),0),0)</f>
        <v>0</v>
      </c>
      <c r="DJ25" s="159">
        <f>IF(DJ$16-'様式３（療養者名簿）（⑤の場合）'!$O34+1&lt;=15,IF(DJ$16&gt;='様式３（療養者名簿）（⑤の場合）'!$O34,IF(DJ$16&lt;='様式３（療養者名簿）（⑤の場合）'!$W34,1,0),0),0)</f>
        <v>0</v>
      </c>
      <c r="DK25" s="159">
        <f>IF(DK$16-'様式３（療養者名簿）（⑤の場合）'!$O34+1&lt;=15,IF(DK$16&gt;='様式３（療養者名簿）（⑤の場合）'!$O34,IF(DK$16&lt;='様式３（療養者名簿）（⑤の場合）'!$W34,1,0),0),0)</f>
        <v>0</v>
      </c>
      <c r="DL25" s="159">
        <f>IF(DL$16-'様式３（療養者名簿）（⑤の場合）'!$O34+1&lt;=15,IF(DL$16&gt;='様式３（療養者名簿）（⑤の場合）'!$O34,IF(DL$16&lt;='様式３（療養者名簿）（⑤の場合）'!$W34,1,0),0),0)</f>
        <v>0</v>
      </c>
      <c r="DM25" s="159">
        <f>IF(DM$16-'様式３（療養者名簿）（⑤の場合）'!$O34+1&lt;=15,IF(DM$16&gt;='様式３（療養者名簿）（⑤の場合）'!$O34,IF(DM$16&lt;='様式３（療養者名簿）（⑤の場合）'!$W34,1,0),0),0)</f>
        <v>0</v>
      </c>
      <c r="DN25" s="159">
        <f>IF(DN$16-'様式３（療養者名簿）（⑤の場合）'!$O34+1&lt;=15,IF(DN$16&gt;='様式３（療養者名簿）（⑤の場合）'!$O34,IF(DN$16&lt;='様式３（療養者名簿）（⑤の場合）'!$W34,1,0),0),0)</f>
        <v>0</v>
      </c>
      <c r="DO25" s="159">
        <f>IF(DO$16-'様式３（療養者名簿）（⑤の場合）'!$O34+1&lt;=15,IF(DO$16&gt;='様式３（療養者名簿）（⑤の場合）'!$O34,IF(DO$16&lt;='様式３（療養者名簿）（⑤の場合）'!$W34,1,0),0),0)</f>
        <v>0</v>
      </c>
      <c r="DP25" s="159">
        <f>IF(DP$16-'様式３（療養者名簿）（⑤の場合）'!$O34+1&lt;=15,IF(DP$16&gt;='様式３（療養者名簿）（⑤の場合）'!$O34,IF(DP$16&lt;='様式３（療養者名簿）（⑤の場合）'!$W34,1,0),0),0)</f>
        <v>0</v>
      </c>
      <c r="DQ25" s="159">
        <f>IF(DQ$16-'様式３（療養者名簿）（⑤の場合）'!$O34+1&lt;=15,IF(DQ$16&gt;='様式３（療養者名簿）（⑤の場合）'!$O34,IF(DQ$16&lt;='様式３（療養者名簿）（⑤の場合）'!$W34,1,0),0),0)</f>
        <v>0</v>
      </c>
      <c r="DR25" s="159">
        <f>IF(DR$16-'様式３（療養者名簿）（⑤の場合）'!$O34+1&lt;=15,IF(DR$16&gt;='様式３（療養者名簿）（⑤の場合）'!$O34,IF(DR$16&lt;='様式３（療養者名簿）（⑤の場合）'!$W34,1,0),0),0)</f>
        <v>0</v>
      </c>
      <c r="DS25" s="159">
        <f>IF(DS$16-'様式３（療養者名簿）（⑤の場合）'!$O34+1&lt;=15,IF(DS$16&gt;='様式３（療養者名簿）（⑤の場合）'!$O34,IF(DS$16&lt;='様式３（療養者名簿）（⑤の場合）'!$W34,1,0),0),0)</f>
        <v>0</v>
      </c>
      <c r="DT25" s="159">
        <f>IF(DT$16-'様式３（療養者名簿）（⑤の場合）'!$O34+1&lt;=15,IF(DT$16&gt;='様式３（療養者名簿）（⑤の場合）'!$O34,IF(DT$16&lt;='様式３（療養者名簿）（⑤の場合）'!$W34,1,0),0),0)</f>
        <v>0</v>
      </c>
      <c r="DU25" s="159">
        <f>IF(DU$16-'様式３（療養者名簿）（⑤の場合）'!$O34+1&lt;=15,IF(DU$16&gt;='様式３（療養者名簿）（⑤の場合）'!$O34,IF(DU$16&lt;='様式３（療養者名簿）（⑤の場合）'!$W34,1,0),0),0)</f>
        <v>0</v>
      </c>
      <c r="DV25" s="159">
        <f>IF(DV$16-'様式３（療養者名簿）（⑤の場合）'!$O34+1&lt;=15,IF(DV$16&gt;='様式３（療養者名簿）（⑤の場合）'!$O34,IF(DV$16&lt;='様式３（療養者名簿）（⑤の場合）'!$W34,1,0),0),0)</f>
        <v>0</v>
      </c>
      <c r="DW25" s="159">
        <f>IF(DW$16-'様式３（療養者名簿）（⑤の場合）'!$O34+1&lt;=15,IF(DW$16&gt;='様式３（療養者名簿）（⑤の場合）'!$O34,IF(DW$16&lt;='様式３（療養者名簿）（⑤の場合）'!$W34,1,0),0),0)</f>
        <v>0</v>
      </c>
      <c r="DX25" s="159">
        <f>IF(DX$16-'様式３（療養者名簿）（⑤の場合）'!$O34+1&lt;=15,IF(DX$16&gt;='様式３（療養者名簿）（⑤の場合）'!$O34,IF(DX$16&lt;='様式３（療養者名簿）（⑤の場合）'!$W34,1,0),0),0)</f>
        <v>0</v>
      </c>
      <c r="DY25" s="159">
        <f>IF(DY$16-'様式３（療養者名簿）（⑤の場合）'!$O34+1&lt;=15,IF(DY$16&gt;='様式３（療養者名簿）（⑤の場合）'!$O34,IF(DY$16&lt;='様式３（療養者名簿）（⑤の場合）'!$W34,1,0),0),0)</f>
        <v>0</v>
      </c>
      <c r="DZ25" s="159">
        <f>IF(DZ$16-'様式３（療養者名簿）（⑤の場合）'!$O34+1&lt;=15,IF(DZ$16&gt;='様式３（療養者名簿）（⑤の場合）'!$O34,IF(DZ$16&lt;='様式３（療養者名簿）（⑤の場合）'!$W34,1,0),0),0)</f>
        <v>0</v>
      </c>
      <c r="EA25" s="159">
        <f>IF(EA$16-'様式３（療養者名簿）（⑤の場合）'!$O34+1&lt;=15,IF(EA$16&gt;='様式３（療養者名簿）（⑤の場合）'!$O34,IF(EA$16&lt;='様式３（療養者名簿）（⑤の場合）'!$W34,1,0),0),0)</f>
        <v>0</v>
      </c>
      <c r="EB25" s="159">
        <f>IF(EB$16-'様式３（療養者名簿）（⑤の場合）'!$O34+1&lt;=15,IF(EB$16&gt;='様式３（療養者名簿）（⑤の場合）'!$O34,IF(EB$16&lt;='様式３（療養者名簿）（⑤の場合）'!$W34,1,0),0),0)</f>
        <v>0</v>
      </c>
      <c r="EC25" s="159">
        <f>IF(EC$16-'様式３（療養者名簿）（⑤の場合）'!$O34+1&lt;=15,IF(EC$16&gt;='様式３（療養者名簿）（⑤の場合）'!$O34,IF(EC$16&lt;='様式３（療養者名簿）（⑤の場合）'!$W34,1,0),0),0)</f>
        <v>0</v>
      </c>
      <c r="ED25" s="159">
        <f>IF(ED$16-'様式３（療養者名簿）（⑤の場合）'!$O34+1&lt;=15,IF(ED$16&gt;='様式３（療養者名簿）（⑤の場合）'!$O34,IF(ED$16&lt;='様式３（療養者名簿）（⑤の場合）'!$W34,1,0),0),0)</f>
        <v>0</v>
      </c>
      <c r="EE25" s="159">
        <f>IF(EE$16-'様式３（療養者名簿）（⑤の場合）'!$O34+1&lt;=15,IF(EE$16&gt;='様式３（療養者名簿）（⑤の場合）'!$O34,IF(EE$16&lt;='様式３（療養者名簿）（⑤の場合）'!$W34,1,0),0),0)</f>
        <v>0</v>
      </c>
      <c r="EF25" s="159">
        <f>IF(EF$16-'様式３（療養者名簿）（⑤の場合）'!$O34+1&lt;=15,IF(EF$16&gt;='様式３（療養者名簿）（⑤の場合）'!$O34,IF(EF$16&lt;='様式３（療養者名簿）（⑤の場合）'!$W34,1,0),0),0)</f>
        <v>0</v>
      </c>
      <c r="EG25" s="159">
        <f>IF(EG$16-'様式３（療養者名簿）（⑤の場合）'!$O34+1&lt;=15,IF(EG$16&gt;='様式３（療養者名簿）（⑤の場合）'!$O34,IF(EG$16&lt;='様式３（療養者名簿）（⑤の場合）'!$W34,1,0),0),0)</f>
        <v>0</v>
      </c>
      <c r="EH25" s="159">
        <f>IF(EH$16-'様式３（療養者名簿）（⑤の場合）'!$O34+1&lt;=15,IF(EH$16&gt;='様式３（療養者名簿）（⑤の場合）'!$O34,IF(EH$16&lt;='様式３（療養者名簿）（⑤の場合）'!$W34,1,0),0),0)</f>
        <v>0</v>
      </c>
      <c r="EI25" s="159">
        <f>IF(EI$16-'様式３（療養者名簿）（⑤の場合）'!$O34+1&lt;=15,IF(EI$16&gt;='様式３（療養者名簿）（⑤の場合）'!$O34,IF(EI$16&lt;='様式３（療養者名簿）（⑤の場合）'!$W34,1,0),0),0)</f>
        <v>0</v>
      </c>
      <c r="EJ25" s="159">
        <f>IF(EJ$16-'様式３（療養者名簿）（⑤の場合）'!$O34+1&lt;=15,IF(EJ$16&gt;='様式３（療養者名簿）（⑤の場合）'!$O34,IF(EJ$16&lt;='様式３（療養者名簿）（⑤の場合）'!$W34,1,0),0),0)</f>
        <v>0</v>
      </c>
      <c r="EK25" s="159">
        <f>IF(EK$16-'様式３（療養者名簿）（⑤の場合）'!$O34+1&lt;=15,IF(EK$16&gt;='様式３（療養者名簿）（⑤の場合）'!$O34,IF(EK$16&lt;='様式３（療養者名簿）（⑤の場合）'!$W34,1,0),0),0)</f>
        <v>0</v>
      </c>
      <c r="EL25" s="159">
        <f>IF(EL$16-'様式３（療養者名簿）（⑤の場合）'!$O34+1&lt;=15,IF(EL$16&gt;='様式３（療養者名簿）（⑤の場合）'!$O34,IF(EL$16&lt;='様式３（療養者名簿）（⑤の場合）'!$W34,1,0),0),0)</f>
        <v>0</v>
      </c>
      <c r="EM25" s="159">
        <f>IF(EM$16-'様式３（療養者名簿）（⑤の場合）'!$O34+1&lt;=15,IF(EM$16&gt;='様式３（療養者名簿）（⑤の場合）'!$O34,IF(EM$16&lt;='様式３（療養者名簿）（⑤の場合）'!$W34,1,0),0),0)</f>
        <v>0</v>
      </c>
      <c r="EN25" s="159">
        <f>IF(EN$16-'様式３（療養者名簿）（⑤の場合）'!$O34+1&lt;=15,IF(EN$16&gt;='様式３（療養者名簿）（⑤の場合）'!$O34,IF(EN$16&lt;='様式３（療養者名簿）（⑤の場合）'!$W34,1,0),0),0)</f>
        <v>0</v>
      </c>
      <c r="EO25" s="159">
        <f>IF(EO$16-'様式３（療養者名簿）（⑤の場合）'!$O34+1&lt;=15,IF(EO$16&gt;='様式３（療養者名簿）（⑤の場合）'!$O34,IF(EO$16&lt;='様式３（療養者名簿）（⑤の場合）'!$W34,1,0),0),0)</f>
        <v>0</v>
      </c>
      <c r="EP25" s="159">
        <f>IF(EP$16-'様式３（療養者名簿）（⑤の場合）'!$O34+1&lt;=15,IF(EP$16&gt;='様式３（療養者名簿）（⑤の場合）'!$O34,IF(EP$16&lt;='様式３（療養者名簿）（⑤の場合）'!$W34,1,0),0),0)</f>
        <v>0</v>
      </c>
      <c r="EQ25" s="159">
        <f>IF(EQ$16-'様式３（療養者名簿）（⑤の場合）'!$O34+1&lt;=15,IF(EQ$16&gt;='様式３（療養者名簿）（⑤の場合）'!$O34,IF(EQ$16&lt;='様式３（療養者名簿）（⑤の場合）'!$W34,1,0),0),0)</f>
        <v>0</v>
      </c>
      <c r="ER25" s="159">
        <f>IF(ER$16-'様式３（療養者名簿）（⑤の場合）'!$O34+1&lt;=15,IF(ER$16&gt;='様式３（療養者名簿）（⑤の場合）'!$O34,IF(ER$16&lt;='様式３（療養者名簿）（⑤の場合）'!$W34,1,0),0),0)</f>
        <v>0</v>
      </c>
      <c r="ES25" s="159">
        <f>IF(ES$16-'様式３（療養者名簿）（⑤の場合）'!$O34+1&lt;=15,IF(ES$16&gt;='様式３（療養者名簿）（⑤の場合）'!$O34,IF(ES$16&lt;='様式３（療養者名簿）（⑤の場合）'!$W34,1,0),0),0)</f>
        <v>0</v>
      </c>
      <c r="ET25" s="159">
        <f>IF(ET$16-'様式３（療養者名簿）（⑤の場合）'!$O34+1&lt;=15,IF(ET$16&gt;='様式３（療養者名簿）（⑤の場合）'!$O34,IF(ET$16&lt;='様式３（療養者名簿）（⑤の場合）'!$W34,1,0),0),0)</f>
        <v>0</v>
      </c>
      <c r="EU25" s="159">
        <f>IF(EU$16-'様式３（療養者名簿）（⑤の場合）'!$O34+1&lt;=15,IF(EU$16&gt;='様式３（療養者名簿）（⑤の場合）'!$O34,IF(EU$16&lt;='様式３（療養者名簿）（⑤の場合）'!$W34,1,0),0),0)</f>
        <v>0</v>
      </c>
      <c r="EV25" s="159">
        <f>IF(EV$16-'様式３（療養者名簿）（⑤の場合）'!$O34+1&lt;=15,IF(EV$16&gt;='様式３（療養者名簿）（⑤の場合）'!$O34,IF(EV$16&lt;='様式３（療養者名簿）（⑤の場合）'!$W34,1,0),0),0)</f>
        <v>0</v>
      </c>
      <c r="EW25" s="159">
        <f>IF(EW$16-'様式３（療養者名簿）（⑤の場合）'!$O34+1&lt;=15,IF(EW$16&gt;='様式３（療養者名簿）（⑤の場合）'!$O34,IF(EW$16&lt;='様式３（療養者名簿）（⑤の場合）'!$W34,1,0),0),0)</f>
        <v>0</v>
      </c>
      <c r="EX25" s="159">
        <f>IF(EX$16-'様式３（療養者名簿）（⑤の場合）'!$O34+1&lt;=15,IF(EX$16&gt;='様式３（療養者名簿）（⑤の場合）'!$O34,IF(EX$16&lt;='様式３（療養者名簿）（⑤の場合）'!$W34,1,0),0),0)</f>
        <v>0</v>
      </c>
      <c r="EY25" s="159">
        <f>IF(EY$16-'様式３（療養者名簿）（⑤の場合）'!$O34+1&lt;=15,IF(EY$16&gt;='様式３（療養者名簿）（⑤の場合）'!$O34,IF(EY$16&lt;='様式３（療養者名簿）（⑤の場合）'!$W34,1,0),0),0)</f>
        <v>0</v>
      </c>
      <c r="EZ25" s="159">
        <f>IF(EZ$16-'様式３（療養者名簿）（⑤の場合）'!$O34+1&lt;=15,IF(EZ$16&gt;='様式３（療養者名簿）（⑤の場合）'!$O34,IF(EZ$16&lt;='様式３（療養者名簿）（⑤の場合）'!$W34,1,0),0),0)</f>
        <v>0</v>
      </c>
      <c r="FA25" s="159">
        <f>IF(FA$16-'様式３（療養者名簿）（⑤の場合）'!$O34+1&lt;=15,IF(FA$16&gt;='様式３（療養者名簿）（⑤の場合）'!$O34,IF(FA$16&lt;='様式３（療養者名簿）（⑤の場合）'!$W34,1,0),0),0)</f>
        <v>0</v>
      </c>
      <c r="FB25" s="159">
        <f>IF(FB$16-'様式３（療養者名簿）（⑤の場合）'!$O34+1&lt;=15,IF(FB$16&gt;='様式３（療養者名簿）（⑤の場合）'!$O34,IF(FB$16&lt;='様式３（療養者名簿）（⑤の場合）'!$W34,1,0),0),0)</f>
        <v>0</v>
      </c>
      <c r="FC25" s="159">
        <f>IF(FC$16-'様式３（療養者名簿）（⑤の場合）'!$O34+1&lt;=15,IF(FC$16&gt;='様式３（療養者名簿）（⑤の場合）'!$O34,IF(FC$16&lt;='様式３（療養者名簿）（⑤の場合）'!$W34,1,0),0),0)</f>
        <v>0</v>
      </c>
      <c r="FD25" s="159">
        <f>IF(FD$16-'様式３（療養者名簿）（⑤の場合）'!$O34+1&lt;=15,IF(FD$16&gt;='様式３（療養者名簿）（⑤の場合）'!$O34,IF(FD$16&lt;='様式３（療養者名簿）（⑤の場合）'!$W34,1,0),0),0)</f>
        <v>0</v>
      </c>
      <c r="FE25" s="159">
        <f>IF(FE$16-'様式３（療養者名簿）（⑤の場合）'!$O34+1&lt;=15,IF(FE$16&gt;='様式３（療養者名簿）（⑤の場合）'!$O34,IF(FE$16&lt;='様式３（療養者名簿）（⑤の場合）'!$W34,1,0),0),0)</f>
        <v>0</v>
      </c>
      <c r="FF25" s="159">
        <f>IF(FF$16-'様式３（療養者名簿）（⑤の場合）'!$O34+1&lt;=15,IF(FF$16&gt;='様式３（療養者名簿）（⑤の場合）'!$O34,IF(FF$16&lt;='様式３（療養者名簿）（⑤の場合）'!$W34,1,0),0),0)</f>
        <v>0</v>
      </c>
      <c r="FG25" s="159">
        <f>IF(FG$16-'様式３（療養者名簿）（⑤の場合）'!$O34+1&lt;=15,IF(FG$16&gt;='様式３（療養者名簿）（⑤の場合）'!$O34,IF(FG$16&lt;='様式３（療養者名簿）（⑤の場合）'!$W34,1,0),0),0)</f>
        <v>0</v>
      </c>
      <c r="FH25" s="159">
        <f>IF(FH$16-'様式３（療養者名簿）（⑤の場合）'!$O34+1&lt;=15,IF(FH$16&gt;='様式３（療養者名簿）（⑤の場合）'!$O34,IF(FH$16&lt;='様式３（療養者名簿）（⑤の場合）'!$W34,1,0),0),0)</f>
        <v>0</v>
      </c>
      <c r="FI25" s="159">
        <f>IF(FI$16-'様式３（療養者名簿）（⑤の場合）'!$O34+1&lt;=15,IF(FI$16&gt;='様式３（療養者名簿）（⑤の場合）'!$O34,IF(FI$16&lt;='様式３（療養者名簿）（⑤の場合）'!$W34,1,0),0),0)</f>
        <v>0</v>
      </c>
      <c r="FJ25" s="159">
        <f>IF(FJ$16-'様式３（療養者名簿）（⑤の場合）'!$O34+1&lt;=15,IF(FJ$16&gt;='様式３（療養者名簿）（⑤の場合）'!$O34,IF(FJ$16&lt;='様式３（療養者名簿）（⑤の場合）'!$W34,1,0),0),0)</f>
        <v>0</v>
      </c>
      <c r="FK25" s="159">
        <f>IF(FK$16-'様式３（療養者名簿）（⑤の場合）'!$O34+1&lt;=15,IF(FK$16&gt;='様式３（療養者名簿）（⑤の場合）'!$O34,IF(FK$16&lt;='様式３（療養者名簿）（⑤の場合）'!$W34,1,0),0),0)</f>
        <v>0</v>
      </c>
      <c r="FL25" s="159">
        <f>IF(FL$16-'様式３（療養者名簿）（⑤の場合）'!$O34+1&lt;=15,IF(FL$16&gt;='様式３（療養者名簿）（⑤の場合）'!$O34,IF(FL$16&lt;='様式３（療養者名簿）（⑤の場合）'!$W34,1,0),0),0)</f>
        <v>0</v>
      </c>
      <c r="FM25" s="159">
        <f>IF(FM$16-'様式３（療養者名簿）（⑤の場合）'!$O34+1&lt;=15,IF(FM$16&gt;='様式３（療養者名簿）（⑤の場合）'!$O34,IF(FM$16&lt;='様式３（療養者名簿）（⑤の場合）'!$W34,1,0),0),0)</f>
        <v>0</v>
      </c>
      <c r="FN25" s="159">
        <f>IF(FN$16-'様式３（療養者名簿）（⑤の場合）'!$O34+1&lt;=15,IF(FN$16&gt;='様式３（療養者名簿）（⑤の場合）'!$O34,IF(FN$16&lt;='様式３（療養者名簿）（⑤の場合）'!$W34,1,0),0),0)</f>
        <v>0</v>
      </c>
      <c r="FO25" s="159">
        <f>IF(FO$16-'様式３（療養者名簿）（⑤の場合）'!$O34+1&lt;=15,IF(FO$16&gt;='様式３（療養者名簿）（⑤の場合）'!$O34,IF(FO$16&lt;='様式３（療養者名簿）（⑤の場合）'!$W34,1,0),0),0)</f>
        <v>0</v>
      </c>
      <c r="FP25" s="159">
        <f>IF(FP$16-'様式３（療養者名簿）（⑤の場合）'!$O34+1&lt;=15,IF(FP$16&gt;='様式３（療養者名簿）（⑤の場合）'!$O34,IF(FP$16&lt;='様式３（療養者名簿）（⑤の場合）'!$W34,1,0),0),0)</f>
        <v>0</v>
      </c>
      <c r="FQ25" s="159">
        <f>IF(FQ$16-'様式３（療養者名簿）（⑤の場合）'!$O34+1&lt;=15,IF(FQ$16&gt;='様式３（療養者名簿）（⑤の場合）'!$O34,IF(FQ$16&lt;='様式３（療養者名簿）（⑤の場合）'!$W34,1,0),0),0)</f>
        <v>0</v>
      </c>
      <c r="FR25" s="159">
        <f>IF(FR$16-'様式３（療養者名簿）（⑤の場合）'!$O34+1&lt;=15,IF(FR$16&gt;='様式３（療養者名簿）（⑤の場合）'!$O34,IF(FR$16&lt;='様式３（療養者名簿）（⑤の場合）'!$W34,1,0),0),0)</f>
        <v>0</v>
      </c>
      <c r="FS25" s="159">
        <f>IF(FS$16-'様式３（療養者名簿）（⑤の場合）'!$O34+1&lt;=15,IF(FS$16&gt;='様式３（療養者名簿）（⑤の場合）'!$O34,IF(FS$16&lt;='様式３（療養者名簿）（⑤の場合）'!$W34,1,0),0),0)</f>
        <v>0</v>
      </c>
      <c r="FT25" s="159">
        <f>IF(FT$16-'様式３（療養者名簿）（⑤の場合）'!$O34+1&lt;=15,IF(FT$16&gt;='様式３（療養者名簿）（⑤の場合）'!$O34,IF(FT$16&lt;='様式３（療養者名簿）（⑤の場合）'!$W34,1,0),0),0)</f>
        <v>0</v>
      </c>
      <c r="FU25" s="159">
        <f>IF(FU$16-'様式３（療養者名簿）（⑤の場合）'!$O34+1&lt;=15,IF(FU$16&gt;='様式３（療養者名簿）（⑤の場合）'!$O34,IF(FU$16&lt;='様式３（療養者名簿）（⑤の場合）'!$W34,1,0),0),0)</f>
        <v>0</v>
      </c>
      <c r="FV25" s="159">
        <f>IF(FV$16-'様式３（療養者名簿）（⑤の場合）'!$O34+1&lt;=15,IF(FV$16&gt;='様式３（療養者名簿）（⑤の場合）'!$O34,IF(FV$16&lt;='様式３（療養者名簿）（⑤の場合）'!$W34,1,0),0),0)</f>
        <v>0</v>
      </c>
      <c r="FW25" s="159">
        <f>IF(FW$16-'様式３（療養者名簿）（⑤の場合）'!$O34+1&lt;=15,IF(FW$16&gt;='様式３（療養者名簿）（⑤の場合）'!$O34,IF(FW$16&lt;='様式３（療養者名簿）（⑤の場合）'!$W34,1,0),0),0)</f>
        <v>0</v>
      </c>
      <c r="FX25" s="159">
        <f>IF(FX$16-'様式３（療養者名簿）（⑤の場合）'!$O34+1&lt;=15,IF(FX$16&gt;='様式３（療養者名簿）（⑤の場合）'!$O34,IF(FX$16&lt;='様式３（療養者名簿）（⑤の場合）'!$W34,1,0),0),0)</f>
        <v>0</v>
      </c>
      <c r="FY25" s="159">
        <f>IF(FY$16-'様式３（療養者名簿）（⑤の場合）'!$O34+1&lt;=15,IF(FY$16&gt;='様式３（療養者名簿）（⑤の場合）'!$O34,IF(FY$16&lt;='様式３（療養者名簿）（⑤の場合）'!$W34,1,0),0),0)</f>
        <v>0</v>
      </c>
      <c r="FZ25" s="159">
        <f>IF(FZ$16-'様式３（療養者名簿）（⑤の場合）'!$O34+1&lt;=15,IF(FZ$16&gt;='様式３（療養者名簿）（⑤の場合）'!$O34,IF(FZ$16&lt;='様式３（療養者名簿）（⑤の場合）'!$W34,1,0),0),0)</f>
        <v>0</v>
      </c>
      <c r="GA25" s="159">
        <f>IF(GA$16-'様式３（療養者名簿）（⑤の場合）'!$O34+1&lt;=15,IF(GA$16&gt;='様式３（療養者名簿）（⑤の場合）'!$O34,IF(GA$16&lt;='様式３（療養者名簿）（⑤の場合）'!$W34,1,0),0),0)</f>
        <v>0</v>
      </c>
      <c r="GB25" s="159">
        <f>IF(GB$16-'様式３（療養者名簿）（⑤の場合）'!$O34+1&lt;=15,IF(GB$16&gt;='様式３（療養者名簿）（⑤の場合）'!$O34,IF(GB$16&lt;='様式３（療養者名簿）（⑤の場合）'!$W34,1,0),0),0)</f>
        <v>0</v>
      </c>
      <c r="GC25" s="159">
        <f>IF(GC$16-'様式３（療養者名簿）（⑤の場合）'!$O34+1&lt;=15,IF(GC$16&gt;='様式３（療養者名簿）（⑤の場合）'!$O34,IF(GC$16&lt;='様式３（療養者名簿）（⑤の場合）'!$W34,1,0),0),0)</f>
        <v>0</v>
      </c>
      <c r="GD25" s="159">
        <f>IF(GD$16-'様式３（療養者名簿）（⑤の場合）'!$O34+1&lt;=15,IF(GD$16&gt;='様式３（療養者名簿）（⑤の場合）'!$O34,IF(GD$16&lt;='様式３（療養者名簿）（⑤の場合）'!$W34,1,0),0),0)</f>
        <v>0</v>
      </c>
      <c r="GE25" s="159">
        <f>IF(GE$16-'様式３（療養者名簿）（⑤の場合）'!$O34+1&lt;=15,IF(GE$16&gt;='様式３（療養者名簿）（⑤の場合）'!$O34,IF(GE$16&lt;='様式３（療養者名簿）（⑤の場合）'!$W34,1,0),0),0)</f>
        <v>0</v>
      </c>
      <c r="GF25" s="159">
        <f>IF(GF$16-'様式３（療養者名簿）（⑤の場合）'!$O34+1&lt;=15,IF(GF$16&gt;='様式３（療養者名簿）（⑤の場合）'!$O34,IF(GF$16&lt;='様式３（療養者名簿）（⑤の場合）'!$W34,1,0),0),0)</f>
        <v>0</v>
      </c>
      <c r="GG25" s="159">
        <f>IF(GG$16-'様式３（療養者名簿）（⑤の場合）'!$O34+1&lt;=15,IF(GG$16&gt;='様式３（療養者名簿）（⑤の場合）'!$O34,IF(GG$16&lt;='様式３（療養者名簿）（⑤の場合）'!$W34,1,0),0),0)</f>
        <v>0</v>
      </c>
      <c r="GH25" s="159">
        <f>IF(GH$16-'様式３（療養者名簿）（⑤の場合）'!$O34+1&lt;=15,IF(GH$16&gt;='様式３（療養者名簿）（⑤の場合）'!$O34,IF(GH$16&lt;='様式３（療養者名簿）（⑤の場合）'!$W34,1,0),0),0)</f>
        <v>0</v>
      </c>
      <c r="GI25" s="159">
        <f>IF(GI$16-'様式３（療養者名簿）（⑤の場合）'!$O34+1&lt;=15,IF(GI$16&gt;='様式３（療養者名簿）（⑤の場合）'!$O34,IF(GI$16&lt;='様式３（療養者名簿）（⑤の場合）'!$W34,1,0),0),0)</f>
        <v>0</v>
      </c>
      <c r="GJ25" s="159">
        <f>IF(GJ$16-'様式３（療養者名簿）（⑤の場合）'!$O34+1&lt;=15,IF(GJ$16&gt;='様式３（療養者名簿）（⑤の場合）'!$O34,IF(GJ$16&lt;='様式３（療養者名簿）（⑤の場合）'!$W34,1,0),0),0)</f>
        <v>0</v>
      </c>
      <c r="GK25" s="159">
        <f>IF(GK$16-'様式３（療養者名簿）（⑤の場合）'!$O34+1&lt;=15,IF(GK$16&gt;='様式３（療養者名簿）（⑤の場合）'!$O34,IF(GK$16&lt;='様式３（療養者名簿）（⑤の場合）'!$W34,1,0),0),0)</f>
        <v>0</v>
      </c>
      <c r="GL25" s="159">
        <f>IF(GL$16-'様式３（療養者名簿）（⑤の場合）'!$O34+1&lt;=15,IF(GL$16&gt;='様式３（療養者名簿）（⑤の場合）'!$O34,IF(GL$16&lt;='様式３（療養者名簿）（⑤の場合）'!$W34,1,0),0),0)</f>
        <v>0</v>
      </c>
      <c r="GM25" s="159">
        <f>IF(GM$16-'様式３（療養者名簿）（⑤の場合）'!$O34+1&lt;=15,IF(GM$16&gt;='様式３（療養者名簿）（⑤の場合）'!$O34,IF(GM$16&lt;='様式３（療養者名簿）（⑤の場合）'!$W34,1,0),0),0)</f>
        <v>0</v>
      </c>
      <c r="GN25" s="159">
        <f>IF(GN$16-'様式３（療養者名簿）（⑤の場合）'!$O34+1&lt;=15,IF(GN$16&gt;='様式３（療養者名簿）（⑤の場合）'!$O34,IF(GN$16&lt;='様式３（療養者名簿）（⑤の場合）'!$W34,1,0),0),0)</f>
        <v>0</v>
      </c>
      <c r="GO25" s="159">
        <f>IF(GO$16-'様式３（療養者名簿）（⑤の場合）'!$O34+1&lt;=15,IF(GO$16&gt;='様式３（療養者名簿）（⑤の場合）'!$O34,IF(GO$16&lt;='様式３（療養者名簿）（⑤の場合）'!$W34,1,0),0),0)</f>
        <v>0</v>
      </c>
      <c r="GP25" s="159">
        <f>IF(GP$16-'様式３（療養者名簿）（⑤の場合）'!$O34+1&lt;=15,IF(GP$16&gt;='様式３（療養者名簿）（⑤の場合）'!$O34,IF(GP$16&lt;='様式３（療養者名簿）（⑤の場合）'!$W34,1,0),0),0)</f>
        <v>0</v>
      </c>
      <c r="GQ25" s="159">
        <f>IF(GQ$16-'様式３（療養者名簿）（⑤の場合）'!$O34+1&lt;=15,IF(GQ$16&gt;='様式３（療養者名簿）（⑤の場合）'!$O34,IF(GQ$16&lt;='様式３（療養者名簿）（⑤の場合）'!$W34,1,0),0),0)</f>
        <v>0</v>
      </c>
      <c r="GR25" s="159">
        <f>IF(GR$16-'様式３（療養者名簿）（⑤の場合）'!$O34+1&lt;=15,IF(GR$16&gt;='様式３（療養者名簿）（⑤の場合）'!$O34,IF(GR$16&lt;='様式３（療養者名簿）（⑤の場合）'!$W34,1,0),0),0)</f>
        <v>0</v>
      </c>
      <c r="GS25" s="159">
        <f>IF(GS$16-'様式３（療養者名簿）（⑤の場合）'!$O34+1&lt;=15,IF(GS$16&gt;='様式３（療養者名簿）（⑤の場合）'!$O34,IF(GS$16&lt;='様式３（療養者名簿）（⑤の場合）'!$W34,1,0),0),0)</f>
        <v>0</v>
      </c>
      <c r="GT25" s="159">
        <f>IF(GT$16-'様式３（療養者名簿）（⑤の場合）'!$O34+1&lt;=15,IF(GT$16&gt;='様式３（療養者名簿）（⑤の場合）'!$O34,IF(GT$16&lt;='様式３（療養者名簿）（⑤の場合）'!$W34,1,0),0),0)</f>
        <v>0</v>
      </c>
      <c r="GU25" s="159">
        <f>IF(GU$16-'様式３（療養者名簿）（⑤の場合）'!$O34+1&lt;=15,IF(GU$16&gt;='様式３（療養者名簿）（⑤の場合）'!$O34,IF(GU$16&lt;='様式３（療養者名簿）（⑤の場合）'!$W34,1,0),0),0)</f>
        <v>0</v>
      </c>
      <c r="GV25" s="159">
        <f>IF(GV$16-'様式３（療養者名簿）（⑤の場合）'!$O34+1&lt;=15,IF(GV$16&gt;='様式３（療養者名簿）（⑤の場合）'!$O34,IF(GV$16&lt;='様式３（療養者名簿）（⑤の場合）'!$W34,1,0),0),0)</f>
        <v>0</v>
      </c>
      <c r="GW25" s="159">
        <f>IF(GW$16-'様式３（療養者名簿）（⑤の場合）'!$O34+1&lt;=15,IF(GW$16&gt;='様式３（療養者名簿）（⑤の場合）'!$O34,IF(GW$16&lt;='様式３（療養者名簿）（⑤の場合）'!$W34,1,0),0),0)</f>
        <v>0</v>
      </c>
      <c r="GX25" s="159">
        <f>IF(GX$16-'様式３（療養者名簿）（⑤の場合）'!$O34+1&lt;=15,IF(GX$16&gt;='様式３（療養者名簿）（⑤の場合）'!$O34,IF(GX$16&lt;='様式３（療養者名簿）（⑤の場合）'!$W34,1,0),0),0)</f>
        <v>0</v>
      </c>
      <c r="GY25" s="159">
        <f>IF(GY$16-'様式３（療養者名簿）（⑤の場合）'!$O34+1&lt;=15,IF(GY$16&gt;='様式３（療養者名簿）（⑤の場合）'!$O34,IF(GY$16&lt;='様式３（療養者名簿）（⑤の場合）'!$W34,1,0),0),0)</f>
        <v>0</v>
      </c>
      <c r="GZ25" s="159">
        <f>IF(GZ$16-'様式３（療養者名簿）（⑤の場合）'!$O34+1&lt;=15,IF(GZ$16&gt;='様式３（療養者名簿）（⑤の場合）'!$O34,IF(GZ$16&lt;='様式３（療養者名簿）（⑤の場合）'!$W34,1,0),0),0)</f>
        <v>0</v>
      </c>
      <c r="HA25" s="159">
        <f>IF(HA$16-'様式３（療養者名簿）（⑤の場合）'!$O34+1&lt;=15,IF(HA$16&gt;='様式３（療養者名簿）（⑤の場合）'!$O34,IF(HA$16&lt;='様式３（療養者名簿）（⑤の場合）'!$W34,1,0),0),0)</f>
        <v>0</v>
      </c>
      <c r="HB25" s="159">
        <f>IF(HB$16-'様式３（療養者名簿）（⑤の場合）'!$O34+1&lt;=15,IF(HB$16&gt;='様式３（療養者名簿）（⑤の場合）'!$O34,IF(HB$16&lt;='様式３（療養者名簿）（⑤の場合）'!$W34,1,0),0),0)</f>
        <v>0</v>
      </c>
      <c r="HC25" s="159">
        <f>IF(HC$16-'様式３（療養者名簿）（⑤の場合）'!$O34+1&lt;=15,IF(HC$16&gt;='様式３（療養者名簿）（⑤の場合）'!$O34,IF(HC$16&lt;='様式３（療養者名簿）（⑤の場合）'!$W34,1,0),0),0)</f>
        <v>0</v>
      </c>
      <c r="HD25" s="159">
        <f>IF(HD$16-'様式３（療養者名簿）（⑤の場合）'!$O34+1&lt;=15,IF(HD$16&gt;='様式３（療養者名簿）（⑤の場合）'!$O34,IF(HD$16&lt;='様式３（療養者名簿）（⑤の場合）'!$W34,1,0),0),0)</f>
        <v>0</v>
      </c>
      <c r="HE25" s="159">
        <f>IF(HE$16-'様式３（療養者名簿）（⑤の場合）'!$O34+1&lt;=15,IF(HE$16&gt;='様式３（療養者名簿）（⑤の場合）'!$O34,IF(HE$16&lt;='様式３（療養者名簿）（⑤の場合）'!$W34,1,0),0),0)</f>
        <v>0</v>
      </c>
      <c r="HF25" s="159">
        <f>IF(HF$16-'様式３（療養者名簿）（⑤の場合）'!$O34+1&lt;=15,IF(HF$16&gt;='様式３（療養者名簿）（⑤の場合）'!$O34,IF(HF$16&lt;='様式３（療養者名簿）（⑤の場合）'!$W34,1,0),0),0)</f>
        <v>0</v>
      </c>
      <c r="HG25" s="159">
        <f>IF(HG$16-'様式３（療養者名簿）（⑤の場合）'!$O34+1&lt;=15,IF(HG$16&gt;='様式３（療養者名簿）（⑤の場合）'!$O34,IF(HG$16&lt;='様式３（療養者名簿）（⑤の場合）'!$W34,1,0),0),0)</f>
        <v>0</v>
      </c>
      <c r="HH25" s="159">
        <f>IF(HH$16-'様式３（療養者名簿）（⑤の場合）'!$O34+1&lt;=15,IF(HH$16&gt;='様式３（療養者名簿）（⑤の場合）'!$O34,IF(HH$16&lt;='様式３（療養者名簿）（⑤の場合）'!$W34,1,0),0),0)</f>
        <v>0</v>
      </c>
      <c r="HI25" s="159">
        <f>IF(HI$16-'様式３（療養者名簿）（⑤の場合）'!$O34+1&lt;=15,IF(HI$16&gt;='様式３（療養者名簿）（⑤の場合）'!$O34,IF(HI$16&lt;='様式３（療養者名簿）（⑤の場合）'!$W34,1,0),0),0)</f>
        <v>0</v>
      </c>
      <c r="HJ25" s="159">
        <f>IF(HJ$16-'様式３（療養者名簿）（⑤の場合）'!$O34+1&lt;=15,IF(HJ$16&gt;='様式３（療養者名簿）（⑤の場合）'!$O34,IF(HJ$16&lt;='様式３（療養者名簿）（⑤の場合）'!$W34,1,0),0),0)</f>
        <v>0</v>
      </c>
      <c r="HK25" s="159">
        <f>IF(HK$16-'様式３（療養者名簿）（⑤の場合）'!$O34+1&lt;=15,IF(HK$16&gt;='様式３（療養者名簿）（⑤の場合）'!$O34,IF(HK$16&lt;='様式３（療養者名簿）（⑤の場合）'!$W34,1,0),0),0)</f>
        <v>0</v>
      </c>
      <c r="HL25" s="159">
        <f>IF(HL$16-'様式３（療養者名簿）（⑤の場合）'!$O34+1&lt;=15,IF(HL$16&gt;='様式３（療養者名簿）（⑤の場合）'!$O34,IF(HL$16&lt;='様式３（療養者名簿）（⑤の場合）'!$W34,1,0),0),0)</f>
        <v>0</v>
      </c>
      <c r="HM25" s="159">
        <f>IF(HM$16-'様式３（療養者名簿）（⑤の場合）'!$O34+1&lt;=15,IF(HM$16&gt;='様式３（療養者名簿）（⑤の場合）'!$O34,IF(HM$16&lt;='様式３（療養者名簿）（⑤の場合）'!$W34,1,0),0),0)</f>
        <v>0</v>
      </c>
      <c r="HN25" s="159">
        <f>IF(HN$16-'様式３（療養者名簿）（⑤の場合）'!$O34+1&lt;=15,IF(HN$16&gt;='様式３（療養者名簿）（⑤の場合）'!$O34,IF(HN$16&lt;='様式３（療養者名簿）（⑤の場合）'!$W34,1,0),0),0)</f>
        <v>0</v>
      </c>
      <c r="HO25" s="159">
        <f>IF(HO$16-'様式３（療養者名簿）（⑤の場合）'!$O34+1&lt;=15,IF(HO$16&gt;='様式３（療養者名簿）（⑤の場合）'!$O34,IF(HO$16&lt;='様式３（療養者名簿）（⑤の場合）'!$W34,1,0),0),0)</f>
        <v>0</v>
      </c>
      <c r="HP25" s="159">
        <f>IF(HP$16-'様式３（療養者名簿）（⑤の場合）'!$O34+1&lt;=15,IF(HP$16&gt;='様式３（療養者名簿）（⑤の場合）'!$O34,IF(HP$16&lt;='様式３（療養者名簿）（⑤の場合）'!$W34,1,0),0),0)</f>
        <v>0</v>
      </c>
      <c r="HQ25" s="159">
        <f>IF(HQ$16-'様式３（療養者名簿）（⑤の場合）'!$O34+1&lt;=15,IF(HQ$16&gt;='様式３（療養者名簿）（⑤の場合）'!$O34,IF(HQ$16&lt;='様式３（療養者名簿）（⑤の場合）'!$W34,1,0),0),0)</f>
        <v>0</v>
      </c>
      <c r="HR25" s="159">
        <f>IF(HR$16-'様式３（療養者名簿）（⑤の場合）'!$O34+1&lt;=15,IF(HR$16&gt;='様式３（療養者名簿）（⑤の場合）'!$O34,IF(HR$16&lt;='様式３（療養者名簿）（⑤の場合）'!$W34,1,0),0),0)</f>
        <v>0</v>
      </c>
      <c r="HS25" s="159">
        <f>IF(HS$16-'様式３（療養者名簿）（⑤の場合）'!$O34+1&lt;=15,IF(HS$16&gt;='様式３（療養者名簿）（⑤の場合）'!$O34,IF(HS$16&lt;='様式３（療養者名簿）（⑤の場合）'!$W34,1,0),0),0)</f>
        <v>0</v>
      </c>
      <c r="HT25" s="159">
        <f>IF(HT$16-'様式３（療養者名簿）（⑤の場合）'!$O34+1&lt;=15,IF(HT$16&gt;='様式３（療養者名簿）（⑤の場合）'!$O34,IF(HT$16&lt;='様式３（療養者名簿）（⑤の場合）'!$W34,1,0),0),0)</f>
        <v>0</v>
      </c>
      <c r="HU25" s="159">
        <f>IF(HU$16-'様式３（療養者名簿）（⑤の場合）'!$O34+1&lt;=15,IF(HU$16&gt;='様式３（療養者名簿）（⑤の場合）'!$O34,IF(HU$16&lt;='様式３（療養者名簿）（⑤の場合）'!$W34,1,0),0),0)</f>
        <v>0</v>
      </c>
      <c r="HV25" s="159">
        <f>IF(HV$16-'様式３（療養者名簿）（⑤の場合）'!$O34+1&lt;=15,IF(HV$16&gt;='様式３（療養者名簿）（⑤の場合）'!$O34,IF(HV$16&lt;='様式３（療養者名簿）（⑤の場合）'!$W34,1,0),0),0)</f>
        <v>0</v>
      </c>
      <c r="HW25" s="159">
        <f>IF(HW$16-'様式３（療養者名簿）（⑤の場合）'!$O34+1&lt;=15,IF(HW$16&gt;='様式３（療養者名簿）（⑤の場合）'!$O34,IF(HW$16&lt;='様式３（療養者名簿）（⑤の場合）'!$W34,1,0),0),0)</f>
        <v>0</v>
      </c>
      <c r="HX25" s="159">
        <f>IF(HX$16-'様式３（療養者名簿）（⑤の場合）'!$O34+1&lt;=15,IF(HX$16&gt;='様式３（療養者名簿）（⑤の場合）'!$O34,IF(HX$16&lt;='様式３（療養者名簿）（⑤の場合）'!$W34,1,0),0),0)</f>
        <v>0</v>
      </c>
      <c r="HY25" s="159">
        <f>IF(HY$16-'様式３（療養者名簿）（⑤の場合）'!$O34+1&lt;=15,IF(HY$16&gt;='様式３（療養者名簿）（⑤の場合）'!$O34,IF(HY$16&lt;='様式３（療養者名簿）（⑤の場合）'!$W34,1,0),0),0)</f>
        <v>0</v>
      </c>
      <c r="HZ25" s="159">
        <f>IF(HZ$16-'様式３（療養者名簿）（⑤の場合）'!$O34+1&lt;=15,IF(HZ$16&gt;='様式３（療養者名簿）（⑤の場合）'!$O34,IF(HZ$16&lt;='様式３（療養者名簿）（⑤の場合）'!$W34,1,0),0),0)</f>
        <v>0</v>
      </c>
      <c r="IA25" s="159">
        <f>IF(IA$16-'様式３（療養者名簿）（⑤の場合）'!$O34+1&lt;=15,IF(IA$16&gt;='様式３（療養者名簿）（⑤の場合）'!$O34,IF(IA$16&lt;='様式３（療養者名簿）（⑤の場合）'!$W34,1,0),0),0)</f>
        <v>0</v>
      </c>
      <c r="IB25" s="159">
        <f>IF(IB$16-'様式３（療養者名簿）（⑤の場合）'!$O34+1&lt;=15,IF(IB$16&gt;='様式３（療養者名簿）（⑤の場合）'!$O34,IF(IB$16&lt;='様式３（療養者名簿）（⑤の場合）'!$W34,1,0),0),0)</f>
        <v>0</v>
      </c>
      <c r="IC25" s="159">
        <f>IF(IC$16-'様式３（療養者名簿）（⑤の場合）'!$O34+1&lt;=15,IF(IC$16&gt;='様式３（療養者名簿）（⑤の場合）'!$O34,IF(IC$16&lt;='様式３（療養者名簿）（⑤の場合）'!$W34,1,0),0),0)</f>
        <v>0</v>
      </c>
      <c r="ID25" s="159">
        <f>IF(ID$16-'様式３（療養者名簿）（⑤の場合）'!$O34+1&lt;=15,IF(ID$16&gt;='様式３（療養者名簿）（⑤の場合）'!$O34,IF(ID$16&lt;='様式３（療養者名簿）（⑤の場合）'!$W34,1,0),0),0)</f>
        <v>0</v>
      </c>
      <c r="IE25" s="159">
        <f>IF(IE$16-'様式３（療養者名簿）（⑤の場合）'!$O34+1&lt;=15,IF(IE$16&gt;='様式３（療養者名簿）（⑤の場合）'!$O34,IF(IE$16&lt;='様式３（療養者名簿）（⑤の場合）'!$W34,1,0),0),0)</f>
        <v>0</v>
      </c>
      <c r="IF25" s="159">
        <f>IF(IF$16-'様式３（療養者名簿）（⑤の場合）'!$O34+1&lt;=15,IF(IF$16&gt;='様式３（療養者名簿）（⑤の場合）'!$O34,IF(IF$16&lt;='様式３（療養者名簿）（⑤の場合）'!$W34,1,0),0),0)</f>
        <v>0</v>
      </c>
      <c r="IG25" s="159">
        <f>IF(IG$16-'様式３（療養者名簿）（⑤の場合）'!$O34+1&lt;=15,IF(IG$16&gt;='様式３（療養者名簿）（⑤の場合）'!$O34,IF(IG$16&lt;='様式３（療養者名簿）（⑤の場合）'!$W34,1,0),0),0)</f>
        <v>0</v>
      </c>
      <c r="IH25" s="159">
        <f>IF(IH$16-'様式３（療養者名簿）（⑤の場合）'!$O34+1&lt;=15,IF(IH$16&gt;='様式３（療養者名簿）（⑤の場合）'!$O34,IF(IH$16&lt;='様式３（療養者名簿）（⑤の場合）'!$W34,1,0),0),0)</f>
        <v>0</v>
      </c>
      <c r="II25" s="159">
        <f>IF(II$16-'様式３（療養者名簿）（⑤の場合）'!$O34+1&lt;=15,IF(II$16&gt;='様式３（療養者名簿）（⑤の場合）'!$O34,IF(II$16&lt;='様式３（療養者名簿）（⑤の場合）'!$W34,1,0),0),0)</f>
        <v>0</v>
      </c>
      <c r="IJ25" s="159">
        <f>IF(IJ$16-'様式３（療養者名簿）（⑤の場合）'!$O34+1&lt;=15,IF(IJ$16&gt;='様式３（療養者名簿）（⑤の場合）'!$O34,IF(IJ$16&lt;='様式３（療養者名簿）（⑤の場合）'!$W34,1,0),0),0)</f>
        <v>0</v>
      </c>
      <c r="IK25" s="159">
        <f>IF(IK$16-'様式３（療養者名簿）（⑤の場合）'!$O34+1&lt;=15,IF(IK$16&gt;='様式３（療養者名簿）（⑤の場合）'!$O34,IF(IK$16&lt;='様式３（療養者名簿）（⑤の場合）'!$W34,1,0),0),0)</f>
        <v>0</v>
      </c>
      <c r="IL25" s="159">
        <f>IF(IL$16-'様式３（療養者名簿）（⑤の場合）'!$O34+1&lt;=15,IF(IL$16&gt;='様式３（療養者名簿）（⑤の場合）'!$O34,IF(IL$16&lt;='様式３（療養者名簿）（⑤の場合）'!$W34,1,0),0),0)</f>
        <v>0</v>
      </c>
      <c r="IM25" s="159">
        <f>IF(IM$16-'様式３（療養者名簿）（⑤の場合）'!$O34+1&lt;=15,IF(IM$16&gt;='様式３（療養者名簿）（⑤の場合）'!$O34,IF(IM$16&lt;='様式３（療養者名簿）（⑤の場合）'!$W34,1,0),0),0)</f>
        <v>0</v>
      </c>
      <c r="IN25" s="159">
        <f>IF(IN$16-'様式３（療養者名簿）（⑤の場合）'!$O34+1&lt;=15,IF(IN$16&gt;='様式３（療養者名簿）（⑤の場合）'!$O34,IF(IN$16&lt;='様式３（療養者名簿）（⑤の場合）'!$W34,1,0),0),0)</f>
        <v>0</v>
      </c>
      <c r="IO25" s="159">
        <f>IF(IO$16-'様式３（療養者名簿）（⑤の場合）'!$O34+1&lt;=15,IF(IO$16&gt;='様式３（療養者名簿）（⑤の場合）'!$O34,IF(IO$16&lt;='様式３（療養者名簿）（⑤の場合）'!$W34,1,0),0),0)</f>
        <v>0</v>
      </c>
      <c r="IP25" s="159">
        <f>IF(IP$16-'様式３（療養者名簿）（⑤の場合）'!$O34+1&lt;=15,IF(IP$16&gt;='様式３（療養者名簿）（⑤の場合）'!$O34,IF(IP$16&lt;='様式３（療養者名簿）（⑤の場合）'!$W34,1,0),0),0)</f>
        <v>0</v>
      </c>
      <c r="IQ25" s="159">
        <f>IF(IQ$16-'様式３（療養者名簿）（⑤の場合）'!$O34+1&lt;=15,IF(IQ$16&gt;='様式３（療養者名簿）（⑤の場合）'!$O34,IF(IQ$16&lt;='様式３（療養者名簿）（⑤の場合）'!$W34,1,0),0),0)</f>
        <v>0</v>
      </c>
      <c r="IR25" s="159">
        <f>IF(IR$16-'様式３（療養者名簿）（⑤の場合）'!$O34+1&lt;=15,IF(IR$16&gt;='様式３（療養者名簿）（⑤の場合）'!$O34,IF(IR$16&lt;='様式３（療養者名簿）（⑤の場合）'!$W34,1,0),0),0)</f>
        <v>0</v>
      </c>
      <c r="IS25" s="159">
        <f>IF(IS$16-'様式３（療養者名簿）（⑤の場合）'!$O34+1&lt;=15,IF(IS$16&gt;='様式３（療養者名簿）（⑤の場合）'!$O34,IF(IS$16&lt;='様式３（療養者名簿）（⑤の場合）'!$W34,1,0),0),0)</f>
        <v>0</v>
      </c>
      <c r="IT25" s="159">
        <f>IF(IT$16-'様式３（療養者名簿）（⑤の場合）'!$O34+1&lt;=15,IF(IT$16&gt;='様式３（療養者名簿）（⑤の場合）'!$O34,IF(IT$16&lt;='様式３（療養者名簿）（⑤の場合）'!$W34,1,0),0),0)</f>
        <v>0</v>
      </c>
    </row>
    <row r="26" spans="1:259" s="30" customFormat="1" ht="42" customHeight="1">
      <c r="A26" s="149">
        <f>'様式３（療養者名簿）（⑤の場合）'!C35</f>
        <v>0</v>
      </c>
      <c r="B26" s="159">
        <f>IF(B$16-'様式３（療養者名簿）（⑤の場合）'!$O35+1&lt;=15,IF(B$16&gt;='様式３（療養者名簿）（⑤の場合）'!$O35,IF(B$16&lt;='様式３（療養者名簿）（⑤の場合）'!$W35,1,0),0),0)</f>
        <v>0</v>
      </c>
      <c r="C26" s="159">
        <f>IF(C$16-'様式３（療養者名簿）（⑤の場合）'!$O35+1&lt;=15,IF(C$16&gt;='様式３（療養者名簿）（⑤の場合）'!$O35,IF(C$16&lt;='様式３（療養者名簿）（⑤の場合）'!$W35,1,0),0),0)</f>
        <v>0</v>
      </c>
      <c r="D26" s="159">
        <f>IF(D$16-'様式３（療養者名簿）（⑤の場合）'!$O35+1&lt;=15,IF(D$16&gt;='様式３（療養者名簿）（⑤の場合）'!$O35,IF(D$16&lt;='様式３（療養者名簿）（⑤の場合）'!$W35,1,0),0),0)</f>
        <v>0</v>
      </c>
      <c r="E26" s="159">
        <f>IF(E$16-'様式３（療養者名簿）（⑤の場合）'!$O35+1&lt;=15,IF(E$16&gt;='様式３（療養者名簿）（⑤の場合）'!$O35,IF(E$16&lt;='様式３（療養者名簿）（⑤の場合）'!$W35,1,0),0),0)</f>
        <v>0</v>
      </c>
      <c r="F26" s="159">
        <f>IF(F$16-'様式３（療養者名簿）（⑤の場合）'!$O35+1&lt;=15,IF(F$16&gt;='様式３（療養者名簿）（⑤の場合）'!$O35,IF(F$16&lt;='様式３（療養者名簿）（⑤の場合）'!$W35,1,0),0),0)</f>
        <v>0</v>
      </c>
      <c r="G26" s="159">
        <f>IF(G$16-'様式３（療養者名簿）（⑤の場合）'!$O35+1&lt;=15,IF(G$16&gt;='様式３（療養者名簿）（⑤の場合）'!$O35,IF(G$16&lt;='様式３（療養者名簿）（⑤の場合）'!$W35,1,0),0),0)</f>
        <v>0</v>
      </c>
      <c r="H26" s="159">
        <f>IF(H$16-'様式３（療養者名簿）（⑤の場合）'!$O35+1&lt;=15,IF(H$16&gt;='様式３（療養者名簿）（⑤の場合）'!$O35,IF(H$16&lt;='様式３（療養者名簿）（⑤の場合）'!$W35,1,0),0),0)</f>
        <v>0</v>
      </c>
      <c r="I26" s="159">
        <f>IF(I$16-'様式３（療養者名簿）（⑤の場合）'!$O35+1&lt;=15,IF(I$16&gt;='様式３（療養者名簿）（⑤の場合）'!$O35,IF(I$16&lt;='様式３（療養者名簿）（⑤の場合）'!$W35,1,0),0),0)</f>
        <v>0</v>
      </c>
      <c r="J26" s="159">
        <f>IF(J$16-'様式３（療養者名簿）（⑤の場合）'!$O35+1&lt;=15,IF(J$16&gt;='様式３（療養者名簿）（⑤の場合）'!$O35,IF(J$16&lt;='様式３（療養者名簿）（⑤の場合）'!$W35,1,0),0),0)</f>
        <v>0</v>
      </c>
      <c r="K26" s="159">
        <f>IF(K$16-'様式３（療養者名簿）（⑤の場合）'!$O35+1&lt;=15,IF(K$16&gt;='様式３（療養者名簿）（⑤の場合）'!$O35,IF(K$16&lt;='様式３（療養者名簿）（⑤の場合）'!$W35,1,0),0),0)</f>
        <v>0</v>
      </c>
      <c r="L26" s="159">
        <f>IF(L$16-'様式３（療養者名簿）（⑤の場合）'!$O35+1&lt;=15,IF(L$16&gt;='様式３（療養者名簿）（⑤の場合）'!$O35,IF(L$16&lt;='様式３（療養者名簿）（⑤の場合）'!$W35,1,0),0),0)</f>
        <v>0</v>
      </c>
      <c r="M26" s="159">
        <f>IF(M$16-'様式３（療養者名簿）（⑤の場合）'!$O35+1&lt;=15,IF(M$16&gt;='様式３（療養者名簿）（⑤の場合）'!$O35,IF(M$16&lt;='様式３（療養者名簿）（⑤の場合）'!$W35,1,0),0),0)</f>
        <v>0</v>
      </c>
      <c r="N26" s="159">
        <f>IF(N$16-'様式３（療養者名簿）（⑤の場合）'!$O35+1&lt;=15,IF(N$16&gt;='様式３（療養者名簿）（⑤の場合）'!$O35,IF(N$16&lt;='様式３（療養者名簿）（⑤の場合）'!$W35,1,0),0),0)</f>
        <v>0</v>
      </c>
      <c r="O26" s="159">
        <f>IF(O$16-'様式３（療養者名簿）（⑤の場合）'!$O35+1&lt;=15,IF(O$16&gt;='様式３（療養者名簿）（⑤の場合）'!$O35,IF(O$16&lt;='様式３（療養者名簿）（⑤の場合）'!$W35,1,0),0),0)</f>
        <v>0</v>
      </c>
      <c r="P26" s="159">
        <f>IF(P$16-'様式３（療養者名簿）（⑤の場合）'!$O35+1&lt;=15,IF(P$16&gt;='様式３（療養者名簿）（⑤の場合）'!$O35,IF(P$16&lt;='様式３（療養者名簿）（⑤の場合）'!$W35,1,0),0),0)</f>
        <v>0</v>
      </c>
      <c r="Q26" s="159">
        <f>IF(Q$16-'様式３（療養者名簿）（⑤の場合）'!$O35+1&lt;=15,IF(Q$16&gt;='様式３（療養者名簿）（⑤の場合）'!$O35,IF(Q$16&lt;='様式３（療養者名簿）（⑤の場合）'!$W35,1,0),0),0)</f>
        <v>0</v>
      </c>
      <c r="R26" s="159">
        <f>IF(R$16-'様式３（療養者名簿）（⑤の場合）'!$O35+1&lt;=15,IF(R$16&gt;='様式３（療養者名簿）（⑤の場合）'!$O35,IF(R$16&lt;='様式３（療養者名簿）（⑤の場合）'!$W35,1,0),0),0)</f>
        <v>0</v>
      </c>
      <c r="S26" s="159">
        <f>IF(S$16-'様式３（療養者名簿）（⑤の場合）'!$O35+1&lt;=15,IF(S$16&gt;='様式３（療養者名簿）（⑤の場合）'!$O35,IF(S$16&lt;='様式３（療養者名簿）（⑤の場合）'!$W35,1,0),0),0)</f>
        <v>0</v>
      </c>
      <c r="T26" s="159">
        <f>IF(T$16-'様式３（療養者名簿）（⑤の場合）'!$O35+1&lt;=15,IF(T$16&gt;='様式３（療養者名簿）（⑤の場合）'!$O35,IF(T$16&lt;='様式３（療養者名簿）（⑤の場合）'!$W35,1,0),0),0)</f>
        <v>0</v>
      </c>
      <c r="U26" s="159">
        <f>IF(U$16-'様式３（療養者名簿）（⑤の場合）'!$O35+1&lt;=15,IF(U$16&gt;='様式３（療養者名簿）（⑤の場合）'!$O35,IF(U$16&lt;='様式３（療養者名簿）（⑤の場合）'!$W35,1,0),0),0)</f>
        <v>0</v>
      </c>
      <c r="V26" s="159">
        <f>IF(V$16-'様式３（療養者名簿）（⑤の場合）'!$O35+1&lt;=15,IF(V$16&gt;='様式３（療養者名簿）（⑤の場合）'!$O35,IF(V$16&lt;='様式３（療養者名簿）（⑤の場合）'!$W35,1,0),0),0)</f>
        <v>0</v>
      </c>
      <c r="W26" s="159">
        <f>IF(W$16-'様式３（療養者名簿）（⑤の場合）'!$O35+1&lt;=15,IF(W$16&gt;='様式３（療養者名簿）（⑤の場合）'!$O35,IF(W$16&lt;='様式３（療養者名簿）（⑤の場合）'!$W35,1,0),0),0)</f>
        <v>0</v>
      </c>
      <c r="X26" s="159">
        <f>IF(X$16-'様式３（療養者名簿）（⑤の場合）'!$O35+1&lt;=15,IF(X$16&gt;='様式３（療養者名簿）（⑤の場合）'!$O35,IF(X$16&lt;='様式３（療養者名簿）（⑤の場合）'!$W35,1,0),0),0)</f>
        <v>0</v>
      </c>
      <c r="Y26" s="159">
        <f>IF(Y$16-'様式３（療養者名簿）（⑤の場合）'!$O35+1&lt;=15,IF(Y$16&gt;='様式３（療養者名簿）（⑤の場合）'!$O35,IF(Y$16&lt;='様式３（療養者名簿）（⑤の場合）'!$W35,1,0),0),0)</f>
        <v>0</v>
      </c>
      <c r="Z26" s="159">
        <f>IF(Z$16-'様式３（療養者名簿）（⑤の場合）'!$O35+1&lt;=15,IF(Z$16&gt;='様式３（療養者名簿）（⑤の場合）'!$O35,IF(Z$16&lt;='様式３（療養者名簿）（⑤の場合）'!$W35,1,0),0),0)</f>
        <v>0</v>
      </c>
      <c r="AA26" s="159">
        <f>IF(AA$16-'様式３（療養者名簿）（⑤の場合）'!$O35+1&lt;=15,IF(AA$16&gt;='様式３（療養者名簿）（⑤の場合）'!$O35,IF(AA$16&lt;='様式３（療養者名簿）（⑤の場合）'!$W35,1,0),0),0)</f>
        <v>0</v>
      </c>
      <c r="AB26" s="159">
        <f>IF(AB$16-'様式３（療養者名簿）（⑤の場合）'!$O35+1&lt;=15,IF(AB$16&gt;='様式３（療養者名簿）（⑤の場合）'!$O35,IF(AB$16&lt;='様式３（療養者名簿）（⑤の場合）'!$W35,1,0),0),0)</f>
        <v>0</v>
      </c>
      <c r="AC26" s="159">
        <f>IF(AC$16-'様式３（療養者名簿）（⑤の場合）'!$O35+1&lt;=15,IF(AC$16&gt;='様式３（療養者名簿）（⑤の場合）'!$O35,IF(AC$16&lt;='様式３（療養者名簿）（⑤の場合）'!$W35,1,0),0),0)</f>
        <v>0</v>
      </c>
      <c r="AD26" s="159">
        <f>IF(AD$16-'様式３（療養者名簿）（⑤の場合）'!$O35+1&lt;=15,IF(AD$16&gt;='様式３（療養者名簿）（⑤の場合）'!$O35,IF(AD$16&lt;='様式３（療養者名簿）（⑤の場合）'!$W35,1,0),0),0)</f>
        <v>0</v>
      </c>
      <c r="AE26" s="159">
        <f>IF(AE$16-'様式３（療養者名簿）（⑤の場合）'!$O35+1&lt;=15,IF(AE$16&gt;='様式３（療養者名簿）（⑤の場合）'!$O35,IF(AE$16&lt;='様式３（療養者名簿）（⑤の場合）'!$W35,1,0),0),0)</f>
        <v>0</v>
      </c>
      <c r="AF26" s="159">
        <f>IF(AF$16-'様式３（療養者名簿）（⑤の場合）'!$O35+1&lt;=15,IF(AF$16&gt;='様式３（療養者名簿）（⑤の場合）'!$O35,IF(AF$16&lt;='様式３（療養者名簿）（⑤の場合）'!$W35,1,0),0),0)</f>
        <v>0</v>
      </c>
      <c r="AG26" s="159">
        <f>IF(AG$16-'様式３（療養者名簿）（⑤の場合）'!$O35+1&lt;=15,IF(AG$16&gt;='様式３（療養者名簿）（⑤の場合）'!$O35,IF(AG$16&lt;='様式３（療養者名簿）（⑤の場合）'!$W35,1,0),0),0)</f>
        <v>0</v>
      </c>
      <c r="AH26" s="159">
        <f>IF(AH$16-'様式３（療養者名簿）（⑤の場合）'!$O35+1&lt;=15,IF(AH$16&gt;='様式３（療養者名簿）（⑤の場合）'!$O35,IF(AH$16&lt;='様式３（療養者名簿）（⑤の場合）'!$W35,1,0),0),0)</f>
        <v>0</v>
      </c>
      <c r="AI26" s="159">
        <f>IF(AI$16-'様式３（療養者名簿）（⑤の場合）'!$O35+1&lt;=15,IF(AI$16&gt;='様式３（療養者名簿）（⑤の場合）'!$O35,IF(AI$16&lt;='様式３（療養者名簿）（⑤の場合）'!$W35,1,0),0),0)</f>
        <v>0</v>
      </c>
      <c r="AJ26" s="159">
        <f>IF(AJ$16-'様式３（療養者名簿）（⑤の場合）'!$O35+1&lt;=15,IF(AJ$16&gt;='様式３（療養者名簿）（⑤の場合）'!$O35,IF(AJ$16&lt;='様式３（療養者名簿）（⑤の場合）'!$W35,1,0),0),0)</f>
        <v>0</v>
      </c>
      <c r="AK26" s="159">
        <f>IF(AK$16-'様式３（療養者名簿）（⑤の場合）'!$O35+1&lt;=15,IF(AK$16&gt;='様式３（療養者名簿）（⑤の場合）'!$O35,IF(AK$16&lt;='様式３（療養者名簿）（⑤の場合）'!$W35,1,0),0),0)</f>
        <v>0</v>
      </c>
      <c r="AL26" s="159">
        <f>IF(AL$16-'様式３（療養者名簿）（⑤の場合）'!$O35+1&lt;=15,IF(AL$16&gt;='様式３（療養者名簿）（⑤の場合）'!$O35,IF(AL$16&lt;='様式３（療養者名簿）（⑤の場合）'!$W35,1,0),0),0)</f>
        <v>0</v>
      </c>
      <c r="AM26" s="159">
        <f>IF(AM$16-'様式３（療養者名簿）（⑤の場合）'!$O35+1&lt;=15,IF(AM$16&gt;='様式３（療養者名簿）（⑤の場合）'!$O35,IF(AM$16&lt;='様式３（療養者名簿）（⑤の場合）'!$W35,1,0),0),0)</f>
        <v>0</v>
      </c>
      <c r="AN26" s="159">
        <f>IF(AN$16-'様式３（療養者名簿）（⑤の場合）'!$O35+1&lt;=15,IF(AN$16&gt;='様式３（療養者名簿）（⑤の場合）'!$O35,IF(AN$16&lt;='様式３（療養者名簿）（⑤の場合）'!$W35,1,0),0),0)</f>
        <v>0</v>
      </c>
      <c r="AO26" s="159">
        <f>IF(AO$16-'様式３（療養者名簿）（⑤の場合）'!$O35+1&lt;=15,IF(AO$16&gt;='様式３（療養者名簿）（⑤の場合）'!$O35,IF(AO$16&lt;='様式３（療養者名簿）（⑤の場合）'!$W35,1,0),0),0)</f>
        <v>0</v>
      </c>
      <c r="AP26" s="159">
        <f>IF(AP$16-'様式３（療養者名簿）（⑤の場合）'!$O35+1&lt;=15,IF(AP$16&gt;='様式３（療養者名簿）（⑤の場合）'!$O35,IF(AP$16&lt;='様式３（療養者名簿）（⑤の場合）'!$W35,1,0),0),0)</f>
        <v>0</v>
      </c>
      <c r="AQ26" s="159">
        <f>IF(AQ$16-'様式３（療養者名簿）（⑤の場合）'!$O35+1&lt;=15,IF(AQ$16&gt;='様式３（療養者名簿）（⑤の場合）'!$O35,IF(AQ$16&lt;='様式３（療養者名簿）（⑤の場合）'!$W35,1,0),0),0)</f>
        <v>0</v>
      </c>
      <c r="AR26" s="159">
        <f>IF(AR$16-'様式３（療養者名簿）（⑤の場合）'!$O35+1&lt;=15,IF(AR$16&gt;='様式３（療養者名簿）（⑤の場合）'!$O35,IF(AR$16&lt;='様式３（療養者名簿）（⑤の場合）'!$W35,1,0),0),0)</f>
        <v>0</v>
      </c>
      <c r="AS26" s="159">
        <f>IF(AS$16-'様式３（療養者名簿）（⑤の場合）'!$O35+1&lt;=15,IF(AS$16&gt;='様式３（療養者名簿）（⑤の場合）'!$O35,IF(AS$16&lt;='様式３（療養者名簿）（⑤の場合）'!$W35,1,0),0),0)</f>
        <v>0</v>
      </c>
      <c r="AT26" s="159">
        <f>IF(AT$16-'様式３（療養者名簿）（⑤の場合）'!$O35+1&lt;=15,IF(AT$16&gt;='様式３（療養者名簿）（⑤の場合）'!$O35,IF(AT$16&lt;='様式３（療養者名簿）（⑤の場合）'!$W35,1,0),0),0)</f>
        <v>0</v>
      </c>
      <c r="AU26" s="159">
        <f>IF(AU$16-'様式３（療養者名簿）（⑤の場合）'!$O35+1&lt;=15,IF(AU$16&gt;='様式３（療養者名簿）（⑤の場合）'!$O35,IF(AU$16&lt;='様式３（療養者名簿）（⑤の場合）'!$W35,1,0),0),0)</f>
        <v>0</v>
      </c>
      <c r="AV26" s="159">
        <f>IF(AV$16-'様式３（療養者名簿）（⑤の場合）'!$O35+1&lt;=15,IF(AV$16&gt;='様式３（療養者名簿）（⑤の場合）'!$O35,IF(AV$16&lt;='様式３（療養者名簿）（⑤の場合）'!$W35,1,0),0),0)</f>
        <v>0</v>
      </c>
      <c r="AW26" s="159">
        <f>IF(AW$16-'様式３（療養者名簿）（⑤の場合）'!$O35+1&lt;=15,IF(AW$16&gt;='様式３（療養者名簿）（⑤の場合）'!$O35,IF(AW$16&lt;='様式３（療養者名簿）（⑤の場合）'!$W35,1,0),0),0)</f>
        <v>0</v>
      </c>
      <c r="AX26" s="159">
        <f>IF(AX$16-'様式３（療養者名簿）（⑤の場合）'!$O35+1&lt;=15,IF(AX$16&gt;='様式３（療養者名簿）（⑤の場合）'!$O35,IF(AX$16&lt;='様式３（療養者名簿）（⑤の場合）'!$W35,1,0),0),0)</f>
        <v>0</v>
      </c>
      <c r="AY26" s="159">
        <f>IF(AY$16-'様式３（療養者名簿）（⑤の場合）'!$O35+1&lt;=15,IF(AY$16&gt;='様式３（療養者名簿）（⑤の場合）'!$O35,IF(AY$16&lt;='様式３（療養者名簿）（⑤の場合）'!$W35,1,0),0),0)</f>
        <v>0</v>
      </c>
      <c r="AZ26" s="159">
        <f>IF(AZ$16-'様式３（療養者名簿）（⑤の場合）'!$O35+1&lt;=15,IF(AZ$16&gt;='様式３（療養者名簿）（⑤の場合）'!$O35,IF(AZ$16&lt;='様式３（療養者名簿）（⑤の場合）'!$W35,1,0),0),0)</f>
        <v>0</v>
      </c>
      <c r="BA26" s="159">
        <f>IF(BA$16-'様式３（療養者名簿）（⑤の場合）'!$O35+1&lt;=15,IF(BA$16&gt;='様式３（療養者名簿）（⑤の場合）'!$O35,IF(BA$16&lt;='様式３（療養者名簿）（⑤の場合）'!$W35,1,0),0),0)</f>
        <v>0</v>
      </c>
      <c r="BB26" s="159">
        <f>IF(BB$16-'様式３（療養者名簿）（⑤の場合）'!$O35+1&lt;=15,IF(BB$16&gt;='様式３（療養者名簿）（⑤の場合）'!$O35,IF(BB$16&lt;='様式３（療養者名簿）（⑤の場合）'!$W35,1,0),0),0)</f>
        <v>0</v>
      </c>
      <c r="BC26" s="159">
        <f>IF(BC$16-'様式３（療養者名簿）（⑤の場合）'!$O35+1&lt;=15,IF(BC$16&gt;='様式３（療養者名簿）（⑤の場合）'!$O35,IF(BC$16&lt;='様式３（療養者名簿）（⑤の場合）'!$W35,1,0),0),0)</f>
        <v>0</v>
      </c>
      <c r="BD26" s="159">
        <f>IF(BD$16-'様式３（療養者名簿）（⑤の場合）'!$O35+1&lt;=15,IF(BD$16&gt;='様式３（療養者名簿）（⑤の場合）'!$O35,IF(BD$16&lt;='様式３（療養者名簿）（⑤の場合）'!$W35,1,0),0),0)</f>
        <v>0</v>
      </c>
      <c r="BE26" s="159">
        <f>IF(BE$16-'様式３（療養者名簿）（⑤の場合）'!$O35+1&lt;=15,IF(BE$16&gt;='様式３（療養者名簿）（⑤の場合）'!$O35,IF(BE$16&lt;='様式３（療養者名簿）（⑤の場合）'!$W35,1,0),0),0)</f>
        <v>0</v>
      </c>
      <c r="BF26" s="159">
        <f>IF(BF$16-'様式３（療養者名簿）（⑤の場合）'!$O35+1&lt;=15,IF(BF$16&gt;='様式３（療養者名簿）（⑤の場合）'!$O35,IF(BF$16&lt;='様式３（療養者名簿）（⑤の場合）'!$W35,1,0),0),0)</f>
        <v>0</v>
      </c>
      <c r="BG26" s="159">
        <f>IF(BG$16-'様式３（療養者名簿）（⑤の場合）'!$O35+1&lt;=15,IF(BG$16&gt;='様式３（療養者名簿）（⑤の場合）'!$O35,IF(BG$16&lt;='様式３（療養者名簿）（⑤の場合）'!$W35,1,0),0),0)</f>
        <v>0</v>
      </c>
      <c r="BH26" s="159">
        <f>IF(BH$16-'様式３（療養者名簿）（⑤の場合）'!$O35+1&lt;=15,IF(BH$16&gt;='様式３（療養者名簿）（⑤の場合）'!$O35,IF(BH$16&lt;='様式３（療養者名簿）（⑤の場合）'!$W35,1,0),0),0)</f>
        <v>0</v>
      </c>
      <c r="BI26" s="159">
        <f>IF(BI$16-'様式３（療養者名簿）（⑤の場合）'!$O35+1&lt;=15,IF(BI$16&gt;='様式３（療養者名簿）（⑤の場合）'!$O35,IF(BI$16&lt;='様式３（療養者名簿）（⑤の場合）'!$W35,1,0),0),0)</f>
        <v>0</v>
      </c>
      <c r="BJ26" s="159">
        <f>IF(BJ$16-'様式３（療養者名簿）（⑤の場合）'!$O35+1&lt;=15,IF(BJ$16&gt;='様式３（療養者名簿）（⑤の場合）'!$O35,IF(BJ$16&lt;='様式３（療養者名簿）（⑤の場合）'!$W35,1,0),0),0)</f>
        <v>0</v>
      </c>
      <c r="BK26" s="159">
        <f>IF(BK$16-'様式３（療養者名簿）（⑤の場合）'!$O35+1&lt;=15,IF(BK$16&gt;='様式３（療養者名簿）（⑤の場合）'!$O35,IF(BK$16&lt;='様式３（療養者名簿）（⑤の場合）'!$W35,1,0),0),0)</f>
        <v>0</v>
      </c>
      <c r="BL26" s="159">
        <f>IF(BL$16-'様式３（療養者名簿）（⑤の場合）'!$O35+1&lt;=15,IF(BL$16&gt;='様式３（療養者名簿）（⑤の場合）'!$O35,IF(BL$16&lt;='様式３（療養者名簿）（⑤の場合）'!$W35,1,0),0),0)</f>
        <v>0</v>
      </c>
      <c r="BM26" s="159">
        <f>IF(BM$16-'様式３（療養者名簿）（⑤の場合）'!$O35+1&lt;=15,IF(BM$16&gt;='様式３（療養者名簿）（⑤の場合）'!$O35,IF(BM$16&lt;='様式３（療養者名簿）（⑤の場合）'!$W35,1,0),0),0)</f>
        <v>0</v>
      </c>
      <c r="BN26" s="159">
        <f>IF(BN$16-'様式３（療養者名簿）（⑤の場合）'!$O35+1&lt;=15,IF(BN$16&gt;='様式３（療養者名簿）（⑤の場合）'!$O35,IF(BN$16&lt;='様式３（療養者名簿）（⑤の場合）'!$W35,1,0),0),0)</f>
        <v>0</v>
      </c>
      <c r="BO26" s="159">
        <f>IF(BO$16-'様式３（療養者名簿）（⑤の場合）'!$O35+1&lt;=15,IF(BO$16&gt;='様式３（療養者名簿）（⑤の場合）'!$O35,IF(BO$16&lt;='様式３（療養者名簿）（⑤の場合）'!$W35,1,0),0),0)</f>
        <v>0</v>
      </c>
      <c r="BP26" s="159">
        <f>IF(BP$16-'様式３（療養者名簿）（⑤の場合）'!$O35+1&lt;=15,IF(BP$16&gt;='様式３（療養者名簿）（⑤の場合）'!$O35,IF(BP$16&lt;='様式３（療養者名簿）（⑤の場合）'!$W35,1,0),0),0)</f>
        <v>0</v>
      </c>
      <c r="BQ26" s="159">
        <f>IF(BQ$16-'様式３（療養者名簿）（⑤の場合）'!$O35+1&lt;=15,IF(BQ$16&gt;='様式３（療養者名簿）（⑤の場合）'!$O35,IF(BQ$16&lt;='様式３（療養者名簿）（⑤の場合）'!$W35,1,0),0),0)</f>
        <v>0</v>
      </c>
      <c r="BR26" s="159">
        <f>IF(BR$16-'様式３（療養者名簿）（⑤の場合）'!$O35+1&lt;=15,IF(BR$16&gt;='様式３（療養者名簿）（⑤の場合）'!$O35,IF(BR$16&lt;='様式３（療養者名簿）（⑤の場合）'!$W35,1,0),0),0)</f>
        <v>0</v>
      </c>
      <c r="BS26" s="159">
        <f>IF(BS$16-'様式３（療養者名簿）（⑤の場合）'!$O35+1&lt;=15,IF(BS$16&gt;='様式３（療養者名簿）（⑤の場合）'!$O35,IF(BS$16&lt;='様式３（療養者名簿）（⑤の場合）'!$W35,1,0),0),0)</f>
        <v>0</v>
      </c>
      <c r="BT26" s="159">
        <f>IF(BT$16-'様式３（療養者名簿）（⑤の場合）'!$O35+1&lt;=15,IF(BT$16&gt;='様式３（療養者名簿）（⑤の場合）'!$O35,IF(BT$16&lt;='様式３（療養者名簿）（⑤の場合）'!$W35,1,0),0),0)</f>
        <v>0</v>
      </c>
      <c r="BU26" s="159">
        <f>IF(BU$16-'様式３（療養者名簿）（⑤の場合）'!$O35+1&lt;=15,IF(BU$16&gt;='様式３（療養者名簿）（⑤の場合）'!$O35,IF(BU$16&lt;='様式３（療養者名簿）（⑤の場合）'!$W35,1,0),0),0)</f>
        <v>0</v>
      </c>
      <c r="BV26" s="159">
        <f>IF(BV$16-'様式３（療養者名簿）（⑤の場合）'!$O35+1&lt;=15,IF(BV$16&gt;='様式３（療養者名簿）（⑤の場合）'!$O35,IF(BV$16&lt;='様式３（療養者名簿）（⑤の場合）'!$W35,1,0),0),0)</f>
        <v>0</v>
      </c>
      <c r="BW26" s="159">
        <f>IF(BW$16-'様式３（療養者名簿）（⑤の場合）'!$O35+1&lt;=15,IF(BW$16&gt;='様式３（療養者名簿）（⑤の場合）'!$O35,IF(BW$16&lt;='様式３（療養者名簿）（⑤の場合）'!$W35,1,0),0),0)</f>
        <v>0</v>
      </c>
      <c r="BX26" s="159">
        <f>IF(BX$16-'様式３（療養者名簿）（⑤の場合）'!$O35+1&lt;=15,IF(BX$16&gt;='様式３（療養者名簿）（⑤の場合）'!$O35,IF(BX$16&lt;='様式３（療養者名簿）（⑤の場合）'!$W35,1,0),0),0)</f>
        <v>0</v>
      </c>
      <c r="BY26" s="159">
        <f>IF(BY$16-'様式３（療養者名簿）（⑤の場合）'!$O35+1&lt;=15,IF(BY$16&gt;='様式３（療養者名簿）（⑤の場合）'!$O35,IF(BY$16&lt;='様式３（療養者名簿）（⑤の場合）'!$W35,1,0),0),0)</f>
        <v>0</v>
      </c>
      <c r="BZ26" s="159">
        <f>IF(BZ$16-'様式３（療養者名簿）（⑤の場合）'!$O35+1&lt;=15,IF(BZ$16&gt;='様式３（療養者名簿）（⑤の場合）'!$O35,IF(BZ$16&lt;='様式３（療養者名簿）（⑤の場合）'!$W35,1,0),0),0)</f>
        <v>0</v>
      </c>
      <c r="CA26" s="159">
        <f>IF(CA$16-'様式３（療養者名簿）（⑤の場合）'!$O35+1&lt;=15,IF(CA$16&gt;='様式３（療養者名簿）（⑤の場合）'!$O35,IF(CA$16&lt;='様式３（療養者名簿）（⑤の場合）'!$W35,1,0),0),0)</f>
        <v>0</v>
      </c>
      <c r="CB26" s="159">
        <f>IF(CB$16-'様式３（療養者名簿）（⑤の場合）'!$O35+1&lt;=15,IF(CB$16&gt;='様式３（療養者名簿）（⑤の場合）'!$O35,IF(CB$16&lt;='様式３（療養者名簿）（⑤の場合）'!$W35,1,0),0),0)</f>
        <v>0</v>
      </c>
      <c r="CC26" s="159">
        <f>IF(CC$16-'様式３（療養者名簿）（⑤の場合）'!$O35+1&lt;=15,IF(CC$16&gt;='様式３（療養者名簿）（⑤の場合）'!$O35,IF(CC$16&lt;='様式３（療養者名簿）（⑤の場合）'!$W35,1,0),0),0)</f>
        <v>0</v>
      </c>
      <c r="CD26" s="159">
        <f>IF(CD$16-'様式３（療養者名簿）（⑤の場合）'!$O35+1&lt;=15,IF(CD$16&gt;='様式３（療養者名簿）（⑤の場合）'!$O35,IF(CD$16&lt;='様式３（療養者名簿）（⑤の場合）'!$W35,1,0),0),0)</f>
        <v>0</v>
      </c>
      <c r="CE26" s="159">
        <f>IF(CE$16-'様式３（療養者名簿）（⑤の場合）'!$O35+1&lt;=15,IF(CE$16&gt;='様式３（療養者名簿）（⑤の場合）'!$O35,IF(CE$16&lt;='様式３（療養者名簿）（⑤の場合）'!$W35,1,0),0),0)</f>
        <v>0</v>
      </c>
      <c r="CF26" s="159">
        <f>IF(CF$16-'様式３（療養者名簿）（⑤の場合）'!$O35+1&lt;=15,IF(CF$16&gt;='様式３（療養者名簿）（⑤の場合）'!$O35,IF(CF$16&lt;='様式３（療養者名簿）（⑤の場合）'!$W35,1,0),0),0)</f>
        <v>0</v>
      </c>
      <c r="CG26" s="159">
        <f>IF(CG$16-'様式３（療養者名簿）（⑤の場合）'!$O35+1&lt;=15,IF(CG$16&gt;='様式３（療養者名簿）（⑤の場合）'!$O35,IF(CG$16&lt;='様式３（療養者名簿）（⑤の場合）'!$W35,1,0),0),0)</f>
        <v>0</v>
      </c>
      <c r="CH26" s="159">
        <f>IF(CH$16-'様式３（療養者名簿）（⑤の場合）'!$O35+1&lt;=15,IF(CH$16&gt;='様式３（療養者名簿）（⑤の場合）'!$O35,IF(CH$16&lt;='様式３（療養者名簿）（⑤の場合）'!$W35,1,0),0),0)</f>
        <v>0</v>
      </c>
      <c r="CI26" s="159">
        <f>IF(CI$16-'様式３（療養者名簿）（⑤の場合）'!$O35+1&lt;=15,IF(CI$16&gt;='様式３（療養者名簿）（⑤の場合）'!$O35,IF(CI$16&lt;='様式３（療養者名簿）（⑤の場合）'!$W35,1,0),0),0)</f>
        <v>0</v>
      </c>
      <c r="CJ26" s="159">
        <f>IF(CJ$16-'様式３（療養者名簿）（⑤の場合）'!$O35+1&lt;=15,IF(CJ$16&gt;='様式３（療養者名簿）（⑤の場合）'!$O35,IF(CJ$16&lt;='様式３（療養者名簿）（⑤の場合）'!$W35,1,0),0),0)</f>
        <v>0</v>
      </c>
      <c r="CK26" s="159">
        <f>IF(CK$16-'様式３（療養者名簿）（⑤の場合）'!$O35+1&lt;=15,IF(CK$16&gt;='様式３（療養者名簿）（⑤の場合）'!$O35,IF(CK$16&lt;='様式３（療養者名簿）（⑤の場合）'!$W35,1,0),0),0)</f>
        <v>0</v>
      </c>
      <c r="CL26" s="159">
        <f>IF(CL$16-'様式３（療養者名簿）（⑤の場合）'!$O35+1&lt;=15,IF(CL$16&gt;='様式３（療養者名簿）（⑤の場合）'!$O35,IF(CL$16&lt;='様式３（療養者名簿）（⑤の場合）'!$W35,1,0),0),0)</f>
        <v>0</v>
      </c>
      <c r="CM26" s="159">
        <f>IF(CM$16-'様式３（療養者名簿）（⑤の場合）'!$O35+1&lt;=15,IF(CM$16&gt;='様式３（療養者名簿）（⑤の場合）'!$O35,IF(CM$16&lt;='様式３（療養者名簿）（⑤の場合）'!$W35,1,0),0),0)</f>
        <v>0</v>
      </c>
      <c r="CN26" s="159">
        <f>IF(CN$16-'様式３（療養者名簿）（⑤の場合）'!$O35+1&lt;=15,IF(CN$16&gt;='様式３（療養者名簿）（⑤の場合）'!$O35,IF(CN$16&lt;='様式３（療養者名簿）（⑤の場合）'!$W35,1,0),0),0)</f>
        <v>0</v>
      </c>
      <c r="CO26" s="159">
        <f>IF(CO$16-'様式３（療養者名簿）（⑤の場合）'!$O35+1&lt;=15,IF(CO$16&gt;='様式３（療養者名簿）（⑤の場合）'!$O35,IF(CO$16&lt;='様式３（療養者名簿）（⑤の場合）'!$W35,1,0),0),0)</f>
        <v>0</v>
      </c>
      <c r="CP26" s="159">
        <f>IF(CP$16-'様式３（療養者名簿）（⑤の場合）'!$O35+1&lt;=15,IF(CP$16&gt;='様式３（療養者名簿）（⑤の場合）'!$O35,IF(CP$16&lt;='様式３（療養者名簿）（⑤の場合）'!$W35,1,0),0),0)</f>
        <v>0</v>
      </c>
      <c r="CQ26" s="159">
        <f>IF(CQ$16-'様式３（療養者名簿）（⑤の場合）'!$O35+1&lt;=15,IF(CQ$16&gt;='様式３（療養者名簿）（⑤の場合）'!$O35,IF(CQ$16&lt;='様式３（療養者名簿）（⑤の場合）'!$W35,1,0),0),0)</f>
        <v>0</v>
      </c>
      <c r="CR26" s="159">
        <f>IF(CR$16-'様式３（療養者名簿）（⑤の場合）'!$O35+1&lt;=15,IF(CR$16&gt;='様式３（療養者名簿）（⑤の場合）'!$O35,IF(CR$16&lt;='様式３（療養者名簿）（⑤の場合）'!$W35,1,0),0),0)</f>
        <v>0</v>
      </c>
      <c r="CS26" s="159">
        <f>IF(CS$16-'様式３（療養者名簿）（⑤の場合）'!$O35+1&lt;=15,IF(CS$16&gt;='様式３（療養者名簿）（⑤の場合）'!$O35,IF(CS$16&lt;='様式３（療養者名簿）（⑤の場合）'!$W35,1,0),0),0)</f>
        <v>0</v>
      </c>
      <c r="CT26" s="159">
        <f>IF(CT$16-'様式３（療養者名簿）（⑤の場合）'!$O35+1&lt;=15,IF(CT$16&gt;='様式３（療養者名簿）（⑤の場合）'!$O35,IF(CT$16&lt;='様式３（療養者名簿）（⑤の場合）'!$W35,1,0),0),0)</f>
        <v>0</v>
      </c>
      <c r="CU26" s="159">
        <f>IF(CU$16-'様式３（療養者名簿）（⑤の場合）'!$O35+1&lt;=15,IF(CU$16&gt;='様式３（療養者名簿）（⑤の場合）'!$O35,IF(CU$16&lt;='様式３（療養者名簿）（⑤の場合）'!$W35,1,0),0),0)</f>
        <v>0</v>
      </c>
      <c r="CV26" s="159">
        <f>IF(CV$16-'様式３（療養者名簿）（⑤の場合）'!$O35+1&lt;=15,IF(CV$16&gt;='様式３（療養者名簿）（⑤の場合）'!$O35,IF(CV$16&lt;='様式３（療養者名簿）（⑤の場合）'!$W35,1,0),0),0)</f>
        <v>0</v>
      </c>
      <c r="CW26" s="159">
        <f>IF(CW$16-'様式３（療養者名簿）（⑤の場合）'!$O35+1&lt;=15,IF(CW$16&gt;='様式３（療養者名簿）（⑤の場合）'!$O35,IF(CW$16&lt;='様式３（療養者名簿）（⑤の場合）'!$W35,1,0),0),0)</f>
        <v>0</v>
      </c>
      <c r="CX26" s="159">
        <f>IF(CX$16-'様式３（療養者名簿）（⑤の場合）'!$O35+1&lt;=15,IF(CX$16&gt;='様式３（療養者名簿）（⑤の場合）'!$O35,IF(CX$16&lt;='様式３（療養者名簿）（⑤の場合）'!$W35,1,0),0),0)</f>
        <v>0</v>
      </c>
      <c r="CY26" s="159">
        <f>IF(CY$16-'様式３（療養者名簿）（⑤の場合）'!$O35+1&lt;=15,IF(CY$16&gt;='様式３（療養者名簿）（⑤の場合）'!$O35,IF(CY$16&lt;='様式３（療養者名簿）（⑤の場合）'!$W35,1,0),0),0)</f>
        <v>0</v>
      </c>
      <c r="CZ26" s="159">
        <f>IF(CZ$16-'様式３（療養者名簿）（⑤の場合）'!$O35+1&lt;=15,IF(CZ$16&gt;='様式３（療養者名簿）（⑤の場合）'!$O35,IF(CZ$16&lt;='様式３（療養者名簿）（⑤の場合）'!$W35,1,0),0),0)</f>
        <v>0</v>
      </c>
      <c r="DA26" s="159">
        <f>IF(DA$16-'様式３（療養者名簿）（⑤の場合）'!$O35+1&lt;=15,IF(DA$16&gt;='様式３（療養者名簿）（⑤の場合）'!$O35,IF(DA$16&lt;='様式３（療養者名簿）（⑤の場合）'!$W35,1,0),0),0)</f>
        <v>0</v>
      </c>
      <c r="DB26" s="159">
        <f>IF(DB$16-'様式３（療養者名簿）（⑤の場合）'!$O35+1&lt;=15,IF(DB$16&gt;='様式３（療養者名簿）（⑤の場合）'!$O35,IF(DB$16&lt;='様式３（療養者名簿）（⑤の場合）'!$W35,1,0),0),0)</f>
        <v>0</v>
      </c>
      <c r="DC26" s="159">
        <f>IF(DC$16-'様式３（療養者名簿）（⑤の場合）'!$O35+1&lt;=15,IF(DC$16&gt;='様式３（療養者名簿）（⑤の場合）'!$O35,IF(DC$16&lt;='様式３（療養者名簿）（⑤の場合）'!$W35,1,0),0),0)</f>
        <v>0</v>
      </c>
      <c r="DD26" s="159">
        <f>IF(DD$16-'様式３（療養者名簿）（⑤の場合）'!$O35+1&lt;=15,IF(DD$16&gt;='様式３（療養者名簿）（⑤の場合）'!$O35,IF(DD$16&lt;='様式３（療養者名簿）（⑤の場合）'!$W35,1,0),0),0)</f>
        <v>0</v>
      </c>
      <c r="DE26" s="159">
        <f>IF(DE$16-'様式３（療養者名簿）（⑤の場合）'!$O35+1&lt;=15,IF(DE$16&gt;='様式３（療養者名簿）（⑤の場合）'!$O35,IF(DE$16&lt;='様式３（療養者名簿）（⑤の場合）'!$W35,1,0),0),0)</f>
        <v>0</v>
      </c>
      <c r="DF26" s="159">
        <f>IF(DF$16-'様式３（療養者名簿）（⑤の場合）'!$O35+1&lt;=15,IF(DF$16&gt;='様式３（療養者名簿）（⑤の場合）'!$O35,IF(DF$16&lt;='様式３（療養者名簿）（⑤の場合）'!$W35,1,0),0),0)</f>
        <v>0</v>
      </c>
      <c r="DG26" s="159">
        <f>IF(DG$16-'様式３（療養者名簿）（⑤の場合）'!$O35+1&lt;=15,IF(DG$16&gt;='様式３（療養者名簿）（⑤の場合）'!$O35,IF(DG$16&lt;='様式３（療養者名簿）（⑤の場合）'!$W35,1,0),0),0)</f>
        <v>0</v>
      </c>
      <c r="DH26" s="159">
        <f>IF(DH$16-'様式３（療養者名簿）（⑤の場合）'!$O35+1&lt;=15,IF(DH$16&gt;='様式３（療養者名簿）（⑤の場合）'!$O35,IF(DH$16&lt;='様式３（療養者名簿）（⑤の場合）'!$W35,1,0),0),0)</f>
        <v>0</v>
      </c>
      <c r="DI26" s="159">
        <f>IF(DI$16-'様式３（療養者名簿）（⑤の場合）'!$O35+1&lt;=15,IF(DI$16&gt;='様式３（療養者名簿）（⑤の場合）'!$O35,IF(DI$16&lt;='様式３（療養者名簿）（⑤の場合）'!$W35,1,0),0),0)</f>
        <v>0</v>
      </c>
      <c r="DJ26" s="159">
        <f>IF(DJ$16-'様式３（療養者名簿）（⑤の場合）'!$O35+1&lt;=15,IF(DJ$16&gt;='様式３（療養者名簿）（⑤の場合）'!$O35,IF(DJ$16&lt;='様式３（療養者名簿）（⑤の場合）'!$W35,1,0),0),0)</f>
        <v>0</v>
      </c>
      <c r="DK26" s="159">
        <f>IF(DK$16-'様式３（療養者名簿）（⑤の場合）'!$O35+1&lt;=15,IF(DK$16&gt;='様式３（療養者名簿）（⑤の場合）'!$O35,IF(DK$16&lt;='様式３（療養者名簿）（⑤の場合）'!$W35,1,0),0),0)</f>
        <v>0</v>
      </c>
      <c r="DL26" s="159">
        <f>IF(DL$16-'様式３（療養者名簿）（⑤の場合）'!$O35+1&lt;=15,IF(DL$16&gt;='様式３（療養者名簿）（⑤の場合）'!$O35,IF(DL$16&lt;='様式３（療養者名簿）（⑤の場合）'!$W35,1,0),0),0)</f>
        <v>0</v>
      </c>
      <c r="DM26" s="159">
        <f>IF(DM$16-'様式３（療養者名簿）（⑤の場合）'!$O35+1&lt;=15,IF(DM$16&gt;='様式３（療養者名簿）（⑤の場合）'!$O35,IF(DM$16&lt;='様式３（療養者名簿）（⑤の場合）'!$W35,1,0),0),0)</f>
        <v>0</v>
      </c>
      <c r="DN26" s="159">
        <f>IF(DN$16-'様式３（療養者名簿）（⑤の場合）'!$O35+1&lt;=15,IF(DN$16&gt;='様式３（療養者名簿）（⑤の場合）'!$O35,IF(DN$16&lt;='様式３（療養者名簿）（⑤の場合）'!$W35,1,0),0),0)</f>
        <v>0</v>
      </c>
      <c r="DO26" s="159">
        <f>IF(DO$16-'様式３（療養者名簿）（⑤の場合）'!$O35+1&lt;=15,IF(DO$16&gt;='様式３（療養者名簿）（⑤の場合）'!$O35,IF(DO$16&lt;='様式３（療養者名簿）（⑤の場合）'!$W35,1,0),0),0)</f>
        <v>0</v>
      </c>
      <c r="DP26" s="159">
        <f>IF(DP$16-'様式３（療養者名簿）（⑤の場合）'!$O35+1&lt;=15,IF(DP$16&gt;='様式３（療養者名簿）（⑤の場合）'!$O35,IF(DP$16&lt;='様式３（療養者名簿）（⑤の場合）'!$W35,1,0),0),0)</f>
        <v>0</v>
      </c>
      <c r="DQ26" s="159">
        <f>IF(DQ$16-'様式３（療養者名簿）（⑤の場合）'!$O35+1&lt;=15,IF(DQ$16&gt;='様式３（療養者名簿）（⑤の場合）'!$O35,IF(DQ$16&lt;='様式３（療養者名簿）（⑤の場合）'!$W35,1,0),0),0)</f>
        <v>0</v>
      </c>
      <c r="DR26" s="159">
        <f>IF(DR$16-'様式３（療養者名簿）（⑤の場合）'!$O35+1&lt;=15,IF(DR$16&gt;='様式３（療養者名簿）（⑤の場合）'!$O35,IF(DR$16&lt;='様式３（療養者名簿）（⑤の場合）'!$W35,1,0),0),0)</f>
        <v>0</v>
      </c>
      <c r="DS26" s="159">
        <f>IF(DS$16-'様式３（療養者名簿）（⑤の場合）'!$O35+1&lt;=15,IF(DS$16&gt;='様式３（療養者名簿）（⑤の場合）'!$O35,IF(DS$16&lt;='様式３（療養者名簿）（⑤の場合）'!$W35,1,0),0),0)</f>
        <v>0</v>
      </c>
      <c r="DT26" s="159">
        <f>IF(DT$16-'様式３（療養者名簿）（⑤の場合）'!$O35+1&lt;=15,IF(DT$16&gt;='様式３（療養者名簿）（⑤の場合）'!$O35,IF(DT$16&lt;='様式３（療養者名簿）（⑤の場合）'!$W35,1,0),0),0)</f>
        <v>0</v>
      </c>
      <c r="DU26" s="159">
        <f>IF(DU$16-'様式３（療養者名簿）（⑤の場合）'!$O35+1&lt;=15,IF(DU$16&gt;='様式３（療養者名簿）（⑤の場合）'!$O35,IF(DU$16&lt;='様式３（療養者名簿）（⑤の場合）'!$W35,1,0),0),0)</f>
        <v>0</v>
      </c>
      <c r="DV26" s="159">
        <f>IF(DV$16-'様式３（療養者名簿）（⑤の場合）'!$O35+1&lt;=15,IF(DV$16&gt;='様式３（療養者名簿）（⑤の場合）'!$O35,IF(DV$16&lt;='様式３（療養者名簿）（⑤の場合）'!$W35,1,0),0),0)</f>
        <v>0</v>
      </c>
      <c r="DW26" s="159">
        <f>IF(DW$16-'様式３（療養者名簿）（⑤の場合）'!$O35+1&lt;=15,IF(DW$16&gt;='様式３（療養者名簿）（⑤の場合）'!$O35,IF(DW$16&lt;='様式３（療養者名簿）（⑤の場合）'!$W35,1,0),0),0)</f>
        <v>0</v>
      </c>
      <c r="DX26" s="159">
        <f>IF(DX$16-'様式３（療養者名簿）（⑤の場合）'!$O35+1&lt;=15,IF(DX$16&gt;='様式３（療養者名簿）（⑤の場合）'!$O35,IF(DX$16&lt;='様式３（療養者名簿）（⑤の場合）'!$W35,1,0),0),0)</f>
        <v>0</v>
      </c>
      <c r="DY26" s="159">
        <f>IF(DY$16-'様式３（療養者名簿）（⑤の場合）'!$O35+1&lt;=15,IF(DY$16&gt;='様式３（療養者名簿）（⑤の場合）'!$O35,IF(DY$16&lt;='様式３（療養者名簿）（⑤の場合）'!$W35,1,0),0),0)</f>
        <v>0</v>
      </c>
      <c r="DZ26" s="159">
        <f>IF(DZ$16-'様式３（療養者名簿）（⑤の場合）'!$O35+1&lt;=15,IF(DZ$16&gt;='様式３（療養者名簿）（⑤の場合）'!$O35,IF(DZ$16&lt;='様式３（療養者名簿）（⑤の場合）'!$W35,1,0),0),0)</f>
        <v>0</v>
      </c>
      <c r="EA26" s="159">
        <f>IF(EA$16-'様式３（療養者名簿）（⑤の場合）'!$O35+1&lt;=15,IF(EA$16&gt;='様式３（療養者名簿）（⑤の場合）'!$O35,IF(EA$16&lt;='様式３（療養者名簿）（⑤の場合）'!$W35,1,0),0),0)</f>
        <v>0</v>
      </c>
      <c r="EB26" s="159">
        <f>IF(EB$16-'様式３（療養者名簿）（⑤の場合）'!$O35+1&lt;=15,IF(EB$16&gt;='様式３（療養者名簿）（⑤の場合）'!$O35,IF(EB$16&lt;='様式３（療養者名簿）（⑤の場合）'!$W35,1,0),0),0)</f>
        <v>0</v>
      </c>
      <c r="EC26" s="159">
        <f>IF(EC$16-'様式３（療養者名簿）（⑤の場合）'!$O35+1&lt;=15,IF(EC$16&gt;='様式３（療養者名簿）（⑤の場合）'!$O35,IF(EC$16&lt;='様式３（療養者名簿）（⑤の場合）'!$W35,1,0),0),0)</f>
        <v>0</v>
      </c>
      <c r="ED26" s="159">
        <f>IF(ED$16-'様式３（療養者名簿）（⑤の場合）'!$O35+1&lt;=15,IF(ED$16&gt;='様式３（療養者名簿）（⑤の場合）'!$O35,IF(ED$16&lt;='様式３（療養者名簿）（⑤の場合）'!$W35,1,0),0),0)</f>
        <v>0</v>
      </c>
      <c r="EE26" s="159">
        <f>IF(EE$16-'様式３（療養者名簿）（⑤の場合）'!$O35+1&lt;=15,IF(EE$16&gt;='様式３（療養者名簿）（⑤の場合）'!$O35,IF(EE$16&lt;='様式３（療養者名簿）（⑤の場合）'!$W35,1,0),0),0)</f>
        <v>0</v>
      </c>
      <c r="EF26" s="159">
        <f>IF(EF$16-'様式３（療養者名簿）（⑤の場合）'!$O35+1&lt;=15,IF(EF$16&gt;='様式３（療養者名簿）（⑤の場合）'!$O35,IF(EF$16&lt;='様式３（療養者名簿）（⑤の場合）'!$W35,1,0),0),0)</f>
        <v>0</v>
      </c>
      <c r="EG26" s="159">
        <f>IF(EG$16-'様式３（療養者名簿）（⑤の場合）'!$O35+1&lt;=15,IF(EG$16&gt;='様式３（療養者名簿）（⑤の場合）'!$O35,IF(EG$16&lt;='様式３（療養者名簿）（⑤の場合）'!$W35,1,0),0),0)</f>
        <v>0</v>
      </c>
      <c r="EH26" s="159">
        <f>IF(EH$16-'様式３（療養者名簿）（⑤の場合）'!$O35+1&lt;=15,IF(EH$16&gt;='様式３（療養者名簿）（⑤の場合）'!$O35,IF(EH$16&lt;='様式３（療養者名簿）（⑤の場合）'!$W35,1,0),0),0)</f>
        <v>0</v>
      </c>
      <c r="EI26" s="159">
        <f>IF(EI$16-'様式３（療養者名簿）（⑤の場合）'!$O35+1&lt;=15,IF(EI$16&gt;='様式３（療養者名簿）（⑤の場合）'!$O35,IF(EI$16&lt;='様式３（療養者名簿）（⑤の場合）'!$W35,1,0),0),0)</f>
        <v>0</v>
      </c>
      <c r="EJ26" s="159">
        <f>IF(EJ$16-'様式３（療養者名簿）（⑤の場合）'!$O35+1&lt;=15,IF(EJ$16&gt;='様式３（療養者名簿）（⑤の場合）'!$O35,IF(EJ$16&lt;='様式３（療養者名簿）（⑤の場合）'!$W35,1,0),0),0)</f>
        <v>0</v>
      </c>
      <c r="EK26" s="159">
        <f>IF(EK$16-'様式３（療養者名簿）（⑤の場合）'!$O35+1&lt;=15,IF(EK$16&gt;='様式３（療養者名簿）（⑤の場合）'!$O35,IF(EK$16&lt;='様式３（療養者名簿）（⑤の場合）'!$W35,1,0),0),0)</f>
        <v>0</v>
      </c>
      <c r="EL26" s="159">
        <f>IF(EL$16-'様式３（療養者名簿）（⑤の場合）'!$O35+1&lt;=15,IF(EL$16&gt;='様式３（療養者名簿）（⑤の場合）'!$O35,IF(EL$16&lt;='様式３（療養者名簿）（⑤の場合）'!$W35,1,0),0),0)</f>
        <v>0</v>
      </c>
      <c r="EM26" s="159">
        <f>IF(EM$16-'様式３（療養者名簿）（⑤の場合）'!$O35+1&lt;=15,IF(EM$16&gt;='様式３（療養者名簿）（⑤の場合）'!$O35,IF(EM$16&lt;='様式３（療養者名簿）（⑤の場合）'!$W35,1,0),0),0)</f>
        <v>0</v>
      </c>
      <c r="EN26" s="159">
        <f>IF(EN$16-'様式３（療養者名簿）（⑤の場合）'!$O35+1&lt;=15,IF(EN$16&gt;='様式３（療養者名簿）（⑤の場合）'!$O35,IF(EN$16&lt;='様式３（療養者名簿）（⑤の場合）'!$W35,1,0),0),0)</f>
        <v>0</v>
      </c>
      <c r="EO26" s="159">
        <f>IF(EO$16-'様式３（療養者名簿）（⑤の場合）'!$O35+1&lt;=15,IF(EO$16&gt;='様式３（療養者名簿）（⑤の場合）'!$O35,IF(EO$16&lt;='様式３（療養者名簿）（⑤の場合）'!$W35,1,0),0),0)</f>
        <v>0</v>
      </c>
      <c r="EP26" s="159">
        <f>IF(EP$16-'様式３（療養者名簿）（⑤の場合）'!$O35+1&lt;=15,IF(EP$16&gt;='様式３（療養者名簿）（⑤の場合）'!$O35,IF(EP$16&lt;='様式３（療養者名簿）（⑤の場合）'!$W35,1,0),0),0)</f>
        <v>0</v>
      </c>
      <c r="EQ26" s="159">
        <f>IF(EQ$16-'様式３（療養者名簿）（⑤の場合）'!$O35+1&lt;=15,IF(EQ$16&gt;='様式３（療養者名簿）（⑤の場合）'!$O35,IF(EQ$16&lt;='様式３（療養者名簿）（⑤の場合）'!$W35,1,0),0),0)</f>
        <v>0</v>
      </c>
      <c r="ER26" s="159">
        <f>IF(ER$16-'様式３（療養者名簿）（⑤の場合）'!$O35+1&lt;=15,IF(ER$16&gt;='様式３（療養者名簿）（⑤の場合）'!$O35,IF(ER$16&lt;='様式３（療養者名簿）（⑤の場合）'!$W35,1,0),0),0)</f>
        <v>0</v>
      </c>
      <c r="ES26" s="159">
        <f>IF(ES$16-'様式３（療養者名簿）（⑤の場合）'!$O35+1&lt;=15,IF(ES$16&gt;='様式３（療養者名簿）（⑤の場合）'!$O35,IF(ES$16&lt;='様式３（療養者名簿）（⑤の場合）'!$W35,1,0),0),0)</f>
        <v>0</v>
      </c>
      <c r="ET26" s="159">
        <f>IF(ET$16-'様式３（療養者名簿）（⑤の場合）'!$O35+1&lt;=15,IF(ET$16&gt;='様式３（療養者名簿）（⑤の場合）'!$O35,IF(ET$16&lt;='様式３（療養者名簿）（⑤の場合）'!$W35,1,0),0),0)</f>
        <v>0</v>
      </c>
      <c r="EU26" s="159">
        <f>IF(EU$16-'様式３（療養者名簿）（⑤の場合）'!$O35+1&lt;=15,IF(EU$16&gt;='様式３（療養者名簿）（⑤の場合）'!$O35,IF(EU$16&lt;='様式３（療養者名簿）（⑤の場合）'!$W35,1,0),0),0)</f>
        <v>0</v>
      </c>
      <c r="EV26" s="159">
        <f>IF(EV$16-'様式３（療養者名簿）（⑤の場合）'!$O35+1&lt;=15,IF(EV$16&gt;='様式３（療養者名簿）（⑤の場合）'!$O35,IF(EV$16&lt;='様式３（療養者名簿）（⑤の場合）'!$W35,1,0),0),0)</f>
        <v>0</v>
      </c>
      <c r="EW26" s="159">
        <f>IF(EW$16-'様式３（療養者名簿）（⑤の場合）'!$O35+1&lt;=15,IF(EW$16&gt;='様式３（療養者名簿）（⑤の場合）'!$O35,IF(EW$16&lt;='様式３（療養者名簿）（⑤の場合）'!$W35,1,0),0),0)</f>
        <v>0</v>
      </c>
      <c r="EX26" s="159">
        <f>IF(EX$16-'様式３（療養者名簿）（⑤の場合）'!$O35+1&lt;=15,IF(EX$16&gt;='様式３（療養者名簿）（⑤の場合）'!$O35,IF(EX$16&lt;='様式３（療養者名簿）（⑤の場合）'!$W35,1,0),0),0)</f>
        <v>0</v>
      </c>
      <c r="EY26" s="159">
        <f>IF(EY$16-'様式３（療養者名簿）（⑤の場合）'!$O35+1&lt;=15,IF(EY$16&gt;='様式３（療養者名簿）（⑤の場合）'!$O35,IF(EY$16&lt;='様式３（療養者名簿）（⑤の場合）'!$W35,1,0),0),0)</f>
        <v>0</v>
      </c>
      <c r="EZ26" s="159">
        <f>IF(EZ$16-'様式３（療養者名簿）（⑤の場合）'!$O35+1&lt;=15,IF(EZ$16&gt;='様式３（療養者名簿）（⑤の場合）'!$O35,IF(EZ$16&lt;='様式３（療養者名簿）（⑤の場合）'!$W35,1,0),0),0)</f>
        <v>0</v>
      </c>
      <c r="FA26" s="159">
        <f>IF(FA$16-'様式３（療養者名簿）（⑤の場合）'!$O35+1&lt;=15,IF(FA$16&gt;='様式３（療養者名簿）（⑤の場合）'!$O35,IF(FA$16&lt;='様式３（療養者名簿）（⑤の場合）'!$W35,1,0),0),0)</f>
        <v>0</v>
      </c>
      <c r="FB26" s="159">
        <f>IF(FB$16-'様式３（療養者名簿）（⑤の場合）'!$O35+1&lt;=15,IF(FB$16&gt;='様式３（療養者名簿）（⑤の場合）'!$O35,IF(FB$16&lt;='様式３（療養者名簿）（⑤の場合）'!$W35,1,0),0),0)</f>
        <v>0</v>
      </c>
      <c r="FC26" s="159">
        <f>IF(FC$16-'様式３（療養者名簿）（⑤の場合）'!$O35+1&lt;=15,IF(FC$16&gt;='様式３（療養者名簿）（⑤の場合）'!$O35,IF(FC$16&lt;='様式３（療養者名簿）（⑤の場合）'!$W35,1,0),0),0)</f>
        <v>0</v>
      </c>
      <c r="FD26" s="159">
        <f>IF(FD$16-'様式３（療養者名簿）（⑤の場合）'!$O35+1&lt;=15,IF(FD$16&gt;='様式３（療養者名簿）（⑤の場合）'!$O35,IF(FD$16&lt;='様式３（療養者名簿）（⑤の場合）'!$W35,1,0),0),0)</f>
        <v>0</v>
      </c>
      <c r="FE26" s="159">
        <f>IF(FE$16-'様式３（療養者名簿）（⑤の場合）'!$O35+1&lt;=15,IF(FE$16&gt;='様式３（療養者名簿）（⑤の場合）'!$O35,IF(FE$16&lt;='様式３（療養者名簿）（⑤の場合）'!$W35,1,0),0),0)</f>
        <v>0</v>
      </c>
      <c r="FF26" s="159">
        <f>IF(FF$16-'様式３（療養者名簿）（⑤の場合）'!$O35+1&lt;=15,IF(FF$16&gt;='様式３（療養者名簿）（⑤の場合）'!$O35,IF(FF$16&lt;='様式３（療養者名簿）（⑤の場合）'!$W35,1,0),0),0)</f>
        <v>0</v>
      </c>
      <c r="FG26" s="159">
        <f>IF(FG$16-'様式３（療養者名簿）（⑤の場合）'!$O35+1&lt;=15,IF(FG$16&gt;='様式３（療養者名簿）（⑤の場合）'!$O35,IF(FG$16&lt;='様式３（療養者名簿）（⑤の場合）'!$W35,1,0),0),0)</f>
        <v>0</v>
      </c>
      <c r="FH26" s="159">
        <f>IF(FH$16-'様式３（療養者名簿）（⑤の場合）'!$O35+1&lt;=15,IF(FH$16&gt;='様式３（療養者名簿）（⑤の場合）'!$O35,IF(FH$16&lt;='様式３（療養者名簿）（⑤の場合）'!$W35,1,0),0),0)</f>
        <v>0</v>
      </c>
      <c r="FI26" s="159">
        <f>IF(FI$16-'様式３（療養者名簿）（⑤の場合）'!$O35+1&lt;=15,IF(FI$16&gt;='様式３（療養者名簿）（⑤の場合）'!$O35,IF(FI$16&lt;='様式３（療養者名簿）（⑤の場合）'!$W35,1,0),0),0)</f>
        <v>0</v>
      </c>
      <c r="FJ26" s="159">
        <f>IF(FJ$16-'様式３（療養者名簿）（⑤の場合）'!$O35+1&lt;=15,IF(FJ$16&gt;='様式３（療養者名簿）（⑤の場合）'!$O35,IF(FJ$16&lt;='様式３（療養者名簿）（⑤の場合）'!$W35,1,0),0),0)</f>
        <v>0</v>
      </c>
      <c r="FK26" s="159">
        <f>IF(FK$16-'様式３（療養者名簿）（⑤の場合）'!$O35+1&lt;=15,IF(FK$16&gt;='様式３（療養者名簿）（⑤の場合）'!$O35,IF(FK$16&lt;='様式３（療養者名簿）（⑤の場合）'!$W35,1,0),0),0)</f>
        <v>0</v>
      </c>
      <c r="FL26" s="159">
        <f>IF(FL$16-'様式３（療養者名簿）（⑤の場合）'!$O35+1&lt;=15,IF(FL$16&gt;='様式３（療養者名簿）（⑤の場合）'!$O35,IF(FL$16&lt;='様式３（療養者名簿）（⑤の場合）'!$W35,1,0),0),0)</f>
        <v>0</v>
      </c>
      <c r="FM26" s="159">
        <f>IF(FM$16-'様式３（療養者名簿）（⑤の場合）'!$O35+1&lt;=15,IF(FM$16&gt;='様式３（療養者名簿）（⑤の場合）'!$O35,IF(FM$16&lt;='様式３（療養者名簿）（⑤の場合）'!$W35,1,0),0),0)</f>
        <v>0</v>
      </c>
      <c r="FN26" s="159">
        <f>IF(FN$16-'様式３（療養者名簿）（⑤の場合）'!$O35+1&lt;=15,IF(FN$16&gt;='様式３（療養者名簿）（⑤の場合）'!$O35,IF(FN$16&lt;='様式３（療養者名簿）（⑤の場合）'!$W35,1,0),0),0)</f>
        <v>0</v>
      </c>
      <c r="FO26" s="159">
        <f>IF(FO$16-'様式３（療養者名簿）（⑤の場合）'!$O35+1&lt;=15,IF(FO$16&gt;='様式３（療養者名簿）（⑤の場合）'!$O35,IF(FO$16&lt;='様式３（療養者名簿）（⑤の場合）'!$W35,1,0),0),0)</f>
        <v>0</v>
      </c>
      <c r="FP26" s="159">
        <f>IF(FP$16-'様式３（療養者名簿）（⑤の場合）'!$O35+1&lt;=15,IF(FP$16&gt;='様式３（療養者名簿）（⑤の場合）'!$O35,IF(FP$16&lt;='様式３（療養者名簿）（⑤の場合）'!$W35,1,0),0),0)</f>
        <v>0</v>
      </c>
      <c r="FQ26" s="159">
        <f>IF(FQ$16-'様式３（療養者名簿）（⑤の場合）'!$O35+1&lt;=15,IF(FQ$16&gt;='様式３（療養者名簿）（⑤の場合）'!$O35,IF(FQ$16&lt;='様式３（療養者名簿）（⑤の場合）'!$W35,1,0),0),0)</f>
        <v>0</v>
      </c>
      <c r="FR26" s="159">
        <f>IF(FR$16-'様式３（療養者名簿）（⑤の場合）'!$O35+1&lt;=15,IF(FR$16&gt;='様式３（療養者名簿）（⑤の場合）'!$O35,IF(FR$16&lt;='様式３（療養者名簿）（⑤の場合）'!$W35,1,0),0),0)</f>
        <v>0</v>
      </c>
      <c r="FS26" s="159">
        <f>IF(FS$16-'様式３（療養者名簿）（⑤の場合）'!$O35+1&lt;=15,IF(FS$16&gt;='様式３（療養者名簿）（⑤の場合）'!$O35,IF(FS$16&lt;='様式３（療養者名簿）（⑤の場合）'!$W35,1,0),0),0)</f>
        <v>0</v>
      </c>
      <c r="FT26" s="159">
        <f>IF(FT$16-'様式３（療養者名簿）（⑤の場合）'!$O35+1&lt;=15,IF(FT$16&gt;='様式３（療養者名簿）（⑤の場合）'!$O35,IF(FT$16&lt;='様式３（療養者名簿）（⑤の場合）'!$W35,1,0),0),0)</f>
        <v>0</v>
      </c>
      <c r="FU26" s="159">
        <f>IF(FU$16-'様式３（療養者名簿）（⑤の場合）'!$O35+1&lt;=15,IF(FU$16&gt;='様式３（療養者名簿）（⑤の場合）'!$O35,IF(FU$16&lt;='様式３（療養者名簿）（⑤の場合）'!$W35,1,0),0),0)</f>
        <v>0</v>
      </c>
      <c r="FV26" s="159">
        <f>IF(FV$16-'様式３（療養者名簿）（⑤の場合）'!$O35+1&lt;=15,IF(FV$16&gt;='様式３（療養者名簿）（⑤の場合）'!$O35,IF(FV$16&lt;='様式３（療養者名簿）（⑤の場合）'!$W35,1,0),0),0)</f>
        <v>0</v>
      </c>
      <c r="FW26" s="159">
        <f>IF(FW$16-'様式３（療養者名簿）（⑤の場合）'!$O35+1&lt;=15,IF(FW$16&gt;='様式３（療養者名簿）（⑤の場合）'!$O35,IF(FW$16&lt;='様式３（療養者名簿）（⑤の場合）'!$W35,1,0),0),0)</f>
        <v>0</v>
      </c>
      <c r="FX26" s="159">
        <f>IF(FX$16-'様式３（療養者名簿）（⑤の場合）'!$O35+1&lt;=15,IF(FX$16&gt;='様式３（療養者名簿）（⑤の場合）'!$O35,IF(FX$16&lt;='様式３（療養者名簿）（⑤の場合）'!$W35,1,0),0),0)</f>
        <v>0</v>
      </c>
      <c r="FY26" s="159">
        <f>IF(FY$16-'様式３（療養者名簿）（⑤の場合）'!$O35+1&lt;=15,IF(FY$16&gt;='様式３（療養者名簿）（⑤の場合）'!$O35,IF(FY$16&lt;='様式３（療養者名簿）（⑤の場合）'!$W35,1,0),0),0)</f>
        <v>0</v>
      </c>
      <c r="FZ26" s="159">
        <f>IF(FZ$16-'様式３（療養者名簿）（⑤の場合）'!$O35+1&lt;=15,IF(FZ$16&gt;='様式３（療養者名簿）（⑤の場合）'!$O35,IF(FZ$16&lt;='様式３（療養者名簿）（⑤の場合）'!$W35,1,0),0),0)</f>
        <v>0</v>
      </c>
      <c r="GA26" s="159">
        <f>IF(GA$16-'様式３（療養者名簿）（⑤の場合）'!$O35+1&lt;=15,IF(GA$16&gt;='様式３（療養者名簿）（⑤の場合）'!$O35,IF(GA$16&lt;='様式３（療養者名簿）（⑤の場合）'!$W35,1,0),0),0)</f>
        <v>0</v>
      </c>
      <c r="GB26" s="159">
        <f>IF(GB$16-'様式３（療養者名簿）（⑤の場合）'!$O35+1&lt;=15,IF(GB$16&gt;='様式３（療養者名簿）（⑤の場合）'!$O35,IF(GB$16&lt;='様式３（療養者名簿）（⑤の場合）'!$W35,1,0),0),0)</f>
        <v>0</v>
      </c>
      <c r="GC26" s="159">
        <f>IF(GC$16-'様式３（療養者名簿）（⑤の場合）'!$O35+1&lt;=15,IF(GC$16&gt;='様式３（療養者名簿）（⑤の場合）'!$O35,IF(GC$16&lt;='様式３（療養者名簿）（⑤の場合）'!$W35,1,0),0),0)</f>
        <v>0</v>
      </c>
      <c r="GD26" s="159">
        <f>IF(GD$16-'様式３（療養者名簿）（⑤の場合）'!$O35+1&lt;=15,IF(GD$16&gt;='様式３（療養者名簿）（⑤の場合）'!$O35,IF(GD$16&lt;='様式３（療養者名簿）（⑤の場合）'!$W35,1,0),0),0)</f>
        <v>0</v>
      </c>
      <c r="GE26" s="159">
        <f>IF(GE$16-'様式３（療養者名簿）（⑤の場合）'!$O35+1&lt;=15,IF(GE$16&gt;='様式３（療養者名簿）（⑤の場合）'!$O35,IF(GE$16&lt;='様式３（療養者名簿）（⑤の場合）'!$W35,1,0),0),0)</f>
        <v>0</v>
      </c>
      <c r="GF26" s="159">
        <f>IF(GF$16-'様式３（療養者名簿）（⑤の場合）'!$O35+1&lt;=15,IF(GF$16&gt;='様式３（療養者名簿）（⑤の場合）'!$O35,IF(GF$16&lt;='様式３（療養者名簿）（⑤の場合）'!$W35,1,0),0),0)</f>
        <v>0</v>
      </c>
      <c r="GG26" s="159">
        <f>IF(GG$16-'様式３（療養者名簿）（⑤の場合）'!$O35+1&lt;=15,IF(GG$16&gt;='様式３（療養者名簿）（⑤の場合）'!$O35,IF(GG$16&lt;='様式３（療養者名簿）（⑤の場合）'!$W35,1,0),0),0)</f>
        <v>0</v>
      </c>
      <c r="GH26" s="159">
        <f>IF(GH$16-'様式３（療養者名簿）（⑤の場合）'!$O35+1&lt;=15,IF(GH$16&gt;='様式３（療養者名簿）（⑤の場合）'!$O35,IF(GH$16&lt;='様式３（療養者名簿）（⑤の場合）'!$W35,1,0),0),0)</f>
        <v>0</v>
      </c>
      <c r="GI26" s="159">
        <f>IF(GI$16-'様式３（療養者名簿）（⑤の場合）'!$O35+1&lt;=15,IF(GI$16&gt;='様式３（療養者名簿）（⑤の場合）'!$O35,IF(GI$16&lt;='様式３（療養者名簿）（⑤の場合）'!$W35,1,0),0),0)</f>
        <v>0</v>
      </c>
      <c r="GJ26" s="159">
        <f>IF(GJ$16-'様式３（療養者名簿）（⑤の場合）'!$O35+1&lt;=15,IF(GJ$16&gt;='様式３（療養者名簿）（⑤の場合）'!$O35,IF(GJ$16&lt;='様式３（療養者名簿）（⑤の場合）'!$W35,1,0),0),0)</f>
        <v>0</v>
      </c>
      <c r="GK26" s="159">
        <f>IF(GK$16-'様式３（療養者名簿）（⑤の場合）'!$O35+1&lt;=15,IF(GK$16&gt;='様式３（療養者名簿）（⑤の場合）'!$O35,IF(GK$16&lt;='様式３（療養者名簿）（⑤の場合）'!$W35,1,0),0),0)</f>
        <v>0</v>
      </c>
      <c r="GL26" s="159">
        <f>IF(GL$16-'様式３（療養者名簿）（⑤の場合）'!$O35+1&lt;=15,IF(GL$16&gt;='様式３（療養者名簿）（⑤の場合）'!$O35,IF(GL$16&lt;='様式３（療養者名簿）（⑤の場合）'!$W35,1,0),0),0)</f>
        <v>0</v>
      </c>
      <c r="GM26" s="159">
        <f>IF(GM$16-'様式３（療養者名簿）（⑤の場合）'!$O35+1&lt;=15,IF(GM$16&gt;='様式３（療養者名簿）（⑤の場合）'!$O35,IF(GM$16&lt;='様式３（療養者名簿）（⑤の場合）'!$W35,1,0),0),0)</f>
        <v>0</v>
      </c>
      <c r="GN26" s="159">
        <f>IF(GN$16-'様式３（療養者名簿）（⑤の場合）'!$O35+1&lt;=15,IF(GN$16&gt;='様式３（療養者名簿）（⑤の場合）'!$O35,IF(GN$16&lt;='様式３（療養者名簿）（⑤の場合）'!$W35,1,0),0),0)</f>
        <v>0</v>
      </c>
      <c r="GO26" s="159">
        <f>IF(GO$16-'様式３（療養者名簿）（⑤の場合）'!$O35+1&lt;=15,IF(GO$16&gt;='様式３（療養者名簿）（⑤の場合）'!$O35,IF(GO$16&lt;='様式３（療養者名簿）（⑤の場合）'!$W35,1,0),0),0)</f>
        <v>0</v>
      </c>
      <c r="GP26" s="159">
        <f>IF(GP$16-'様式３（療養者名簿）（⑤の場合）'!$O35+1&lt;=15,IF(GP$16&gt;='様式３（療養者名簿）（⑤の場合）'!$O35,IF(GP$16&lt;='様式３（療養者名簿）（⑤の場合）'!$W35,1,0),0),0)</f>
        <v>0</v>
      </c>
      <c r="GQ26" s="159">
        <f>IF(GQ$16-'様式３（療養者名簿）（⑤の場合）'!$O35+1&lt;=15,IF(GQ$16&gt;='様式３（療養者名簿）（⑤の場合）'!$O35,IF(GQ$16&lt;='様式３（療養者名簿）（⑤の場合）'!$W35,1,0),0),0)</f>
        <v>0</v>
      </c>
      <c r="GR26" s="159">
        <f>IF(GR$16-'様式３（療養者名簿）（⑤の場合）'!$O35+1&lt;=15,IF(GR$16&gt;='様式３（療養者名簿）（⑤の場合）'!$O35,IF(GR$16&lt;='様式３（療養者名簿）（⑤の場合）'!$W35,1,0),0),0)</f>
        <v>0</v>
      </c>
      <c r="GS26" s="159">
        <f>IF(GS$16-'様式３（療養者名簿）（⑤の場合）'!$O35+1&lt;=15,IF(GS$16&gt;='様式３（療養者名簿）（⑤の場合）'!$O35,IF(GS$16&lt;='様式３（療養者名簿）（⑤の場合）'!$W35,1,0),0),0)</f>
        <v>0</v>
      </c>
      <c r="GT26" s="159">
        <f>IF(GT$16-'様式３（療養者名簿）（⑤の場合）'!$O35+1&lt;=15,IF(GT$16&gt;='様式３（療養者名簿）（⑤の場合）'!$O35,IF(GT$16&lt;='様式３（療養者名簿）（⑤の場合）'!$W35,1,0),0),0)</f>
        <v>0</v>
      </c>
      <c r="GU26" s="159">
        <f>IF(GU$16-'様式３（療養者名簿）（⑤の場合）'!$O35+1&lt;=15,IF(GU$16&gt;='様式３（療養者名簿）（⑤の場合）'!$O35,IF(GU$16&lt;='様式３（療養者名簿）（⑤の場合）'!$W35,1,0),0),0)</f>
        <v>0</v>
      </c>
      <c r="GV26" s="159">
        <f>IF(GV$16-'様式３（療養者名簿）（⑤の場合）'!$O35+1&lt;=15,IF(GV$16&gt;='様式３（療養者名簿）（⑤の場合）'!$O35,IF(GV$16&lt;='様式３（療養者名簿）（⑤の場合）'!$W35,1,0),0),0)</f>
        <v>0</v>
      </c>
      <c r="GW26" s="159">
        <f>IF(GW$16-'様式３（療養者名簿）（⑤の場合）'!$O35+1&lt;=15,IF(GW$16&gt;='様式３（療養者名簿）（⑤の場合）'!$O35,IF(GW$16&lt;='様式３（療養者名簿）（⑤の場合）'!$W35,1,0),0),0)</f>
        <v>0</v>
      </c>
      <c r="GX26" s="159">
        <f>IF(GX$16-'様式３（療養者名簿）（⑤の場合）'!$O35+1&lt;=15,IF(GX$16&gt;='様式３（療養者名簿）（⑤の場合）'!$O35,IF(GX$16&lt;='様式３（療養者名簿）（⑤の場合）'!$W35,1,0),0),0)</f>
        <v>0</v>
      </c>
      <c r="GY26" s="159">
        <f>IF(GY$16-'様式３（療養者名簿）（⑤の場合）'!$O35+1&lt;=15,IF(GY$16&gt;='様式３（療養者名簿）（⑤の場合）'!$O35,IF(GY$16&lt;='様式３（療養者名簿）（⑤の場合）'!$W35,1,0),0),0)</f>
        <v>0</v>
      </c>
      <c r="GZ26" s="159">
        <f>IF(GZ$16-'様式３（療養者名簿）（⑤の場合）'!$O35+1&lt;=15,IF(GZ$16&gt;='様式３（療養者名簿）（⑤の場合）'!$O35,IF(GZ$16&lt;='様式３（療養者名簿）（⑤の場合）'!$W35,1,0),0),0)</f>
        <v>0</v>
      </c>
      <c r="HA26" s="159">
        <f>IF(HA$16-'様式３（療養者名簿）（⑤の場合）'!$O35+1&lt;=15,IF(HA$16&gt;='様式３（療養者名簿）（⑤の場合）'!$O35,IF(HA$16&lt;='様式３（療養者名簿）（⑤の場合）'!$W35,1,0),0),0)</f>
        <v>0</v>
      </c>
      <c r="HB26" s="159">
        <f>IF(HB$16-'様式３（療養者名簿）（⑤の場合）'!$O35+1&lt;=15,IF(HB$16&gt;='様式３（療養者名簿）（⑤の場合）'!$O35,IF(HB$16&lt;='様式３（療養者名簿）（⑤の場合）'!$W35,1,0),0),0)</f>
        <v>0</v>
      </c>
      <c r="HC26" s="159">
        <f>IF(HC$16-'様式３（療養者名簿）（⑤の場合）'!$O35+1&lt;=15,IF(HC$16&gt;='様式３（療養者名簿）（⑤の場合）'!$O35,IF(HC$16&lt;='様式３（療養者名簿）（⑤の場合）'!$W35,1,0),0),0)</f>
        <v>0</v>
      </c>
      <c r="HD26" s="159">
        <f>IF(HD$16-'様式３（療養者名簿）（⑤の場合）'!$O35+1&lt;=15,IF(HD$16&gt;='様式３（療養者名簿）（⑤の場合）'!$O35,IF(HD$16&lt;='様式３（療養者名簿）（⑤の場合）'!$W35,1,0),0),0)</f>
        <v>0</v>
      </c>
      <c r="HE26" s="159">
        <f>IF(HE$16-'様式３（療養者名簿）（⑤の場合）'!$O35+1&lt;=15,IF(HE$16&gt;='様式３（療養者名簿）（⑤の場合）'!$O35,IF(HE$16&lt;='様式３（療養者名簿）（⑤の場合）'!$W35,1,0),0),0)</f>
        <v>0</v>
      </c>
      <c r="HF26" s="159">
        <f>IF(HF$16-'様式３（療養者名簿）（⑤の場合）'!$O35+1&lt;=15,IF(HF$16&gt;='様式３（療養者名簿）（⑤の場合）'!$O35,IF(HF$16&lt;='様式３（療養者名簿）（⑤の場合）'!$W35,1,0),0),0)</f>
        <v>0</v>
      </c>
      <c r="HG26" s="159">
        <f>IF(HG$16-'様式３（療養者名簿）（⑤の場合）'!$O35+1&lt;=15,IF(HG$16&gt;='様式３（療養者名簿）（⑤の場合）'!$O35,IF(HG$16&lt;='様式３（療養者名簿）（⑤の場合）'!$W35,1,0),0),0)</f>
        <v>0</v>
      </c>
      <c r="HH26" s="159">
        <f>IF(HH$16-'様式３（療養者名簿）（⑤の場合）'!$O35+1&lt;=15,IF(HH$16&gt;='様式３（療養者名簿）（⑤の場合）'!$O35,IF(HH$16&lt;='様式３（療養者名簿）（⑤の場合）'!$W35,1,0),0),0)</f>
        <v>0</v>
      </c>
      <c r="HI26" s="159">
        <f>IF(HI$16-'様式３（療養者名簿）（⑤の場合）'!$O35+1&lt;=15,IF(HI$16&gt;='様式３（療養者名簿）（⑤の場合）'!$O35,IF(HI$16&lt;='様式３（療養者名簿）（⑤の場合）'!$W35,1,0),0),0)</f>
        <v>0</v>
      </c>
      <c r="HJ26" s="159">
        <f>IF(HJ$16-'様式３（療養者名簿）（⑤の場合）'!$O35+1&lt;=15,IF(HJ$16&gt;='様式３（療養者名簿）（⑤の場合）'!$O35,IF(HJ$16&lt;='様式３（療養者名簿）（⑤の場合）'!$W35,1,0),0),0)</f>
        <v>0</v>
      </c>
      <c r="HK26" s="159">
        <f>IF(HK$16-'様式３（療養者名簿）（⑤の場合）'!$O35+1&lt;=15,IF(HK$16&gt;='様式３（療養者名簿）（⑤の場合）'!$O35,IF(HK$16&lt;='様式３（療養者名簿）（⑤の場合）'!$W35,1,0),0),0)</f>
        <v>0</v>
      </c>
      <c r="HL26" s="159">
        <f>IF(HL$16-'様式３（療養者名簿）（⑤の場合）'!$O35+1&lt;=15,IF(HL$16&gt;='様式３（療養者名簿）（⑤の場合）'!$O35,IF(HL$16&lt;='様式３（療養者名簿）（⑤の場合）'!$W35,1,0),0),0)</f>
        <v>0</v>
      </c>
      <c r="HM26" s="159">
        <f>IF(HM$16-'様式３（療養者名簿）（⑤の場合）'!$O35+1&lt;=15,IF(HM$16&gt;='様式３（療養者名簿）（⑤の場合）'!$O35,IF(HM$16&lt;='様式３（療養者名簿）（⑤の場合）'!$W35,1,0),0),0)</f>
        <v>0</v>
      </c>
      <c r="HN26" s="159">
        <f>IF(HN$16-'様式３（療養者名簿）（⑤の場合）'!$O35+1&lt;=15,IF(HN$16&gt;='様式３（療養者名簿）（⑤の場合）'!$O35,IF(HN$16&lt;='様式３（療養者名簿）（⑤の場合）'!$W35,1,0),0),0)</f>
        <v>0</v>
      </c>
      <c r="HO26" s="159">
        <f>IF(HO$16-'様式３（療養者名簿）（⑤の場合）'!$O35+1&lt;=15,IF(HO$16&gt;='様式３（療養者名簿）（⑤の場合）'!$O35,IF(HO$16&lt;='様式３（療養者名簿）（⑤の場合）'!$W35,1,0),0),0)</f>
        <v>0</v>
      </c>
      <c r="HP26" s="159">
        <f>IF(HP$16-'様式３（療養者名簿）（⑤の場合）'!$O35+1&lt;=15,IF(HP$16&gt;='様式３（療養者名簿）（⑤の場合）'!$O35,IF(HP$16&lt;='様式３（療養者名簿）（⑤の場合）'!$W35,1,0),0),0)</f>
        <v>0</v>
      </c>
      <c r="HQ26" s="159">
        <f>IF(HQ$16-'様式３（療養者名簿）（⑤の場合）'!$O35+1&lt;=15,IF(HQ$16&gt;='様式３（療養者名簿）（⑤の場合）'!$O35,IF(HQ$16&lt;='様式３（療養者名簿）（⑤の場合）'!$W35,1,0),0),0)</f>
        <v>0</v>
      </c>
      <c r="HR26" s="159">
        <f>IF(HR$16-'様式３（療養者名簿）（⑤の場合）'!$O35+1&lt;=15,IF(HR$16&gt;='様式３（療養者名簿）（⑤の場合）'!$O35,IF(HR$16&lt;='様式３（療養者名簿）（⑤の場合）'!$W35,1,0),0),0)</f>
        <v>0</v>
      </c>
      <c r="HS26" s="159">
        <f>IF(HS$16-'様式３（療養者名簿）（⑤の場合）'!$O35+1&lt;=15,IF(HS$16&gt;='様式３（療養者名簿）（⑤の場合）'!$O35,IF(HS$16&lt;='様式３（療養者名簿）（⑤の場合）'!$W35,1,0),0),0)</f>
        <v>0</v>
      </c>
      <c r="HT26" s="159">
        <f>IF(HT$16-'様式３（療養者名簿）（⑤の場合）'!$O35+1&lt;=15,IF(HT$16&gt;='様式３（療養者名簿）（⑤の場合）'!$O35,IF(HT$16&lt;='様式３（療養者名簿）（⑤の場合）'!$W35,1,0),0),0)</f>
        <v>0</v>
      </c>
      <c r="HU26" s="159">
        <f>IF(HU$16-'様式３（療養者名簿）（⑤の場合）'!$O35+1&lt;=15,IF(HU$16&gt;='様式３（療養者名簿）（⑤の場合）'!$O35,IF(HU$16&lt;='様式３（療養者名簿）（⑤の場合）'!$W35,1,0),0),0)</f>
        <v>0</v>
      </c>
      <c r="HV26" s="159">
        <f>IF(HV$16-'様式３（療養者名簿）（⑤の場合）'!$O35+1&lt;=15,IF(HV$16&gt;='様式３（療養者名簿）（⑤の場合）'!$O35,IF(HV$16&lt;='様式３（療養者名簿）（⑤の場合）'!$W35,1,0),0),0)</f>
        <v>0</v>
      </c>
      <c r="HW26" s="159">
        <f>IF(HW$16-'様式３（療養者名簿）（⑤の場合）'!$O35+1&lt;=15,IF(HW$16&gt;='様式３（療養者名簿）（⑤の場合）'!$O35,IF(HW$16&lt;='様式３（療養者名簿）（⑤の場合）'!$W35,1,0),0),0)</f>
        <v>0</v>
      </c>
      <c r="HX26" s="159">
        <f>IF(HX$16-'様式３（療養者名簿）（⑤の場合）'!$O35+1&lt;=15,IF(HX$16&gt;='様式３（療養者名簿）（⑤の場合）'!$O35,IF(HX$16&lt;='様式３（療養者名簿）（⑤の場合）'!$W35,1,0),0),0)</f>
        <v>0</v>
      </c>
      <c r="HY26" s="159">
        <f>IF(HY$16-'様式３（療養者名簿）（⑤の場合）'!$O35+1&lt;=15,IF(HY$16&gt;='様式３（療養者名簿）（⑤の場合）'!$O35,IF(HY$16&lt;='様式３（療養者名簿）（⑤の場合）'!$W35,1,0),0),0)</f>
        <v>0</v>
      </c>
      <c r="HZ26" s="159">
        <f>IF(HZ$16-'様式３（療養者名簿）（⑤の場合）'!$O35+1&lt;=15,IF(HZ$16&gt;='様式３（療養者名簿）（⑤の場合）'!$O35,IF(HZ$16&lt;='様式３（療養者名簿）（⑤の場合）'!$W35,1,0),0),0)</f>
        <v>0</v>
      </c>
      <c r="IA26" s="159">
        <f>IF(IA$16-'様式３（療養者名簿）（⑤の場合）'!$O35+1&lt;=15,IF(IA$16&gt;='様式３（療養者名簿）（⑤の場合）'!$O35,IF(IA$16&lt;='様式３（療養者名簿）（⑤の場合）'!$W35,1,0),0),0)</f>
        <v>0</v>
      </c>
      <c r="IB26" s="159">
        <f>IF(IB$16-'様式３（療養者名簿）（⑤の場合）'!$O35+1&lt;=15,IF(IB$16&gt;='様式３（療養者名簿）（⑤の場合）'!$O35,IF(IB$16&lt;='様式３（療養者名簿）（⑤の場合）'!$W35,1,0),0),0)</f>
        <v>0</v>
      </c>
      <c r="IC26" s="159">
        <f>IF(IC$16-'様式３（療養者名簿）（⑤の場合）'!$O35+1&lt;=15,IF(IC$16&gt;='様式３（療養者名簿）（⑤の場合）'!$O35,IF(IC$16&lt;='様式３（療養者名簿）（⑤の場合）'!$W35,1,0),0),0)</f>
        <v>0</v>
      </c>
      <c r="ID26" s="159">
        <f>IF(ID$16-'様式３（療養者名簿）（⑤の場合）'!$O35+1&lt;=15,IF(ID$16&gt;='様式３（療養者名簿）（⑤の場合）'!$O35,IF(ID$16&lt;='様式３（療養者名簿）（⑤の場合）'!$W35,1,0),0),0)</f>
        <v>0</v>
      </c>
      <c r="IE26" s="159">
        <f>IF(IE$16-'様式３（療養者名簿）（⑤の場合）'!$O35+1&lt;=15,IF(IE$16&gt;='様式３（療養者名簿）（⑤の場合）'!$O35,IF(IE$16&lt;='様式３（療養者名簿）（⑤の場合）'!$W35,1,0),0),0)</f>
        <v>0</v>
      </c>
      <c r="IF26" s="159">
        <f>IF(IF$16-'様式３（療養者名簿）（⑤の場合）'!$O35+1&lt;=15,IF(IF$16&gt;='様式３（療養者名簿）（⑤の場合）'!$O35,IF(IF$16&lt;='様式３（療養者名簿）（⑤の場合）'!$W35,1,0),0),0)</f>
        <v>0</v>
      </c>
      <c r="IG26" s="159">
        <f>IF(IG$16-'様式３（療養者名簿）（⑤の場合）'!$O35+1&lt;=15,IF(IG$16&gt;='様式３（療養者名簿）（⑤の場合）'!$O35,IF(IG$16&lt;='様式３（療養者名簿）（⑤の場合）'!$W35,1,0),0),0)</f>
        <v>0</v>
      </c>
      <c r="IH26" s="159">
        <f>IF(IH$16-'様式３（療養者名簿）（⑤の場合）'!$O35+1&lt;=15,IF(IH$16&gt;='様式３（療養者名簿）（⑤の場合）'!$O35,IF(IH$16&lt;='様式３（療養者名簿）（⑤の場合）'!$W35,1,0),0),0)</f>
        <v>0</v>
      </c>
      <c r="II26" s="159">
        <f>IF(II$16-'様式３（療養者名簿）（⑤の場合）'!$O35+1&lt;=15,IF(II$16&gt;='様式３（療養者名簿）（⑤の場合）'!$O35,IF(II$16&lt;='様式３（療養者名簿）（⑤の場合）'!$W35,1,0),0),0)</f>
        <v>0</v>
      </c>
      <c r="IJ26" s="159">
        <f>IF(IJ$16-'様式３（療養者名簿）（⑤の場合）'!$O35+1&lt;=15,IF(IJ$16&gt;='様式３（療養者名簿）（⑤の場合）'!$O35,IF(IJ$16&lt;='様式３（療養者名簿）（⑤の場合）'!$W35,1,0),0),0)</f>
        <v>0</v>
      </c>
      <c r="IK26" s="159">
        <f>IF(IK$16-'様式３（療養者名簿）（⑤の場合）'!$O35+1&lt;=15,IF(IK$16&gt;='様式３（療養者名簿）（⑤の場合）'!$O35,IF(IK$16&lt;='様式３（療養者名簿）（⑤の場合）'!$W35,1,0),0),0)</f>
        <v>0</v>
      </c>
      <c r="IL26" s="159">
        <f>IF(IL$16-'様式３（療養者名簿）（⑤の場合）'!$O35+1&lt;=15,IF(IL$16&gt;='様式３（療養者名簿）（⑤の場合）'!$O35,IF(IL$16&lt;='様式３（療養者名簿）（⑤の場合）'!$W35,1,0),0),0)</f>
        <v>0</v>
      </c>
      <c r="IM26" s="159">
        <f>IF(IM$16-'様式３（療養者名簿）（⑤の場合）'!$O35+1&lt;=15,IF(IM$16&gt;='様式３（療養者名簿）（⑤の場合）'!$O35,IF(IM$16&lt;='様式３（療養者名簿）（⑤の場合）'!$W35,1,0),0),0)</f>
        <v>0</v>
      </c>
      <c r="IN26" s="159">
        <f>IF(IN$16-'様式３（療養者名簿）（⑤の場合）'!$O35+1&lt;=15,IF(IN$16&gt;='様式３（療養者名簿）（⑤の場合）'!$O35,IF(IN$16&lt;='様式３（療養者名簿）（⑤の場合）'!$W35,1,0),0),0)</f>
        <v>0</v>
      </c>
      <c r="IO26" s="159">
        <f>IF(IO$16-'様式３（療養者名簿）（⑤の場合）'!$O35+1&lt;=15,IF(IO$16&gt;='様式３（療養者名簿）（⑤の場合）'!$O35,IF(IO$16&lt;='様式３（療養者名簿）（⑤の場合）'!$W35,1,0),0),0)</f>
        <v>0</v>
      </c>
      <c r="IP26" s="159">
        <f>IF(IP$16-'様式３（療養者名簿）（⑤の場合）'!$O35+1&lt;=15,IF(IP$16&gt;='様式３（療養者名簿）（⑤の場合）'!$O35,IF(IP$16&lt;='様式３（療養者名簿）（⑤の場合）'!$W35,1,0),0),0)</f>
        <v>0</v>
      </c>
      <c r="IQ26" s="159">
        <f>IF(IQ$16-'様式３（療養者名簿）（⑤の場合）'!$O35+1&lt;=15,IF(IQ$16&gt;='様式３（療養者名簿）（⑤の場合）'!$O35,IF(IQ$16&lt;='様式３（療養者名簿）（⑤の場合）'!$W35,1,0),0),0)</f>
        <v>0</v>
      </c>
      <c r="IR26" s="159">
        <f>IF(IR$16-'様式３（療養者名簿）（⑤の場合）'!$O35+1&lt;=15,IF(IR$16&gt;='様式３（療養者名簿）（⑤の場合）'!$O35,IF(IR$16&lt;='様式３（療養者名簿）（⑤の場合）'!$W35,1,0),0),0)</f>
        <v>0</v>
      </c>
      <c r="IS26" s="159">
        <f>IF(IS$16-'様式３（療養者名簿）（⑤の場合）'!$O35+1&lt;=15,IF(IS$16&gt;='様式３（療養者名簿）（⑤の場合）'!$O35,IF(IS$16&lt;='様式３（療養者名簿）（⑤の場合）'!$W35,1,0),0),0)</f>
        <v>0</v>
      </c>
      <c r="IT26" s="159">
        <f>IF(IT$16-'様式３（療養者名簿）（⑤の場合）'!$O35+1&lt;=15,IF(IT$16&gt;='様式３（療養者名簿）（⑤の場合）'!$O35,IF(IT$16&lt;='様式３（療養者名簿）（⑤の場合）'!$W35,1,0),0),0)</f>
        <v>0</v>
      </c>
    </row>
    <row r="27" spans="1:259" s="30" customFormat="1" ht="42" customHeight="1">
      <c r="A27" s="149">
        <f>'様式３（療養者名簿）（⑤の場合）'!C36</f>
        <v>0</v>
      </c>
      <c r="B27" s="159">
        <f>IF(B$16-'様式３（療養者名簿）（⑤の場合）'!$O36+1&lt;=15,IF(B$16&gt;='様式３（療養者名簿）（⑤の場合）'!$O36,IF(B$16&lt;='様式３（療養者名簿）（⑤の場合）'!$W36,1,0),0),0)</f>
        <v>0</v>
      </c>
      <c r="C27" s="159">
        <f>IF(C$16-'様式３（療養者名簿）（⑤の場合）'!$O36+1&lt;=15,IF(C$16&gt;='様式３（療養者名簿）（⑤の場合）'!$O36,IF(C$16&lt;='様式３（療養者名簿）（⑤の場合）'!$W36,1,0),0),0)</f>
        <v>0</v>
      </c>
      <c r="D27" s="159">
        <f>IF(D$16-'様式３（療養者名簿）（⑤の場合）'!$O36+1&lt;=15,IF(D$16&gt;='様式３（療養者名簿）（⑤の場合）'!$O36,IF(D$16&lt;='様式３（療養者名簿）（⑤の場合）'!$W36,1,0),0),0)</f>
        <v>0</v>
      </c>
      <c r="E27" s="159">
        <f>IF(E$16-'様式３（療養者名簿）（⑤の場合）'!$O36+1&lt;=15,IF(E$16&gt;='様式３（療養者名簿）（⑤の場合）'!$O36,IF(E$16&lt;='様式３（療養者名簿）（⑤の場合）'!$W36,1,0),0),0)</f>
        <v>0</v>
      </c>
      <c r="F27" s="159">
        <f>IF(F$16-'様式３（療養者名簿）（⑤の場合）'!$O36+1&lt;=15,IF(F$16&gt;='様式３（療養者名簿）（⑤の場合）'!$O36,IF(F$16&lt;='様式３（療養者名簿）（⑤の場合）'!$W36,1,0),0),0)</f>
        <v>0</v>
      </c>
      <c r="G27" s="159">
        <f>IF(G$16-'様式３（療養者名簿）（⑤の場合）'!$O36+1&lt;=15,IF(G$16&gt;='様式３（療養者名簿）（⑤の場合）'!$O36,IF(G$16&lt;='様式３（療養者名簿）（⑤の場合）'!$W36,1,0),0),0)</f>
        <v>0</v>
      </c>
      <c r="H27" s="159">
        <f>IF(H$16-'様式３（療養者名簿）（⑤の場合）'!$O36+1&lt;=15,IF(H$16&gt;='様式３（療養者名簿）（⑤の場合）'!$O36,IF(H$16&lt;='様式３（療養者名簿）（⑤の場合）'!$W36,1,0),0),0)</f>
        <v>0</v>
      </c>
      <c r="I27" s="159">
        <f>IF(I$16-'様式３（療養者名簿）（⑤の場合）'!$O36+1&lt;=15,IF(I$16&gt;='様式３（療養者名簿）（⑤の場合）'!$O36,IF(I$16&lt;='様式３（療養者名簿）（⑤の場合）'!$W36,1,0),0),0)</f>
        <v>0</v>
      </c>
      <c r="J27" s="159">
        <f>IF(J$16-'様式３（療養者名簿）（⑤の場合）'!$O36+1&lt;=15,IF(J$16&gt;='様式３（療養者名簿）（⑤の場合）'!$O36,IF(J$16&lt;='様式３（療養者名簿）（⑤の場合）'!$W36,1,0),0),0)</f>
        <v>0</v>
      </c>
      <c r="K27" s="159">
        <f>IF(K$16-'様式３（療養者名簿）（⑤の場合）'!$O36+1&lt;=15,IF(K$16&gt;='様式３（療養者名簿）（⑤の場合）'!$O36,IF(K$16&lt;='様式３（療養者名簿）（⑤の場合）'!$W36,1,0),0),0)</f>
        <v>0</v>
      </c>
      <c r="L27" s="159">
        <f>IF(L$16-'様式３（療養者名簿）（⑤の場合）'!$O36+1&lt;=15,IF(L$16&gt;='様式３（療養者名簿）（⑤の場合）'!$O36,IF(L$16&lt;='様式３（療養者名簿）（⑤の場合）'!$W36,1,0),0),0)</f>
        <v>0</v>
      </c>
      <c r="M27" s="159">
        <f>IF(M$16-'様式３（療養者名簿）（⑤の場合）'!$O36+1&lt;=15,IF(M$16&gt;='様式３（療養者名簿）（⑤の場合）'!$O36,IF(M$16&lt;='様式３（療養者名簿）（⑤の場合）'!$W36,1,0),0),0)</f>
        <v>0</v>
      </c>
      <c r="N27" s="159">
        <f>IF(N$16-'様式３（療養者名簿）（⑤の場合）'!$O36+1&lt;=15,IF(N$16&gt;='様式３（療養者名簿）（⑤の場合）'!$O36,IF(N$16&lt;='様式３（療養者名簿）（⑤の場合）'!$W36,1,0),0),0)</f>
        <v>0</v>
      </c>
      <c r="O27" s="159">
        <f>IF(O$16-'様式３（療養者名簿）（⑤の場合）'!$O36+1&lt;=15,IF(O$16&gt;='様式３（療養者名簿）（⑤の場合）'!$O36,IF(O$16&lt;='様式３（療養者名簿）（⑤の場合）'!$W36,1,0),0),0)</f>
        <v>0</v>
      </c>
      <c r="P27" s="159">
        <f>IF(P$16-'様式３（療養者名簿）（⑤の場合）'!$O36+1&lt;=15,IF(P$16&gt;='様式３（療養者名簿）（⑤の場合）'!$O36,IF(P$16&lt;='様式３（療養者名簿）（⑤の場合）'!$W36,1,0),0),0)</f>
        <v>0</v>
      </c>
      <c r="Q27" s="159">
        <f>IF(Q$16-'様式３（療養者名簿）（⑤の場合）'!$O36+1&lt;=15,IF(Q$16&gt;='様式３（療養者名簿）（⑤の場合）'!$O36,IF(Q$16&lt;='様式３（療養者名簿）（⑤の場合）'!$W36,1,0),0),0)</f>
        <v>0</v>
      </c>
      <c r="R27" s="159">
        <f>IF(R$16-'様式３（療養者名簿）（⑤の場合）'!$O36+1&lt;=15,IF(R$16&gt;='様式３（療養者名簿）（⑤の場合）'!$O36,IF(R$16&lt;='様式３（療養者名簿）（⑤の場合）'!$W36,1,0),0),0)</f>
        <v>0</v>
      </c>
      <c r="S27" s="159">
        <f>IF(S$16-'様式３（療養者名簿）（⑤の場合）'!$O36+1&lt;=15,IF(S$16&gt;='様式３（療養者名簿）（⑤の場合）'!$O36,IF(S$16&lt;='様式３（療養者名簿）（⑤の場合）'!$W36,1,0),0),0)</f>
        <v>0</v>
      </c>
      <c r="T27" s="159">
        <f>IF(T$16-'様式３（療養者名簿）（⑤の場合）'!$O36+1&lt;=15,IF(T$16&gt;='様式３（療養者名簿）（⑤の場合）'!$O36,IF(T$16&lt;='様式３（療養者名簿）（⑤の場合）'!$W36,1,0),0),0)</f>
        <v>0</v>
      </c>
      <c r="U27" s="159">
        <f>IF(U$16-'様式３（療養者名簿）（⑤の場合）'!$O36+1&lt;=15,IF(U$16&gt;='様式３（療養者名簿）（⑤の場合）'!$O36,IF(U$16&lt;='様式３（療養者名簿）（⑤の場合）'!$W36,1,0),0),0)</f>
        <v>0</v>
      </c>
      <c r="V27" s="159">
        <f>IF(V$16-'様式３（療養者名簿）（⑤の場合）'!$O36+1&lt;=15,IF(V$16&gt;='様式３（療養者名簿）（⑤の場合）'!$O36,IF(V$16&lt;='様式３（療養者名簿）（⑤の場合）'!$W36,1,0),0),0)</f>
        <v>0</v>
      </c>
      <c r="W27" s="159">
        <f>IF(W$16-'様式３（療養者名簿）（⑤の場合）'!$O36+1&lt;=15,IF(W$16&gt;='様式３（療養者名簿）（⑤の場合）'!$O36,IF(W$16&lt;='様式３（療養者名簿）（⑤の場合）'!$W36,1,0),0),0)</f>
        <v>0</v>
      </c>
      <c r="X27" s="159">
        <f>IF(X$16-'様式３（療養者名簿）（⑤の場合）'!$O36+1&lt;=15,IF(X$16&gt;='様式３（療養者名簿）（⑤の場合）'!$O36,IF(X$16&lt;='様式３（療養者名簿）（⑤の場合）'!$W36,1,0),0),0)</f>
        <v>0</v>
      </c>
      <c r="Y27" s="159">
        <f>IF(Y$16-'様式３（療養者名簿）（⑤の場合）'!$O36+1&lt;=15,IF(Y$16&gt;='様式３（療養者名簿）（⑤の場合）'!$O36,IF(Y$16&lt;='様式３（療養者名簿）（⑤の場合）'!$W36,1,0),0),0)</f>
        <v>0</v>
      </c>
      <c r="Z27" s="159">
        <f>IF(Z$16-'様式３（療養者名簿）（⑤の場合）'!$O36+1&lt;=15,IF(Z$16&gt;='様式３（療養者名簿）（⑤の場合）'!$O36,IF(Z$16&lt;='様式３（療養者名簿）（⑤の場合）'!$W36,1,0),0),0)</f>
        <v>0</v>
      </c>
      <c r="AA27" s="159">
        <f>IF(AA$16-'様式３（療養者名簿）（⑤の場合）'!$O36+1&lt;=15,IF(AA$16&gt;='様式３（療養者名簿）（⑤の場合）'!$O36,IF(AA$16&lt;='様式３（療養者名簿）（⑤の場合）'!$W36,1,0),0),0)</f>
        <v>0</v>
      </c>
      <c r="AB27" s="159">
        <f>IF(AB$16-'様式３（療養者名簿）（⑤の場合）'!$O36+1&lt;=15,IF(AB$16&gt;='様式３（療養者名簿）（⑤の場合）'!$O36,IF(AB$16&lt;='様式３（療養者名簿）（⑤の場合）'!$W36,1,0),0),0)</f>
        <v>0</v>
      </c>
      <c r="AC27" s="159">
        <f>IF(AC$16-'様式３（療養者名簿）（⑤の場合）'!$O36+1&lt;=15,IF(AC$16&gt;='様式３（療養者名簿）（⑤の場合）'!$O36,IF(AC$16&lt;='様式３（療養者名簿）（⑤の場合）'!$W36,1,0),0),0)</f>
        <v>0</v>
      </c>
      <c r="AD27" s="159">
        <f>IF(AD$16-'様式３（療養者名簿）（⑤の場合）'!$O36+1&lt;=15,IF(AD$16&gt;='様式３（療養者名簿）（⑤の場合）'!$O36,IF(AD$16&lt;='様式３（療養者名簿）（⑤の場合）'!$W36,1,0),0),0)</f>
        <v>0</v>
      </c>
      <c r="AE27" s="159">
        <f>IF(AE$16-'様式３（療養者名簿）（⑤の場合）'!$O36+1&lt;=15,IF(AE$16&gt;='様式３（療養者名簿）（⑤の場合）'!$O36,IF(AE$16&lt;='様式３（療養者名簿）（⑤の場合）'!$W36,1,0),0),0)</f>
        <v>0</v>
      </c>
      <c r="AF27" s="159">
        <f>IF(AF$16-'様式３（療養者名簿）（⑤の場合）'!$O36+1&lt;=15,IF(AF$16&gt;='様式３（療養者名簿）（⑤の場合）'!$O36,IF(AF$16&lt;='様式３（療養者名簿）（⑤の場合）'!$W36,1,0),0),0)</f>
        <v>0</v>
      </c>
      <c r="AG27" s="159">
        <f>IF(AG$16-'様式３（療養者名簿）（⑤の場合）'!$O36+1&lt;=15,IF(AG$16&gt;='様式３（療養者名簿）（⑤の場合）'!$O36,IF(AG$16&lt;='様式３（療養者名簿）（⑤の場合）'!$W36,1,0),0),0)</f>
        <v>0</v>
      </c>
      <c r="AH27" s="159">
        <f>IF(AH$16-'様式３（療養者名簿）（⑤の場合）'!$O36+1&lt;=15,IF(AH$16&gt;='様式３（療養者名簿）（⑤の場合）'!$O36,IF(AH$16&lt;='様式３（療養者名簿）（⑤の場合）'!$W36,1,0),0),0)</f>
        <v>0</v>
      </c>
      <c r="AI27" s="159">
        <f>IF(AI$16-'様式３（療養者名簿）（⑤の場合）'!$O36+1&lt;=15,IF(AI$16&gt;='様式３（療養者名簿）（⑤の場合）'!$O36,IF(AI$16&lt;='様式３（療養者名簿）（⑤の場合）'!$W36,1,0),0),0)</f>
        <v>0</v>
      </c>
      <c r="AJ27" s="159">
        <f>IF(AJ$16-'様式３（療養者名簿）（⑤の場合）'!$O36+1&lt;=15,IF(AJ$16&gt;='様式３（療養者名簿）（⑤の場合）'!$O36,IF(AJ$16&lt;='様式３（療養者名簿）（⑤の場合）'!$W36,1,0),0),0)</f>
        <v>0</v>
      </c>
      <c r="AK27" s="159">
        <f>IF(AK$16-'様式３（療養者名簿）（⑤の場合）'!$O36+1&lt;=15,IF(AK$16&gt;='様式３（療養者名簿）（⑤の場合）'!$O36,IF(AK$16&lt;='様式３（療養者名簿）（⑤の場合）'!$W36,1,0),0),0)</f>
        <v>0</v>
      </c>
      <c r="AL27" s="159">
        <f>IF(AL$16-'様式３（療養者名簿）（⑤の場合）'!$O36+1&lt;=15,IF(AL$16&gt;='様式３（療養者名簿）（⑤の場合）'!$O36,IF(AL$16&lt;='様式３（療養者名簿）（⑤の場合）'!$W36,1,0),0),0)</f>
        <v>0</v>
      </c>
      <c r="AM27" s="159">
        <f>IF(AM$16-'様式３（療養者名簿）（⑤の場合）'!$O36+1&lt;=15,IF(AM$16&gt;='様式３（療養者名簿）（⑤の場合）'!$O36,IF(AM$16&lt;='様式３（療養者名簿）（⑤の場合）'!$W36,1,0),0),0)</f>
        <v>0</v>
      </c>
      <c r="AN27" s="159">
        <f>IF(AN$16-'様式３（療養者名簿）（⑤の場合）'!$O36+1&lt;=15,IF(AN$16&gt;='様式３（療養者名簿）（⑤の場合）'!$O36,IF(AN$16&lt;='様式３（療養者名簿）（⑤の場合）'!$W36,1,0),0),0)</f>
        <v>0</v>
      </c>
      <c r="AO27" s="159">
        <f>IF(AO$16-'様式３（療養者名簿）（⑤の場合）'!$O36+1&lt;=15,IF(AO$16&gt;='様式３（療養者名簿）（⑤の場合）'!$O36,IF(AO$16&lt;='様式３（療養者名簿）（⑤の場合）'!$W36,1,0),0),0)</f>
        <v>0</v>
      </c>
      <c r="AP27" s="159">
        <f>IF(AP$16-'様式３（療養者名簿）（⑤の場合）'!$O36+1&lt;=15,IF(AP$16&gt;='様式３（療養者名簿）（⑤の場合）'!$O36,IF(AP$16&lt;='様式３（療養者名簿）（⑤の場合）'!$W36,1,0),0),0)</f>
        <v>0</v>
      </c>
      <c r="AQ27" s="159">
        <f>IF(AQ$16-'様式３（療養者名簿）（⑤の場合）'!$O36+1&lt;=15,IF(AQ$16&gt;='様式３（療養者名簿）（⑤の場合）'!$O36,IF(AQ$16&lt;='様式３（療養者名簿）（⑤の場合）'!$W36,1,0),0),0)</f>
        <v>0</v>
      </c>
      <c r="AR27" s="159">
        <f>IF(AR$16-'様式３（療養者名簿）（⑤の場合）'!$O36+1&lt;=15,IF(AR$16&gt;='様式３（療養者名簿）（⑤の場合）'!$O36,IF(AR$16&lt;='様式３（療養者名簿）（⑤の場合）'!$W36,1,0),0),0)</f>
        <v>0</v>
      </c>
      <c r="AS27" s="159">
        <f>IF(AS$16-'様式３（療養者名簿）（⑤の場合）'!$O36+1&lt;=15,IF(AS$16&gt;='様式３（療養者名簿）（⑤の場合）'!$O36,IF(AS$16&lt;='様式３（療養者名簿）（⑤の場合）'!$W36,1,0),0),0)</f>
        <v>0</v>
      </c>
      <c r="AT27" s="159">
        <f>IF(AT$16-'様式３（療養者名簿）（⑤の場合）'!$O36+1&lt;=15,IF(AT$16&gt;='様式３（療養者名簿）（⑤の場合）'!$O36,IF(AT$16&lt;='様式３（療養者名簿）（⑤の場合）'!$W36,1,0),0),0)</f>
        <v>0</v>
      </c>
      <c r="AU27" s="159">
        <f>IF(AU$16-'様式３（療養者名簿）（⑤の場合）'!$O36+1&lt;=15,IF(AU$16&gt;='様式３（療養者名簿）（⑤の場合）'!$O36,IF(AU$16&lt;='様式３（療養者名簿）（⑤の場合）'!$W36,1,0),0),0)</f>
        <v>0</v>
      </c>
      <c r="AV27" s="159">
        <f>IF(AV$16-'様式３（療養者名簿）（⑤の場合）'!$O36+1&lt;=15,IF(AV$16&gt;='様式３（療養者名簿）（⑤の場合）'!$O36,IF(AV$16&lt;='様式３（療養者名簿）（⑤の場合）'!$W36,1,0),0),0)</f>
        <v>0</v>
      </c>
      <c r="AW27" s="159">
        <f>IF(AW$16-'様式３（療養者名簿）（⑤の場合）'!$O36+1&lt;=15,IF(AW$16&gt;='様式３（療養者名簿）（⑤の場合）'!$O36,IF(AW$16&lt;='様式３（療養者名簿）（⑤の場合）'!$W36,1,0),0),0)</f>
        <v>0</v>
      </c>
      <c r="AX27" s="159">
        <f>IF(AX$16-'様式３（療養者名簿）（⑤の場合）'!$O36+1&lt;=15,IF(AX$16&gt;='様式３（療養者名簿）（⑤の場合）'!$O36,IF(AX$16&lt;='様式３（療養者名簿）（⑤の場合）'!$W36,1,0),0),0)</f>
        <v>0</v>
      </c>
      <c r="AY27" s="159">
        <f>IF(AY$16-'様式３（療養者名簿）（⑤の場合）'!$O36+1&lt;=15,IF(AY$16&gt;='様式３（療養者名簿）（⑤の場合）'!$O36,IF(AY$16&lt;='様式３（療養者名簿）（⑤の場合）'!$W36,1,0),0),0)</f>
        <v>0</v>
      </c>
      <c r="AZ27" s="159">
        <f>IF(AZ$16-'様式３（療養者名簿）（⑤の場合）'!$O36+1&lt;=15,IF(AZ$16&gt;='様式３（療養者名簿）（⑤の場合）'!$O36,IF(AZ$16&lt;='様式３（療養者名簿）（⑤の場合）'!$W36,1,0),0),0)</f>
        <v>0</v>
      </c>
      <c r="BA27" s="159">
        <f>IF(BA$16-'様式３（療養者名簿）（⑤の場合）'!$O36+1&lt;=15,IF(BA$16&gt;='様式３（療養者名簿）（⑤の場合）'!$O36,IF(BA$16&lt;='様式３（療養者名簿）（⑤の場合）'!$W36,1,0),0),0)</f>
        <v>0</v>
      </c>
      <c r="BB27" s="159">
        <f>IF(BB$16-'様式３（療養者名簿）（⑤の場合）'!$O36+1&lt;=15,IF(BB$16&gt;='様式３（療養者名簿）（⑤の場合）'!$O36,IF(BB$16&lt;='様式３（療養者名簿）（⑤の場合）'!$W36,1,0),0),0)</f>
        <v>0</v>
      </c>
      <c r="BC27" s="159">
        <f>IF(BC$16-'様式３（療養者名簿）（⑤の場合）'!$O36+1&lt;=15,IF(BC$16&gt;='様式３（療養者名簿）（⑤の場合）'!$O36,IF(BC$16&lt;='様式３（療養者名簿）（⑤の場合）'!$W36,1,0),0),0)</f>
        <v>0</v>
      </c>
      <c r="BD27" s="159">
        <f>IF(BD$16-'様式３（療養者名簿）（⑤の場合）'!$O36+1&lt;=15,IF(BD$16&gt;='様式３（療養者名簿）（⑤の場合）'!$O36,IF(BD$16&lt;='様式３（療養者名簿）（⑤の場合）'!$W36,1,0),0),0)</f>
        <v>0</v>
      </c>
      <c r="BE27" s="159">
        <f>IF(BE$16-'様式３（療養者名簿）（⑤の場合）'!$O36+1&lt;=15,IF(BE$16&gt;='様式３（療養者名簿）（⑤の場合）'!$O36,IF(BE$16&lt;='様式３（療養者名簿）（⑤の場合）'!$W36,1,0),0),0)</f>
        <v>0</v>
      </c>
      <c r="BF27" s="159">
        <f>IF(BF$16-'様式３（療養者名簿）（⑤の場合）'!$O36+1&lt;=15,IF(BF$16&gt;='様式３（療養者名簿）（⑤の場合）'!$O36,IF(BF$16&lt;='様式３（療養者名簿）（⑤の場合）'!$W36,1,0),0),0)</f>
        <v>0</v>
      </c>
      <c r="BG27" s="159">
        <f>IF(BG$16-'様式３（療養者名簿）（⑤の場合）'!$O36+1&lt;=15,IF(BG$16&gt;='様式３（療養者名簿）（⑤の場合）'!$O36,IF(BG$16&lt;='様式３（療養者名簿）（⑤の場合）'!$W36,1,0),0),0)</f>
        <v>0</v>
      </c>
      <c r="BH27" s="159">
        <f>IF(BH$16-'様式３（療養者名簿）（⑤の場合）'!$O36+1&lt;=15,IF(BH$16&gt;='様式３（療養者名簿）（⑤の場合）'!$O36,IF(BH$16&lt;='様式３（療養者名簿）（⑤の場合）'!$W36,1,0),0),0)</f>
        <v>0</v>
      </c>
      <c r="BI27" s="159">
        <f>IF(BI$16-'様式３（療養者名簿）（⑤の場合）'!$O36+1&lt;=15,IF(BI$16&gt;='様式３（療養者名簿）（⑤の場合）'!$O36,IF(BI$16&lt;='様式３（療養者名簿）（⑤の場合）'!$W36,1,0),0),0)</f>
        <v>0</v>
      </c>
      <c r="BJ27" s="159">
        <f>IF(BJ$16-'様式３（療養者名簿）（⑤の場合）'!$O36+1&lt;=15,IF(BJ$16&gt;='様式３（療養者名簿）（⑤の場合）'!$O36,IF(BJ$16&lt;='様式３（療養者名簿）（⑤の場合）'!$W36,1,0),0),0)</f>
        <v>0</v>
      </c>
      <c r="BK27" s="159">
        <f>IF(BK$16-'様式３（療養者名簿）（⑤の場合）'!$O36+1&lt;=15,IF(BK$16&gt;='様式３（療養者名簿）（⑤の場合）'!$O36,IF(BK$16&lt;='様式３（療養者名簿）（⑤の場合）'!$W36,1,0),0),0)</f>
        <v>0</v>
      </c>
      <c r="BL27" s="159">
        <f>IF(BL$16-'様式３（療養者名簿）（⑤の場合）'!$O36+1&lt;=15,IF(BL$16&gt;='様式３（療養者名簿）（⑤の場合）'!$O36,IF(BL$16&lt;='様式３（療養者名簿）（⑤の場合）'!$W36,1,0),0),0)</f>
        <v>0</v>
      </c>
      <c r="BM27" s="159">
        <f>IF(BM$16-'様式３（療養者名簿）（⑤の場合）'!$O36+1&lt;=15,IF(BM$16&gt;='様式３（療養者名簿）（⑤の場合）'!$O36,IF(BM$16&lt;='様式３（療養者名簿）（⑤の場合）'!$W36,1,0),0),0)</f>
        <v>0</v>
      </c>
      <c r="BN27" s="159">
        <f>IF(BN$16-'様式３（療養者名簿）（⑤の場合）'!$O36+1&lt;=15,IF(BN$16&gt;='様式３（療養者名簿）（⑤の場合）'!$O36,IF(BN$16&lt;='様式３（療養者名簿）（⑤の場合）'!$W36,1,0),0),0)</f>
        <v>0</v>
      </c>
      <c r="BO27" s="159">
        <f>IF(BO$16-'様式３（療養者名簿）（⑤の場合）'!$O36+1&lt;=15,IF(BO$16&gt;='様式３（療養者名簿）（⑤の場合）'!$O36,IF(BO$16&lt;='様式３（療養者名簿）（⑤の場合）'!$W36,1,0),0),0)</f>
        <v>0</v>
      </c>
      <c r="BP27" s="159">
        <f>IF(BP$16-'様式３（療養者名簿）（⑤の場合）'!$O36+1&lt;=15,IF(BP$16&gt;='様式３（療養者名簿）（⑤の場合）'!$O36,IF(BP$16&lt;='様式３（療養者名簿）（⑤の場合）'!$W36,1,0),0),0)</f>
        <v>0</v>
      </c>
      <c r="BQ27" s="159">
        <f>IF(BQ$16-'様式３（療養者名簿）（⑤の場合）'!$O36+1&lt;=15,IF(BQ$16&gt;='様式３（療養者名簿）（⑤の場合）'!$O36,IF(BQ$16&lt;='様式３（療養者名簿）（⑤の場合）'!$W36,1,0),0),0)</f>
        <v>0</v>
      </c>
      <c r="BR27" s="159">
        <f>IF(BR$16-'様式３（療養者名簿）（⑤の場合）'!$O36+1&lt;=15,IF(BR$16&gt;='様式３（療養者名簿）（⑤の場合）'!$O36,IF(BR$16&lt;='様式３（療養者名簿）（⑤の場合）'!$W36,1,0),0),0)</f>
        <v>0</v>
      </c>
      <c r="BS27" s="159">
        <f>IF(BS$16-'様式３（療養者名簿）（⑤の場合）'!$O36+1&lt;=15,IF(BS$16&gt;='様式３（療養者名簿）（⑤の場合）'!$O36,IF(BS$16&lt;='様式３（療養者名簿）（⑤の場合）'!$W36,1,0),0),0)</f>
        <v>0</v>
      </c>
      <c r="BT27" s="159">
        <f>IF(BT$16-'様式３（療養者名簿）（⑤の場合）'!$O36+1&lt;=15,IF(BT$16&gt;='様式３（療養者名簿）（⑤の場合）'!$O36,IF(BT$16&lt;='様式３（療養者名簿）（⑤の場合）'!$W36,1,0),0),0)</f>
        <v>0</v>
      </c>
      <c r="BU27" s="159">
        <f>IF(BU$16-'様式３（療養者名簿）（⑤の場合）'!$O36+1&lt;=15,IF(BU$16&gt;='様式３（療養者名簿）（⑤の場合）'!$O36,IF(BU$16&lt;='様式３（療養者名簿）（⑤の場合）'!$W36,1,0),0),0)</f>
        <v>0</v>
      </c>
      <c r="BV27" s="159">
        <f>IF(BV$16-'様式３（療養者名簿）（⑤の場合）'!$O36+1&lt;=15,IF(BV$16&gt;='様式３（療養者名簿）（⑤の場合）'!$O36,IF(BV$16&lt;='様式３（療養者名簿）（⑤の場合）'!$W36,1,0),0),0)</f>
        <v>0</v>
      </c>
      <c r="BW27" s="159">
        <f>IF(BW$16-'様式３（療養者名簿）（⑤の場合）'!$O36+1&lt;=15,IF(BW$16&gt;='様式３（療養者名簿）（⑤の場合）'!$O36,IF(BW$16&lt;='様式３（療養者名簿）（⑤の場合）'!$W36,1,0),0),0)</f>
        <v>0</v>
      </c>
      <c r="BX27" s="159">
        <f>IF(BX$16-'様式３（療養者名簿）（⑤の場合）'!$O36+1&lt;=15,IF(BX$16&gt;='様式３（療養者名簿）（⑤の場合）'!$O36,IF(BX$16&lt;='様式３（療養者名簿）（⑤の場合）'!$W36,1,0),0),0)</f>
        <v>0</v>
      </c>
      <c r="BY27" s="159">
        <f>IF(BY$16-'様式３（療養者名簿）（⑤の場合）'!$O36+1&lt;=15,IF(BY$16&gt;='様式３（療養者名簿）（⑤の場合）'!$O36,IF(BY$16&lt;='様式３（療養者名簿）（⑤の場合）'!$W36,1,0),0),0)</f>
        <v>0</v>
      </c>
      <c r="BZ27" s="159">
        <f>IF(BZ$16-'様式３（療養者名簿）（⑤の場合）'!$O36+1&lt;=15,IF(BZ$16&gt;='様式３（療養者名簿）（⑤の場合）'!$O36,IF(BZ$16&lt;='様式３（療養者名簿）（⑤の場合）'!$W36,1,0),0),0)</f>
        <v>0</v>
      </c>
      <c r="CA27" s="159">
        <f>IF(CA$16-'様式３（療養者名簿）（⑤の場合）'!$O36+1&lt;=15,IF(CA$16&gt;='様式３（療養者名簿）（⑤の場合）'!$O36,IF(CA$16&lt;='様式３（療養者名簿）（⑤の場合）'!$W36,1,0),0),0)</f>
        <v>0</v>
      </c>
      <c r="CB27" s="159">
        <f>IF(CB$16-'様式３（療養者名簿）（⑤の場合）'!$O36+1&lt;=15,IF(CB$16&gt;='様式３（療養者名簿）（⑤の場合）'!$O36,IF(CB$16&lt;='様式３（療養者名簿）（⑤の場合）'!$W36,1,0),0),0)</f>
        <v>0</v>
      </c>
      <c r="CC27" s="159">
        <f>IF(CC$16-'様式３（療養者名簿）（⑤の場合）'!$O36+1&lt;=15,IF(CC$16&gt;='様式３（療養者名簿）（⑤の場合）'!$O36,IF(CC$16&lt;='様式３（療養者名簿）（⑤の場合）'!$W36,1,0),0),0)</f>
        <v>0</v>
      </c>
      <c r="CD27" s="159">
        <f>IF(CD$16-'様式３（療養者名簿）（⑤の場合）'!$O36+1&lt;=15,IF(CD$16&gt;='様式３（療養者名簿）（⑤の場合）'!$O36,IF(CD$16&lt;='様式３（療養者名簿）（⑤の場合）'!$W36,1,0),0),0)</f>
        <v>0</v>
      </c>
      <c r="CE27" s="159">
        <f>IF(CE$16-'様式３（療養者名簿）（⑤の場合）'!$O36+1&lt;=15,IF(CE$16&gt;='様式３（療養者名簿）（⑤の場合）'!$O36,IF(CE$16&lt;='様式３（療養者名簿）（⑤の場合）'!$W36,1,0),0),0)</f>
        <v>0</v>
      </c>
      <c r="CF27" s="159">
        <f>IF(CF$16-'様式３（療養者名簿）（⑤の場合）'!$O36+1&lt;=15,IF(CF$16&gt;='様式３（療養者名簿）（⑤の場合）'!$O36,IF(CF$16&lt;='様式３（療養者名簿）（⑤の場合）'!$W36,1,0),0),0)</f>
        <v>0</v>
      </c>
      <c r="CG27" s="159">
        <f>IF(CG$16-'様式３（療養者名簿）（⑤の場合）'!$O36+1&lt;=15,IF(CG$16&gt;='様式３（療養者名簿）（⑤の場合）'!$O36,IF(CG$16&lt;='様式３（療養者名簿）（⑤の場合）'!$W36,1,0),0),0)</f>
        <v>0</v>
      </c>
      <c r="CH27" s="159">
        <f>IF(CH$16-'様式３（療養者名簿）（⑤の場合）'!$O36+1&lt;=15,IF(CH$16&gt;='様式３（療養者名簿）（⑤の場合）'!$O36,IF(CH$16&lt;='様式３（療養者名簿）（⑤の場合）'!$W36,1,0),0),0)</f>
        <v>0</v>
      </c>
      <c r="CI27" s="159">
        <f>IF(CI$16-'様式３（療養者名簿）（⑤の場合）'!$O36+1&lt;=15,IF(CI$16&gt;='様式３（療養者名簿）（⑤の場合）'!$O36,IF(CI$16&lt;='様式３（療養者名簿）（⑤の場合）'!$W36,1,0),0),0)</f>
        <v>0</v>
      </c>
      <c r="CJ27" s="159">
        <f>IF(CJ$16-'様式３（療養者名簿）（⑤の場合）'!$O36+1&lt;=15,IF(CJ$16&gt;='様式３（療養者名簿）（⑤の場合）'!$O36,IF(CJ$16&lt;='様式３（療養者名簿）（⑤の場合）'!$W36,1,0),0),0)</f>
        <v>0</v>
      </c>
      <c r="CK27" s="159">
        <f>IF(CK$16-'様式３（療養者名簿）（⑤の場合）'!$O36+1&lt;=15,IF(CK$16&gt;='様式３（療養者名簿）（⑤の場合）'!$O36,IF(CK$16&lt;='様式３（療養者名簿）（⑤の場合）'!$W36,1,0),0),0)</f>
        <v>0</v>
      </c>
      <c r="CL27" s="159">
        <f>IF(CL$16-'様式３（療養者名簿）（⑤の場合）'!$O36+1&lt;=15,IF(CL$16&gt;='様式３（療養者名簿）（⑤の場合）'!$O36,IF(CL$16&lt;='様式３（療養者名簿）（⑤の場合）'!$W36,1,0),0),0)</f>
        <v>0</v>
      </c>
      <c r="CM27" s="159">
        <f>IF(CM$16-'様式３（療養者名簿）（⑤の場合）'!$O36+1&lt;=15,IF(CM$16&gt;='様式３（療養者名簿）（⑤の場合）'!$O36,IF(CM$16&lt;='様式３（療養者名簿）（⑤の場合）'!$W36,1,0),0),0)</f>
        <v>0</v>
      </c>
      <c r="CN27" s="159">
        <f>IF(CN$16-'様式３（療養者名簿）（⑤の場合）'!$O36+1&lt;=15,IF(CN$16&gt;='様式３（療養者名簿）（⑤の場合）'!$O36,IF(CN$16&lt;='様式３（療養者名簿）（⑤の場合）'!$W36,1,0),0),0)</f>
        <v>0</v>
      </c>
      <c r="CO27" s="159">
        <f>IF(CO$16-'様式３（療養者名簿）（⑤の場合）'!$O36+1&lt;=15,IF(CO$16&gt;='様式３（療養者名簿）（⑤の場合）'!$O36,IF(CO$16&lt;='様式３（療養者名簿）（⑤の場合）'!$W36,1,0),0),0)</f>
        <v>0</v>
      </c>
      <c r="CP27" s="159">
        <f>IF(CP$16-'様式３（療養者名簿）（⑤の場合）'!$O36+1&lt;=15,IF(CP$16&gt;='様式３（療養者名簿）（⑤の場合）'!$O36,IF(CP$16&lt;='様式３（療養者名簿）（⑤の場合）'!$W36,1,0),0),0)</f>
        <v>0</v>
      </c>
      <c r="CQ27" s="159">
        <f>IF(CQ$16-'様式３（療養者名簿）（⑤の場合）'!$O36+1&lt;=15,IF(CQ$16&gt;='様式３（療養者名簿）（⑤の場合）'!$O36,IF(CQ$16&lt;='様式３（療養者名簿）（⑤の場合）'!$W36,1,0),0),0)</f>
        <v>0</v>
      </c>
      <c r="CR27" s="159">
        <f>IF(CR$16-'様式３（療養者名簿）（⑤の場合）'!$O36+1&lt;=15,IF(CR$16&gt;='様式３（療養者名簿）（⑤の場合）'!$O36,IF(CR$16&lt;='様式３（療養者名簿）（⑤の場合）'!$W36,1,0),0),0)</f>
        <v>0</v>
      </c>
      <c r="CS27" s="159">
        <f>IF(CS$16-'様式３（療養者名簿）（⑤の場合）'!$O36+1&lt;=15,IF(CS$16&gt;='様式３（療養者名簿）（⑤の場合）'!$O36,IF(CS$16&lt;='様式３（療養者名簿）（⑤の場合）'!$W36,1,0),0),0)</f>
        <v>0</v>
      </c>
      <c r="CT27" s="159">
        <f>IF(CT$16-'様式３（療養者名簿）（⑤の場合）'!$O36+1&lt;=15,IF(CT$16&gt;='様式３（療養者名簿）（⑤の場合）'!$O36,IF(CT$16&lt;='様式３（療養者名簿）（⑤の場合）'!$W36,1,0),0),0)</f>
        <v>0</v>
      </c>
      <c r="CU27" s="159">
        <f>IF(CU$16-'様式３（療養者名簿）（⑤の場合）'!$O36+1&lt;=15,IF(CU$16&gt;='様式３（療養者名簿）（⑤の場合）'!$O36,IF(CU$16&lt;='様式３（療養者名簿）（⑤の場合）'!$W36,1,0),0),0)</f>
        <v>0</v>
      </c>
      <c r="CV27" s="159">
        <f>IF(CV$16-'様式３（療養者名簿）（⑤の場合）'!$O36+1&lt;=15,IF(CV$16&gt;='様式３（療養者名簿）（⑤の場合）'!$O36,IF(CV$16&lt;='様式３（療養者名簿）（⑤の場合）'!$W36,1,0),0),0)</f>
        <v>0</v>
      </c>
      <c r="CW27" s="159">
        <f>IF(CW$16-'様式３（療養者名簿）（⑤の場合）'!$O36+1&lt;=15,IF(CW$16&gt;='様式３（療養者名簿）（⑤の場合）'!$O36,IF(CW$16&lt;='様式３（療養者名簿）（⑤の場合）'!$W36,1,0),0),0)</f>
        <v>0</v>
      </c>
      <c r="CX27" s="159">
        <f>IF(CX$16-'様式３（療養者名簿）（⑤の場合）'!$O36+1&lt;=15,IF(CX$16&gt;='様式３（療養者名簿）（⑤の場合）'!$O36,IF(CX$16&lt;='様式３（療養者名簿）（⑤の場合）'!$W36,1,0),0),0)</f>
        <v>0</v>
      </c>
      <c r="CY27" s="159">
        <f>IF(CY$16-'様式３（療養者名簿）（⑤の場合）'!$O36+1&lt;=15,IF(CY$16&gt;='様式３（療養者名簿）（⑤の場合）'!$O36,IF(CY$16&lt;='様式３（療養者名簿）（⑤の場合）'!$W36,1,0),0),0)</f>
        <v>0</v>
      </c>
      <c r="CZ27" s="159">
        <f>IF(CZ$16-'様式３（療養者名簿）（⑤の場合）'!$O36+1&lt;=15,IF(CZ$16&gt;='様式３（療養者名簿）（⑤の場合）'!$O36,IF(CZ$16&lt;='様式３（療養者名簿）（⑤の場合）'!$W36,1,0),0),0)</f>
        <v>0</v>
      </c>
      <c r="DA27" s="159">
        <f>IF(DA$16-'様式３（療養者名簿）（⑤の場合）'!$O36+1&lt;=15,IF(DA$16&gt;='様式３（療養者名簿）（⑤の場合）'!$O36,IF(DA$16&lt;='様式３（療養者名簿）（⑤の場合）'!$W36,1,0),0),0)</f>
        <v>0</v>
      </c>
      <c r="DB27" s="159">
        <f>IF(DB$16-'様式３（療養者名簿）（⑤の場合）'!$O36+1&lt;=15,IF(DB$16&gt;='様式３（療養者名簿）（⑤の場合）'!$O36,IF(DB$16&lt;='様式３（療養者名簿）（⑤の場合）'!$W36,1,0),0),0)</f>
        <v>0</v>
      </c>
      <c r="DC27" s="159">
        <f>IF(DC$16-'様式３（療養者名簿）（⑤の場合）'!$O36+1&lt;=15,IF(DC$16&gt;='様式３（療養者名簿）（⑤の場合）'!$O36,IF(DC$16&lt;='様式３（療養者名簿）（⑤の場合）'!$W36,1,0),0),0)</f>
        <v>0</v>
      </c>
      <c r="DD27" s="159">
        <f>IF(DD$16-'様式３（療養者名簿）（⑤の場合）'!$O36+1&lt;=15,IF(DD$16&gt;='様式３（療養者名簿）（⑤の場合）'!$O36,IF(DD$16&lt;='様式３（療養者名簿）（⑤の場合）'!$W36,1,0),0),0)</f>
        <v>0</v>
      </c>
      <c r="DE27" s="159">
        <f>IF(DE$16-'様式３（療養者名簿）（⑤の場合）'!$O36+1&lt;=15,IF(DE$16&gt;='様式３（療養者名簿）（⑤の場合）'!$O36,IF(DE$16&lt;='様式３（療養者名簿）（⑤の場合）'!$W36,1,0),0),0)</f>
        <v>0</v>
      </c>
      <c r="DF27" s="159">
        <f>IF(DF$16-'様式３（療養者名簿）（⑤の場合）'!$O36+1&lt;=15,IF(DF$16&gt;='様式３（療養者名簿）（⑤の場合）'!$O36,IF(DF$16&lt;='様式３（療養者名簿）（⑤の場合）'!$W36,1,0),0),0)</f>
        <v>0</v>
      </c>
      <c r="DG27" s="159">
        <f>IF(DG$16-'様式３（療養者名簿）（⑤の場合）'!$O36+1&lt;=15,IF(DG$16&gt;='様式３（療養者名簿）（⑤の場合）'!$O36,IF(DG$16&lt;='様式３（療養者名簿）（⑤の場合）'!$W36,1,0),0),0)</f>
        <v>0</v>
      </c>
      <c r="DH27" s="159">
        <f>IF(DH$16-'様式３（療養者名簿）（⑤の場合）'!$O36+1&lt;=15,IF(DH$16&gt;='様式３（療養者名簿）（⑤の場合）'!$O36,IF(DH$16&lt;='様式３（療養者名簿）（⑤の場合）'!$W36,1,0),0),0)</f>
        <v>0</v>
      </c>
      <c r="DI27" s="159">
        <f>IF(DI$16-'様式３（療養者名簿）（⑤の場合）'!$O36+1&lt;=15,IF(DI$16&gt;='様式３（療養者名簿）（⑤の場合）'!$O36,IF(DI$16&lt;='様式３（療養者名簿）（⑤の場合）'!$W36,1,0),0),0)</f>
        <v>0</v>
      </c>
      <c r="DJ27" s="159">
        <f>IF(DJ$16-'様式３（療養者名簿）（⑤の場合）'!$O36+1&lt;=15,IF(DJ$16&gt;='様式３（療養者名簿）（⑤の場合）'!$O36,IF(DJ$16&lt;='様式３（療養者名簿）（⑤の場合）'!$W36,1,0),0),0)</f>
        <v>0</v>
      </c>
      <c r="DK27" s="159">
        <f>IF(DK$16-'様式３（療養者名簿）（⑤の場合）'!$O36+1&lt;=15,IF(DK$16&gt;='様式３（療養者名簿）（⑤の場合）'!$O36,IF(DK$16&lt;='様式３（療養者名簿）（⑤の場合）'!$W36,1,0),0),0)</f>
        <v>0</v>
      </c>
      <c r="DL27" s="159">
        <f>IF(DL$16-'様式３（療養者名簿）（⑤の場合）'!$O36+1&lt;=15,IF(DL$16&gt;='様式３（療養者名簿）（⑤の場合）'!$O36,IF(DL$16&lt;='様式３（療養者名簿）（⑤の場合）'!$W36,1,0),0),0)</f>
        <v>0</v>
      </c>
      <c r="DM27" s="159">
        <f>IF(DM$16-'様式３（療養者名簿）（⑤の場合）'!$O36+1&lt;=15,IF(DM$16&gt;='様式３（療養者名簿）（⑤の場合）'!$O36,IF(DM$16&lt;='様式３（療養者名簿）（⑤の場合）'!$W36,1,0),0),0)</f>
        <v>0</v>
      </c>
      <c r="DN27" s="159">
        <f>IF(DN$16-'様式３（療養者名簿）（⑤の場合）'!$O36+1&lt;=15,IF(DN$16&gt;='様式３（療養者名簿）（⑤の場合）'!$O36,IF(DN$16&lt;='様式３（療養者名簿）（⑤の場合）'!$W36,1,0),0),0)</f>
        <v>0</v>
      </c>
      <c r="DO27" s="159">
        <f>IF(DO$16-'様式３（療養者名簿）（⑤の場合）'!$O36+1&lt;=15,IF(DO$16&gt;='様式３（療養者名簿）（⑤の場合）'!$O36,IF(DO$16&lt;='様式３（療養者名簿）（⑤の場合）'!$W36,1,0),0),0)</f>
        <v>0</v>
      </c>
      <c r="DP27" s="159">
        <f>IF(DP$16-'様式３（療養者名簿）（⑤の場合）'!$O36+1&lt;=15,IF(DP$16&gt;='様式３（療養者名簿）（⑤の場合）'!$O36,IF(DP$16&lt;='様式３（療養者名簿）（⑤の場合）'!$W36,1,0),0),0)</f>
        <v>0</v>
      </c>
      <c r="DQ27" s="159">
        <f>IF(DQ$16-'様式３（療養者名簿）（⑤の場合）'!$O36+1&lt;=15,IF(DQ$16&gt;='様式３（療養者名簿）（⑤の場合）'!$O36,IF(DQ$16&lt;='様式３（療養者名簿）（⑤の場合）'!$W36,1,0),0),0)</f>
        <v>0</v>
      </c>
      <c r="DR27" s="159">
        <f>IF(DR$16-'様式３（療養者名簿）（⑤の場合）'!$O36+1&lt;=15,IF(DR$16&gt;='様式３（療養者名簿）（⑤の場合）'!$O36,IF(DR$16&lt;='様式３（療養者名簿）（⑤の場合）'!$W36,1,0),0),0)</f>
        <v>0</v>
      </c>
      <c r="DS27" s="159">
        <f>IF(DS$16-'様式３（療養者名簿）（⑤の場合）'!$O36+1&lt;=15,IF(DS$16&gt;='様式３（療養者名簿）（⑤の場合）'!$O36,IF(DS$16&lt;='様式３（療養者名簿）（⑤の場合）'!$W36,1,0),0),0)</f>
        <v>0</v>
      </c>
      <c r="DT27" s="159">
        <f>IF(DT$16-'様式３（療養者名簿）（⑤の場合）'!$O36+1&lt;=15,IF(DT$16&gt;='様式３（療養者名簿）（⑤の場合）'!$O36,IF(DT$16&lt;='様式３（療養者名簿）（⑤の場合）'!$W36,1,0),0),0)</f>
        <v>0</v>
      </c>
      <c r="DU27" s="159">
        <f>IF(DU$16-'様式３（療養者名簿）（⑤の場合）'!$O36+1&lt;=15,IF(DU$16&gt;='様式３（療養者名簿）（⑤の場合）'!$O36,IF(DU$16&lt;='様式３（療養者名簿）（⑤の場合）'!$W36,1,0),0),0)</f>
        <v>0</v>
      </c>
      <c r="DV27" s="159">
        <f>IF(DV$16-'様式３（療養者名簿）（⑤の場合）'!$O36+1&lt;=15,IF(DV$16&gt;='様式３（療養者名簿）（⑤の場合）'!$O36,IF(DV$16&lt;='様式３（療養者名簿）（⑤の場合）'!$W36,1,0),0),0)</f>
        <v>0</v>
      </c>
      <c r="DW27" s="159">
        <f>IF(DW$16-'様式３（療養者名簿）（⑤の場合）'!$O36+1&lt;=15,IF(DW$16&gt;='様式３（療養者名簿）（⑤の場合）'!$O36,IF(DW$16&lt;='様式３（療養者名簿）（⑤の場合）'!$W36,1,0),0),0)</f>
        <v>0</v>
      </c>
      <c r="DX27" s="159">
        <f>IF(DX$16-'様式３（療養者名簿）（⑤の場合）'!$O36+1&lt;=15,IF(DX$16&gt;='様式３（療養者名簿）（⑤の場合）'!$O36,IF(DX$16&lt;='様式３（療養者名簿）（⑤の場合）'!$W36,1,0),0),0)</f>
        <v>0</v>
      </c>
      <c r="DY27" s="159">
        <f>IF(DY$16-'様式３（療養者名簿）（⑤の場合）'!$O36+1&lt;=15,IF(DY$16&gt;='様式３（療養者名簿）（⑤の場合）'!$O36,IF(DY$16&lt;='様式３（療養者名簿）（⑤の場合）'!$W36,1,0),0),0)</f>
        <v>0</v>
      </c>
      <c r="DZ27" s="159">
        <f>IF(DZ$16-'様式３（療養者名簿）（⑤の場合）'!$O36+1&lt;=15,IF(DZ$16&gt;='様式３（療養者名簿）（⑤の場合）'!$O36,IF(DZ$16&lt;='様式３（療養者名簿）（⑤の場合）'!$W36,1,0),0),0)</f>
        <v>0</v>
      </c>
      <c r="EA27" s="159">
        <f>IF(EA$16-'様式３（療養者名簿）（⑤の場合）'!$O36+1&lt;=15,IF(EA$16&gt;='様式３（療養者名簿）（⑤の場合）'!$O36,IF(EA$16&lt;='様式３（療養者名簿）（⑤の場合）'!$W36,1,0),0),0)</f>
        <v>0</v>
      </c>
      <c r="EB27" s="159">
        <f>IF(EB$16-'様式３（療養者名簿）（⑤の場合）'!$O36+1&lt;=15,IF(EB$16&gt;='様式３（療養者名簿）（⑤の場合）'!$O36,IF(EB$16&lt;='様式３（療養者名簿）（⑤の場合）'!$W36,1,0),0),0)</f>
        <v>0</v>
      </c>
      <c r="EC27" s="159">
        <f>IF(EC$16-'様式３（療養者名簿）（⑤の場合）'!$O36+1&lt;=15,IF(EC$16&gt;='様式３（療養者名簿）（⑤の場合）'!$O36,IF(EC$16&lt;='様式３（療養者名簿）（⑤の場合）'!$W36,1,0),0),0)</f>
        <v>0</v>
      </c>
      <c r="ED27" s="159">
        <f>IF(ED$16-'様式３（療養者名簿）（⑤の場合）'!$O36+1&lt;=15,IF(ED$16&gt;='様式３（療養者名簿）（⑤の場合）'!$O36,IF(ED$16&lt;='様式３（療養者名簿）（⑤の場合）'!$W36,1,0),0),0)</f>
        <v>0</v>
      </c>
      <c r="EE27" s="159">
        <f>IF(EE$16-'様式３（療養者名簿）（⑤の場合）'!$O36+1&lt;=15,IF(EE$16&gt;='様式３（療養者名簿）（⑤の場合）'!$O36,IF(EE$16&lt;='様式３（療養者名簿）（⑤の場合）'!$W36,1,0),0),0)</f>
        <v>0</v>
      </c>
      <c r="EF27" s="159">
        <f>IF(EF$16-'様式３（療養者名簿）（⑤の場合）'!$O36+1&lt;=15,IF(EF$16&gt;='様式３（療養者名簿）（⑤の場合）'!$O36,IF(EF$16&lt;='様式３（療養者名簿）（⑤の場合）'!$W36,1,0),0),0)</f>
        <v>0</v>
      </c>
      <c r="EG27" s="159">
        <f>IF(EG$16-'様式３（療養者名簿）（⑤の場合）'!$O36+1&lt;=15,IF(EG$16&gt;='様式３（療養者名簿）（⑤の場合）'!$O36,IF(EG$16&lt;='様式３（療養者名簿）（⑤の場合）'!$W36,1,0),0),0)</f>
        <v>0</v>
      </c>
      <c r="EH27" s="159">
        <f>IF(EH$16-'様式３（療養者名簿）（⑤の場合）'!$O36+1&lt;=15,IF(EH$16&gt;='様式３（療養者名簿）（⑤の場合）'!$O36,IF(EH$16&lt;='様式３（療養者名簿）（⑤の場合）'!$W36,1,0),0),0)</f>
        <v>0</v>
      </c>
      <c r="EI27" s="159">
        <f>IF(EI$16-'様式３（療養者名簿）（⑤の場合）'!$O36+1&lt;=15,IF(EI$16&gt;='様式３（療養者名簿）（⑤の場合）'!$O36,IF(EI$16&lt;='様式３（療養者名簿）（⑤の場合）'!$W36,1,0),0),0)</f>
        <v>0</v>
      </c>
      <c r="EJ27" s="159">
        <f>IF(EJ$16-'様式３（療養者名簿）（⑤の場合）'!$O36+1&lt;=15,IF(EJ$16&gt;='様式３（療養者名簿）（⑤の場合）'!$O36,IF(EJ$16&lt;='様式３（療養者名簿）（⑤の場合）'!$W36,1,0),0),0)</f>
        <v>0</v>
      </c>
      <c r="EK27" s="159">
        <f>IF(EK$16-'様式３（療養者名簿）（⑤の場合）'!$O36+1&lt;=15,IF(EK$16&gt;='様式３（療養者名簿）（⑤の場合）'!$O36,IF(EK$16&lt;='様式３（療養者名簿）（⑤の場合）'!$W36,1,0),0),0)</f>
        <v>0</v>
      </c>
      <c r="EL27" s="159">
        <f>IF(EL$16-'様式３（療養者名簿）（⑤の場合）'!$O36+1&lt;=15,IF(EL$16&gt;='様式３（療養者名簿）（⑤の場合）'!$O36,IF(EL$16&lt;='様式３（療養者名簿）（⑤の場合）'!$W36,1,0),0),0)</f>
        <v>0</v>
      </c>
      <c r="EM27" s="159">
        <f>IF(EM$16-'様式３（療養者名簿）（⑤の場合）'!$O36+1&lt;=15,IF(EM$16&gt;='様式３（療養者名簿）（⑤の場合）'!$O36,IF(EM$16&lt;='様式３（療養者名簿）（⑤の場合）'!$W36,1,0),0),0)</f>
        <v>0</v>
      </c>
      <c r="EN27" s="159">
        <f>IF(EN$16-'様式３（療養者名簿）（⑤の場合）'!$O36+1&lt;=15,IF(EN$16&gt;='様式３（療養者名簿）（⑤の場合）'!$O36,IF(EN$16&lt;='様式３（療養者名簿）（⑤の場合）'!$W36,1,0),0),0)</f>
        <v>0</v>
      </c>
      <c r="EO27" s="159">
        <f>IF(EO$16-'様式３（療養者名簿）（⑤の場合）'!$O36+1&lt;=15,IF(EO$16&gt;='様式３（療養者名簿）（⑤の場合）'!$O36,IF(EO$16&lt;='様式３（療養者名簿）（⑤の場合）'!$W36,1,0),0),0)</f>
        <v>0</v>
      </c>
      <c r="EP27" s="159">
        <f>IF(EP$16-'様式３（療養者名簿）（⑤の場合）'!$O36+1&lt;=15,IF(EP$16&gt;='様式３（療養者名簿）（⑤の場合）'!$O36,IF(EP$16&lt;='様式３（療養者名簿）（⑤の場合）'!$W36,1,0),0),0)</f>
        <v>0</v>
      </c>
      <c r="EQ27" s="159">
        <f>IF(EQ$16-'様式３（療養者名簿）（⑤の場合）'!$O36+1&lt;=15,IF(EQ$16&gt;='様式３（療養者名簿）（⑤の場合）'!$O36,IF(EQ$16&lt;='様式３（療養者名簿）（⑤の場合）'!$W36,1,0),0),0)</f>
        <v>0</v>
      </c>
      <c r="ER27" s="159">
        <f>IF(ER$16-'様式３（療養者名簿）（⑤の場合）'!$O36+1&lt;=15,IF(ER$16&gt;='様式３（療養者名簿）（⑤の場合）'!$O36,IF(ER$16&lt;='様式３（療養者名簿）（⑤の場合）'!$W36,1,0),0),0)</f>
        <v>0</v>
      </c>
      <c r="ES27" s="159">
        <f>IF(ES$16-'様式３（療養者名簿）（⑤の場合）'!$O36+1&lt;=15,IF(ES$16&gt;='様式３（療養者名簿）（⑤の場合）'!$O36,IF(ES$16&lt;='様式３（療養者名簿）（⑤の場合）'!$W36,1,0),0),0)</f>
        <v>0</v>
      </c>
      <c r="ET27" s="159">
        <f>IF(ET$16-'様式３（療養者名簿）（⑤の場合）'!$O36+1&lt;=15,IF(ET$16&gt;='様式３（療養者名簿）（⑤の場合）'!$O36,IF(ET$16&lt;='様式３（療養者名簿）（⑤の場合）'!$W36,1,0),0),0)</f>
        <v>0</v>
      </c>
      <c r="EU27" s="159">
        <f>IF(EU$16-'様式３（療養者名簿）（⑤の場合）'!$O36+1&lt;=15,IF(EU$16&gt;='様式３（療養者名簿）（⑤の場合）'!$O36,IF(EU$16&lt;='様式３（療養者名簿）（⑤の場合）'!$W36,1,0),0),0)</f>
        <v>0</v>
      </c>
      <c r="EV27" s="159">
        <f>IF(EV$16-'様式３（療養者名簿）（⑤の場合）'!$O36+1&lt;=15,IF(EV$16&gt;='様式３（療養者名簿）（⑤の場合）'!$O36,IF(EV$16&lt;='様式３（療養者名簿）（⑤の場合）'!$W36,1,0),0),0)</f>
        <v>0</v>
      </c>
      <c r="EW27" s="159">
        <f>IF(EW$16-'様式３（療養者名簿）（⑤の場合）'!$O36+1&lt;=15,IF(EW$16&gt;='様式３（療養者名簿）（⑤の場合）'!$O36,IF(EW$16&lt;='様式３（療養者名簿）（⑤の場合）'!$W36,1,0),0),0)</f>
        <v>0</v>
      </c>
      <c r="EX27" s="159">
        <f>IF(EX$16-'様式３（療養者名簿）（⑤の場合）'!$O36+1&lt;=15,IF(EX$16&gt;='様式３（療養者名簿）（⑤の場合）'!$O36,IF(EX$16&lt;='様式３（療養者名簿）（⑤の場合）'!$W36,1,0),0),0)</f>
        <v>0</v>
      </c>
      <c r="EY27" s="159">
        <f>IF(EY$16-'様式３（療養者名簿）（⑤の場合）'!$O36+1&lt;=15,IF(EY$16&gt;='様式３（療養者名簿）（⑤の場合）'!$O36,IF(EY$16&lt;='様式３（療養者名簿）（⑤の場合）'!$W36,1,0),0),0)</f>
        <v>0</v>
      </c>
      <c r="EZ27" s="159">
        <f>IF(EZ$16-'様式３（療養者名簿）（⑤の場合）'!$O36+1&lt;=15,IF(EZ$16&gt;='様式３（療養者名簿）（⑤の場合）'!$O36,IF(EZ$16&lt;='様式３（療養者名簿）（⑤の場合）'!$W36,1,0),0),0)</f>
        <v>0</v>
      </c>
      <c r="FA27" s="159">
        <f>IF(FA$16-'様式３（療養者名簿）（⑤の場合）'!$O36+1&lt;=15,IF(FA$16&gt;='様式３（療養者名簿）（⑤の場合）'!$O36,IF(FA$16&lt;='様式３（療養者名簿）（⑤の場合）'!$W36,1,0),0),0)</f>
        <v>0</v>
      </c>
      <c r="FB27" s="159">
        <f>IF(FB$16-'様式３（療養者名簿）（⑤の場合）'!$O36+1&lt;=15,IF(FB$16&gt;='様式３（療養者名簿）（⑤の場合）'!$O36,IF(FB$16&lt;='様式３（療養者名簿）（⑤の場合）'!$W36,1,0),0),0)</f>
        <v>0</v>
      </c>
      <c r="FC27" s="159">
        <f>IF(FC$16-'様式３（療養者名簿）（⑤の場合）'!$O36+1&lt;=15,IF(FC$16&gt;='様式３（療養者名簿）（⑤の場合）'!$O36,IF(FC$16&lt;='様式３（療養者名簿）（⑤の場合）'!$W36,1,0),0),0)</f>
        <v>0</v>
      </c>
      <c r="FD27" s="159">
        <f>IF(FD$16-'様式３（療養者名簿）（⑤の場合）'!$O36+1&lt;=15,IF(FD$16&gt;='様式３（療養者名簿）（⑤の場合）'!$O36,IF(FD$16&lt;='様式３（療養者名簿）（⑤の場合）'!$W36,1,0),0),0)</f>
        <v>0</v>
      </c>
      <c r="FE27" s="159">
        <f>IF(FE$16-'様式３（療養者名簿）（⑤の場合）'!$O36+1&lt;=15,IF(FE$16&gt;='様式３（療養者名簿）（⑤の場合）'!$O36,IF(FE$16&lt;='様式３（療養者名簿）（⑤の場合）'!$W36,1,0),0),0)</f>
        <v>0</v>
      </c>
      <c r="FF27" s="159">
        <f>IF(FF$16-'様式３（療養者名簿）（⑤の場合）'!$O36+1&lt;=15,IF(FF$16&gt;='様式３（療養者名簿）（⑤の場合）'!$O36,IF(FF$16&lt;='様式３（療養者名簿）（⑤の場合）'!$W36,1,0),0),0)</f>
        <v>0</v>
      </c>
      <c r="FG27" s="159">
        <f>IF(FG$16-'様式３（療養者名簿）（⑤の場合）'!$O36+1&lt;=15,IF(FG$16&gt;='様式３（療養者名簿）（⑤の場合）'!$O36,IF(FG$16&lt;='様式３（療養者名簿）（⑤の場合）'!$W36,1,0),0),0)</f>
        <v>0</v>
      </c>
      <c r="FH27" s="159">
        <f>IF(FH$16-'様式３（療養者名簿）（⑤の場合）'!$O36+1&lt;=15,IF(FH$16&gt;='様式３（療養者名簿）（⑤の場合）'!$O36,IF(FH$16&lt;='様式３（療養者名簿）（⑤の場合）'!$W36,1,0),0),0)</f>
        <v>0</v>
      </c>
      <c r="FI27" s="159">
        <f>IF(FI$16-'様式３（療養者名簿）（⑤の場合）'!$O36+1&lt;=15,IF(FI$16&gt;='様式３（療養者名簿）（⑤の場合）'!$O36,IF(FI$16&lt;='様式３（療養者名簿）（⑤の場合）'!$W36,1,0),0),0)</f>
        <v>0</v>
      </c>
      <c r="FJ27" s="159">
        <f>IF(FJ$16-'様式３（療養者名簿）（⑤の場合）'!$O36+1&lt;=15,IF(FJ$16&gt;='様式３（療養者名簿）（⑤の場合）'!$O36,IF(FJ$16&lt;='様式３（療養者名簿）（⑤の場合）'!$W36,1,0),0),0)</f>
        <v>0</v>
      </c>
      <c r="FK27" s="159">
        <f>IF(FK$16-'様式３（療養者名簿）（⑤の場合）'!$O36+1&lt;=15,IF(FK$16&gt;='様式３（療養者名簿）（⑤の場合）'!$O36,IF(FK$16&lt;='様式３（療養者名簿）（⑤の場合）'!$W36,1,0),0),0)</f>
        <v>0</v>
      </c>
      <c r="FL27" s="159">
        <f>IF(FL$16-'様式３（療養者名簿）（⑤の場合）'!$O36+1&lt;=15,IF(FL$16&gt;='様式３（療養者名簿）（⑤の場合）'!$O36,IF(FL$16&lt;='様式３（療養者名簿）（⑤の場合）'!$W36,1,0),0),0)</f>
        <v>0</v>
      </c>
      <c r="FM27" s="159">
        <f>IF(FM$16-'様式３（療養者名簿）（⑤の場合）'!$O36+1&lt;=15,IF(FM$16&gt;='様式３（療養者名簿）（⑤の場合）'!$O36,IF(FM$16&lt;='様式３（療養者名簿）（⑤の場合）'!$W36,1,0),0),0)</f>
        <v>0</v>
      </c>
      <c r="FN27" s="159">
        <f>IF(FN$16-'様式３（療養者名簿）（⑤の場合）'!$O36+1&lt;=15,IF(FN$16&gt;='様式３（療養者名簿）（⑤の場合）'!$O36,IF(FN$16&lt;='様式３（療養者名簿）（⑤の場合）'!$W36,1,0),0),0)</f>
        <v>0</v>
      </c>
      <c r="FO27" s="159">
        <f>IF(FO$16-'様式３（療養者名簿）（⑤の場合）'!$O36+1&lt;=15,IF(FO$16&gt;='様式３（療養者名簿）（⑤の場合）'!$O36,IF(FO$16&lt;='様式３（療養者名簿）（⑤の場合）'!$W36,1,0),0),0)</f>
        <v>0</v>
      </c>
      <c r="FP27" s="159">
        <f>IF(FP$16-'様式３（療養者名簿）（⑤の場合）'!$O36+1&lt;=15,IF(FP$16&gt;='様式３（療養者名簿）（⑤の場合）'!$O36,IF(FP$16&lt;='様式３（療養者名簿）（⑤の場合）'!$W36,1,0),0),0)</f>
        <v>0</v>
      </c>
      <c r="FQ27" s="159">
        <f>IF(FQ$16-'様式３（療養者名簿）（⑤の場合）'!$O36+1&lt;=15,IF(FQ$16&gt;='様式３（療養者名簿）（⑤の場合）'!$O36,IF(FQ$16&lt;='様式３（療養者名簿）（⑤の場合）'!$W36,1,0),0),0)</f>
        <v>0</v>
      </c>
      <c r="FR27" s="159">
        <f>IF(FR$16-'様式３（療養者名簿）（⑤の場合）'!$O36+1&lt;=15,IF(FR$16&gt;='様式３（療養者名簿）（⑤の場合）'!$O36,IF(FR$16&lt;='様式３（療養者名簿）（⑤の場合）'!$W36,1,0),0),0)</f>
        <v>0</v>
      </c>
      <c r="FS27" s="159">
        <f>IF(FS$16-'様式３（療養者名簿）（⑤の場合）'!$O36+1&lt;=15,IF(FS$16&gt;='様式３（療養者名簿）（⑤の場合）'!$O36,IF(FS$16&lt;='様式３（療養者名簿）（⑤の場合）'!$W36,1,0),0),0)</f>
        <v>0</v>
      </c>
      <c r="FT27" s="159">
        <f>IF(FT$16-'様式３（療養者名簿）（⑤の場合）'!$O36+1&lt;=15,IF(FT$16&gt;='様式３（療養者名簿）（⑤の場合）'!$O36,IF(FT$16&lt;='様式３（療養者名簿）（⑤の場合）'!$W36,1,0),0),0)</f>
        <v>0</v>
      </c>
      <c r="FU27" s="159">
        <f>IF(FU$16-'様式３（療養者名簿）（⑤の場合）'!$O36+1&lt;=15,IF(FU$16&gt;='様式３（療養者名簿）（⑤の場合）'!$O36,IF(FU$16&lt;='様式３（療養者名簿）（⑤の場合）'!$W36,1,0),0),0)</f>
        <v>0</v>
      </c>
      <c r="FV27" s="159">
        <f>IF(FV$16-'様式３（療養者名簿）（⑤の場合）'!$O36+1&lt;=15,IF(FV$16&gt;='様式３（療養者名簿）（⑤の場合）'!$O36,IF(FV$16&lt;='様式３（療養者名簿）（⑤の場合）'!$W36,1,0),0),0)</f>
        <v>0</v>
      </c>
      <c r="FW27" s="159">
        <f>IF(FW$16-'様式３（療養者名簿）（⑤の場合）'!$O36+1&lt;=15,IF(FW$16&gt;='様式３（療養者名簿）（⑤の場合）'!$O36,IF(FW$16&lt;='様式３（療養者名簿）（⑤の場合）'!$W36,1,0),0),0)</f>
        <v>0</v>
      </c>
      <c r="FX27" s="159">
        <f>IF(FX$16-'様式３（療養者名簿）（⑤の場合）'!$O36+1&lt;=15,IF(FX$16&gt;='様式３（療養者名簿）（⑤の場合）'!$O36,IF(FX$16&lt;='様式３（療養者名簿）（⑤の場合）'!$W36,1,0),0),0)</f>
        <v>0</v>
      </c>
      <c r="FY27" s="159">
        <f>IF(FY$16-'様式３（療養者名簿）（⑤の場合）'!$O36+1&lt;=15,IF(FY$16&gt;='様式３（療養者名簿）（⑤の場合）'!$O36,IF(FY$16&lt;='様式３（療養者名簿）（⑤の場合）'!$W36,1,0),0),0)</f>
        <v>0</v>
      </c>
      <c r="FZ27" s="159">
        <f>IF(FZ$16-'様式３（療養者名簿）（⑤の場合）'!$O36+1&lt;=15,IF(FZ$16&gt;='様式３（療養者名簿）（⑤の場合）'!$O36,IF(FZ$16&lt;='様式３（療養者名簿）（⑤の場合）'!$W36,1,0),0),0)</f>
        <v>0</v>
      </c>
      <c r="GA27" s="159">
        <f>IF(GA$16-'様式３（療養者名簿）（⑤の場合）'!$O36+1&lt;=15,IF(GA$16&gt;='様式３（療養者名簿）（⑤の場合）'!$O36,IF(GA$16&lt;='様式３（療養者名簿）（⑤の場合）'!$W36,1,0),0),0)</f>
        <v>0</v>
      </c>
      <c r="GB27" s="159">
        <f>IF(GB$16-'様式３（療養者名簿）（⑤の場合）'!$O36+1&lt;=15,IF(GB$16&gt;='様式３（療養者名簿）（⑤の場合）'!$O36,IF(GB$16&lt;='様式３（療養者名簿）（⑤の場合）'!$W36,1,0),0),0)</f>
        <v>0</v>
      </c>
      <c r="GC27" s="159">
        <f>IF(GC$16-'様式３（療養者名簿）（⑤の場合）'!$O36+1&lt;=15,IF(GC$16&gt;='様式３（療養者名簿）（⑤の場合）'!$O36,IF(GC$16&lt;='様式３（療養者名簿）（⑤の場合）'!$W36,1,0),0),0)</f>
        <v>0</v>
      </c>
      <c r="GD27" s="159">
        <f>IF(GD$16-'様式３（療養者名簿）（⑤の場合）'!$O36+1&lt;=15,IF(GD$16&gt;='様式３（療養者名簿）（⑤の場合）'!$O36,IF(GD$16&lt;='様式３（療養者名簿）（⑤の場合）'!$W36,1,0),0),0)</f>
        <v>0</v>
      </c>
      <c r="GE27" s="159">
        <f>IF(GE$16-'様式３（療養者名簿）（⑤の場合）'!$O36+1&lt;=15,IF(GE$16&gt;='様式３（療養者名簿）（⑤の場合）'!$O36,IF(GE$16&lt;='様式３（療養者名簿）（⑤の場合）'!$W36,1,0),0),0)</f>
        <v>0</v>
      </c>
      <c r="GF27" s="159">
        <f>IF(GF$16-'様式３（療養者名簿）（⑤の場合）'!$O36+1&lt;=15,IF(GF$16&gt;='様式３（療養者名簿）（⑤の場合）'!$O36,IF(GF$16&lt;='様式３（療養者名簿）（⑤の場合）'!$W36,1,0),0),0)</f>
        <v>0</v>
      </c>
      <c r="GG27" s="159">
        <f>IF(GG$16-'様式３（療養者名簿）（⑤の場合）'!$O36+1&lt;=15,IF(GG$16&gt;='様式３（療養者名簿）（⑤の場合）'!$O36,IF(GG$16&lt;='様式３（療養者名簿）（⑤の場合）'!$W36,1,0),0),0)</f>
        <v>0</v>
      </c>
      <c r="GH27" s="159">
        <f>IF(GH$16-'様式３（療養者名簿）（⑤の場合）'!$O36+1&lt;=15,IF(GH$16&gt;='様式３（療養者名簿）（⑤の場合）'!$O36,IF(GH$16&lt;='様式３（療養者名簿）（⑤の場合）'!$W36,1,0),0),0)</f>
        <v>0</v>
      </c>
      <c r="GI27" s="159">
        <f>IF(GI$16-'様式３（療養者名簿）（⑤の場合）'!$O36+1&lt;=15,IF(GI$16&gt;='様式３（療養者名簿）（⑤の場合）'!$O36,IF(GI$16&lt;='様式３（療養者名簿）（⑤の場合）'!$W36,1,0),0),0)</f>
        <v>0</v>
      </c>
      <c r="GJ27" s="159">
        <f>IF(GJ$16-'様式３（療養者名簿）（⑤の場合）'!$O36+1&lt;=15,IF(GJ$16&gt;='様式３（療養者名簿）（⑤の場合）'!$O36,IF(GJ$16&lt;='様式３（療養者名簿）（⑤の場合）'!$W36,1,0),0),0)</f>
        <v>0</v>
      </c>
      <c r="GK27" s="159">
        <f>IF(GK$16-'様式３（療養者名簿）（⑤の場合）'!$O36+1&lt;=15,IF(GK$16&gt;='様式３（療養者名簿）（⑤の場合）'!$O36,IF(GK$16&lt;='様式３（療養者名簿）（⑤の場合）'!$W36,1,0),0),0)</f>
        <v>0</v>
      </c>
      <c r="GL27" s="159">
        <f>IF(GL$16-'様式３（療養者名簿）（⑤の場合）'!$O36+1&lt;=15,IF(GL$16&gt;='様式３（療養者名簿）（⑤の場合）'!$O36,IF(GL$16&lt;='様式３（療養者名簿）（⑤の場合）'!$W36,1,0),0),0)</f>
        <v>0</v>
      </c>
      <c r="GM27" s="159">
        <f>IF(GM$16-'様式３（療養者名簿）（⑤の場合）'!$O36+1&lt;=15,IF(GM$16&gt;='様式３（療養者名簿）（⑤の場合）'!$O36,IF(GM$16&lt;='様式３（療養者名簿）（⑤の場合）'!$W36,1,0),0),0)</f>
        <v>0</v>
      </c>
      <c r="GN27" s="159">
        <f>IF(GN$16-'様式３（療養者名簿）（⑤の場合）'!$O36+1&lt;=15,IF(GN$16&gt;='様式３（療養者名簿）（⑤の場合）'!$O36,IF(GN$16&lt;='様式３（療養者名簿）（⑤の場合）'!$W36,1,0),0),0)</f>
        <v>0</v>
      </c>
      <c r="GO27" s="159">
        <f>IF(GO$16-'様式３（療養者名簿）（⑤の場合）'!$O36+1&lt;=15,IF(GO$16&gt;='様式３（療養者名簿）（⑤の場合）'!$O36,IF(GO$16&lt;='様式３（療養者名簿）（⑤の場合）'!$W36,1,0),0),0)</f>
        <v>0</v>
      </c>
      <c r="GP27" s="159">
        <f>IF(GP$16-'様式３（療養者名簿）（⑤の場合）'!$O36+1&lt;=15,IF(GP$16&gt;='様式３（療養者名簿）（⑤の場合）'!$O36,IF(GP$16&lt;='様式３（療養者名簿）（⑤の場合）'!$W36,1,0),0),0)</f>
        <v>0</v>
      </c>
      <c r="GQ27" s="159">
        <f>IF(GQ$16-'様式３（療養者名簿）（⑤の場合）'!$O36+1&lt;=15,IF(GQ$16&gt;='様式３（療養者名簿）（⑤の場合）'!$O36,IF(GQ$16&lt;='様式３（療養者名簿）（⑤の場合）'!$W36,1,0),0),0)</f>
        <v>0</v>
      </c>
      <c r="GR27" s="159">
        <f>IF(GR$16-'様式３（療養者名簿）（⑤の場合）'!$O36+1&lt;=15,IF(GR$16&gt;='様式３（療養者名簿）（⑤の場合）'!$O36,IF(GR$16&lt;='様式３（療養者名簿）（⑤の場合）'!$W36,1,0),0),0)</f>
        <v>0</v>
      </c>
      <c r="GS27" s="159">
        <f>IF(GS$16-'様式３（療養者名簿）（⑤の場合）'!$O36+1&lt;=15,IF(GS$16&gt;='様式３（療養者名簿）（⑤の場合）'!$O36,IF(GS$16&lt;='様式３（療養者名簿）（⑤の場合）'!$W36,1,0),0),0)</f>
        <v>0</v>
      </c>
      <c r="GT27" s="159">
        <f>IF(GT$16-'様式３（療養者名簿）（⑤の場合）'!$O36+1&lt;=15,IF(GT$16&gt;='様式３（療養者名簿）（⑤の場合）'!$O36,IF(GT$16&lt;='様式３（療養者名簿）（⑤の場合）'!$W36,1,0),0),0)</f>
        <v>0</v>
      </c>
      <c r="GU27" s="159">
        <f>IF(GU$16-'様式３（療養者名簿）（⑤の場合）'!$O36+1&lt;=15,IF(GU$16&gt;='様式３（療養者名簿）（⑤の場合）'!$O36,IF(GU$16&lt;='様式３（療養者名簿）（⑤の場合）'!$W36,1,0),0),0)</f>
        <v>0</v>
      </c>
      <c r="GV27" s="159">
        <f>IF(GV$16-'様式３（療養者名簿）（⑤の場合）'!$O36+1&lt;=15,IF(GV$16&gt;='様式３（療養者名簿）（⑤の場合）'!$O36,IF(GV$16&lt;='様式３（療養者名簿）（⑤の場合）'!$W36,1,0),0),0)</f>
        <v>0</v>
      </c>
      <c r="GW27" s="159">
        <f>IF(GW$16-'様式３（療養者名簿）（⑤の場合）'!$O36+1&lt;=15,IF(GW$16&gt;='様式３（療養者名簿）（⑤の場合）'!$O36,IF(GW$16&lt;='様式３（療養者名簿）（⑤の場合）'!$W36,1,0),0),0)</f>
        <v>0</v>
      </c>
      <c r="GX27" s="159">
        <f>IF(GX$16-'様式３（療養者名簿）（⑤の場合）'!$O36+1&lt;=15,IF(GX$16&gt;='様式３（療養者名簿）（⑤の場合）'!$O36,IF(GX$16&lt;='様式３（療養者名簿）（⑤の場合）'!$W36,1,0),0),0)</f>
        <v>0</v>
      </c>
      <c r="GY27" s="159">
        <f>IF(GY$16-'様式３（療養者名簿）（⑤の場合）'!$O36+1&lt;=15,IF(GY$16&gt;='様式３（療養者名簿）（⑤の場合）'!$O36,IF(GY$16&lt;='様式３（療養者名簿）（⑤の場合）'!$W36,1,0),0),0)</f>
        <v>0</v>
      </c>
      <c r="GZ27" s="159">
        <f>IF(GZ$16-'様式３（療養者名簿）（⑤の場合）'!$O36+1&lt;=15,IF(GZ$16&gt;='様式３（療養者名簿）（⑤の場合）'!$O36,IF(GZ$16&lt;='様式３（療養者名簿）（⑤の場合）'!$W36,1,0),0),0)</f>
        <v>0</v>
      </c>
      <c r="HA27" s="159">
        <f>IF(HA$16-'様式３（療養者名簿）（⑤の場合）'!$O36+1&lt;=15,IF(HA$16&gt;='様式３（療養者名簿）（⑤の場合）'!$O36,IF(HA$16&lt;='様式３（療養者名簿）（⑤の場合）'!$W36,1,0),0),0)</f>
        <v>0</v>
      </c>
      <c r="HB27" s="159">
        <f>IF(HB$16-'様式３（療養者名簿）（⑤の場合）'!$O36+1&lt;=15,IF(HB$16&gt;='様式３（療養者名簿）（⑤の場合）'!$O36,IF(HB$16&lt;='様式３（療養者名簿）（⑤の場合）'!$W36,1,0),0),0)</f>
        <v>0</v>
      </c>
      <c r="HC27" s="159">
        <f>IF(HC$16-'様式３（療養者名簿）（⑤の場合）'!$O36+1&lt;=15,IF(HC$16&gt;='様式３（療養者名簿）（⑤の場合）'!$O36,IF(HC$16&lt;='様式３（療養者名簿）（⑤の場合）'!$W36,1,0),0),0)</f>
        <v>0</v>
      </c>
      <c r="HD27" s="159">
        <f>IF(HD$16-'様式３（療養者名簿）（⑤の場合）'!$O36+1&lt;=15,IF(HD$16&gt;='様式３（療養者名簿）（⑤の場合）'!$O36,IF(HD$16&lt;='様式３（療養者名簿）（⑤の場合）'!$W36,1,0),0),0)</f>
        <v>0</v>
      </c>
      <c r="HE27" s="159">
        <f>IF(HE$16-'様式３（療養者名簿）（⑤の場合）'!$O36+1&lt;=15,IF(HE$16&gt;='様式３（療養者名簿）（⑤の場合）'!$O36,IF(HE$16&lt;='様式３（療養者名簿）（⑤の場合）'!$W36,1,0),0),0)</f>
        <v>0</v>
      </c>
      <c r="HF27" s="159">
        <f>IF(HF$16-'様式３（療養者名簿）（⑤の場合）'!$O36+1&lt;=15,IF(HF$16&gt;='様式３（療養者名簿）（⑤の場合）'!$O36,IF(HF$16&lt;='様式３（療養者名簿）（⑤の場合）'!$W36,1,0),0),0)</f>
        <v>0</v>
      </c>
      <c r="HG27" s="159">
        <f>IF(HG$16-'様式３（療養者名簿）（⑤の場合）'!$O36+1&lt;=15,IF(HG$16&gt;='様式３（療養者名簿）（⑤の場合）'!$O36,IF(HG$16&lt;='様式３（療養者名簿）（⑤の場合）'!$W36,1,0),0),0)</f>
        <v>0</v>
      </c>
      <c r="HH27" s="159">
        <f>IF(HH$16-'様式３（療養者名簿）（⑤の場合）'!$O36+1&lt;=15,IF(HH$16&gt;='様式３（療養者名簿）（⑤の場合）'!$O36,IF(HH$16&lt;='様式３（療養者名簿）（⑤の場合）'!$W36,1,0),0),0)</f>
        <v>0</v>
      </c>
      <c r="HI27" s="159">
        <f>IF(HI$16-'様式３（療養者名簿）（⑤の場合）'!$O36+1&lt;=15,IF(HI$16&gt;='様式３（療養者名簿）（⑤の場合）'!$O36,IF(HI$16&lt;='様式３（療養者名簿）（⑤の場合）'!$W36,1,0),0),0)</f>
        <v>0</v>
      </c>
      <c r="HJ27" s="159">
        <f>IF(HJ$16-'様式３（療養者名簿）（⑤の場合）'!$O36+1&lt;=15,IF(HJ$16&gt;='様式３（療養者名簿）（⑤の場合）'!$O36,IF(HJ$16&lt;='様式３（療養者名簿）（⑤の場合）'!$W36,1,0),0),0)</f>
        <v>0</v>
      </c>
      <c r="HK27" s="159">
        <f>IF(HK$16-'様式３（療養者名簿）（⑤の場合）'!$O36+1&lt;=15,IF(HK$16&gt;='様式３（療養者名簿）（⑤の場合）'!$O36,IF(HK$16&lt;='様式３（療養者名簿）（⑤の場合）'!$W36,1,0),0),0)</f>
        <v>0</v>
      </c>
      <c r="HL27" s="159">
        <f>IF(HL$16-'様式３（療養者名簿）（⑤の場合）'!$O36+1&lt;=15,IF(HL$16&gt;='様式３（療養者名簿）（⑤の場合）'!$O36,IF(HL$16&lt;='様式３（療養者名簿）（⑤の場合）'!$W36,1,0),0),0)</f>
        <v>0</v>
      </c>
      <c r="HM27" s="159">
        <f>IF(HM$16-'様式３（療養者名簿）（⑤の場合）'!$O36+1&lt;=15,IF(HM$16&gt;='様式３（療養者名簿）（⑤の場合）'!$O36,IF(HM$16&lt;='様式３（療養者名簿）（⑤の場合）'!$W36,1,0),0),0)</f>
        <v>0</v>
      </c>
      <c r="HN27" s="159">
        <f>IF(HN$16-'様式３（療養者名簿）（⑤の場合）'!$O36+1&lt;=15,IF(HN$16&gt;='様式３（療養者名簿）（⑤の場合）'!$O36,IF(HN$16&lt;='様式３（療養者名簿）（⑤の場合）'!$W36,1,0),0),0)</f>
        <v>0</v>
      </c>
      <c r="HO27" s="159">
        <f>IF(HO$16-'様式３（療養者名簿）（⑤の場合）'!$O36+1&lt;=15,IF(HO$16&gt;='様式３（療養者名簿）（⑤の場合）'!$O36,IF(HO$16&lt;='様式３（療養者名簿）（⑤の場合）'!$W36,1,0),0),0)</f>
        <v>0</v>
      </c>
      <c r="HP27" s="159">
        <f>IF(HP$16-'様式３（療養者名簿）（⑤の場合）'!$O36+1&lt;=15,IF(HP$16&gt;='様式３（療養者名簿）（⑤の場合）'!$O36,IF(HP$16&lt;='様式３（療養者名簿）（⑤の場合）'!$W36,1,0),0),0)</f>
        <v>0</v>
      </c>
      <c r="HQ27" s="159">
        <f>IF(HQ$16-'様式３（療養者名簿）（⑤の場合）'!$O36+1&lt;=15,IF(HQ$16&gt;='様式３（療養者名簿）（⑤の場合）'!$O36,IF(HQ$16&lt;='様式３（療養者名簿）（⑤の場合）'!$W36,1,0),0),0)</f>
        <v>0</v>
      </c>
      <c r="HR27" s="159">
        <f>IF(HR$16-'様式３（療養者名簿）（⑤の場合）'!$O36+1&lt;=15,IF(HR$16&gt;='様式３（療養者名簿）（⑤の場合）'!$O36,IF(HR$16&lt;='様式３（療養者名簿）（⑤の場合）'!$W36,1,0),0),0)</f>
        <v>0</v>
      </c>
      <c r="HS27" s="159">
        <f>IF(HS$16-'様式３（療養者名簿）（⑤の場合）'!$O36+1&lt;=15,IF(HS$16&gt;='様式３（療養者名簿）（⑤の場合）'!$O36,IF(HS$16&lt;='様式３（療養者名簿）（⑤の場合）'!$W36,1,0),0),0)</f>
        <v>0</v>
      </c>
      <c r="HT27" s="159">
        <f>IF(HT$16-'様式３（療養者名簿）（⑤の場合）'!$O36+1&lt;=15,IF(HT$16&gt;='様式３（療養者名簿）（⑤の場合）'!$O36,IF(HT$16&lt;='様式３（療養者名簿）（⑤の場合）'!$W36,1,0),0),0)</f>
        <v>0</v>
      </c>
      <c r="HU27" s="159">
        <f>IF(HU$16-'様式３（療養者名簿）（⑤の場合）'!$O36+1&lt;=15,IF(HU$16&gt;='様式３（療養者名簿）（⑤の場合）'!$O36,IF(HU$16&lt;='様式３（療養者名簿）（⑤の場合）'!$W36,1,0),0),0)</f>
        <v>0</v>
      </c>
      <c r="HV27" s="159">
        <f>IF(HV$16-'様式３（療養者名簿）（⑤の場合）'!$O36+1&lt;=15,IF(HV$16&gt;='様式３（療養者名簿）（⑤の場合）'!$O36,IF(HV$16&lt;='様式３（療養者名簿）（⑤の場合）'!$W36,1,0),0),0)</f>
        <v>0</v>
      </c>
      <c r="HW27" s="159">
        <f>IF(HW$16-'様式３（療養者名簿）（⑤の場合）'!$O36+1&lt;=15,IF(HW$16&gt;='様式３（療養者名簿）（⑤の場合）'!$O36,IF(HW$16&lt;='様式３（療養者名簿）（⑤の場合）'!$W36,1,0),0),0)</f>
        <v>0</v>
      </c>
      <c r="HX27" s="159">
        <f>IF(HX$16-'様式３（療養者名簿）（⑤の場合）'!$O36+1&lt;=15,IF(HX$16&gt;='様式３（療養者名簿）（⑤の場合）'!$O36,IF(HX$16&lt;='様式３（療養者名簿）（⑤の場合）'!$W36,1,0),0),0)</f>
        <v>0</v>
      </c>
      <c r="HY27" s="159">
        <f>IF(HY$16-'様式３（療養者名簿）（⑤の場合）'!$O36+1&lt;=15,IF(HY$16&gt;='様式３（療養者名簿）（⑤の場合）'!$O36,IF(HY$16&lt;='様式３（療養者名簿）（⑤の場合）'!$W36,1,0),0),0)</f>
        <v>0</v>
      </c>
      <c r="HZ27" s="159">
        <f>IF(HZ$16-'様式３（療養者名簿）（⑤の場合）'!$O36+1&lt;=15,IF(HZ$16&gt;='様式３（療養者名簿）（⑤の場合）'!$O36,IF(HZ$16&lt;='様式３（療養者名簿）（⑤の場合）'!$W36,1,0),0),0)</f>
        <v>0</v>
      </c>
      <c r="IA27" s="159">
        <f>IF(IA$16-'様式３（療養者名簿）（⑤の場合）'!$O36+1&lt;=15,IF(IA$16&gt;='様式３（療養者名簿）（⑤の場合）'!$O36,IF(IA$16&lt;='様式３（療養者名簿）（⑤の場合）'!$W36,1,0),0),0)</f>
        <v>0</v>
      </c>
      <c r="IB27" s="159">
        <f>IF(IB$16-'様式３（療養者名簿）（⑤の場合）'!$O36+1&lt;=15,IF(IB$16&gt;='様式３（療養者名簿）（⑤の場合）'!$O36,IF(IB$16&lt;='様式３（療養者名簿）（⑤の場合）'!$W36,1,0),0),0)</f>
        <v>0</v>
      </c>
      <c r="IC27" s="159">
        <f>IF(IC$16-'様式３（療養者名簿）（⑤の場合）'!$O36+1&lt;=15,IF(IC$16&gt;='様式３（療養者名簿）（⑤の場合）'!$O36,IF(IC$16&lt;='様式３（療養者名簿）（⑤の場合）'!$W36,1,0),0),0)</f>
        <v>0</v>
      </c>
      <c r="ID27" s="159">
        <f>IF(ID$16-'様式３（療養者名簿）（⑤の場合）'!$O36+1&lt;=15,IF(ID$16&gt;='様式３（療養者名簿）（⑤の場合）'!$O36,IF(ID$16&lt;='様式３（療養者名簿）（⑤の場合）'!$W36,1,0),0),0)</f>
        <v>0</v>
      </c>
      <c r="IE27" s="159">
        <f>IF(IE$16-'様式３（療養者名簿）（⑤の場合）'!$O36+1&lt;=15,IF(IE$16&gt;='様式３（療養者名簿）（⑤の場合）'!$O36,IF(IE$16&lt;='様式３（療養者名簿）（⑤の場合）'!$W36,1,0),0),0)</f>
        <v>0</v>
      </c>
      <c r="IF27" s="159">
        <f>IF(IF$16-'様式３（療養者名簿）（⑤の場合）'!$O36+1&lt;=15,IF(IF$16&gt;='様式３（療養者名簿）（⑤の場合）'!$O36,IF(IF$16&lt;='様式３（療養者名簿）（⑤の場合）'!$W36,1,0),0),0)</f>
        <v>0</v>
      </c>
      <c r="IG27" s="159">
        <f>IF(IG$16-'様式３（療養者名簿）（⑤の場合）'!$O36+1&lt;=15,IF(IG$16&gt;='様式３（療養者名簿）（⑤の場合）'!$O36,IF(IG$16&lt;='様式３（療養者名簿）（⑤の場合）'!$W36,1,0),0),0)</f>
        <v>0</v>
      </c>
      <c r="IH27" s="159">
        <f>IF(IH$16-'様式３（療養者名簿）（⑤の場合）'!$O36+1&lt;=15,IF(IH$16&gt;='様式３（療養者名簿）（⑤の場合）'!$O36,IF(IH$16&lt;='様式３（療養者名簿）（⑤の場合）'!$W36,1,0),0),0)</f>
        <v>0</v>
      </c>
      <c r="II27" s="159">
        <f>IF(II$16-'様式３（療養者名簿）（⑤の場合）'!$O36+1&lt;=15,IF(II$16&gt;='様式３（療養者名簿）（⑤の場合）'!$O36,IF(II$16&lt;='様式３（療養者名簿）（⑤の場合）'!$W36,1,0),0),0)</f>
        <v>0</v>
      </c>
      <c r="IJ27" s="159">
        <f>IF(IJ$16-'様式３（療養者名簿）（⑤の場合）'!$O36+1&lt;=15,IF(IJ$16&gt;='様式３（療養者名簿）（⑤の場合）'!$O36,IF(IJ$16&lt;='様式３（療養者名簿）（⑤の場合）'!$W36,1,0),0),0)</f>
        <v>0</v>
      </c>
      <c r="IK27" s="159">
        <f>IF(IK$16-'様式３（療養者名簿）（⑤の場合）'!$O36+1&lt;=15,IF(IK$16&gt;='様式３（療養者名簿）（⑤の場合）'!$O36,IF(IK$16&lt;='様式３（療養者名簿）（⑤の場合）'!$W36,1,0),0),0)</f>
        <v>0</v>
      </c>
      <c r="IL27" s="159">
        <f>IF(IL$16-'様式３（療養者名簿）（⑤の場合）'!$O36+1&lt;=15,IF(IL$16&gt;='様式３（療養者名簿）（⑤の場合）'!$O36,IF(IL$16&lt;='様式３（療養者名簿）（⑤の場合）'!$W36,1,0),0),0)</f>
        <v>0</v>
      </c>
      <c r="IM27" s="159">
        <f>IF(IM$16-'様式３（療養者名簿）（⑤の場合）'!$O36+1&lt;=15,IF(IM$16&gt;='様式３（療養者名簿）（⑤の場合）'!$O36,IF(IM$16&lt;='様式３（療養者名簿）（⑤の場合）'!$W36,1,0),0),0)</f>
        <v>0</v>
      </c>
      <c r="IN27" s="159">
        <f>IF(IN$16-'様式３（療養者名簿）（⑤の場合）'!$O36+1&lt;=15,IF(IN$16&gt;='様式３（療養者名簿）（⑤の場合）'!$O36,IF(IN$16&lt;='様式３（療養者名簿）（⑤の場合）'!$W36,1,0),0),0)</f>
        <v>0</v>
      </c>
      <c r="IO27" s="159">
        <f>IF(IO$16-'様式３（療養者名簿）（⑤の場合）'!$O36+1&lt;=15,IF(IO$16&gt;='様式３（療養者名簿）（⑤の場合）'!$O36,IF(IO$16&lt;='様式３（療養者名簿）（⑤の場合）'!$W36,1,0),0),0)</f>
        <v>0</v>
      </c>
      <c r="IP27" s="159">
        <f>IF(IP$16-'様式３（療養者名簿）（⑤の場合）'!$O36+1&lt;=15,IF(IP$16&gt;='様式３（療養者名簿）（⑤の場合）'!$O36,IF(IP$16&lt;='様式３（療養者名簿）（⑤の場合）'!$W36,1,0),0),0)</f>
        <v>0</v>
      </c>
      <c r="IQ27" s="159">
        <f>IF(IQ$16-'様式３（療養者名簿）（⑤の場合）'!$O36+1&lt;=15,IF(IQ$16&gt;='様式３（療養者名簿）（⑤の場合）'!$O36,IF(IQ$16&lt;='様式３（療養者名簿）（⑤の場合）'!$W36,1,0),0),0)</f>
        <v>0</v>
      </c>
      <c r="IR27" s="159">
        <f>IF(IR$16-'様式３（療養者名簿）（⑤の場合）'!$O36+1&lt;=15,IF(IR$16&gt;='様式３（療養者名簿）（⑤の場合）'!$O36,IF(IR$16&lt;='様式３（療養者名簿）（⑤の場合）'!$W36,1,0),0),0)</f>
        <v>0</v>
      </c>
      <c r="IS27" s="159">
        <f>IF(IS$16-'様式３（療養者名簿）（⑤の場合）'!$O36+1&lt;=15,IF(IS$16&gt;='様式３（療養者名簿）（⑤の場合）'!$O36,IF(IS$16&lt;='様式３（療養者名簿）（⑤の場合）'!$W36,1,0),0),0)</f>
        <v>0</v>
      </c>
      <c r="IT27" s="159">
        <f>IF(IT$16-'様式３（療養者名簿）（⑤の場合）'!$O36+1&lt;=15,IF(IT$16&gt;='様式３（療養者名簿）（⑤の場合）'!$O36,IF(IT$16&lt;='様式３（療養者名簿）（⑤の場合）'!$W36,1,0),0),0)</f>
        <v>0</v>
      </c>
    </row>
    <row r="28" spans="1:259" s="30" customFormat="1" ht="42" customHeight="1">
      <c r="A28" s="149">
        <f>'様式３（療養者名簿）（⑤の場合）'!C37</f>
        <v>0</v>
      </c>
      <c r="B28" s="159">
        <f>IF(B$16-'様式３（療養者名簿）（⑤の場合）'!$O37+1&lt;=15,IF(B$16&gt;='様式３（療養者名簿）（⑤の場合）'!$O37,IF(B$16&lt;='様式３（療養者名簿）（⑤の場合）'!$W37,1,0),0),0)</f>
        <v>0</v>
      </c>
      <c r="C28" s="159">
        <f>IF(C$16-'様式３（療養者名簿）（⑤の場合）'!$O37+1&lt;=15,IF(C$16&gt;='様式３（療養者名簿）（⑤の場合）'!$O37,IF(C$16&lt;='様式３（療養者名簿）（⑤の場合）'!$W37,1,0),0),0)</f>
        <v>0</v>
      </c>
      <c r="D28" s="159">
        <f>IF(D$16-'様式３（療養者名簿）（⑤の場合）'!$O37+1&lt;=15,IF(D$16&gt;='様式３（療養者名簿）（⑤の場合）'!$O37,IF(D$16&lt;='様式３（療養者名簿）（⑤の場合）'!$W37,1,0),0),0)</f>
        <v>0</v>
      </c>
      <c r="E28" s="159">
        <f>IF(E$16-'様式３（療養者名簿）（⑤の場合）'!$O37+1&lt;=15,IF(E$16&gt;='様式３（療養者名簿）（⑤の場合）'!$O37,IF(E$16&lt;='様式３（療養者名簿）（⑤の場合）'!$W37,1,0),0),0)</f>
        <v>0</v>
      </c>
      <c r="F28" s="159">
        <f>IF(F$16-'様式３（療養者名簿）（⑤の場合）'!$O37+1&lt;=15,IF(F$16&gt;='様式３（療養者名簿）（⑤の場合）'!$O37,IF(F$16&lt;='様式３（療養者名簿）（⑤の場合）'!$W37,1,0),0),0)</f>
        <v>0</v>
      </c>
      <c r="G28" s="159">
        <f>IF(G$16-'様式３（療養者名簿）（⑤の場合）'!$O37+1&lt;=15,IF(G$16&gt;='様式３（療養者名簿）（⑤の場合）'!$O37,IF(G$16&lt;='様式３（療養者名簿）（⑤の場合）'!$W37,1,0),0),0)</f>
        <v>0</v>
      </c>
      <c r="H28" s="159">
        <f>IF(H$16-'様式３（療養者名簿）（⑤の場合）'!$O37+1&lt;=15,IF(H$16&gt;='様式３（療養者名簿）（⑤の場合）'!$O37,IF(H$16&lt;='様式３（療養者名簿）（⑤の場合）'!$W37,1,0),0),0)</f>
        <v>0</v>
      </c>
      <c r="I28" s="159">
        <f>IF(I$16-'様式３（療養者名簿）（⑤の場合）'!$O37+1&lt;=15,IF(I$16&gt;='様式３（療養者名簿）（⑤の場合）'!$O37,IF(I$16&lt;='様式３（療養者名簿）（⑤の場合）'!$W37,1,0),0),0)</f>
        <v>0</v>
      </c>
      <c r="J28" s="159">
        <f>IF(J$16-'様式３（療養者名簿）（⑤の場合）'!$O37+1&lt;=15,IF(J$16&gt;='様式３（療養者名簿）（⑤の場合）'!$O37,IF(J$16&lt;='様式３（療養者名簿）（⑤の場合）'!$W37,1,0),0),0)</f>
        <v>0</v>
      </c>
      <c r="K28" s="159">
        <f>IF(K$16-'様式３（療養者名簿）（⑤の場合）'!$O37+1&lt;=15,IF(K$16&gt;='様式３（療養者名簿）（⑤の場合）'!$O37,IF(K$16&lt;='様式３（療養者名簿）（⑤の場合）'!$W37,1,0),0),0)</f>
        <v>0</v>
      </c>
      <c r="L28" s="159">
        <f>IF(L$16-'様式３（療養者名簿）（⑤の場合）'!$O37+1&lt;=15,IF(L$16&gt;='様式３（療養者名簿）（⑤の場合）'!$O37,IF(L$16&lt;='様式３（療養者名簿）（⑤の場合）'!$W37,1,0),0),0)</f>
        <v>0</v>
      </c>
      <c r="M28" s="159">
        <f>IF(M$16-'様式３（療養者名簿）（⑤の場合）'!$O37+1&lt;=15,IF(M$16&gt;='様式３（療養者名簿）（⑤の場合）'!$O37,IF(M$16&lt;='様式３（療養者名簿）（⑤の場合）'!$W37,1,0),0),0)</f>
        <v>0</v>
      </c>
      <c r="N28" s="159">
        <f>IF(N$16-'様式３（療養者名簿）（⑤の場合）'!$O37+1&lt;=15,IF(N$16&gt;='様式３（療養者名簿）（⑤の場合）'!$O37,IF(N$16&lt;='様式３（療養者名簿）（⑤の場合）'!$W37,1,0),0),0)</f>
        <v>0</v>
      </c>
      <c r="O28" s="159">
        <f>IF(O$16-'様式３（療養者名簿）（⑤の場合）'!$O37+1&lt;=15,IF(O$16&gt;='様式３（療養者名簿）（⑤の場合）'!$O37,IF(O$16&lt;='様式３（療養者名簿）（⑤の場合）'!$W37,1,0),0),0)</f>
        <v>0</v>
      </c>
      <c r="P28" s="159">
        <f>IF(P$16-'様式３（療養者名簿）（⑤の場合）'!$O37+1&lt;=15,IF(P$16&gt;='様式３（療養者名簿）（⑤の場合）'!$O37,IF(P$16&lt;='様式３（療養者名簿）（⑤の場合）'!$W37,1,0),0),0)</f>
        <v>0</v>
      </c>
      <c r="Q28" s="159">
        <f>IF(Q$16-'様式３（療養者名簿）（⑤の場合）'!$O37+1&lt;=15,IF(Q$16&gt;='様式３（療養者名簿）（⑤の場合）'!$O37,IF(Q$16&lt;='様式３（療養者名簿）（⑤の場合）'!$W37,1,0),0),0)</f>
        <v>0</v>
      </c>
      <c r="R28" s="159">
        <f>IF(R$16-'様式３（療養者名簿）（⑤の場合）'!$O37+1&lt;=15,IF(R$16&gt;='様式３（療養者名簿）（⑤の場合）'!$O37,IF(R$16&lt;='様式３（療養者名簿）（⑤の場合）'!$W37,1,0),0),0)</f>
        <v>0</v>
      </c>
      <c r="S28" s="159">
        <f>IF(S$16-'様式３（療養者名簿）（⑤の場合）'!$O37+1&lt;=15,IF(S$16&gt;='様式３（療養者名簿）（⑤の場合）'!$O37,IF(S$16&lt;='様式３（療養者名簿）（⑤の場合）'!$W37,1,0),0),0)</f>
        <v>0</v>
      </c>
      <c r="T28" s="159">
        <f>IF(T$16-'様式３（療養者名簿）（⑤の場合）'!$O37+1&lt;=15,IF(T$16&gt;='様式３（療養者名簿）（⑤の場合）'!$O37,IF(T$16&lt;='様式３（療養者名簿）（⑤の場合）'!$W37,1,0),0),0)</f>
        <v>0</v>
      </c>
      <c r="U28" s="159">
        <f>IF(U$16-'様式３（療養者名簿）（⑤の場合）'!$O37+1&lt;=15,IF(U$16&gt;='様式３（療養者名簿）（⑤の場合）'!$O37,IF(U$16&lt;='様式３（療養者名簿）（⑤の場合）'!$W37,1,0),0),0)</f>
        <v>0</v>
      </c>
      <c r="V28" s="159">
        <f>IF(V$16-'様式３（療養者名簿）（⑤の場合）'!$O37+1&lt;=15,IF(V$16&gt;='様式３（療養者名簿）（⑤の場合）'!$O37,IF(V$16&lt;='様式３（療養者名簿）（⑤の場合）'!$W37,1,0),0),0)</f>
        <v>0</v>
      </c>
      <c r="W28" s="159">
        <f>IF(W$16-'様式３（療養者名簿）（⑤の場合）'!$O37+1&lt;=15,IF(W$16&gt;='様式３（療養者名簿）（⑤の場合）'!$O37,IF(W$16&lt;='様式３（療養者名簿）（⑤の場合）'!$W37,1,0),0),0)</f>
        <v>0</v>
      </c>
      <c r="X28" s="159">
        <f>IF(X$16-'様式３（療養者名簿）（⑤の場合）'!$O37+1&lt;=15,IF(X$16&gt;='様式３（療養者名簿）（⑤の場合）'!$O37,IF(X$16&lt;='様式３（療養者名簿）（⑤の場合）'!$W37,1,0),0),0)</f>
        <v>0</v>
      </c>
      <c r="Y28" s="159">
        <f>IF(Y$16-'様式３（療養者名簿）（⑤の場合）'!$O37+1&lt;=15,IF(Y$16&gt;='様式３（療養者名簿）（⑤の場合）'!$O37,IF(Y$16&lt;='様式３（療養者名簿）（⑤の場合）'!$W37,1,0),0),0)</f>
        <v>0</v>
      </c>
      <c r="Z28" s="159">
        <f>IF(Z$16-'様式３（療養者名簿）（⑤の場合）'!$O37+1&lt;=15,IF(Z$16&gt;='様式３（療養者名簿）（⑤の場合）'!$O37,IF(Z$16&lt;='様式３（療養者名簿）（⑤の場合）'!$W37,1,0),0),0)</f>
        <v>0</v>
      </c>
      <c r="AA28" s="159">
        <f>IF(AA$16-'様式３（療養者名簿）（⑤の場合）'!$O37+1&lt;=15,IF(AA$16&gt;='様式３（療養者名簿）（⑤の場合）'!$O37,IF(AA$16&lt;='様式３（療養者名簿）（⑤の場合）'!$W37,1,0),0),0)</f>
        <v>0</v>
      </c>
      <c r="AB28" s="159">
        <f>IF(AB$16-'様式３（療養者名簿）（⑤の場合）'!$O37+1&lt;=15,IF(AB$16&gt;='様式３（療養者名簿）（⑤の場合）'!$O37,IF(AB$16&lt;='様式３（療養者名簿）（⑤の場合）'!$W37,1,0),0),0)</f>
        <v>0</v>
      </c>
      <c r="AC28" s="159">
        <f>IF(AC$16-'様式３（療養者名簿）（⑤の場合）'!$O37+1&lt;=15,IF(AC$16&gt;='様式３（療養者名簿）（⑤の場合）'!$O37,IF(AC$16&lt;='様式３（療養者名簿）（⑤の場合）'!$W37,1,0),0),0)</f>
        <v>0</v>
      </c>
      <c r="AD28" s="159">
        <f>IF(AD$16-'様式３（療養者名簿）（⑤の場合）'!$O37+1&lt;=15,IF(AD$16&gt;='様式３（療養者名簿）（⑤の場合）'!$O37,IF(AD$16&lt;='様式３（療養者名簿）（⑤の場合）'!$W37,1,0),0),0)</f>
        <v>0</v>
      </c>
      <c r="AE28" s="159">
        <f>IF(AE$16-'様式３（療養者名簿）（⑤の場合）'!$O37+1&lt;=15,IF(AE$16&gt;='様式３（療養者名簿）（⑤の場合）'!$O37,IF(AE$16&lt;='様式３（療養者名簿）（⑤の場合）'!$W37,1,0),0),0)</f>
        <v>0</v>
      </c>
      <c r="AF28" s="159">
        <f>IF(AF$16-'様式３（療養者名簿）（⑤の場合）'!$O37+1&lt;=15,IF(AF$16&gt;='様式３（療養者名簿）（⑤の場合）'!$O37,IF(AF$16&lt;='様式３（療養者名簿）（⑤の場合）'!$W37,1,0),0),0)</f>
        <v>0</v>
      </c>
      <c r="AG28" s="159">
        <f>IF(AG$16-'様式３（療養者名簿）（⑤の場合）'!$O37+1&lt;=15,IF(AG$16&gt;='様式３（療養者名簿）（⑤の場合）'!$O37,IF(AG$16&lt;='様式３（療養者名簿）（⑤の場合）'!$W37,1,0),0),0)</f>
        <v>0</v>
      </c>
      <c r="AH28" s="159">
        <f>IF(AH$16-'様式３（療養者名簿）（⑤の場合）'!$O37+1&lt;=15,IF(AH$16&gt;='様式３（療養者名簿）（⑤の場合）'!$O37,IF(AH$16&lt;='様式３（療養者名簿）（⑤の場合）'!$W37,1,0),0),0)</f>
        <v>0</v>
      </c>
      <c r="AI28" s="159">
        <f>IF(AI$16-'様式３（療養者名簿）（⑤の場合）'!$O37+1&lt;=15,IF(AI$16&gt;='様式３（療養者名簿）（⑤の場合）'!$O37,IF(AI$16&lt;='様式３（療養者名簿）（⑤の場合）'!$W37,1,0),0),0)</f>
        <v>0</v>
      </c>
      <c r="AJ28" s="159">
        <f>IF(AJ$16-'様式３（療養者名簿）（⑤の場合）'!$O37+1&lt;=15,IF(AJ$16&gt;='様式３（療養者名簿）（⑤の場合）'!$O37,IF(AJ$16&lt;='様式３（療養者名簿）（⑤の場合）'!$W37,1,0),0),0)</f>
        <v>0</v>
      </c>
      <c r="AK28" s="159">
        <f>IF(AK$16-'様式３（療養者名簿）（⑤の場合）'!$O37+1&lt;=15,IF(AK$16&gt;='様式３（療養者名簿）（⑤の場合）'!$O37,IF(AK$16&lt;='様式３（療養者名簿）（⑤の場合）'!$W37,1,0),0),0)</f>
        <v>0</v>
      </c>
      <c r="AL28" s="159">
        <f>IF(AL$16-'様式３（療養者名簿）（⑤の場合）'!$O37+1&lt;=15,IF(AL$16&gt;='様式３（療養者名簿）（⑤の場合）'!$O37,IF(AL$16&lt;='様式３（療養者名簿）（⑤の場合）'!$W37,1,0),0),0)</f>
        <v>0</v>
      </c>
      <c r="AM28" s="159">
        <f>IF(AM$16-'様式３（療養者名簿）（⑤の場合）'!$O37+1&lt;=15,IF(AM$16&gt;='様式３（療養者名簿）（⑤の場合）'!$O37,IF(AM$16&lt;='様式３（療養者名簿）（⑤の場合）'!$W37,1,0),0),0)</f>
        <v>0</v>
      </c>
      <c r="AN28" s="159">
        <f>IF(AN$16-'様式３（療養者名簿）（⑤の場合）'!$O37+1&lt;=15,IF(AN$16&gt;='様式３（療養者名簿）（⑤の場合）'!$O37,IF(AN$16&lt;='様式３（療養者名簿）（⑤の場合）'!$W37,1,0),0),0)</f>
        <v>0</v>
      </c>
      <c r="AO28" s="159">
        <f>IF(AO$16-'様式３（療養者名簿）（⑤の場合）'!$O37+1&lt;=15,IF(AO$16&gt;='様式３（療養者名簿）（⑤の場合）'!$O37,IF(AO$16&lt;='様式３（療養者名簿）（⑤の場合）'!$W37,1,0),0),0)</f>
        <v>0</v>
      </c>
      <c r="AP28" s="159">
        <f>IF(AP$16-'様式３（療養者名簿）（⑤の場合）'!$O37+1&lt;=15,IF(AP$16&gt;='様式３（療養者名簿）（⑤の場合）'!$O37,IF(AP$16&lt;='様式３（療養者名簿）（⑤の場合）'!$W37,1,0),0),0)</f>
        <v>0</v>
      </c>
      <c r="AQ28" s="159">
        <f>IF(AQ$16-'様式３（療養者名簿）（⑤の場合）'!$O37+1&lt;=15,IF(AQ$16&gt;='様式３（療養者名簿）（⑤の場合）'!$O37,IF(AQ$16&lt;='様式３（療養者名簿）（⑤の場合）'!$W37,1,0),0),0)</f>
        <v>0</v>
      </c>
      <c r="AR28" s="159">
        <f>IF(AR$16-'様式３（療養者名簿）（⑤の場合）'!$O37+1&lt;=15,IF(AR$16&gt;='様式３（療養者名簿）（⑤の場合）'!$O37,IF(AR$16&lt;='様式３（療養者名簿）（⑤の場合）'!$W37,1,0),0),0)</f>
        <v>0</v>
      </c>
      <c r="AS28" s="159">
        <f>IF(AS$16-'様式３（療養者名簿）（⑤の場合）'!$O37+1&lt;=15,IF(AS$16&gt;='様式３（療養者名簿）（⑤の場合）'!$O37,IF(AS$16&lt;='様式３（療養者名簿）（⑤の場合）'!$W37,1,0),0),0)</f>
        <v>0</v>
      </c>
      <c r="AT28" s="159">
        <f>IF(AT$16-'様式３（療養者名簿）（⑤の場合）'!$O37+1&lt;=15,IF(AT$16&gt;='様式３（療養者名簿）（⑤の場合）'!$O37,IF(AT$16&lt;='様式３（療養者名簿）（⑤の場合）'!$W37,1,0),0),0)</f>
        <v>0</v>
      </c>
      <c r="AU28" s="159">
        <f>IF(AU$16-'様式３（療養者名簿）（⑤の場合）'!$O37+1&lt;=15,IF(AU$16&gt;='様式３（療養者名簿）（⑤の場合）'!$O37,IF(AU$16&lt;='様式３（療養者名簿）（⑤の場合）'!$W37,1,0),0),0)</f>
        <v>0</v>
      </c>
      <c r="AV28" s="159">
        <f>IF(AV$16-'様式３（療養者名簿）（⑤の場合）'!$O37+1&lt;=15,IF(AV$16&gt;='様式３（療養者名簿）（⑤の場合）'!$O37,IF(AV$16&lt;='様式３（療養者名簿）（⑤の場合）'!$W37,1,0),0),0)</f>
        <v>0</v>
      </c>
      <c r="AW28" s="159">
        <f>IF(AW$16-'様式３（療養者名簿）（⑤の場合）'!$O37+1&lt;=15,IF(AW$16&gt;='様式３（療養者名簿）（⑤の場合）'!$O37,IF(AW$16&lt;='様式３（療養者名簿）（⑤の場合）'!$W37,1,0),0),0)</f>
        <v>0</v>
      </c>
      <c r="AX28" s="159">
        <f>IF(AX$16-'様式３（療養者名簿）（⑤の場合）'!$O37+1&lt;=15,IF(AX$16&gt;='様式３（療養者名簿）（⑤の場合）'!$O37,IF(AX$16&lt;='様式３（療養者名簿）（⑤の場合）'!$W37,1,0),0),0)</f>
        <v>0</v>
      </c>
      <c r="AY28" s="159">
        <f>IF(AY$16-'様式３（療養者名簿）（⑤の場合）'!$O37+1&lt;=15,IF(AY$16&gt;='様式３（療養者名簿）（⑤の場合）'!$O37,IF(AY$16&lt;='様式３（療養者名簿）（⑤の場合）'!$W37,1,0),0),0)</f>
        <v>0</v>
      </c>
      <c r="AZ28" s="159">
        <f>IF(AZ$16-'様式３（療養者名簿）（⑤の場合）'!$O37+1&lt;=15,IF(AZ$16&gt;='様式３（療養者名簿）（⑤の場合）'!$O37,IF(AZ$16&lt;='様式３（療養者名簿）（⑤の場合）'!$W37,1,0),0),0)</f>
        <v>0</v>
      </c>
      <c r="BA28" s="159">
        <f>IF(BA$16-'様式３（療養者名簿）（⑤の場合）'!$O37+1&lt;=15,IF(BA$16&gt;='様式３（療養者名簿）（⑤の場合）'!$O37,IF(BA$16&lt;='様式３（療養者名簿）（⑤の場合）'!$W37,1,0),0),0)</f>
        <v>0</v>
      </c>
      <c r="BB28" s="159">
        <f>IF(BB$16-'様式３（療養者名簿）（⑤の場合）'!$O37+1&lt;=15,IF(BB$16&gt;='様式３（療養者名簿）（⑤の場合）'!$O37,IF(BB$16&lt;='様式３（療養者名簿）（⑤の場合）'!$W37,1,0),0),0)</f>
        <v>0</v>
      </c>
      <c r="BC28" s="159">
        <f>IF(BC$16-'様式３（療養者名簿）（⑤の場合）'!$O37+1&lt;=15,IF(BC$16&gt;='様式３（療養者名簿）（⑤の場合）'!$O37,IF(BC$16&lt;='様式３（療養者名簿）（⑤の場合）'!$W37,1,0),0),0)</f>
        <v>0</v>
      </c>
      <c r="BD28" s="159">
        <f>IF(BD$16-'様式３（療養者名簿）（⑤の場合）'!$O37+1&lt;=15,IF(BD$16&gt;='様式３（療養者名簿）（⑤の場合）'!$O37,IF(BD$16&lt;='様式３（療養者名簿）（⑤の場合）'!$W37,1,0),0),0)</f>
        <v>0</v>
      </c>
      <c r="BE28" s="159">
        <f>IF(BE$16-'様式３（療養者名簿）（⑤の場合）'!$O37+1&lt;=15,IF(BE$16&gt;='様式３（療養者名簿）（⑤の場合）'!$O37,IF(BE$16&lt;='様式３（療養者名簿）（⑤の場合）'!$W37,1,0),0),0)</f>
        <v>0</v>
      </c>
      <c r="BF28" s="159">
        <f>IF(BF$16-'様式３（療養者名簿）（⑤の場合）'!$O37+1&lt;=15,IF(BF$16&gt;='様式３（療養者名簿）（⑤の場合）'!$O37,IF(BF$16&lt;='様式３（療養者名簿）（⑤の場合）'!$W37,1,0),0),0)</f>
        <v>0</v>
      </c>
      <c r="BG28" s="159">
        <f>IF(BG$16-'様式３（療養者名簿）（⑤の場合）'!$O37+1&lt;=15,IF(BG$16&gt;='様式３（療養者名簿）（⑤の場合）'!$O37,IF(BG$16&lt;='様式３（療養者名簿）（⑤の場合）'!$W37,1,0),0),0)</f>
        <v>0</v>
      </c>
      <c r="BH28" s="159">
        <f>IF(BH$16-'様式３（療養者名簿）（⑤の場合）'!$O37+1&lt;=15,IF(BH$16&gt;='様式３（療養者名簿）（⑤の場合）'!$O37,IF(BH$16&lt;='様式３（療養者名簿）（⑤の場合）'!$W37,1,0),0),0)</f>
        <v>0</v>
      </c>
      <c r="BI28" s="159">
        <f>IF(BI$16-'様式３（療養者名簿）（⑤の場合）'!$O37+1&lt;=15,IF(BI$16&gt;='様式３（療養者名簿）（⑤の場合）'!$O37,IF(BI$16&lt;='様式３（療養者名簿）（⑤の場合）'!$W37,1,0),0),0)</f>
        <v>0</v>
      </c>
      <c r="BJ28" s="159">
        <f>IF(BJ$16-'様式３（療養者名簿）（⑤の場合）'!$O37+1&lt;=15,IF(BJ$16&gt;='様式３（療養者名簿）（⑤の場合）'!$O37,IF(BJ$16&lt;='様式３（療養者名簿）（⑤の場合）'!$W37,1,0),0),0)</f>
        <v>0</v>
      </c>
      <c r="BK28" s="159">
        <f>IF(BK$16-'様式３（療養者名簿）（⑤の場合）'!$O37+1&lt;=15,IF(BK$16&gt;='様式３（療養者名簿）（⑤の場合）'!$O37,IF(BK$16&lt;='様式３（療養者名簿）（⑤の場合）'!$W37,1,0),0),0)</f>
        <v>0</v>
      </c>
      <c r="BL28" s="159">
        <f>IF(BL$16-'様式３（療養者名簿）（⑤の場合）'!$O37+1&lt;=15,IF(BL$16&gt;='様式３（療養者名簿）（⑤の場合）'!$O37,IF(BL$16&lt;='様式３（療養者名簿）（⑤の場合）'!$W37,1,0),0),0)</f>
        <v>0</v>
      </c>
      <c r="BM28" s="159">
        <f>IF(BM$16-'様式３（療養者名簿）（⑤の場合）'!$O37+1&lt;=15,IF(BM$16&gt;='様式３（療養者名簿）（⑤の場合）'!$O37,IF(BM$16&lt;='様式３（療養者名簿）（⑤の場合）'!$W37,1,0),0),0)</f>
        <v>0</v>
      </c>
      <c r="BN28" s="159">
        <f>IF(BN$16-'様式３（療養者名簿）（⑤の場合）'!$O37+1&lt;=15,IF(BN$16&gt;='様式３（療養者名簿）（⑤の場合）'!$O37,IF(BN$16&lt;='様式３（療養者名簿）（⑤の場合）'!$W37,1,0),0),0)</f>
        <v>0</v>
      </c>
      <c r="BO28" s="159">
        <f>IF(BO$16-'様式３（療養者名簿）（⑤の場合）'!$O37+1&lt;=15,IF(BO$16&gt;='様式３（療養者名簿）（⑤の場合）'!$O37,IF(BO$16&lt;='様式３（療養者名簿）（⑤の場合）'!$W37,1,0),0),0)</f>
        <v>0</v>
      </c>
      <c r="BP28" s="159">
        <f>IF(BP$16-'様式３（療養者名簿）（⑤の場合）'!$O37+1&lt;=15,IF(BP$16&gt;='様式３（療養者名簿）（⑤の場合）'!$O37,IF(BP$16&lt;='様式３（療養者名簿）（⑤の場合）'!$W37,1,0),0),0)</f>
        <v>0</v>
      </c>
      <c r="BQ28" s="159">
        <f>IF(BQ$16-'様式３（療養者名簿）（⑤の場合）'!$O37+1&lt;=15,IF(BQ$16&gt;='様式３（療養者名簿）（⑤の場合）'!$O37,IF(BQ$16&lt;='様式３（療養者名簿）（⑤の場合）'!$W37,1,0),0),0)</f>
        <v>0</v>
      </c>
      <c r="BR28" s="159">
        <f>IF(BR$16-'様式３（療養者名簿）（⑤の場合）'!$O37+1&lt;=15,IF(BR$16&gt;='様式３（療養者名簿）（⑤の場合）'!$O37,IF(BR$16&lt;='様式３（療養者名簿）（⑤の場合）'!$W37,1,0),0),0)</f>
        <v>0</v>
      </c>
      <c r="BS28" s="159">
        <f>IF(BS$16-'様式３（療養者名簿）（⑤の場合）'!$O37+1&lt;=15,IF(BS$16&gt;='様式３（療養者名簿）（⑤の場合）'!$O37,IF(BS$16&lt;='様式３（療養者名簿）（⑤の場合）'!$W37,1,0),0),0)</f>
        <v>0</v>
      </c>
      <c r="BT28" s="159">
        <f>IF(BT$16-'様式３（療養者名簿）（⑤の場合）'!$O37+1&lt;=15,IF(BT$16&gt;='様式３（療養者名簿）（⑤の場合）'!$O37,IF(BT$16&lt;='様式３（療養者名簿）（⑤の場合）'!$W37,1,0),0),0)</f>
        <v>0</v>
      </c>
      <c r="BU28" s="159">
        <f>IF(BU$16-'様式３（療養者名簿）（⑤の場合）'!$O37+1&lt;=15,IF(BU$16&gt;='様式３（療養者名簿）（⑤の場合）'!$O37,IF(BU$16&lt;='様式３（療養者名簿）（⑤の場合）'!$W37,1,0),0),0)</f>
        <v>0</v>
      </c>
      <c r="BV28" s="159">
        <f>IF(BV$16-'様式３（療養者名簿）（⑤の場合）'!$O37+1&lt;=15,IF(BV$16&gt;='様式３（療養者名簿）（⑤の場合）'!$O37,IF(BV$16&lt;='様式３（療養者名簿）（⑤の場合）'!$W37,1,0),0),0)</f>
        <v>0</v>
      </c>
      <c r="BW28" s="159">
        <f>IF(BW$16-'様式３（療養者名簿）（⑤の場合）'!$O37+1&lt;=15,IF(BW$16&gt;='様式３（療養者名簿）（⑤の場合）'!$O37,IF(BW$16&lt;='様式３（療養者名簿）（⑤の場合）'!$W37,1,0),0),0)</f>
        <v>0</v>
      </c>
      <c r="BX28" s="159">
        <f>IF(BX$16-'様式３（療養者名簿）（⑤の場合）'!$O37+1&lt;=15,IF(BX$16&gt;='様式３（療養者名簿）（⑤の場合）'!$O37,IF(BX$16&lt;='様式３（療養者名簿）（⑤の場合）'!$W37,1,0),0),0)</f>
        <v>0</v>
      </c>
      <c r="BY28" s="159">
        <f>IF(BY$16-'様式３（療養者名簿）（⑤の場合）'!$O37+1&lt;=15,IF(BY$16&gt;='様式３（療養者名簿）（⑤の場合）'!$O37,IF(BY$16&lt;='様式３（療養者名簿）（⑤の場合）'!$W37,1,0),0),0)</f>
        <v>0</v>
      </c>
      <c r="BZ28" s="159">
        <f>IF(BZ$16-'様式３（療養者名簿）（⑤の場合）'!$O37+1&lt;=15,IF(BZ$16&gt;='様式３（療養者名簿）（⑤の場合）'!$O37,IF(BZ$16&lt;='様式３（療養者名簿）（⑤の場合）'!$W37,1,0),0),0)</f>
        <v>0</v>
      </c>
      <c r="CA28" s="159">
        <f>IF(CA$16-'様式３（療養者名簿）（⑤の場合）'!$O37+1&lt;=15,IF(CA$16&gt;='様式３（療養者名簿）（⑤の場合）'!$O37,IF(CA$16&lt;='様式３（療養者名簿）（⑤の場合）'!$W37,1,0),0),0)</f>
        <v>0</v>
      </c>
      <c r="CB28" s="159">
        <f>IF(CB$16-'様式３（療養者名簿）（⑤の場合）'!$O37+1&lt;=15,IF(CB$16&gt;='様式３（療養者名簿）（⑤の場合）'!$O37,IF(CB$16&lt;='様式３（療養者名簿）（⑤の場合）'!$W37,1,0),0),0)</f>
        <v>0</v>
      </c>
      <c r="CC28" s="159">
        <f>IF(CC$16-'様式３（療養者名簿）（⑤の場合）'!$O37+1&lt;=15,IF(CC$16&gt;='様式３（療養者名簿）（⑤の場合）'!$O37,IF(CC$16&lt;='様式３（療養者名簿）（⑤の場合）'!$W37,1,0),0),0)</f>
        <v>0</v>
      </c>
      <c r="CD28" s="159">
        <f>IF(CD$16-'様式３（療養者名簿）（⑤の場合）'!$O37+1&lt;=15,IF(CD$16&gt;='様式３（療養者名簿）（⑤の場合）'!$O37,IF(CD$16&lt;='様式３（療養者名簿）（⑤の場合）'!$W37,1,0),0),0)</f>
        <v>0</v>
      </c>
      <c r="CE28" s="159">
        <f>IF(CE$16-'様式３（療養者名簿）（⑤の場合）'!$O37+1&lt;=15,IF(CE$16&gt;='様式３（療養者名簿）（⑤の場合）'!$O37,IF(CE$16&lt;='様式３（療養者名簿）（⑤の場合）'!$W37,1,0),0),0)</f>
        <v>0</v>
      </c>
      <c r="CF28" s="159">
        <f>IF(CF$16-'様式３（療養者名簿）（⑤の場合）'!$O37+1&lt;=15,IF(CF$16&gt;='様式３（療養者名簿）（⑤の場合）'!$O37,IF(CF$16&lt;='様式３（療養者名簿）（⑤の場合）'!$W37,1,0),0),0)</f>
        <v>0</v>
      </c>
      <c r="CG28" s="159">
        <f>IF(CG$16-'様式３（療養者名簿）（⑤の場合）'!$O37+1&lt;=15,IF(CG$16&gt;='様式３（療養者名簿）（⑤の場合）'!$O37,IF(CG$16&lt;='様式３（療養者名簿）（⑤の場合）'!$W37,1,0),0),0)</f>
        <v>0</v>
      </c>
      <c r="CH28" s="159">
        <f>IF(CH$16-'様式３（療養者名簿）（⑤の場合）'!$O37+1&lt;=15,IF(CH$16&gt;='様式３（療養者名簿）（⑤の場合）'!$O37,IF(CH$16&lt;='様式３（療養者名簿）（⑤の場合）'!$W37,1,0),0),0)</f>
        <v>0</v>
      </c>
      <c r="CI28" s="159">
        <f>IF(CI$16-'様式３（療養者名簿）（⑤の場合）'!$O37+1&lt;=15,IF(CI$16&gt;='様式３（療養者名簿）（⑤の場合）'!$O37,IF(CI$16&lt;='様式３（療養者名簿）（⑤の場合）'!$W37,1,0),0),0)</f>
        <v>0</v>
      </c>
      <c r="CJ28" s="159">
        <f>IF(CJ$16-'様式３（療養者名簿）（⑤の場合）'!$O37+1&lt;=15,IF(CJ$16&gt;='様式３（療養者名簿）（⑤の場合）'!$O37,IF(CJ$16&lt;='様式３（療養者名簿）（⑤の場合）'!$W37,1,0),0),0)</f>
        <v>0</v>
      </c>
      <c r="CK28" s="159">
        <f>IF(CK$16-'様式３（療養者名簿）（⑤の場合）'!$O37+1&lt;=15,IF(CK$16&gt;='様式３（療養者名簿）（⑤の場合）'!$O37,IF(CK$16&lt;='様式３（療養者名簿）（⑤の場合）'!$W37,1,0),0),0)</f>
        <v>0</v>
      </c>
      <c r="CL28" s="159">
        <f>IF(CL$16-'様式３（療養者名簿）（⑤の場合）'!$O37+1&lt;=15,IF(CL$16&gt;='様式３（療養者名簿）（⑤の場合）'!$O37,IF(CL$16&lt;='様式３（療養者名簿）（⑤の場合）'!$W37,1,0),0),0)</f>
        <v>0</v>
      </c>
      <c r="CM28" s="159">
        <f>IF(CM$16-'様式３（療養者名簿）（⑤の場合）'!$O37+1&lt;=15,IF(CM$16&gt;='様式３（療養者名簿）（⑤の場合）'!$O37,IF(CM$16&lt;='様式３（療養者名簿）（⑤の場合）'!$W37,1,0),0),0)</f>
        <v>0</v>
      </c>
      <c r="CN28" s="159">
        <f>IF(CN$16-'様式３（療養者名簿）（⑤の場合）'!$O37+1&lt;=15,IF(CN$16&gt;='様式３（療養者名簿）（⑤の場合）'!$O37,IF(CN$16&lt;='様式３（療養者名簿）（⑤の場合）'!$W37,1,0),0),0)</f>
        <v>0</v>
      </c>
      <c r="CO28" s="159">
        <f>IF(CO$16-'様式３（療養者名簿）（⑤の場合）'!$O37+1&lt;=15,IF(CO$16&gt;='様式３（療養者名簿）（⑤の場合）'!$O37,IF(CO$16&lt;='様式３（療養者名簿）（⑤の場合）'!$W37,1,0),0),0)</f>
        <v>0</v>
      </c>
      <c r="CP28" s="159">
        <f>IF(CP$16-'様式３（療養者名簿）（⑤の場合）'!$O37+1&lt;=15,IF(CP$16&gt;='様式３（療養者名簿）（⑤の場合）'!$O37,IF(CP$16&lt;='様式３（療養者名簿）（⑤の場合）'!$W37,1,0),0),0)</f>
        <v>0</v>
      </c>
      <c r="CQ28" s="159">
        <f>IF(CQ$16-'様式３（療養者名簿）（⑤の場合）'!$O37+1&lt;=15,IF(CQ$16&gt;='様式３（療養者名簿）（⑤の場合）'!$O37,IF(CQ$16&lt;='様式３（療養者名簿）（⑤の場合）'!$W37,1,0),0),0)</f>
        <v>0</v>
      </c>
      <c r="CR28" s="159">
        <f>IF(CR$16-'様式３（療養者名簿）（⑤の場合）'!$O37+1&lt;=15,IF(CR$16&gt;='様式３（療養者名簿）（⑤の場合）'!$O37,IF(CR$16&lt;='様式３（療養者名簿）（⑤の場合）'!$W37,1,0),0),0)</f>
        <v>0</v>
      </c>
      <c r="CS28" s="159">
        <f>IF(CS$16-'様式３（療養者名簿）（⑤の場合）'!$O37+1&lt;=15,IF(CS$16&gt;='様式３（療養者名簿）（⑤の場合）'!$O37,IF(CS$16&lt;='様式３（療養者名簿）（⑤の場合）'!$W37,1,0),0),0)</f>
        <v>0</v>
      </c>
      <c r="CT28" s="159">
        <f>IF(CT$16-'様式３（療養者名簿）（⑤の場合）'!$O37+1&lt;=15,IF(CT$16&gt;='様式３（療養者名簿）（⑤の場合）'!$O37,IF(CT$16&lt;='様式３（療養者名簿）（⑤の場合）'!$W37,1,0),0),0)</f>
        <v>0</v>
      </c>
      <c r="CU28" s="159">
        <f>IF(CU$16-'様式３（療養者名簿）（⑤の場合）'!$O37+1&lt;=15,IF(CU$16&gt;='様式３（療養者名簿）（⑤の場合）'!$O37,IF(CU$16&lt;='様式３（療養者名簿）（⑤の場合）'!$W37,1,0),0),0)</f>
        <v>0</v>
      </c>
      <c r="CV28" s="159">
        <f>IF(CV$16-'様式３（療養者名簿）（⑤の場合）'!$O37+1&lt;=15,IF(CV$16&gt;='様式３（療養者名簿）（⑤の場合）'!$O37,IF(CV$16&lt;='様式３（療養者名簿）（⑤の場合）'!$W37,1,0),0),0)</f>
        <v>0</v>
      </c>
      <c r="CW28" s="159">
        <f>IF(CW$16-'様式３（療養者名簿）（⑤の場合）'!$O37+1&lt;=15,IF(CW$16&gt;='様式３（療養者名簿）（⑤の場合）'!$O37,IF(CW$16&lt;='様式３（療養者名簿）（⑤の場合）'!$W37,1,0),0),0)</f>
        <v>0</v>
      </c>
      <c r="CX28" s="159">
        <f>IF(CX$16-'様式３（療養者名簿）（⑤の場合）'!$O37+1&lt;=15,IF(CX$16&gt;='様式３（療養者名簿）（⑤の場合）'!$O37,IF(CX$16&lt;='様式３（療養者名簿）（⑤の場合）'!$W37,1,0),0),0)</f>
        <v>0</v>
      </c>
      <c r="CY28" s="159">
        <f>IF(CY$16-'様式３（療養者名簿）（⑤の場合）'!$O37+1&lt;=15,IF(CY$16&gt;='様式３（療養者名簿）（⑤の場合）'!$O37,IF(CY$16&lt;='様式３（療養者名簿）（⑤の場合）'!$W37,1,0),0),0)</f>
        <v>0</v>
      </c>
      <c r="CZ28" s="159">
        <f>IF(CZ$16-'様式３（療養者名簿）（⑤の場合）'!$O37+1&lt;=15,IF(CZ$16&gt;='様式３（療養者名簿）（⑤の場合）'!$O37,IF(CZ$16&lt;='様式３（療養者名簿）（⑤の場合）'!$W37,1,0),0),0)</f>
        <v>0</v>
      </c>
      <c r="DA28" s="159">
        <f>IF(DA$16-'様式３（療養者名簿）（⑤の場合）'!$O37+1&lt;=15,IF(DA$16&gt;='様式３（療養者名簿）（⑤の場合）'!$O37,IF(DA$16&lt;='様式３（療養者名簿）（⑤の場合）'!$W37,1,0),0),0)</f>
        <v>0</v>
      </c>
      <c r="DB28" s="159">
        <f>IF(DB$16-'様式３（療養者名簿）（⑤の場合）'!$O37+1&lt;=15,IF(DB$16&gt;='様式３（療養者名簿）（⑤の場合）'!$O37,IF(DB$16&lt;='様式３（療養者名簿）（⑤の場合）'!$W37,1,0),0),0)</f>
        <v>0</v>
      </c>
      <c r="DC28" s="159">
        <f>IF(DC$16-'様式３（療養者名簿）（⑤の場合）'!$O37+1&lt;=15,IF(DC$16&gt;='様式３（療養者名簿）（⑤の場合）'!$O37,IF(DC$16&lt;='様式３（療養者名簿）（⑤の場合）'!$W37,1,0),0),0)</f>
        <v>0</v>
      </c>
      <c r="DD28" s="159">
        <f>IF(DD$16-'様式３（療養者名簿）（⑤の場合）'!$O37+1&lt;=15,IF(DD$16&gt;='様式３（療養者名簿）（⑤の場合）'!$O37,IF(DD$16&lt;='様式３（療養者名簿）（⑤の場合）'!$W37,1,0),0),0)</f>
        <v>0</v>
      </c>
      <c r="DE28" s="159">
        <f>IF(DE$16-'様式３（療養者名簿）（⑤の場合）'!$O37+1&lt;=15,IF(DE$16&gt;='様式３（療養者名簿）（⑤の場合）'!$O37,IF(DE$16&lt;='様式３（療養者名簿）（⑤の場合）'!$W37,1,0),0),0)</f>
        <v>0</v>
      </c>
      <c r="DF28" s="159">
        <f>IF(DF$16-'様式３（療養者名簿）（⑤の場合）'!$O37+1&lt;=15,IF(DF$16&gt;='様式３（療養者名簿）（⑤の場合）'!$O37,IF(DF$16&lt;='様式３（療養者名簿）（⑤の場合）'!$W37,1,0),0),0)</f>
        <v>0</v>
      </c>
      <c r="DG28" s="159">
        <f>IF(DG$16-'様式３（療養者名簿）（⑤の場合）'!$O37+1&lt;=15,IF(DG$16&gt;='様式３（療養者名簿）（⑤の場合）'!$O37,IF(DG$16&lt;='様式３（療養者名簿）（⑤の場合）'!$W37,1,0),0),0)</f>
        <v>0</v>
      </c>
      <c r="DH28" s="159">
        <f>IF(DH$16-'様式３（療養者名簿）（⑤の場合）'!$O37+1&lt;=15,IF(DH$16&gt;='様式３（療養者名簿）（⑤の場合）'!$O37,IF(DH$16&lt;='様式３（療養者名簿）（⑤の場合）'!$W37,1,0),0),0)</f>
        <v>0</v>
      </c>
      <c r="DI28" s="159">
        <f>IF(DI$16-'様式３（療養者名簿）（⑤の場合）'!$O37+1&lt;=15,IF(DI$16&gt;='様式３（療養者名簿）（⑤の場合）'!$O37,IF(DI$16&lt;='様式３（療養者名簿）（⑤の場合）'!$W37,1,0),0),0)</f>
        <v>0</v>
      </c>
      <c r="DJ28" s="159">
        <f>IF(DJ$16-'様式３（療養者名簿）（⑤の場合）'!$O37+1&lt;=15,IF(DJ$16&gt;='様式３（療養者名簿）（⑤の場合）'!$O37,IF(DJ$16&lt;='様式３（療養者名簿）（⑤の場合）'!$W37,1,0),0),0)</f>
        <v>0</v>
      </c>
      <c r="DK28" s="159">
        <f>IF(DK$16-'様式３（療養者名簿）（⑤の場合）'!$O37+1&lt;=15,IF(DK$16&gt;='様式３（療養者名簿）（⑤の場合）'!$O37,IF(DK$16&lt;='様式３（療養者名簿）（⑤の場合）'!$W37,1,0),0),0)</f>
        <v>0</v>
      </c>
      <c r="DL28" s="159">
        <f>IF(DL$16-'様式３（療養者名簿）（⑤の場合）'!$O37+1&lt;=15,IF(DL$16&gt;='様式３（療養者名簿）（⑤の場合）'!$O37,IF(DL$16&lt;='様式３（療養者名簿）（⑤の場合）'!$W37,1,0),0),0)</f>
        <v>0</v>
      </c>
      <c r="DM28" s="159">
        <f>IF(DM$16-'様式３（療養者名簿）（⑤の場合）'!$O37+1&lt;=15,IF(DM$16&gt;='様式３（療養者名簿）（⑤の場合）'!$O37,IF(DM$16&lt;='様式３（療養者名簿）（⑤の場合）'!$W37,1,0),0),0)</f>
        <v>0</v>
      </c>
      <c r="DN28" s="159">
        <f>IF(DN$16-'様式３（療養者名簿）（⑤の場合）'!$O37+1&lt;=15,IF(DN$16&gt;='様式３（療養者名簿）（⑤の場合）'!$O37,IF(DN$16&lt;='様式３（療養者名簿）（⑤の場合）'!$W37,1,0),0),0)</f>
        <v>0</v>
      </c>
      <c r="DO28" s="159">
        <f>IF(DO$16-'様式３（療養者名簿）（⑤の場合）'!$O37+1&lt;=15,IF(DO$16&gt;='様式３（療養者名簿）（⑤の場合）'!$O37,IF(DO$16&lt;='様式３（療養者名簿）（⑤の場合）'!$W37,1,0),0),0)</f>
        <v>0</v>
      </c>
      <c r="DP28" s="159">
        <f>IF(DP$16-'様式３（療養者名簿）（⑤の場合）'!$O37+1&lt;=15,IF(DP$16&gt;='様式３（療養者名簿）（⑤の場合）'!$O37,IF(DP$16&lt;='様式３（療養者名簿）（⑤の場合）'!$W37,1,0),0),0)</f>
        <v>0</v>
      </c>
      <c r="DQ28" s="159">
        <f>IF(DQ$16-'様式３（療養者名簿）（⑤の場合）'!$O37+1&lt;=15,IF(DQ$16&gt;='様式３（療養者名簿）（⑤の場合）'!$O37,IF(DQ$16&lt;='様式３（療養者名簿）（⑤の場合）'!$W37,1,0),0),0)</f>
        <v>0</v>
      </c>
      <c r="DR28" s="159">
        <f>IF(DR$16-'様式３（療養者名簿）（⑤の場合）'!$O37+1&lt;=15,IF(DR$16&gt;='様式３（療養者名簿）（⑤の場合）'!$O37,IF(DR$16&lt;='様式３（療養者名簿）（⑤の場合）'!$W37,1,0),0),0)</f>
        <v>0</v>
      </c>
      <c r="DS28" s="159">
        <f>IF(DS$16-'様式３（療養者名簿）（⑤の場合）'!$O37+1&lt;=15,IF(DS$16&gt;='様式３（療養者名簿）（⑤の場合）'!$O37,IF(DS$16&lt;='様式３（療養者名簿）（⑤の場合）'!$W37,1,0),0),0)</f>
        <v>0</v>
      </c>
      <c r="DT28" s="159">
        <f>IF(DT$16-'様式３（療養者名簿）（⑤の場合）'!$O37+1&lt;=15,IF(DT$16&gt;='様式３（療養者名簿）（⑤の場合）'!$O37,IF(DT$16&lt;='様式３（療養者名簿）（⑤の場合）'!$W37,1,0),0),0)</f>
        <v>0</v>
      </c>
      <c r="DU28" s="159">
        <f>IF(DU$16-'様式３（療養者名簿）（⑤の場合）'!$O37+1&lt;=15,IF(DU$16&gt;='様式３（療養者名簿）（⑤の場合）'!$O37,IF(DU$16&lt;='様式３（療養者名簿）（⑤の場合）'!$W37,1,0),0),0)</f>
        <v>0</v>
      </c>
      <c r="DV28" s="159">
        <f>IF(DV$16-'様式３（療養者名簿）（⑤の場合）'!$O37+1&lt;=15,IF(DV$16&gt;='様式３（療養者名簿）（⑤の場合）'!$O37,IF(DV$16&lt;='様式３（療養者名簿）（⑤の場合）'!$W37,1,0),0),0)</f>
        <v>0</v>
      </c>
      <c r="DW28" s="159">
        <f>IF(DW$16-'様式３（療養者名簿）（⑤の場合）'!$O37+1&lt;=15,IF(DW$16&gt;='様式３（療養者名簿）（⑤の場合）'!$O37,IF(DW$16&lt;='様式３（療養者名簿）（⑤の場合）'!$W37,1,0),0),0)</f>
        <v>0</v>
      </c>
      <c r="DX28" s="159">
        <f>IF(DX$16-'様式３（療養者名簿）（⑤の場合）'!$O37+1&lt;=15,IF(DX$16&gt;='様式３（療養者名簿）（⑤の場合）'!$O37,IF(DX$16&lt;='様式３（療養者名簿）（⑤の場合）'!$W37,1,0),0),0)</f>
        <v>0</v>
      </c>
      <c r="DY28" s="159">
        <f>IF(DY$16-'様式３（療養者名簿）（⑤の場合）'!$O37+1&lt;=15,IF(DY$16&gt;='様式３（療養者名簿）（⑤の場合）'!$O37,IF(DY$16&lt;='様式３（療養者名簿）（⑤の場合）'!$W37,1,0),0),0)</f>
        <v>0</v>
      </c>
      <c r="DZ28" s="159">
        <f>IF(DZ$16-'様式３（療養者名簿）（⑤の場合）'!$O37+1&lt;=15,IF(DZ$16&gt;='様式３（療養者名簿）（⑤の場合）'!$O37,IF(DZ$16&lt;='様式３（療養者名簿）（⑤の場合）'!$W37,1,0),0),0)</f>
        <v>0</v>
      </c>
      <c r="EA28" s="159">
        <f>IF(EA$16-'様式３（療養者名簿）（⑤の場合）'!$O37+1&lt;=15,IF(EA$16&gt;='様式３（療養者名簿）（⑤の場合）'!$O37,IF(EA$16&lt;='様式３（療養者名簿）（⑤の場合）'!$W37,1,0),0),0)</f>
        <v>0</v>
      </c>
      <c r="EB28" s="159">
        <f>IF(EB$16-'様式３（療養者名簿）（⑤の場合）'!$O37+1&lt;=15,IF(EB$16&gt;='様式３（療養者名簿）（⑤の場合）'!$O37,IF(EB$16&lt;='様式３（療養者名簿）（⑤の場合）'!$W37,1,0),0),0)</f>
        <v>0</v>
      </c>
      <c r="EC28" s="159">
        <f>IF(EC$16-'様式３（療養者名簿）（⑤の場合）'!$O37+1&lt;=15,IF(EC$16&gt;='様式３（療養者名簿）（⑤の場合）'!$O37,IF(EC$16&lt;='様式３（療養者名簿）（⑤の場合）'!$W37,1,0),0),0)</f>
        <v>0</v>
      </c>
      <c r="ED28" s="159">
        <f>IF(ED$16-'様式３（療養者名簿）（⑤の場合）'!$O37+1&lt;=15,IF(ED$16&gt;='様式３（療養者名簿）（⑤の場合）'!$O37,IF(ED$16&lt;='様式３（療養者名簿）（⑤の場合）'!$W37,1,0),0),0)</f>
        <v>0</v>
      </c>
      <c r="EE28" s="159">
        <f>IF(EE$16-'様式３（療養者名簿）（⑤の場合）'!$O37+1&lt;=15,IF(EE$16&gt;='様式３（療養者名簿）（⑤の場合）'!$O37,IF(EE$16&lt;='様式３（療養者名簿）（⑤の場合）'!$W37,1,0),0),0)</f>
        <v>0</v>
      </c>
      <c r="EF28" s="159">
        <f>IF(EF$16-'様式３（療養者名簿）（⑤の場合）'!$O37+1&lt;=15,IF(EF$16&gt;='様式３（療養者名簿）（⑤の場合）'!$O37,IF(EF$16&lt;='様式３（療養者名簿）（⑤の場合）'!$W37,1,0),0),0)</f>
        <v>0</v>
      </c>
      <c r="EG28" s="159">
        <f>IF(EG$16-'様式３（療養者名簿）（⑤の場合）'!$O37+1&lt;=15,IF(EG$16&gt;='様式３（療養者名簿）（⑤の場合）'!$O37,IF(EG$16&lt;='様式３（療養者名簿）（⑤の場合）'!$W37,1,0),0),0)</f>
        <v>0</v>
      </c>
      <c r="EH28" s="159">
        <f>IF(EH$16-'様式３（療養者名簿）（⑤の場合）'!$O37+1&lt;=15,IF(EH$16&gt;='様式３（療養者名簿）（⑤の場合）'!$O37,IF(EH$16&lt;='様式３（療養者名簿）（⑤の場合）'!$W37,1,0),0),0)</f>
        <v>0</v>
      </c>
      <c r="EI28" s="159">
        <f>IF(EI$16-'様式３（療養者名簿）（⑤の場合）'!$O37+1&lt;=15,IF(EI$16&gt;='様式３（療養者名簿）（⑤の場合）'!$O37,IF(EI$16&lt;='様式３（療養者名簿）（⑤の場合）'!$W37,1,0),0),0)</f>
        <v>0</v>
      </c>
      <c r="EJ28" s="159">
        <f>IF(EJ$16-'様式３（療養者名簿）（⑤の場合）'!$O37+1&lt;=15,IF(EJ$16&gt;='様式３（療養者名簿）（⑤の場合）'!$O37,IF(EJ$16&lt;='様式３（療養者名簿）（⑤の場合）'!$W37,1,0),0),0)</f>
        <v>0</v>
      </c>
      <c r="EK28" s="159">
        <f>IF(EK$16-'様式３（療養者名簿）（⑤の場合）'!$O37+1&lt;=15,IF(EK$16&gt;='様式３（療養者名簿）（⑤の場合）'!$O37,IF(EK$16&lt;='様式３（療養者名簿）（⑤の場合）'!$W37,1,0),0),0)</f>
        <v>0</v>
      </c>
      <c r="EL28" s="159">
        <f>IF(EL$16-'様式３（療養者名簿）（⑤の場合）'!$O37+1&lt;=15,IF(EL$16&gt;='様式３（療養者名簿）（⑤の場合）'!$O37,IF(EL$16&lt;='様式３（療養者名簿）（⑤の場合）'!$W37,1,0),0),0)</f>
        <v>0</v>
      </c>
      <c r="EM28" s="159">
        <f>IF(EM$16-'様式３（療養者名簿）（⑤の場合）'!$O37+1&lt;=15,IF(EM$16&gt;='様式３（療養者名簿）（⑤の場合）'!$O37,IF(EM$16&lt;='様式３（療養者名簿）（⑤の場合）'!$W37,1,0),0),0)</f>
        <v>0</v>
      </c>
      <c r="EN28" s="159">
        <f>IF(EN$16-'様式３（療養者名簿）（⑤の場合）'!$O37+1&lt;=15,IF(EN$16&gt;='様式３（療養者名簿）（⑤の場合）'!$O37,IF(EN$16&lt;='様式３（療養者名簿）（⑤の場合）'!$W37,1,0),0),0)</f>
        <v>0</v>
      </c>
      <c r="EO28" s="159">
        <f>IF(EO$16-'様式３（療養者名簿）（⑤の場合）'!$O37+1&lt;=15,IF(EO$16&gt;='様式３（療養者名簿）（⑤の場合）'!$O37,IF(EO$16&lt;='様式３（療養者名簿）（⑤の場合）'!$W37,1,0),0),0)</f>
        <v>0</v>
      </c>
      <c r="EP28" s="159">
        <f>IF(EP$16-'様式３（療養者名簿）（⑤の場合）'!$O37+1&lt;=15,IF(EP$16&gt;='様式３（療養者名簿）（⑤の場合）'!$O37,IF(EP$16&lt;='様式３（療養者名簿）（⑤の場合）'!$W37,1,0),0),0)</f>
        <v>0</v>
      </c>
      <c r="EQ28" s="159">
        <f>IF(EQ$16-'様式３（療養者名簿）（⑤の場合）'!$O37+1&lt;=15,IF(EQ$16&gt;='様式３（療養者名簿）（⑤の場合）'!$O37,IF(EQ$16&lt;='様式３（療養者名簿）（⑤の場合）'!$W37,1,0),0),0)</f>
        <v>0</v>
      </c>
      <c r="ER28" s="159">
        <f>IF(ER$16-'様式３（療養者名簿）（⑤の場合）'!$O37+1&lt;=15,IF(ER$16&gt;='様式３（療養者名簿）（⑤の場合）'!$O37,IF(ER$16&lt;='様式３（療養者名簿）（⑤の場合）'!$W37,1,0),0),0)</f>
        <v>0</v>
      </c>
      <c r="ES28" s="159">
        <f>IF(ES$16-'様式３（療養者名簿）（⑤の場合）'!$O37+1&lt;=15,IF(ES$16&gt;='様式３（療養者名簿）（⑤の場合）'!$O37,IF(ES$16&lt;='様式３（療養者名簿）（⑤の場合）'!$W37,1,0),0),0)</f>
        <v>0</v>
      </c>
      <c r="ET28" s="159">
        <f>IF(ET$16-'様式３（療養者名簿）（⑤の場合）'!$O37+1&lt;=15,IF(ET$16&gt;='様式３（療養者名簿）（⑤の場合）'!$O37,IF(ET$16&lt;='様式３（療養者名簿）（⑤の場合）'!$W37,1,0),0),0)</f>
        <v>0</v>
      </c>
      <c r="EU28" s="159">
        <f>IF(EU$16-'様式３（療養者名簿）（⑤の場合）'!$O37+1&lt;=15,IF(EU$16&gt;='様式３（療養者名簿）（⑤の場合）'!$O37,IF(EU$16&lt;='様式３（療養者名簿）（⑤の場合）'!$W37,1,0),0),0)</f>
        <v>0</v>
      </c>
      <c r="EV28" s="159">
        <f>IF(EV$16-'様式３（療養者名簿）（⑤の場合）'!$O37+1&lt;=15,IF(EV$16&gt;='様式３（療養者名簿）（⑤の場合）'!$O37,IF(EV$16&lt;='様式３（療養者名簿）（⑤の場合）'!$W37,1,0),0),0)</f>
        <v>0</v>
      </c>
      <c r="EW28" s="159">
        <f>IF(EW$16-'様式３（療養者名簿）（⑤の場合）'!$O37+1&lt;=15,IF(EW$16&gt;='様式３（療養者名簿）（⑤の場合）'!$O37,IF(EW$16&lt;='様式３（療養者名簿）（⑤の場合）'!$W37,1,0),0),0)</f>
        <v>0</v>
      </c>
      <c r="EX28" s="159">
        <f>IF(EX$16-'様式３（療養者名簿）（⑤の場合）'!$O37+1&lt;=15,IF(EX$16&gt;='様式３（療養者名簿）（⑤の場合）'!$O37,IF(EX$16&lt;='様式３（療養者名簿）（⑤の場合）'!$W37,1,0),0),0)</f>
        <v>0</v>
      </c>
      <c r="EY28" s="159">
        <f>IF(EY$16-'様式３（療養者名簿）（⑤の場合）'!$O37+1&lt;=15,IF(EY$16&gt;='様式３（療養者名簿）（⑤の場合）'!$O37,IF(EY$16&lt;='様式３（療養者名簿）（⑤の場合）'!$W37,1,0),0),0)</f>
        <v>0</v>
      </c>
      <c r="EZ28" s="159">
        <f>IF(EZ$16-'様式３（療養者名簿）（⑤の場合）'!$O37+1&lt;=15,IF(EZ$16&gt;='様式３（療養者名簿）（⑤の場合）'!$O37,IF(EZ$16&lt;='様式３（療養者名簿）（⑤の場合）'!$W37,1,0),0),0)</f>
        <v>0</v>
      </c>
      <c r="FA28" s="159">
        <f>IF(FA$16-'様式３（療養者名簿）（⑤の場合）'!$O37+1&lt;=15,IF(FA$16&gt;='様式３（療養者名簿）（⑤の場合）'!$O37,IF(FA$16&lt;='様式３（療養者名簿）（⑤の場合）'!$W37,1,0),0),0)</f>
        <v>0</v>
      </c>
      <c r="FB28" s="159">
        <f>IF(FB$16-'様式３（療養者名簿）（⑤の場合）'!$O37+1&lt;=15,IF(FB$16&gt;='様式３（療養者名簿）（⑤の場合）'!$O37,IF(FB$16&lt;='様式３（療養者名簿）（⑤の場合）'!$W37,1,0),0),0)</f>
        <v>0</v>
      </c>
      <c r="FC28" s="159">
        <f>IF(FC$16-'様式３（療養者名簿）（⑤の場合）'!$O37+1&lt;=15,IF(FC$16&gt;='様式３（療養者名簿）（⑤の場合）'!$O37,IF(FC$16&lt;='様式３（療養者名簿）（⑤の場合）'!$W37,1,0),0),0)</f>
        <v>0</v>
      </c>
      <c r="FD28" s="159">
        <f>IF(FD$16-'様式３（療養者名簿）（⑤の場合）'!$O37+1&lt;=15,IF(FD$16&gt;='様式３（療養者名簿）（⑤の場合）'!$O37,IF(FD$16&lt;='様式３（療養者名簿）（⑤の場合）'!$W37,1,0),0),0)</f>
        <v>0</v>
      </c>
      <c r="FE28" s="159">
        <f>IF(FE$16-'様式３（療養者名簿）（⑤の場合）'!$O37+1&lt;=15,IF(FE$16&gt;='様式３（療養者名簿）（⑤の場合）'!$O37,IF(FE$16&lt;='様式３（療養者名簿）（⑤の場合）'!$W37,1,0),0),0)</f>
        <v>0</v>
      </c>
      <c r="FF28" s="159">
        <f>IF(FF$16-'様式３（療養者名簿）（⑤の場合）'!$O37+1&lt;=15,IF(FF$16&gt;='様式３（療養者名簿）（⑤の場合）'!$O37,IF(FF$16&lt;='様式３（療養者名簿）（⑤の場合）'!$W37,1,0),0),0)</f>
        <v>0</v>
      </c>
      <c r="FG28" s="159">
        <f>IF(FG$16-'様式３（療養者名簿）（⑤の場合）'!$O37+1&lt;=15,IF(FG$16&gt;='様式３（療養者名簿）（⑤の場合）'!$O37,IF(FG$16&lt;='様式３（療養者名簿）（⑤の場合）'!$W37,1,0),0),0)</f>
        <v>0</v>
      </c>
      <c r="FH28" s="159">
        <f>IF(FH$16-'様式３（療養者名簿）（⑤の場合）'!$O37+1&lt;=15,IF(FH$16&gt;='様式３（療養者名簿）（⑤の場合）'!$O37,IF(FH$16&lt;='様式３（療養者名簿）（⑤の場合）'!$W37,1,0),0),0)</f>
        <v>0</v>
      </c>
      <c r="FI28" s="159">
        <f>IF(FI$16-'様式３（療養者名簿）（⑤の場合）'!$O37+1&lt;=15,IF(FI$16&gt;='様式３（療養者名簿）（⑤の場合）'!$O37,IF(FI$16&lt;='様式３（療養者名簿）（⑤の場合）'!$W37,1,0),0),0)</f>
        <v>0</v>
      </c>
      <c r="FJ28" s="159">
        <f>IF(FJ$16-'様式３（療養者名簿）（⑤の場合）'!$O37+1&lt;=15,IF(FJ$16&gt;='様式３（療養者名簿）（⑤の場合）'!$O37,IF(FJ$16&lt;='様式３（療養者名簿）（⑤の場合）'!$W37,1,0),0),0)</f>
        <v>0</v>
      </c>
      <c r="FK28" s="159">
        <f>IF(FK$16-'様式３（療養者名簿）（⑤の場合）'!$O37+1&lt;=15,IF(FK$16&gt;='様式３（療養者名簿）（⑤の場合）'!$O37,IF(FK$16&lt;='様式３（療養者名簿）（⑤の場合）'!$W37,1,0),0),0)</f>
        <v>0</v>
      </c>
      <c r="FL28" s="159">
        <f>IF(FL$16-'様式３（療養者名簿）（⑤の場合）'!$O37+1&lt;=15,IF(FL$16&gt;='様式３（療養者名簿）（⑤の場合）'!$O37,IF(FL$16&lt;='様式３（療養者名簿）（⑤の場合）'!$W37,1,0),0),0)</f>
        <v>0</v>
      </c>
      <c r="FM28" s="159">
        <f>IF(FM$16-'様式３（療養者名簿）（⑤の場合）'!$O37+1&lt;=15,IF(FM$16&gt;='様式３（療養者名簿）（⑤の場合）'!$O37,IF(FM$16&lt;='様式３（療養者名簿）（⑤の場合）'!$W37,1,0),0),0)</f>
        <v>0</v>
      </c>
      <c r="FN28" s="159">
        <f>IF(FN$16-'様式３（療養者名簿）（⑤の場合）'!$O37+1&lt;=15,IF(FN$16&gt;='様式３（療養者名簿）（⑤の場合）'!$O37,IF(FN$16&lt;='様式３（療養者名簿）（⑤の場合）'!$W37,1,0),0),0)</f>
        <v>0</v>
      </c>
      <c r="FO28" s="159">
        <f>IF(FO$16-'様式３（療養者名簿）（⑤の場合）'!$O37+1&lt;=15,IF(FO$16&gt;='様式３（療養者名簿）（⑤の場合）'!$O37,IF(FO$16&lt;='様式３（療養者名簿）（⑤の場合）'!$W37,1,0),0),0)</f>
        <v>0</v>
      </c>
      <c r="FP28" s="159">
        <f>IF(FP$16-'様式３（療養者名簿）（⑤の場合）'!$O37+1&lt;=15,IF(FP$16&gt;='様式３（療養者名簿）（⑤の場合）'!$O37,IF(FP$16&lt;='様式３（療養者名簿）（⑤の場合）'!$W37,1,0),0),0)</f>
        <v>0</v>
      </c>
      <c r="FQ28" s="159">
        <f>IF(FQ$16-'様式３（療養者名簿）（⑤の場合）'!$O37+1&lt;=15,IF(FQ$16&gt;='様式３（療養者名簿）（⑤の場合）'!$O37,IF(FQ$16&lt;='様式３（療養者名簿）（⑤の場合）'!$W37,1,0),0),0)</f>
        <v>0</v>
      </c>
      <c r="FR28" s="159">
        <f>IF(FR$16-'様式３（療養者名簿）（⑤の場合）'!$O37+1&lt;=15,IF(FR$16&gt;='様式３（療養者名簿）（⑤の場合）'!$O37,IF(FR$16&lt;='様式３（療養者名簿）（⑤の場合）'!$W37,1,0),0),0)</f>
        <v>0</v>
      </c>
      <c r="FS28" s="159">
        <f>IF(FS$16-'様式３（療養者名簿）（⑤の場合）'!$O37+1&lt;=15,IF(FS$16&gt;='様式３（療養者名簿）（⑤の場合）'!$O37,IF(FS$16&lt;='様式３（療養者名簿）（⑤の場合）'!$W37,1,0),0),0)</f>
        <v>0</v>
      </c>
      <c r="FT28" s="159">
        <f>IF(FT$16-'様式３（療養者名簿）（⑤の場合）'!$O37+1&lt;=15,IF(FT$16&gt;='様式３（療養者名簿）（⑤の場合）'!$O37,IF(FT$16&lt;='様式３（療養者名簿）（⑤の場合）'!$W37,1,0),0),0)</f>
        <v>0</v>
      </c>
      <c r="FU28" s="159">
        <f>IF(FU$16-'様式３（療養者名簿）（⑤の場合）'!$O37+1&lt;=15,IF(FU$16&gt;='様式３（療養者名簿）（⑤の場合）'!$O37,IF(FU$16&lt;='様式３（療養者名簿）（⑤の場合）'!$W37,1,0),0),0)</f>
        <v>0</v>
      </c>
      <c r="FV28" s="159">
        <f>IF(FV$16-'様式３（療養者名簿）（⑤の場合）'!$O37+1&lt;=15,IF(FV$16&gt;='様式３（療養者名簿）（⑤の場合）'!$O37,IF(FV$16&lt;='様式３（療養者名簿）（⑤の場合）'!$W37,1,0),0),0)</f>
        <v>0</v>
      </c>
      <c r="FW28" s="159">
        <f>IF(FW$16-'様式３（療養者名簿）（⑤の場合）'!$O37+1&lt;=15,IF(FW$16&gt;='様式３（療養者名簿）（⑤の場合）'!$O37,IF(FW$16&lt;='様式３（療養者名簿）（⑤の場合）'!$W37,1,0),0),0)</f>
        <v>0</v>
      </c>
      <c r="FX28" s="159">
        <f>IF(FX$16-'様式３（療養者名簿）（⑤の場合）'!$O37+1&lt;=15,IF(FX$16&gt;='様式３（療養者名簿）（⑤の場合）'!$O37,IF(FX$16&lt;='様式３（療養者名簿）（⑤の場合）'!$W37,1,0),0),0)</f>
        <v>0</v>
      </c>
      <c r="FY28" s="159">
        <f>IF(FY$16-'様式３（療養者名簿）（⑤の場合）'!$O37+1&lt;=15,IF(FY$16&gt;='様式３（療養者名簿）（⑤の場合）'!$O37,IF(FY$16&lt;='様式３（療養者名簿）（⑤の場合）'!$W37,1,0),0),0)</f>
        <v>0</v>
      </c>
      <c r="FZ28" s="159">
        <f>IF(FZ$16-'様式３（療養者名簿）（⑤の場合）'!$O37+1&lt;=15,IF(FZ$16&gt;='様式３（療養者名簿）（⑤の場合）'!$O37,IF(FZ$16&lt;='様式３（療養者名簿）（⑤の場合）'!$W37,1,0),0),0)</f>
        <v>0</v>
      </c>
      <c r="GA28" s="159">
        <f>IF(GA$16-'様式３（療養者名簿）（⑤の場合）'!$O37+1&lt;=15,IF(GA$16&gt;='様式３（療養者名簿）（⑤の場合）'!$O37,IF(GA$16&lt;='様式３（療養者名簿）（⑤の場合）'!$W37,1,0),0),0)</f>
        <v>0</v>
      </c>
      <c r="GB28" s="159">
        <f>IF(GB$16-'様式３（療養者名簿）（⑤の場合）'!$O37+1&lt;=15,IF(GB$16&gt;='様式３（療養者名簿）（⑤の場合）'!$O37,IF(GB$16&lt;='様式３（療養者名簿）（⑤の場合）'!$W37,1,0),0),0)</f>
        <v>0</v>
      </c>
      <c r="GC28" s="159">
        <f>IF(GC$16-'様式３（療養者名簿）（⑤の場合）'!$O37+1&lt;=15,IF(GC$16&gt;='様式３（療養者名簿）（⑤の場合）'!$O37,IF(GC$16&lt;='様式３（療養者名簿）（⑤の場合）'!$W37,1,0),0),0)</f>
        <v>0</v>
      </c>
      <c r="GD28" s="159">
        <f>IF(GD$16-'様式３（療養者名簿）（⑤の場合）'!$O37+1&lt;=15,IF(GD$16&gt;='様式３（療養者名簿）（⑤の場合）'!$O37,IF(GD$16&lt;='様式３（療養者名簿）（⑤の場合）'!$W37,1,0),0),0)</f>
        <v>0</v>
      </c>
      <c r="GE28" s="159">
        <f>IF(GE$16-'様式３（療養者名簿）（⑤の場合）'!$O37+1&lt;=15,IF(GE$16&gt;='様式３（療養者名簿）（⑤の場合）'!$O37,IF(GE$16&lt;='様式３（療養者名簿）（⑤の場合）'!$W37,1,0),0),0)</f>
        <v>0</v>
      </c>
      <c r="GF28" s="159">
        <f>IF(GF$16-'様式３（療養者名簿）（⑤の場合）'!$O37+1&lt;=15,IF(GF$16&gt;='様式３（療養者名簿）（⑤の場合）'!$O37,IF(GF$16&lt;='様式３（療養者名簿）（⑤の場合）'!$W37,1,0),0),0)</f>
        <v>0</v>
      </c>
      <c r="GG28" s="159">
        <f>IF(GG$16-'様式３（療養者名簿）（⑤の場合）'!$O37+1&lt;=15,IF(GG$16&gt;='様式３（療養者名簿）（⑤の場合）'!$O37,IF(GG$16&lt;='様式３（療養者名簿）（⑤の場合）'!$W37,1,0),0),0)</f>
        <v>0</v>
      </c>
      <c r="GH28" s="159">
        <f>IF(GH$16-'様式３（療養者名簿）（⑤の場合）'!$O37+1&lt;=15,IF(GH$16&gt;='様式３（療養者名簿）（⑤の場合）'!$O37,IF(GH$16&lt;='様式３（療養者名簿）（⑤の場合）'!$W37,1,0),0),0)</f>
        <v>0</v>
      </c>
      <c r="GI28" s="159">
        <f>IF(GI$16-'様式３（療養者名簿）（⑤の場合）'!$O37+1&lt;=15,IF(GI$16&gt;='様式３（療養者名簿）（⑤の場合）'!$O37,IF(GI$16&lt;='様式３（療養者名簿）（⑤の場合）'!$W37,1,0),0),0)</f>
        <v>0</v>
      </c>
      <c r="GJ28" s="159">
        <f>IF(GJ$16-'様式３（療養者名簿）（⑤の場合）'!$O37+1&lt;=15,IF(GJ$16&gt;='様式３（療養者名簿）（⑤の場合）'!$O37,IF(GJ$16&lt;='様式３（療養者名簿）（⑤の場合）'!$W37,1,0),0),0)</f>
        <v>0</v>
      </c>
      <c r="GK28" s="159">
        <f>IF(GK$16-'様式３（療養者名簿）（⑤の場合）'!$O37+1&lt;=15,IF(GK$16&gt;='様式３（療養者名簿）（⑤の場合）'!$O37,IF(GK$16&lt;='様式３（療養者名簿）（⑤の場合）'!$W37,1,0),0),0)</f>
        <v>0</v>
      </c>
      <c r="GL28" s="159">
        <f>IF(GL$16-'様式３（療養者名簿）（⑤の場合）'!$O37+1&lt;=15,IF(GL$16&gt;='様式３（療養者名簿）（⑤の場合）'!$O37,IF(GL$16&lt;='様式３（療養者名簿）（⑤の場合）'!$W37,1,0),0),0)</f>
        <v>0</v>
      </c>
      <c r="GM28" s="159">
        <f>IF(GM$16-'様式３（療養者名簿）（⑤の場合）'!$O37+1&lt;=15,IF(GM$16&gt;='様式３（療養者名簿）（⑤の場合）'!$O37,IF(GM$16&lt;='様式３（療養者名簿）（⑤の場合）'!$W37,1,0),0),0)</f>
        <v>0</v>
      </c>
      <c r="GN28" s="159">
        <f>IF(GN$16-'様式３（療養者名簿）（⑤の場合）'!$O37+1&lt;=15,IF(GN$16&gt;='様式３（療養者名簿）（⑤の場合）'!$O37,IF(GN$16&lt;='様式３（療養者名簿）（⑤の場合）'!$W37,1,0),0),0)</f>
        <v>0</v>
      </c>
      <c r="GO28" s="159">
        <f>IF(GO$16-'様式３（療養者名簿）（⑤の場合）'!$O37+1&lt;=15,IF(GO$16&gt;='様式３（療養者名簿）（⑤の場合）'!$O37,IF(GO$16&lt;='様式３（療養者名簿）（⑤の場合）'!$W37,1,0),0),0)</f>
        <v>0</v>
      </c>
      <c r="GP28" s="159">
        <f>IF(GP$16-'様式３（療養者名簿）（⑤の場合）'!$O37+1&lt;=15,IF(GP$16&gt;='様式３（療養者名簿）（⑤の場合）'!$O37,IF(GP$16&lt;='様式３（療養者名簿）（⑤の場合）'!$W37,1,0),0),0)</f>
        <v>0</v>
      </c>
      <c r="GQ28" s="159">
        <f>IF(GQ$16-'様式３（療養者名簿）（⑤の場合）'!$O37+1&lt;=15,IF(GQ$16&gt;='様式３（療養者名簿）（⑤の場合）'!$O37,IF(GQ$16&lt;='様式３（療養者名簿）（⑤の場合）'!$W37,1,0),0),0)</f>
        <v>0</v>
      </c>
      <c r="GR28" s="159">
        <f>IF(GR$16-'様式３（療養者名簿）（⑤の場合）'!$O37+1&lt;=15,IF(GR$16&gt;='様式３（療養者名簿）（⑤の場合）'!$O37,IF(GR$16&lt;='様式３（療養者名簿）（⑤の場合）'!$W37,1,0),0),0)</f>
        <v>0</v>
      </c>
      <c r="GS28" s="159">
        <f>IF(GS$16-'様式３（療養者名簿）（⑤の場合）'!$O37+1&lt;=15,IF(GS$16&gt;='様式３（療養者名簿）（⑤の場合）'!$O37,IF(GS$16&lt;='様式３（療養者名簿）（⑤の場合）'!$W37,1,0),0),0)</f>
        <v>0</v>
      </c>
      <c r="GT28" s="159">
        <f>IF(GT$16-'様式３（療養者名簿）（⑤の場合）'!$O37+1&lt;=15,IF(GT$16&gt;='様式３（療養者名簿）（⑤の場合）'!$O37,IF(GT$16&lt;='様式３（療養者名簿）（⑤の場合）'!$W37,1,0),0),0)</f>
        <v>0</v>
      </c>
      <c r="GU28" s="159">
        <f>IF(GU$16-'様式３（療養者名簿）（⑤の場合）'!$O37+1&lt;=15,IF(GU$16&gt;='様式３（療養者名簿）（⑤の場合）'!$O37,IF(GU$16&lt;='様式３（療養者名簿）（⑤の場合）'!$W37,1,0),0),0)</f>
        <v>0</v>
      </c>
      <c r="GV28" s="159">
        <f>IF(GV$16-'様式３（療養者名簿）（⑤の場合）'!$O37+1&lt;=15,IF(GV$16&gt;='様式３（療養者名簿）（⑤の場合）'!$O37,IF(GV$16&lt;='様式３（療養者名簿）（⑤の場合）'!$W37,1,0),0),0)</f>
        <v>0</v>
      </c>
      <c r="GW28" s="159">
        <f>IF(GW$16-'様式３（療養者名簿）（⑤の場合）'!$O37+1&lt;=15,IF(GW$16&gt;='様式３（療養者名簿）（⑤の場合）'!$O37,IF(GW$16&lt;='様式３（療養者名簿）（⑤の場合）'!$W37,1,0),0),0)</f>
        <v>0</v>
      </c>
      <c r="GX28" s="159">
        <f>IF(GX$16-'様式３（療養者名簿）（⑤の場合）'!$O37+1&lt;=15,IF(GX$16&gt;='様式３（療養者名簿）（⑤の場合）'!$O37,IF(GX$16&lt;='様式３（療養者名簿）（⑤の場合）'!$W37,1,0),0),0)</f>
        <v>0</v>
      </c>
      <c r="GY28" s="159">
        <f>IF(GY$16-'様式３（療養者名簿）（⑤の場合）'!$O37+1&lt;=15,IF(GY$16&gt;='様式３（療養者名簿）（⑤の場合）'!$O37,IF(GY$16&lt;='様式３（療養者名簿）（⑤の場合）'!$W37,1,0),0),0)</f>
        <v>0</v>
      </c>
      <c r="GZ28" s="159">
        <f>IF(GZ$16-'様式３（療養者名簿）（⑤の場合）'!$O37+1&lt;=15,IF(GZ$16&gt;='様式３（療養者名簿）（⑤の場合）'!$O37,IF(GZ$16&lt;='様式３（療養者名簿）（⑤の場合）'!$W37,1,0),0),0)</f>
        <v>0</v>
      </c>
      <c r="HA28" s="159">
        <f>IF(HA$16-'様式３（療養者名簿）（⑤の場合）'!$O37+1&lt;=15,IF(HA$16&gt;='様式３（療養者名簿）（⑤の場合）'!$O37,IF(HA$16&lt;='様式３（療養者名簿）（⑤の場合）'!$W37,1,0),0),0)</f>
        <v>0</v>
      </c>
      <c r="HB28" s="159">
        <f>IF(HB$16-'様式３（療養者名簿）（⑤の場合）'!$O37+1&lt;=15,IF(HB$16&gt;='様式３（療養者名簿）（⑤の場合）'!$O37,IF(HB$16&lt;='様式３（療養者名簿）（⑤の場合）'!$W37,1,0),0),0)</f>
        <v>0</v>
      </c>
      <c r="HC28" s="159">
        <f>IF(HC$16-'様式３（療養者名簿）（⑤の場合）'!$O37+1&lt;=15,IF(HC$16&gt;='様式３（療養者名簿）（⑤の場合）'!$O37,IF(HC$16&lt;='様式３（療養者名簿）（⑤の場合）'!$W37,1,0),0),0)</f>
        <v>0</v>
      </c>
      <c r="HD28" s="159">
        <f>IF(HD$16-'様式３（療養者名簿）（⑤の場合）'!$O37+1&lt;=15,IF(HD$16&gt;='様式３（療養者名簿）（⑤の場合）'!$O37,IF(HD$16&lt;='様式３（療養者名簿）（⑤の場合）'!$W37,1,0),0),0)</f>
        <v>0</v>
      </c>
      <c r="HE28" s="159">
        <f>IF(HE$16-'様式３（療養者名簿）（⑤の場合）'!$O37+1&lt;=15,IF(HE$16&gt;='様式３（療養者名簿）（⑤の場合）'!$O37,IF(HE$16&lt;='様式３（療養者名簿）（⑤の場合）'!$W37,1,0),0),0)</f>
        <v>0</v>
      </c>
      <c r="HF28" s="159">
        <f>IF(HF$16-'様式３（療養者名簿）（⑤の場合）'!$O37+1&lt;=15,IF(HF$16&gt;='様式３（療養者名簿）（⑤の場合）'!$O37,IF(HF$16&lt;='様式３（療養者名簿）（⑤の場合）'!$W37,1,0),0),0)</f>
        <v>0</v>
      </c>
      <c r="HG28" s="159">
        <f>IF(HG$16-'様式３（療養者名簿）（⑤の場合）'!$O37+1&lt;=15,IF(HG$16&gt;='様式３（療養者名簿）（⑤の場合）'!$O37,IF(HG$16&lt;='様式３（療養者名簿）（⑤の場合）'!$W37,1,0),0),0)</f>
        <v>0</v>
      </c>
      <c r="HH28" s="159">
        <f>IF(HH$16-'様式３（療養者名簿）（⑤の場合）'!$O37+1&lt;=15,IF(HH$16&gt;='様式３（療養者名簿）（⑤の場合）'!$O37,IF(HH$16&lt;='様式３（療養者名簿）（⑤の場合）'!$W37,1,0),0),0)</f>
        <v>0</v>
      </c>
      <c r="HI28" s="159">
        <f>IF(HI$16-'様式３（療養者名簿）（⑤の場合）'!$O37+1&lt;=15,IF(HI$16&gt;='様式３（療養者名簿）（⑤の場合）'!$O37,IF(HI$16&lt;='様式３（療養者名簿）（⑤の場合）'!$W37,1,0),0),0)</f>
        <v>0</v>
      </c>
      <c r="HJ28" s="159">
        <f>IF(HJ$16-'様式３（療養者名簿）（⑤の場合）'!$O37+1&lt;=15,IF(HJ$16&gt;='様式３（療養者名簿）（⑤の場合）'!$O37,IF(HJ$16&lt;='様式３（療養者名簿）（⑤の場合）'!$W37,1,0),0),0)</f>
        <v>0</v>
      </c>
      <c r="HK28" s="159">
        <f>IF(HK$16-'様式３（療養者名簿）（⑤の場合）'!$O37+1&lt;=15,IF(HK$16&gt;='様式３（療養者名簿）（⑤の場合）'!$O37,IF(HK$16&lt;='様式３（療養者名簿）（⑤の場合）'!$W37,1,0),0),0)</f>
        <v>0</v>
      </c>
      <c r="HL28" s="159">
        <f>IF(HL$16-'様式３（療養者名簿）（⑤の場合）'!$O37+1&lt;=15,IF(HL$16&gt;='様式３（療養者名簿）（⑤の場合）'!$O37,IF(HL$16&lt;='様式３（療養者名簿）（⑤の場合）'!$W37,1,0),0),0)</f>
        <v>0</v>
      </c>
      <c r="HM28" s="159">
        <f>IF(HM$16-'様式３（療養者名簿）（⑤の場合）'!$O37+1&lt;=15,IF(HM$16&gt;='様式３（療養者名簿）（⑤の場合）'!$O37,IF(HM$16&lt;='様式３（療養者名簿）（⑤の場合）'!$W37,1,0),0),0)</f>
        <v>0</v>
      </c>
      <c r="HN28" s="159">
        <f>IF(HN$16-'様式３（療養者名簿）（⑤の場合）'!$O37+1&lt;=15,IF(HN$16&gt;='様式３（療養者名簿）（⑤の場合）'!$O37,IF(HN$16&lt;='様式３（療養者名簿）（⑤の場合）'!$W37,1,0),0),0)</f>
        <v>0</v>
      </c>
      <c r="HO28" s="159">
        <f>IF(HO$16-'様式３（療養者名簿）（⑤の場合）'!$O37+1&lt;=15,IF(HO$16&gt;='様式３（療養者名簿）（⑤の場合）'!$O37,IF(HO$16&lt;='様式３（療養者名簿）（⑤の場合）'!$W37,1,0),0),0)</f>
        <v>0</v>
      </c>
      <c r="HP28" s="159">
        <f>IF(HP$16-'様式３（療養者名簿）（⑤の場合）'!$O37+1&lt;=15,IF(HP$16&gt;='様式３（療養者名簿）（⑤の場合）'!$O37,IF(HP$16&lt;='様式３（療養者名簿）（⑤の場合）'!$W37,1,0),0),0)</f>
        <v>0</v>
      </c>
      <c r="HQ28" s="159">
        <f>IF(HQ$16-'様式３（療養者名簿）（⑤の場合）'!$O37+1&lt;=15,IF(HQ$16&gt;='様式３（療養者名簿）（⑤の場合）'!$O37,IF(HQ$16&lt;='様式３（療養者名簿）（⑤の場合）'!$W37,1,0),0),0)</f>
        <v>0</v>
      </c>
      <c r="HR28" s="159">
        <f>IF(HR$16-'様式３（療養者名簿）（⑤の場合）'!$O37+1&lt;=15,IF(HR$16&gt;='様式３（療養者名簿）（⑤の場合）'!$O37,IF(HR$16&lt;='様式３（療養者名簿）（⑤の場合）'!$W37,1,0),0),0)</f>
        <v>0</v>
      </c>
      <c r="HS28" s="159">
        <f>IF(HS$16-'様式３（療養者名簿）（⑤の場合）'!$O37+1&lt;=15,IF(HS$16&gt;='様式３（療養者名簿）（⑤の場合）'!$O37,IF(HS$16&lt;='様式３（療養者名簿）（⑤の場合）'!$W37,1,0),0),0)</f>
        <v>0</v>
      </c>
      <c r="HT28" s="159">
        <f>IF(HT$16-'様式３（療養者名簿）（⑤の場合）'!$O37+1&lt;=15,IF(HT$16&gt;='様式３（療養者名簿）（⑤の場合）'!$O37,IF(HT$16&lt;='様式３（療養者名簿）（⑤の場合）'!$W37,1,0),0),0)</f>
        <v>0</v>
      </c>
      <c r="HU28" s="159">
        <f>IF(HU$16-'様式３（療養者名簿）（⑤の場合）'!$O37+1&lt;=15,IF(HU$16&gt;='様式３（療養者名簿）（⑤の場合）'!$O37,IF(HU$16&lt;='様式３（療養者名簿）（⑤の場合）'!$W37,1,0),0),0)</f>
        <v>0</v>
      </c>
      <c r="HV28" s="159">
        <f>IF(HV$16-'様式３（療養者名簿）（⑤の場合）'!$O37+1&lt;=15,IF(HV$16&gt;='様式３（療養者名簿）（⑤の場合）'!$O37,IF(HV$16&lt;='様式３（療養者名簿）（⑤の場合）'!$W37,1,0),0),0)</f>
        <v>0</v>
      </c>
      <c r="HW28" s="159">
        <f>IF(HW$16-'様式３（療養者名簿）（⑤の場合）'!$O37+1&lt;=15,IF(HW$16&gt;='様式３（療養者名簿）（⑤の場合）'!$O37,IF(HW$16&lt;='様式３（療養者名簿）（⑤の場合）'!$W37,1,0),0),0)</f>
        <v>0</v>
      </c>
      <c r="HX28" s="159">
        <f>IF(HX$16-'様式３（療養者名簿）（⑤の場合）'!$O37+1&lt;=15,IF(HX$16&gt;='様式３（療養者名簿）（⑤の場合）'!$O37,IF(HX$16&lt;='様式３（療養者名簿）（⑤の場合）'!$W37,1,0),0),0)</f>
        <v>0</v>
      </c>
      <c r="HY28" s="159">
        <f>IF(HY$16-'様式３（療養者名簿）（⑤の場合）'!$O37+1&lt;=15,IF(HY$16&gt;='様式３（療養者名簿）（⑤の場合）'!$O37,IF(HY$16&lt;='様式３（療養者名簿）（⑤の場合）'!$W37,1,0),0),0)</f>
        <v>0</v>
      </c>
      <c r="HZ28" s="159">
        <f>IF(HZ$16-'様式３（療養者名簿）（⑤の場合）'!$O37+1&lt;=15,IF(HZ$16&gt;='様式３（療養者名簿）（⑤の場合）'!$O37,IF(HZ$16&lt;='様式３（療養者名簿）（⑤の場合）'!$W37,1,0),0),0)</f>
        <v>0</v>
      </c>
      <c r="IA28" s="159">
        <f>IF(IA$16-'様式３（療養者名簿）（⑤の場合）'!$O37+1&lt;=15,IF(IA$16&gt;='様式３（療養者名簿）（⑤の場合）'!$O37,IF(IA$16&lt;='様式３（療養者名簿）（⑤の場合）'!$W37,1,0),0),0)</f>
        <v>0</v>
      </c>
      <c r="IB28" s="159">
        <f>IF(IB$16-'様式３（療養者名簿）（⑤の場合）'!$O37+1&lt;=15,IF(IB$16&gt;='様式３（療養者名簿）（⑤の場合）'!$O37,IF(IB$16&lt;='様式３（療養者名簿）（⑤の場合）'!$W37,1,0),0),0)</f>
        <v>0</v>
      </c>
      <c r="IC28" s="159">
        <f>IF(IC$16-'様式３（療養者名簿）（⑤の場合）'!$O37+1&lt;=15,IF(IC$16&gt;='様式３（療養者名簿）（⑤の場合）'!$O37,IF(IC$16&lt;='様式３（療養者名簿）（⑤の場合）'!$W37,1,0),0),0)</f>
        <v>0</v>
      </c>
      <c r="ID28" s="159">
        <f>IF(ID$16-'様式３（療養者名簿）（⑤の場合）'!$O37+1&lt;=15,IF(ID$16&gt;='様式３（療養者名簿）（⑤の場合）'!$O37,IF(ID$16&lt;='様式３（療養者名簿）（⑤の場合）'!$W37,1,0),0),0)</f>
        <v>0</v>
      </c>
      <c r="IE28" s="159">
        <f>IF(IE$16-'様式３（療養者名簿）（⑤の場合）'!$O37+1&lt;=15,IF(IE$16&gt;='様式３（療養者名簿）（⑤の場合）'!$O37,IF(IE$16&lt;='様式３（療養者名簿）（⑤の場合）'!$W37,1,0),0),0)</f>
        <v>0</v>
      </c>
      <c r="IF28" s="159">
        <f>IF(IF$16-'様式３（療養者名簿）（⑤の場合）'!$O37+1&lt;=15,IF(IF$16&gt;='様式３（療養者名簿）（⑤の場合）'!$O37,IF(IF$16&lt;='様式３（療養者名簿）（⑤の場合）'!$W37,1,0),0),0)</f>
        <v>0</v>
      </c>
      <c r="IG28" s="159">
        <f>IF(IG$16-'様式３（療養者名簿）（⑤の場合）'!$O37+1&lt;=15,IF(IG$16&gt;='様式３（療養者名簿）（⑤の場合）'!$O37,IF(IG$16&lt;='様式３（療養者名簿）（⑤の場合）'!$W37,1,0),0),0)</f>
        <v>0</v>
      </c>
      <c r="IH28" s="159">
        <f>IF(IH$16-'様式３（療養者名簿）（⑤の場合）'!$O37+1&lt;=15,IF(IH$16&gt;='様式３（療養者名簿）（⑤の場合）'!$O37,IF(IH$16&lt;='様式３（療養者名簿）（⑤の場合）'!$W37,1,0),0),0)</f>
        <v>0</v>
      </c>
      <c r="II28" s="159">
        <f>IF(II$16-'様式３（療養者名簿）（⑤の場合）'!$O37+1&lt;=15,IF(II$16&gt;='様式３（療養者名簿）（⑤の場合）'!$O37,IF(II$16&lt;='様式３（療養者名簿）（⑤の場合）'!$W37,1,0),0),0)</f>
        <v>0</v>
      </c>
      <c r="IJ28" s="159">
        <f>IF(IJ$16-'様式３（療養者名簿）（⑤の場合）'!$O37+1&lt;=15,IF(IJ$16&gt;='様式３（療養者名簿）（⑤の場合）'!$O37,IF(IJ$16&lt;='様式３（療養者名簿）（⑤の場合）'!$W37,1,0),0),0)</f>
        <v>0</v>
      </c>
      <c r="IK28" s="159">
        <f>IF(IK$16-'様式３（療養者名簿）（⑤の場合）'!$O37+1&lt;=15,IF(IK$16&gt;='様式３（療養者名簿）（⑤の場合）'!$O37,IF(IK$16&lt;='様式３（療養者名簿）（⑤の場合）'!$W37,1,0),0),0)</f>
        <v>0</v>
      </c>
      <c r="IL28" s="159">
        <f>IF(IL$16-'様式３（療養者名簿）（⑤の場合）'!$O37+1&lt;=15,IF(IL$16&gt;='様式３（療養者名簿）（⑤の場合）'!$O37,IF(IL$16&lt;='様式３（療養者名簿）（⑤の場合）'!$W37,1,0),0),0)</f>
        <v>0</v>
      </c>
      <c r="IM28" s="159">
        <f>IF(IM$16-'様式３（療養者名簿）（⑤の場合）'!$O37+1&lt;=15,IF(IM$16&gt;='様式３（療養者名簿）（⑤の場合）'!$O37,IF(IM$16&lt;='様式３（療養者名簿）（⑤の場合）'!$W37,1,0),0),0)</f>
        <v>0</v>
      </c>
      <c r="IN28" s="159">
        <f>IF(IN$16-'様式３（療養者名簿）（⑤の場合）'!$O37+1&lt;=15,IF(IN$16&gt;='様式３（療養者名簿）（⑤の場合）'!$O37,IF(IN$16&lt;='様式３（療養者名簿）（⑤の場合）'!$W37,1,0),0),0)</f>
        <v>0</v>
      </c>
      <c r="IO28" s="159">
        <f>IF(IO$16-'様式３（療養者名簿）（⑤の場合）'!$O37+1&lt;=15,IF(IO$16&gt;='様式３（療養者名簿）（⑤の場合）'!$O37,IF(IO$16&lt;='様式３（療養者名簿）（⑤の場合）'!$W37,1,0),0),0)</f>
        <v>0</v>
      </c>
      <c r="IP28" s="159">
        <f>IF(IP$16-'様式３（療養者名簿）（⑤の場合）'!$O37+1&lt;=15,IF(IP$16&gt;='様式３（療養者名簿）（⑤の場合）'!$O37,IF(IP$16&lt;='様式３（療養者名簿）（⑤の場合）'!$W37,1,0),0),0)</f>
        <v>0</v>
      </c>
      <c r="IQ28" s="159">
        <f>IF(IQ$16-'様式３（療養者名簿）（⑤の場合）'!$O37+1&lt;=15,IF(IQ$16&gt;='様式３（療養者名簿）（⑤の場合）'!$O37,IF(IQ$16&lt;='様式３（療養者名簿）（⑤の場合）'!$W37,1,0),0),0)</f>
        <v>0</v>
      </c>
      <c r="IR28" s="159">
        <f>IF(IR$16-'様式３（療養者名簿）（⑤の場合）'!$O37+1&lt;=15,IF(IR$16&gt;='様式３（療養者名簿）（⑤の場合）'!$O37,IF(IR$16&lt;='様式３（療養者名簿）（⑤の場合）'!$W37,1,0),0),0)</f>
        <v>0</v>
      </c>
      <c r="IS28" s="159">
        <f>IF(IS$16-'様式３（療養者名簿）（⑤の場合）'!$O37+1&lt;=15,IF(IS$16&gt;='様式３（療養者名簿）（⑤の場合）'!$O37,IF(IS$16&lt;='様式３（療養者名簿）（⑤の場合）'!$W37,1,0),0),0)</f>
        <v>0</v>
      </c>
      <c r="IT28" s="159">
        <f>IF(IT$16-'様式３（療養者名簿）（⑤の場合）'!$O37+1&lt;=15,IF(IT$16&gt;='様式３（療養者名簿）（⑤の場合）'!$O37,IF(IT$16&lt;='様式３（療養者名簿）（⑤の場合）'!$W37,1,0),0),0)</f>
        <v>0</v>
      </c>
    </row>
    <row r="29" spans="1:259" s="30" customFormat="1" ht="42" customHeight="1">
      <c r="A29" s="149">
        <f>'様式３（療養者名簿）（⑤の場合）'!C38</f>
        <v>0</v>
      </c>
      <c r="B29" s="159">
        <f>IF(B$16-'様式３（療養者名簿）（⑤の場合）'!$O38+1&lt;=15,IF(B$16&gt;='様式３（療養者名簿）（⑤の場合）'!$O38,IF(B$16&lt;='様式３（療養者名簿）（⑤の場合）'!$W38,1,0),0),0)</f>
        <v>0</v>
      </c>
      <c r="C29" s="159">
        <f>IF(C$16-'様式３（療養者名簿）（⑤の場合）'!$O38+1&lt;=15,IF(C$16&gt;='様式３（療養者名簿）（⑤の場合）'!$O38,IF(C$16&lt;='様式３（療養者名簿）（⑤の場合）'!$W38,1,0),0),0)</f>
        <v>0</v>
      </c>
      <c r="D29" s="159">
        <f>IF(D$16-'様式３（療養者名簿）（⑤の場合）'!$O38+1&lt;=15,IF(D$16&gt;='様式３（療養者名簿）（⑤の場合）'!$O38,IF(D$16&lt;='様式３（療養者名簿）（⑤の場合）'!$W38,1,0),0),0)</f>
        <v>0</v>
      </c>
      <c r="E29" s="159">
        <f>IF(E$16-'様式３（療養者名簿）（⑤の場合）'!$O38+1&lt;=15,IF(E$16&gt;='様式３（療養者名簿）（⑤の場合）'!$O38,IF(E$16&lt;='様式３（療養者名簿）（⑤の場合）'!$W38,1,0),0),0)</f>
        <v>0</v>
      </c>
      <c r="F29" s="159">
        <f>IF(F$16-'様式３（療養者名簿）（⑤の場合）'!$O38+1&lt;=15,IF(F$16&gt;='様式３（療養者名簿）（⑤の場合）'!$O38,IF(F$16&lt;='様式３（療養者名簿）（⑤の場合）'!$W38,1,0),0),0)</f>
        <v>0</v>
      </c>
      <c r="G29" s="159">
        <f>IF(G$16-'様式３（療養者名簿）（⑤の場合）'!$O38+1&lt;=15,IF(G$16&gt;='様式３（療養者名簿）（⑤の場合）'!$O38,IF(G$16&lt;='様式３（療養者名簿）（⑤の場合）'!$W38,1,0),0),0)</f>
        <v>0</v>
      </c>
      <c r="H29" s="159">
        <f>IF(H$16-'様式３（療養者名簿）（⑤の場合）'!$O38+1&lt;=15,IF(H$16&gt;='様式３（療養者名簿）（⑤の場合）'!$O38,IF(H$16&lt;='様式３（療養者名簿）（⑤の場合）'!$W38,1,0),0),0)</f>
        <v>0</v>
      </c>
      <c r="I29" s="159">
        <f>IF(I$16-'様式３（療養者名簿）（⑤の場合）'!$O38+1&lt;=15,IF(I$16&gt;='様式３（療養者名簿）（⑤の場合）'!$O38,IF(I$16&lt;='様式３（療養者名簿）（⑤の場合）'!$W38,1,0),0),0)</f>
        <v>0</v>
      </c>
      <c r="J29" s="159">
        <f>IF(J$16-'様式３（療養者名簿）（⑤の場合）'!$O38+1&lt;=15,IF(J$16&gt;='様式３（療養者名簿）（⑤の場合）'!$O38,IF(J$16&lt;='様式３（療養者名簿）（⑤の場合）'!$W38,1,0),0),0)</f>
        <v>0</v>
      </c>
      <c r="K29" s="159">
        <f>IF(K$16-'様式３（療養者名簿）（⑤の場合）'!$O38+1&lt;=15,IF(K$16&gt;='様式３（療養者名簿）（⑤の場合）'!$O38,IF(K$16&lt;='様式３（療養者名簿）（⑤の場合）'!$W38,1,0),0),0)</f>
        <v>0</v>
      </c>
      <c r="L29" s="159">
        <f>IF(L$16-'様式３（療養者名簿）（⑤の場合）'!$O38+1&lt;=15,IF(L$16&gt;='様式３（療養者名簿）（⑤の場合）'!$O38,IF(L$16&lt;='様式３（療養者名簿）（⑤の場合）'!$W38,1,0),0),0)</f>
        <v>0</v>
      </c>
      <c r="M29" s="159">
        <f>IF(M$16-'様式３（療養者名簿）（⑤の場合）'!$O38+1&lt;=15,IF(M$16&gt;='様式３（療養者名簿）（⑤の場合）'!$O38,IF(M$16&lt;='様式３（療養者名簿）（⑤の場合）'!$W38,1,0),0),0)</f>
        <v>0</v>
      </c>
      <c r="N29" s="159">
        <f>IF(N$16-'様式３（療養者名簿）（⑤の場合）'!$O38+1&lt;=15,IF(N$16&gt;='様式３（療養者名簿）（⑤の場合）'!$O38,IF(N$16&lt;='様式３（療養者名簿）（⑤の場合）'!$W38,1,0),0),0)</f>
        <v>0</v>
      </c>
      <c r="O29" s="159">
        <f>IF(O$16-'様式３（療養者名簿）（⑤の場合）'!$O38+1&lt;=15,IF(O$16&gt;='様式３（療養者名簿）（⑤の場合）'!$O38,IF(O$16&lt;='様式３（療養者名簿）（⑤の場合）'!$W38,1,0),0),0)</f>
        <v>0</v>
      </c>
      <c r="P29" s="159">
        <f>IF(P$16-'様式３（療養者名簿）（⑤の場合）'!$O38+1&lt;=15,IF(P$16&gt;='様式３（療養者名簿）（⑤の場合）'!$O38,IF(P$16&lt;='様式３（療養者名簿）（⑤の場合）'!$W38,1,0),0),0)</f>
        <v>0</v>
      </c>
      <c r="Q29" s="159">
        <f>IF(Q$16-'様式３（療養者名簿）（⑤の場合）'!$O38+1&lt;=15,IF(Q$16&gt;='様式３（療養者名簿）（⑤の場合）'!$O38,IF(Q$16&lt;='様式３（療養者名簿）（⑤の場合）'!$W38,1,0),0),0)</f>
        <v>0</v>
      </c>
      <c r="R29" s="159">
        <f>IF(R$16-'様式３（療養者名簿）（⑤の場合）'!$O38+1&lt;=15,IF(R$16&gt;='様式３（療養者名簿）（⑤の場合）'!$O38,IF(R$16&lt;='様式３（療養者名簿）（⑤の場合）'!$W38,1,0),0),0)</f>
        <v>0</v>
      </c>
      <c r="S29" s="159">
        <f>IF(S$16-'様式３（療養者名簿）（⑤の場合）'!$O38+1&lt;=15,IF(S$16&gt;='様式３（療養者名簿）（⑤の場合）'!$O38,IF(S$16&lt;='様式３（療養者名簿）（⑤の場合）'!$W38,1,0),0),0)</f>
        <v>0</v>
      </c>
      <c r="T29" s="159">
        <f>IF(T$16-'様式３（療養者名簿）（⑤の場合）'!$O38+1&lt;=15,IF(T$16&gt;='様式３（療養者名簿）（⑤の場合）'!$O38,IF(T$16&lt;='様式３（療養者名簿）（⑤の場合）'!$W38,1,0),0),0)</f>
        <v>0</v>
      </c>
      <c r="U29" s="159">
        <f>IF(U$16-'様式３（療養者名簿）（⑤の場合）'!$O38+1&lt;=15,IF(U$16&gt;='様式３（療養者名簿）（⑤の場合）'!$O38,IF(U$16&lt;='様式３（療養者名簿）（⑤の場合）'!$W38,1,0),0),0)</f>
        <v>0</v>
      </c>
      <c r="V29" s="159">
        <f>IF(V$16-'様式３（療養者名簿）（⑤の場合）'!$O38+1&lt;=15,IF(V$16&gt;='様式３（療養者名簿）（⑤の場合）'!$O38,IF(V$16&lt;='様式３（療養者名簿）（⑤の場合）'!$W38,1,0),0),0)</f>
        <v>0</v>
      </c>
      <c r="W29" s="159">
        <f>IF(W$16-'様式３（療養者名簿）（⑤の場合）'!$O38+1&lt;=15,IF(W$16&gt;='様式３（療養者名簿）（⑤の場合）'!$O38,IF(W$16&lt;='様式３（療養者名簿）（⑤の場合）'!$W38,1,0),0),0)</f>
        <v>0</v>
      </c>
      <c r="X29" s="159">
        <f>IF(X$16-'様式３（療養者名簿）（⑤の場合）'!$O38+1&lt;=15,IF(X$16&gt;='様式３（療養者名簿）（⑤の場合）'!$O38,IF(X$16&lt;='様式３（療養者名簿）（⑤の場合）'!$W38,1,0),0),0)</f>
        <v>0</v>
      </c>
      <c r="Y29" s="159">
        <f>IF(Y$16-'様式３（療養者名簿）（⑤の場合）'!$O38+1&lt;=15,IF(Y$16&gt;='様式３（療養者名簿）（⑤の場合）'!$O38,IF(Y$16&lt;='様式３（療養者名簿）（⑤の場合）'!$W38,1,0),0),0)</f>
        <v>0</v>
      </c>
      <c r="Z29" s="159">
        <f>IF(Z$16-'様式３（療養者名簿）（⑤の場合）'!$O38+1&lt;=15,IF(Z$16&gt;='様式３（療養者名簿）（⑤の場合）'!$O38,IF(Z$16&lt;='様式３（療養者名簿）（⑤の場合）'!$W38,1,0),0),0)</f>
        <v>0</v>
      </c>
      <c r="AA29" s="159">
        <f>IF(AA$16-'様式３（療養者名簿）（⑤の場合）'!$O38+1&lt;=15,IF(AA$16&gt;='様式３（療養者名簿）（⑤の場合）'!$O38,IF(AA$16&lt;='様式３（療養者名簿）（⑤の場合）'!$W38,1,0),0),0)</f>
        <v>0</v>
      </c>
      <c r="AB29" s="159">
        <f>IF(AB$16-'様式３（療養者名簿）（⑤の場合）'!$O38+1&lt;=15,IF(AB$16&gt;='様式３（療養者名簿）（⑤の場合）'!$O38,IF(AB$16&lt;='様式３（療養者名簿）（⑤の場合）'!$W38,1,0),0),0)</f>
        <v>0</v>
      </c>
      <c r="AC29" s="159">
        <f>IF(AC$16-'様式３（療養者名簿）（⑤の場合）'!$O38+1&lt;=15,IF(AC$16&gt;='様式３（療養者名簿）（⑤の場合）'!$O38,IF(AC$16&lt;='様式３（療養者名簿）（⑤の場合）'!$W38,1,0),0),0)</f>
        <v>0</v>
      </c>
      <c r="AD29" s="159">
        <f>IF(AD$16-'様式３（療養者名簿）（⑤の場合）'!$O38+1&lt;=15,IF(AD$16&gt;='様式３（療養者名簿）（⑤の場合）'!$O38,IF(AD$16&lt;='様式３（療養者名簿）（⑤の場合）'!$W38,1,0),0),0)</f>
        <v>0</v>
      </c>
      <c r="AE29" s="159">
        <f>IF(AE$16-'様式３（療養者名簿）（⑤の場合）'!$O38+1&lt;=15,IF(AE$16&gt;='様式３（療養者名簿）（⑤の場合）'!$O38,IF(AE$16&lt;='様式３（療養者名簿）（⑤の場合）'!$W38,1,0),0),0)</f>
        <v>0</v>
      </c>
      <c r="AF29" s="159">
        <f>IF(AF$16-'様式３（療養者名簿）（⑤の場合）'!$O38+1&lt;=15,IF(AF$16&gt;='様式３（療養者名簿）（⑤の場合）'!$O38,IF(AF$16&lt;='様式３（療養者名簿）（⑤の場合）'!$W38,1,0),0),0)</f>
        <v>0</v>
      </c>
      <c r="AG29" s="159">
        <f>IF(AG$16-'様式３（療養者名簿）（⑤の場合）'!$O38+1&lt;=15,IF(AG$16&gt;='様式３（療養者名簿）（⑤の場合）'!$O38,IF(AG$16&lt;='様式３（療養者名簿）（⑤の場合）'!$W38,1,0),0),0)</f>
        <v>0</v>
      </c>
      <c r="AH29" s="159">
        <f>IF(AH$16-'様式３（療養者名簿）（⑤の場合）'!$O38+1&lt;=15,IF(AH$16&gt;='様式３（療養者名簿）（⑤の場合）'!$O38,IF(AH$16&lt;='様式３（療養者名簿）（⑤の場合）'!$W38,1,0),0),0)</f>
        <v>0</v>
      </c>
      <c r="AI29" s="159">
        <f>IF(AI$16-'様式３（療養者名簿）（⑤の場合）'!$O38+1&lt;=15,IF(AI$16&gt;='様式３（療養者名簿）（⑤の場合）'!$O38,IF(AI$16&lt;='様式３（療養者名簿）（⑤の場合）'!$W38,1,0),0),0)</f>
        <v>0</v>
      </c>
      <c r="AJ29" s="159">
        <f>IF(AJ$16-'様式３（療養者名簿）（⑤の場合）'!$O38+1&lt;=15,IF(AJ$16&gt;='様式３（療養者名簿）（⑤の場合）'!$O38,IF(AJ$16&lt;='様式３（療養者名簿）（⑤の場合）'!$W38,1,0),0),0)</f>
        <v>0</v>
      </c>
      <c r="AK29" s="159">
        <f>IF(AK$16-'様式３（療養者名簿）（⑤の場合）'!$O38+1&lt;=15,IF(AK$16&gt;='様式３（療養者名簿）（⑤の場合）'!$O38,IF(AK$16&lt;='様式３（療養者名簿）（⑤の場合）'!$W38,1,0),0),0)</f>
        <v>0</v>
      </c>
      <c r="AL29" s="159">
        <f>IF(AL$16-'様式３（療養者名簿）（⑤の場合）'!$O38+1&lt;=15,IF(AL$16&gt;='様式３（療養者名簿）（⑤の場合）'!$O38,IF(AL$16&lt;='様式３（療養者名簿）（⑤の場合）'!$W38,1,0),0),0)</f>
        <v>0</v>
      </c>
      <c r="AM29" s="159">
        <f>IF(AM$16-'様式３（療養者名簿）（⑤の場合）'!$O38+1&lt;=15,IF(AM$16&gt;='様式３（療養者名簿）（⑤の場合）'!$O38,IF(AM$16&lt;='様式３（療養者名簿）（⑤の場合）'!$W38,1,0),0),0)</f>
        <v>0</v>
      </c>
      <c r="AN29" s="159">
        <f>IF(AN$16-'様式３（療養者名簿）（⑤の場合）'!$O38+1&lt;=15,IF(AN$16&gt;='様式３（療養者名簿）（⑤の場合）'!$O38,IF(AN$16&lt;='様式３（療養者名簿）（⑤の場合）'!$W38,1,0),0),0)</f>
        <v>0</v>
      </c>
      <c r="AO29" s="159">
        <f>IF(AO$16-'様式３（療養者名簿）（⑤の場合）'!$O38+1&lt;=15,IF(AO$16&gt;='様式３（療養者名簿）（⑤の場合）'!$O38,IF(AO$16&lt;='様式３（療養者名簿）（⑤の場合）'!$W38,1,0),0),0)</f>
        <v>0</v>
      </c>
      <c r="AP29" s="159">
        <f>IF(AP$16-'様式３（療養者名簿）（⑤の場合）'!$O38+1&lt;=15,IF(AP$16&gt;='様式３（療養者名簿）（⑤の場合）'!$O38,IF(AP$16&lt;='様式３（療養者名簿）（⑤の場合）'!$W38,1,0),0),0)</f>
        <v>0</v>
      </c>
      <c r="AQ29" s="159">
        <f>IF(AQ$16-'様式３（療養者名簿）（⑤の場合）'!$O38+1&lt;=15,IF(AQ$16&gt;='様式３（療養者名簿）（⑤の場合）'!$O38,IF(AQ$16&lt;='様式３（療養者名簿）（⑤の場合）'!$W38,1,0),0),0)</f>
        <v>0</v>
      </c>
      <c r="AR29" s="159">
        <f>IF(AR$16-'様式３（療養者名簿）（⑤の場合）'!$O38+1&lt;=15,IF(AR$16&gt;='様式３（療養者名簿）（⑤の場合）'!$O38,IF(AR$16&lt;='様式３（療養者名簿）（⑤の場合）'!$W38,1,0),0),0)</f>
        <v>0</v>
      </c>
      <c r="AS29" s="159">
        <f>IF(AS$16-'様式３（療養者名簿）（⑤の場合）'!$O38+1&lt;=15,IF(AS$16&gt;='様式３（療養者名簿）（⑤の場合）'!$O38,IF(AS$16&lt;='様式３（療養者名簿）（⑤の場合）'!$W38,1,0),0),0)</f>
        <v>0</v>
      </c>
      <c r="AT29" s="159">
        <f>IF(AT$16-'様式３（療養者名簿）（⑤の場合）'!$O38+1&lt;=15,IF(AT$16&gt;='様式３（療養者名簿）（⑤の場合）'!$O38,IF(AT$16&lt;='様式３（療養者名簿）（⑤の場合）'!$W38,1,0),0),0)</f>
        <v>0</v>
      </c>
      <c r="AU29" s="159">
        <f>IF(AU$16-'様式３（療養者名簿）（⑤の場合）'!$O38+1&lt;=15,IF(AU$16&gt;='様式３（療養者名簿）（⑤の場合）'!$O38,IF(AU$16&lt;='様式３（療養者名簿）（⑤の場合）'!$W38,1,0),0),0)</f>
        <v>0</v>
      </c>
      <c r="AV29" s="159">
        <f>IF(AV$16-'様式３（療養者名簿）（⑤の場合）'!$O38+1&lt;=15,IF(AV$16&gt;='様式３（療養者名簿）（⑤の場合）'!$O38,IF(AV$16&lt;='様式３（療養者名簿）（⑤の場合）'!$W38,1,0),0),0)</f>
        <v>0</v>
      </c>
      <c r="AW29" s="159">
        <f>IF(AW$16-'様式３（療養者名簿）（⑤の場合）'!$O38+1&lt;=15,IF(AW$16&gt;='様式３（療養者名簿）（⑤の場合）'!$O38,IF(AW$16&lt;='様式３（療養者名簿）（⑤の場合）'!$W38,1,0),0),0)</f>
        <v>0</v>
      </c>
      <c r="AX29" s="159">
        <f>IF(AX$16-'様式３（療養者名簿）（⑤の場合）'!$O38+1&lt;=15,IF(AX$16&gt;='様式３（療養者名簿）（⑤の場合）'!$O38,IF(AX$16&lt;='様式３（療養者名簿）（⑤の場合）'!$W38,1,0),0),0)</f>
        <v>0</v>
      </c>
      <c r="AY29" s="159">
        <f>IF(AY$16-'様式３（療養者名簿）（⑤の場合）'!$O38+1&lt;=15,IF(AY$16&gt;='様式３（療養者名簿）（⑤の場合）'!$O38,IF(AY$16&lt;='様式３（療養者名簿）（⑤の場合）'!$W38,1,0),0),0)</f>
        <v>0</v>
      </c>
      <c r="AZ29" s="159">
        <f>IF(AZ$16-'様式３（療養者名簿）（⑤の場合）'!$O38+1&lt;=15,IF(AZ$16&gt;='様式３（療養者名簿）（⑤の場合）'!$O38,IF(AZ$16&lt;='様式３（療養者名簿）（⑤の場合）'!$W38,1,0),0),0)</f>
        <v>0</v>
      </c>
      <c r="BA29" s="159">
        <f>IF(BA$16-'様式３（療養者名簿）（⑤の場合）'!$O38+1&lt;=15,IF(BA$16&gt;='様式３（療養者名簿）（⑤の場合）'!$O38,IF(BA$16&lt;='様式３（療養者名簿）（⑤の場合）'!$W38,1,0),0),0)</f>
        <v>0</v>
      </c>
      <c r="BB29" s="159">
        <f>IF(BB$16-'様式３（療養者名簿）（⑤の場合）'!$O38+1&lt;=15,IF(BB$16&gt;='様式３（療養者名簿）（⑤の場合）'!$O38,IF(BB$16&lt;='様式３（療養者名簿）（⑤の場合）'!$W38,1,0),0),0)</f>
        <v>0</v>
      </c>
      <c r="BC29" s="159">
        <f>IF(BC$16-'様式３（療養者名簿）（⑤の場合）'!$O38+1&lt;=15,IF(BC$16&gt;='様式３（療養者名簿）（⑤の場合）'!$O38,IF(BC$16&lt;='様式３（療養者名簿）（⑤の場合）'!$W38,1,0),0),0)</f>
        <v>0</v>
      </c>
      <c r="BD29" s="159">
        <f>IF(BD$16-'様式３（療養者名簿）（⑤の場合）'!$O38+1&lt;=15,IF(BD$16&gt;='様式３（療養者名簿）（⑤の場合）'!$O38,IF(BD$16&lt;='様式３（療養者名簿）（⑤の場合）'!$W38,1,0),0),0)</f>
        <v>0</v>
      </c>
      <c r="BE29" s="159">
        <f>IF(BE$16-'様式３（療養者名簿）（⑤の場合）'!$O38+1&lt;=15,IF(BE$16&gt;='様式３（療養者名簿）（⑤の場合）'!$O38,IF(BE$16&lt;='様式３（療養者名簿）（⑤の場合）'!$W38,1,0),0),0)</f>
        <v>0</v>
      </c>
      <c r="BF29" s="159">
        <f>IF(BF$16-'様式３（療養者名簿）（⑤の場合）'!$O38+1&lt;=15,IF(BF$16&gt;='様式３（療養者名簿）（⑤の場合）'!$O38,IF(BF$16&lt;='様式３（療養者名簿）（⑤の場合）'!$W38,1,0),0),0)</f>
        <v>0</v>
      </c>
      <c r="BG29" s="159">
        <f>IF(BG$16-'様式３（療養者名簿）（⑤の場合）'!$O38+1&lt;=15,IF(BG$16&gt;='様式３（療養者名簿）（⑤の場合）'!$O38,IF(BG$16&lt;='様式３（療養者名簿）（⑤の場合）'!$W38,1,0),0),0)</f>
        <v>0</v>
      </c>
      <c r="BH29" s="159">
        <f>IF(BH$16-'様式３（療養者名簿）（⑤の場合）'!$O38+1&lt;=15,IF(BH$16&gt;='様式３（療養者名簿）（⑤の場合）'!$O38,IF(BH$16&lt;='様式３（療養者名簿）（⑤の場合）'!$W38,1,0),0),0)</f>
        <v>0</v>
      </c>
      <c r="BI29" s="159">
        <f>IF(BI$16-'様式３（療養者名簿）（⑤の場合）'!$O38+1&lt;=15,IF(BI$16&gt;='様式３（療養者名簿）（⑤の場合）'!$O38,IF(BI$16&lt;='様式３（療養者名簿）（⑤の場合）'!$W38,1,0),0),0)</f>
        <v>0</v>
      </c>
      <c r="BJ29" s="159">
        <f>IF(BJ$16-'様式３（療養者名簿）（⑤の場合）'!$O38+1&lt;=15,IF(BJ$16&gt;='様式３（療養者名簿）（⑤の場合）'!$O38,IF(BJ$16&lt;='様式３（療養者名簿）（⑤の場合）'!$W38,1,0),0),0)</f>
        <v>0</v>
      </c>
      <c r="BK29" s="159">
        <f>IF(BK$16-'様式３（療養者名簿）（⑤の場合）'!$O38+1&lt;=15,IF(BK$16&gt;='様式３（療養者名簿）（⑤の場合）'!$O38,IF(BK$16&lt;='様式３（療養者名簿）（⑤の場合）'!$W38,1,0),0),0)</f>
        <v>0</v>
      </c>
      <c r="BL29" s="159">
        <f>IF(BL$16-'様式３（療養者名簿）（⑤の場合）'!$O38+1&lt;=15,IF(BL$16&gt;='様式３（療養者名簿）（⑤の場合）'!$O38,IF(BL$16&lt;='様式３（療養者名簿）（⑤の場合）'!$W38,1,0),0),0)</f>
        <v>0</v>
      </c>
      <c r="BM29" s="159">
        <f>IF(BM$16-'様式３（療養者名簿）（⑤の場合）'!$O38+1&lt;=15,IF(BM$16&gt;='様式３（療養者名簿）（⑤の場合）'!$O38,IF(BM$16&lt;='様式３（療養者名簿）（⑤の場合）'!$W38,1,0),0),0)</f>
        <v>0</v>
      </c>
      <c r="BN29" s="159">
        <f>IF(BN$16-'様式３（療養者名簿）（⑤の場合）'!$O38+1&lt;=15,IF(BN$16&gt;='様式３（療養者名簿）（⑤の場合）'!$O38,IF(BN$16&lt;='様式３（療養者名簿）（⑤の場合）'!$W38,1,0),0),0)</f>
        <v>0</v>
      </c>
      <c r="BO29" s="159">
        <f>IF(BO$16-'様式３（療養者名簿）（⑤の場合）'!$O38+1&lt;=15,IF(BO$16&gt;='様式３（療養者名簿）（⑤の場合）'!$O38,IF(BO$16&lt;='様式３（療養者名簿）（⑤の場合）'!$W38,1,0),0),0)</f>
        <v>0</v>
      </c>
      <c r="BP29" s="159">
        <f>IF(BP$16-'様式３（療養者名簿）（⑤の場合）'!$O38+1&lt;=15,IF(BP$16&gt;='様式３（療養者名簿）（⑤の場合）'!$O38,IF(BP$16&lt;='様式３（療養者名簿）（⑤の場合）'!$W38,1,0),0),0)</f>
        <v>0</v>
      </c>
      <c r="BQ29" s="159">
        <f>IF(BQ$16-'様式３（療養者名簿）（⑤の場合）'!$O38+1&lt;=15,IF(BQ$16&gt;='様式３（療養者名簿）（⑤の場合）'!$O38,IF(BQ$16&lt;='様式３（療養者名簿）（⑤の場合）'!$W38,1,0),0),0)</f>
        <v>0</v>
      </c>
      <c r="BR29" s="159">
        <f>IF(BR$16-'様式３（療養者名簿）（⑤の場合）'!$O38+1&lt;=15,IF(BR$16&gt;='様式３（療養者名簿）（⑤の場合）'!$O38,IF(BR$16&lt;='様式３（療養者名簿）（⑤の場合）'!$W38,1,0),0),0)</f>
        <v>0</v>
      </c>
      <c r="BS29" s="159">
        <f>IF(BS$16-'様式３（療養者名簿）（⑤の場合）'!$O38+1&lt;=15,IF(BS$16&gt;='様式３（療養者名簿）（⑤の場合）'!$O38,IF(BS$16&lt;='様式３（療養者名簿）（⑤の場合）'!$W38,1,0),0),0)</f>
        <v>0</v>
      </c>
      <c r="BT29" s="159">
        <f>IF(BT$16-'様式３（療養者名簿）（⑤の場合）'!$O38+1&lt;=15,IF(BT$16&gt;='様式３（療養者名簿）（⑤の場合）'!$O38,IF(BT$16&lt;='様式３（療養者名簿）（⑤の場合）'!$W38,1,0),0),0)</f>
        <v>0</v>
      </c>
      <c r="BU29" s="159">
        <f>IF(BU$16-'様式３（療養者名簿）（⑤の場合）'!$O38+1&lt;=15,IF(BU$16&gt;='様式３（療養者名簿）（⑤の場合）'!$O38,IF(BU$16&lt;='様式３（療養者名簿）（⑤の場合）'!$W38,1,0),0),0)</f>
        <v>0</v>
      </c>
      <c r="BV29" s="159">
        <f>IF(BV$16-'様式３（療養者名簿）（⑤の場合）'!$O38+1&lt;=15,IF(BV$16&gt;='様式３（療養者名簿）（⑤の場合）'!$O38,IF(BV$16&lt;='様式３（療養者名簿）（⑤の場合）'!$W38,1,0),0),0)</f>
        <v>0</v>
      </c>
      <c r="BW29" s="159">
        <f>IF(BW$16-'様式３（療養者名簿）（⑤の場合）'!$O38+1&lt;=15,IF(BW$16&gt;='様式３（療養者名簿）（⑤の場合）'!$O38,IF(BW$16&lt;='様式３（療養者名簿）（⑤の場合）'!$W38,1,0),0),0)</f>
        <v>0</v>
      </c>
      <c r="BX29" s="159">
        <f>IF(BX$16-'様式３（療養者名簿）（⑤の場合）'!$O38+1&lt;=15,IF(BX$16&gt;='様式３（療養者名簿）（⑤の場合）'!$O38,IF(BX$16&lt;='様式３（療養者名簿）（⑤の場合）'!$W38,1,0),0),0)</f>
        <v>0</v>
      </c>
      <c r="BY29" s="159">
        <f>IF(BY$16-'様式３（療養者名簿）（⑤の場合）'!$O38+1&lt;=15,IF(BY$16&gt;='様式３（療養者名簿）（⑤の場合）'!$O38,IF(BY$16&lt;='様式３（療養者名簿）（⑤の場合）'!$W38,1,0),0),0)</f>
        <v>0</v>
      </c>
      <c r="BZ29" s="159">
        <f>IF(BZ$16-'様式３（療養者名簿）（⑤の場合）'!$O38+1&lt;=15,IF(BZ$16&gt;='様式３（療養者名簿）（⑤の場合）'!$O38,IF(BZ$16&lt;='様式３（療養者名簿）（⑤の場合）'!$W38,1,0),0),0)</f>
        <v>0</v>
      </c>
      <c r="CA29" s="159">
        <f>IF(CA$16-'様式３（療養者名簿）（⑤の場合）'!$O38+1&lt;=15,IF(CA$16&gt;='様式３（療養者名簿）（⑤の場合）'!$O38,IF(CA$16&lt;='様式３（療養者名簿）（⑤の場合）'!$W38,1,0),0),0)</f>
        <v>0</v>
      </c>
      <c r="CB29" s="159">
        <f>IF(CB$16-'様式３（療養者名簿）（⑤の場合）'!$O38+1&lt;=15,IF(CB$16&gt;='様式３（療養者名簿）（⑤の場合）'!$O38,IF(CB$16&lt;='様式３（療養者名簿）（⑤の場合）'!$W38,1,0),0),0)</f>
        <v>0</v>
      </c>
      <c r="CC29" s="159">
        <f>IF(CC$16-'様式３（療養者名簿）（⑤の場合）'!$O38+1&lt;=15,IF(CC$16&gt;='様式３（療養者名簿）（⑤の場合）'!$O38,IF(CC$16&lt;='様式３（療養者名簿）（⑤の場合）'!$W38,1,0),0),0)</f>
        <v>0</v>
      </c>
      <c r="CD29" s="159">
        <f>IF(CD$16-'様式３（療養者名簿）（⑤の場合）'!$O38+1&lt;=15,IF(CD$16&gt;='様式３（療養者名簿）（⑤の場合）'!$O38,IF(CD$16&lt;='様式３（療養者名簿）（⑤の場合）'!$W38,1,0),0),0)</f>
        <v>0</v>
      </c>
      <c r="CE29" s="159">
        <f>IF(CE$16-'様式３（療養者名簿）（⑤の場合）'!$O38+1&lt;=15,IF(CE$16&gt;='様式３（療養者名簿）（⑤の場合）'!$O38,IF(CE$16&lt;='様式３（療養者名簿）（⑤の場合）'!$W38,1,0),0),0)</f>
        <v>0</v>
      </c>
      <c r="CF29" s="159">
        <f>IF(CF$16-'様式３（療養者名簿）（⑤の場合）'!$O38+1&lt;=15,IF(CF$16&gt;='様式３（療養者名簿）（⑤の場合）'!$O38,IF(CF$16&lt;='様式３（療養者名簿）（⑤の場合）'!$W38,1,0),0),0)</f>
        <v>0</v>
      </c>
      <c r="CG29" s="159">
        <f>IF(CG$16-'様式３（療養者名簿）（⑤の場合）'!$O38+1&lt;=15,IF(CG$16&gt;='様式３（療養者名簿）（⑤の場合）'!$O38,IF(CG$16&lt;='様式３（療養者名簿）（⑤の場合）'!$W38,1,0),0),0)</f>
        <v>0</v>
      </c>
      <c r="CH29" s="159">
        <f>IF(CH$16-'様式３（療養者名簿）（⑤の場合）'!$O38+1&lt;=15,IF(CH$16&gt;='様式３（療養者名簿）（⑤の場合）'!$O38,IF(CH$16&lt;='様式３（療養者名簿）（⑤の場合）'!$W38,1,0),0),0)</f>
        <v>0</v>
      </c>
      <c r="CI29" s="159">
        <f>IF(CI$16-'様式３（療養者名簿）（⑤の場合）'!$O38+1&lt;=15,IF(CI$16&gt;='様式３（療養者名簿）（⑤の場合）'!$O38,IF(CI$16&lt;='様式３（療養者名簿）（⑤の場合）'!$W38,1,0),0),0)</f>
        <v>0</v>
      </c>
      <c r="CJ29" s="159">
        <f>IF(CJ$16-'様式３（療養者名簿）（⑤の場合）'!$O38+1&lt;=15,IF(CJ$16&gt;='様式３（療養者名簿）（⑤の場合）'!$O38,IF(CJ$16&lt;='様式３（療養者名簿）（⑤の場合）'!$W38,1,0),0),0)</f>
        <v>0</v>
      </c>
      <c r="CK29" s="159">
        <f>IF(CK$16-'様式３（療養者名簿）（⑤の場合）'!$O38+1&lt;=15,IF(CK$16&gt;='様式３（療養者名簿）（⑤の場合）'!$O38,IF(CK$16&lt;='様式３（療養者名簿）（⑤の場合）'!$W38,1,0),0),0)</f>
        <v>0</v>
      </c>
      <c r="CL29" s="159">
        <f>IF(CL$16-'様式３（療養者名簿）（⑤の場合）'!$O38+1&lt;=15,IF(CL$16&gt;='様式３（療養者名簿）（⑤の場合）'!$O38,IF(CL$16&lt;='様式３（療養者名簿）（⑤の場合）'!$W38,1,0),0),0)</f>
        <v>0</v>
      </c>
      <c r="CM29" s="159">
        <f>IF(CM$16-'様式３（療養者名簿）（⑤の場合）'!$O38+1&lt;=15,IF(CM$16&gt;='様式３（療養者名簿）（⑤の場合）'!$O38,IF(CM$16&lt;='様式３（療養者名簿）（⑤の場合）'!$W38,1,0),0),0)</f>
        <v>0</v>
      </c>
      <c r="CN29" s="159">
        <f>IF(CN$16-'様式３（療養者名簿）（⑤の場合）'!$O38+1&lt;=15,IF(CN$16&gt;='様式３（療養者名簿）（⑤の場合）'!$O38,IF(CN$16&lt;='様式３（療養者名簿）（⑤の場合）'!$W38,1,0),0),0)</f>
        <v>0</v>
      </c>
      <c r="CO29" s="159">
        <f>IF(CO$16-'様式３（療養者名簿）（⑤の場合）'!$O38+1&lt;=15,IF(CO$16&gt;='様式３（療養者名簿）（⑤の場合）'!$O38,IF(CO$16&lt;='様式３（療養者名簿）（⑤の場合）'!$W38,1,0),0),0)</f>
        <v>0</v>
      </c>
      <c r="CP29" s="159">
        <f>IF(CP$16-'様式３（療養者名簿）（⑤の場合）'!$O38+1&lt;=15,IF(CP$16&gt;='様式３（療養者名簿）（⑤の場合）'!$O38,IF(CP$16&lt;='様式３（療養者名簿）（⑤の場合）'!$W38,1,0),0),0)</f>
        <v>0</v>
      </c>
      <c r="CQ29" s="159">
        <f>IF(CQ$16-'様式３（療養者名簿）（⑤の場合）'!$O38+1&lt;=15,IF(CQ$16&gt;='様式３（療養者名簿）（⑤の場合）'!$O38,IF(CQ$16&lt;='様式３（療養者名簿）（⑤の場合）'!$W38,1,0),0),0)</f>
        <v>0</v>
      </c>
      <c r="CR29" s="159">
        <f>IF(CR$16-'様式３（療養者名簿）（⑤の場合）'!$O38+1&lt;=15,IF(CR$16&gt;='様式３（療養者名簿）（⑤の場合）'!$O38,IF(CR$16&lt;='様式３（療養者名簿）（⑤の場合）'!$W38,1,0),0),0)</f>
        <v>0</v>
      </c>
      <c r="CS29" s="159">
        <f>IF(CS$16-'様式３（療養者名簿）（⑤の場合）'!$O38+1&lt;=15,IF(CS$16&gt;='様式３（療養者名簿）（⑤の場合）'!$O38,IF(CS$16&lt;='様式３（療養者名簿）（⑤の場合）'!$W38,1,0),0),0)</f>
        <v>0</v>
      </c>
      <c r="CT29" s="159">
        <f>IF(CT$16-'様式３（療養者名簿）（⑤の場合）'!$O38+1&lt;=15,IF(CT$16&gt;='様式３（療養者名簿）（⑤の場合）'!$O38,IF(CT$16&lt;='様式３（療養者名簿）（⑤の場合）'!$W38,1,0),0),0)</f>
        <v>0</v>
      </c>
      <c r="CU29" s="159">
        <f>IF(CU$16-'様式３（療養者名簿）（⑤の場合）'!$O38+1&lt;=15,IF(CU$16&gt;='様式３（療養者名簿）（⑤の場合）'!$O38,IF(CU$16&lt;='様式３（療養者名簿）（⑤の場合）'!$W38,1,0),0),0)</f>
        <v>0</v>
      </c>
      <c r="CV29" s="159">
        <f>IF(CV$16-'様式３（療養者名簿）（⑤の場合）'!$O38+1&lt;=15,IF(CV$16&gt;='様式３（療養者名簿）（⑤の場合）'!$O38,IF(CV$16&lt;='様式３（療養者名簿）（⑤の場合）'!$W38,1,0),0),0)</f>
        <v>0</v>
      </c>
      <c r="CW29" s="159">
        <f>IF(CW$16-'様式３（療養者名簿）（⑤の場合）'!$O38+1&lt;=15,IF(CW$16&gt;='様式３（療養者名簿）（⑤の場合）'!$O38,IF(CW$16&lt;='様式３（療養者名簿）（⑤の場合）'!$W38,1,0),0),0)</f>
        <v>0</v>
      </c>
      <c r="CX29" s="159">
        <f>IF(CX$16-'様式３（療養者名簿）（⑤の場合）'!$O38+1&lt;=15,IF(CX$16&gt;='様式３（療養者名簿）（⑤の場合）'!$O38,IF(CX$16&lt;='様式３（療養者名簿）（⑤の場合）'!$W38,1,0),0),0)</f>
        <v>0</v>
      </c>
      <c r="CY29" s="159">
        <f>IF(CY$16-'様式３（療養者名簿）（⑤の場合）'!$O38+1&lt;=15,IF(CY$16&gt;='様式３（療養者名簿）（⑤の場合）'!$O38,IF(CY$16&lt;='様式３（療養者名簿）（⑤の場合）'!$W38,1,0),0),0)</f>
        <v>0</v>
      </c>
      <c r="CZ29" s="159">
        <f>IF(CZ$16-'様式３（療養者名簿）（⑤の場合）'!$O38+1&lt;=15,IF(CZ$16&gt;='様式３（療養者名簿）（⑤の場合）'!$O38,IF(CZ$16&lt;='様式３（療養者名簿）（⑤の場合）'!$W38,1,0),0),0)</f>
        <v>0</v>
      </c>
      <c r="DA29" s="159">
        <f>IF(DA$16-'様式３（療養者名簿）（⑤の場合）'!$O38+1&lt;=15,IF(DA$16&gt;='様式３（療養者名簿）（⑤の場合）'!$O38,IF(DA$16&lt;='様式３（療養者名簿）（⑤の場合）'!$W38,1,0),0),0)</f>
        <v>0</v>
      </c>
      <c r="DB29" s="159">
        <f>IF(DB$16-'様式３（療養者名簿）（⑤の場合）'!$O38+1&lt;=15,IF(DB$16&gt;='様式３（療養者名簿）（⑤の場合）'!$O38,IF(DB$16&lt;='様式３（療養者名簿）（⑤の場合）'!$W38,1,0),0),0)</f>
        <v>0</v>
      </c>
      <c r="DC29" s="159">
        <f>IF(DC$16-'様式３（療養者名簿）（⑤の場合）'!$O38+1&lt;=15,IF(DC$16&gt;='様式３（療養者名簿）（⑤の場合）'!$O38,IF(DC$16&lt;='様式３（療養者名簿）（⑤の場合）'!$W38,1,0),0),0)</f>
        <v>0</v>
      </c>
      <c r="DD29" s="159">
        <f>IF(DD$16-'様式３（療養者名簿）（⑤の場合）'!$O38+1&lt;=15,IF(DD$16&gt;='様式３（療養者名簿）（⑤の場合）'!$O38,IF(DD$16&lt;='様式３（療養者名簿）（⑤の場合）'!$W38,1,0),0),0)</f>
        <v>0</v>
      </c>
      <c r="DE29" s="159">
        <f>IF(DE$16-'様式３（療養者名簿）（⑤の場合）'!$O38+1&lt;=15,IF(DE$16&gt;='様式３（療養者名簿）（⑤の場合）'!$O38,IF(DE$16&lt;='様式３（療養者名簿）（⑤の場合）'!$W38,1,0),0),0)</f>
        <v>0</v>
      </c>
      <c r="DF29" s="159">
        <f>IF(DF$16-'様式３（療養者名簿）（⑤の場合）'!$O38+1&lt;=15,IF(DF$16&gt;='様式３（療養者名簿）（⑤の場合）'!$O38,IF(DF$16&lt;='様式３（療養者名簿）（⑤の場合）'!$W38,1,0),0),0)</f>
        <v>0</v>
      </c>
      <c r="DG29" s="159">
        <f>IF(DG$16-'様式３（療養者名簿）（⑤の場合）'!$O38+1&lt;=15,IF(DG$16&gt;='様式３（療養者名簿）（⑤の場合）'!$O38,IF(DG$16&lt;='様式３（療養者名簿）（⑤の場合）'!$W38,1,0),0),0)</f>
        <v>0</v>
      </c>
      <c r="DH29" s="159">
        <f>IF(DH$16-'様式３（療養者名簿）（⑤の場合）'!$O38+1&lt;=15,IF(DH$16&gt;='様式３（療養者名簿）（⑤の場合）'!$O38,IF(DH$16&lt;='様式３（療養者名簿）（⑤の場合）'!$W38,1,0),0),0)</f>
        <v>0</v>
      </c>
      <c r="DI29" s="159">
        <f>IF(DI$16-'様式３（療養者名簿）（⑤の場合）'!$O38+1&lt;=15,IF(DI$16&gt;='様式３（療養者名簿）（⑤の場合）'!$O38,IF(DI$16&lt;='様式３（療養者名簿）（⑤の場合）'!$W38,1,0),0),0)</f>
        <v>0</v>
      </c>
      <c r="DJ29" s="159">
        <f>IF(DJ$16-'様式３（療養者名簿）（⑤の場合）'!$O38+1&lt;=15,IF(DJ$16&gt;='様式３（療養者名簿）（⑤の場合）'!$O38,IF(DJ$16&lt;='様式３（療養者名簿）（⑤の場合）'!$W38,1,0),0),0)</f>
        <v>0</v>
      </c>
      <c r="DK29" s="159">
        <f>IF(DK$16-'様式３（療養者名簿）（⑤の場合）'!$O38+1&lt;=15,IF(DK$16&gt;='様式３（療養者名簿）（⑤の場合）'!$O38,IF(DK$16&lt;='様式３（療養者名簿）（⑤の場合）'!$W38,1,0),0),0)</f>
        <v>0</v>
      </c>
      <c r="DL29" s="159">
        <f>IF(DL$16-'様式３（療養者名簿）（⑤の場合）'!$O38+1&lt;=15,IF(DL$16&gt;='様式３（療養者名簿）（⑤の場合）'!$O38,IF(DL$16&lt;='様式３（療養者名簿）（⑤の場合）'!$W38,1,0),0),0)</f>
        <v>0</v>
      </c>
      <c r="DM29" s="159">
        <f>IF(DM$16-'様式３（療養者名簿）（⑤の場合）'!$O38+1&lt;=15,IF(DM$16&gt;='様式３（療養者名簿）（⑤の場合）'!$O38,IF(DM$16&lt;='様式３（療養者名簿）（⑤の場合）'!$W38,1,0),0),0)</f>
        <v>0</v>
      </c>
      <c r="DN29" s="159">
        <f>IF(DN$16-'様式３（療養者名簿）（⑤の場合）'!$O38+1&lt;=15,IF(DN$16&gt;='様式３（療養者名簿）（⑤の場合）'!$O38,IF(DN$16&lt;='様式３（療養者名簿）（⑤の場合）'!$W38,1,0),0),0)</f>
        <v>0</v>
      </c>
      <c r="DO29" s="159">
        <f>IF(DO$16-'様式３（療養者名簿）（⑤の場合）'!$O38+1&lt;=15,IF(DO$16&gt;='様式３（療養者名簿）（⑤の場合）'!$O38,IF(DO$16&lt;='様式３（療養者名簿）（⑤の場合）'!$W38,1,0),0),0)</f>
        <v>0</v>
      </c>
      <c r="DP29" s="159">
        <f>IF(DP$16-'様式３（療養者名簿）（⑤の場合）'!$O38+1&lt;=15,IF(DP$16&gt;='様式３（療養者名簿）（⑤の場合）'!$O38,IF(DP$16&lt;='様式３（療養者名簿）（⑤の場合）'!$W38,1,0),0),0)</f>
        <v>0</v>
      </c>
      <c r="DQ29" s="159">
        <f>IF(DQ$16-'様式３（療養者名簿）（⑤の場合）'!$O38+1&lt;=15,IF(DQ$16&gt;='様式３（療養者名簿）（⑤の場合）'!$O38,IF(DQ$16&lt;='様式３（療養者名簿）（⑤の場合）'!$W38,1,0),0),0)</f>
        <v>0</v>
      </c>
      <c r="DR29" s="159">
        <f>IF(DR$16-'様式３（療養者名簿）（⑤の場合）'!$O38+1&lt;=15,IF(DR$16&gt;='様式３（療養者名簿）（⑤の場合）'!$O38,IF(DR$16&lt;='様式３（療養者名簿）（⑤の場合）'!$W38,1,0),0),0)</f>
        <v>0</v>
      </c>
      <c r="DS29" s="159">
        <f>IF(DS$16-'様式３（療養者名簿）（⑤の場合）'!$O38+1&lt;=15,IF(DS$16&gt;='様式３（療養者名簿）（⑤の場合）'!$O38,IF(DS$16&lt;='様式３（療養者名簿）（⑤の場合）'!$W38,1,0),0),0)</f>
        <v>0</v>
      </c>
      <c r="DT29" s="159">
        <f>IF(DT$16-'様式３（療養者名簿）（⑤の場合）'!$O38+1&lt;=15,IF(DT$16&gt;='様式３（療養者名簿）（⑤の場合）'!$O38,IF(DT$16&lt;='様式３（療養者名簿）（⑤の場合）'!$W38,1,0),0),0)</f>
        <v>0</v>
      </c>
      <c r="DU29" s="159">
        <f>IF(DU$16-'様式３（療養者名簿）（⑤の場合）'!$O38+1&lt;=15,IF(DU$16&gt;='様式３（療養者名簿）（⑤の場合）'!$O38,IF(DU$16&lt;='様式３（療養者名簿）（⑤の場合）'!$W38,1,0),0),0)</f>
        <v>0</v>
      </c>
      <c r="DV29" s="159">
        <f>IF(DV$16-'様式３（療養者名簿）（⑤の場合）'!$O38+1&lt;=15,IF(DV$16&gt;='様式３（療養者名簿）（⑤の場合）'!$O38,IF(DV$16&lt;='様式３（療養者名簿）（⑤の場合）'!$W38,1,0),0),0)</f>
        <v>0</v>
      </c>
      <c r="DW29" s="159">
        <f>IF(DW$16-'様式３（療養者名簿）（⑤の場合）'!$O38+1&lt;=15,IF(DW$16&gt;='様式３（療養者名簿）（⑤の場合）'!$O38,IF(DW$16&lt;='様式３（療養者名簿）（⑤の場合）'!$W38,1,0),0),0)</f>
        <v>0</v>
      </c>
      <c r="DX29" s="159">
        <f>IF(DX$16-'様式３（療養者名簿）（⑤の場合）'!$O38+1&lt;=15,IF(DX$16&gt;='様式３（療養者名簿）（⑤の場合）'!$O38,IF(DX$16&lt;='様式３（療養者名簿）（⑤の場合）'!$W38,1,0),0),0)</f>
        <v>0</v>
      </c>
      <c r="DY29" s="159">
        <f>IF(DY$16-'様式３（療養者名簿）（⑤の場合）'!$O38+1&lt;=15,IF(DY$16&gt;='様式３（療養者名簿）（⑤の場合）'!$O38,IF(DY$16&lt;='様式３（療養者名簿）（⑤の場合）'!$W38,1,0),0),0)</f>
        <v>0</v>
      </c>
      <c r="DZ29" s="159">
        <f>IF(DZ$16-'様式３（療養者名簿）（⑤の場合）'!$O38+1&lt;=15,IF(DZ$16&gt;='様式３（療養者名簿）（⑤の場合）'!$O38,IF(DZ$16&lt;='様式３（療養者名簿）（⑤の場合）'!$W38,1,0),0),0)</f>
        <v>0</v>
      </c>
      <c r="EA29" s="159">
        <f>IF(EA$16-'様式３（療養者名簿）（⑤の場合）'!$O38+1&lt;=15,IF(EA$16&gt;='様式３（療養者名簿）（⑤の場合）'!$O38,IF(EA$16&lt;='様式３（療養者名簿）（⑤の場合）'!$W38,1,0),0),0)</f>
        <v>0</v>
      </c>
      <c r="EB29" s="159">
        <f>IF(EB$16-'様式３（療養者名簿）（⑤の場合）'!$O38+1&lt;=15,IF(EB$16&gt;='様式３（療養者名簿）（⑤の場合）'!$O38,IF(EB$16&lt;='様式３（療養者名簿）（⑤の場合）'!$W38,1,0),0),0)</f>
        <v>0</v>
      </c>
      <c r="EC29" s="159">
        <f>IF(EC$16-'様式３（療養者名簿）（⑤の場合）'!$O38+1&lt;=15,IF(EC$16&gt;='様式３（療養者名簿）（⑤の場合）'!$O38,IF(EC$16&lt;='様式３（療養者名簿）（⑤の場合）'!$W38,1,0),0),0)</f>
        <v>0</v>
      </c>
      <c r="ED29" s="159">
        <f>IF(ED$16-'様式３（療養者名簿）（⑤の場合）'!$O38+1&lt;=15,IF(ED$16&gt;='様式３（療養者名簿）（⑤の場合）'!$O38,IF(ED$16&lt;='様式３（療養者名簿）（⑤の場合）'!$W38,1,0),0),0)</f>
        <v>0</v>
      </c>
      <c r="EE29" s="159">
        <f>IF(EE$16-'様式３（療養者名簿）（⑤の場合）'!$O38+1&lt;=15,IF(EE$16&gt;='様式３（療養者名簿）（⑤の場合）'!$O38,IF(EE$16&lt;='様式３（療養者名簿）（⑤の場合）'!$W38,1,0),0),0)</f>
        <v>0</v>
      </c>
      <c r="EF29" s="159">
        <f>IF(EF$16-'様式３（療養者名簿）（⑤の場合）'!$O38+1&lt;=15,IF(EF$16&gt;='様式３（療養者名簿）（⑤の場合）'!$O38,IF(EF$16&lt;='様式３（療養者名簿）（⑤の場合）'!$W38,1,0),0),0)</f>
        <v>0</v>
      </c>
      <c r="EG29" s="159">
        <f>IF(EG$16-'様式３（療養者名簿）（⑤の場合）'!$O38+1&lt;=15,IF(EG$16&gt;='様式３（療養者名簿）（⑤の場合）'!$O38,IF(EG$16&lt;='様式３（療養者名簿）（⑤の場合）'!$W38,1,0),0),0)</f>
        <v>0</v>
      </c>
      <c r="EH29" s="159">
        <f>IF(EH$16-'様式３（療養者名簿）（⑤の場合）'!$O38+1&lt;=15,IF(EH$16&gt;='様式３（療養者名簿）（⑤の場合）'!$O38,IF(EH$16&lt;='様式３（療養者名簿）（⑤の場合）'!$W38,1,0),0),0)</f>
        <v>0</v>
      </c>
      <c r="EI29" s="159">
        <f>IF(EI$16-'様式３（療養者名簿）（⑤の場合）'!$O38+1&lt;=15,IF(EI$16&gt;='様式３（療養者名簿）（⑤の場合）'!$O38,IF(EI$16&lt;='様式３（療養者名簿）（⑤の場合）'!$W38,1,0),0),0)</f>
        <v>0</v>
      </c>
      <c r="EJ29" s="159">
        <f>IF(EJ$16-'様式３（療養者名簿）（⑤の場合）'!$O38+1&lt;=15,IF(EJ$16&gt;='様式３（療養者名簿）（⑤の場合）'!$O38,IF(EJ$16&lt;='様式３（療養者名簿）（⑤の場合）'!$W38,1,0),0),0)</f>
        <v>0</v>
      </c>
      <c r="EK29" s="159">
        <f>IF(EK$16-'様式３（療養者名簿）（⑤の場合）'!$O38+1&lt;=15,IF(EK$16&gt;='様式３（療養者名簿）（⑤の場合）'!$O38,IF(EK$16&lt;='様式３（療養者名簿）（⑤の場合）'!$W38,1,0),0),0)</f>
        <v>0</v>
      </c>
      <c r="EL29" s="159">
        <f>IF(EL$16-'様式３（療養者名簿）（⑤の場合）'!$O38+1&lt;=15,IF(EL$16&gt;='様式３（療養者名簿）（⑤の場合）'!$O38,IF(EL$16&lt;='様式３（療養者名簿）（⑤の場合）'!$W38,1,0),0),0)</f>
        <v>0</v>
      </c>
      <c r="EM29" s="159">
        <f>IF(EM$16-'様式３（療養者名簿）（⑤の場合）'!$O38+1&lt;=15,IF(EM$16&gt;='様式３（療養者名簿）（⑤の場合）'!$O38,IF(EM$16&lt;='様式３（療養者名簿）（⑤の場合）'!$W38,1,0),0),0)</f>
        <v>0</v>
      </c>
      <c r="EN29" s="159">
        <f>IF(EN$16-'様式３（療養者名簿）（⑤の場合）'!$O38+1&lt;=15,IF(EN$16&gt;='様式３（療養者名簿）（⑤の場合）'!$O38,IF(EN$16&lt;='様式３（療養者名簿）（⑤の場合）'!$W38,1,0),0),0)</f>
        <v>0</v>
      </c>
      <c r="EO29" s="159">
        <f>IF(EO$16-'様式３（療養者名簿）（⑤の場合）'!$O38+1&lt;=15,IF(EO$16&gt;='様式３（療養者名簿）（⑤の場合）'!$O38,IF(EO$16&lt;='様式３（療養者名簿）（⑤の場合）'!$W38,1,0),0),0)</f>
        <v>0</v>
      </c>
      <c r="EP29" s="159">
        <f>IF(EP$16-'様式３（療養者名簿）（⑤の場合）'!$O38+1&lt;=15,IF(EP$16&gt;='様式３（療養者名簿）（⑤の場合）'!$O38,IF(EP$16&lt;='様式３（療養者名簿）（⑤の場合）'!$W38,1,0),0),0)</f>
        <v>0</v>
      </c>
      <c r="EQ29" s="159">
        <f>IF(EQ$16-'様式３（療養者名簿）（⑤の場合）'!$O38+1&lt;=15,IF(EQ$16&gt;='様式３（療養者名簿）（⑤の場合）'!$O38,IF(EQ$16&lt;='様式３（療養者名簿）（⑤の場合）'!$W38,1,0),0),0)</f>
        <v>0</v>
      </c>
      <c r="ER29" s="159">
        <f>IF(ER$16-'様式３（療養者名簿）（⑤の場合）'!$O38+1&lt;=15,IF(ER$16&gt;='様式３（療養者名簿）（⑤の場合）'!$O38,IF(ER$16&lt;='様式３（療養者名簿）（⑤の場合）'!$W38,1,0),0),0)</f>
        <v>0</v>
      </c>
      <c r="ES29" s="159">
        <f>IF(ES$16-'様式３（療養者名簿）（⑤の場合）'!$O38+1&lt;=15,IF(ES$16&gt;='様式３（療養者名簿）（⑤の場合）'!$O38,IF(ES$16&lt;='様式３（療養者名簿）（⑤の場合）'!$W38,1,0),0),0)</f>
        <v>0</v>
      </c>
      <c r="ET29" s="159">
        <f>IF(ET$16-'様式３（療養者名簿）（⑤の場合）'!$O38+1&lt;=15,IF(ET$16&gt;='様式３（療養者名簿）（⑤の場合）'!$O38,IF(ET$16&lt;='様式３（療養者名簿）（⑤の場合）'!$W38,1,0),0),0)</f>
        <v>0</v>
      </c>
      <c r="EU29" s="159">
        <f>IF(EU$16-'様式３（療養者名簿）（⑤の場合）'!$O38+1&lt;=15,IF(EU$16&gt;='様式３（療養者名簿）（⑤の場合）'!$O38,IF(EU$16&lt;='様式３（療養者名簿）（⑤の場合）'!$W38,1,0),0),0)</f>
        <v>0</v>
      </c>
      <c r="EV29" s="159">
        <f>IF(EV$16-'様式３（療養者名簿）（⑤の場合）'!$O38+1&lt;=15,IF(EV$16&gt;='様式３（療養者名簿）（⑤の場合）'!$O38,IF(EV$16&lt;='様式３（療養者名簿）（⑤の場合）'!$W38,1,0),0),0)</f>
        <v>0</v>
      </c>
      <c r="EW29" s="159">
        <f>IF(EW$16-'様式３（療養者名簿）（⑤の場合）'!$O38+1&lt;=15,IF(EW$16&gt;='様式３（療養者名簿）（⑤の場合）'!$O38,IF(EW$16&lt;='様式３（療養者名簿）（⑤の場合）'!$W38,1,0),0),0)</f>
        <v>0</v>
      </c>
      <c r="EX29" s="159">
        <f>IF(EX$16-'様式３（療養者名簿）（⑤の場合）'!$O38+1&lt;=15,IF(EX$16&gt;='様式３（療養者名簿）（⑤の場合）'!$O38,IF(EX$16&lt;='様式３（療養者名簿）（⑤の場合）'!$W38,1,0),0),0)</f>
        <v>0</v>
      </c>
      <c r="EY29" s="159">
        <f>IF(EY$16-'様式３（療養者名簿）（⑤の場合）'!$O38+1&lt;=15,IF(EY$16&gt;='様式３（療養者名簿）（⑤の場合）'!$O38,IF(EY$16&lt;='様式３（療養者名簿）（⑤の場合）'!$W38,1,0),0),0)</f>
        <v>0</v>
      </c>
      <c r="EZ29" s="159">
        <f>IF(EZ$16-'様式３（療養者名簿）（⑤の場合）'!$O38+1&lt;=15,IF(EZ$16&gt;='様式３（療養者名簿）（⑤の場合）'!$O38,IF(EZ$16&lt;='様式３（療養者名簿）（⑤の場合）'!$W38,1,0),0),0)</f>
        <v>0</v>
      </c>
      <c r="FA29" s="159">
        <f>IF(FA$16-'様式３（療養者名簿）（⑤の場合）'!$O38+1&lt;=15,IF(FA$16&gt;='様式３（療養者名簿）（⑤の場合）'!$O38,IF(FA$16&lt;='様式３（療養者名簿）（⑤の場合）'!$W38,1,0),0),0)</f>
        <v>0</v>
      </c>
      <c r="FB29" s="159">
        <f>IF(FB$16-'様式３（療養者名簿）（⑤の場合）'!$O38+1&lt;=15,IF(FB$16&gt;='様式３（療養者名簿）（⑤の場合）'!$O38,IF(FB$16&lt;='様式３（療養者名簿）（⑤の場合）'!$W38,1,0),0),0)</f>
        <v>0</v>
      </c>
      <c r="FC29" s="159">
        <f>IF(FC$16-'様式３（療養者名簿）（⑤の場合）'!$O38+1&lt;=15,IF(FC$16&gt;='様式３（療養者名簿）（⑤の場合）'!$O38,IF(FC$16&lt;='様式３（療養者名簿）（⑤の場合）'!$W38,1,0),0),0)</f>
        <v>0</v>
      </c>
      <c r="FD29" s="159">
        <f>IF(FD$16-'様式３（療養者名簿）（⑤の場合）'!$O38+1&lt;=15,IF(FD$16&gt;='様式３（療養者名簿）（⑤の場合）'!$O38,IF(FD$16&lt;='様式３（療養者名簿）（⑤の場合）'!$W38,1,0),0),0)</f>
        <v>0</v>
      </c>
      <c r="FE29" s="159">
        <f>IF(FE$16-'様式３（療養者名簿）（⑤の場合）'!$O38+1&lt;=15,IF(FE$16&gt;='様式３（療養者名簿）（⑤の場合）'!$O38,IF(FE$16&lt;='様式３（療養者名簿）（⑤の場合）'!$W38,1,0),0),0)</f>
        <v>0</v>
      </c>
      <c r="FF29" s="159">
        <f>IF(FF$16-'様式３（療養者名簿）（⑤の場合）'!$O38+1&lt;=15,IF(FF$16&gt;='様式３（療養者名簿）（⑤の場合）'!$O38,IF(FF$16&lt;='様式３（療養者名簿）（⑤の場合）'!$W38,1,0),0),0)</f>
        <v>0</v>
      </c>
      <c r="FG29" s="159">
        <f>IF(FG$16-'様式３（療養者名簿）（⑤の場合）'!$O38+1&lt;=15,IF(FG$16&gt;='様式３（療養者名簿）（⑤の場合）'!$O38,IF(FG$16&lt;='様式３（療養者名簿）（⑤の場合）'!$W38,1,0),0),0)</f>
        <v>0</v>
      </c>
      <c r="FH29" s="159">
        <f>IF(FH$16-'様式３（療養者名簿）（⑤の場合）'!$O38+1&lt;=15,IF(FH$16&gt;='様式３（療養者名簿）（⑤の場合）'!$O38,IF(FH$16&lt;='様式３（療養者名簿）（⑤の場合）'!$W38,1,0),0),0)</f>
        <v>0</v>
      </c>
      <c r="FI29" s="159">
        <f>IF(FI$16-'様式３（療養者名簿）（⑤の場合）'!$O38+1&lt;=15,IF(FI$16&gt;='様式３（療養者名簿）（⑤の場合）'!$O38,IF(FI$16&lt;='様式３（療養者名簿）（⑤の場合）'!$W38,1,0),0),0)</f>
        <v>0</v>
      </c>
      <c r="FJ29" s="159">
        <f>IF(FJ$16-'様式３（療養者名簿）（⑤の場合）'!$O38+1&lt;=15,IF(FJ$16&gt;='様式３（療養者名簿）（⑤の場合）'!$O38,IF(FJ$16&lt;='様式３（療養者名簿）（⑤の場合）'!$W38,1,0),0),0)</f>
        <v>0</v>
      </c>
      <c r="FK29" s="159">
        <f>IF(FK$16-'様式３（療養者名簿）（⑤の場合）'!$O38+1&lt;=15,IF(FK$16&gt;='様式３（療養者名簿）（⑤の場合）'!$O38,IF(FK$16&lt;='様式３（療養者名簿）（⑤の場合）'!$W38,1,0),0),0)</f>
        <v>0</v>
      </c>
      <c r="FL29" s="159">
        <f>IF(FL$16-'様式３（療養者名簿）（⑤の場合）'!$O38+1&lt;=15,IF(FL$16&gt;='様式３（療養者名簿）（⑤の場合）'!$O38,IF(FL$16&lt;='様式３（療養者名簿）（⑤の場合）'!$W38,1,0),0),0)</f>
        <v>0</v>
      </c>
      <c r="FM29" s="159">
        <f>IF(FM$16-'様式３（療養者名簿）（⑤の場合）'!$O38+1&lt;=15,IF(FM$16&gt;='様式３（療養者名簿）（⑤の場合）'!$O38,IF(FM$16&lt;='様式３（療養者名簿）（⑤の場合）'!$W38,1,0),0),0)</f>
        <v>0</v>
      </c>
      <c r="FN29" s="159">
        <f>IF(FN$16-'様式３（療養者名簿）（⑤の場合）'!$O38+1&lt;=15,IF(FN$16&gt;='様式３（療養者名簿）（⑤の場合）'!$O38,IF(FN$16&lt;='様式３（療養者名簿）（⑤の場合）'!$W38,1,0),0),0)</f>
        <v>0</v>
      </c>
      <c r="FO29" s="159">
        <f>IF(FO$16-'様式３（療養者名簿）（⑤の場合）'!$O38+1&lt;=15,IF(FO$16&gt;='様式３（療養者名簿）（⑤の場合）'!$O38,IF(FO$16&lt;='様式３（療養者名簿）（⑤の場合）'!$W38,1,0),0),0)</f>
        <v>0</v>
      </c>
      <c r="FP29" s="159">
        <f>IF(FP$16-'様式３（療養者名簿）（⑤の場合）'!$O38+1&lt;=15,IF(FP$16&gt;='様式３（療養者名簿）（⑤の場合）'!$O38,IF(FP$16&lt;='様式３（療養者名簿）（⑤の場合）'!$W38,1,0),0),0)</f>
        <v>0</v>
      </c>
      <c r="FQ29" s="159">
        <f>IF(FQ$16-'様式３（療養者名簿）（⑤の場合）'!$O38+1&lt;=15,IF(FQ$16&gt;='様式３（療養者名簿）（⑤の場合）'!$O38,IF(FQ$16&lt;='様式３（療養者名簿）（⑤の場合）'!$W38,1,0),0),0)</f>
        <v>0</v>
      </c>
      <c r="FR29" s="159">
        <f>IF(FR$16-'様式３（療養者名簿）（⑤の場合）'!$O38+1&lt;=15,IF(FR$16&gt;='様式３（療養者名簿）（⑤の場合）'!$O38,IF(FR$16&lt;='様式３（療養者名簿）（⑤の場合）'!$W38,1,0),0),0)</f>
        <v>0</v>
      </c>
      <c r="FS29" s="159">
        <f>IF(FS$16-'様式３（療養者名簿）（⑤の場合）'!$O38+1&lt;=15,IF(FS$16&gt;='様式３（療養者名簿）（⑤の場合）'!$O38,IF(FS$16&lt;='様式３（療養者名簿）（⑤の場合）'!$W38,1,0),0),0)</f>
        <v>0</v>
      </c>
      <c r="FT29" s="159">
        <f>IF(FT$16-'様式３（療養者名簿）（⑤の場合）'!$O38+1&lt;=15,IF(FT$16&gt;='様式３（療養者名簿）（⑤の場合）'!$O38,IF(FT$16&lt;='様式３（療養者名簿）（⑤の場合）'!$W38,1,0),0),0)</f>
        <v>0</v>
      </c>
      <c r="FU29" s="159">
        <f>IF(FU$16-'様式３（療養者名簿）（⑤の場合）'!$O38+1&lt;=15,IF(FU$16&gt;='様式３（療養者名簿）（⑤の場合）'!$O38,IF(FU$16&lt;='様式３（療養者名簿）（⑤の場合）'!$W38,1,0),0),0)</f>
        <v>0</v>
      </c>
      <c r="FV29" s="159">
        <f>IF(FV$16-'様式３（療養者名簿）（⑤の場合）'!$O38+1&lt;=15,IF(FV$16&gt;='様式３（療養者名簿）（⑤の場合）'!$O38,IF(FV$16&lt;='様式３（療養者名簿）（⑤の場合）'!$W38,1,0),0),0)</f>
        <v>0</v>
      </c>
      <c r="FW29" s="159">
        <f>IF(FW$16-'様式３（療養者名簿）（⑤の場合）'!$O38+1&lt;=15,IF(FW$16&gt;='様式３（療養者名簿）（⑤の場合）'!$O38,IF(FW$16&lt;='様式３（療養者名簿）（⑤の場合）'!$W38,1,0),0),0)</f>
        <v>0</v>
      </c>
      <c r="FX29" s="159">
        <f>IF(FX$16-'様式３（療養者名簿）（⑤の場合）'!$O38+1&lt;=15,IF(FX$16&gt;='様式３（療養者名簿）（⑤の場合）'!$O38,IF(FX$16&lt;='様式３（療養者名簿）（⑤の場合）'!$W38,1,0),0),0)</f>
        <v>0</v>
      </c>
      <c r="FY29" s="159">
        <f>IF(FY$16-'様式３（療養者名簿）（⑤の場合）'!$O38+1&lt;=15,IF(FY$16&gt;='様式３（療養者名簿）（⑤の場合）'!$O38,IF(FY$16&lt;='様式３（療養者名簿）（⑤の場合）'!$W38,1,0),0),0)</f>
        <v>0</v>
      </c>
      <c r="FZ29" s="159">
        <f>IF(FZ$16-'様式３（療養者名簿）（⑤の場合）'!$O38+1&lt;=15,IF(FZ$16&gt;='様式３（療養者名簿）（⑤の場合）'!$O38,IF(FZ$16&lt;='様式３（療養者名簿）（⑤の場合）'!$W38,1,0),0),0)</f>
        <v>0</v>
      </c>
      <c r="GA29" s="159">
        <f>IF(GA$16-'様式３（療養者名簿）（⑤の場合）'!$O38+1&lt;=15,IF(GA$16&gt;='様式３（療養者名簿）（⑤の場合）'!$O38,IF(GA$16&lt;='様式３（療養者名簿）（⑤の場合）'!$W38,1,0),0),0)</f>
        <v>0</v>
      </c>
      <c r="GB29" s="159">
        <f>IF(GB$16-'様式３（療養者名簿）（⑤の場合）'!$O38+1&lt;=15,IF(GB$16&gt;='様式３（療養者名簿）（⑤の場合）'!$O38,IF(GB$16&lt;='様式３（療養者名簿）（⑤の場合）'!$W38,1,0),0),0)</f>
        <v>0</v>
      </c>
      <c r="GC29" s="159">
        <f>IF(GC$16-'様式３（療養者名簿）（⑤の場合）'!$O38+1&lt;=15,IF(GC$16&gt;='様式３（療養者名簿）（⑤の場合）'!$O38,IF(GC$16&lt;='様式３（療養者名簿）（⑤の場合）'!$W38,1,0),0),0)</f>
        <v>0</v>
      </c>
      <c r="GD29" s="159">
        <f>IF(GD$16-'様式３（療養者名簿）（⑤の場合）'!$O38+1&lt;=15,IF(GD$16&gt;='様式３（療養者名簿）（⑤の場合）'!$O38,IF(GD$16&lt;='様式３（療養者名簿）（⑤の場合）'!$W38,1,0),0),0)</f>
        <v>0</v>
      </c>
      <c r="GE29" s="159">
        <f>IF(GE$16-'様式３（療養者名簿）（⑤の場合）'!$O38+1&lt;=15,IF(GE$16&gt;='様式３（療養者名簿）（⑤の場合）'!$O38,IF(GE$16&lt;='様式３（療養者名簿）（⑤の場合）'!$W38,1,0),0),0)</f>
        <v>0</v>
      </c>
      <c r="GF29" s="159">
        <f>IF(GF$16-'様式３（療養者名簿）（⑤の場合）'!$O38+1&lt;=15,IF(GF$16&gt;='様式３（療養者名簿）（⑤の場合）'!$O38,IF(GF$16&lt;='様式３（療養者名簿）（⑤の場合）'!$W38,1,0),0),0)</f>
        <v>0</v>
      </c>
      <c r="GG29" s="159">
        <f>IF(GG$16-'様式３（療養者名簿）（⑤の場合）'!$O38+1&lt;=15,IF(GG$16&gt;='様式３（療養者名簿）（⑤の場合）'!$O38,IF(GG$16&lt;='様式３（療養者名簿）（⑤の場合）'!$W38,1,0),0),0)</f>
        <v>0</v>
      </c>
      <c r="GH29" s="159">
        <f>IF(GH$16-'様式３（療養者名簿）（⑤の場合）'!$O38+1&lt;=15,IF(GH$16&gt;='様式３（療養者名簿）（⑤の場合）'!$O38,IF(GH$16&lt;='様式３（療養者名簿）（⑤の場合）'!$W38,1,0),0),0)</f>
        <v>0</v>
      </c>
      <c r="GI29" s="159">
        <f>IF(GI$16-'様式３（療養者名簿）（⑤の場合）'!$O38+1&lt;=15,IF(GI$16&gt;='様式３（療養者名簿）（⑤の場合）'!$O38,IF(GI$16&lt;='様式３（療養者名簿）（⑤の場合）'!$W38,1,0),0),0)</f>
        <v>0</v>
      </c>
      <c r="GJ29" s="159">
        <f>IF(GJ$16-'様式３（療養者名簿）（⑤の場合）'!$O38+1&lt;=15,IF(GJ$16&gt;='様式３（療養者名簿）（⑤の場合）'!$O38,IF(GJ$16&lt;='様式３（療養者名簿）（⑤の場合）'!$W38,1,0),0),0)</f>
        <v>0</v>
      </c>
      <c r="GK29" s="159">
        <f>IF(GK$16-'様式３（療養者名簿）（⑤の場合）'!$O38+1&lt;=15,IF(GK$16&gt;='様式３（療養者名簿）（⑤の場合）'!$O38,IF(GK$16&lt;='様式３（療養者名簿）（⑤の場合）'!$W38,1,0),0),0)</f>
        <v>0</v>
      </c>
      <c r="GL29" s="159">
        <f>IF(GL$16-'様式３（療養者名簿）（⑤の場合）'!$O38+1&lt;=15,IF(GL$16&gt;='様式３（療養者名簿）（⑤の場合）'!$O38,IF(GL$16&lt;='様式３（療養者名簿）（⑤の場合）'!$W38,1,0),0),0)</f>
        <v>0</v>
      </c>
      <c r="GM29" s="159">
        <f>IF(GM$16-'様式３（療養者名簿）（⑤の場合）'!$O38+1&lt;=15,IF(GM$16&gt;='様式３（療養者名簿）（⑤の場合）'!$O38,IF(GM$16&lt;='様式３（療養者名簿）（⑤の場合）'!$W38,1,0),0),0)</f>
        <v>0</v>
      </c>
      <c r="GN29" s="159">
        <f>IF(GN$16-'様式３（療養者名簿）（⑤の場合）'!$O38+1&lt;=15,IF(GN$16&gt;='様式３（療養者名簿）（⑤の場合）'!$O38,IF(GN$16&lt;='様式３（療養者名簿）（⑤の場合）'!$W38,1,0),0),0)</f>
        <v>0</v>
      </c>
      <c r="GO29" s="159">
        <f>IF(GO$16-'様式３（療養者名簿）（⑤の場合）'!$O38+1&lt;=15,IF(GO$16&gt;='様式３（療養者名簿）（⑤の場合）'!$O38,IF(GO$16&lt;='様式３（療養者名簿）（⑤の場合）'!$W38,1,0),0),0)</f>
        <v>0</v>
      </c>
      <c r="GP29" s="159">
        <f>IF(GP$16-'様式３（療養者名簿）（⑤の場合）'!$O38+1&lt;=15,IF(GP$16&gt;='様式３（療養者名簿）（⑤の場合）'!$O38,IF(GP$16&lt;='様式３（療養者名簿）（⑤の場合）'!$W38,1,0),0),0)</f>
        <v>0</v>
      </c>
      <c r="GQ29" s="159">
        <f>IF(GQ$16-'様式３（療養者名簿）（⑤の場合）'!$O38+1&lt;=15,IF(GQ$16&gt;='様式３（療養者名簿）（⑤の場合）'!$O38,IF(GQ$16&lt;='様式３（療養者名簿）（⑤の場合）'!$W38,1,0),0),0)</f>
        <v>0</v>
      </c>
      <c r="GR29" s="159">
        <f>IF(GR$16-'様式３（療養者名簿）（⑤の場合）'!$O38+1&lt;=15,IF(GR$16&gt;='様式３（療養者名簿）（⑤の場合）'!$O38,IF(GR$16&lt;='様式３（療養者名簿）（⑤の場合）'!$W38,1,0),0),0)</f>
        <v>0</v>
      </c>
      <c r="GS29" s="159">
        <f>IF(GS$16-'様式３（療養者名簿）（⑤の場合）'!$O38+1&lt;=15,IF(GS$16&gt;='様式３（療養者名簿）（⑤の場合）'!$O38,IF(GS$16&lt;='様式３（療養者名簿）（⑤の場合）'!$W38,1,0),0),0)</f>
        <v>0</v>
      </c>
      <c r="GT29" s="159">
        <f>IF(GT$16-'様式３（療養者名簿）（⑤の場合）'!$O38+1&lt;=15,IF(GT$16&gt;='様式３（療養者名簿）（⑤の場合）'!$O38,IF(GT$16&lt;='様式３（療養者名簿）（⑤の場合）'!$W38,1,0),0),0)</f>
        <v>0</v>
      </c>
      <c r="GU29" s="159">
        <f>IF(GU$16-'様式３（療養者名簿）（⑤の場合）'!$O38+1&lt;=15,IF(GU$16&gt;='様式３（療養者名簿）（⑤の場合）'!$O38,IF(GU$16&lt;='様式３（療養者名簿）（⑤の場合）'!$W38,1,0),0),0)</f>
        <v>0</v>
      </c>
      <c r="GV29" s="159">
        <f>IF(GV$16-'様式３（療養者名簿）（⑤の場合）'!$O38+1&lt;=15,IF(GV$16&gt;='様式３（療養者名簿）（⑤の場合）'!$O38,IF(GV$16&lt;='様式３（療養者名簿）（⑤の場合）'!$W38,1,0),0),0)</f>
        <v>0</v>
      </c>
      <c r="GW29" s="159">
        <f>IF(GW$16-'様式３（療養者名簿）（⑤の場合）'!$O38+1&lt;=15,IF(GW$16&gt;='様式３（療養者名簿）（⑤の場合）'!$O38,IF(GW$16&lt;='様式３（療養者名簿）（⑤の場合）'!$W38,1,0),0),0)</f>
        <v>0</v>
      </c>
      <c r="GX29" s="159">
        <f>IF(GX$16-'様式３（療養者名簿）（⑤の場合）'!$O38+1&lt;=15,IF(GX$16&gt;='様式３（療養者名簿）（⑤の場合）'!$O38,IF(GX$16&lt;='様式３（療養者名簿）（⑤の場合）'!$W38,1,0),0),0)</f>
        <v>0</v>
      </c>
      <c r="GY29" s="159">
        <f>IF(GY$16-'様式３（療養者名簿）（⑤の場合）'!$O38+1&lt;=15,IF(GY$16&gt;='様式３（療養者名簿）（⑤の場合）'!$O38,IF(GY$16&lt;='様式３（療養者名簿）（⑤の場合）'!$W38,1,0),0),0)</f>
        <v>0</v>
      </c>
      <c r="GZ29" s="159">
        <f>IF(GZ$16-'様式３（療養者名簿）（⑤の場合）'!$O38+1&lt;=15,IF(GZ$16&gt;='様式３（療養者名簿）（⑤の場合）'!$O38,IF(GZ$16&lt;='様式３（療養者名簿）（⑤の場合）'!$W38,1,0),0),0)</f>
        <v>0</v>
      </c>
      <c r="HA29" s="159">
        <f>IF(HA$16-'様式３（療養者名簿）（⑤の場合）'!$O38+1&lt;=15,IF(HA$16&gt;='様式３（療養者名簿）（⑤の場合）'!$O38,IF(HA$16&lt;='様式３（療養者名簿）（⑤の場合）'!$W38,1,0),0),0)</f>
        <v>0</v>
      </c>
      <c r="HB29" s="159">
        <f>IF(HB$16-'様式３（療養者名簿）（⑤の場合）'!$O38+1&lt;=15,IF(HB$16&gt;='様式３（療養者名簿）（⑤の場合）'!$O38,IF(HB$16&lt;='様式３（療養者名簿）（⑤の場合）'!$W38,1,0),0),0)</f>
        <v>0</v>
      </c>
      <c r="HC29" s="159">
        <f>IF(HC$16-'様式３（療養者名簿）（⑤の場合）'!$O38+1&lt;=15,IF(HC$16&gt;='様式３（療養者名簿）（⑤の場合）'!$O38,IF(HC$16&lt;='様式３（療養者名簿）（⑤の場合）'!$W38,1,0),0),0)</f>
        <v>0</v>
      </c>
      <c r="HD29" s="159">
        <f>IF(HD$16-'様式３（療養者名簿）（⑤の場合）'!$O38+1&lt;=15,IF(HD$16&gt;='様式３（療養者名簿）（⑤の場合）'!$O38,IF(HD$16&lt;='様式３（療養者名簿）（⑤の場合）'!$W38,1,0),0),0)</f>
        <v>0</v>
      </c>
      <c r="HE29" s="159">
        <f>IF(HE$16-'様式３（療養者名簿）（⑤の場合）'!$O38+1&lt;=15,IF(HE$16&gt;='様式３（療養者名簿）（⑤の場合）'!$O38,IF(HE$16&lt;='様式３（療養者名簿）（⑤の場合）'!$W38,1,0),0),0)</f>
        <v>0</v>
      </c>
      <c r="HF29" s="159">
        <f>IF(HF$16-'様式３（療養者名簿）（⑤の場合）'!$O38+1&lt;=15,IF(HF$16&gt;='様式３（療養者名簿）（⑤の場合）'!$O38,IF(HF$16&lt;='様式３（療養者名簿）（⑤の場合）'!$W38,1,0),0),0)</f>
        <v>0</v>
      </c>
      <c r="HG29" s="159">
        <f>IF(HG$16-'様式３（療養者名簿）（⑤の場合）'!$O38+1&lt;=15,IF(HG$16&gt;='様式３（療養者名簿）（⑤の場合）'!$O38,IF(HG$16&lt;='様式３（療養者名簿）（⑤の場合）'!$W38,1,0),0),0)</f>
        <v>0</v>
      </c>
      <c r="HH29" s="159">
        <f>IF(HH$16-'様式３（療養者名簿）（⑤の場合）'!$O38+1&lt;=15,IF(HH$16&gt;='様式３（療養者名簿）（⑤の場合）'!$O38,IF(HH$16&lt;='様式３（療養者名簿）（⑤の場合）'!$W38,1,0),0),0)</f>
        <v>0</v>
      </c>
      <c r="HI29" s="159">
        <f>IF(HI$16-'様式３（療養者名簿）（⑤の場合）'!$O38+1&lt;=15,IF(HI$16&gt;='様式３（療養者名簿）（⑤の場合）'!$O38,IF(HI$16&lt;='様式３（療養者名簿）（⑤の場合）'!$W38,1,0),0),0)</f>
        <v>0</v>
      </c>
      <c r="HJ29" s="159">
        <f>IF(HJ$16-'様式３（療養者名簿）（⑤の場合）'!$O38+1&lt;=15,IF(HJ$16&gt;='様式３（療養者名簿）（⑤の場合）'!$O38,IF(HJ$16&lt;='様式３（療養者名簿）（⑤の場合）'!$W38,1,0),0),0)</f>
        <v>0</v>
      </c>
      <c r="HK29" s="159">
        <f>IF(HK$16-'様式３（療養者名簿）（⑤の場合）'!$O38+1&lt;=15,IF(HK$16&gt;='様式３（療養者名簿）（⑤の場合）'!$O38,IF(HK$16&lt;='様式３（療養者名簿）（⑤の場合）'!$W38,1,0),0),0)</f>
        <v>0</v>
      </c>
      <c r="HL29" s="159">
        <f>IF(HL$16-'様式３（療養者名簿）（⑤の場合）'!$O38+1&lt;=15,IF(HL$16&gt;='様式３（療養者名簿）（⑤の場合）'!$O38,IF(HL$16&lt;='様式３（療養者名簿）（⑤の場合）'!$W38,1,0),0),0)</f>
        <v>0</v>
      </c>
      <c r="HM29" s="159">
        <f>IF(HM$16-'様式３（療養者名簿）（⑤の場合）'!$O38+1&lt;=15,IF(HM$16&gt;='様式３（療養者名簿）（⑤の場合）'!$O38,IF(HM$16&lt;='様式３（療養者名簿）（⑤の場合）'!$W38,1,0),0),0)</f>
        <v>0</v>
      </c>
      <c r="HN29" s="159">
        <f>IF(HN$16-'様式３（療養者名簿）（⑤の場合）'!$O38+1&lt;=15,IF(HN$16&gt;='様式３（療養者名簿）（⑤の場合）'!$O38,IF(HN$16&lt;='様式３（療養者名簿）（⑤の場合）'!$W38,1,0),0),0)</f>
        <v>0</v>
      </c>
      <c r="HO29" s="159">
        <f>IF(HO$16-'様式３（療養者名簿）（⑤の場合）'!$O38+1&lt;=15,IF(HO$16&gt;='様式３（療養者名簿）（⑤の場合）'!$O38,IF(HO$16&lt;='様式３（療養者名簿）（⑤の場合）'!$W38,1,0),0),0)</f>
        <v>0</v>
      </c>
      <c r="HP29" s="159">
        <f>IF(HP$16-'様式３（療養者名簿）（⑤の場合）'!$O38+1&lt;=15,IF(HP$16&gt;='様式３（療養者名簿）（⑤の場合）'!$O38,IF(HP$16&lt;='様式３（療養者名簿）（⑤の場合）'!$W38,1,0),0),0)</f>
        <v>0</v>
      </c>
      <c r="HQ29" s="159">
        <f>IF(HQ$16-'様式３（療養者名簿）（⑤の場合）'!$O38+1&lt;=15,IF(HQ$16&gt;='様式３（療養者名簿）（⑤の場合）'!$O38,IF(HQ$16&lt;='様式３（療養者名簿）（⑤の場合）'!$W38,1,0),0),0)</f>
        <v>0</v>
      </c>
      <c r="HR29" s="159">
        <f>IF(HR$16-'様式３（療養者名簿）（⑤の場合）'!$O38+1&lt;=15,IF(HR$16&gt;='様式３（療養者名簿）（⑤の場合）'!$O38,IF(HR$16&lt;='様式３（療養者名簿）（⑤の場合）'!$W38,1,0),0),0)</f>
        <v>0</v>
      </c>
      <c r="HS29" s="159">
        <f>IF(HS$16-'様式３（療養者名簿）（⑤の場合）'!$O38+1&lt;=15,IF(HS$16&gt;='様式３（療養者名簿）（⑤の場合）'!$O38,IF(HS$16&lt;='様式３（療養者名簿）（⑤の場合）'!$W38,1,0),0),0)</f>
        <v>0</v>
      </c>
      <c r="HT29" s="159">
        <f>IF(HT$16-'様式３（療養者名簿）（⑤の場合）'!$O38+1&lt;=15,IF(HT$16&gt;='様式３（療養者名簿）（⑤の場合）'!$O38,IF(HT$16&lt;='様式３（療養者名簿）（⑤の場合）'!$W38,1,0),0),0)</f>
        <v>0</v>
      </c>
      <c r="HU29" s="159">
        <f>IF(HU$16-'様式３（療養者名簿）（⑤の場合）'!$O38+1&lt;=15,IF(HU$16&gt;='様式３（療養者名簿）（⑤の場合）'!$O38,IF(HU$16&lt;='様式３（療養者名簿）（⑤の場合）'!$W38,1,0),0),0)</f>
        <v>0</v>
      </c>
      <c r="HV29" s="159">
        <f>IF(HV$16-'様式３（療養者名簿）（⑤の場合）'!$O38+1&lt;=15,IF(HV$16&gt;='様式３（療養者名簿）（⑤の場合）'!$O38,IF(HV$16&lt;='様式３（療養者名簿）（⑤の場合）'!$W38,1,0),0),0)</f>
        <v>0</v>
      </c>
      <c r="HW29" s="159">
        <f>IF(HW$16-'様式３（療養者名簿）（⑤の場合）'!$O38+1&lt;=15,IF(HW$16&gt;='様式３（療養者名簿）（⑤の場合）'!$O38,IF(HW$16&lt;='様式３（療養者名簿）（⑤の場合）'!$W38,1,0),0),0)</f>
        <v>0</v>
      </c>
      <c r="HX29" s="159">
        <f>IF(HX$16-'様式３（療養者名簿）（⑤の場合）'!$O38+1&lt;=15,IF(HX$16&gt;='様式３（療養者名簿）（⑤の場合）'!$O38,IF(HX$16&lt;='様式３（療養者名簿）（⑤の場合）'!$W38,1,0),0),0)</f>
        <v>0</v>
      </c>
      <c r="HY29" s="159">
        <f>IF(HY$16-'様式３（療養者名簿）（⑤の場合）'!$O38+1&lt;=15,IF(HY$16&gt;='様式３（療養者名簿）（⑤の場合）'!$O38,IF(HY$16&lt;='様式３（療養者名簿）（⑤の場合）'!$W38,1,0),0),0)</f>
        <v>0</v>
      </c>
      <c r="HZ29" s="159">
        <f>IF(HZ$16-'様式３（療養者名簿）（⑤の場合）'!$O38+1&lt;=15,IF(HZ$16&gt;='様式３（療養者名簿）（⑤の場合）'!$O38,IF(HZ$16&lt;='様式３（療養者名簿）（⑤の場合）'!$W38,1,0),0),0)</f>
        <v>0</v>
      </c>
      <c r="IA29" s="159">
        <f>IF(IA$16-'様式３（療養者名簿）（⑤の場合）'!$O38+1&lt;=15,IF(IA$16&gt;='様式３（療養者名簿）（⑤の場合）'!$O38,IF(IA$16&lt;='様式３（療養者名簿）（⑤の場合）'!$W38,1,0),0),0)</f>
        <v>0</v>
      </c>
      <c r="IB29" s="159">
        <f>IF(IB$16-'様式３（療養者名簿）（⑤の場合）'!$O38+1&lt;=15,IF(IB$16&gt;='様式３（療養者名簿）（⑤の場合）'!$O38,IF(IB$16&lt;='様式３（療養者名簿）（⑤の場合）'!$W38,1,0),0),0)</f>
        <v>0</v>
      </c>
      <c r="IC29" s="159">
        <f>IF(IC$16-'様式３（療養者名簿）（⑤の場合）'!$O38+1&lt;=15,IF(IC$16&gt;='様式３（療養者名簿）（⑤の場合）'!$O38,IF(IC$16&lt;='様式３（療養者名簿）（⑤の場合）'!$W38,1,0),0),0)</f>
        <v>0</v>
      </c>
      <c r="ID29" s="159">
        <f>IF(ID$16-'様式３（療養者名簿）（⑤の場合）'!$O38+1&lt;=15,IF(ID$16&gt;='様式３（療養者名簿）（⑤の場合）'!$O38,IF(ID$16&lt;='様式３（療養者名簿）（⑤の場合）'!$W38,1,0),0),0)</f>
        <v>0</v>
      </c>
      <c r="IE29" s="159">
        <f>IF(IE$16-'様式３（療養者名簿）（⑤の場合）'!$O38+1&lt;=15,IF(IE$16&gt;='様式３（療養者名簿）（⑤の場合）'!$O38,IF(IE$16&lt;='様式３（療養者名簿）（⑤の場合）'!$W38,1,0),0),0)</f>
        <v>0</v>
      </c>
      <c r="IF29" s="159">
        <f>IF(IF$16-'様式３（療養者名簿）（⑤の場合）'!$O38+1&lt;=15,IF(IF$16&gt;='様式３（療養者名簿）（⑤の場合）'!$O38,IF(IF$16&lt;='様式３（療養者名簿）（⑤の場合）'!$W38,1,0),0),0)</f>
        <v>0</v>
      </c>
      <c r="IG29" s="159">
        <f>IF(IG$16-'様式３（療養者名簿）（⑤の場合）'!$O38+1&lt;=15,IF(IG$16&gt;='様式３（療養者名簿）（⑤の場合）'!$O38,IF(IG$16&lt;='様式３（療養者名簿）（⑤の場合）'!$W38,1,0),0),0)</f>
        <v>0</v>
      </c>
      <c r="IH29" s="159">
        <f>IF(IH$16-'様式３（療養者名簿）（⑤の場合）'!$O38+1&lt;=15,IF(IH$16&gt;='様式３（療養者名簿）（⑤の場合）'!$O38,IF(IH$16&lt;='様式３（療養者名簿）（⑤の場合）'!$W38,1,0),0),0)</f>
        <v>0</v>
      </c>
      <c r="II29" s="159">
        <f>IF(II$16-'様式３（療養者名簿）（⑤の場合）'!$O38+1&lt;=15,IF(II$16&gt;='様式３（療養者名簿）（⑤の場合）'!$O38,IF(II$16&lt;='様式３（療養者名簿）（⑤の場合）'!$W38,1,0),0),0)</f>
        <v>0</v>
      </c>
      <c r="IJ29" s="159">
        <f>IF(IJ$16-'様式３（療養者名簿）（⑤の場合）'!$O38+1&lt;=15,IF(IJ$16&gt;='様式３（療養者名簿）（⑤の場合）'!$O38,IF(IJ$16&lt;='様式３（療養者名簿）（⑤の場合）'!$W38,1,0),0),0)</f>
        <v>0</v>
      </c>
      <c r="IK29" s="159">
        <f>IF(IK$16-'様式３（療養者名簿）（⑤の場合）'!$O38+1&lt;=15,IF(IK$16&gt;='様式３（療養者名簿）（⑤の場合）'!$O38,IF(IK$16&lt;='様式３（療養者名簿）（⑤の場合）'!$W38,1,0),0),0)</f>
        <v>0</v>
      </c>
      <c r="IL29" s="159">
        <f>IF(IL$16-'様式３（療養者名簿）（⑤の場合）'!$O38+1&lt;=15,IF(IL$16&gt;='様式３（療養者名簿）（⑤の場合）'!$O38,IF(IL$16&lt;='様式３（療養者名簿）（⑤の場合）'!$W38,1,0),0),0)</f>
        <v>0</v>
      </c>
      <c r="IM29" s="159">
        <f>IF(IM$16-'様式３（療養者名簿）（⑤の場合）'!$O38+1&lt;=15,IF(IM$16&gt;='様式３（療養者名簿）（⑤の場合）'!$O38,IF(IM$16&lt;='様式３（療養者名簿）（⑤の場合）'!$W38,1,0),0),0)</f>
        <v>0</v>
      </c>
      <c r="IN29" s="159">
        <f>IF(IN$16-'様式３（療養者名簿）（⑤の場合）'!$O38+1&lt;=15,IF(IN$16&gt;='様式３（療養者名簿）（⑤の場合）'!$O38,IF(IN$16&lt;='様式３（療養者名簿）（⑤の場合）'!$W38,1,0),0),0)</f>
        <v>0</v>
      </c>
      <c r="IO29" s="159">
        <f>IF(IO$16-'様式３（療養者名簿）（⑤の場合）'!$O38+1&lt;=15,IF(IO$16&gt;='様式３（療養者名簿）（⑤の場合）'!$O38,IF(IO$16&lt;='様式３（療養者名簿）（⑤の場合）'!$W38,1,0),0),0)</f>
        <v>0</v>
      </c>
      <c r="IP29" s="159">
        <f>IF(IP$16-'様式３（療養者名簿）（⑤の場合）'!$O38+1&lt;=15,IF(IP$16&gt;='様式３（療養者名簿）（⑤の場合）'!$O38,IF(IP$16&lt;='様式３（療養者名簿）（⑤の場合）'!$W38,1,0),0),0)</f>
        <v>0</v>
      </c>
      <c r="IQ29" s="159">
        <f>IF(IQ$16-'様式３（療養者名簿）（⑤の場合）'!$O38+1&lt;=15,IF(IQ$16&gt;='様式３（療養者名簿）（⑤の場合）'!$O38,IF(IQ$16&lt;='様式３（療養者名簿）（⑤の場合）'!$W38,1,0),0),0)</f>
        <v>0</v>
      </c>
      <c r="IR29" s="159">
        <f>IF(IR$16-'様式３（療養者名簿）（⑤の場合）'!$O38+1&lt;=15,IF(IR$16&gt;='様式３（療養者名簿）（⑤の場合）'!$O38,IF(IR$16&lt;='様式３（療養者名簿）（⑤の場合）'!$W38,1,0),0),0)</f>
        <v>0</v>
      </c>
      <c r="IS29" s="159">
        <f>IF(IS$16-'様式３（療養者名簿）（⑤の場合）'!$O38+1&lt;=15,IF(IS$16&gt;='様式３（療養者名簿）（⑤の場合）'!$O38,IF(IS$16&lt;='様式３（療養者名簿）（⑤の場合）'!$W38,1,0),0),0)</f>
        <v>0</v>
      </c>
      <c r="IT29" s="159">
        <f>IF(IT$16-'様式３（療養者名簿）（⑤の場合）'!$O38+1&lt;=15,IF(IT$16&gt;='様式３（療養者名簿）（⑤の場合）'!$O38,IF(IT$16&lt;='様式３（療養者名簿）（⑤の場合）'!$W38,1,0),0),0)</f>
        <v>0</v>
      </c>
    </row>
    <row r="30" spans="1:259" s="30" customFormat="1" ht="42" customHeight="1">
      <c r="A30" s="149">
        <f>'様式３（療養者名簿）（⑤の場合）'!C39</f>
        <v>0</v>
      </c>
      <c r="B30" s="159">
        <f>IF(B$16-'様式３（療養者名簿）（⑤の場合）'!$O39+1&lt;=15,IF(B$16&gt;='様式３（療養者名簿）（⑤の場合）'!$O39,IF(B$16&lt;='様式３（療養者名簿）（⑤の場合）'!$W39,1,0),0),0)</f>
        <v>0</v>
      </c>
      <c r="C30" s="159">
        <f>IF(C$16-'様式３（療養者名簿）（⑤の場合）'!$O39+1&lt;=15,IF(C$16&gt;='様式３（療養者名簿）（⑤の場合）'!$O39,IF(C$16&lt;='様式３（療養者名簿）（⑤の場合）'!$W39,1,0),0),0)</f>
        <v>0</v>
      </c>
      <c r="D30" s="159">
        <f>IF(D$16-'様式３（療養者名簿）（⑤の場合）'!$O39+1&lt;=15,IF(D$16&gt;='様式３（療養者名簿）（⑤の場合）'!$O39,IF(D$16&lt;='様式３（療養者名簿）（⑤の場合）'!$W39,1,0),0),0)</f>
        <v>0</v>
      </c>
      <c r="E30" s="159">
        <f>IF(E$16-'様式３（療養者名簿）（⑤の場合）'!$O39+1&lt;=15,IF(E$16&gt;='様式３（療養者名簿）（⑤の場合）'!$O39,IF(E$16&lt;='様式３（療養者名簿）（⑤の場合）'!$W39,1,0),0),0)</f>
        <v>0</v>
      </c>
      <c r="F30" s="159">
        <f>IF(F$16-'様式３（療養者名簿）（⑤の場合）'!$O39+1&lt;=15,IF(F$16&gt;='様式３（療養者名簿）（⑤の場合）'!$O39,IF(F$16&lt;='様式３（療養者名簿）（⑤の場合）'!$W39,1,0),0),0)</f>
        <v>0</v>
      </c>
      <c r="G30" s="159">
        <f>IF(G$16-'様式３（療養者名簿）（⑤の場合）'!$O39+1&lt;=15,IF(G$16&gt;='様式３（療養者名簿）（⑤の場合）'!$O39,IF(G$16&lt;='様式３（療養者名簿）（⑤の場合）'!$W39,1,0),0),0)</f>
        <v>0</v>
      </c>
      <c r="H30" s="159">
        <f>IF(H$16-'様式３（療養者名簿）（⑤の場合）'!$O39+1&lt;=15,IF(H$16&gt;='様式３（療養者名簿）（⑤の場合）'!$O39,IF(H$16&lt;='様式３（療養者名簿）（⑤の場合）'!$W39,1,0),0),0)</f>
        <v>0</v>
      </c>
      <c r="I30" s="159">
        <f>IF(I$16-'様式３（療養者名簿）（⑤の場合）'!$O39+1&lt;=15,IF(I$16&gt;='様式３（療養者名簿）（⑤の場合）'!$O39,IF(I$16&lt;='様式３（療養者名簿）（⑤の場合）'!$W39,1,0),0),0)</f>
        <v>0</v>
      </c>
      <c r="J30" s="159">
        <f>IF(J$16-'様式３（療養者名簿）（⑤の場合）'!$O39+1&lt;=15,IF(J$16&gt;='様式３（療養者名簿）（⑤の場合）'!$O39,IF(J$16&lt;='様式３（療養者名簿）（⑤の場合）'!$W39,1,0),0),0)</f>
        <v>0</v>
      </c>
      <c r="K30" s="159">
        <f>IF(K$16-'様式３（療養者名簿）（⑤の場合）'!$O39+1&lt;=15,IF(K$16&gt;='様式３（療養者名簿）（⑤の場合）'!$O39,IF(K$16&lt;='様式３（療養者名簿）（⑤の場合）'!$W39,1,0),0),0)</f>
        <v>0</v>
      </c>
      <c r="L30" s="159">
        <f>IF(L$16-'様式３（療養者名簿）（⑤の場合）'!$O39+1&lt;=15,IF(L$16&gt;='様式３（療養者名簿）（⑤の場合）'!$O39,IF(L$16&lt;='様式３（療養者名簿）（⑤の場合）'!$W39,1,0),0),0)</f>
        <v>0</v>
      </c>
      <c r="M30" s="159">
        <f>IF(M$16-'様式３（療養者名簿）（⑤の場合）'!$O39+1&lt;=15,IF(M$16&gt;='様式３（療養者名簿）（⑤の場合）'!$O39,IF(M$16&lt;='様式３（療養者名簿）（⑤の場合）'!$W39,1,0),0),0)</f>
        <v>0</v>
      </c>
      <c r="N30" s="159">
        <f>IF(N$16-'様式３（療養者名簿）（⑤の場合）'!$O39+1&lt;=15,IF(N$16&gt;='様式３（療養者名簿）（⑤の場合）'!$O39,IF(N$16&lt;='様式３（療養者名簿）（⑤の場合）'!$W39,1,0),0),0)</f>
        <v>0</v>
      </c>
      <c r="O30" s="159">
        <f>IF(O$16-'様式３（療養者名簿）（⑤の場合）'!$O39+1&lt;=15,IF(O$16&gt;='様式３（療養者名簿）（⑤の場合）'!$O39,IF(O$16&lt;='様式３（療養者名簿）（⑤の場合）'!$W39,1,0),0),0)</f>
        <v>0</v>
      </c>
      <c r="P30" s="159">
        <f>IF(P$16-'様式３（療養者名簿）（⑤の場合）'!$O39+1&lt;=15,IF(P$16&gt;='様式３（療養者名簿）（⑤の場合）'!$O39,IF(P$16&lt;='様式３（療養者名簿）（⑤の場合）'!$W39,1,0),0),0)</f>
        <v>0</v>
      </c>
      <c r="Q30" s="159">
        <f>IF(Q$16-'様式３（療養者名簿）（⑤の場合）'!$O39+1&lt;=15,IF(Q$16&gt;='様式３（療養者名簿）（⑤の場合）'!$O39,IF(Q$16&lt;='様式３（療養者名簿）（⑤の場合）'!$W39,1,0),0),0)</f>
        <v>0</v>
      </c>
      <c r="R30" s="159">
        <f>IF(R$16-'様式３（療養者名簿）（⑤の場合）'!$O39+1&lt;=15,IF(R$16&gt;='様式３（療養者名簿）（⑤の場合）'!$O39,IF(R$16&lt;='様式３（療養者名簿）（⑤の場合）'!$W39,1,0),0),0)</f>
        <v>0</v>
      </c>
      <c r="S30" s="159">
        <f>IF(S$16-'様式３（療養者名簿）（⑤の場合）'!$O39+1&lt;=15,IF(S$16&gt;='様式３（療養者名簿）（⑤の場合）'!$O39,IF(S$16&lt;='様式３（療養者名簿）（⑤の場合）'!$W39,1,0),0),0)</f>
        <v>0</v>
      </c>
      <c r="T30" s="159">
        <f>IF(T$16-'様式３（療養者名簿）（⑤の場合）'!$O39+1&lt;=15,IF(T$16&gt;='様式３（療養者名簿）（⑤の場合）'!$O39,IF(T$16&lt;='様式３（療養者名簿）（⑤の場合）'!$W39,1,0),0),0)</f>
        <v>0</v>
      </c>
      <c r="U30" s="159">
        <f>IF(U$16-'様式３（療養者名簿）（⑤の場合）'!$O39+1&lt;=15,IF(U$16&gt;='様式３（療養者名簿）（⑤の場合）'!$O39,IF(U$16&lt;='様式３（療養者名簿）（⑤の場合）'!$W39,1,0),0),0)</f>
        <v>0</v>
      </c>
      <c r="V30" s="159">
        <f>IF(V$16-'様式３（療養者名簿）（⑤の場合）'!$O39+1&lt;=15,IF(V$16&gt;='様式３（療養者名簿）（⑤の場合）'!$O39,IF(V$16&lt;='様式３（療養者名簿）（⑤の場合）'!$W39,1,0),0),0)</f>
        <v>0</v>
      </c>
      <c r="W30" s="159">
        <f>IF(W$16-'様式３（療養者名簿）（⑤の場合）'!$O39+1&lt;=15,IF(W$16&gt;='様式３（療養者名簿）（⑤の場合）'!$O39,IF(W$16&lt;='様式３（療養者名簿）（⑤の場合）'!$W39,1,0),0),0)</f>
        <v>0</v>
      </c>
      <c r="X30" s="159">
        <f>IF(X$16-'様式３（療養者名簿）（⑤の場合）'!$O39+1&lt;=15,IF(X$16&gt;='様式３（療養者名簿）（⑤の場合）'!$O39,IF(X$16&lt;='様式３（療養者名簿）（⑤の場合）'!$W39,1,0),0),0)</f>
        <v>0</v>
      </c>
      <c r="Y30" s="159">
        <f>IF(Y$16-'様式３（療養者名簿）（⑤の場合）'!$O39+1&lt;=15,IF(Y$16&gt;='様式３（療養者名簿）（⑤の場合）'!$O39,IF(Y$16&lt;='様式３（療養者名簿）（⑤の場合）'!$W39,1,0),0),0)</f>
        <v>0</v>
      </c>
      <c r="Z30" s="159">
        <f>IF(Z$16-'様式３（療養者名簿）（⑤の場合）'!$O39+1&lt;=15,IF(Z$16&gt;='様式３（療養者名簿）（⑤の場合）'!$O39,IF(Z$16&lt;='様式３（療養者名簿）（⑤の場合）'!$W39,1,0),0),0)</f>
        <v>0</v>
      </c>
      <c r="AA30" s="159">
        <f>IF(AA$16-'様式３（療養者名簿）（⑤の場合）'!$O39+1&lt;=15,IF(AA$16&gt;='様式３（療養者名簿）（⑤の場合）'!$O39,IF(AA$16&lt;='様式３（療養者名簿）（⑤の場合）'!$W39,1,0),0),0)</f>
        <v>0</v>
      </c>
      <c r="AB30" s="159">
        <f>IF(AB$16-'様式３（療養者名簿）（⑤の場合）'!$O39+1&lt;=15,IF(AB$16&gt;='様式３（療養者名簿）（⑤の場合）'!$O39,IF(AB$16&lt;='様式３（療養者名簿）（⑤の場合）'!$W39,1,0),0),0)</f>
        <v>0</v>
      </c>
      <c r="AC30" s="159">
        <f>IF(AC$16-'様式３（療養者名簿）（⑤の場合）'!$O39+1&lt;=15,IF(AC$16&gt;='様式３（療養者名簿）（⑤の場合）'!$O39,IF(AC$16&lt;='様式３（療養者名簿）（⑤の場合）'!$W39,1,0),0),0)</f>
        <v>0</v>
      </c>
      <c r="AD30" s="159">
        <f>IF(AD$16-'様式３（療養者名簿）（⑤の場合）'!$O39+1&lt;=15,IF(AD$16&gt;='様式３（療養者名簿）（⑤の場合）'!$O39,IF(AD$16&lt;='様式３（療養者名簿）（⑤の場合）'!$W39,1,0),0),0)</f>
        <v>0</v>
      </c>
      <c r="AE30" s="159">
        <f>IF(AE$16-'様式３（療養者名簿）（⑤の場合）'!$O39+1&lt;=15,IF(AE$16&gt;='様式３（療養者名簿）（⑤の場合）'!$O39,IF(AE$16&lt;='様式３（療養者名簿）（⑤の場合）'!$W39,1,0),0),0)</f>
        <v>0</v>
      </c>
      <c r="AF30" s="159">
        <f>IF(AF$16-'様式３（療養者名簿）（⑤の場合）'!$O39+1&lt;=15,IF(AF$16&gt;='様式３（療養者名簿）（⑤の場合）'!$O39,IF(AF$16&lt;='様式３（療養者名簿）（⑤の場合）'!$W39,1,0),0),0)</f>
        <v>0</v>
      </c>
      <c r="AG30" s="159">
        <f>IF(AG$16-'様式３（療養者名簿）（⑤の場合）'!$O39+1&lt;=15,IF(AG$16&gt;='様式３（療養者名簿）（⑤の場合）'!$O39,IF(AG$16&lt;='様式３（療養者名簿）（⑤の場合）'!$W39,1,0),0),0)</f>
        <v>0</v>
      </c>
      <c r="AH30" s="159">
        <f>IF(AH$16-'様式３（療養者名簿）（⑤の場合）'!$O39+1&lt;=15,IF(AH$16&gt;='様式３（療養者名簿）（⑤の場合）'!$O39,IF(AH$16&lt;='様式３（療養者名簿）（⑤の場合）'!$W39,1,0),0),0)</f>
        <v>0</v>
      </c>
      <c r="AI30" s="159">
        <f>IF(AI$16-'様式３（療養者名簿）（⑤の場合）'!$O39+1&lt;=15,IF(AI$16&gt;='様式３（療養者名簿）（⑤の場合）'!$O39,IF(AI$16&lt;='様式３（療養者名簿）（⑤の場合）'!$W39,1,0),0),0)</f>
        <v>0</v>
      </c>
      <c r="AJ30" s="159">
        <f>IF(AJ$16-'様式３（療養者名簿）（⑤の場合）'!$O39+1&lt;=15,IF(AJ$16&gt;='様式３（療養者名簿）（⑤の場合）'!$O39,IF(AJ$16&lt;='様式３（療養者名簿）（⑤の場合）'!$W39,1,0),0),0)</f>
        <v>0</v>
      </c>
      <c r="AK30" s="159">
        <f>IF(AK$16-'様式３（療養者名簿）（⑤の場合）'!$O39+1&lt;=15,IF(AK$16&gt;='様式３（療養者名簿）（⑤の場合）'!$O39,IF(AK$16&lt;='様式３（療養者名簿）（⑤の場合）'!$W39,1,0),0),0)</f>
        <v>0</v>
      </c>
      <c r="AL30" s="159">
        <f>IF(AL$16-'様式３（療養者名簿）（⑤の場合）'!$O39+1&lt;=15,IF(AL$16&gt;='様式３（療養者名簿）（⑤の場合）'!$O39,IF(AL$16&lt;='様式３（療養者名簿）（⑤の場合）'!$W39,1,0),0),0)</f>
        <v>0</v>
      </c>
      <c r="AM30" s="159">
        <f>IF(AM$16-'様式３（療養者名簿）（⑤の場合）'!$O39+1&lt;=15,IF(AM$16&gt;='様式３（療養者名簿）（⑤の場合）'!$O39,IF(AM$16&lt;='様式３（療養者名簿）（⑤の場合）'!$W39,1,0),0),0)</f>
        <v>0</v>
      </c>
      <c r="AN30" s="159">
        <f>IF(AN$16-'様式３（療養者名簿）（⑤の場合）'!$O39+1&lt;=15,IF(AN$16&gt;='様式３（療養者名簿）（⑤の場合）'!$O39,IF(AN$16&lt;='様式３（療養者名簿）（⑤の場合）'!$W39,1,0),0),0)</f>
        <v>0</v>
      </c>
      <c r="AO30" s="159">
        <f>IF(AO$16-'様式３（療養者名簿）（⑤の場合）'!$O39+1&lt;=15,IF(AO$16&gt;='様式３（療養者名簿）（⑤の場合）'!$O39,IF(AO$16&lt;='様式３（療養者名簿）（⑤の場合）'!$W39,1,0),0),0)</f>
        <v>0</v>
      </c>
      <c r="AP30" s="159">
        <f>IF(AP$16-'様式３（療養者名簿）（⑤の場合）'!$O39+1&lt;=15,IF(AP$16&gt;='様式３（療養者名簿）（⑤の場合）'!$O39,IF(AP$16&lt;='様式３（療養者名簿）（⑤の場合）'!$W39,1,0),0),0)</f>
        <v>0</v>
      </c>
      <c r="AQ30" s="159">
        <f>IF(AQ$16-'様式３（療養者名簿）（⑤の場合）'!$O39+1&lt;=15,IF(AQ$16&gt;='様式３（療養者名簿）（⑤の場合）'!$O39,IF(AQ$16&lt;='様式３（療養者名簿）（⑤の場合）'!$W39,1,0),0),0)</f>
        <v>0</v>
      </c>
      <c r="AR30" s="159">
        <f>IF(AR$16-'様式３（療養者名簿）（⑤の場合）'!$O39+1&lt;=15,IF(AR$16&gt;='様式３（療養者名簿）（⑤の場合）'!$O39,IF(AR$16&lt;='様式３（療養者名簿）（⑤の場合）'!$W39,1,0),0),0)</f>
        <v>0</v>
      </c>
      <c r="AS30" s="159">
        <f>IF(AS$16-'様式３（療養者名簿）（⑤の場合）'!$O39+1&lt;=15,IF(AS$16&gt;='様式３（療養者名簿）（⑤の場合）'!$O39,IF(AS$16&lt;='様式３（療養者名簿）（⑤の場合）'!$W39,1,0),0),0)</f>
        <v>0</v>
      </c>
      <c r="AT30" s="159">
        <f>IF(AT$16-'様式３（療養者名簿）（⑤の場合）'!$O39+1&lt;=15,IF(AT$16&gt;='様式３（療養者名簿）（⑤の場合）'!$O39,IF(AT$16&lt;='様式３（療養者名簿）（⑤の場合）'!$W39,1,0),0),0)</f>
        <v>0</v>
      </c>
      <c r="AU30" s="159">
        <f>IF(AU$16-'様式３（療養者名簿）（⑤の場合）'!$O39+1&lt;=15,IF(AU$16&gt;='様式３（療養者名簿）（⑤の場合）'!$O39,IF(AU$16&lt;='様式３（療養者名簿）（⑤の場合）'!$W39,1,0),0),0)</f>
        <v>0</v>
      </c>
      <c r="AV30" s="159">
        <f>IF(AV$16-'様式３（療養者名簿）（⑤の場合）'!$O39+1&lt;=15,IF(AV$16&gt;='様式３（療養者名簿）（⑤の場合）'!$O39,IF(AV$16&lt;='様式３（療養者名簿）（⑤の場合）'!$W39,1,0),0),0)</f>
        <v>0</v>
      </c>
      <c r="AW30" s="159">
        <f>IF(AW$16-'様式３（療養者名簿）（⑤の場合）'!$O39+1&lt;=15,IF(AW$16&gt;='様式３（療養者名簿）（⑤の場合）'!$O39,IF(AW$16&lt;='様式３（療養者名簿）（⑤の場合）'!$W39,1,0),0),0)</f>
        <v>0</v>
      </c>
      <c r="AX30" s="159">
        <f>IF(AX$16-'様式３（療養者名簿）（⑤の場合）'!$O39+1&lt;=15,IF(AX$16&gt;='様式３（療養者名簿）（⑤の場合）'!$O39,IF(AX$16&lt;='様式３（療養者名簿）（⑤の場合）'!$W39,1,0),0),0)</f>
        <v>0</v>
      </c>
      <c r="AY30" s="159">
        <f>IF(AY$16-'様式３（療養者名簿）（⑤の場合）'!$O39+1&lt;=15,IF(AY$16&gt;='様式３（療養者名簿）（⑤の場合）'!$O39,IF(AY$16&lt;='様式３（療養者名簿）（⑤の場合）'!$W39,1,0),0),0)</f>
        <v>0</v>
      </c>
      <c r="AZ30" s="159">
        <f>IF(AZ$16-'様式３（療養者名簿）（⑤の場合）'!$O39+1&lt;=15,IF(AZ$16&gt;='様式３（療養者名簿）（⑤の場合）'!$O39,IF(AZ$16&lt;='様式３（療養者名簿）（⑤の場合）'!$W39,1,0),0),0)</f>
        <v>0</v>
      </c>
      <c r="BA30" s="159">
        <f>IF(BA$16-'様式３（療養者名簿）（⑤の場合）'!$O39+1&lt;=15,IF(BA$16&gt;='様式３（療養者名簿）（⑤の場合）'!$O39,IF(BA$16&lt;='様式３（療養者名簿）（⑤の場合）'!$W39,1,0),0),0)</f>
        <v>0</v>
      </c>
      <c r="BB30" s="159">
        <f>IF(BB$16-'様式３（療養者名簿）（⑤の場合）'!$O39+1&lt;=15,IF(BB$16&gt;='様式３（療養者名簿）（⑤の場合）'!$O39,IF(BB$16&lt;='様式３（療養者名簿）（⑤の場合）'!$W39,1,0),0),0)</f>
        <v>0</v>
      </c>
      <c r="BC30" s="159">
        <f>IF(BC$16-'様式３（療養者名簿）（⑤の場合）'!$O39+1&lt;=15,IF(BC$16&gt;='様式３（療養者名簿）（⑤の場合）'!$O39,IF(BC$16&lt;='様式３（療養者名簿）（⑤の場合）'!$W39,1,0),0),0)</f>
        <v>0</v>
      </c>
      <c r="BD30" s="159">
        <f>IF(BD$16-'様式３（療養者名簿）（⑤の場合）'!$O39+1&lt;=15,IF(BD$16&gt;='様式３（療養者名簿）（⑤の場合）'!$O39,IF(BD$16&lt;='様式３（療養者名簿）（⑤の場合）'!$W39,1,0),0),0)</f>
        <v>0</v>
      </c>
      <c r="BE30" s="159">
        <f>IF(BE$16-'様式３（療養者名簿）（⑤の場合）'!$O39+1&lt;=15,IF(BE$16&gt;='様式３（療養者名簿）（⑤の場合）'!$O39,IF(BE$16&lt;='様式３（療養者名簿）（⑤の場合）'!$W39,1,0),0),0)</f>
        <v>0</v>
      </c>
      <c r="BF30" s="159">
        <f>IF(BF$16-'様式３（療養者名簿）（⑤の場合）'!$O39+1&lt;=15,IF(BF$16&gt;='様式３（療養者名簿）（⑤の場合）'!$O39,IF(BF$16&lt;='様式３（療養者名簿）（⑤の場合）'!$W39,1,0),0),0)</f>
        <v>0</v>
      </c>
      <c r="BG30" s="159">
        <f>IF(BG$16-'様式３（療養者名簿）（⑤の場合）'!$O39+1&lt;=15,IF(BG$16&gt;='様式３（療養者名簿）（⑤の場合）'!$O39,IF(BG$16&lt;='様式３（療養者名簿）（⑤の場合）'!$W39,1,0),0),0)</f>
        <v>0</v>
      </c>
      <c r="BH30" s="159">
        <f>IF(BH$16-'様式３（療養者名簿）（⑤の場合）'!$O39+1&lt;=15,IF(BH$16&gt;='様式３（療養者名簿）（⑤の場合）'!$O39,IF(BH$16&lt;='様式３（療養者名簿）（⑤の場合）'!$W39,1,0),0),0)</f>
        <v>0</v>
      </c>
      <c r="BI30" s="159">
        <f>IF(BI$16-'様式３（療養者名簿）（⑤の場合）'!$O39+1&lt;=15,IF(BI$16&gt;='様式３（療養者名簿）（⑤の場合）'!$O39,IF(BI$16&lt;='様式３（療養者名簿）（⑤の場合）'!$W39,1,0),0),0)</f>
        <v>0</v>
      </c>
      <c r="BJ30" s="159">
        <f>IF(BJ$16-'様式３（療養者名簿）（⑤の場合）'!$O39+1&lt;=15,IF(BJ$16&gt;='様式３（療養者名簿）（⑤の場合）'!$O39,IF(BJ$16&lt;='様式３（療養者名簿）（⑤の場合）'!$W39,1,0),0),0)</f>
        <v>0</v>
      </c>
      <c r="BK30" s="159">
        <f>IF(BK$16-'様式３（療養者名簿）（⑤の場合）'!$O39+1&lt;=15,IF(BK$16&gt;='様式３（療養者名簿）（⑤の場合）'!$O39,IF(BK$16&lt;='様式３（療養者名簿）（⑤の場合）'!$W39,1,0),0),0)</f>
        <v>0</v>
      </c>
      <c r="BL30" s="159">
        <f>IF(BL$16-'様式３（療養者名簿）（⑤の場合）'!$O39+1&lt;=15,IF(BL$16&gt;='様式３（療養者名簿）（⑤の場合）'!$O39,IF(BL$16&lt;='様式３（療養者名簿）（⑤の場合）'!$W39,1,0),0),0)</f>
        <v>0</v>
      </c>
      <c r="BM30" s="159">
        <f>IF(BM$16-'様式３（療養者名簿）（⑤の場合）'!$O39+1&lt;=15,IF(BM$16&gt;='様式３（療養者名簿）（⑤の場合）'!$O39,IF(BM$16&lt;='様式３（療養者名簿）（⑤の場合）'!$W39,1,0),0),0)</f>
        <v>0</v>
      </c>
      <c r="BN30" s="159">
        <f>IF(BN$16-'様式３（療養者名簿）（⑤の場合）'!$O39+1&lt;=15,IF(BN$16&gt;='様式３（療養者名簿）（⑤の場合）'!$O39,IF(BN$16&lt;='様式３（療養者名簿）（⑤の場合）'!$W39,1,0),0),0)</f>
        <v>0</v>
      </c>
      <c r="BO30" s="159">
        <f>IF(BO$16-'様式３（療養者名簿）（⑤の場合）'!$O39+1&lt;=15,IF(BO$16&gt;='様式３（療養者名簿）（⑤の場合）'!$O39,IF(BO$16&lt;='様式３（療養者名簿）（⑤の場合）'!$W39,1,0),0),0)</f>
        <v>0</v>
      </c>
      <c r="BP30" s="159">
        <f>IF(BP$16-'様式３（療養者名簿）（⑤の場合）'!$O39+1&lt;=15,IF(BP$16&gt;='様式３（療養者名簿）（⑤の場合）'!$O39,IF(BP$16&lt;='様式３（療養者名簿）（⑤の場合）'!$W39,1,0),0),0)</f>
        <v>0</v>
      </c>
      <c r="BQ30" s="159">
        <f>IF(BQ$16-'様式３（療養者名簿）（⑤の場合）'!$O39+1&lt;=15,IF(BQ$16&gt;='様式３（療養者名簿）（⑤の場合）'!$O39,IF(BQ$16&lt;='様式３（療養者名簿）（⑤の場合）'!$W39,1,0),0),0)</f>
        <v>0</v>
      </c>
      <c r="BR30" s="159">
        <f>IF(BR$16-'様式３（療養者名簿）（⑤の場合）'!$O39+1&lt;=15,IF(BR$16&gt;='様式３（療養者名簿）（⑤の場合）'!$O39,IF(BR$16&lt;='様式３（療養者名簿）（⑤の場合）'!$W39,1,0),0),0)</f>
        <v>0</v>
      </c>
      <c r="BS30" s="159">
        <f>IF(BS$16-'様式３（療養者名簿）（⑤の場合）'!$O39+1&lt;=15,IF(BS$16&gt;='様式３（療養者名簿）（⑤の場合）'!$O39,IF(BS$16&lt;='様式３（療養者名簿）（⑤の場合）'!$W39,1,0),0),0)</f>
        <v>0</v>
      </c>
      <c r="BT30" s="159">
        <f>IF(BT$16-'様式３（療養者名簿）（⑤の場合）'!$O39+1&lt;=15,IF(BT$16&gt;='様式３（療養者名簿）（⑤の場合）'!$O39,IF(BT$16&lt;='様式３（療養者名簿）（⑤の場合）'!$W39,1,0),0),0)</f>
        <v>0</v>
      </c>
      <c r="BU30" s="159">
        <f>IF(BU$16-'様式３（療養者名簿）（⑤の場合）'!$O39+1&lt;=15,IF(BU$16&gt;='様式３（療養者名簿）（⑤の場合）'!$O39,IF(BU$16&lt;='様式３（療養者名簿）（⑤の場合）'!$W39,1,0),0),0)</f>
        <v>0</v>
      </c>
      <c r="BV30" s="159">
        <f>IF(BV$16-'様式３（療養者名簿）（⑤の場合）'!$O39+1&lt;=15,IF(BV$16&gt;='様式３（療養者名簿）（⑤の場合）'!$O39,IF(BV$16&lt;='様式３（療養者名簿）（⑤の場合）'!$W39,1,0),0),0)</f>
        <v>0</v>
      </c>
      <c r="BW30" s="159">
        <f>IF(BW$16-'様式３（療養者名簿）（⑤の場合）'!$O39+1&lt;=15,IF(BW$16&gt;='様式３（療養者名簿）（⑤の場合）'!$O39,IF(BW$16&lt;='様式３（療養者名簿）（⑤の場合）'!$W39,1,0),0),0)</f>
        <v>0</v>
      </c>
      <c r="BX30" s="159">
        <f>IF(BX$16-'様式３（療養者名簿）（⑤の場合）'!$O39+1&lt;=15,IF(BX$16&gt;='様式３（療養者名簿）（⑤の場合）'!$O39,IF(BX$16&lt;='様式３（療養者名簿）（⑤の場合）'!$W39,1,0),0),0)</f>
        <v>0</v>
      </c>
      <c r="BY30" s="159">
        <f>IF(BY$16-'様式３（療養者名簿）（⑤の場合）'!$O39+1&lt;=15,IF(BY$16&gt;='様式３（療養者名簿）（⑤の場合）'!$O39,IF(BY$16&lt;='様式３（療養者名簿）（⑤の場合）'!$W39,1,0),0),0)</f>
        <v>0</v>
      </c>
      <c r="BZ30" s="159">
        <f>IF(BZ$16-'様式３（療養者名簿）（⑤の場合）'!$O39+1&lt;=15,IF(BZ$16&gt;='様式３（療養者名簿）（⑤の場合）'!$O39,IF(BZ$16&lt;='様式３（療養者名簿）（⑤の場合）'!$W39,1,0),0),0)</f>
        <v>0</v>
      </c>
      <c r="CA30" s="159">
        <f>IF(CA$16-'様式３（療養者名簿）（⑤の場合）'!$O39+1&lt;=15,IF(CA$16&gt;='様式３（療養者名簿）（⑤の場合）'!$O39,IF(CA$16&lt;='様式３（療養者名簿）（⑤の場合）'!$W39,1,0),0),0)</f>
        <v>0</v>
      </c>
      <c r="CB30" s="159">
        <f>IF(CB$16-'様式３（療養者名簿）（⑤の場合）'!$O39+1&lt;=15,IF(CB$16&gt;='様式３（療養者名簿）（⑤の場合）'!$O39,IF(CB$16&lt;='様式３（療養者名簿）（⑤の場合）'!$W39,1,0),0),0)</f>
        <v>0</v>
      </c>
      <c r="CC30" s="159">
        <f>IF(CC$16-'様式３（療養者名簿）（⑤の場合）'!$O39+1&lt;=15,IF(CC$16&gt;='様式３（療養者名簿）（⑤の場合）'!$O39,IF(CC$16&lt;='様式３（療養者名簿）（⑤の場合）'!$W39,1,0),0),0)</f>
        <v>0</v>
      </c>
      <c r="CD30" s="159">
        <f>IF(CD$16-'様式３（療養者名簿）（⑤の場合）'!$O39+1&lt;=15,IF(CD$16&gt;='様式３（療養者名簿）（⑤の場合）'!$O39,IF(CD$16&lt;='様式３（療養者名簿）（⑤の場合）'!$W39,1,0),0),0)</f>
        <v>0</v>
      </c>
      <c r="CE30" s="159">
        <f>IF(CE$16-'様式３（療養者名簿）（⑤の場合）'!$O39+1&lt;=15,IF(CE$16&gt;='様式３（療養者名簿）（⑤の場合）'!$O39,IF(CE$16&lt;='様式３（療養者名簿）（⑤の場合）'!$W39,1,0),0),0)</f>
        <v>0</v>
      </c>
      <c r="CF30" s="159">
        <f>IF(CF$16-'様式３（療養者名簿）（⑤の場合）'!$O39+1&lt;=15,IF(CF$16&gt;='様式３（療養者名簿）（⑤の場合）'!$O39,IF(CF$16&lt;='様式３（療養者名簿）（⑤の場合）'!$W39,1,0),0),0)</f>
        <v>0</v>
      </c>
      <c r="CG30" s="159">
        <f>IF(CG$16-'様式３（療養者名簿）（⑤の場合）'!$O39+1&lt;=15,IF(CG$16&gt;='様式３（療養者名簿）（⑤の場合）'!$O39,IF(CG$16&lt;='様式３（療養者名簿）（⑤の場合）'!$W39,1,0),0),0)</f>
        <v>0</v>
      </c>
      <c r="CH30" s="159">
        <f>IF(CH$16-'様式３（療養者名簿）（⑤の場合）'!$O39+1&lt;=15,IF(CH$16&gt;='様式３（療養者名簿）（⑤の場合）'!$O39,IF(CH$16&lt;='様式３（療養者名簿）（⑤の場合）'!$W39,1,0),0),0)</f>
        <v>0</v>
      </c>
      <c r="CI30" s="159">
        <f>IF(CI$16-'様式３（療養者名簿）（⑤の場合）'!$O39+1&lt;=15,IF(CI$16&gt;='様式３（療養者名簿）（⑤の場合）'!$O39,IF(CI$16&lt;='様式３（療養者名簿）（⑤の場合）'!$W39,1,0),0),0)</f>
        <v>0</v>
      </c>
      <c r="CJ30" s="159">
        <f>IF(CJ$16-'様式３（療養者名簿）（⑤の場合）'!$O39+1&lt;=15,IF(CJ$16&gt;='様式３（療養者名簿）（⑤の場合）'!$O39,IF(CJ$16&lt;='様式３（療養者名簿）（⑤の場合）'!$W39,1,0),0),0)</f>
        <v>0</v>
      </c>
      <c r="CK30" s="159">
        <f>IF(CK$16-'様式３（療養者名簿）（⑤の場合）'!$O39+1&lt;=15,IF(CK$16&gt;='様式３（療養者名簿）（⑤の場合）'!$O39,IF(CK$16&lt;='様式３（療養者名簿）（⑤の場合）'!$W39,1,0),0),0)</f>
        <v>0</v>
      </c>
      <c r="CL30" s="159">
        <f>IF(CL$16-'様式３（療養者名簿）（⑤の場合）'!$O39+1&lt;=15,IF(CL$16&gt;='様式３（療養者名簿）（⑤の場合）'!$O39,IF(CL$16&lt;='様式３（療養者名簿）（⑤の場合）'!$W39,1,0),0),0)</f>
        <v>0</v>
      </c>
      <c r="CM30" s="159">
        <f>IF(CM$16-'様式３（療養者名簿）（⑤の場合）'!$O39+1&lt;=15,IF(CM$16&gt;='様式３（療養者名簿）（⑤の場合）'!$O39,IF(CM$16&lt;='様式３（療養者名簿）（⑤の場合）'!$W39,1,0),0),0)</f>
        <v>0</v>
      </c>
      <c r="CN30" s="159">
        <f>IF(CN$16-'様式３（療養者名簿）（⑤の場合）'!$O39+1&lt;=15,IF(CN$16&gt;='様式３（療養者名簿）（⑤の場合）'!$O39,IF(CN$16&lt;='様式３（療養者名簿）（⑤の場合）'!$W39,1,0),0),0)</f>
        <v>0</v>
      </c>
      <c r="CO30" s="159">
        <f>IF(CO$16-'様式３（療養者名簿）（⑤の場合）'!$O39+1&lt;=15,IF(CO$16&gt;='様式３（療養者名簿）（⑤の場合）'!$O39,IF(CO$16&lt;='様式３（療養者名簿）（⑤の場合）'!$W39,1,0),0),0)</f>
        <v>0</v>
      </c>
      <c r="CP30" s="159">
        <f>IF(CP$16-'様式３（療養者名簿）（⑤の場合）'!$O39+1&lt;=15,IF(CP$16&gt;='様式３（療養者名簿）（⑤の場合）'!$O39,IF(CP$16&lt;='様式３（療養者名簿）（⑤の場合）'!$W39,1,0),0),0)</f>
        <v>0</v>
      </c>
      <c r="CQ30" s="159">
        <f>IF(CQ$16-'様式３（療養者名簿）（⑤の場合）'!$O39+1&lt;=15,IF(CQ$16&gt;='様式３（療養者名簿）（⑤の場合）'!$O39,IF(CQ$16&lt;='様式３（療養者名簿）（⑤の場合）'!$W39,1,0),0),0)</f>
        <v>0</v>
      </c>
      <c r="CR30" s="159">
        <f>IF(CR$16-'様式３（療養者名簿）（⑤の場合）'!$O39+1&lt;=15,IF(CR$16&gt;='様式３（療養者名簿）（⑤の場合）'!$O39,IF(CR$16&lt;='様式３（療養者名簿）（⑤の場合）'!$W39,1,0),0),0)</f>
        <v>0</v>
      </c>
      <c r="CS30" s="159">
        <f>IF(CS$16-'様式３（療養者名簿）（⑤の場合）'!$O39+1&lt;=15,IF(CS$16&gt;='様式３（療養者名簿）（⑤の場合）'!$O39,IF(CS$16&lt;='様式３（療養者名簿）（⑤の場合）'!$W39,1,0),0),0)</f>
        <v>0</v>
      </c>
      <c r="CT30" s="159">
        <f>IF(CT$16-'様式３（療養者名簿）（⑤の場合）'!$O39+1&lt;=15,IF(CT$16&gt;='様式３（療養者名簿）（⑤の場合）'!$O39,IF(CT$16&lt;='様式３（療養者名簿）（⑤の場合）'!$W39,1,0),0),0)</f>
        <v>0</v>
      </c>
      <c r="CU30" s="159">
        <f>IF(CU$16-'様式３（療養者名簿）（⑤の場合）'!$O39+1&lt;=15,IF(CU$16&gt;='様式３（療養者名簿）（⑤の場合）'!$O39,IF(CU$16&lt;='様式３（療養者名簿）（⑤の場合）'!$W39,1,0),0),0)</f>
        <v>0</v>
      </c>
      <c r="CV30" s="159">
        <f>IF(CV$16-'様式３（療養者名簿）（⑤の場合）'!$O39+1&lt;=15,IF(CV$16&gt;='様式３（療養者名簿）（⑤の場合）'!$O39,IF(CV$16&lt;='様式３（療養者名簿）（⑤の場合）'!$W39,1,0),0),0)</f>
        <v>0</v>
      </c>
      <c r="CW30" s="159">
        <f>IF(CW$16-'様式３（療養者名簿）（⑤の場合）'!$O39+1&lt;=15,IF(CW$16&gt;='様式３（療養者名簿）（⑤の場合）'!$O39,IF(CW$16&lt;='様式３（療養者名簿）（⑤の場合）'!$W39,1,0),0),0)</f>
        <v>0</v>
      </c>
      <c r="CX30" s="159">
        <f>IF(CX$16-'様式３（療養者名簿）（⑤の場合）'!$O39+1&lt;=15,IF(CX$16&gt;='様式３（療養者名簿）（⑤の場合）'!$O39,IF(CX$16&lt;='様式３（療養者名簿）（⑤の場合）'!$W39,1,0),0),0)</f>
        <v>0</v>
      </c>
      <c r="CY30" s="159">
        <f>IF(CY$16-'様式３（療養者名簿）（⑤の場合）'!$O39+1&lt;=15,IF(CY$16&gt;='様式３（療養者名簿）（⑤の場合）'!$O39,IF(CY$16&lt;='様式３（療養者名簿）（⑤の場合）'!$W39,1,0),0),0)</f>
        <v>0</v>
      </c>
      <c r="CZ30" s="159">
        <f>IF(CZ$16-'様式３（療養者名簿）（⑤の場合）'!$O39+1&lt;=15,IF(CZ$16&gt;='様式３（療養者名簿）（⑤の場合）'!$O39,IF(CZ$16&lt;='様式３（療養者名簿）（⑤の場合）'!$W39,1,0),0),0)</f>
        <v>0</v>
      </c>
      <c r="DA30" s="159">
        <f>IF(DA$16-'様式３（療養者名簿）（⑤の場合）'!$O39+1&lt;=15,IF(DA$16&gt;='様式３（療養者名簿）（⑤の場合）'!$O39,IF(DA$16&lt;='様式３（療養者名簿）（⑤の場合）'!$W39,1,0),0),0)</f>
        <v>0</v>
      </c>
      <c r="DB30" s="159">
        <f>IF(DB$16-'様式３（療養者名簿）（⑤の場合）'!$O39+1&lt;=15,IF(DB$16&gt;='様式３（療養者名簿）（⑤の場合）'!$O39,IF(DB$16&lt;='様式３（療養者名簿）（⑤の場合）'!$W39,1,0),0),0)</f>
        <v>0</v>
      </c>
      <c r="DC30" s="159">
        <f>IF(DC$16-'様式３（療養者名簿）（⑤の場合）'!$O39+1&lt;=15,IF(DC$16&gt;='様式３（療養者名簿）（⑤の場合）'!$O39,IF(DC$16&lt;='様式３（療養者名簿）（⑤の場合）'!$W39,1,0),0),0)</f>
        <v>0</v>
      </c>
      <c r="DD30" s="159">
        <f>IF(DD$16-'様式３（療養者名簿）（⑤の場合）'!$O39+1&lt;=15,IF(DD$16&gt;='様式３（療養者名簿）（⑤の場合）'!$O39,IF(DD$16&lt;='様式３（療養者名簿）（⑤の場合）'!$W39,1,0),0),0)</f>
        <v>0</v>
      </c>
      <c r="DE30" s="159">
        <f>IF(DE$16-'様式３（療養者名簿）（⑤の場合）'!$O39+1&lt;=15,IF(DE$16&gt;='様式３（療養者名簿）（⑤の場合）'!$O39,IF(DE$16&lt;='様式３（療養者名簿）（⑤の場合）'!$W39,1,0),0),0)</f>
        <v>0</v>
      </c>
      <c r="DF30" s="159">
        <f>IF(DF$16-'様式３（療養者名簿）（⑤の場合）'!$O39+1&lt;=15,IF(DF$16&gt;='様式３（療養者名簿）（⑤の場合）'!$O39,IF(DF$16&lt;='様式３（療養者名簿）（⑤の場合）'!$W39,1,0),0),0)</f>
        <v>0</v>
      </c>
      <c r="DG30" s="159">
        <f>IF(DG$16-'様式３（療養者名簿）（⑤の場合）'!$O39+1&lt;=15,IF(DG$16&gt;='様式３（療養者名簿）（⑤の場合）'!$O39,IF(DG$16&lt;='様式３（療養者名簿）（⑤の場合）'!$W39,1,0),0),0)</f>
        <v>0</v>
      </c>
      <c r="DH30" s="159">
        <f>IF(DH$16-'様式３（療養者名簿）（⑤の場合）'!$O39+1&lt;=15,IF(DH$16&gt;='様式３（療養者名簿）（⑤の場合）'!$O39,IF(DH$16&lt;='様式３（療養者名簿）（⑤の場合）'!$W39,1,0),0),0)</f>
        <v>0</v>
      </c>
      <c r="DI30" s="159">
        <f>IF(DI$16-'様式３（療養者名簿）（⑤の場合）'!$O39+1&lt;=15,IF(DI$16&gt;='様式３（療養者名簿）（⑤の場合）'!$O39,IF(DI$16&lt;='様式３（療養者名簿）（⑤の場合）'!$W39,1,0),0),0)</f>
        <v>0</v>
      </c>
      <c r="DJ30" s="159">
        <f>IF(DJ$16-'様式３（療養者名簿）（⑤の場合）'!$O39+1&lt;=15,IF(DJ$16&gt;='様式３（療養者名簿）（⑤の場合）'!$O39,IF(DJ$16&lt;='様式３（療養者名簿）（⑤の場合）'!$W39,1,0),0),0)</f>
        <v>0</v>
      </c>
      <c r="DK30" s="159">
        <f>IF(DK$16-'様式３（療養者名簿）（⑤の場合）'!$O39+1&lt;=15,IF(DK$16&gt;='様式３（療養者名簿）（⑤の場合）'!$O39,IF(DK$16&lt;='様式３（療養者名簿）（⑤の場合）'!$W39,1,0),0),0)</f>
        <v>0</v>
      </c>
      <c r="DL30" s="159">
        <f>IF(DL$16-'様式３（療養者名簿）（⑤の場合）'!$O39+1&lt;=15,IF(DL$16&gt;='様式３（療養者名簿）（⑤の場合）'!$O39,IF(DL$16&lt;='様式３（療養者名簿）（⑤の場合）'!$W39,1,0),0),0)</f>
        <v>0</v>
      </c>
      <c r="DM30" s="159">
        <f>IF(DM$16-'様式３（療養者名簿）（⑤の場合）'!$O39+1&lt;=15,IF(DM$16&gt;='様式３（療養者名簿）（⑤の場合）'!$O39,IF(DM$16&lt;='様式３（療養者名簿）（⑤の場合）'!$W39,1,0),0),0)</f>
        <v>0</v>
      </c>
      <c r="DN30" s="159">
        <f>IF(DN$16-'様式３（療養者名簿）（⑤の場合）'!$O39+1&lt;=15,IF(DN$16&gt;='様式３（療養者名簿）（⑤の場合）'!$O39,IF(DN$16&lt;='様式３（療養者名簿）（⑤の場合）'!$W39,1,0),0),0)</f>
        <v>0</v>
      </c>
      <c r="DO30" s="159">
        <f>IF(DO$16-'様式３（療養者名簿）（⑤の場合）'!$O39+1&lt;=15,IF(DO$16&gt;='様式３（療養者名簿）（⑤の場合）'!$O39,IF(DO$16&lt;='様式３（療養者名簿）（⑤の場合）'!$W39,1,0),0),0)</f>
        <v>0</v>
      </c>
      <c r="DP30" s="159">
        <f>IF(DP$16-'様式３（療養者名簿）（⑤の場合）'!$O39+1&lt;=15,IF(DP$16&gt;='様式３（療養者名簿）（⑤の場合）'!$O39,IF(DP$16&lt;='様式３（療養者名簿）（⑤の場合）'!$W39,1,0),0),0)</f>
        <v>0</v>
      </c>
      <c r="DQ30" s="159">
        <f>IF(DQ$16-'様式３（療養者名簿）（⑤の場合）'!$O39+1&lt;=15,IF(DQ$16&gt;='様式３（療養者名簿）（⑤の場合）'!$O39,IF(DQ$16&lt;='様式３（療養者名簿）（⑤の場合）'!$W39,1,0),0),0)</f>
        <v>0</v>
      </c>
      <c r="DR30" s="159">
        <f>IF(DR$16-'様式３（療養者名簿）（⑤の場合）'!$O39+1&lt;=15,IF(DR$16&gt;='様式３（療養者名簿）（⑤の場合）'!$O39,IF(DR$16&lt;='様式３（療養者名簿）（⑤の場合）'!$W39,1,0),0),0)</f>
        <v>0</v>
      </c>
      <c r="DS30" s="159">
        <f>IF(DS$16-'様式３（療養者名簿）（⑤の場合）'!$O39+1&lt;=15,IF(DS$16&gt;='様式３（療養者名簿）（⑤の場合）'!$O39,IF(DS$16&lt;='様式３（療養者名簿）（⑤の場合）'!$W39,1,0),0),0)</f>
        <v>0</v>
      </c>
      <c r="DT30" s="159">
        <f>IF(DT$16-'様式３（療養者名簿）（⑤の場合）'!$O39+1&lt;=15,IF(DT$16&gt;='様式３（療養者名簿）（⑤の場合）'!$O39,IF(DT$16&lt;='様式３（療養者名簿）（⑤の場合）'!$W39,1,0),0),0)</f>
        <v>0</v>
      </c>
      <c r="DU30" s="159">
        <f>IF(DU$16-'様式３（療養者名簿）（⑤の場合）'!$O39+1&lt;=15,IF(DU$16&gt;='様式３（療養者名簿）（⑤の場合）'!$O39,IF(DU$16&lt;='様式３（療養者名簿）（⑤の場合）'!$W39,1,0),0),0)</f>
        <v>0</v>
      </c>
      <c r="DV30" s="159">
        <f>IF(DV$16-'様式３（療養者名簿）（⑤の場合）'!$O39+1&lt;=15,IF(DV$16&gt;='様式３（療養者名簿）（⑤の場合）'!$O39,IF(DV$16&lt;='様式３（療養者名簿）（⑤の場合）'!$W39,1,0),0),0)</f>
        <v>0</v>
      </c>
      <c r="DW30" s="159">
        <f>IF(DW$16-'様式３（療養者名簿）（⑤の場合）'!$O39+1&lt;=15,IF(DW$16&gt;='様式３（療養者名簿）（⑤の場合）'!$O39,IF(DW$16&lt;='様式３（療養者名簿）（⑤の場合）'!$W39,1,0),0),0)</f>
        <v>0</v>
      </c>
      <c r="DX30" s="159">
        <f>IF(DX$16-'様式３（療養者名簿）（⑤の場合）'!$O39+1&lt;=15,IF(DX$16&gt;='様式３（療養者名簿）（⑤の場合）'!$O39,IF(DX$16&lt;='様式３（療養者名簿）（⑤の場合）'!$W39,1,0),0),0)</f>
        <v>0</v>
      </c>
      <c r="DY30" s="159">
        <f>IF(DY$16-'様式３（療養者名簿）（⑤の場合）'!$O39+1&lt;=15,IF(DY$16&gt;='様式３（療養者名簿）（⑤の場合）'!$O39,IF(DY$16&lt;='様式３（療養者名簿）（⑤の場合）'!$W39,1,0),0),0)</f>
        <v>0</v>
      </c>
      <c r="DZ30" s="159">
        <f>IF(DZ$16-'様式３（療養者名簿）（⑤の場合）'!$O39+1&lt;=15,IF(DZ$16&gt;='様式３（療養者名簿）（⑤の場合）'!$O39,IF(DZ$16&lt;='様式３（療養者名簿）（⑤の場合）'!$W39,1,0),0),0)</f>
        <v>0</v>
      </c>
      <c r="EA30" s="159">
        <f>IF(EA$16-'様式３（療養者名簿）（⑤の場合）'!$O39+1&lt;=15,IF(EA$16&gt;='様式３（療養者名簿）（⑤の場合）'!$O39,IF(EA$16&lt;='様式３（療養者名簿）（⑤の場合）'!$W39,1,0),0),0)</f>
        <v>0</v>
      </c>
      <c r="EB30" s="159">
        <f>IF(EB$16-'様式３（療養者名簿）（⑤の場合）'!$O39+1&lt;=15,IF(EB$16&gt;='様式３（療養者名簿）（⑤の場合）'!$O39,IF(EB$16&lt;='様式３（療養者名簿）（⑤の場合）'!$W39,1,0),0),0)</f>
        <v>0</v>
      </c>
      <c r="EC30" s="159">
        <f>IF(EC$16-'様式３（療養者名簿）（⑤の場合）'!$O39+1&lt;=15,IF(EC$16&gt;='様式３（療養者名簿）（⑤の場合）'!$O39,IF(EC$16&lt;='様式３（療養者名簿）（⑤の場合）'!$W39,1,0),0),0)</f>
        <v>0</v>
      </c>
      <c r="ED30" s="159">
        <f>IF(ED$16-'様式３（療養者名簿）（⑤の場合）'!$O39+1&lt;=15,IF(ED$16&gt;='様式３（療養者名簿）（⑤の場合）'!$O39,IF(ED$16&lt;='様式３（療養者名簿）（⑤の場合）'!$W39,1,0),0),0)</f>
        <v>0</v>
      </c>
      <c r="EE30" s="159">
        <f>IF(EE$16-'様式３（療養者名簿）（⑤の場合）'!$O39+1&lt;=15,IF(EE$16&gt;='様式３（療養者名簿）（⑤の場合）'!$O39,IF(EE$16&lt;='様式３（療養者名簿）（⑤の場合）'!$W39,1,0),0),0)</f>
        <v>0</v>
      </c>
      <c r="EF30" s="159">
        <f>IF(EF$16-'様式３（療養者名簿）（⑤の場合）'!$O39+1&lt;=15,IF(EF$16&gt;='様式３（療養者名簿）（⑤の場合）'!$O39,IF(EF$16&lt;='様式３（療養者名簿）（⑤の場合）'!$W39,1,0),0),0)</f>
        <v>0</v>
      </c>
      <c r="EG30" s="159">
        <f>IF(EG$16-'様式３（療養者名簿）（⑤の場合）'!$O39+1&lt;=15,IF(EG$16&gt;='様式３（療養者名簿）（⑤の場合）'!$O39,IF(EG$16&lt;='様式３（療養者名簿）（⑤の場合）'!$W39,1,0),0),0)</f>
        <v>0</v>
      </c>
      <c r="EH30" s="159">
        <f>IF(EH$16-'様式３（療養者名簿）（⑤の場合）'!$O39+1&lt;=15,IF(EH$16&gt;='様式３（療養者名簿）（⑤の場合）'!$O39,IF(EH$16&lt;='様式３（療養者名簿）（⑤の場合）'!$W39,1,0),0),0)</f>
        <v>0</v>
      </c>
      <c r="EI30" s="159">
        <f>IF(EI$16-'様式３（療養者名簿）（⑤の場合）'!$O39+1&lt;=15,IF(EI$16&gt;='様式３（療養者名簿）（⑤の場合）'!$O39,IF(EI$16&lt;='様式３（療養者名簿）（⑤の場合）'!$W39,1,0),0),0)</f>
        <v>0</v>
      </c>
      <c r="EJ30" s="159">
        <f>IF(EJ$16-'様式３（療養者名簿）（⑤の場合）'!$O39+1&lt;=15,IF(EJ$16&gt;='様式３（療養者名簿）（⑤の場合）'!$O39,IF(EJ$16&lt;='様式３（療養者名簿）（⑤の場合）'!$W39,1,0),0),0)</f>
        <v>0</v>
      </c>
      <c r="EK30" s="159">
        <f>IF(EK$16-'様式３（療養者名簿）（⑤の場合）'!$O39+1&lt;=15,IF(EK$16&gt;='様式３（療養者名簿）（⑤の場合）'!$O39,IF(EK$16&lt;='様式３（療養者名簿）（⑤の場合）'!$W39,1,0),0),0)</f>
        <v>0</v>
      </c>
      <c r="EL30" s="159">
        <f>IF(EL$16-'様式３（療養者名簿）（⑤の場合）'!$O39+1&lt;=15,IF(EL$16&gt;='様式３（療養者名簿）（⑤の場合）'!$O39,IF(EL$16&lt;='様式３（療養者名簿）（⑤の場合）'!$W39,1,0),0),0)</f>
        <v>0</v>
      </c>
      <c r="EM30" s="159">
        <f>IF(EM$16-'様式３（療養者名簿）（⑤の場合）'!$O39+1&lt;=15,IF(EM$16&gt;='様式３（療養者名簿）（⑤の場合）'!$O39,IF(EM$16&lt;='様式３（療養者名簿）（⑤の場合）'!$W39,1,0),0),0)</f>
        <v>0</v>
      </c>
      <c r="EN30" s="159">
        <f>IF(EN$16-'様式３（療養者名簿）（⑤の場合）'!$O39+1&lt;=15,IF(EN$16&gt;='様式３（療養者名簿）（⑤の場合）'!$O39,IF(EN$16&lt;='様式３（療養者名簿）（⑤の場合）'!$W39,1,0),0),0)</f>
        <v>0</v>
      </c>
      <c r="EO30" s="159">
        <f>IF(EO$16-'様式３（療養者名簿）（⑤の場合）'!$O39+1&lt;=15,IF(EO$16&gt;='様式３（療養者名簿）（⑤の場合）'!$O39,IF(EO$16&lt;='様式３（療養者名簿）（⑤の場合）'!$W39,1,0),0),0)</f>
        <v>0</v>
      </c>
      <c r="EP30" s="159">
        <f>IF(EP$16-'様式３（療養者名簿）（⑤の場合）'!$O39+1&lt;=15,IF(EP$16&gt;='様式３（療養者名簿）（⑤の場合）'!$O39,IF(EP$16&lt;='様式３（療養者名簿）（⑤の場合）'!$W39,1,0),0),0)</f>
        <v>0</v>
      </c>
      <c r="EQ30" s="159">
        <f>IF(EQ$16-'様式３（療養者名簿）（⑤の場合）'!$O39+1&lt;=15,IF(EQ$16&gt;='様式３（療養者名簿）（⑤の場合）'!$O39,IF(EQ$16&lt;='様式３（療養者名簿）（⑤の場合）'!$W39,1,0),0),0)</f>
        <v>0</v>
      </c>
      <c r="ER30" s="159">
        <f>IF(ER$16-'様式３（療養者名簿）（⑤の場合）'!$O39+1&lt;=15,IF(ER$16&gt;='様式３（療養者名簿）（⑤の場合）'!$O39,IF(ER$16&lt;='様式３（療養者名簿）（⑤の場合）'!$W39,1,0),0),0)</f>
        <v>0</v>
      </c>
      <c r="ES30" s="159">
        <f>IF(ES$16-'様式３（療養者名簿）（⑤の場合）'!$O39+1&lt;=15,IF(ES$16&gt;='様式３（療養者名簿）（⑤の場合）'!$O39,IF(ES$16&lt;='様式３（療養者名簿）（⑤の場合）'!$W39,1,0),0),0)</f>
        <v>0</v>
      </c>
      <c r="ET30" s="159">
        <f>IF(ET$16-'様式３（療養者名簿）（⑤の場合）'!$O39+1&lt;=15,IF(ET$16&gt;='様式３（療養者名簿）（⑤の場合）'!$O39,IF(ET$16&lt;='様式３（療養者名簿）（⑤の場合）'!$W39,1,0),0),0)</f>
        <v>0</v>
      </c>
      <c r="EU30" s="159">
        <f>IF(EU$16-'様式３（療養者名簿）（⑤の場合）'!$O39+1&lt;=15,IF(EU$16&gt;='様式３（療養者名簿）（⑤の場合）'!$O39,IF(EU$16&lt;='様式３（療養者名簿）（⑤の場合）'!$W39,1,0),0),0)</f>
        <v>0</v>
      </c>
      <c r="EV30" s="159">
        <f>IF(EV$16-'様式３（療養者名簿）（⑤の場合）'!$O39+1&lt;=15,IF(EV$16&gt;='様式３（療養者名簿）（⑤の場合）'!$O39,IF(EV$16&lt;='様式３（療養者名簿）（⑤の場合）'!$W39,1,0),0),0)</f>
        <v>0</v>
      </c>
      <c r="EW30" s="159">
        <f>IF(EW$16-'様式３（療養者名簿）（⑤の場合）'!$O39+1&lt;=15,IF(EW$16&gt;='様式３（療養者名簿）（⑤の場合）'!$O39,IF(EW$16&lt;='様式３（療養者名簿）（⑤の場合）'!$W39,1,0),0),0)</f>
        <v>0</v>
      </c>
      <c r="EX30" s="159">
        <f>IF(EX$16-'様式３（療養者名簿）（⑤の場合）'!$O39+1&lt;=15,IF(EX$16&gt;='様式３（療養者名簿）（⑤の場合）'!$O39,IF(EX$16&lt;='様式３（療養者名簿）（⑤の場合）'!$W39,1,0),0),0)</f>
        <v>0</v>
      </c>
      <c r="EY30" s="159">
        <f>IF(EY$16-'様式３（療養者名簿）（⑤の場合）'!$O39+1&lt;=15,IF(EY$16&gt;='様式３（療養者名簿）（⑤の場合）'!$O39,IF(EY$16&lt;='様式３（療養者名簿）（⑤の場合）'!$W39,1,0),0),0)</f>
        <v>0</v>
      </c>
      <c r="EZ30" s="159">
        <f>IF(EZ$16-'様式３（療養者名簿）（⑤の場合）'!$O39+1&lt;=15,IF(EZ$16&gt;='様式３（療養者名簿）（⑤の場合）'!$O39,IF(EZ$16&lt;='様式３（療養者名簿）（⑤の場合）'!$W39,1,0),0),0)</f>
        <v>0</v>
      </c>
      <c r="FA30" s="159">
        <f>IF(FA$16-'様式３（療養者名簿）（⑤の場合）'!$O39+1&lt;=15,IF(FA$16&gt;='様式３（療養者名簿）（⑤の場合）'!$O39,IF(FA$16&lt;='様式３（療養者名簿）（⑤の場合）'!$W39,1,0),0),0)</f>
        <v>0</v>
      </c>
      <c r="FB30" s="159">
        <f>IF(FB$16-'様式３（療養者名簿）（⑤の場合）'!$O39+1&lt;=15,IF(FB$16&gt;='様式３（療養者名簿）（⑤の場合）'!$O39,IF(FB$16&lt;='様式３（療養者名簿）（⑤の場合）'!$W39,1,0),0),0)</f>
        <v>0</v>
      </c>
      <c r="FC30" s="159">
        <f>IF(FC$16-'様式３（療養者名簿）（⑤の場合）'!$O39+1&lt;=15,IF(FC$16&gt;='様式３（療養者名簿）（⑤の場合）'!$O39,IF(FC$16&lt;='様式３（療養者名簿）（⑤の場合）'!$W39,1,0),0),0)</f>
        <v>0</v>
      </c>
      <c r="FD30" s="159">
        <f>IF(FD$16-'様式３（療養者名簿）（⑤の場合）'!$O39+1&lt;=15,IF(FD$16&gt;='様式３（療養者名簿）（⑤の場合）'!$O39,IF(FD$16&lt;='様式３（療養者名簿）（⑤の場合）'!$W39,1,0),0),0)</f>
        <v>0</v>
      </c>
      <c r="FE30" s="159">
        <f>IF(FE$16-'様式３（療養者名簿）（⑤の場合）'!$O39+1&lt;=15,IF(FE$16&gt;='様式３（療養者名簿）（⑤の場合）'!$O39,IF(FE$16&lt;='様式３（療養者名簿）（⑤の場合）'!$W39,1,0),0),0)</f>
        <v>0</v>
      </c>
      <c r="FF30" s="159">
        <f>IF(FF$16-'様式３（療養者名簿）（⑤の場合）'!$O39+1&lt;=15,IF(FF$16&gt;='様式３（療養者名簿）（⑤の場合）'!$O39,IF(FF$16&lt;='様式３（療養者名簿）（⑤の場合）'!$W39,1,0),0),0)</f>
        <v>0</v>
      </c>
      <c r="FG30" s="159">
        <f>IF(FG$16-'様式３（療養者名簿）（⑤の場合）'!$O39+1&lt;=15,IF(FG$16&gt;='様式３（療養者名簿）（⑤の場合）'!$O39,IF(FG$16&lt;='様式３（療養者名簿）（⑤の場合）'!$W39,1,0),0),0)</f>
        <v>0</v>
      </c>
      <c r="FH30" s="159">
        <f>IF(FH$16-'様式３（療養者名簿）（⑤の場合）'!$O39+1&lt;=15,IF(FH$16&gt;='様式３（療養者名簿）（⑤の場合）'!$O39,IF(FH$16&lt;='様式３（療養者名簿）（⑤の場合）'!$W39,1,0),0),0)</f>
        <v>0</v>
      </c>
      <c r="FI30" s="159">
        <f>IF(FI$16-'様式３（療養者名簿）（⑤の場合）'!$O39+1&lt;=15,IF(FI$16&gt;='様式３（療養者名簿）（⑤の場合）'!$O39,IF(FI$16&lt;='様式３（療養者名簿）（⑤の場合）'!$W39,1,0),0),0)</f>
        <v>0</v>
      </c>
      <c r="FJ30" s="159">
        <f>IF(FJ$16-'様式３（療養者名簿）（⑤の場合）'!$O39+1&lt;=15,IF(FJ$16&gt;='様式３（療養者名簿）（⑤の場合）'!$O39,IF(FJ$16&lt;='様式３（療養者名簿）（⑤の場合）'!$W39,1,0),0),0)</f>
        <v>0</v>
      </c>
      <c r="FK30" s="159">
        <f>IF(FK$16-'様式３（療養者名簿）（⑤の場合）'!$O39+1&lt;=15,IF(FK$16&gt;='様式３（療養者名簿）（⑤の場合）'!$O39,IF(FK$16&lt;='様式３（療養者名簿）（⑤の場合）'!$W39,1,0),0),0)</f>
        <v>0</v>
      </c>
      <c r="FL30" s="159">
        <f>IF(FL$16-'様式３（療養者名簿）（⑤の場合）'!$O39+1&lt;=15,IF(FL$16&gt;='様式３（療養者名簿）（⑤の場合）'!$O39,IF(FL$16&lt;='様式３（療養者名簿）（⑤の場合）'!$W39,1,0),0),0)</f>
        <v>0</v>
      </c>
      <c r="FM30" s="159">
        <f>IF(FM$16-'様式３（療養者名簿）（⑤の場合）'!$O39+1&lt;=15,IF(FM$16&gt;='様式３（療養者名簿）（⑤の場合）'!$O39,IF(FM$16&lt;='様式３（療養者名簿）（⑤の場合）'!$W39,1,0),0),0)</f>
        <v>0</v>
      </c>
      <c r="FN30" s="159">
        <f>IF(FN$16-'様式３（療養者名簿）（⑤の場合）'!$O39+1&lt;=15,IF(FN$16&gt;='様式３（療養者名簿）（⑤の場合）'!$O39,IF(FN$16&lt;='様式３（療養者名簿）（⑤の場合）'!$W39,1,0),0),0)</f>
        <v>0</v>
      </c>
      <c r="FO30" s="159">
        <f>IF(FO$16-'様式３（療養者名簿）（⑤の場合）'!$O39+1&lt;=15,IF(FO$16&gt;='様式３（療養者名簿）（⑤の場合）'!$O39,IF(FO$16&lt;='様式３（療養者名簿）（⑤の場合）'!$W39,1,0),0),0)</f>
        <v>0</v>
      </c>
      <c r="FP30" s="159">
        <f>IF(FP$16-'様式３（療養者名簿）（⑤の場合）'!$O39+1&lt;=15,IF(FP$16&gt;='様式３（療養者名簿）（⑤の場合）'!$O39,IF(FP$16&lt;='様式３（療養者名簿）（⑤の場合）'!$W39,1,0),0),0)</f>
        <v>0</v>
      </c>
      <c r="FQ30" s="159">
        <f>IF(FQ$16-'様式３（療養者名簿）（⑤の場合）'!$O39+1&lt;=15,IF(FQ$16&gt;='様式３（療養者名簿）（⑤の場合）'!$O39,IF(FQ$16&lt;='様式３（療養者名簿）（⑤の場合）'!$W39,1,0),0),0)</f>
        <v>0</v>
      </c>
      <c r="FR30" s="159">
        <f>IF(FR$16-'様式３（療養者名簿）（⑤の場合）'!$O39+1&lt;=15,IF(FR$16&gt;='様式３（療養者名簿）（⑤の場合）'!$O39,IF(FR$16&lt;='様式３（療養者名簿）（⑤の場合）'!$W39,1,0),0),0)</f>
        <v>0</v>
      </c>
      <c r="FS30" s="159">
        <f>IF(FS$16-'様式３（療養者名簿）（⑤の場合）'!$O39+1&lt;=15,IF(FS$16&gt;='様式３（療養者名簿）（⑤の場合）'!$O39,IF(FS$16&lt;='様式３（療養者名簿）（⑤の場合）'!$W39,1,0),0),0)</f>
        <v>0</v>
      </c>
      <c r="FT30" s="159">
        <f>IF(FT$16-'様式３（療養者名簿）（⑤の場合）'!$O39+1&lt;=15,IF(FT$16&gt;='様式３（療養者名簿）（⑤の場合）'!$O39,IF(FT$16&lt;='様式３（療養者名簿）（⑤の場合）'!$W39,1,0),0),0)</f>
        <v>0</v>
      </c>
      <c r="FU30" s="159">
        <f>IF(FU$16-'様式３（療養者名簿）（⑤の場合）'!$O39+1&lt;=15,IF(FU$16&gt;='様式３（療養者名簿）（⑤の場合）'!$O39,IF(FU$16&lt;='様式３（療養者名簿）（⑤の場合）'!$W39,1,0),0),0)</f>
        <v>0</v>
      </c>
      <c r="FV30" s="159">
        <f>IF(FV$16-'様式３（療養者名簿）（⑤の場合）'!$O39+1&lt;=15,IF(FV$16&gt;='様式３（療養者名簿）（⑤の場合）'!$O39,IF(FV$16&lt;='様式３（療養者名簿）（⑤の場合）'!$W39,1,0),0),0)</f>
        <v>0</v>
      </c>
      <c r="FW30" s="159">
        <f>IF(FW$16-'様式３（療養者名簿）（⑤の場合）'!$O39+1&lt;=15,IF(FW$16&gt;='様式３（療養者名簿）（⑤の場合）'!$O39,IF(FW$16&lt;='様式３（療養者名簿）（⑤の場合）'!$W39,1,0),0),0)</f>
        <v>0</v>
      </c>
      <c r="FX30" s="159">
        <f>IF(FX$16-'様式３（療養者名簿）（⑤の場合）'!$O39+1&lt;=15,IF(FX$16&gt;='様式３（療養者名簿）（⑤の場合）'!$O39,IF(FX$16&lt;='様式３（療養者名簿）（⑤の場合）'!$W39,1,0),0),0)</f>
        <v>0</v>
      </c>
      <c r="FY30" s="159">
        <f>IF(FY$16-'様式３（療養者名簿）（⑤の場合）'!$O39+1&lt;=15,IF(FY$16&gt;='様式３（療養者名簿）（⑤の場合）'!$O39,IF(FY$16&lt;='様式３（療養者名簿）（⑤の場合）'!$W39,1,0),0),0)</f>
        <v>0</v>
      </c>
      <c r="FZ30" s="159">
        <f>IF(FZ$16-'様式３（療養者名簿）（⑤の場合）'!$O39+1&lt;=15,IF(FZ$16&gt;='様式３（療養者名簿）（⑤の場合）'!$O39,IF(FZ$16&lt;='様式３（療養者名簿）（⑤の場合）'!$W39,1,0),0),0)</f>
        <v>0</v>
      </c>
      <c r="GA30" s="159">
        <f>IF(GA$16-'様式３（療養者名簿）（⑤の場合）'!$O39+1&lt;=15,IF(GA$16&gt;='様式３（療養者名簿）（⑤の場合）'!$O39,IF(GA$16&lt;='様式３（療養者名簿）（⑤の場合）'!$W39,1,0),0),0)</f>
        <v>0</v>
      </c>
      <c r="GB30" s="159">
        <f>IF(GB$16-'様式３（療養者名簿）（⑤の場合）'!$O39+1&lt;=15,IF(GB$16&gt;='様式３（療養者名簿）（⑤の場合）'!$O39,IF(GB$16&lt;='様式３（療養者名簿）（⑤の場合）'!$W39,1,0),0),0)</f>
        <v>0</v>
      </c>
      <c r="GC30" s="159">
        <f>IF(GC$16-'様式３（療養者名簿）（⑤の場合）'!$O39+1&lt;=15,IF(GC$16&gt;='様式３（療養者名簿）（⑤の場合）'!$O39,IF(GC$16&lt;='様式３（療養者名簿）（⑤の場合）'!$W39,1,0),0),0)</f>
        <v>0</v>
      </c>
      <c r="GD30" s="159">
        <f>IF(GD$16-'様式３（療養者名簿）（⑤の場合）'!$O39+1&lt;=15,IF(GD$16&gt;='様式３（療養者名簿）（⑤の場合）'!$O39,IF(GD$16&lt;='様式３（療養者名簿）（⑤の場合）'!$W39,1,0),0),0)</f>
        <v>0</v>
      </c>
      <c r="GE30" s="159">
        <f>IF(GE$16-'様式３（療養者名簿）（⑤の場合）'!$O39+1&lt;=15,IF(GE$16&gt;='様式３（療養者名簿）（⑤の場合）'!$O39,IF(GE$16&lt;='様式３（療養者名簿）（⑤の場合）'!$W39,1,0),0),0)</f>
        <v>0</v>
      </c>
      <c r="GF30" s="159">
        <f>IF(GF$16-'様式３（療養者名簿）（⑤の場合）'!$O39+1&lt;=15,IF(GF$16&gt;='様式３（療養者名簿）（⑤の場合）'!$O39,IF(GF$16&lt;='様式３（療養者名簿）（⑤の場合）'!$W39,1,0),0),0)</f>
        <v>0</v>
      </c>
      <c r="GG30" s="159">
        <f>IF(GG$16-'様式３（療養者名簿）（⑤の場合）'!$O39+1&lt;=15,IF(GG$16&gt;='様式３（療養者名簿）（⑤の場合）'!$O39,IF(GG$16&lt;='様式３（療養者名簿）（⑤の場合）'!$W39,1,0),0),0)</f>
        <v>0</v>
      </c>
      <c r="GH30" s="159">
        <f>IF(GH$16-'様式３（療養者名簿）（⑤の場合）'!$O39+1&lt;=15,IF(GH$16&gt;='様式３（療養者名簿）（⑤の場合）'!$O39,IF(GH$16&lt;='様式３（療養者名簿）（⑤の場合）'!$W39,1,0),0),0)</f>
        <v>0</v>
      </c>
      <c r="GI30" s="159">
        <f>IF(GI$16-'様式３（療養者名簿）（⑤の場合）'!$O39+1&lt;=15,IF(GI$16&gt;='様式３（療養者名簿）（⑤の場合）'!$O39,IF(GI$16&lt;='様式３（療養者名簿）（⑤の場合）'!$W39,1,0),0),0)</f>
        <v>0</v>
      </c>
      <c r="GJ30" s="159">
        <f>IF(GJ$16-'様式３（療養者名簿）（⑤の場合）'!$O39+1&lt;=15,IF(GJ$16&gt;='様式３（療養者名簿）（⑤の場合）'!$O39,IF(GJ$16&lt;='様式３（療養者名簿）（⑤の場合）'!$W39,1,0),0),0)</f>
        <v>0</v>
      </c>
      <c r="GK30" s="159">
        <f>IF(GK$16-'様式３（療養者名簿）（⑤の場合）'!$O39+1&lt;=15,IF(GK$16&gt;='様式３（療養者名簿）（⑤の場合）'!$O39,IF(GK$16&lt;='様式３（療養者名簿）（⑤の場合）'!$W39,1,0),0),0)</f>
        <v>0</v>
      </c>
      <c r="GL30" s="159">
        <f>IF(GL$16-'様式３（療養者名簿）（⑤の場合）'!$O39+1&lt;=15,IF(GL$16&gt;='様式３（療養者名簿）（⑤の場合）'!$O39,IF(GL$16&lt;='様式３（療養者名簿）（⑤の場合）'!$W39,1,0),0),0)</f>
        <v>0</v>
      </c>
      <c r="GM30" s="159">
        <f>IF(GM$16-'様式３（療養者名簿）（⑤の場合）'!$O39+1&lt;=15,IF(GM$16&gt;='様式３（療養者名簿）（⑤の場合）'!$O39,IF(GM$16&lt;='様式３（療養者名簿）（⑤の場合）'!$W39,1,0),0),0)</f>
        <v>0</v>
      </c>
      <c r="GN30" s="159">
        <f>IF(GN$16-'様式３（療養者名簿）（⑤の場合）'!$O39+1&lt;=15,IF(GN$16&gt;='様式３（療養者名簿）（⑤の場合）'!$O39,IF(GN$16&lt;='様式３（療養者名簿）（⑤の場合）'!$W39,1,0),0),0)</f>
        <v>0</v>
      </c>
      <c r="GO30" s="159">
        <f>IF(GO$16-'様式３（療養者名簿）（⑤の場合）'!$O39+1&lt;=15,IF(GO$16&gt;='様式３（療養者名簿）（⑤の場合）'!$O39,IF(GO$16&lt;='様式３（療養者名簿）（⑤の場合）'!$W39,1,0),0),0)</f>
        <v>0</v>
      </c>
      <c r="GP30" s="159">
        <f>IF(GP$16-'様式３（療養者名簿）（⑤の場合）'!$O39+1&lt;=15,IF(GP$16&gt;='様式３（療養者名簿）（⑤の場合）'!$O39,IF(GP$16&lt;='様式３（療養者名簿）（⑤の場合）'!$W39,1,0),0),0)</f>
        <v>0</v>
      </c>
      <c r="GQ30" s="159">
        <f>IF(GQ$16-'様式３（療養者名簿）（⑤の場合）'!$O39+1&lt;=15,IF(GQ$16&gt;='様式３（療養者名簿）（⑤の場合）'!$O39,IF(GQ$16&lt;='様式３（療養者名簿）（⑤の場合）'!$W39,1,0),0),0)</f>
        <v>0</v>
      </c>
      <c r="GR30" s="159">
        <f>IF(GR$16-'様式３（療養者名簿）（⑤の場合）'!$O39+1&lt;=15,IF(GR$16&gt;='様式３（療養者名簿）（⑤の場合）'!$O39,IF(GR$16&lt;='様式３（療養者名簿）（⑤の場合）'!$W39,1,0),0),0)</f>
        <v>0</v>
      </c>
      <c r="GS30" s="159">
        <f>IF(GS$16-'様式３（療養者名簿）（⑤の場合）'!$O39+1&lt;=15,IF(GS$16&gt;='様式３（療養者名簿）（⑤の場合）'!$O39,IF(GS$16&lt;='様式３（療養者名簿）（⑤の場合）'!$W39,1,0),0),0)</f>
        <v>0</v>
      </c>
      <c r="GT30" s="159">
        <f>IF(GT$16-'様式３（療養者名簿）（⑤の場合）'!$O39+1&lt;=15,IF(GT$16&gt;='様式３（療養者名簿）（⑤の場合）'!$O39,IF(GT$16&lt;='様式３（療養者名簿）（⑤の場合）'!$W39,1,0),0),0)</f>
        <v>0</v>
      </c>
      <c r="GU30" s="159">
        <f>IF(GU$16-'様式３（療養者名簿）（⑤の場合）'!$O39+1&lt;=15,IF(GU$16&gt;='様式３（療養者名簿）（⑤の場合）'!$O39,IF(GU$16&lt;='様式３（療養者名簿）（⑤の場合）'!$W39,1,0),0),0)</f>
        <v>0</v>
      </c>
      <c r="GV30" s="159">
        <f>IF(GV$16-'様式３（療養者名簿）（⑤の場合）'!$O39+1&lt;=15,IF(GV$16&gt;='様式３（療養者名簿）（⑤の場合）'!$O39,IF(GV$16&lt;='様式３（療養者名簿）（⑤の場合）'!$W39,1,0),0),0)</f>
        <v>0</v>
      </c>
      <c r="GW30" s="159">
        <f>IF(GW$16-'様式３（療養者名簿）（⑤の場合）'!$O39+1&lt;=15,IF(GW$16&gt;='様式３（療養者名簿）（⑤の場合）'!$O39,IF(GW$16&lt;='様式３（療養者名簿）（⑤の場合）'!$W39,1,0),0),0)</f>
        <v>0</v>
      </c>
      <c r="GX30" s="159">
        <f>IF(GX$16-'様式３（療養者名簿）（⑤の場合）'!$O39+1&lt;=15,IF(GX$16&gt;='様式３（療養者名簿）（⑤の場合）'!$O39,IF(GX$16&lt;='様式３（療養者名簿）（⑤の場合）'!$W39,1,0),0),0)</f>
        <v>0</v>
      </c>
      <c r="GY30" s="159">
        <f>IF(GY$16-'様式３（療養者名簿）（⑤の場合）'!$O39+1&lt;=15,IF(GY$16&gt;='様式３（療養者名簿）（⑤の場合）'!$O39,IF(GY$16&lt;='様式３（療養者名簿）（⑤の場合）'!$W39,1,0),0),0)</f>
        <v>0</v>
      </c>
      <c r="GZ30" s="159">
        <f>IF(GZ$16-'様式３（療養者名簿）（⑤の場合）'!$O39+1&lt;=15,IF(GZ$16&gt;='様式３（療養者名簿）（⑤の場合）'!$O39,IF(GZ$16&lt;='様式３（療養者名簿）（⑤の場合）'!$W39,1,0),0),0)</f>
        <v>0</v>
      </c>
      <c r="HA30" s="159">
        <f>IF(HA$16-'様式３（療養者名簿）（⑤の場合）'!$O39+1&lt;=15,IF(HA$16&gt;='様式３（療養者名簿）（⑤の場合）'!$O39,IF(HA$16&lt;='様式３（療養者名簿）（⑤の場合）'!$W39,1,0),0),0)</f>
        <v>0</v>
      </c>
      <c r="HB30" s="159">
        <f>IF(HB$16-'様式３（療養者名簿）（⑤の場合）'!$O39+1&lt;=15,IF(HB$16&gt;='様式３（療養者名簿）（⑤の場合）'!$O39,IF(HB$16&lt;='様式３（療養者名簿）（⑤の場合）'!$W39,1,0),0),0)</f>
        <v>0</v>
      </c>
      <c r="HC30" s="159">
        <f>IF(HC$16-'様式３（療養者名簿）（⑤の場合）'!$O39+1&lt;=15,IF(HC$16&gt;='様式３（療養者名簿）（⑤の場合）'!$O39,IF(HC$16&lt;='様式３（療養者名簿）（⑤の場合）'!$W39,1,0),0),0)</f>
        <v>0</v>
      </c>
      <c r="HD30" s="159">
        <f>IF(HD$16-'様式３（療養者名簿）（⑤の場合）'!$O39+1&lt;=15,IF(HD$16&gt;='様式３（療養者名簿）（⑤の場合）'!$O39,IF(HD$16&lt;='様式３（療養者名簿）（⑤の場合）'!$W39,1,0),0),0)</f>
        <v>0</v>
      </c>
      <c r="HE30" s="159">
        <f>IF(HE$16-'様式３（療養者名簿）（⑤の場合）'!$O39+1&lt;=15,IF(HE$16&gt;='様式３（療養者名簿）（⑤の場合）'!$O39,IF(HE$16&lt;='様式３（療養者名簿）（⑤の場合）'!$W39,1,0),0),0)</f>
        <v>0</v>
      </c>
      <c r="HF30" s="159">
        <f>IF(HF$16-'様式３（療養者名簿）（⑤の場合）'!$O39+1&lt;=15,IF(HF$16&gt;='様式３（療養者名簿）（⑤の場合）'!$O39,IF(HF$16&lt;='様式３（療養者名簿）（⑤の場合）'!$W39,1,0),0),0)</f>
        <v>0</v>
      </c>
      <c r="HG30" s="159">
        <f>IF(HG$16-'様式３（療養者名簿）（⑤の場合）'!$O39+1&lt;=15,IF(HG$16&gt;='様式３（療養者名簿）（⑤の場合）'!$O39,IF(HG$16&lt;='様式３（療養者名簿）（⑤の場合）'!$W39,1,0),0),0)</f>
        <v>0</v>
      </c>
      <c r="HH30" s="159">
        <f>IF(HH$16-'様式３（療養者名簿）（⑤の場合）'!$O39+1&lt;=15,IF(HH$16&gt;='様式３（療養者名簿）（⑤の場合）'!$O39,IF(HH$16&lt;='様式３（療養者名簿）（⑤の場合）'!$W39,1,0),0),0)</f>
        <v>0</v>
      </c>
      <c r="HI30" s="159">
        <f>IF(HI$16-'様式３（療養者名簿）（⑤の場合）'!$O39+1&lt;=15,IF(HI$16&gt;='様式３（療養者名簿）（⑤の場合）'!$O39,IF(HI$16&lt;='様式３（療養者名簿）（⑤の場合）'!$W39,1,0),0),0)</f>
        <v>0</v>
      </c>
      <c r="HJ30" s="159">
        <f>IF(HJ$16-'様式３（療養者名簿）（⑤の場合）'!$O39+1&lt;=15,IF(HJ$16&gt;='様式３（療養者名簿）（⑤の場合）'!$O39,IF(HJ$16&lt;='様式３（療養者名簿）（⑤の場合）'!$W39,1,0),0),0)</f>
        <v>0</v>
      </c>
      <c r="HK30" s="159">
        <f>IF(HK$16-'様式３（療養者名簿）（⑤の場合）'!$O39+1&lt;=15,IF(HK$16&gt;='様式３（療養者名簿）（⑤の場合）'!$O39,IF(HK$16&lt;='様式３（療養者名簿）（⑤の場合）'!$W39,1,0),0),0)</f>
        <v>0</v>
      </c>
      <c r="HL30" s="159">
        <f>IF(HL$16-'様式３（療養者名簿）（⑤の場合）'!$O39+1&lt;=15,IF(HL$16&gt;='様式３（療養者名簿）（⑤の場合）'!$O39,IF(HL$16&lt;='様式３（療養者名簿）（⑤の場合）'!$W39,1,0),0),0)</f>
        <v>0</v>
      </c>
      <c r="HM30" s="159">
        <f>IF(HM$16-'様式３（療養者名簿）（⑤の場合）'!$O39+1&lt;=15,IF(HM$16&gt;='様式３（療養者名簿）（⑤の場合）'!$O39,IF(HM$16&lt;='様式３（療養者名簿）（⑤の場合）'!$W39,1,0),0),0)</f>
        <v>0</v>
      </c>
      <c r="HN30" s="159">
        <f>IF(HN$16-'様式３（療養者名簿）（⑤の場合）'!$O39+1&lt;=15,IF(HN$16&gt;='様式３（療養者名簿）（⑤の場合）'!$O39,IF(HN$16&lt;='様式３（療養者名簿）（⑤の場合）'!$W39,1,0),0),0)</f>
        <v>0</v>
      </c>
      <c r="HO30" s="159">
        <f>IF(HO$16-'様式３（療養者名簿）（⑤の場合）'!$O39+1&lt;=15,IF(HO$16&gt;='様式３（療養者名簿）（⑤の場合）'!$O39,IF(HO$16&lt;='様式３（療養者名簿）（⑤の場合）'!$W39,1,0),0),0)</f>
        <v>0</v>
      </c>
      <c r="HP30" s="159">
        <f>IF(HP$16-'様式３（療養者名簿）（⑤の場合）'!$O39+1&lt;=15,IF(HP$16&gt;='様式３（療養者名簿）（⑤の場合）'!$O39,IF(HP$16&lt;='様式３（療養者名簿）（⑤の場合）'!$W39,1,0),0),0)</f>
        <v>0</v>
      </c>
      <c r="HQ30" s="159">
        <f>IF(HQ$16-'様式３（療養者名簿）（⑤の場合）'!$O39+1&lt;=15,IF(HQ$16&gt;='様式３（療養者名簿）（⑤の場合）'!$O39,IF(HQ$16&lt;='様式３（療養者名簿）（⑤の場合）'!$W39,1,0),0),0)</f>
        <v>0</v>
      </c>
      <c r="HR30" s="159">
        <f>IF(HR$16-'様式３（療養者名簿）（⑤の場合）'!$O39+1&lt;=15,IF(HR$16&gt;='様式３（療養者名簿）（⑤の場合）'!$O39,IF(HR$16&lt;='様式３（療養者名簿）（⑤の場合）'!$W39,1,0),0),0)</f>
        <v>0</v>
      </c>
      <c r="HS30" s="159">
        <f>IF(HS$16-'様式３（療養者名簿）（⑤の場合）'!$O39+1&lt;=15,IF(HS$16&gt;='様式３（療養者名簿）（⑤の場合）'!$O39,IF(HS$16&lt;='様式３（療養者名簿）（⑤の場合）'!$W39,1,0),0),0)</f>
        <v>0</v>
      </c>
      <c r="HT30" s="159">
        <f>IF(HT$16-'様式３（療養者名簿）（⑤の場合）'!$O39+1&lt;=15,IF(HT$16&gt;='様式３（療養者名簿）（⑤の場合）'!$O39,IF(HT$16&lt;='様式３（療養者名簿）（⑤の場合）'!$W39,1,0),0),0)</f>
        <v>0</v>
      </c>
      <c r="HU30" s="159">
        <f>IF(HU$16-'様式３（療養者名簿）（⑤の場合）'!$O39+1&lt;=15,IF(HU$16&gt;='様式３（療養者名簿）（⑤の場合）'!$O39,IF(HU$16&lt;='様式３（療養者名簿）（⑤の場合）'!$W39,1,0),0),0)</f>
        <v>0</v>
      </c>
      <c r="HV30" s="159">
        <f>IF(HV$16-'様式３（療養者名簿）（⑤の場合）'!$O39+1&lt;=15,IF(HV$16&gt;='様式３（療養者名簿）（⑤の場合）'!$O39,IF(HV$16&lt;='様式３（療養者名簿）（⑤の場合）'!$W39,1,0),0),0)</f>
        <v>0</v>
      </c>
      <c r="HW30" s="159">
        <f>IF(HW$16-'様式３（療養者名簿）（⑤の場合）'!$O39+1&lt;=15,IF(HW$16&gt;='様式３（療養者名簿）（⑤の場合）'!$O39,IF(HW$16&lt;='様式３（療養者名簿）（⑤の場合）'!$W39,1,0),0),0)</f>
        <v>0</v>
      </c>
      <c r="HX30" s="159">
        <f>IF(HX$16-'様式３（療養者名簿）（⑤の場合）'!$O39+1&lt;=15,IF(HX$16&gt;='様式３（療養者名簿）（⑤の場合）'!$O39,IF(HX$16&lt;='様式３（療養者名簿）（⑤の場合）'!$W39,1,0),0),0)</f>
        <v>0</v>
      </c>
      <c r="HY30" s="159">
        <f>IF(HY$16-'様式３（療養者名簿）（⑤の場合）'!$O39+1&lt;=15,IF(HY$16&gt;='様式３（療養者名簿）（⑤の場合）'!$O39,IF(HY$16&lt;='様式３（療養者名簿）（⑤の場合）'!$W39,1,0),0),0)</f>
        <v>0</v>
      </c>
      <c r="HZ30" s="159">
        <f>IF(HZ$16-'様式３（療養者名簿）（⑤の場合）'!$O39+1&lt;=15,IF(HZ$16&gt;='様式３（療養者名簿）（⑤の場合）'!$O39,IF(HZ$16&lt;='様式３（療養者名簿）（⑤の場合）'!$W39,1,0),0),0)</f>
        <v>0</v>
      </c>
      <c r="IA30" s="159">
        <f>IF(IA$16-'様式３（療養者名簿）（⑤の場合）'!$O39+1&lt;=15,IF(IA$16&gt;='様式３（療養者名簿）（⑤の場合）'!$O39,IF(IA$16&lt;='様式３（療養者名簿）（⑤の場合）'!$W39,1,0),0),0)</f>
        <v>0</v>
      </c>
      <c r="IB30" s="159">
        <f>IF(IB$16-'様式３（療養者名簿）（⑤の場合）'!$O39+1&lt;=15,IF(IB$16&gt;='様式３（療養者名簿）（⑤の場合）'!$O39,IF(IB$16&lt;='様式３（療養者名簿）（⑤の場合）'!$W39,1,0),0),0)</f>
        <v>0</v>
      </c>
      <c r="IC30" s="159">
        <f>IF(IC$16-'様式３（療養者名簿）（⑤の場合）'!$O39+1&lt;=15,IF(IC$16&gt;='様式３（療養者名簿）（⑤の場合）'!$O39,IF(IC$16&lt;='様式３（療養者名簿）（⑤の場合）'!$W39,1,0),0),0)</f>
        <v>0</v>
      </c>
      <c r="ID30" s="159">
        <f>IF(ID$16-'様式３（療養者名簿）（⑤の場合）'!$O39+1&lt;=15,IF(ID$16&gt;='様式３（療養者名簿）（⑤の場合）'!$O39,IF(ID$16&lt;='様式３（療養者名簿）（⑤の場合）'!$W39,1,0),0),0)</f>
        <v>0</v>
      </c>
      <c r="IE30" s="159">
        <f>IF(IE$16-'様式３（療養者名簿）（⑤の場合）'!$O39+1&lt;=15,IF(IE$16&gt;='様式３（療養者名簿）（⑤の場合）'!$O39,IF(IE$16&lt;='様式３（療養者名簿）（⑤の場合）'!$W39,1,0),0),0)</f>
        <v>0</v>
      </c>
      <c r="IF30" s="159">
        <f>IF(IF$16-'様式３（療養者名簿）（⑤の場合）'!$O39+1&lt;=15,IF(IF$16&gt;='様式３（療養者名簿）（⑤の場合）'!$O39,IF(IF$16&lt;='様式３（療養者名簿）（⑤の場合）'!$W39,1,0),0),0)</f>
        <v>0</v>
      </c>
      <c r="IG30" s="159">
        <f>IF(IG$16-'様式３（療養者名簿）（⑤の場合）'!$O39+1&lt;=15,IF(IG$16&gt;='様式３（療養者名簿）（⑤の場合）'!$O39,IF(IG$16&lt;='様式３（療養者名簿）（⑤の場合）'!$W39,1,0),0),0)</f>
        <v>0</v>
      </c>
      <c r="IH30" s="159">
        <f>IF(IH$16-'様式３（療養者名簿）（⑤の場合）'!$O39+1&lt;=15,IF(IH$16&gt;='様式３（療養者名簿）（⑤の場合）'!$O39,IF(IH$16&lt;='様式３（療養者名簿）（⑤の場合）'!$W39,1,0),0),0)</f>
        <v>0</v>
      </c>
      <c r="II30" s="159">
        <f>IF(II$16-'様式３（療養者名簿）（⑤の場合）'!$O39+1&lt;=15,IF(II$16&gt;='様式３（療養者名簿）（⑤の場合）'!$O39,IF(II$16&lt;='様式３（療養者名簿）（⑤の場合）'!$W39,1,0),0),0)</f>
        <v>0</v>
      </c>
      <c r="IJ30" s="159">
        <f>IF(IJ$16-'様式３（療養者名簿）（⑤の場合）'!$O39+1&lt;=15,IF(IJ$16&gt;='様式３（療養者名簿）（⑤の場合）'!$O39,IF(IJ$16&lt;='様式３（療養者名簿）（⑤の場合）'!$W39,1,0),0),0)</f>
        <v>0</v>
      </c>
      <c r="IK30" s="159">
        <f>IF(IK$16-'様式３（療養者名簿）（⑤の場合）'!$O39+1&lt;=15,IF(IK$16&gt;='様式３（療養者名簿）（⑤の場合）'!$O39,IF(IK$16&lt;='様式３（療養者名簿）（⑤の場合）'!$W39,1,0),0),0)</f>
        <v>0</v>
      </c>
      <c r="IL30" s="159">
        <f>IF(IL$16-'様式３（療養者名簿）（⑤の場合）'!$O39+1&lt;=15,IF(IL$16&gt;='様式３（療養者名簿）（⑤の場合）'!$O39,IF(IL$16&lt;='様式３（療養者名簿）（⑤の場合）'!$W39,1,0),0),0)</f>
        <v>0</v>
      </c>
      <c r="IM30" s="159">
        <f>IF(IM$16-'様式３（療養者名簿）（⑤の場合）'!$O39+1&lt;=15,IF(IM$16&gt;='様式３（療養者名簿）（⑤の場合）'!$O39,IF(IM$16&lt;='様式３（療養者名簿）（⑤の場合）'!$W39,1,0),0),0)</f>
        <v>0</v>
      </c>
      <c r="IN30" s="159">
        <f>IF(IN$16-'様式３（療養者名簿）（⑤の場合）'!$O39+1&lt;=15,IF(IN$16&gt;='様式３（療養者名簿）（⑤の場合）'!$O39,IF(IN$16&lt;='様式３（療養者名簿）（⑤の場合）'!$W39,1,0),0),0)</f>
        <v>0</v>
      </c>
      <c r="IO30" s="159">
        <f>IF(IO$16-'様式３（療養者名簿）（⑤の場合）'!$O39+1&lt;=15,IF(IO$16&gt;='様式３（療養者名簿）（⑤の場合）'!$O39,IF(IO$16&lt;='様式３（療養者名簿）（⑤の場合）'!$W39,1,0),0),0)</f>
        <v>0</v>
      </c>
      <c r="IP30" s="159">
        <f>IF(IP$16-'様式３（療養者名簿）（⑤の場合）'!$O39+1&lt;=15,IF(IP$16&gt;='様式３（療養者名簿）（⑤の場合）'!$O39,IF(IP$16&lt;='様式３（療養者名簿）（⑤の場合）'!$W39,1,0),0),0)</f>
        <v>0</v>
      </c>
      <c r="IQ30" s="159">
        <f>IF(IQ$16-'様式３（療養者名簿）（⑤の場合）'!$O39+1&lt;=15,IF(IQ$16&gt;='様式３（療養者名簿）（⑤の場合）'!$O39,IF(IQ$16&lt;='様式３（療養者名簿）（⑤の場合）'!$W39,1,0),0),0)</f>
        <v>0</v>
      </c>
      <c r="IR30" s="159">
        <f>IF(IR$16-'様式３（療養者名簿）（⑤の場合）'!$O39+1&lt;=15,IF(IR$16&gt;='様式３（療養者名簿）（⑤の場合）'!$O39,IF(IR$16&lt;='様式３（療養者名簿）（⑤の場合）'!$W39,1,0),0),0)</f>
        <v>0</v>
      </c>
      <c r="IS30" s="159">
        <f>IF(IS$16-'様式３（療養者名簿）（⑤の場合）'!$O39+1&lt;=15,IF(IS$16&gt;='様式３（療養者名簿）（⑤の場合）'!$O39,IF(IS$16&lt;='様式３（療養者名簿）（⑤の場合）'!$W39,1,0),0),0)</f>
        <v>0</v>
      </c>
      <c r="IT30" s="159">
        <f>IF(IT$16-'様式３（療養者名簿）（⑤の場合）'!$O39+1&lt;=15,IF(IT$16&gt;='様式３（療養者名簿）（⑤の場合）'!$O39,IF(IT$16&lt;='様式３（療養者名簿）（⑤の場合）'!$W39,1,0),0),0)</f>
        <v>0</v>
      </c>
    </row>
    <row r="31" spans="1:259" s="30" customFormat="1" ht="42" customHeight="1">
      <c r="A31" s="149">
        <f>'様式３（療養者名簿）（⑤の場合）'!C40</f>
        <v>0</v>
      </c>
      <c r="B31" s="159">
        <f>IF(B$16-'様式３（療養者名簿）（⑤の場合）'!$O40+1&lt;=15,IF(B$16&gt;='様式３（療養者名簿）（⑤の場合）'!$O40,IF(B$16&lt;='様式３（療養者名簿）（⑤の場合）'!$W40,1,0),0),0)</f>
        <v>0</v>
      </c>
      <c r="C31" s="159">
        <f>IF(C$16-'様式３（療養者名簿）（⑤の場合）'!$O40+1&lt;=15,IF(C$16&gt;='様式３（療養者名簿）（⑤の場合）'!$O40,IF(C$16&lt;='様式３（療養者名簿）（⑤の場合）'!$W40,1,0),0),0)</f>
        <v>0</v>
      </c>
      <c r="D31" s="159">
        <f>IF(D$16-'様式３（療養者名簿）（⑤の場合）'!$O40+1&lt;=15,IF(D$16&gt;='様式３（療養者名簿）（⑤の場合）'!$O40,IF(D$16&lt;='様式３（療養者名簿）（⑤の場合）'!$W40,1,0),0),0)</f>
        <v>0</v>
      </c>
      <c r="E31" s="159">
        <f>IF(E$16-'様式３（療養者名簿）（⑤の場合）'!$O40+1&lt;=15,IF(E$16&gt;='様式３（療養者名簿）（⑤の場合）'!$O40,IF(E$16&lt;='様式３（療養者名簿）（⑤の場合）'!$W40,1,0),0),0)</f>
        <v>0</v>
      </c>
      <c r="F31" s="159">
        <f>IF(F$16-'様式３（療養者名簿）（⑤の場合）'!$O40+1&lt;=15,IF(F$16&gt;='様式３（療養者名簿）（⑤の場合）'!$O40,IF(F$16&lt;='様式３（療養者名簿）（⑤の場合）'!$W40,1,0),0),0)</f>
        <v>0</v>
      </c>
      <c r="G31" s="159">
        <f>IF(G$16-'様式３（療養者名簿）（⑤の場合）'!$O40+1&lt;=15,IF(G$16&gt;='様式３（療養者名簿）（⑤の場合）'!$O40,IF(G$16&lt;='様式３（療養者名簿）（⑤の場合）'!$W40,1,0),0),0)</f>
        <v>0</v>
      </c>
      <c r="H31" s="159">
        <f>IF(H$16-'様式３（療養者名簿）（⑤の場合）'!$O40+1&lt;=15,IF(H$16&gt;='様式３（療養者名簿）（⑤の場合）'!$O40,IF(H$16&lt;='様式３（療養者名簿）（⑤の場合）'!$W40,1,0),0),0)</f>
        <v>0</v>
      </c>
      <c r="I31" s="159">
        <f>IF(I$16-'様式３（療養者名簿）（⑤の場合）'!$O40+1&lt;=15,IF(I$16&gt;='様式３（療養者名簿）（⑤の場合）'!$O40,IF(I$16&lt;='様式３（療養者名簿）（⑤の場合）'!$W40,1,0),0),0)</f>
        <v>0</v>
      </c>
      <c r="J31" s="159">
        <f>IF(J$16-'様式３（療養者名簿）（⑤の場合）'!$O40+1&lt;=15,IF(J$16&gt;='様式３（療養者名簿）（⑤の場合）'!$O40,IF(J$16&lt;='様式３（療養者名簿）（⑤の場合）'!$W40,1,0),0),0)</f>
        <v>0</v>
      </c>
      <c r="K31" s="159">
        <f>IF(K$16-'様式３（療養者名簿）（⑤の場合）'!$O40+1&lt;=15,IF(K$16&gt;='様式３（療養者名簿）（⑤の場合）'!$O40,IF(K$16&lt;='様式３（療養者名簿）（⑤の場合）'!$W40,1,0),0),0)</f>
        <v>0</v>
      </c>
      <c r="L31" s="159">
        <f>IF(L$16-'様式３（療養者名簿）（⑤の場合）'!$O40+1&lt;=15,IF(L$16&gt;='様式３（療養者名簿）（⑤の場合）'!$O40,IF(L$16&lt;='様式３（療養者名簿）（⑤の場合）'!$W40,1,0),0),0)</f>
        <v>0</v>
      </c>
      <c r="M31" s="159">
        <f>IF(M$16-'様式３（療養者名簿）（⑤の場合）'!$O40+1&lt;=15,IF(M$16&gt;='様式３（療養者名簿）（⑤の場合）'!$O40,IF(M$16&lt;='様式３（療養者名簿）（⑤の場合）'!$W40,1,0),0),0)</f>
        <v>0</v>
      </c>
      <c r="N31" s="159">
        <f>IF(N$16-'様式３（療養者名簿）（⑤の場合）'!$O40+1&lt;=15,IF(N$16&gt;='様式３（療養者名簿）（⑤の場合）'!$O40,IF(N$16&lt;='様式３（療養者名簿）（⑤の場合）'!$W40,1,0),0),0)</f>
        <v>0</v>
      </c>
      <c r="O31" s="159">
        <f>IF(O$16-'様式３（療養者名簿）（⑤の場合）'!$O40+1&lt;=15,IF(O$16&gt;='様式３（療養者名簿）（⑤の場合）'!$O40,IF(O$16&lt;='様式３（療養者名簿）（⑤の場合）'!$W40,1,0),0),0)</f>
        <v>0</v>
      </c>
      <c r="P31" s="159">
        <f>IF(P$16-'様式３（療養者名簿）（⑤の場合）'!$O40+1&lt;=15,IF(P$16&gt;='様式３（療養者名簿）（⑤の場合）'!$O40,IF(P$16&lt;='様式３（療養者名簿）（⑤の場合）'!$W40,1,0),0),0)</f>
        <v>0</v>
      </c>
      <c r="Q31" s="159">
        <f>IF(Q$16-'様式３（療養者名簿）（⑤の場合）'!$O40+1&lt;=15,IF(Q$16&gt;='様式３（療養者名簿）（⑤の場合）'!$O40,IF(Q$16&lt;='様式３（療養者名簿）（⑤の場合）'!$W40,1,0),0),0)</f>
        <v>0</v>
      </c>
      <c r="R31" s="159">
        <f>IF(R$16-'様式３（療養者名簿）（⑤の場合）'!$O40+1&lt;=15,IF(R$16&gt;='様式３（療養者名簿）（⑤の場合）'!$O40,IF(R$16&lt;='様式３（療養者名簿）（⑤の場合）'!$W40,1,0),0),0)</f>
        <v>0</v>
      </c>
      <c r="S31" s="159">
        <f>IF(S$16-'様式３（療養者名簿）（⑤の場合）'!$O40+1&lt;=15,IF(S$16&gt;='様式３（療養者名簿）（⑤の場合）'!$O40,IF(S$16&lt;='様式３（療養者名簿）（⑤の場合）'!$W40,1,0),0),0)</f>
        <v>0</v>
      </c>
      <c r="T31" s="159">
        <f>IF(T$16-'様式３（療養者名簿）（⑤の場合）'!$O40+1&lt;=15,IF(T$16&gt;='様式３（療養者名簿）（⑤の場合）'!$O40,IF(T$16&lt;='様式３（療養者名簿）（⑤の場合）'!$W40,1,0),0),0)</f>
        <v>0</v>
      </c>
      <c r="U31" s="159">
        <f>IF(U$16-'様式３（療養者名簿）（⑤の場合）'!$O40+1&lt;=15,IF(U$16&gt;='様式３（療養者名簿）（⑤の場合）'!$O40,IF(U$16&lt;='様式３（療養者名簿）（⑤の場合）'!$W40,1,0),0),0)</f>
        <v>0</v>
      </c>
      <c r="V31" s="159">
        <f>IF(V$16-'様式３（療養者名簿）（⑤の場合）'!$O40+1&lt;=15,IF(V$16&gt;='様式３（療養者名簿）（⑤の場合）'!$O40,IF(V$16&lt;='様式３（療養者名簿）（⑤の場合）'!$W40,1,0),0),0)</f>
        <v>0</v>
      </c>
      <c r="W31" s="159">
        <f>IF(W$16-'様式３（療養者名簿）（⑤の場合）'!$O40+1&lt;=15,IF(W$16&gt;='様式３（療養者名簿）（⑤の場合）'!$O40,IF(W$16&lt;='様式３（療養者名簿）（⑤の場合）'!$W40,1,0),0),0)</f>
        <v>0</v>
      </c>
      <c r="X31" s="159">
        <f>IF(X$16-'様式３（療養者名簿）（⑤の場合）'!$O40+1&lt;=15,IF(X$16&gt;='様式３（療養者名簿）（⑤の場合）'!$O40,IF(X$16&lt;='様式３（療養者名簿）（⑤の場合）'!$W40,1,0),0),0)</f>
        <v>0</v>
      </c>
      <c r="Y31" s="159">
        <f>IF(Y$16-'様式３（療養者名簿）（⑤の場合）'!$O40+1&lt;=15,IF(Y$16&gt;='様式３（療養者名簿）（⑤の場合）'!$O40,IF(Y$16&lt;='様式３（療養者名簿）（⑤の場合）'!$W40,1,0),0),0)</f>
        <v>0</v>
      </c>
      <c r="Z31" s="159">
        <f>IF(Z$16-'様式３（療養者名簿）（⑤の場合）'!$O40+1&lt;=15,IF(Z$16&gt;='様式３（療養者名簿）（⑤の場合）'!$O40,IF(Z$16&lt;='様式３（療養者名簿）（⑤の場合）'!$W40,1,0),0),0)</f>
        <v>0</v>
      </c>
      <c r="AA31" s="159">
        <f>IF(AA$16-'様式３（療養者名簿）（⑤の場合）'!$O40+1&lt;=15,IF(AA$16&gt;='様式３（療養者名簿）（⑤の場合）'!$O40,IF(AA$16&lt;='様式３（療養者名簿）（⑤の場合）'!$W40,1,0),0),0)</f>
        <v>0</v>
      </c>
      <c r="AB31" s="159">
        <f>IF(AB$16-'様式３（療養者名簿）（⑤の場合）'!$O40+1&lt;=15,IF(AB$16&gt;='様式３（療養者名簿）（⑤の場合）'!$O40,IF(AB$16&lt;='様式３（療養者名簿）（⑤の場合）'!$W40,1,0),0),0)</f>
        <v>0</v>
      </c>
      <c r="AC31" s="159">
        <f>IF(AC$16-'様式３（療養者名簿）（⑤の場合）'!$O40+1&lt;=15,IF(AC$16&gt;='様式３（療養者名簿）（⑤の場合）'!$O40,IF(AC$16&lt;='様式３（療養者名簿）（⑤の場合）'!$W40,1,0),0),0)</f>
        <v>0</v>
      </c>
      <c r="AD31" s="159">
        <f>IF(AD$16-'様式３（療養者名簿）（⑤の場合）'!$O40+1&lt;=15,IF(AD$16&gt;='様式３（療養者名簿）（⑤の場合）'!$O40,IF(AD$16&lt;='様式３（療養者名簿）（⑤の場合）'!$W40,1,0),0),0)</f>
        <v>0</v>
      </c>
      <c r="AE31" s="159">
        <f>IF(AE$16-'様式３（療養者名簿）（⑤の場合）'!$O40+1&lt;=15,IF(AE$16&gt;='様式３（療養者名簿）（⑤の場合）'!$O40,IF(AE$16&lt;='様式３（療養者名簿）（⑤の場合）'!$W40,1,0),0),0)</f>
        <v>0</v>
      </c>
      <c r="AF31" s="159">
        <f>IF(AF$16-'様式３（療養者名簿）（⑤の場合）'!$O40+1&lt;=15,IF(AF$16&gt;='様式３（療養者名簿）（⑤の場合）'!$O40,IF(AF$16&lt;='様式３（療養者名簿）（⑤の場合）'!$W40,1,0),0),0)</f>
        <v>0</v>
      </c>
      <c r="AG31" s="159">
        <f>IF(AG$16-'様式３（療養者名簿）（⑤の場合）'!$O40+1&lt;=15,IF(AG$16&gt;='様式３（療養者名簿）（⑤の場合）'!$O40,IF(AG$16&lt;='様式３（療養者名簿）（⑤の場合）'!$W40,1,0),0),0)</f>
        <v>0</v>
      </c>
      <c r="AH31" s="159">
        <f>IF(AH$16-'様式３（療養者名簿）（⑤の場合）'!$O40+1&lt;=15,IF(AH$16&gt;='様式３（療養者名簿）（⑤の場合）'!$O40,IF(AH$16&lt;='様式３（療養者名簿）（⑤の場合）'!$W40,1,0),0),0)</f>
        <v>0</v>
      </c>
      <c r="AI31" s="159">
        <f>IF(AI$16-'様式３（療養者名簿）（⑤の場合）'!$O40+1&lt;=15,IF(AI$16&gt;='様式３（療養者名簿）（⑤の場合）'!$O40,IF(AI$16&lt;='様式３（療養者名簿）（⑤の場合）'!$W40,1,0),0),0)</f>
        <v>0</v>
      </c>
      <c r="AJ31" s="159">
        <f>IF(AJ$16-'様式３（療養者名簿）（⑤の場合）'!$O40+1&lt;=15,IF(AJ$16&gt;='様式３（療養者名簿）（⑤の場合）'!$O40,IF(AJ$16&lt;='様式３（療養者名簿）（⑤の場合）'!$W40,1,0),0),0)</f>
        <v>0</v>
      </c>
      <c r="AK31" s="159">
        <f>IF(AK$16-'様式３（療養者名簿）（⑤の場合）'!$O40+1&lt;=15,IF(AK$16&gt;='様式３（療養者名簿）（⑤の場合）'!$O40,IF(AK$16&lt;='様式３（療養者名簿）（⑤の場合）'!$W40,1,0),0),0)</f>
        <v>0</v>
      </c>
      <c r="AL31" s="159">
        <f>IF(AL$16-'様式３（療養者名簿）（⑤の場合）'!$O40+1&lt;=15,IF(AL$16&gt;='様式３（療養者名簿）（⑤の場合）'!$O40,IF(AL$16&lt;='様式３（療養者名簿）（⑤の場合）'!$W40,1,0),0),0)</f>
        <v>0</v>
      </c>
      <c r="AM31" s="159">
        <f>IF(AM$16-'様式３（療養者名簿）（⑤の場合）'!$O40+1&lt;=15,IF(AM$16&gt;='様式３（療養者名簿）（⑤の場合）'!$O40,IF(AM$16&lt;='様式３（療養者名簿）（⑤の場合）'!$W40,1,0),0),0)</f>
        <v>0</v>
      </c>
      <c r="AN31" s="159">
        <f>IF(AN$16-'様式３（療養者名簿）（⑤の場合）'!$O40+1&lt;=15,IF(AN$16&gt;='様式３（療養者名簿）（⑤の場合）'!$O40,IF(AN$16&lt;='様式３（療養者名簿）（⑤の場合）'!$W40,1,0),0),0)</f>
        <v>0</v>
      </c>
      <c r="AO31" s="159">
        <f>IF(AO$16-'様式３（療養者名簿）（⑤の場合）'!$O40+1&lt;=15,IF(AO$16&gt;='様式３（療養者名簿）（⑤の場合）'!$O40,IF(AO$16&lt;='様式３（療養者名簿）（⑤の場合）'!$W40,1,0),0),0)</f>
        <v>0</v>
      </c>
      <c r="AP31" s="159">
        <f>IF(AP$16-'様式３（療養者名簿）（⑤の場合）'!$O40+1&lt;=15,IF(AP$16&gt;='様式３（療養者名簿）（⑤の場合）'!$O40,IF(AP$16&lt;='様式３（療養者名簿）（⑤の場合）'!$W40,1,0),0),0)</f>
        <v>0</v>
      </c>
      <c r="AQ31" s="159">
        <f>IF(AQ$16-'様式３（療養者名簿）（⑤の場合）'!$O40+1&lt;=15,IF(AQ$16&gt;='様式３（療養者名簿）（⑤の場合）'!$O40,IF(AQ$16&lt;='様式３（療養者名簿）（⑤の場合）'!$W40,1,0),0),0)</f>
        <v>0</v>
      </c>
      <c r="AR31" s="159">
        <f>IF(AR$16-'様式３（療養者名簿）（⑤の場合）'!$O40+1&lt;=15,IF(AR$16&gt;='様式３（療養者名簿）（⑤の場合）'!$O40,IF(AR$16&lt;='様式３（療養者名簿）（⑤の場合）'!$W40,1,0),0),0)</f>
        <v>0</v>
      </c>
      <c r="AS31" s="159">
        <f>IF(AS$16-'様式３（療養者名簿）（⑤の場合）'!$O40+1&lt;=15,IF(AS$16&gt;='様式３（療養者名簿）（⑤の場合）'!$O40,IF(AS$16&lt;='様式３（療養者名簿）（⑤の場合）'!$W40,1,0),0),0)</f>
        <v>0</v>
      </c>
      <c r="AT31" s="159">
        <f>IF(AT$16-'様式３（療養者名簿）（⑤の場合）'!$O40+1&lt;=15,IF(AT$16&gt;='様式３（療養者名簿）（⑤の場合）'!$O40,IF(AT$16&lt;='様式３（療養者名簿）（⑤の場合）'!$W40,1,0),0),0)</f>
        <v>0</v>
      </c>
      <c r="AU31" s="159">
        <f>IF(AU$16-'様式３（療養者名簿）（⑤の場合）'!$O40+1&lt;=15,IF(AU$16&gt;='様式３（療養者名簿）（⑤の場合）'!$O40,IF(AU$16&lt;='様式３（療養者名簿）（⑤の場合）'!$W40,1,0),0),0)</f>
        <v>0</v>
      </c>
      <c r="AV31" s="159">
        <f>IF(AV$16-'様式３（療養者名簿）（⑤の場合）'!$O40+1&lt;=15,IF(AV$16&gt;='様式３（療養者名簿）（⑤の場合）'!$O40,IF(AV$16&lt;='様式３（療養者名簿）（⑤の場合）'!$W40,1,0),0),0)</f>
        <v>0</v>
      </c>
      <c r="AW31" s="159">
        <f>IF(AW$16-'様式３（療養者名簿）（⑤の場合）'!$O40+1&lt;=15,IF(AW$16&gt;='様式３（療養者名簿）（⑤の場合）'!$O40,IF(AW$16&lt;='様式３（療養者名簿）（⑤の場合）'!$W40,1,0),0),0)</f>
        <v>0</v>
      </c>
      <c r="AX31" s="159">
        <f>IF(AX$16-'様式３（療養者名簿）（⑤の場合）'!$O40+1&lt;=15,IF(AX$16&gt;='様式３（療養者名簿）（⑤の場合）'!$O40,IF(AX$16&lt;='様式３（療養者名簿）（⑤の場合）'!$W40,1,0),0),0)</f>
        <v>0</v>
      </c>
      <c r="AY31" s="159">
        <f>IF(AY$16-'様式３（療養者名簿）（⑤の場合）'!$O40+1&lt;=15,IF(AY$16&gt;='様式３（療養者名簿）（⑤の場合）'!$O40,IF(AY$16&lt;='様式３（療養者名簿）（⑤の場合）'!$W40,1,0),0),0)</f>
        <v>0</v>
      </c>
      <c r="AZ31" s="159">
        <f>IF(AZ$16-'様式３（療養者名簿）（⑤の場合）'!$O40+1&lt;=15,IF(AZ$16&gt;='様式３（療養者名簿）（⑤の場合）'!$O40,IF(AZ$16&lt;='様式３（療養者名簿）（⑤の場合）'!$W40,1,0),0),0)</f>
        <v>0</v>
      </c>
      <c r="BA31" s="159">
        <f>IF(BA$16-'様式３（療養者名簿）（⑤の場合）'!$O40+1&lt;=15,IF(BA$16&gt;='様式３（療養者名簿）（⑤の場合）'!$O40,IF(BA$16&lt;='様式３（療養者名簿）（⑤の場合）'!$W40,1,0),0),0)</f>
        <v>0</v>
      </c>
      <c r="BB31" s="159">
        <f>IF(BB$16-'様式３（療養者名簿）（⑤の場合）'!$O40+1&lt;=15,IF(BB$16&gt;='様式３（療養者名簿）（⑤の場合）'!$O40,IF(BB$16&lt;='様式３（療養者名簿）（⑤の場合）'!$W40,1,0),0),0)</f>
        <v>0</v>
      </c>
      <c r="BC31" s="159">
        <f>IF(BC$16-'様式３（療養者名簿）（⑤の場合）'!$O40+1&lt;=15,IF(BC$16&gt;='様式３（療養者名簿）（⑤の場合）'!$O40,IF(BC$16&lt;='様式３（療養者名簿）（⑤の場合）'!$W40,1,0),0),0)</f>
        <v>0</v>
      </c>
      <c r="BD31" s="159">
        <f>IF(BD$16-'様式３（療養者名簿）（⑤の場合）'!$O40+1&lt;=15,IF(BD$16&gt;='様式３（療養者名簿）（⑤の場合）'!$O40,IF(BD$16&lt;='様式３（療養者名簿）（⑤の場合）'!$W40,1,0),0),0)</f>
        <v>0</v>
      </c>
      <c r="BE31" s="159">
        <f>IF(BE$16-'様式３（療養者名簿）（⑤の場合）'!$O40+1&lt;=15,IF(BE$16&gt;='様式３（療養者名簿）（⑤の場合）'!$O40,IF(BE$16&lt;='様式３（療養者名簿）（⑤の場合）'!$W40,1,0),0),0)</f>
        <v>0</v>
      </c>
      <c r="BF31" s="159">
        <f>IF(BF$16-'様式３（療養者名簿）（⑤の場合）'!$O40+1&lt;=15,IF(BF$16&gt;='様式３（療養者名簿）（⑤の場合）'!$O40,IF(BF$16&lt;='様式３（療養者名簿）（⑤の場合）'!$W40,1,0),0),0)</f>
        <v>0</v>
      </c>
      <c r="BG31" s="159">
        <f>IF(BG$16-'様式３（療養者名簿）（⑤の場合）'!$O40+1&lt;=15,IF(BG$16&gt;='様式３（療養者名簿）（⑤の場合）'!$O40,IF(BG$16&lt;='様式３（療養者名簿）（⑤の場合）'!$W40,1,0),0),0)</f>
        <v>0</v>
      </c>
      <c r="BH31" s="159">
        <f>IF(BH$16-'様式３（療養者名簿）（⑤の場合）'!$O40+1&lt;=15,IF(BH$16&gt;='様式３（療養者名簿）（⑤の場合）'!$O40,IF(BH$16&lt;='様式３（療養者名簿）（⑤の場合）'!$W40,1,0),0),0)</f>
        <v>0</v>
      </c>
      <c r="BI31" s="159">
        <f>IF(BI$16-'様式３（療養者名簿）（⑤の場合）'!$O40+1&lt;=15,IF(BI$16&gt;='様式３（療養者名簿）（⑤の場合）'!$O40,IF(BI$16&lt;='様式３（療養者名簿）（⑤の場合）'!$W40,1,0),0),0)</f>
        <v>0</v>
      </c>
      <c r="BJ31" s="159">
        <f>IF(BJ$16-'様式３（療養者名簿）（⑤の場合）'!$O40+1&lt;=15,IF(BJ$16&gt;='様式３（療養者名簿）（⑤の場合）'!$O40,IF(BJ$16&lt;='様式３（療養者名簿）（⑤の場合）'!$W40,1,0),0),0)</f>
        <v>0</v>
      </c>
      <c r="BK31" s="159">
        <f>IF(BK$16-'様式３（療養者名簿）（⑤の場合）'!$O40+1&lt;=15,IF(BK$16&gt;='様式３（療養者名簿）（⑤の場合）'!$O40,IF(BK$16&lt;='様式３（療養者名簿）（⑤の場合）'!$W40,1,0),0),0)</f>
        <v>0</v>
      </c>
      <c r="BL31" s="159">
        <f>IF(BL$16-'様式３（療養者名簿）（⑤の場合）'!$O40+1&lt;=15,IF(BL$16&gt;='様式３（療養者名簿）（⑤の場合）'!$O40,IF(BL$16&lt;='様式３（療養者名簿）（⑤の場合）'!$W40,1,0),0),0)</f>
        <v>0</v>
      </c>
      <c r="BM31" s="159">
        <f>IF(BM$16-'様式３（療養者名簿）（⑤の場合）'!$O40+1&lt;=15,IF(BM$16&gt;='様式３（療養者名簿）（⑤の場合）'!$O40,IF(BM$16&lt;='様式３（療養者名簿）（⑤の場合）'!$W40,1,0),0),0)</f>
        <v>0</v>
      </c>
      <c r="BN31" s="159">
        <f>IF(BN$16-'様式３（療養者名簿）（⑤の場合）'!$O40+1&lt;=15,IF(BN$16&gt;='様式３（療養者名簿）（⑤の場合）'!$O40,IF(BN$16&lt;='様式３（療養者名簿）（⑤の場合）'!$W40,1,0),0),0)</f>
        <v>0</v>
      </c>
      <c r="BO31" s="159">
        <f>IF(BO$16-'様式３（療養者名簿）（⑤の場合）'!$O40+1&lt;=15,IF(BO$16&gt;='様式３（療養者名簿）（⑤の場合）'!$O40,IF(BO$16&lt;='様式３（療養者名簿）（⑤の場合）'!$W40,1,0),0),0)</f>
        <v>0</v>
      </c>
      <c r="BP31" s="159">
        <f>IF(BP$16-'様式３（療養者名簿）（⑤の場合）'!$O40+1&lt;=15,IF(BP$16&gt;='様式３（療養者名簿）（⑤の場合）'!$O40,IF(BP$16&lt;='様式３（療養者名簿）（⑤の場合）'!$W40,1,0),0),0)</f>
        <v>0</v>
      </c>
      <c r="BQ31" s="159">
        <f>IF(BQ$16-'様式３（療養者名簿）（⑤の場合）'!$O40+1&lt;=15,IF(BQ$16&gt;='様式３（療養者名簿）（⑤の場合）'!$O40,IF(BQ$16&lt;='様式３（療養者名簿）（⑤の場合）'!$W40,1,0),0),0)</f>
        <v>0</v>
      </c>
      <c r="BR31" s="159">
        <f>IF(BR$16-'様式３（療養者名簿）（⑤の場合）'!$O40+1&lt;=15,IF(BR$16&gt;='様式３（療養者名簿）（⑤の場合）'!$O40,IF(BR$16&lt;='様式３（療養者名簿）（⑤の場合）'!$W40,1,0),0),0)</f>
        <v>0</v>
      </c>
      <c r="BS31" s="159">
        <f>IF(BS$16-'様式３（療養者名簿）（⑤の場合）'!$O40+1&lt;=15,IF(BS$16&gt;='様式３（療養者名簿）（⑤の場合）'!$O40,IF(BS$16&lt;='様式３（療養者名簿）（⑤の場合）'!$W40,1,0),0),0)</f>
        <v>0</v>
      </c>
      <c r="BT31" s="159">
        <f>IF(BT$16-'様式３（療養者名簿）（⑤の場合）'!$O40+1&lt;=15,IF(BT$16&gt;='様式３（療養者名簿）（⑤の場合）'!$O40,IF(BT$16&lt;='様式３（療養者名簿）（⑤の場合）'!$W40,1,0),0),0)</f>
        <v>0</v>
      </c>
      <c r="BU31" s="159">
        <f>IF(BU$16-'様式３（療養者名簿）（⑤の場合）'!$O40+1&lt;=15,IF(BU$16&gt;='様式３（療養者名簿）（⑤の場合）'!$O40,IF(BU$16&lt;='様式３（療養者名簿）（⑤の場合）'!$W40,1,0),0),0)</f>
        <v>0</v>
      </c>
      <c r="BV31" s="159">
        <f>IF(BV$16-'様式３（療養者名簿）（⑤の場合）'!$O40+1&lt;=15,IF(BV$16&gt;='様式３（療養者名簿）（⑤の場合）'!$O40,IF(BV$16&lt;='様式３（療養者名簿）（⑤の場合）'!$W40,1,0),0),0)</f>
        <v>0</v>
      </c>
      <c r="BW31" s="159">
        <f>IF(BW$16-'様式３（療養者名簿）（⑤の場合）'!$O40+1&lt;=15,IF(BW$16&gt;='様式３（療養者名簿）（⑤の場合）'!$O40,IF(BW$16&lt;='様式３（療養者名簿）（⑤の場合）'!$W40,1,0),0),0)</f>
        <v>0</v>
      </c>
      <c r="BX31" s="159">
        <f>IF(BX$16-'様式３（療養者名簿）（⑤の場合）'!$O40+1&lt;=15,IF(BX$16&gt;='様式３（療養者名簿）（⑤の場合）'!$O40,IF(BX$16&lt;='様式３（療養者名簿）（⑤の場合）'!$W40,1,0),0),0)</f>
        <v>0</v>
      </c>
      <c r="BY31" s="159">
        <f>IF(BY$16-'様式３（療養者名簿）（⑤の場合）'!$O40+1&lt;=15,IF(BY$16&gt;='様式３（療養者名簿）（⑤の場合）'!$O40,IF(BY$16&lt;='様式３（療養者名簿）（⑤の場合）'!$W40,1,0),0),0)</f>
        <v>0</v>
      </c>
      <c r="BZ31" s="159">
        <f>IF(BZ$16-'様式３（療養者名簿）（⑤の場合）'!$O40+1&lt;=15,IF(BZ$16&gt;='様式３（療養者名簿）（⑤の場合）'!$O40,IF(BZ$16&lt;='様式３（療養者名簿）（⑤の場合）'!$W40,1,0),0),0)</f>
        <v>0</v>
      </c>
      <c r="CA31" s="159">
        <f>IF(CA$16-'様式３（療養者名簿）（⑤の場合）'!$O40+1&lt;=15,IF(CA$16&gt;='様式３（療養者名簿）（⑤の場合）'!$O40,IF(CA$16&lt;='様式３（療養者名簿）（⑤の場合）'!$W40,1,0),0),0)</f>
        <v>0</v>
      </c>
      <c r="CB31" s="159">
        <f>IF(CB$16-'様式３（療養者名簿）（⑤の場合）'!$O40+1&lt;=15,IF(CB$16&gt;='様式３（療養者名簿）（⑤の場合）'!$O40,IF(CB$16&lt;='様式３（療養者名簿）（⑤の場合）'!$W40,1,0),0),0)</f>
        <v>0</v>
      </c>
      <c r="CC31" s="159">
        <f>IF(CC$16-'様式３（療養者名簿）（⑤の場合）'!$O40+1&lt;=15,IF(CC$16&gt;='様式３（療養者名簿）（⑤の場合）'!$O40,IF(CC$16&lt;='様式３（療養者名簿）（⑤の場合）'!$W40,1,0),0),0)</f>
        <v>0</v>
      </c>
      <c r="CD31" s="159">
        <f>IF(CD$16-'様式３（療養者名簿）（⑤の場合）'!$O40+1&lt;=15,IF(CD$16&gt;='様式３（療養者名簿）（⑤の場合）'!$O40,IF(CD$16&lt;='様式３（療養者名簿）（⑤の場合）'!$W40,1,0),0),0)</f>
        <v>0</v>
      </c>
      <c r="CE31" s="159">
        <f>IF(CE$16-'様式３（療養者名簿）（⑤の場合）'!$O40+1&lt;=15,IF(CE$16&gt;='様式３（療養者名簿）（⑤の場合）'!$O40,IF(CE$16&lt;='様式３（療養者名簿）（⑤の場合）'!$W40,1,0),0),0)</f>
        <v>0</v>
      </c>
      <c r="CF31" s="159">
        <f>IF(CF$16-'様式３（療養者名簿）（⑤の場合）'!$O40+1&lt;=15,IF(CF$16&gt;='様式３（療養者名簿）（⑤の場合）'!$O40,IF(CF$16&lt;='様式３（療養者名簿）（⑤の場合）'!$W40,1,0),0),0)</f>
        <v>0</v>
      </c>
      <c r="CG31" s="159">
        <f>IF(CG$16-'様式３（療養者名簿）（⑤の場合）'!$O40+1&lt;=15,IF(CG$16&gt;='様式３（療養者名簿）（⑤の場合）'!$O40,IF(CG$16&lt;='様式３（療養者名簿）（⑤の場合）'!$W40,1,0),0),0)</f>
        <v>0</v>
      </c>
      <c r="CH31" s="159">
        <f>IF(CH$16-'様式３（療養者名簿）（⑤の場合）'!$O40+1&lt;=15,IF(CH$16&gt;='様式３（療養者名簿）（⑤の場合）'!$O40,IF(CH$16&lt;='様式３（療養者名簿）（⑤の場合）'!$W40,1,0),0),0)</f>
        <v>0</v>
      </c>
      <c r="CI31" s="159">
        <f>IF(CI$16-'様式３（療養者名簿）（⑤の場合）'!$O40+1&lt;=15,IF(CI$16&gt;='様式３（療養者名簿）（⑤の場合）'!$O40,IF(CI$16&lt;='様式３（療養者名簿）（⑤の場合）'!$W40,1,0),0),0)</f>
        <v>0</v>
      </c>
      <c r="CJ31" s="159">
        <f>IF(CJ$16-'様式３（療養者名簿）（⑤の場合）'!$O40+1&lt;=15,IF(CJ$16&gt;='様式３（療養者名簿）（⑤の場合）'!$O40,IF(CJ$16&lt;='様式３（療養者名簿）（⑤の場合）'!$W40,1,0),0),0)</f>
        <v>0</v>
      </c>
      <c r="CK31" s="159">
        <f>IF(CK$16-'様式３（療養者名簿）（⑤の場合）'!$O40+1&lt;=15,IF(CK$16&gt;='様式３（療養者名簿）（⑤の場合）'!$O40,IF(CK$16&lt;='様式３（療養者名簿）（⑤の場合）'!$W40,1,0),0),0)</f>
        <v>0</v>
      </c>
      <c r="CL31" s="159">
        <f>IF(CL$16-'様式３（療養者名簿）（⑤の場合）'!$O40+1&lt;=15,IF(CL$16&gt;='様式３（療養者名簿）（⑤の場合）'!$O40,IF(CL$16&lt;='様式３（療養者名簿）（⑤の場合）'!$W40,1,0),0),0)</f>
        <v>0</v>
      </c>
      <c r="CM31" s="159">
        <f>IF(CM$16-'様式３（療養者名簿）（⑤の場合）'!$O40+1&lt;=15,IF(CM$16&gt;='様式３（療養者名簿）（⑤の場合）'!$O40,IF(CM$16&lt;='様式３（療養者名簿）（⑤の場合）'!$W40,1,0),0),0)</f>
        <v>0</v>
      </c>
      <c r="CN31" s="159">
        <f>IF(CN$16-'様式３（療養者名簿）（⑤の場合）'!$O40+1&lt;=15,IF(CN$16&gt;='様式３（療養者名簿）（⑤の場合）'!$O40,IF(CN$16&lt;='様式３（療養者名簿）（⑤の場合）'!$W40,1,0),0),0)</f>
        <v>0</v>
      </c>
      <c r="CO31" s="159">
        <f>IF(CO$16-'様式３（療養者名簿）（⑤の場合）'!$O40+1&lt;=15,IF(CO$16&gt;='様式３（療養者名簿）（⑤の場合）'!$O40,IF(CO$16&lt;='様式３（療養者名簿）（⑤の場合）'!$W40,1,0),0),0)</f>
        <v>0</v>
      </c>
      <c r="CP31" s="159">
        <f>IF(CP$16-'様式３（療養者名簿）（⑤の場合）'!$O40+1&lt;=15,IF(CP$16&gt;='様式３（療養者名簿）（⑤の場合）'!$O40,IF(CP$16&lt;='様式３（療養者名簿）（⑤の場合）'!$W40,1,0),0),0)</f>
        <v>0</v>
      </c>
      <c r="CQ31" s="159">
        <f>IF(CQ$16-'様式３（療養者名簿）（⑤の場合）'!$O40+1&lt;=15,IF(CQ$16&gt;='様式３（療養者名簿）（⑤の場合）'!$O40,IF(CQ$16&lt;='様式３（療養者名簿）（⑤の場合）'!$W40,1,0),0),0)</f>
        <v>0</v>
      </c>
      <c r="CR31" s="159">
        <f>IF(CR$16-'様式３（療養者名簿）（⑤の場合）'!$O40+1&lt;=15,IF(CR$16&gt;='様式３（療養者名簿）（⑤の場合）'!$O40,IF(CR$16&lt;='様式３（療養者名簿）（⑤の場合）'!$W40,1,0),0),0)</f>
        <v>0</v>
      </c>
      <c r="CS31" s="159">
        <f>IF(CS$16-'様式３（療養者名簿）（⑤の場合）'!$O40+1&lt;=15,IF(CS$16&gt;='様式３（療養者名簿）（⑤の場合）'!$O40,IF(CS$16&lt;='様式３（療養者名簿）（⑤の場合）'!$W40,1,0),0),0)</f>
        <v>0</v>
      </c>
      <c r="CT31" s="159">
        <f>IF(CT$16-'様式３（療養者名簿）（⑤の場合）'!$O40+1&lt;=15,IF(CT$16&gt;='様式３（療養者名簿）（⑤の場合）'!$O40,IF(CT$16&lt;='様式３（療養者名簿）（⑤の場合）'!$W40,1,0),0),0)</f>
        <v>0</v>
      </c>
      <c r="CU31" s="159">
        <f>IF(CU$16-'様式３（療養者名簿）（⑤の場合）'!$O40+1&lt;=15,IF(CU$16&gt;='様式３（療養者名簿）（⑤の場合）'!$O40,IF(CU$16&lt;='様式３（療養者名簿）（⑤の場合）'!$W40,1,0),0),0)</f>
        <v>0</v>
      </c>
      <c r="CV31" s="159">
        <f>IF(CV$16-'様式３（療養者名簿）（⑤の場合）'!$O40+1&lt;=15,IF(CV$16&gt;='様式３（療養者名簿）（⑤の場合）'!$O40,IF(CV$16&lt;='様式３（療養者名簿）（⑤の場合）'!$W40,1,0),0),0)</f>
        <v>0</v>
      </c>
      <c r="CW31" s="159">
        <f>IF(CW$16-'様式３（療養者名簿）（⑤の場合）'!$O40+1&lt;=15,IF(CW$16&gt;='様式３（療養者名簿）（⑤の場合）'!$O40,IF(CW$16&lt;='様式３（療養者名簿）（⑤の場合）'!$W40,1,0),0),0)</f>
        <v>0</v>
      </c>
      <c r="CX31" s="159">
        <f>IF(CX$16-'様式３（療養者名簿）（⑤の場合）'!$O40+1&lt;=15,IF(CX$16&gt;='様式３（療養者名簿）（⑤の場合）'!$O40,IF(CX$16&lt;='様式３（療養者名簿）（⑤の場合）'!$W40,1,0),0),0)</f>
        <v>0</v>
      </c>
      <c r="CY31" s="159">
        <f>IF(CY$16-'様式３（療養者名簿）（⑤の場合）'!$O40+1&lt;=15,IF(CY$16&gt;='様式３（療養者名簿）（⑤の場合）'!$O40,IF(CY$16&lt;='様式３（療養者名簿）（⑤の場合）'!$W40,1,0),0),0)</f>
        <v>0</v>
      </c>
      <c r="CZ31" s="159">
        <f>IF(CZ$16-'様式３（療養者名簿）（⑤の場合）'!$O40+1&lt;=15,IF(CZ$16&gt;='様式３（療養者名簿）（⑤の場合）'!$O40,IF(CZ$16&lt;='様式３（療養者名簿）（⑤の場合）'!$W40,1,0),0),0)</f>
        <v>0</v>
      </c>
      <c r="DA31" s="159">
        <f>IF(DA$16-'様式３（療養者名簿）（⑤の場合）'!$O40+1&lt;=15,IF(DA$16&gt;='様式３（療養者名簿）（⑤の場合）'!$O40,IF(DA$16&lt;='様式３（療養者名簿）（⑤の場合）'!$W40,1,0),0),0)</f>
        <v>0</v>
      </c>
      <c r="DB31" s="159">
        <f>IF(DB$16-'様式３（療養者名簿）（⑤の場合）'!$O40+1&lt;=15,IF(DB$16&gt;='様式３（療養者名簿）（⑤の場合）'!$O40,IF(DB$16&lt;='様式３（療養者名簿）（⑤の場合）'!$W40,1,0),0),0)</f>
        <v>0</v>
      </c>
      <c r="DC31" s="159">
        <f>IF(DC$16-'様式３（療養者名簿）（⑤の場合）'!$O40+1&lt;=15,IF(DC$16&gt;='様式３（療養者名簿）（⑤の場合）'!$O40,IF(DC$16&lt;='様式３（療養者名簿）（⑤の場合）'!$W40,1,0),0),0)</f>
        <v>0</v>
      </c>
      <c r="DD31" s="159">
        <f>IF(DD$16-'様式３（療養者名簿）（⑤の場合）'!$O40+1&lt;=15,IF(DD$16&gt;='様式３（療養者名簿）（⑤の場合）'!$O40,IF(DD$16&lt;='様式３（療養者名簿）（⑤の場合）'!$W40,1,0),0),0)</f>
        <v>0</v>
      </c>
      <c r="DE31" s="159">
        <f>IF(DE$16-'様式３（療養者名簿）（⑤の場合）'!$O40+1&lt;=15,IF(DE$16&gt;='様式３（療養者名簿）（⑤の場合）'!$O40,IF(DE$16&lt;='様式３（療養者名簿）（⑤の場合）'!$W40,1,0),0),0)</f>
        <v>0</v>
      </c>
      <c r="DF31" s="159">
        <f>IF(DF$16-'様式３（療養者名簿）（⑤の場合）'!$O40+1&lt;=15,IF(DF$16&gt;='様式３（療養者名簿）（⑤の場合）'!$O40,IF(DF$16&lt;='様式３（療養者名簿）（⑤の場合）'!$W40,1,0),0),0)</f>
        <v>0</v>
      </c>
      <c r="DG31" s="159">
        <f>IF(DG$16-'様式３（療養者名簿）（⑤の場合）'!$O40+1&lt;=15,IF(DG$16&gt;='様式３（療養者名簿）（⑤の場合）'!$O40,IF(DG$16&lt;='様式３（療養者名簿）（⑤の場合）'!$W40,1,0),0),0)</f>
        <v>0</v>
      </c>
      <c r="DH31" s="159">
        <f>IF(DH$16-'様式３（療養者名簿）（⑤の場合）'!$O40+1&lt;=15,IF(DH$16&gt;='様式３（療養者名簿）（⑤の場合）'!$O40,IF(DH$16&lt;='様式３（療養者名簿）（⑤の場合）'!$W40,1,0),0),0)</f>
        <v>0</v>
      </c>
      <c r="DI31" s="159">
        <f>IF(DI$16-'様式３（療養者名簿）（⑤の場合）'!$O40+1&lt;=15,IF(DI$16&gt;='様式３（療養者名簿）（⑤の場合）'!$O40,IF(DI$16&lt;='様式３（療養者名簿）（⑤の場合）'!$W40,1,0),0),0)</f>
        <v>0</v>
      </c>
      <c r="DJ31" s="159">
        <f>IF(DJ$16-'様式３（療養者名簿）（⑤の場合）'!$O40+1&lt;=15,IF(DJ$16&gt;='様式３（療養者名簿）（⑤の場合）'!$O40,IF(DJ$16&lt;='様式３（療養者名簿）（⑤の場合）'!$W40,1,0),0),0)</f>
        <v>0</v>
      </c>
      <c r="DK31" s="159">
        <f>IF(DK$16-'様式３（療養者名簿）（⑤の場合）'!$O40+1&lt;=15,IF(DK$16&gt;='様式３（療養者名簿）（⑤の場合）'!$O40,IF(DK$16&lt;='様式３（療養者名簿）（⑤の場合）'!$W40,1,0),0),0)</f>
        <v>0</v>
      </c>
      <c r="DL31" s="159">
        <f>IF(DL$16-'様式３（療養者名簿）（⑤の場合）'!$O40+1&lt;=15,IF(DL$16&gt;='様式３（療養者名簿）（⑤の場合）'!$O40,IF(DL$16&lt;='様式３（療養者名簿）（⑤の場合）'!$W40,1,0),0),0)</f>
        <v>0</v>
      </c>
      <c r="DM31" s="159">
        <f>IF(DM$16-'様式３（療養者名簿）（⑤の場合）'!$O40+1&lt;=15,IF(DM$16&gt;='様式３（療養者名簿）（⑤の場合）'!$O40,IF(DM$16&lt;='様式３（療養者名簿）（⑤の場合）'!$W40,1,0),0),0)</f>
        <v>0</v>
      </c>
      <c r="DN31" s="159">
        <f>IF(DN$16-'様式３（療養者名簿）（⑤の場合）'!$O40+1&lt;=15,IF(DN$16&gt;='様式３（療養者名簿）（⑤の場合）'!$O40,IF(DN$16&lt;='様式３（療養者名簿）（⑤の場合）'!$W40,1,0),0),0)</f>
        <v>0</v>
      </c>
      <c r="DO31" s="159">
        <f>IF(DO$16-'様式３（療養者名簿）（⑤の場合）'!$O40+1&lt;=15,IF(DO$16&gt;='様式３（療養者名簿）（⑤の場合）'!$O40,IF(DO$16&lt;='様式３（療養者名簿）（⑤の場合）'!$W40,1,0),0),0)</f>
        <v>0</v>
      </c>
      <c r="DP31" s="159">
        <f>IF(DP$16-'様式３（療養者名簿）（⑤の場合）'!$O40+1&lt;=15,IF(DP$16&gt;='様式３（療養者名簿）（⑤の場合）'!$O40,IF(DP$16&lt;='様式３（療養者名簿）（⑤の場合）'!$W40,1,0),0),0)</f>
        <v>0</v>
      </c>
      <c r="DQ31" s="159">
        <f>IF(DQ$16-'様式３（療養者名簿）（⑤の場合）'!$O40+1&lt;=15,IF(DQ$16&gt;='様式３（療養者名簿）（⑤の場合）'!$O40,IF(DQ$16&lt;='様式３（療養者名簿）（⑤の場合）'!$W40,1,0),0),0)</f>
        <v>0</v>
      </c>
      <c r="DR31" s="159">
        <f>IF(DR$16-'様式３（療養者名簿）（⑤の場合）'!$O40+1&lt;=15,IF(DR$16&gt;='様式３（療養者名簿）（⑤の場合）'!$O40,IF(DR$16&lt;='様式３（療養者名簿）（⑤の場合）'!$W40,1,0),0),0)</f>
        <v>0</v>
      </c>
      <c r="DS31" s="159">
        <f>IF(DS$16-'様式３（療養者名簿）（⑤の場合）'!$O40+1&lt;=15,IF(DS$16&gt;='様式３（療養者名簿）（⑤の場合）'!$O40,IF(DS$16&lt;='様式３（療養者名簿）（⑤の場合）'!$W40,1,0),0),0)</f>
        <v>0</v>
      </c>
      <c r="DT31" s="159">
        <f>IF(DT$16-'様式３（療養者名簿）（⑤の場合）'!$O40+1&lt;=15,IF(DT$16&gt;='様式３（療養者名簿）（⑤の場合）'!$O40,IF(DT$16&lt;='様式３（療養者名簿）（⑤の場合）'!$W40,1,0),0),0)</f>
        <v>0</v>
      </c>
      <c r="DU31" s="159">
        <f>IF(DU$16-'様式３（療養者名簿）（⑤の場合）'!$O40+1&lt;=15,IF(DU$16&gt;='様式３（療養者名簿）（⑤の場合）'!$O40,IF(DU$16&lt;='様式３（療養者名簿）（⑤の場合）'!$W40,1,0),0),0)</f>
        <v>0</v>
      </c>
      <c r="DV31" s="159">
        <f>IF(DV$16-'様式３（療養者名簿）（⑤の場合）'!$O40+1&lt;=15,IF(DV$16&gt;='様式３（療養者名簿）（⑤の場合）'!$O40,IF(DV$16&lt;='様式３（療養者名簿）（⑤の場合）'!$W40,1,0),0),0)</f>
        <v>0</v>
      </c>
      <c r="DW31" s="159">
        <f>IF(DW$16-'様式３（療養者名簿）（⑤の場合）'!$O40+1&lt;=15,IF(DW$16&gt;='様式３（療養者名簿）（⑤の場合）'!$O40,IF(DW$16&lt;='様式３（療養者名簿）（⑤の場合）'!$W40,1,0),0),0)</f>
        <v>0</v>
      </c>
      <c r="DX31" s="159">
        <f>IF(DX$16-'様式３（療養者名簿）（⑤の場合）'!$O40+1&lt;=15,IF(DX$16&gt;='様式３（療養者名簿）（⑤の場合）'!$O40,IF(DX$16&lt;='様式３（療養者名簿）（⑤の場合）'!$W40,1,0),0),0)</f>
        <v>0</v>
      </c>
      <c r="DY31" s="159">
        <f>IF(DY$16-'様式３（療養者名簿）（⑤の場合）'!$O40+1&lt;=15,IF(DY$16&gt;='様式３（療養者名簿）（⑤の場合）'!$O40,IF(DY$16&lt;='様式３（療養者名簿）（⑤の場合）'!$W40,1,0),0),0)</f>
        <v>0</v>
      </c>
      <c r="DZ31" s="159">
        <f>IF(DZ$16-'様式３（療養者名簿）（⑤の場合）'!$O40+1&lt;=15,IF(DZ$16&gt;='様式３（療養者名簿）（⑤の場合）'!$O40,IF(DZ$16&lt;='様式３（療養者名簿）（⑤の場合）'!$W40,1,0),0),0)</f>
        <v>0</v>
      </c>
      <c r="EA31" s="159">
        <f>IF(EA$16-'様式３（療養者名簿）（⑤の場合）'!$O40+1&lt;=15,IF(EA$16&gt;='様式３（療養者名簿）（⑤の場合）'!$O40,IF(EA$16&lt;='様式３（療養者名簿）（⑤の場合）'!$W40,1,0),0),0)</f>
        <v>0</v>
      </c>
      <c r="EB31" s="159">
        <f>IF(EB$16-'様式３（療養者名簿）（⑤の場合）'!$O40+1&lt;=15,IF(EB$16&gt;='様式３（療養者名簿）（⑤の場合）'!$O40,IF(EB$16&lt;='様式３（療養者名簿）（⑤の場合）'!$W40,1,0),0),0)</f>
        <v>0</v>
      </c>
      <c r="EC31" s="159">
        <f>IF(EC$16-'様式３（療養者名簿）（⑤の場合）'!$O40+1&lt;=15,IF(EC$16&gt;='様式３（療養者名簿）（⑤の場合）'!$O40,IF(EC$16&lt;='様式３（療養者名簿）（⑤の場合）'!$W40,1,0),0),0)</f>
        <v>0</v>
      </c>
      <c r="ED31" s="159">
        <f>IF(ED$16-'様式３（療養者名簿）（⑤の場合）'!$O40+1&lt;=15,IF(ED$16&gt;='様式３（療養者名簿）（⑤の場合）'!$O40,IF(ED$16&lt;='様式３（療養者名簿）（⑤の場合）'!$W40,1,0),0),0)</f>
        <v>0</v>
      </c>
      <c r="EE31" s="159">
        <f>IF(EE$16-'様式３（療養者名簿）（⑤の場合）'!$O40+1&lt;=15,IF(EE$16&gt;='様式３（療養者名簿）（⑤の場合）'!$O40,IF(EE$16&lt;='様式３（療養者名簿）（⑤の場合）'!$W40,1,0),0),0)</f>
        <v>0</v>
      </c>
      <c r="EF31" s="159">
        <f>IF(EF$16-'様式３（療養者名簿）（⑤の場合）'!$O40+1&lt;=15,IF(EF$16&gt;='様式３（療養者名簿）（⑤の場合）'!$O40,IF(EF$16&lt;='様式３（療養者名簿）（⑤の場合）'!$W40,1,0),0),0)</f>
        <v>0</v>
      </c>
      <c r="EG31" s="159">
        <f>IF(EG$16-'様式３（療養者名簿）（⑤の場合）'!$O40+1&lt;=15,IF(EG$16&gt;='様式３（療養者名簿）（⑤の場合）'!$O40,IF(EG$16&lt;='様式３（療養者名簿）（⑤の場合）'!$W40,1,0),0),0)</f>
        <v>0</v>
      </c>
      <c r="EH31" s="159">
        <f>IF(EH$16-'様式３（療養者名簿）（⑤の場合）'!$O40+1&lt;=15,IF(EH$16&gt;='様式３（療養者名簿）（⑤の場合）'!$O40,IF(EH$16&lt;='様式３（療養者名簿）（⑤の場合）'!$W40,1,0),0),0)</f>
        <v>0</v>
      </c>
      <c r="EI31" s="159">
        <f>IF(EI$16-'様式３（療養者名簿）（⑤の場合）'!$O40+1&lt;=15,IF(EI$16&gt;='様式３（療養者名簿）（⑤の場合）'!$O40,IF(EI$16&lt;='様式３（療養者名簿）（⑤の場合）'!$W40,1,0),0),0)</f>
        <v>0</v>
      </c>
      <c r="EJ31" s="159">
        <f>IF(EJ$16-'様式３（療養者名簿）（⑤の場合）'!$O40+1&lt;=15,IF(EJ$16&gt;='様式３（療養者名簿）（⑤の場合）'!$O40,IF(EJ$16&lt;='様式３（療養者名簿）（⑤の場合）'!$W40,1,0),0),0)</f>
        <v>0</v>
      </c>
      <c r="EK31" s="159">
        <f>IF(EK$16-'様式３（療養者名簿）（⑤の場合）'!$O40+1&lt;=15,IF(EK$16&gt;='様式３（療養者名簿）（⑤の場合）'!$O40,IF(EK$16&lt;='様式３（療養者名簿）（⑤の場合）'!$W40,1,0),0),0)</f>
        <v>0</v>
      </c>
      <c r="EL31" s="159">
        <f>IF(EL$16-'様式３（療養者名簿）（⑤の場合）'!$O40+1&lt;=15,IF(EL$16&gt;='様式３（療養者名簿）（⑤の場合）'!$O40,IF(EL$16&lt;='様式３（療養者名簿）（⑤の場合）'!$W40,1,0),0),0)</f>
        <v>0</v>
      </c>
      <c r="EM31" s="159">
        <f>IF(EM$16-'様式３（療養者名簿）（⑤の場合）'!$O40+1&lt;=15,IF(EM$16&gt;='様式３（療養者名簿）（⑤の場合）'!$O40,IF(EM$16&lt;='様式３（療養者名簿）（⑤の場合）'!$W40,1,0),0),0)</f>
        <v>0</v>
      </c>
      <c r="EN31" s="159">
        <f>IF(EN$16-'様式３（療養者名簿）（⑤の場合）'!$O40+1&lt;=15,IF(EN$16&gt;='様式３（療養者名簿）（⑤の場合）'!$O40,IF(EN$16&lt;='様式３（療養者名簿）（⑤の場合）'!$W40,1,0),0),0)</f>
        <v>0</v>
      </c>
      <c r="EO31" s="159">
        <f>IF(EO$16-'様式３（療養者名簿）（⑤の場合）'!$O40+1&lt;=15,IF(EO$16&gt;='様式３（療養者名簿）（⑤の場合）'!$O40,IF(EO$16&lt;='様式３（療養者名簿）（⑤の場合）'!$W40,1,0),0),0)</f>
        <v>0</v>
      </c>
      <c r="EP31" s="159">
        <f>IF(EP$16-'様式３（療養者名簿）（⑤の場合）'!$O40+1&lt;=15,IF(EP$16&gt;='様式３（療養者名簿）（⑤の場合）'!$O40,IF(EP$16&lt;='様式３（療養者名簿）（⑤の場合）'!$W40,1,0),0),0)</f>
        <v>0</v>
      </c>
      <c r="EQ31" s="159">
        <f>IF(EQ$16-'様式３（療養者名簿）（⑤の場合）'!$O40+1&lt;=15,IF(EQ$16&gt;='様式３（療養者名簿）（⑤の場合）'!$O40,IF(EQ$16&lt;='様式３（療養者名簿）（⑤の場合）'!$W40,1,0),0),0)</f>
        <v>0</v>
      </c>
      <c r="ER31" s="159">
        <f>IF(ER$16-'様式３（療養者名簿）（⑤の場合）'!$O40+1&lt;=15,IF(ER$16&gt;='様式３（療養者名簿）（⑤の場合）'!$O40,IF(ER$16&lt;='様式３（療養者名簿）（⑤の場合）'!$W40,1,0),0),0)</f>
        <v>0</v>
      </c>
      <c r="ES31" s="159">
        <f>IF(ES$16-'様式３（療養者名簿）（⑤の場合）'!$O40+1&lt;=15,IF(ES$16&gt;='様式３（療養者名簿）（⑤の場合）'!$O40,IF(ES$16&lt;='様式３（療養者名簿）（⑤の場合）'!$W40,1,0),0),0)</f>
        <v>0</v>
      </c>
      <c r="ET31" s="159">
        <f>IF(ET$16-'様式３（療養者名簿）（⑤の場合）'!$O40+1&lt;=15,IF(ET$16&gt;='様式３（療養者名簿）（⑤の場合）'!$O40,IF(ET$16&lt;='様式３（療養者名簿）（⑤の場合）'!$W40,1,0),0),0)</f>
        <v>0</v>
      </c>
      <c r="EU31" s="159">
        <f>IF(EU$16-'様式３（療養者名簿）（⑤の場合）'!$O40+1&lt;=15,IF(EU$16&gt;='様式３（療養者名簿）（⑤の場合）'!$O40,IF(EU$16&lt;='様式３（療養者名簿）（⑤の場合）'!$W40,1,0),0),0)</f>
        <v>0</v>
      </c>
      <c r="EV31" s="159">
        <f>IF(EV$16-'様式３（療養者名簿）（⑤の場合）'!$O40+1&lt;=15,IF(EV$16&gt;='様式３（療養者名簿）（⑤の場合）'!$O40,IF(EV$16&lt;='様式３（療養者名簿）（⑤の場合）'!$W40,1,0),0),0)</f>
        <v>0</v>
      </c>
      <c r="EW31" s="159">
        <f>IF(EW$16-'様式３（療養者名簿）（⑤の場合）'!$O40+1&lt;=15,IF(EW$16&gt;='様式３（療養者名簿）（⑤の場合）'!$O40,IF(EW$16&lt;='様式３（療養者名簿）（⑤の場合）'!$W40,1,0),0),0)</f>
        <v>0</v>
      </c>
      <c r="EX31" s="159">
        <f>IF(EX$16-'様式３（療養者名簿）（⑤の場合）'!$O40+1&lt;=15,IF(EX$16&gt;='様式３（療養者名簿）（⑤の場合）'!$O40,IF(EX$16&lt;='様式３（療養者名簿）（⑤の場合）'!$W40,1,0),0),0)</f>
        <v>0</v>
      </c>
      <c r="EY31" s="159">
        <f>IF(EY$16-'様式３（療養者名簿）（⑤の場合）'!$O40+1&lt;=15,IF(EY$16&gt;='様式３（療養者名簿）（⑤の場合）'!$O40,IF(EY$16&lt;='様式３（療養者名簿）（⑤の場合）'!$W40,1,0),0),0)</f>
        <v>0</v>
      </c>
      <c r="EZ31" s="159">
        <f>IF(EZ$16-'様式３（療養者名簿）（⑤の場合）'!$O40+1&lt;=15,IF(EZ$16&gt;='様式３（療養者名簿）（⑤の場合）'!$O40,IF(EZ$16&lt;='様式３（療養者名簿）（⑤の場合）'!$W40,1,0),0),0)</f>
        <v>0</v>
      </c>
      <c r="FA31" s="159">
        <f>IF(FA$16-'様式３（療養者名簿）（⑤の場合）'!$O40+1&lt;=15,IF(FA$16&gt;='様式３（療養者名簿）（⑤の場合）'!$O40,IF(FA$16&lt;='様式３（療養者名簿）（⑤の場合）'!$W40,1,0),0),0)</f>
        <v>0</v>
      </c>
      <c r="FB31" s="159">
        <f>IF(FB$16-'様式３（療養者名簿）（⑤の場合）'!$O40+1&lt;=15,IF(FB$16&gt;='様式３（療養者名簿）（⑤の場合）'!$O40,IF(FB$16&lt;='様式３（療養者名簿）（⑤の場合）'!$W40,1,0),0),0)</f>
        <v>0</v>
      </c>
      <c r="FC31" s="159">
        <f>IF(FC$16-'様式３（療養者名簿）（⑤の場合）'!$O40+1&lt;=15,IF(FC$16&gt;='様式３（療養者名簿）（⑤の場合）'!$O40,IF(FC$16&lt;='様式３（療養者名簿）（⑤の場合）'!$W40,1,0),0),0)</f>
        <v>0</v>
      </c>
      <c r="FD31" s="159">
        <f>IF(FD$16-'様式３（療養者名簿）（⑤の場合）'!$O40+1&lt;=15,IF(FD$16&gt;='様式３（療養者名簿）（⑤の場合）'!$O40,IF(FD$16&lt;='様式３（療養者名簿）（⑤の場合）'!$W40,1,0),0),0)</f>
        <v>0</v>
      </c>
      <c r="FE31" s="159">
        <f>IF(FE$16-'様式３（療養者名簿）（⑤の場合）'!$O40+1&lt;=15,IF(FE$16&gt;='様式３（療養者名簿）（⑤の場合）'!$O40,IF(FE$16&lt;='様式３（療養者名簿）（⑤の場合）'!$W40,1,0),0),0)</f>
        <v>0</v>
      </c>
      <c r="FF31" s="159">
        <f>IF(FF$16-'様式３（療養者名簿）（⑤の場合）'!$O40+1&lt;=15,IF(FF$16&gt;='様式３（療養者名簿）（⑤の場合）'!$O40,IF(FF$16&lt;='様式３（療養者名簿）（⑤の場合）'!$W40,1,0),0),0)</f>
        <v>0</v>
      </c>
      <c r="FG31" s="159">
        <f>IF(FG$16-'様式３（療養者名簿）（⑤の場合）'!$O40+1&lt;=15,IF(FG$16&gt;='様式３（療養者名簿）（⑤の場合）'!$O40,IF(FG$16&lt;='様式３（療養者名簿）（⑤の場合）'!$W40,1,0),0),0)</f>
        <v>0</v>
      </c>
      <c r="FH31" s="159">
        <f>IF(FH$16-'様式３（療養者名簿）（⑤の場合）'!$O40+1&lt;=15,IF(FH$16&gt;='様式３（療養者名簿）（⑤の場合）'!$O40,IF(FH$16&lt;='様式３（療養者名簿）（⑤の場合）'!$W40,1,0),0),0)</f>
        <v>0</v>
      </c>
      <c r="FI31" s="159">
        <f>IF(FI$16-'様式３（療養者名簿）（⑤の場合）'!$O40+1&lt;=15,IF(FI$16&gt;='様式３（療養者名簿）（⑤の場合）'!$O40,IF(FI$16&lt;='様式３（療養者名簿）（⑤の場合）'!$W40,1,0),0),0)</f>
        <v>0</v>
      </c>
      <c r="FJ31" s="159">
        <f>IF(FJ$16-'様式３（療養者名簿）（⑤の場合）'!$O40+1&lt;=15,IF(FJ$16&gt;='様式３（療養者名簿）（⑤の場合）'!$O40,IF(FJ$16&lt;='様式３（療養者名簿）（⑤の場合）'!$W40,1,0),0),0)</f>
        <v>0</v>
      </c>
      <c r="FK31" s="159">
        <f>IF(FK$16-'様式３（療養者名簿）（⑤の場合）'!$O40+1&lt;=15,IF(FK$16&gt;='様式３（療養者名簿）（⑤の場合）'!$O40,IF(FK$16&lt;='様式３（療養者名簿）（⑤の場合）'!$W40,1,0),0),0)</f>
        <v>0</v>
      </c>
      <c r="FL31" s="159">
        <f>IF(FL$16-'様式３（療養者名簿）（⑤の場合）'!$O40+1&lt;=15,IF(FL$16&gt;='様式３（療養者名簿）（⑤の場合）'!$O40,IF(FL$16&lt;='様式３（療養者名簿）（⑤の場合）'!$W40,1,0),0),0)</f>
        <v>0</v>
      </c>
      <c r="FM31" s="159">
        <f>IF(FM$16-'様式３（療養者名簿）（⑤の場合）'!$O40+1&lt;=15,IF(FM$16&gt;='様式３（療養者名簿）（⑤の場合）'!$O40,IF(FM$16&lt;='様式３（療養者名簿）（⑤の場合）'!$W40,1,0),0),0)</f>
        <v>0</v>
      </c>
      <c r="FN31" s="159">
        <f>IF(FN$16-'様式３（療養者名簿）（⑤の場合）'!$O40+1&lt;=15,IF(FN$16&gt;='様式３（療養者名簿）（⑤の場合）'!$O40,IF(FN$16&lt;='様式３（療養者名簿）（⑤の場合）'!$W40,1,0),0),0)</f>
        <v>0</v>
      </c>
      <c r="FO31" s="159">
        <f>IF(FO$16-'様式３（療養者名簿）（⑤の場合）'!$O40+1&lt;=15,IF(FO$16&gt;='様式３（療養者名簿）（⑤の場合）'!$O40,IF(FO$16&lt;='様式３（療養者名簿）（⑤の場合）'!$W40,1,0),0),0)</f>
        <v>0</v>
      </c>
      <c r="FP31" s="159">
        <f>IF(FP$16-'様式３（療養者名簿）（⑤の場合）'!$O40+1&lt;=15,IF(FP$16&gt;='様式３（療養者名簿）（⑤の場合）'!$O40,IF(FP$16&lt;='様式３（療養者名簿）（⑤の場合）'!$W40,1,0),0),0)</f>
        <v>0</v>
      </c>
      <c r="FQ31" s="159">
        <f>IF(FQ$16-'様式３（療養者名簿）（⑤の場合）'!$O40+1&lt;=15,IF(FQ$16&gt;='様式３（療養者名簿）（⑤の場合）'!$O40,IF(FQ$16&lt;='様式３（療養者名簿）（⑤の場合）'!$W40,1,0),0),0)</f>
        <v>0</v>
      </c>
      <c r="FR31" s="159">
        <f>IF(FR$16-'様式３（療養者名簿）（⑤の場合）'!$O40+1&lt;=15,IF(FR$16&gt;='様式３（療養者名簿）（⑤の場合）'!$O40,IF(FR$16&lt;='様式３（療養者名簿）（⑤の場合）'!$W40,1,0),0),0)</f>
        <v>0</v>
      </c>
      <c r="FS31" s="159">
        <f>IF(FS$16-'様式３（療養者名簿）（⑤の場合）'!$O40+1&lt;=15,IF(FS$16&gt;='様式３（療養者名簿）（⑤の場合）'!$O40,IF(FS$16&lt;='様式３（療養者名簿）（⑤の場合）'!$W40,1,0),0),0)</f>
        <v>0</v>
      </c>
      <c r="FT31" s="159">
        <f>IF(FT$16-'様式３（療養者名簿）（⑤の場合）'!$O40+1&lt;=15,IF(FT$16&gt;='様式３（療養者名簿）（⑤の場合）'!$O40,IF(FT$16&lt;='様式３（療養者名簿）（⑤の場合）'!$W40,1,0),0),0)</f>
        <v>0</v>
      </c>
      <c r="FU31" s="159">
        <f>IF(FU$16-'様式３（療養者名簿）（⑤の場合）'!$O40+1&lt;=15,IF(FU$16&gt;='様式３（療養者名簿）（⑤の場合）'!$O40,IF(FU$16&lt;='様式３（療養者名簿）（⑤の場合）'!$W40,1,0),0),0)</f>
        <v>0</v>
      </c>
      <c r="FV31" s="159">
        <f>IF(FV$16-'様式３（療養者名簿）（⑤の場合）'!$O40+1&lt;=15,IF(FV$16&gt;='様式３（療養者名簿）（⑤の場合）'!$O40,IF(FV$16&lt;='様式３（療養者名簿）（⑤の場合）'!$W40,1,0),0),0)</f>
        <v>0</v>
      </c>
      <c r="FW31" s="159">
        <f>IF(FW$16-'様式３（療養者名簿）（⑤の場合）'!$O40+1&lt;=15,IF(FW$16&gt;='様式３（療養者名簿）（⑤の場合）'!$O40,IF(FW$16&lt;='様式３（療養者名簿）（⑤の場合）'!$W40,1,0),0),0)</f>
        <v>0</v>
      </c>
      <c r="FX31" s="159">
        <f>IF(FX$16-'様式３（療養者名簿）（⑤の場合）'!$O40+1&lt;=15,IF(FX$16&gt;='様式３（療養者名簿）（⑤の場合）'!$O40,IF(FX$16&lt;='様式３（療養者名簿）（⑤の場合）'!$W40,1,0),0),0)</f>
        <v>0</v>
      </c>
      <c r="FY31" s="159">
        <f>IF(FY$16-'様式３（療養者名簿）（⑤の場合）'!$O40+1&lt;=15,IF(FY$16&gt;='様式３（療養者名簿）（⑤の場合）'!$O40,IF(FY$16&lt;='様式３（療養者名簿）（⑤の場合）'!$W40,1,0),0),0)</f>
        <v>0</v>
      </c>
      <c r="FZ31" s="159">
        <f>IF(FZ$16-'様式３（療養者名簿）（⑤の場合）'!$O40+1&lt;=15,IF(FZ$16&gt;='様式３（療養者名簿）（⑤の場合）'!$O40,IF(FZ$16&lt;='様式３（療養者名簿）（⑤の場合）'!$W40,1,0),0),0)</f>
        <v>0</v>
      </c>
      <c r="GA31" s="159">
        <f>IF(GA$16-'様式３（療養者名簿）（⑤の場合）'!$O40+1&lt;=15,IF(GA$16&gt;='様式３（療養者名簿）（⑤の場合）'!$O40,IF(GA$16&lt;='様式３（療養者名簿）（⑤の場合）'!$W40,1,0),0),0)</f>
        <v>0</v>
      </c>
      <c r="GB31" s="159">
        <f>IF(GB$16-'様式３（療養者名簿）（⑤の場合）'!$O40+1&lt;=15,IF(GB$16&gt;='様式３（療養者名簿）（⑤の場合）'!$O40,IF(GB$16&lt;='様式３（療養者名簿）（⑤の場合）'!$W40,1,0),0),0)</f>
        <v>0</v>
      </c>
      <c r="GC31" s="159">
        <f>IF(GC$16-'様式３（療養者名簿）（⑤の場合）'!$O40+1&lt;=15,IF(GC$16&gt;='様式３（療養者名簿）（⑤の場合）'!$O40,IF(GC$16&lt;='様式３（療養者名簿）（⑤の場合）'!$W40,1,0),0),0)</f>
        <v>0</v>
      </c>
      <c r="GD31" s="159">
        <f>IF(GD$16-'様式３（療養者名簿）（⑤の場合）'!$O40+1&lt;=15,IF(GD$16&gt;='様式３（療養者名簿）（⑤の場合）'!$O40,IF(GD$16&lt;='様式３（療養者名簿）（⑤の場合）'!$W40,1,0),0),0)</f>
        <v>0</v>
      </c>
      <c r="GE31" s="159">
        <f>IF(GE$16-'様式３（療養者名簿）（⑤の場合）'!$O40+1&lt;=15,IF(GE$16&gt;='様式３（療養者名簿）（⑤の場合）'!$O40,IF(GE$16&lt;='様式３（療養者名簿）（⑤の場合）'!$W40,1,0),0),0)</f>
        <v>0</v>
      </c>
      <c r="GF31" s="159">
        <f>IF(GF$16-'様式３（療養者名簿）（⑤の場合）'!$O40+1&lt;=15,IF(GF$16&gt;='様式３（療養者名簿）（⑤の場合）'!$O40,IF(GF$16&lt;='様式３（療養者名簿）（⑤の場合）'!$W40,1,0),0),0)</f>
        <v>0</v>
      </c>
      <c r="GG31" s="159">
        <f>IF(GG$16-'様式３（療養者名簿）（⑤の場合）'!$O40+1&lt;=15,IF(GG$16&gt;='様式３（療養者名簿）（⑤の場合）'!$O40,IF(GG$16&lt;='様式３（療養者名簿）（⑤の場合）'!$W40,1,0),0),0)</f>
        <v>0</v>
      </c>
      <c r="GH31" s="159">
        <f>IF(GH$16-'様式３（療養者名簿）（⑤の場合）'!$O40+1&lt;=15,IF(GH$16&gt;='様式３（療養者名簿）（⑤の場合）'!$O40,IF(GH$16&lt;='様式３（療養者名簿）（⑤の場合）'!$W40,1,0),0),0)</f>
        <v>0</v>
      </c>
      <c r="GI31" s="159">
        <f>IF(GI$16-'様式３（療養者名簿）（⑤の場合）'!$O40+1&lt;=15,IF(GI$16&gt;='様式３（療養者名簿）（⑤の場合）'!$O40,IF(GI$16&lt;='様式３（療養者名簿）（⑤の場合）'!$W40,1,0),0),0)</f>
        <v>0</v>
      </c>
      <c r="GJ31" s="159">
        <f>IF(GJ$16-'様式３（療養者名簿）（⑤の場合）'!$O40+1&lt;=15,IF(GJ$16&gt;='様式３（療養者名簿）（⑤の場合）'!$O40,IF(GJ$16&lt;='様式３（療養者名簿）（⑤の場合）'!$W40,1,0),0),0)</f>
        <v>0</v>
      </c>
      <c r="GK31" s="159">
        <f>IF(GK$16-'様式３（療養者名簿）（⑤の場合）'!$O40+1&lt;=15,IF(GK$16&gt;='様式３（療養者名簿）（⑤の場合）'!$O40,IF(GK$16&lt;='様式３（療養者名簿）（⑤の場合）'!$W40,1,0),0),0)</f>
        <v>0</v>
      </c>
      <c r="GL31" s="159">
        <f>IF(GL$16-'様式３（療養者名簿）（⑤の場合）'!$O40+1&lt;=15,IF(GL$16&gt;='様式３（療養者名簿）（⑤の場合）'!$O40,IF(GL$16&lt;='様式３（療養者名簿）（⑤の場合）'!$W40,1,0),0),0)</f>
        <v>0</v>
      </c>
      <c r="GM31" s="159">
        <f>IF(GM$16-'様式３（療養者名簿）（⑤の場合）'!$O40+1&lt;=15,IF(GM$16&gt;='様式３（療養者名簿）（⑤の場合）'!$O40,IF(GM$16&lt;='様式３（療養者名簿）（⑤の場合）'!$W40,1,0),0),0)</f>
        <v>0</v>
      </c>
      <c r="GN31" s="159">
        <f>IF(GN$16-'様式３（療養者名簿）（⑤の場合）'!$O40+1&lt;=15,IF(GN$16&gt;='様式３（療養者名簿）（⑤の場合）'!$O40,IF(GN$16&lt;='様式３（療養者名簿）（⑤の場合）'!$W40,1,0),0),0)</f>
        <v>0</v>
      </c>
      <c r="GO31" s="159">
        <f>IF(GO$16-'様式３（療養者名簿）（⑤の場合）'!$O40+1&lt;=15,IF(GO$16&gt;='様式３（療養者名簿）（⑤の場合）'!$O40,IF(GO$16&lt;='様式３（療養者名簿）（⑤の場合）'!$W40,1,0),0),0)</f>
        <v>0</v>
      </c>
      <c r="GP31" s="159">
        <f>IF(GP$16-'様式３（療養者名簿）（⑤の場合）'!$O40+1&lt;=15,IF(GP$16&gt;='様式３（療養者名簿）（⑤の場合）'!$O40,IF(GP$16&lt;='様式３（療養者名簿）（⑤の場合）'!$W40,1,0),0),0)</f>
        <v>0</v>
      </c>
      <c r="GQ31" s="159">
        <f>IF(GQ$16-'様式３（療養者名簿）（⑤の場合）'!$O40+1&lt;=15,IF(GQ$16&gt;='様式３（療養者名簿）（⑤の場合）'!$O40,IF(GQ$16&lt;='様式３（療養者名簿）（⑤の場合）'!$W40,1,0),0),0)</f>
        <v>0</v>
      </c>
      <c r="GR31" s="159">
        <f>IF(GR$16-'様式３（療養者名簿）（⑤の場合）'!$O40+1&lt;=15,IF(GR$16&gt;='様式３（療養者名簿）（⑤の場合）'!$O40,IF(GR$16&lt;='様式３（療養者名簿）（⑤の場合）'!$W40,1,0),0),0)</f>
        <v>0</v>
      </c>
      <c r="GS31" s="159">
        <f>IF(GS$16-'様式３（療養者名簿）（⑤の場合）'!$O40+1&lt;=15,IF(GS$16&gt;='様式３（療養者名簿）（⑤の場合）'!$O40,IF(GS$16&lt;='様式３（療養者名簿）（⑤の場合）'!$W40,1,0),0),0)</f>
        <v>0</v>
      </c>
      <c r="GT31" s="159">
        <f>IF(GT$16-'様式３（療養者名簿）（⑤の場合）'!$O40+1&lt;=15,IF(GT$16&gt;='様式３（療養者名簿）（⑤の場合）'!$O40,IF(GT$16&lt;='様式３（療養者名簿）（⑤の場合）'!$W40,1,0),0),0)</f>
        <v>0</v>
      </c>
      <c r="GU31" s="159">
        <f>IF(GU$16-'様式３（療養者名簿）（⑤の場合）'!$O40+1&lt;=15,IF(GU$16&gt;='様式３（療養者名簿）（⑤の場合）'!$O40,IF(GU$16&lt;='様式３（療養者名簿）（⑤の場合）'!$W40,1,0),0),0)</f>
        <v>0</v>
      </c>
      <c r="GV31" s="159">
        <f>IF(GV$16-'様式３（療養者名簿）（⑤の場合）'!$O40+1&lt;=15,IF(GV$16&gt;='様式３（療養者名簿）（⑤の場合）'!$O40,IF(GV$16&lt;='様式３（療養者名簿）（⑤の場合）'!$W40,1,0),0),0)</f>
        <v>0</v>
      </c>
      <c r="GW31" s="159">
        <f>IF(GW$16-'様式３（療養者名簿）（⑤の場合）'!$O40+1&lt;=15,IF(GW$16&gt;='様式３（療養者名簿）（⑤の場合）'!$O40,IF(GW$16&lt;='様式３（療養者名簿）（⑤の場合）'!$W40,1,0),0),0)</f>
        <v>0</v>
      </c>
      <c r="GX31" s="159">
        <f>IF(GX$16-'様式３（療養者名簿）（⑤の場合）'!$O40+1&lt;=15,IF(GX$16&gt;='様式３（療養者名簿）（⑤の場合）'!$O40,IF(GX$16&lt;='様式３（療養者名簿）（⑤の場合）'!$W40,1,0),0),0)</f>
        <v>0</v>
      </c>
      <c r="GY31" s="159">
        <f>IF(GY$16-'様式３（療養者名簿）（⑤の場合）'!$O40+1&lt;=15,IF(GY$16&gt;='様式３（療養者名簿）（⑤の場合）'!$O40,IF(GY$16&lt;='様式３（療養者名簿）（⑤の場合）'!$W40,1,0),0),0)</f>
        <v>0</v>
      </c>
      <c r="GZ31" s="159">
        <f>IF(GZ$16-'様式３（療養者名簿）（⑤の場合）'!$O40+1&lt;=15,IF(GZ$16&gt;='様式３（療養者名簿）（⑤の場合）'!$O40,IF(GZ$16&lt;='様式３（療養者名簿）（⑤の場合）'!$W40,1,0),0),0)</f>
        <v>0</v>
      </c>
      <c r="HA31" s="159">
        <f>IF(HA$16-'様式３（療養者名簿）（⑤の場合）'!$O40+1&lt;=15,IF(HA$16&gt;='様式３（療養者名簿）（⑤の場合）'!$O40,IF(HA$16&lt;='様式３（療養者名簿）（⑤の場合）'!$W40,1,0),0),0)</f>
        <v>0</v>
      </c>
      <c r="HB31" s="159">
        <f>IF(HB$16-'様式３（療養者名簿）（⑤の場合）'!$O40+1&lt;=15,IF(HB$16&gt;='様式３（療養者名簿）（⑤の場合）'!$O40,IF(HB$16&lt;='様式３（療養者名簿）（⑤の場合）'!$W40,1,0),0),0)</f>
        <v>0</v>
      </c>
      <c r="HC31" s="159">
        <f>IF(HC$16-'様式３（療養者名簿）（⑤の場合）'!$O40+1&lt;=15,IF(HC$16&gt;='様式３（療養者名簿）（⑤の場合）'!$O40,IF(HC$16&lt;='様式３（療養者名簿）（⑤の場合）'!$W40,1,0),0),0)</f>
        <v>0</v>
      </c>
      <c r="HD31" s="159">
        <f>IF(HD$16-'様式３（療養者名簿）（⑤の場合）'!$O40+1&lt;=15,IF(HD$16&gt;='様式３（療養者名簿）（⑤の場合）'!$O40,IF(HD$16&lt;='様式３（療養者名簿）（⑤の場合）'!$W40,1,0),0),0)</f>
        <v>0</v>
      </c>
      <c r="HE31" s="159">
        <f>IF(HE$16-'様式３（療養者名簿）（⑤の場合）'!$O40+1&lt;=15,IF(HE$16&gt;='様式３（療養者名簿）（⑤の場合）'!$O40,IF(HE$16&lt;='様式３（療養者名簿）（⑤の場合）'!$W40,1,0),0),0)</f>
        <v>0</v>
      </c>
      <c r="HF31" s="159">
        <f>IF(HF$16-'様式３（療養者名簿）（⑤の場合）'!$O40+1&lt;=15,IF(HF$16&gt;='様式３（療養者名簿）（⑤の場合）'!$O40,IF(HF$16&lt;='様式３（療養者名簿）（⑤の場合）'!$W40,1,0),0),0)</f>
        <v>0</v>
      </c>
      <c r="HG31" s="159">
        <f>IF(HG$16-'様式３（療養者名簿）（⑤の場合）'!$O40+1&lt;=15,IF(HG$16&gt;='様式３（療養者名簿）（⑤の場合）'!$O40,IF(HG$16&lt;='様式３（療養者名簿）（⑤の場合）'!$W40,1,0),0),0)</f>
        <v>0</v>
      </c>
      <c r="HH31" s="159">
        <f>IF(HH$16-'様式３（療養者名簿）（⑤の場合）'!$O40+1&lt;=15,IF(HH$16&gt;='様式３（療養者名簿）（⑤の場合）'!$O40,IF(HH$16&lt;='様式３（療養者名簿）（⑤の場合）'!$W40,1,0),0),0)</f>
        <v>0</v>
      </c>
      <c r="HI31" s="159">
        <f>IF(HI$16-'様式３（療養者名簿）（⑤の場合）'!$O40+1&lt;=15,IF(HI$16&gt;='様式３（療養者名簿）（⑤の場合）'!$O40,IF(HI$16&lt;='様式３（療養者名簿）（⑤の場合）'!$W40,1,0),0),0)</f>
        <v>0</v>
      </c>
      <c r="HJ31" s="159">
        <f>IF(HJ$16-'様式３（療養者名簿）（⑤の場合）'!$O40+1&lt;=15,IF(HJ$16&gt;='様式３（療養者名簿）（⑤の場合）'!$O40,IF(HJ$16&lt;='様式３（療養者名簿）（⑤の場合）'!$W40,1,0),0),0)</f>
        <v>0</v>
      </c>
      <c r="HK31" s="159">
        <f>IF(HK$16-'様式３（療養者名簿）（⑤の場合）'!$O40+1&lt;=15,IF(HK$16&gt;='様式３（療養者名簿）（⑤の場合）'!$O40,IF(HK$16&lt;='様式３（療養者名簿）（⑤の場合）'!$W40,1,0),0),0)</f>
        <v>0</v>
      </c>
      <c r="HL31" s="159">
        <f>IF(HL$16-'様式３（療養者名簿）（⑤の場合）'!$O40+1&lt;=15,IF(HL$16&gt;='様式３（療養者名簿）（⑤の場合）'!$O40,IF(HL$16&lt;='様式３（療養者名簿）（⑤の場合）'!$W40,1,0),0),0)</f>
        <v>0</v>
      </c>
      <c r="HM31" s="159">
        <f>IF(HM$16-'様式３（療養者名簿）（⑤の場合）'!$O40+1&lt;=15,IF(HM$16&gt;='様式３（療養者名簿）（⑤の場合）'!$O40,IF(HM$16&lt;='様式３（療養者名簿）（⑤の場合）'!$W40,1,0),0),0)</f>
        <v>0</v>
      </c>
      <c r="HN31" s="159">
        <f>IF(HN$16-'様式３（療養者名簿）（⑤の場合）'!$O40+1&lt;=15,IF(HN$16&gt;='様式３（療養者名簿）（⑤の場合）'!$O40,IF(HN$16&lt;='様式３（療養者名簿）（⑤の場合）'!$W40,1,0),0),0)</f>
        <v>0</v>
      </c>
      <c r="HO31" s="159">
        <f>IF(HO$16-'様式３（療養者名簿）（⑤の場合）'!$O40+1&lt;=15,IF(HO$16&gt;='様式３（療養者名簿）（⑤の場合）'!$O40,IF(HO$16&lt;='様式３（療養者名簿）（⑤の場合）'!$W40,1,0),0),0)</f>
        <v>0</v>
      </c>
      <c r="HP31" s="159">
        <f>IF(HP$16-'様式３（療養者名簿）（⑤の場合）'!$O40+1&lt;=15,IF(HP$16&gt;='様式３（療養者名簿）（⑤の場合）'!$O40,IF(HP$16&lt;='様式３（療養者名簿）（⑤の場合）'!$W40,1,0),0),0)</f>
        <v>0</v>
      </c>
      <c r="HQ31" s="159">
        <f>IF(HQ$16-'様式３（療養者名簿）（⑤の場合）'!$O40+1&lt;=15,IF(HQ$16&gt;='様式３（療養者名簿）（⑤の場合）'!$O40,IF(HQ$16&lt;='様式３（療養者名簿）（⑤の場合）'!$W40,1,0),0),0)</f>
        <v>0</v>
      </c>
      <c r="HR31" s="159">
        <f>IF(HR$16-'様式３（療養者名簿）（⑤の場合）'!$O40+1&lt;=15,IF(HR$16&gt;='様式３（療養者名簿）（⑤の場合）'!$O40,IF(HR$16&lt;='様式３（療養者名簿）（⑤の場合）'!$W40,1,0),0),0)</f>
        <v>0</v>
      </c>
      <c r="HS31" s="159">
        <f>IF(HS$16-'様式３（療養者名簿）（⑤の場合）'!$O40+1&lt;=15,IF(HS$16&gt;='様式３（療養者名簿）（⑤の場合）'!$O40,IF(HS$16&lt;='様式３（療養者名簿）（⑤の場合）'!$W40,1,0),0),0)</f>
        <v>0</v>
      </c>
      <c r="HT31" s="159">
        <f>IF(HT$16-'様式３（療養者名簿）（⑤の場合）'!$O40+1&lt;=15,IF(HT$16&gt;='様式３（療養者名簿）（⑤の場合）'!$O40,IF(HT$16&lt;='様式３（療養者名簿）（⑤の場合）'!$W40,1,0),0),0)</f>
        <v>0</v>
      </c>
      <c r="HU31" s="159">
        <f>IF(HU$16-'様式３（療養者名簿）（⑤の場合）'!$O40+1&lt;=15,IF(HU$16&gt;='様式３（療養者名簿）（⑤の場合）'!$O40,IF(HU$16&lt;='様式３（療養者名簿）（⑤の場合）'!$W40,1,0),0),0)</f>
        <v>0</v>
      </c>
      <c r="HV31" s="159">
        <f>IF(HV$16-'様式３（療養者名簿）（⑤の場合）'!$O40+1&lt;=15,IF(HV$16&gt;='様式３（療養者名簿）（⑤の場合）'!$O40,IF(HV$16&lt;='様式３（療養者名簿）（⑤の場合）'!$W40,1,0),0),0)</f>
        <v>0</v>
      </c>
      <c r="HW31" s="159">
        <f>IF(HW$16-'様式３（療養者名簿）（⑤の場合）'!$O40+1&lt;=15,IF(HW$16&gt;='様式３（療養者名簿）（⑤の場合）'!$O40,IF(HW$16&lt;='様式３（療養者名簿）（⑤の場合）'!$W40,1,0),0),0)</f>
        <v>0</v>
      </c>
      <c r="HX31" s="159">
        <f>IF(HX$16-'様式３（療養者名簿）（⑤の場合）'!$O40+1&lt;=15,IF(HX$16&gt;='様式３（療養者名簿）（⑤の場合）'!$O40,IF(HX$16&lt;='様式３（療養者名簿）（⑤の場合）'!$W40,1,0),0),0)</f>
        <v>0</v>
      </c>
      <c r="HY31" s="159">
        <f>IF(HY$16-'様式３（療養者名簿）（⑤の場合）'!$O40+1&lt;=15,IF(HY$16&gt;='様式３（療養者名簿）（⑤の場合）'!$O40,IF(HY$16&lt;='様式３（療養者名簿）（⑤の場合）'!$W40,1,0),0),0)</f>
        <v>0</v>
      </c>
      <c r="HZ31" s="159">
        <f>IF(HZ$16-'様式３（療養者名簿）（⑤の場合）'!$O40+1&lt;=15,IF(HZ$16&gt;='様式３（療養者名簿）（⑤の場合）'!$O40,IF(HZ$16&lt;='様式３（療養者名簿）（⑤の場合）'!$W40,1,0),0),0)</f>
        <v>0</v>
      </c>
      <c r="IA31" s="159">
        <f>IF(IA$16-'様式３（療養者名簿）（⑤の場合）'!$O40+1&lt;=15,IF(IA$16&gt;='様式３（療養者名簿）（⑤の場合）'!$O40,IF(IA$16&lt;='様式３（療養者名簿）（⑤の場合）'!$W40,1,0),0),0)</f>
        <v>0</v>
      </c>
      <c r="IB31" s="159">
        <f>IF(IB$16-'様式３（療養者名簿）（⑤の場合）'!$O40+1&lt;=15,IF(IB$16&gt;='様式３（療養者名簿）（⑤の場合）'!$O40,IF(IB$16&lt;='様式３（療養者名簿）（⑤の場合）'!$W40,1,0),0),0)</f>
        <v>0</v>
      </c>
      <c r="IC31" s="159">
        <f>IF(IC$16-'様式３（療養者名簿）（⑤の場合）'!$O40+1&lt;=15,IF(IC$16&gt;='様式３（療養者名簿）（⑤の場合）'!$O40,IF(IC$16&lt;='様式３（療養者名簿）（⑤の場合）'!$W40,1,0),0),0)</f>
        <v>0</v>
      </c>
      <c r="ID31" s="159">
        <f>IF(ID$16-'様式３（療養者名簿）（⑤の場合）'!$O40+1&lt;=15,IF(ID$16&gt;='様式３（療養者名簿）（⑤の場合）'!$O40,IF(ID$16&lt;='様式３（療養者名簿）（⑤の場合）'!$W40,1,0),0),0)</f>
        <v>0</v>
      </c>
      <c r="IE31" s="159">
        <f>IF(IE$16-'様式３（療養者名簿）（⑤の場合）'!$O40+1&lt;=15,IF(IE$16&gt;='様式３（療養者名簿）（⑤の場合）'!$O40,IF(IE$16&lt;='様式３（療養者名簿）（⑤の場合）'!$W40,1,0),0),0)</f>
        <v>0</v>
      </c>
      <c r="IF31" s="159">
        <f>IF(IF$16-'様式３（療養者名簿）（⑤の場合）'!$O40+1&lt;=15,IF(IF$16&gt;='様式３（療養者名簿）（⑤の場合）'!$O40,IF(IF$16&lt;='様式３（療養者名簿）（⑤の場合）'!$W40,1,0),0),0)</f>
        <v>0</v>
      </c>
      <c r="IG31" s="159">
        <f>IF(IG$16-'様式３（療養者名簿）（⑤の場合）'!$O40+1&lt;=15,IF(IG$16&gt;='様式３（療養者名簿）（⑤の場合）'!$O40,IF(IG$16&lt;='様式３（療養者名簿）（⑤の場合）'!$W40,1,0),0),0)</f>
        <v>0</v>
      </c>
      <c r="IH31" s="159">
        <f>IF(IH$16-'様式３（療養者名簿）（⑤の場合）'!$O40+1&lt;=15,IF(IH$16&gt;='様式３（療養者名簿）（⑤の場合）'!$O40,IF(IH$16&lt;='様式３（療養者名簿）（⑤の場合）'!$W40,1,0),0),0)</f>
        <v>0</v>
      </c>
      <c r="II31" s="159">
        <f>IF(II$16-'様式３（療養者名簿）（⑤の場合）'!$O40+1&lt;=15,IF(II$16&gt;='様式３（療養者名簿）（⑤の場合）'!$O40,IF(II$16&lt;='様式３（療養者名簿）（⑤の場合）'!$W40,1,0),0),0)</f>
        <v>0</v>
      </c>
      <c r="IJ31" s="159">
        <f>IF(IJ$16-'様式３（療養者名簿）（⑤の場合）'!$O40+1&lt;=15,IF(IJ$16&gt;='様式３（療養者名簿）（⑤の場合）'!$O40,IF(IJ$16&lt;='様式３（療養者名簿）（⑤の場合）'!$W40,1,0),0),0)</f>
        <v>0</v>
      </c>
      <c r="IK31" s="159">
        <f>IF(IK$16-'様式３（療養者名簿）（⑤の場合）'!$O40+1&lt;=15,IF(IK$16&gt;='様式３（療養者名簿）（⑤の場合）'!$O40,IF(IK$16&lt;='様式３（療養者名簿）（⑤の場合）'!$W40,1,0),0),0)</f>
        <v>0</v>
      </c>
      <c r="IL31" s="159">
        <f>IF(IL$16-'様式３（療養者名簿）（⑤の場合）'!$O40+1&lt;=15,IF(IL$16&gt;='様式３（療養者名簿）（⑤の場合）'!$O40,IF(IL$16&lt;='様式３（療養者名簿）（⑤の場合）'!$W40,1,0),0),0)</f>
        <v>0</v>
      </c>
      <c r="IM31" s="159">
        <f>IF(IM$16-'様式３（療養者名簿）（⑤の場合）'!$O40+1&lt;=15,IF(IM$16&gt;='様式３（療養者名簿）（⑤の場合）'!$O40,IF(IM$16&lt;='様式３（療養者名簿）（⑤の場合）'!$W40,1,0),0),0)</f>
        <v>0</v>
      </c>
      <c r="IN31" s="159">
        <f>IF(IN$16-'様式３（療養者名簿）（⑤の場合）'!$O40+1&lt;=15,IF(IN$16&gt;='様式３（療養者名簿）（⑤の場合）'!$O40,IF(IN$16&lt;='様式３（療養者名簿）（⑤の場合）'!$W40,1,0),0),0)</f>
        <v>0</v>
      </c>
      <c r="IO31" s="159">
        <f>IF(IO$16-'様式３（療養者名簿）（⑤の場合）'!$O40+1&lt;=15,IF(IO$16&gt;='様式３（療養者名簿）（⑤の場合）'!$O40,IF(IO$16&lt;='様式３（療養者名簿）（⑤の場合）'!$W40,1,0),0),0)</f>
        <v>0</v>
      </c>
      <c r="IP31" s="159">
        <f>IF(IP$16-'様式３（療養者名簿）（⑤の場合）'!$O40+1&lt;=15,IF(IP$16&gt;='様式３（療養者名簿）（⑤の場合）'!$O40,IF(IP$16&lt;='様式３（療養者名簿）（⑤の場合）'!$W40,1,0),0),0)</f>
        <v>0</v>
      </c>
      <c r="IQ31" s="159">
        <f>IF(IQ$16-'様式３（療養者名簿）（⑤の場合）'!$O40+1&lt;=15,IF(IQ$16&gt;='様式３（療養者名簿）（⑤の場合）'!$O40,IF(IQ$16&lt;='様式３（療養者名簿）（⑤の場合）'!$W40,1,0),0),0)</f>
        <v>0</v>
      </c>
      <c r="IR31" s="159">
        <f>IF(IR$16-'様式３（療養者名簿）（⑤の場合）'!$O40+1&lt;=15,IF(IR$16&gt;='様式３（療養者名簿）（⑤の場合）'!$O40,IF(IR$16&lt;='様式３（療養者名簿）（⑤の場合）'!$W40,1,0),0),0)</f>
        <v>0</v>
      </c>
      <c r="IS31" s="159">
        <f>IF(IS$16-'様式３（療養者名簿）（⑤の場合）'!$O40+1&lt;=15,IF(IS$16&gt;='様式３（療養者名簿）（⑤の場合）'!$O40,IF(IS$16&lt;='様式３（療養者名簿）（⑤の場合）'!$W40,1,0),0),0)</f>
        <v>0</v>
      </c>
      <c r="IT31" s="159">
        <f>IF(IT$16-'様式３（療養者名簿）（⑤の場合）'!$O40+1&lt;=15,IF(IT$16&gt;='様式３（療養者名簿）（⑤の場合）'!$O40,IF(IT$16&lt;='様式３（療養者名簿）（⑤の場合）'!$W40,1,0),0),0)</f>
        <v>0</v>
      </c>
    </row>
    <row r="32" spans="1:259" s="30" customFormat="1" ht="42" customHeight="1">
      <c r="A32" s="149">
        <f>'様式３（療養者名簿）（⑤の場合）'!C41</f>
        <v>0</v>
      </c>
      <c r="B32" s="159">
        <f>IF(B$16-'様式３（療養者名簿）（⑤の場合）'!$O41+1&lt;=15,IF(B$16&gt;='様式３（療養者名簿）（⑤の場合）'!$O41,IF(B$16&lt;='様式３（療養者名簿）（⑤の場合）'!$W41,1,0),0),0)</f>
        <v>0</v>
      </c>
      <c r="C32" s="159">
        <f>IF(C$16-'様式３（療養者名簿）（⑤の場合）'!$O41+1&lt;=15,IF(C$16&gt;='様式３（療養者名簿）（⑤の場合）'!$O41,IF(C$16&lt;='様式３（療養者名簿）（⑤の場合）'!$W41,1,0),0),0)</f>
        <v>0</v>
      </c>
      <c r="D32" s="159">
        <f>IF(D$16-'様式３（療養者名簿）（⑤の場合）'!$O41+1&lt;=15,IF(D$16&gt;='様式３（療養者名簿）（⑤の場合）'!$O41,IF(D$16&lt;='様式３（療養者名簿）（⑤の場合）'!$W41,1,0),0),0)</f>
        <v>0</v>
      </c>
      <c r="E32" s="159">
        <f>IF(E$16-'様式３（療養者名簿）（⑤の場合）'!$O41+1&lt;=15,IF(E$16&gt;='様式３（療養者名簿）（⑤の場合）'!$O41,IF(E$16&lt;='様式３（療養者名簿）（⑤の場合）'!$W41,1,0),0),0)</f>
        <v>0</v>
      </c>
      <c r="F32" s="159">
        <f>IF(F$16-'様式３（療養者名簿）（⑤の場合）'!$O41+1&lt;=15,IF(F$16&gt;='様式３（療養者名簿）（⑤の場合）'!$O41,IF(F$16&lt;='様式３（療養者名簿）（⑤の場合）'!$W41,1,0),0),0)</f>
        <v>0</v>
      </c>
      <c r="G32" s="159">
        <f>IF(G$16-'様式３（療養者名簿）（⑤の場合）'!$O41+1&lt;=15,IF(G$16&gt;='様式３（療養者名簿）（⑤の場合）'!$O41,IF(G$16&lt;='様式３（療養者名簿）（⑤の場合）'!$W41,1,0),0),0)</f>
        <v>0</v>
      </c>
      <c r="H32" s="159">
        <f>IF(H$16-'様式３（療養者名簿）（⑤の場合）'!$O41+1&lt;=15,IF(H$16&gt;='様式３（療養者名簿）（⑤の場合）'!$O41,IF(H$16&lt;='様式３（療養者名簿）（⑤の場合）'!$W41,1,0),0),0)</f>
        <v>0</v>
      </c>
      <c r="I32" s="159">
        <f>IF(I$16-'様式３（療養者名簿）（⑤の場合）'!$O41+1&lt;=15,IF(I$16&gt;='様式３（療養者名簿）（⑤の場合）'!$O41,IF(I$16&lt;='様式３（療養者名簿）（⑤の場合）'!$W41,1,0),0),0)</f>
        <v>0</v>
      </c>
      <c r="J32" s="159">
        <f>IF(J$16-'様式３（療養者名簿）（⑤の場合）'!$O41+1&lt;=15,IF(J$16&gt;='様式３（療養者名簿）（⑤の場合）'!$O41,IF(J$16&lt;='様式３（療養者名簿）（⑤の場合）'!$W41,1,0),0),0)</f>
        <v>0</v>
      </c>
      <c r="K32" s="159">
        <f>IF(K$16-'様式３（療養者名簿）（⑤の場合）'!$O41+1&lt;=15,IF(K$16&gt;='様式３（療養者名簿）（⑤の場合）'!$O41,IF(K$16&lt;='様式３（療養者名簿）（⑤の場合）'!$W41,1,0),0),0)</f>
        <v>0</v>
      </c>
      <c r="L32" s="159">
        <f>IF(L$16-'様式３（療養者名簿）（⑤の場合）'!$O41+1&lt;=15,IF(L$16&gt;='様式３（療養者名簿）（⑤の場合）'!$O41,IF(L$16&lt;='様式３（療養者名簿）（⑤の場合）'!$W41,1,0),0),0)</f>
        <v>0</v>
      </c>
      <c r="M32" s="159">
        <f>IF(M$16-'様式３（療養者名簿）（⑤の場合）'!$O41+1&lt;=15,IF(M$16&gt;='様式３（療養者名簿）（⑤の場合）'!$O41,IF(M$16&lt;='様式３（療養者名簿）（⑤の場合）'!$W41,1,0),0),0)</f>
        <v>0</v>
      </c>
      <c r="N32" s="159">
        <f>IF(N$16-'様式３（療養者名簿）（⑤の場合）'!$O41+1&lt;=15,IF(N$16&gt;='様式３（療養者名簿）（⑤の場合）'!$O41,IF(N$16&lt;='様式３（療養者名簿）（⑤の場合）'!$W41,1,0),0),0)</f>
        <v>0</v>
      </c>
      <c r="O32" s="159">
        <f>IF(O$16-'様式３（療養者名簿）（⑤の場合）'!$O41+1&lt;=15,IF(O$16&gt;='様式３（療養者名簿）（⑤の場合）'!$O41,IF(O$16&lt;='様式３（療養者名簿）（⑤の場合）'!$W41,1,0),0),0)</f>
        <v>0</v>
      </c>
      <c r="P32" s="159">
        <f>IF(P$16-'様式３（療養者名簿）（⑤の場合）'!$O41+1&lt;=15,IF(P$16&gt;='様式３（療養者名簿）（⑤の場合）'!$O41,IF(P$16&lt;='様式３（療養者名簿）（⑤の場合）'!$W41,1,0),0),0)</f>
        <v>0</v>
      </c>
      <c r="Q32" s="159">
        <f>IF(Q$16-'様式３（療養者名簿）（⑤の場合）'!$O41+1&lt;=15,IF(Q$16&gt;='様式３（療養者名簿）（⑤の場合）'!$O41,IF(Q$16&lt;='様式３（療養者名簿）（⑤の場合）'!$W41,1,0),0),0)</f>
        <v>0</v>
      </c>
      <c r="R32" s="159">
        <f>IF(R$16-'様式３（療養者名簿）（⑤の場合）'!$O41+1&lt;=15,IF(R$16&gt;='様式３（療養者名簿）（⑤の場合）'!$O41,IF(R$16&lt;='様式３（療養者名簿）（⑤の場合）'!$W41,1,0),0),0)</f>
        <v>0</v>
      </c>
      <c r="S32" s="159">
        <f>IF(S$16-'様式３（療養者名簿）（⑤の場合）'!$O41+1&lt;=15,IF(S$16&gt;='様式３（療養者名簿）（⑤の場合）'!$O41,IF(S$16&lt;='様式３（療養者名簿）（⑤の場合）'!$W41,1,0),0),0)</f>
        <v>0</v>
      </c>
      <c r="T32" s="159">
        <f>IF(T$16-'様式３（療養者名簿）（⑤の場合）'!$O41+1&lt;=15,IF(T$16&gt;='様式３（療養者名簿）（⑤の場合）'!$O41,IF(T$16&lt;='様式３（療養者名簿）（⑤の場合）'!$W41,1,0),0),0)</f>
        <v>0</v>
      </c>
      <c r="U32" s="159">
        <f>IF(U$16-'様式３（療養者名簿）（⑤の場合）'!$O41+1&lt;=15,IF(U$16&gt;='様式３（療養者名簿）（⑤の場合）'!$O41,IF(U$16&lt;='様式３（療養者名簿）（⑤の場合）'!$W41,1,0),0),0)</f>
        <v>0</v>
      </c>
      <c r="V32" s="159">
        <f>IF(V$16-'様式３（療養者名簿）（⑤の場合）'!$O41+1&lt;=15,IF(V$16&gt;='様式３（療養者名簿）（⑤の場合）'!$O41,IF(V$16&lt;='様式３（療養者名簿）（⑤の場合）'!$W41,1,0),0),0)</f>
        <v>0</v>
      </c>
      <c r="W32" s="159">
        <f>IF(W$16-'様式３（療養者名簿）（⑤の場合）'!$O41+1&lt;=15,IF(W$16&gt;='様式３（療養者名簿）（⑤の場合）'!$O41,IF(W$16&lt;='様式３（療養者名簿）（⑤の場合）'!$W41,1,0),0),0)</f>
        <v>0</v>
      </c>
      <c r="X32" s="159">
        <f>IF(X$16-'様式３（療養者名簿）（⑤の場合）'!$O41+1&lt;=15,IF(X$16&gt;='様式３（療養者名簿）（⑤の場合）'!$O41,IF(X$16&lt;='様式３（療養者名簿）（⑤の場合）'!$W41,1,0),0),0)</f>
        <v>0</v>
      </c>
      <c r="Y32" s="159">
        <f>IF(Y$16-'様式３（療養者名簿）（⑤の場合）'!$O41+1&lt;=15,IF(Y$16&gt;='様式３（療養者名簿）（⑤の場合）'!$O41,IF(Y$16&lt;='様式３（療養者名簿）（⑤の場合）'!$W41,1,0),0),0)</f>
        <v>0</v>
      </c>
      <c r="Z32" s="159">
        <f>IF(Z$16-'様式３（療養者名簿）（⑤の場合）'!$O41+1&lt;=15,IF(Z$16&gt;='様式３（療養者名簿）（⑤の場合）'!$O41,IF(Z$16&lt;='様式３（療養者名簿）（⑤の場合）'!$W41,1,0),0),0)</f>
        <v>0</v>
      </c>
      <c r="AA32" s="159">
        <f>IF(AA$16-'様式３（療養者名簿）（⑤の場合）'!$O41+1&lt;=15,IF(AA$16&gt;='様式３（療養者名簿）（⑤の場合）'!$O41,IF(AA$16&lt;='様式３（療養者名簿）（⑤の場合）'!$W41,1,0),0),0)</f>
        <v>0</v>
      </c>
      <c r="AB32" s="159">
        <f>IF(AB$16-'様式３（療養者名簿）（⑤の場合）'!$O41+1&lt;=15,IF(AB$16&gt;='様式３（療養者名簿）（⑤の場合）'!$O41,IF(AB$16&lt;='様式３（療養者名簿）（⑤の場合）'!$W41,1,0),0),0)</f>
        <v>0</v>
      </c>
      <c r="AC32" s="159">
        <f>IF(AC$16-'様式３（療養者名簿）（⑤の場合）'!$O41+1&lt;=15,IF(AC$16&gt;='様式３（療養者名簿）（⑤の場合）'!$O41,IF(AC$16&lt;='様式３（療養者名簿）（⑤の場合）'!$W41,1,0),0),0)</f>
        <v>0</v>
      </c>
      <c r="AD32" s="159">
        <f>IF(AD$16-'様式３（療養者名簿）（⑤の場合）'!$O41+1&lt;=15,IF(AD$16&gt;='様式３（療養者名簿）（⑤の場合）'!$O41,IF(AD$16&lt;='様式３（療養者名簿）（⑤の場合）'!$W41,1,0),0),0)</f>
        <v>0</v>
      </c>
      <c r="AE32" s="159">
        <f>IF(AE$16-'様式３（療養者名簿）（⑤の場合）'!$O41+1&lt;=15,IF(AE$16&gt;='様式３（療養者名簿）（⑤の場合）'!$O41,IF(AE$16&lt;='様式３（療養者名簿）（⑤の場合）'!$W41,1,0),0),0)</f>
        <v>0</v>
      </c>
      <c r="AF32" s="159">
        <f>IF(AF$16-'様式３（療養者名簿）（⑤の場合）'!$O41+1&lt;=15,IF(AF$16&gt;='様式３（療養者名簿）（⑤の場合）'!$O41,IF(AF$16&lt;='様式３（療養者名簿）（⑤の場合）'!$W41,1,0),0),0)</f>
        <v>0</v>
      </c>
      <c r="AG32" s="159">
        <f>IF(AG$16-'様式３（療養者名簿）（⑤の場合）'!$O41+1&lt;=15,IF(AG$16&gt;='様式３（療養者名簿）（⑤の場合）'!$O41,IF(AG$16&lt;='様式３（療養者名簿）（⑤の場合）'!$W41,1,0),0),0)</f>
        <v>0</v>
      </c>
      <c r="AH32" s="159">
        <f>IF(AH$16-'様式３（療養者名簿）（⑤の場合）'!$O41+1&lt;=15,IF(AH$16&gt;='様式３（療養者名簿）（⑤の場合）'!$O41,IF(AH$16&lt;='様式３（療養者名簿）（⑤の場合）'!$W41,1,0),0),0)</f>
        <v>0</v>
      </c>
      <c r="AI32" s="159">
        <f>IF(AI$16-'様式３（療養者名簿）（⑤の場合）'!$O41+1&lt;=15,IF(AI$16&gt;='様式３（療養者名簿）（⑤の場合）'!$O41,IF(AI$16&lt;='様式３（療養者名簿）（⑤の場合）'!$W41,1,0),0),0)</f>
        <v>0</v>
      </c>
      <c r="AJ32" s="159">
        <f>IF(AJ$16-'様式３（療養者名簿）（⑤の場合）'!$O41+1&lt;=15,IF(AJ$16&gt;='様式３（療養者名簿）（⑤の場合）'!$O41,IF(AJ$16&lt;='様式３（療養者名簿）（⑤の場合）'!$W41,1,0),0),0)</f>
        <v>0</v>
      </c>
      <c r="AK32" s="159">
        <f>IF(AK$16-'様式３（療養者名簿）（⑤の場合）'!$O41+1&lt;=15,IF(AK$16&gt;='様式３（療養者名簿）（⑤の場合）'!$O41,IF(AK$16&lt;='様式３（療養者名簿）（⑤の場合）'!$W41,1,0),0),0)</f>
        <v>0</v>
      </c>
      <c r="AL32" s="159">
        <f>IF(AL$16-'様式３（療養者名簿）（⑤の場合）'!$O41+1&lt;=15,IF(AL$16&gt;='様式３（療養者名簿）（⑤の場合）'!$O41,IF(AL$16&lt;='様式３（療養者名簿）（⑤の場合）'!$W41,1,0),0),0)</f>
        <v>0</v>
      </c>
      <c r="AM32" s="159">
        <f>IF(AM$16-'様式３（療養者名簿）（⑤の場合）'!$O41+1&lt;=15,IF(AM$16&gt;='様式３（療養者名簿）（⑤の場合）'!$O41,IF(AM$16&lt;='様式３（療養者名簿）（⑤の場合）'!$W41,1,0),0),0)</f>
        <v>0</v>
      </c>
      <c r="AN32" s="159">
        <f>IF(AN$16-'様式３（療養者名簿）（⑤の場合）'!$O41+1&lt;=15,IF(AN$16&gt;='様式３（療養者名簿）（⑤の場合）'!$O41,IF(AN$16&lt;='様式３（療養者名簿）（⑤の場合）'!$W41,1,0),0),0)</f>
        <v>0</v>
      </c>
      <c r="AO32" s="159">
        <f>IF(AO$16-'様式３（療養者名簿）（⑤の場合）'!$O41+1&lt;=15,IF(AO$16&gt;='様式３（療養者名簿）（⑤の場合）'!$O41,IF(AO$16&lt;='様式３（療養者名簿）（⑤の場合）'!$W41,1,0),0),0)</f>
        <v>0</v>
      </c>
      <c r="AP32" s="159">
        <f>IF(AP$16-'様式３（療養者名簿）（⑤の場合）'!$O41+1&lt;=15,IF(AP$16&gt;='様式３（療養者名簿）（⑤の場合）'!$O41,IF(AP$16&lt;='様式３（療養者名簿）（⑤の場合）'!$W41,1,0),0),0)</f>
        <v>0</v>
      </c>
      <c r="AQ32" s="159">
        <f>IF(AQ$16-'様式３（療養者名簿）（⑤の場合）'!$O41+1&lt;=15,IF(AQ$16&gt;='様式３（療養者名簿）（⑤の場合）'!$O41,IF(AQ$16&lt;='様式３（療養者名簿）（⑤の場合）'!$W41,1,0),0),0)</f>
        <v>0</v>
      </c>
      <c r="AR32" s="159">
        <f>IF(AR$16-'様式３（療養者名簿）（⑤の場合）'!$O41+1&lt;=15,IF(AR$16&gt;='様式３（療養者名簿）（⑤の場合）'!$O41,IF(AR$16&lt;='様式３（療養者名簿）（⑤の場合）'!$W41,1,0),0),0)</f>
        <v>0</v>
      </c>
      <c r="AS32" s="159">
        <f>IF(AS$16-'様式３（療養者名簿）（⑤の場合）'!$O41+1&lt;=15,IF(AS$16&gt;='様式３（療養者名簿）（⑤の場合）'!$O41,IF(AS$16&lt;='様式３（療養者名簿）（⑤の場合）'!$W41,1,0),0),0)</f>
        <v>0</v>
      </c>
      <c r="AT32" s="159">
        <f>IF(AT$16-'様式３（療養者名簿）（⑤の場合）'!$O41+1&lt;=15,IF(AT$16&gt;='様式３（療養者名簿）（⑤の場合）'!$O41,IF(AT$16&lt;='様式３（療養者名簿）（⑤の場合）'!$W41,1,0),0),0)</f>
        <v>0</v>
      </c>
      <c r="AU32" s="159">
        <f>IF(AU$16-'様式３（療養者名簿）（⑤の場合）'!$O41+1&lt;=15,IF(AU$16&gt;='様式３（療養者名簿）（⑤の場合）'!$O41,IF(AU$16&lt;='様式３（療養者名簿）（⑤の場合）'!$W41,1,0),0),0)</f>
        <v>0</v>
      </c>
      <c r="AV32" s="159">
        <f>IF(AV$16-'様式３（療養者名簿）（⑤の場合）'!$O41+1&lt;=15,IF(AV$16&gt;='様式３（療養者名簿）（⑤の場合）'!$O41,IF(AV$16&lt;='様式３（療養者名簿）（⑤の場合）'!$W41,1,0),0),0)</f>
        <v>0</v>
      </c>
      <c r="AW32" s="159">
        <f>IF(AW$16-'様式３（療養者名簿）（⑤の場合）'!$O41+1&lt;=15,IF(AW$16&gt;='様式３（療養者名簿）（⑤の場合）'!$O41,IF(AW$16&lt;='様式３（療養者名簿）（⑤の場合）'!$W41,1,0),0),0)</f>
        <v>0</v>
      </c>
      <c r="AX32" s="159">
        <f>IF(AX$16-'様式３（療養者名簿）（⑤の場合）'!$O41+1&lt;=15,IF(AX$16&gt;='様式３（療養者名簿）（⑤の場合）'!$O41,IF(AX$16&lt;='様式３（療養者名簿）（⑤の場合）'!$W41,1,0),0),0)</f>
        <v>0</v>
      </c>
      <c r="AY32" s="159">
        <f>IF(AY$16-'様式３（療養者名簿）（⑤の場合）'!$O41+1&lt;=15,IF(AY$16&gt;='様式３（療養者名簿）（⑤の場合）'!$O41,IF(AY$16&lt;='様式３（療養者名簿）（⑤の場合）'!$W41,1,0),0),0)</f>
        <v>0</v>
      </c>
      <c r="AZ32" s="159">
        <f>IF(AZ$16-'様式３（療養者名簿）（⑤の場合）'!$O41+1&lt;=15,IF(AZ$16&gt;='様式３（療養者名簿）（⑤の場合）'!$O41,IF(AZ$16&lt;='様式３（療養者名簿）（⑤の場合）'!$W41,1,0),0),0)</f>
        <v>0</v>
      </c>
      <c r="BA32" s="159">
        <f>IF(BA$16-'様式３（療養者名簿）（⑤の場合）'!$O41+1&lt;=15,IF(BA$16&gt;='様式３（療養者名簿）（⑤の場合）'!$O41,IF(BA$16&lt;='様式３（療養者名簿）（⑤の場合）'!$W41,1,0),0),0)</f>
        <v>0</v>
      </c>
      <c r="BB32" s="159">
        <f>IF(BB$16-'様式３（療養者名簿）（⑤の場合）'!$O41+1&lt;=15,IF(BB$16&gt;='様式３（療養者名簿）（⑤の場合）'!$O41,IF(BB$16&lt;='様式３（療養者名簿）（⑤の場合）'!$W41,1,0),0),0)</f>
        <v>0</v>
      </c>
      <c r="BC32" s="159">
        <f>IF(BC$16-'様式３（療養者名簿）（⑤の場合）'!$O41+1&lt;=15,IF(BC$16&gt;='様式３（療養者名簿）（⑤の場合）'!$O41,IF(BC$16&lt;='様式３（療養者名簿）（⑤の場合）'!$W41,1,0),0),0)</f>
        <v>0</v>
      </c>
      <c r="BD32" s="159">
        <f>IF(BD$16-'様式３（療養者名簿）（⑤の場合）'!$O41+1&lt;=15,IF(BD$16&gt;='様式３（療養者名簿）（⑤の場合）'!$O41,IF(BD$16&lt;='様式３（療養者名簿）（⑤の場合）'!$W41,1,0),0),0)</f>
        <v>0</v>
      </c>
      <c r="BE32" s="159">
        <f>IF(BE$16-'様式３（療養者名簿）（⑤の場合）'!$O41+1&lt;=15,IF(BE$16&gt;='様式３（療養者名簿）（⑤の場合）'!$O41,IF(BE$16&lt;='様式３（療養者名簿）（⑤の場合）'!$W41,1,0),0),0)</f>
        <v>0</v>
      </c>
      <c r="BF32" s="159">
        <f>IF(BF$16-'様式３（療養者名簿）（⑤の場合）'!$O41+1&lt;=15,IF(BF$16&gt;='様式３（療養者名簿）（⑤の場合）'!$O41,IF(BF$16&lt;='様式３（療養者名簿）（⑤の場合）'!$W41,1,0),0),0)</f>
        <v>0</v>
      </c>
      <c r="BG32" s="159">
        <f>IF(BG$16-'様式３（療養者名簿）（⑤の場合）'!$O41+1&lt;=15,IF(BG$16&gt;='様式３（療養者名簿）（⑤の場合）'!$O41,IF(BG$16&lt;='様式３（療養者名簿）（⑤の場合）'!$W41,1,0),0),0)</f>
        <v>0</v>
      </c>
      <c r="BH32" s="159">
        <f>IF(BH$16-'様式３（療養者名簿）（⑤の場合）'!$O41+1&lt;=15,IF(BH$16&gt;='様式３（療養者名簿）（⑤の場合）'!$O41,IF(BH$16&lt;='様式３（療養者名簿）（⑤の場合）'!$W41,1,0),0),0)</f>
        <v>0</v>
      </c>
      <c r="BI32" s="159">
        <f>IF(BI$16-'様式３（療養者名簿）（⑤の場合）'!$O41+1&lt;=15,IF(BI$16&gt;='様式３（療養者名簿）（⑤の場合）'!$O41,IF(BI$16&lt;='様式３（療養者名簿）（⑤の場合）'!$W41,1,0),0),0)</f>
        <v>0</v>
      </c>
      <c r="BJ32" s="159">
        <f>IF(BJ$16-'様式３（療養者名簿）（⑤の場合）'!$O41+1&lt;=15,IF(BJ$16&gt;='様式３（療養者名簿）（⑤の場合）'!$O41,IF(BJ$16&lt;='様式３（療養者名簿）（⑤の場合）'!$W41,1,0),0),0)</f>
        <v>0</v>
      </c>
      <c r="BK32" s="159">
        <f>IF(BK$16-'様式３（療養者名簿）（⑤の場合）'!$O41+1&lt;=15,IF(BK$16&gt;='様式３（療養者名簿）（⑤の場合）'!$O41,IF(BK$16&lt;='様式３（療養者名簿）（⑤の場合）'!$W41,1,0),0),0)</f>
        <v>0</v>
      </c>
      <c r="BL32" s="159">
        <f>IF(BL$16-'様式３（療養者名簿）（⑤の場合）'!$O41+1&lt;=15,IF(BL$16&gt;='様式３（療養者名簿）（⑤の場合）'!$O41,IF(BL$16&lt;='様式３（療養者名簿）（⑤の場合）'!$W41,1,0),0),0)</f>
        <v>0</v>
      </c>
      <c r="BM32" s="159">
        <f>IF(BM$16-'様式３（療養者名簿）（⑤の場合）'!$O41+1&lt;=15,IF(BM$16&gt;='様式３（療養者名簿）（⑤の場合）'!$O41,IF(BM$16&lt;='様式３（療養者名簿）（⑤の場合）'!$W41,1,0),0),0)</f>
        <v>0</v>
      </c>
      <c r="BN32" s="159">
        <f>IF(BN$16-'様式３（療養者名簿）（⑤の場合）'!$O41+1&lt;=15,IF(BN$16&gt;='様式３（療養者名簿）（⑤の場合）'!$O41,IF(BN$16&lt;='様式３（療養者名簿）（⑤の場合）'!$W41,1,0),0),0)</f>
        <v>0</v>
      </c>
      <c r="BO32" s="159">
        <f>IF(BO$16-'様式３（療養者名簿）（⑤の場合）'!$O41+1&lt;=15,IF(BO$16&gt;='様式３（療養者名簿）（⑤の場合）'!$O41,IF(BO$16&lt;='様式３（療養者名簿）（⑤の場合）'!$W41,1,0),0),0)</f>
        <v>0</v>
      </c>
      <c r="BP32" s="159">
        <f>IF(BP$16-'様式３（療養者名簿）（⑤の場合）'!$O41+1&lt;=15,IF(BP$16&gt;='様式３（療養者名簿）（⑤の場合）'!$O41,IF(BP$16&lt;='様式３（療養者名簿）（⑤の場合）'!$W41,1,0),0),0)</f>
        <v>0</v>
      </c>
      <c r="BQ32" s="159">
        <f>IF(BQ$16-'様式３（療養者名簿）（⑤の場合）'!$O41+1&lt;=15,IF(BQ$16&gt;='様式３（療養者名簿）（⑤の場合）'!$O41,IF(BQ$16&lt;='様式３（療養者名簿）（⑤の場合）'!$W41,1,0),0),0)</f>
        <v>0</v>
      </c>
      <c r="BR32" s="159">
        <f>IF(BR$16-'様式３（療養者名簿）（⑤の場合）'!$O41+1&lt;=15,IF(BR$16&gt;='様式３（療養者名簿）（⑤の場合）'!$O41,IF(BR$16&lt;='様式３（療養者名簿）（⑤の場合）'!$W41,1,0),0),0)</f>
        <v>0</v>
      </c>
      <c r="BS32" s="159">
        <f>IF(BS$16-'様式３（療養者名簿）（⑤の場合）'!$O41+1&lt;=15,IF(BS$16&gt;='様式３（療養者名簿）（⑤の場合）'!$O41,IF(BS$16&lt;='様式３（療養者名簿）（⑤の場合）'!$W41,1,0),0),0)</f>
        <v>0</v>
      </c>
      <c r="BT32" s="159">
        <f>IF(BT$16-'様式３（療養者名簿）（⑤の場合）'!$O41+1&lt;=15,IF(BT$16&gt;='様式３（療養者名簿）（⑤の場合）'!$O41,IF(BT$16&lt;='様式３（療養者名簿）（⑤の場合）'!$W41,1,0),0),0)</f>
        <v>0</v>
      </c>
      <c r="BU32" s="159">
        <f>IF(BU$16-'様式３（療養者名簿）（⑤の場合）'!$O41+1&lt;=15,IF(BU$16&gt;='様式３（療養者名簿）（⑤の場合）'!$O41,IF(BU$16&lt;='様式３（療養者名簿）（⑤の場合）'!$W41,1,0),0),0)</f>
        <v>0</v>
      </c>
      <c r="BV32" s="159">
        <f>IF(BV$16-'様式３（療養者名簿）（⑤の場合）'!$O41+1&lt;=15,IF(BV$16&gt;='様式３（療養者名簿）（⑤の場合）'!$O41,IF(BV$16&lt;='様式３（療養者名簿）（⑤の場合）'!$W41,1,0),0),0)</f>
        <v>0</v>
      </c>
      <c r="BW32" s="159">
        <f>IF(BW$16-'様式３（療養者名簿）（⑤の場合）'!$O41+1&lt;=15,IF(BW$16&gt;='様式３（療養者名簿）（⑤の場合）'!$O41,IF(BW$16&lt;='様式３（療養者名簿）（⑤の場合）'!$W41,1,0),0),0)</f>
        <v>0</v>
      </c>
      <c r="BX32" s="159">
        <f>IF(BX$16-'様式３（療養者名簿）（⑤の場合）'!$O41+1&lt;=15,IF(BX$16&gt;='様式３（療養者名簿）（⑤の場合）'!$O41,IF(BX$16&lt;='様式３（療養者名簿）（⑤の場合）'!$W41,1,0),0),0)</f>
        <v>0</v>
      </c>
      <c r="BY32" s="159">
        <f>IF(BY$16-'様式３（療養者名簿）（⑤の場合）'!$O41+1&lt;=15,IF(BY$16&gt;='様式３（療養者名簿）（⑤の場合）'!$O41,IF(BY$16&lt;='様式３（療養者名簿）（⑤の場合）'!$W41,1,0),0),0)</f>
        <v>0</v>
      </c>
      <c r="BZ32" s="159">
        <f>IF(BZ$16-'様式３（療養者名簿）（⑤の場合）'!$O41+1&lt;=15,IF(BZ$16&gt;='様式３（療養者名簿）（⑤の場合）'!$O41,IF(BZ$16&lt;='様式３（療養者名簿）（⑤の場合）'!$W41,1,0),0),0)</f>
        <v>0</v>
      </c>
      <c r="CA32" s="159">
        <f>IF(CA$16-'様式３（療養者名簿）（⑤の場合）'!$O41+1&lt;=15,IF(CA$16&gt;='様式３（療養者名簿）（⑤の場合）'!$O41,IF(CA$16&lt;='様式３（療養者名簿）（⑤の場合）'!$W41,1,0),0),0)</f>
        <v>0</v>
      </c>
      <c r="CB32" s="159">
        <f>IF(CB$16-'様式３（療養者名簿）（⑤の場合）'!$O41+1&lt;=15,IF(CB$16&gt;='様式３（療養者名簿）（⑤の場合）'!$O41,IF(CB$16&lt;='様式３（療養者名簿）（⑤の場合）'!$W41,1,0),0),0)</f>
        <v>0</v>
      </c>
      <c r="CC32" s="159">
        <f>IF(CC$16-'様式３（療養者名簿）（⑤の場合）'!$O41+1&lt;=15,IF(CC$16&gt;='様式３（療養者名簿）（⑤の場合）'!$O41,IF(CC$16&lt;='様式３（療養者名簿）（⑤の場合）'!$W41,1,0),0),0)</f>
        <v>0</v>
      </c>
      <c r="CD32" s="159">
        <f>IF(CD$16-'様式３（療養者名簿）（⑤の場合）'!$O41+1&lt;=15,IF(CD$16&gt;='様式３（療養者名簿）（⑤の場合）'!$O41,IF(CD$16&lt;='様式３（療養者名簿）（⑤の場合）'!$W41,1,0),0),0)</f>
        <v>0</v>
      </c>
      <c r="CE32" s="159">
        <f>IF(CE$16-'様式３（療養者名簿）（⑤の場合）'!$O41+1&lt;=15,IF(CE$16&gt;='様式３（療養者名簿）（⑤の場合）'!$O41,IF(CE$16&lt;='様式３（療養者名簿）（⑤の場合）'!$W41,1,0),0),0)</f>
        <v>0</v>
      </c>
      <c r="CF32" s="159">
        <f>IF(CF$16-'様式３（療養者名簿）（⑤の場合）'!$O41+1&lt;=15,IF(CF$16&gt;='様式３（療養者名簿）（⑤の場合）'!$O41,IF(CF$16&lt;='様式３（療養者名簿）（⑤の場合）'!$W41,1,0),0),0)</f>
        <v>0</v>
      </c>
      <c r="CG32" s="159">
        <f>IF(CG$16-'様式３（療養者名簿）（⑤の場合）'!$O41+1&lt;=15,IF(CG$16&gt;='様式３（療養者名簿）（⑤の場合）'!$O41,IF(CG$16&lt;='様式３（療養者名簿）（⑤の場合）'!$W41,1,0),0),0)</f>
        <v>0</v>
      </c>
      <c r="CH32" s="159">
        <f>IF(CH$16-'様式３（療養者名簿）（⑤の場合）'!$O41+1&lt;=15,IF(CH$16&gt;='様式３（療養者名簿）（⑤の場合）'!$O41,IF(CH$16&lt;='様式３（療養者名簿）（⑤の場合）'!$W41,1,0),0),0)</f>
        <v>0</v>
      </c>
      <c r="CI32" s="159">
        <f>IF(CI$16-'様式３（療養者名簿）（⑤の場合）'!$O41+1&lt;=15,IF(CI$16&gt;='様式３（療養者名簿）（⑤の場合）'!$O41,IF(CI$16&lt;='様式３（療養者名簿）（⑤の場合）'!$W41,1,0),0),0)</f>
        <v>0</v>
      </c>
      <c r="CJ32" s="159">
        <f>IF(CJ$16-'様式３（療養者名簿）（⑤の場合）'!$O41+1&lt;=15,IF(CJ$16&gt;='様式３（療養者名簿）（⑤の場合）'!$O41,IF(CJ$16&lt;='様式３（療養者名簿）（⑤の場合）'!$W41,1,0),0),0)</f>
        <v>0</v>
      </c>
      <c r="CK32" s="159">
        <f>IF(CK$16-'様式３（療養者名簿）（⑤の場合）'!$O41+1&lt;=15,IF(CK$16&gt;='様式３（療養者名簿）（⑤の場合）'!$O41,IF(CK$16&lt;='様式３（療養者名簿）（⑤の場合）'!$W41,1,0),0),0)</f>
        <v>0</v>
      </c>
      <c r="CL32" s="159">
        <f>IF(CL$16-'様式３（療養者名簿）（⑤の場合）'!$O41+1&lt;=15,IF(CL$16&gt;='様式３（療養者名簿）（⑤の場合）'!$O41,IF(CL$16&lt;='様式３（療養者名簿）（⑤の場合）'!$W41,1,0),0),0)</f>
        <v>0</v>
      </c>
      <c r="CM32" s="159">
        <f>IF(CM$16-'様式３（療養者名簿）（⑤の場合）'!$O41+1&lt;=15,IF(CM$16&gt;='様式３（療養者名簿）（⑤の場合）'!$O41,IF(CM$16&lt;='様式３（療養者名簿）（⑤の場合）'!$W41,1,0),0),0)</f>
        <v>0</v>
      </c>
      <c r="CN32" s="159">
        <f>IF(CN$16-'様式３（療養者名簿）（⑤の場合）'!$O41+1&lt;=15,IF(CN$16&gt;='様式３（療養者名簿）（⑤の場合）'!$O41,IF(CN$16&lt;='様式３（療養者名簿）（⑤の場合）'!$W41,1,0),0),0)</f>
        <v>0</v>
      </c>
      <c r="CO32" s="159">
        <f>IF(CO$16-'様式３（療養者名簿）（⑤の場合）'!$O41+1&lt;=15,IF(CO$16&gt;='様式３（療養者名簿）（⑤の場合）'!$O41,IF(CO$16&lt;='様式３（療養者名簿）（⑤の場合）'!$W41,1,0),0),0)</f>
        <v>0</v>
      </c>
      <c r="CP32" s="159">
        <f>IF(CP$16-'様式３（療養者名簿）（⑤の場合）'!$O41+1&lt;=15,IF(CP$16&gt;='様式３（療養者名簿）（⑤の場合）'!$O41,IF(CP$16&lt;='様式３（療養者名簿）（⑤の場合）'!$W41,1,0),0),0)</f>
        <v>0</v>
      </c>
      <c r="CQ32" s="159">
        <f>IF(CQ$16-'様式３（療養者名簿）（⑤の場合）'!$O41+1&lt;=15,IF(CQ$16&gt;='様式３（療養者名簿）（⑤の場合）'!$O41,IF(CQ$16&lt;='様式３（療養者名簿）（⑤の場合）'!$W41,1,0),0),0)</f>
        <v>0</v>
      </c>
      <c r="CR32" s="159">
        <f>IF(CR$16-'様式３（療養者名簿）（⑤の場合）'!$O41+1&lt;=15,IF(CR$16&gt;='様式３（療養者名簿）（⑤の場合）'!$O41,IF(CR$16&lt;='様式３（療養者名簿）（⑤の場合）'!$W41,1,0),0),0)</f>
        <v>0</v>
      </c>
      <c r="CS32" s="159">
        <f>IF(CS$16-'様式３（療養者名簿）（⑤の場合）'!$O41+1&lt;=15,IF(CS$16&gt;='様式３（療養者名簿）（⑤の場合）'!$O41,IF(CS$16&lt;='様式３（療養者名簿）（⑤の場合）'!$W41,1,0),0),0)</f>
        <v>0</v>
      </c>
      <c r="CT32" s="159">
        <f>IF(CT$16-'様式３（療養者名簿）（⑤の場合）'!$O41+1&lt;=15,IF(CT$16&gt;='様式３（療養者名簿）（⑤の場合）'!$O41,IF(CT$16&lt;='様式３（療養者名簿）（⑤の場合）'!$W41,1,0),0),0)</f>
        <v>0</v>
      </c>
      <c r="CU32" s="159">
        <f>IF(CU$16-'様式３（療養者名簿）（⑤の場合）'!$O41+1&lt;=15,IF(CU$16&gt;='様式３（療養者名簿）（⑤の場合）'!$O41,IF(CU$16&lt;='様式３（療養者名簿）（⑤の場合）'!$W41,1,0),0),0)</f>
        <v>0</v>
      </c>
      <c r="CV32" s="159">
        <f>IF(CV$16-'様式３（療養者名簿）（⑤の場合）'!$O41+1&lt;=15,IF(CV$16&gt;='様式３（療養者名簿）（⑤の場合）'!$O41,IF(CV$16&lt;='様式３（療養者名簿）（⑤の場合）'!$W41,1,0),0),0)</f>
        <v>0</v>
      </c>
      <c r="CW32" s="159">
        <f>IF(CW$16-'様式３（療養者名簿）（⑤の場合）'!$O41+1&lt;=15,IF(CW$16&gt;='様式３（療養者名簿）（⑤の場合）'!$O41,IF(CW$16&lt;='様式３（療養者名簿）（⑤の場合）'!$W41,1,0),0),0)</f>
        <v>0</v>
      </c>
      <c r="CX32" s="159">
        <f>IF(CX$16-'様式３（療養者名簿）（⑤の場合）'!$O41+1&lt;=15,IF(CX$16&gt;='様式３（療養者名簿）（⑤の場合）'!$O41,IF(CX$16&lt;='様式３（療養者名簿）（⑤の場合）'!$W41,1,0),0),0)</f>
        <v>0</v>
      </c>
      <c r="CY32" s="159">
        <f>IF(CY$16-'様式３（療養者名簿）（⑤の場合）'!$O41+1&lt;=15,IF(CY$16&gt;='様式３（療養者名簿）（⑤の場合）'!$O41,IF(CY$16&lt;='様式３（療養者名簿）（⑤の場合）'!$W41,1,0),0),0)</f>
        <v>0</v>
      </c>
      <c r="CZ32" s="159">
        <f>IF(CZ$16-'様式３（療養者名簿）（⑤の場合）'!$O41+1&lt;=15,IF(CZ$16&gt;='様式３（療養者名簿）（⑤の場合）'!$O41,IF(CZ$16&lt;='様式３（療養者名簿）（⑤の場合）'!$W41,1,0),0),0)</f>
        <v>0</v>
      </c>
      <c r="DA32" s="159">
        <f>IF(DA$16-'様式３（療養者名簿）（⑤の場合）'!$O41+1&lt;=15,IF(DA$16&gt;='様式３（療養者名簿）（⑤の場合）'!$O41,IF(DA$16&lt;='様式３（療養者名簿）（⑤の場合）'!$W41,1,0),0),0)</f>
        <v>0</v>
      </c>
      <c r="DB32" s="159">
        <f>IF(DB$16-'様式３（療養者名簿）（⑤の場合）'!$O41+1&lt;=15,IF(DB$16&gt;='様式３（療養者名簿）（⑤の場合）'!$O41,IF(DB$16&lt;='様式３（療養者名簿）（⑤の場合）'!$W41,1,0),0),0)</f>
        <v>0</v>
      </c>
      <c r="DC32" s="159">
        <f>IF(DC$16-'様式３（療養者名簿）（⑤の場合）'!$O41+1&lt;=15,IF(DC$16&gt;='様式３（療養者名簿）（⑤の場合）'!$O41,IF(DC$16&lt;='様式３（療養者名簿）（⑤の場合）'!$W41,1,0),0),0)</f>
        <v>0</v>
      </c>
      <c r="DD32" s="159">
        <f>IF(DD$16-'様式３（療養者名簿）（⑤の場合）'!$O41+1&lt;=15,IF(DD$16&gt;='様式３（療養者名簿）（⑤の場合）'!$O41,IF(DD$16&lt;='様式３（療養者名簿）（⑤の場合）'!$W41,1,0),0),0)</f>
        <v>0</v>
      </c>
      <c r="DE32" s="159">
        <f>IF(DE$16-'様式３（療養者名簿）（⑤の場合）'!$O41+1&lt;=15,IF(DE$16&gt;='様式３（療養者名簿）（⑤の場合）'!$O41,IF(DE$16&lt;='様式３（療養者名簿）（⑤の場合）'!$W41,1,0),0),0)</f>
        <v>0</v>
      </c>
      <c r="DF32" s="159">
        <f>IF(DF$16-'様式３（療養者名簿）（⑤の場合）'!$O41+1&lt;=15,IF(DF$16&gt;='様式３（療養者名簿）（⑤の場合）'!$O41,IF(DF$16&lt;='様式３（療養者名簿）（⑤の場合）'!$W41,1,0),0),0)</f>
        <v>0</v>
      </c>
      <c r="DG32" s="159">
        <f>IF(DG$16-'様式３（療養者名簿）（⑤の場合）'!$O41+1&lt;=15,IF(DG$16&gt;='様式３（療養者名簿）（⑤の場合）'!$O41,IF(DG$16&lt;='様式３（療養者名簿）（⑤の場合）'!$W41,1,0),0),0)</f>
        <v>0</v>
      </c>
      <c r="DH32" s="159">
        <f>IF(DH$16-'様式３（療養者名簿）（⑤の場合）'!$O41+1&lt;=15,IF(DH$16&gt;='様式３（療養者名簿）（⑤の場合）'!$O41,IF(DH$16&lt;='様式３（療養者名簿）（⑤の場合）'!$W41,1,0),0),0)</f>
        <v>0</v>
      </c>
      <c r="DI32" s="159">
        <f>IF(DI$16-'様式３（療養者名簿）（⑤の場合）'!$O41+1&lt;=15,IF(DI$16&gt;='様式３（療養者名簿）（⑤の場合）'!$O41,IF(DI$16&lt;='様式３（療養者名簿）（⑤の場合）'!$W41,1,0),0),0)</f>
        <v>0</v>
      </c>
      <c r="DJ32" s="159">
        <f>IF(DJ$16-'様式３（療養者名簿）（⑤の場合）'!$O41+1&lt;=15,IF(DJ$16&gt;='様式３（療養者名簿）（⑤の場合）'!$O41,IF(DJ$16&lt;='様式３（療養者名簿）（⑤の場合）'!$W41,1,0),0),0)</f>
        <v>0</v>
      </c>
      <c r="DK32" s="159">
        <f>IF(DK$16-'様式３（療養者名簿）（⑤の場合）'!$O41+1&lt;=15,IF(DK$16&gt;='様式３（療養者名簿）（⑤の場合）'!$O41,IF(DK$16&lt;='様式３（療養者名簿）（⑤の場合）'!$W41,1,0),0),0)</f>
        <v>0</v>
      </c>
      <c r="DL32" s="159">
        <f>IF(DL$16-'様式３（療養者名簿）（⑤の場合）'!$O41+1&lt;=15,IF(DL$16&gt;='様式３（療養者名簿）（⑤の場合）'!$O41,IF(DL$16&lt;='様式３（療養者名簿）（⑤の場合）'!$W41,1,0),0),0)</f>
        <v>0</v>
      </c>
      <c r="DM32" s="159">
        <f>IF(DM$16-'様式３（療養者名簿）（⑤の場合）'!$O41+1&lt;=15,IF(DM$16&gt;='様式３（療養者名簿）（⑤の場合）'!$O41,IF(DM$16&lt;='様式３（療養者名簿）（⑤の場合）'!$W41,1,0),0),0)</f>
        <v>0</v>
      </c>
      <c r="DN32" s="159">
        <f>IF(DN$16-'様式３（療養者名簿）（⑤の場合）'!$O41+1&lt;=15,IF(DN$16&gt;='様式３（療養者名簿）（⑤の場合）'!$O41,IF(DN$16&lt;='様式３（療養者名簿）（⑤の場合）'!$W41,1,0),0),0)</f>
        <v>0</v>
      </c>
      <c r="DO32" s="159">
        <f>IF(DO$16-'様式３（療養者名簿）（⑤の場合）'!$O41+1&lt;=15,IF(DO$16&gt;='様式３（療養者名簿）（⑤の場合）'!$O41,IF(DO$16&lt;='様式３（療養者名簿）（⑤の場合）'!$W41,1,0),0),0)</f>
        <v>0</v>
      </c>
      <c r="DP32" s="159">
        <f>IF(DP$16-'様式３（療養者名簿）（⑤の場合）'!$O41+1&lt;=15,IF(DP$16&gt;='様式３（療養者名簿）（⑤の場合）'!$O41,IF(DP$16&lt;='様式３（療養者名簿）（⑤の場合）'!$W41,1,0),0),0)</f>
        <v>0</v>
      </c>
      <c r="DQ32" s="159">
        <f>IF(DQ$16-'様式３（療養者名簿）（⑤の場合）'!$O41+1&lt;=15,IF(DQ$16&gt;='様式３（療養者名簿）（⑤の場合）'!$O41,IF(DQ$16&lt;='様式３（療養者名簿）（⑤の場合）'!$W41,1,0),0),0)</f>
        <v>0</v>
      </c>
      <c r="DR32" s="159">
        <f>IF(DR$16-'様式３（療養者名簿）（⑤の場合）'!$O41+1&lt;=15,IF(DR$16&gt;='様式３（療養者名簿）（⑤の場合）'!$O41,IF(DR$16&lt;='様式３（療養者名簿）（⑤の場合）'!$W41,1,0),0),0)</f>
        <v>0</v>
      </c>
      <c r="DS32" s="159">
        <f>IF(DS$16-'様式３（療養者名簿）（⑤の場合）'!$O41+1&lt;=15,IF(DS$16&gt;='様式３（療養者名簿）（⑤の場合）'!$O41,IF(DS$16&lt;='様式３（療養者名簿）（⑤の場合）'!$W41,1,0),0),0)</f>
        <v>0</v>
      </c>
      <c r="DT32" s="159">
        <f>IF(DT$16-'様式３（療養者名簿）（⑤の場合）'!$O41+1&lt;=15,IF(DT$16&gt;='様式３（療養者名簿）（⑤の場合）'!$O41,IF(DT$16&lt;='様式３（療養者名簿）（⑤の場合）'!$W41,1,0),0),0)</f>
        <v>0</v>
      </c>
      <c r="DU32" s="159">
        <f>IF(DU$16-'様式３（療養者名簿）（⑤の場合）'!$O41+1&lt;=15,IF(DU$16&gt;='様式３（療養者名簿）（⑤の場合）'!$O41,IF(DU$16&lt;='様式３（療養者名簿）（⑤の場合）'!$W41,1,0),0),0)</f>
        <v>0</v>
      </c>
      <c r="DV32" s="159">
        <f>IF(DV$16-'様式３（療養者名簿）（⑤の場合）'!$O41+1&lt;=15,IF(DV$16&gt;='様式３（療養者名簿）（⑤の場合）'!$O41,IF(DV$16&lt;='様式３（療養者名簿）（⑤の場合）'!$W41,1,0),0),0)</f>
        <v>0</v>
      </c>
      <c r="DW32" s="159">
        <f>IF(DW$16-'様式３（療養者名簿）（⑤の場合）'!$O41+1&lt;=15,IF(DW$16&gt;='様式３（療養者名簿）（⑤の場合）'!$O41,IF(DW$16&lt;='様式３（療養者名簿）（⑤の場合）'!$W41,1,0),0),0)</f>
        <v>0</v>
      </c>
      <c r="DX32" s="159">
        <f>IF(DX$16-'様式３（療養者名簿）（⑤の場合）'!$O41+1&lt;=15,IF(DX$16&gt;='様式３（療養者名簿）（⑤の場合）'!$O41,IF(DX$16&lt;='様式３（療養者名簿）（⑤の場合）'!$W41,1,0),0),0)</f>
        <v>0</v>
      </c>
      <c r="DY32" s="159">
        <f>IF(DY$16-'様式３（療養者名簿）（⑤の場合）'!$O41+1&lt;=15,IF(DY$16&gt;='様式３（療養者名簿）（⑤の場合）'!$O41,IF(DY$16&lt;='様式３（療養者名簿）（⑤の場合）'!$W41,1,0),0),0)</f>
        <v>0</v>
      </c>
      <c r="DZ32" s="159">
        <f>IF(DZ$16-'様式３（療養者名簿）（⑤の場合）'!$O41+1&lt;=15,IF(DZ$16&gt;='様式３（療養者名簿）（⑤の場合）'!$O41,IF(DZ$16&lt;='様式３（療養者名簿）（⑤の場合）'!$W41,1,0),0),0)</f>
        <v>0</v>
      </c>
      <c r="EA32" s="159">
        <f>IF(EA$16-'様式３（療養者名簿）（⑤の場合）'!$O41+1&lt;=15,IF(EA$16&gt;='様式３（療養者名簿）（⑤の場合）'!$O41,IF(EA$16&lt;='様式３（療養者名簿）（⑤の場合）'!$W41,1,0),0),0)</f>
        <v>0</v>
      </c>
      <c r="EB32" s="159">
        <f>IF(EB$16-'様式３（療養者名簿）（⑤の場合）'!$O41+1&lt;=15,IF(EB$16&gt;='様式３（療養者名簿）（⑤の場合）'!$O41,IF(EB$16&lt;='様式３（療養者名簿）（⑤の場合）'!$W41,1,0),0),0)</f>
        <v>0</v>
      </c>
      <c r="EC32" s="159">
        <f>IF(EC$16-'様式３（療養者名簿）（⑤の場合）'!$O41+1&lt;=15,IF(EC$16&gt;='様式３（療養者名簿）（⑤の場合）'!$O41,IF(EC$16&lt;='様式３（療養者名簿）（⑤の場合）'!$W41,1,0),0),0)</f>
        <v>0</v>
      </c>
      <c r="ED32" s="159">
        <f>IF(ED$16-'様式３（療養者名簿）（⑤の場合）'!$O41+1&lt;=15,IF(ED$16&gt;='様式３（療養者名簿）（⑤の場合）'!$O41,IF(ED$16&lt;='様式３（療養者名簿）（⑤の場合）'!$W41,1,0),0),0)</f>
        <v>0</v>
      </c>
      <c r="EE32" s="159">
        <f>IF(EE$16-'様式３（療養者名簿）（⑤の場合）'!$O41+1&lt;=15,IF(EE$16&gt;='様式３（療養者名簿）（⑤の場合）'!$O41,IF(EE$16&lt;='様式３（療養者名簿）（⑤の場合）'!$W41,1,0),0),0)</f>
        <v>0</v>
      </c>
      <c r="EF32" s="159">
        <f>IF(EF$16-'様式３（療養者名簿）（⑤の場合）'!$O41+1&lt;=15,IF(EF$16&gt;='様式３（療養者名簿）（⑤の場合）'!$O41,IF(EF$16&lt;='様式３（療養者名簿）（⑤の場合）'!$W41,1,0),0),0)</f>
        <v>0</v>
      </c>
      <c r="EG32" s="159">
        <f>IF(EG$16-'様式３（療養者名簿）（⑤の場合）'!$O41+1&lt;=15,IF(EG$16&gt;='様式３（療養者名簿）（⑤の場合）'!$O41,IF(EG$16&lt;='様式３（療養者名簿）（⑤の場合）'!$W41,1,0),0),0)</f>
        <v>0</v>
      </c>
      <c r="EH32" s="159">
        <f>IF(EH$16-'様式３（療養者名簿）（⑤の場合）'!$O41+1&lt;=15,IF(EH$16&gt;='様式３（療養者名簿）（⑤の場合）'!$O41,IF(EH$16&lt;='様式３（療養者名簿）（⑤の場合）'!$W41,1,0),0),0)</f>
        <v>0</v>
      </c>
      <c r="EI32" s="159">
        <f>IF(EI$16-'様式３（療養者名簿）（⑤の場合）'!$O41+1&lt;=15,IF(EI$16&gt;='様式３（療養者名簿）（⑤の場合）'!$O41,IF(EI$16&lt;='様式３（療養者名簿）（⑤の場合）'!$W41,1,0),0),0)</f>
        <v>0</v>
      </c>
      <c r="EJ32" s="159">
        <f>IF(EJ$16-'様式３（療養者名簿）（⑤の場合）'!$O41+1&lt;=15,IF(EJ$16&gt;='様式３（療養者名簿）（⑤の場合）'!$O41,IF(EJ$16&lt;='様式３（療養者名簿）（⑤の場合）'!$W41,1,0),0),0)</f>
        <v>0</v>
      </c>
      <c r="EK32" s="159">
        <f>IF(EK$16-'様式３（療養者名簿）（⑤の場合）'!$O41+1&lt;=15,IF(EK$16&gt;='様式３（療養者名簿）（⑤の場合）'!$O41,IF(EK$16&lt;='様式３（療養者名簿）（⑤の場合）'!$W41,1,0),0),0)</f>
        <v>0</v>
      </c>
      <c r="EL32" s="159">
        <f>IF(EL$16-'様式３（療養者名簿）（⑤の場合）'!$O41+1&lt;=15,IF(EL$16&gt;='様式３（療養者名簿）（⑤の場合）'!$O41,IF(EL$16&lt;='様式３（療養者名簿）（⑤の場合）'!$W41,1,0),0),0)</f>
        <v>0</v>
      </c>
      <c r="EM32" s="159">
        <f>IF(EM$16-'様式３（療養者名簿）（⑤の場合）'!$O41+1&lt;=15,IF(EM$16&gt;='様式３（療養者名簿）（⑤の場合）'!$O41,IF(EM$16&lt;='様式３（療養者名簿）（⑤の場合）'!$W41,1,0),0),0)</f>
        <v>0</v>
      </c>
      <c r="EN32" s="159">
        <f>IF(EN$16-'様式３（療養者名簿）（⑤の場合）'!$O41+1&lt;=15,IF(EN$16&gt;='様式３（療養者名簿）（⑤の場合）'!$O41,IF(EN$16&lt;='様式３（療養者名簿）（⑤の場合）'!$W41,1,0),0),0)</f>
        <v>0</v>
      </c>
      <c r="EO32" s="159">
        <f>IF(EO$16-'様式３（療養者名簿）（⑤の場合）'!$O41+1&lt;=15,IF(EO$16&gt;='様式３（療養者名簿）（⑤の場合）'!$O41,IF(EO$16&lt;='様式３（療養者名簿）（⑤の場合）'!$W41,1,0),0),0)</f>
        <v>0</v>
      </c>
      <c r="EP32" s="159">
        <f>IF(EP$16-'様式３（療養者名簿）（⑤の場合）'!$O41+1&lt;=15,IF(EP$16&gt;='様式３（療養者名簿）（⑤の場合）'!$O41,IF(EP$16&lt;='様式３（療養者名簿）（⑤の場合）'!$W41,1,0),0),0)</f>
        <v>0</v>
      </c>
      <c r="EQ32" s="159">
        <f>IF(EQ$16-'様式３（療養者名簿）（⑤の場合）'!$O41+1&lt;=15,IF(EQ$16&gt;='様式３（療養者名簿）（⑤の場合）'!$O41,IF(EQ$16&lt;='様式３（療養者名簿）（⑤の場合）'!$W41,1,0),0),0)</f>
        <v>0</v>
      </c>
      <c r="ER32" s="159">
        <f>IF(ER$16-'様式３（療養者名簿）（⑤の場合）'!$O41+1&lt;=15,IF(ER$16&gt;='様式３（療養者名簿）（⑤の場合）'!$O41,IF(ER$16&lt;='様式３（療養者名簿）（⑤の場合）'!$W41,1,0),0),0)</f>
        <v>0</v>
      </c>
      <c r="ES32" s="159">
        <f>IF(ES$16-'様式３（療養者名簿）（⑤の場合）'!$O41+1&lt;=15,IF(ES$16&gt;='様式３（療養者名簿）（⑤の場合）'!$O41,IF(ES$16&lt;='様式３（療養者名簿）（⑤の場合）'!$W41,1,0),0),0)</f>
        <v>0</v>
      </c>
      <c r="ET32" s="159">
        <f>IF(ET$16-'様式３（療養者名簿）（⑤の場合）'!$O41+1&lt;=15,IF(ET$16&gt;='様式３（療養者名簿）（⑤の場合）'!$O41,IF(ET$16&lt;='様式３（療養者名簿）（⑤の場合）'!$W41,1,0),0),0)</f>
        <v>0</v>
      </c>
      <c r="EU32" s="159">
        <f>IF(EU$16-'様式３（療養者名簿）（⑤の場合）'!$O41+1&lt;=15,IF(EU$16&gt;='様式３（療養者名簿）（⑤の場合）'!$O41,IF(EU$16&lt;='様式３（療養者名簿）（⑤の場合）'!$W41,1,0),0),0)</f>
        <v>0</v>
      </c>
      <c r="EV32" s="159">
        <f>IF(EV$16-'様式３（療養者名簿）（⑤の場合）'!$O41+1&lt;=15,IF(EV$16&gt;='様式３（療養者名簿）（⑤の場合）'!$O41,IF(EV$16&lt;='様式３（療養者名簿）（⑤の場合）'!$W41,1,0),0),0)</f>
        <v>0</v>
      </c>
      <c r="EW32" s="159">
        <f>IF(EW$16-'様式３（療養者名簿）（⑤の場合）'!$O41+1&lt;=15,IF(EW$16&gt;='様式３（療養者名簿）（⑤の場合）'!$O41,IF(EW$16&lt;='様式３（療養者名簿）（⑤の場合）'!$W41,1,0),0),0)</f>
        <v>0</v>
      </c>
      <c r="EX32" s="159">
        <f>IF(EX$16-'様式３（療養者名簿）（⑤の場合）'!$O41+1&lt;=15,IF(EX$16&gt;='様式３（療養者名簿）（⑤の場合）'!$O41,IF(EX$16&lt;='様式３（療養者名簿）（⑤の場合）'!$W41,1,0),0),0)</f>
        <v>0</v>
      </c>
      <c r="EY32" s="159">
        <f>IF(EY$16-'様式３（療養者名簿）（⑤の場合）'!$O41+1&lt;=15,IF(EY$16&gt;='様式３（療養者名簿）（⑤の場合）'!$O41,IF(EY$16&lt;='様式３（療養者名簿）（⑤の場合）'!$W41,1,0),0),0)</f>
        <v>0</v>
      </c>
      <c r="EZ32" s="159">
        <f>IF(EZ$16-'様式３（療養者名簿）（⑤の場合）'!$O41+1&lt;=15,IF(EZ$16&gt;='様式３（療養者名簿）（⑤の場合）'!$O41,IF(EZ$16&lt;='様式３（療養者名簿）（⑤の場合）'!$W41,1,0),0),0)</f>
        <v>0</v>
      </c>
      <c r="FA32" s="159">
        <f>IF(FA$16-'様式３（療養者名簿）（⑤の場合）'!$O41+1&lt;=15,IF(FA$16&gt;='様式３（療養者名簿）（⑤の場合）'!$O41,IF(FA$16&lt;='様式３（療養者名簿）（⑤の場合）'!$W41,1,0),0),0)</f>
        <v>0</v>
      </c>
      <c r="FB32" s="159">
        <f>IF(FB$16-'様式３（療養者名簿）（⑤の場合）'!$O41+1&lt;=15,IF(FB$16&gt;='様式３（療養者名簿）（⑤の場合）'!$O41,IF(FB$16&lt;='様式３（療養者名簿）（⑤の場合）'!$W41,1,0),0),0)</f>
        <v>0</v>
      </c>
      <c r="FC32" s="159">
        <f>IF(FC$16-'様式３（療養者名簿）（⑤の場合）'!$O41+1&lt;=15,IF(FC$16&gt;='様式３（療養者名簿）（⑤の場合）'!$O41,IF(FC$16&lt;='様式３（療養者名簿）（⑤の場合）'!$W41,1,0),0),0)</f>
        <v>0</v>
      </c>
      <c r="FD32" s="159">
        <f>IF(FD$16-'様式３（療養者名簿）（⑤の場合）'!$O41+1&lt;=15,IF(FD$16&gt;='様式３（療養者名簿）（⑤の場合）'!$O41,IF(FD$16&lt;='様式３（療養者名簿）（⑤の場合）'!$W41,1,0),0),0)</f>
        <v>0</v>
      </c>
      <c r="FE32" s="159">
        <f>IF(FE$16-'様式３（療養者名簿）（⑤の場合）'!$O41+1&lt;=15,IF(FE$16&gt;='様式３（療養者名簿）（⑤の場合）'!$O41,IF(FE$16&lt;='様式３（療養者名簿）（⑤の場合）'!$W41,1,0),0),0)</f>
        <v>0</v>
      </c>
      <c r="FF32" s="159">
        <f>IF(FF$16-'様式３（療養者名簿）（⑤の場合）'!$O41+1&lt;=15,IF(FF$16&gt;='様式３（療養者名簿）（⑤の場合）'!$O41,IF(FF$16&lt;='様式３（療養者名簿）（⑤の場合）'!$W41,1,0),0),0)</f>
        <v>0</v>
      </c>
      <c r="FG32" s="159">
        <f>IF(FG$16-'様式３（療養者名簿）（⑤の場合）'!$O41+1&lt;=15,IF(FG$16&gt;='様式３（療養者名簿）（⑤の場合）'!$O41,IF(FG$16&lt;='様式３（療養者名簿）（⑤の場合）'!$W41,1,0),0),0)</f>
        <v>0</v>
      </c>
      <c r="FH32" s="159">
        <f>IF(FH$16-'様式３（療養者名簿）（⑤の場合）'!$O41+1&lt;=15,IF(FH$16&gt;='様式３（療養者名簿）（⑤の場合）'!$O41,IF(FH$16&lt;='様式３（療養者名簿）（⑤の場合）'!$W41,1,0),0),0)</f>
        <v>0</v>
      </c>
      <c r="FI32" s="159">
        <f>IF(FI$16-'様式３（療養者名簿）（⑤の場合）'!$O41+1&lt;=15,IF(FI$16&gt;='様式３（療養者名簿）（⑤の場合）'!$O41,IF(FI$16&lt;='様式３（療養者名簿）（⑤の場合）'!$W41,1,0),0),0)</f>
        <v>0</v>
      </c>
      <c r="FJ32" s="159">
        <f>IF(FJ$16-'様式３（療養者名簿）（⑤の場合）'!$O41+1&lt;=15,IF(FJ$16&gt;='様式３（療養者名簿）（⑤の場合）'!$O41,IF(FJ$16&lt;='様式３（療養者名簿）（⑤の場合）'!$W41,1,0),0),0)</f>
        <v>0</v>
      </c>
      <c r="FK32" s="159">
        <f>IF(FK$16-'様式３（療養者名簿）（⑤の場合）'!$O41+1&lt;=15,IF(FK$16&gt;='様式３（療養者名簿）（⑤の場合）'!$O41,IF(FK$16&lt;='様式３（療養者名簿）（⑤の場合）'!$W41,1,0),0),0)</f>
        <v>0</v>
      </c>
      <c r="FL32" s="159">
        <f>IF(FL$16-'様式３（療養者名簿）（⑤の場合）'!$O41+1&lt;=15,IF(FL$16&gt;='様式３（療養者名簿）（⑤の場合）'!$O41,IF(FL$16&lt;='様式３（療養者名簿）（⑤の場合）'!$W41,1,0),0),0)</f>
        <v>0</v>
      </c>
      <c r="FM32" s="159">
        <f>IF(FM$16-'様式３（療養者名簿）（⑤の場合）'!$O41+1&lt;=15,IF(FM$16&gt;='様式３（療養者名簿）（⑤の場合）'!$O41,IF(FM$16&lt;='様式３（療養者名簿）（⑤の場合）'!$W41,1,0),0),0)</f>
        <v>0</v>
      </c>
      <c r="FN32" s="159">
        <f>IF(FN$16-'様式３（療養者名簿）（⑤の場合）'!$O41+1&lt;=15,IF(FN$16&gt;='様式３（療養者名簿）（⑤の場合）'!$O41,IF(FN$16&lt;='様式３（療養者名簿）（⑤の場合）'!$W41,1,0),0),0)</f>
        <v>0</v>
      </c>
      <c r="FO32" s="159">
        <f>IF(FO$16-'様式３（療養者名簿）（⑤の場合）'!$O41+1&lt;=15,IF(FO$16&gt;='様式３（療養者名簿）（⑤の場合）'!$O41,IF(FO$16&lt;='様式３（療養者名簿）（⑤の場合）'!$W41,1,0),0),0)</f>
        <v>0</v>
      </c>
      <c r="FP32" s="159">
        <f>IF(FP$16-'様式３（療養者名簿）（⑤の場合）'!$O41+1&lt;=15,IF(FP$16&gt;='様式３（療養者名簿）（⑤の場合）'!$O41,IF(FP$16&lt;='様式３（療養者名簿）（⑤の場合）'!$W41,1,0),0),0)</f>
        <v>0</v>
      </c>
      <c r="FQ32" s="159">
        <f>IF(FQ$16-'様式３（療養者名簿）（⑤の場合）'!$O41+1&lt;=15,IF(FQ$16&gt;='様式３（療養者名簿）（⑤の場合）'!$O41,IF(FQ$16&lt;='様式３（療養者名簿）（⑤の場合）'!$W41,1,0),0),0)</f>
        <v>0</v>
      </c>
      <c r="FR32" s="159">
        <f>IF(FR$16-'様式３（療養者名簿）（⑤の場合）'!$O41+1&lt;=15,IF(FR$16&gt;='様式３（療養者名簿）（⑤の場合）'!$O41,IF(FR$16&lt;='様式３（療養者名簿）（⑤の場合）'!$W41,1,0),0),0)</f>
        <v>0</v>
      </c>
      <c r="FS32" s="159">
        <f>IF(FS$16-'様式３（療養者名簿）（⑤の場合）'!$O41+1&lt;=15,IF(FS$16&gt;='様式３（療養者名簿）（⑤の場合）'!$O41,IF(FS$16&lt;='様式３（療養者名簿）（⑤の場合）'!$W41,1,0),0),0)</f>
        <v>0</v>
      </c>
      <c r="FT32" s="159">
        <f>IF(FT$16-'様式３（療養者名簿）（⑤の場合）'!$O41+1&lt;=15,IF(FT$16&gt;='様式３（療養者名簿）（⑤の場合）'!$O41,IF(FT$16&lt;='様式３（療養者名簿）（⑤の場合）'!$W41,1,0),0),0)</f>
        <v>0</v>
      </c>
      <c r="FU32" s="159">
        <f>IF(FU$16-'様式３（療養者名簿）（⑤の場合）'!$O41+1&lt;=15,IF(FU$16&gt;='様式３（療養者名簿）（⑤の場合）'!$O41,IF(FU$16&lt;='様式３（療養者名簿）（⑤の場合）'!$W41,1,0),0),0)</f>
        <v>0</v>
      </c>
      <c r="FV32" s="159">
        <f>IF(FV$16-'様式３（療養者名簿）（⑤の場合）'!$O41+1&lt;=15,IF(FV$16&gt;='様式３（療養者名簿）（⑤の場合）'!$O41,IF(FV$16&lt;='様式３（療養者名簿）（⑤の場合）'!$W41,1,0),0),0)</f>
        <v>0</v>
      </c>
      <c r="FW32" s="159">
        <f>IF(FW$16-'様式３（療養者名簿）（⑤の場合）'!$O41+1&lt;=15,IF(FW$16&gt;='様式３（療養者名簿）（⑤の場合）'!$O41,IF(FW$16&lt;='様式３（療養者名簿）（⑤の場合）'!$W41,1,0),0),0)</f>
        <v>0</v>
      </c>
      <c r="FX32" s="159">
        <f>IF(FX$16-'様式３（療養者名簿）（⑤の場合）'!$O41+1&lt;=15,IF(FX$16&gt;='様式３（療養者名簿）（⑤の場合）'!$O41,IF(FX$16&lt;='様式３（療養者名簿）（⑤の場合）'!$W41,1,0),0),0)</f>
        <v>0</v>
      </c>
      <c r="FY32" s="159">
        <f>IF(FY$16-'様式３（療養者名簿）（⑤の場合）'!$O41+1&lt;=15,IF(FY$16&gt;='様式３（療養者名簿）（⑤の場合）'!$O41,IF(FY$16&lt;='様式３（療養者名簿）（⑤の場合）'!$W41,1,0),0),0)</f>
        <v>0</v>
      </c>
      <c r="FZ32" s="159">
        <f>IF(FZ$16-'様式３（療養者名簿）（⑤の場合）'!$O41+1&lt;=15,IF(FZ$16&gt;='様式３（療養者名簿）（⑤の場合）'!$O41,IF(FZ$16&lt;='様式３（療養者名簿）（⑤の場合）'!$W41,1,0),0),0)</f>
        <v>0</v>
      </c>
      <c r="GA32" s="159">
        <f>IF(GA$16-'様式３（療養者名簿）（⑤の場合）'!$O41+1&lt;=15,IF(GA$16&gt;='様式３（療養者名簿）（⑤の場合）'!$O41,IF(GA$16&lt;='様式３（療養者名簿）（⑤の場合）'!$W41,1,0),0),0)</f>
        <v>0</v>
      </c>
      <c r="GB32" s="159">
        <f>IF(GB$16-'様式３（療養者名簿）（⑤の場合）'!$O41+1&lt;=15,IF(GB$16&gt;='様式３（療養者名簿）（⑤の場合）'!$O41,IF(GB$16&lt;='様式３（療養者名簿）（⑤の場合）'!$W41,1,0),0),0)</f>
        <v>0</v>
      </c>
      <c r="GC32" s="159">
        <f>IF(GC$16-'様式３（療養者名簿）（⑤の場合）'!$O41+1&lt;=15,IF(GC$16&gt;='様式３（療養者名簿）（⑤の場合）'!$O41,IF(GC$16&lt;='様式３（療養者名簿）（⑤の場合）'!$W41,1,0),0),0)</f>
        <v>0</v>
      </c>
      <c r="GD32" s="159">
        <f>IF(GD$16-'様式３（療養者名簿）（⑤の場合）'!$O41+1&lt;=15,IF(GD$16&gt;='様式３（療養者名簿）（⑤の場合）'!$O41,IF(GD$16&lt;='様式３（療養者名簿）（⑤の場合）'!$W41,1,0),0),0)</f>
        <v>0</v>
      </c>
      <c r="GE32" s="159">
        <f>IF(GE$16-'様式３（療養者名簿）（⑤の場合）'!$O41+1&lt;=15,IF(GE$16&gt;='様式３（療養者名簿）（⑤の場合）'!$O41,IF(GE$16&lt;='様式３（療養者名簿）（⑤の場合）'!$W41,1,0),0),0)</f>
        <v>0</v>
      </c>
      <c r="GF32" s="159">
        <f>IF(GF$16-'様式３（療養者名簿）（⑤の場合）'!$O41+1&lt;=15,IF(GF$16&gt;='様式３（療養者名簿）（⑤の場合）'!$O41,IF(GF$16&lt;='様式３（療養者名簿）（⑤の場合）'!$W41,1,0),0),0)</f>
        <v>0</v>
      </c>
      <c r="GG32" s="159">
        <f>IF(GG$16-'様式３（療養者名簿）（⑤の場合）'!$O41+1&lt;=15,IF(GG$16&gt;='様式３（療養者名簿）（⑤の場合）'!$O41,IF(GG$16&lt;='様式３（療養者名簿）（⑤の場合）'!$W41,1,0),0),0)</f>
        <v>0</v>
      </c>
      <c r="GH32" s="159">
        <f>IF(GH$16-'様式３（療養者名簿）（⑤の場合）'!$O41+1&lt;=15,IF(GH$16&gt;='様式３（療養者名簿）（⑤の場合）'!$O41,IF(GH$16&lt;='様式３（療養者名簿）（⑤の場合）'!$W41,1,0),0),0)</f>
        <v>0</v>
      </c>
      <c r="GI32" s="159">
        <f>IF(GI$16-'様式３（療養者名簿）（⑤の場合）'!$O41+1&lt;=15,IF(GI$16&gt;='様式３（療養者名簿）（⑤の場合）'!$O41,IF(GI$16&lt;='様式３（療養者名簿）（⑤の場合）'!$W41,1,0),0),0)</f>
        <v>0</v>
      </c>
      <c r="GJ32" s="159">
        <f>IF(GJ$16-'様式３（療養者名簿）（⑤の場合）'!$O41+1&lt;=15,IF(GJ$16&gt;='様式３（療養者名簿）（⑤の場合）'!$O41,IF(GJ$16&lt;='様式３（療養者名簿）（⑤の場合）'!$W41,1,0),0),0)</f>
        <v>0</v>
      </c>
      <c r="GK32" s="159">
        <f>IF(GK$16-'様式３（療養者名簿）（⑤の場合）'!$O41+1&lt;=15,IF(GK$16&gt;='様式３（療養者名簿）（⑤の場合）'!$O41,IF(GK$16&lt;='様式３（療養者名簿）（⑤の場合）'!$W41,1,0),0),0)</f>
        <v>0</v>
      </c>
      <c r="GL32" s="159">
        <f>IF(GL$16-'様式３（療養者名簿）（⑤の場合）'!$O41+1&lt;=15,IF(GL$16&gt;='様式３（療養者名簿）（⑤の場合）'!$O41,IF(GL$16&lt;='様式３（療養者名簿）（⑤の場合）'!$W41,1,0),0),0)</f>
        <v>0</v>
      </c>
      <c r="GM32" s="159">
        <f>IF(GM$16-'様式３（療養者名簿）（⑤の場合）'!$O41+1&lt;=15,IF(GM$16&gt;='様式３（療養者名簿）（⑤の場合）'!$O41,IF(GM$16&lt;='様式３（療養者名簿）（⑤の場合）'!$W41,1,0),0),0)</f>
        <v>0</v>
      </c>
      <c r="GN32" s="159">
        <f>IF(GN$16-'様式３（療養者名簿）（⑤の場合）'!$O41+1&lt;=15,IF(GN$16&gt;='様式３（療養者名簿）（⑤の場合）'!$O41,IF(GN$16&lt;='様式３（療養者名簿）（⑤の場合）'!$W41,1,0),0),0)</f>
        <v>0</v>
      </c>
      <c r="GO32" s="159">
        <f>IF(GO$16-'様式３（療養者名簿）（⑤の場合）'!$O41+1&lt;=15,IF(GO$16&gt;='様式３（療養者名簿）（⑤の場合）'!$O41,IF(GO$16&lt;='様式３（療養者名簿）（⑤の場合）'!$W41,1,0),0),0)</f>
        <v>0</v>
      </c>
      <c r="GP32" s="159">
        <f>IF(GP$16-'様式３（療養者名簿）（⑤の場合）'!$O41+1&lt;=15,IF(GP$16&gt;='様式３（療養者名簿）（⑤の場合）'!$O41,IF(GP$16&lt;='様式３（療養者名簿）（⑤の場合）'!$W41,1,0),0),0)</f>
        <v>0</v>
      </c>
      <c r="GQ32" s="159">
        <f>IF(GQ$16-'様式３（療養者名簿）（⑤の場合）'!$O41+1&lt;=15,IF(GQ$16&gt;='様式３（療養者名簿）（⑤の場合）'!$O41,IF(GQ$16&lt;='様式３（療養者名簿）（⑤の場合）'!$W41,1,0),0),0)</f>
        <v>0</v>
      </c>
      <c r="GR32" s="159">
        <f>IF(GR$16-'様式３（療養者名簿）（⑤の場合）'!$O41+1&lt;=15,IF(GR$16&gt;='様式３（療養者名簿）（⑤の場合）'!$O41,IF(GR$16&lt;='様式３（療養者名簿）（⑤の場合）'!$W41,1,0),0),0)</f>
        <v>0</v>
      </c>
      <c r="GS32" s="159">
        <f>IF(GS$16-'様式３（療養者名簿）（⑤の場合）'!$O41+1&lt;=15,IF(GS$16&gt;='様式３（療養者名簿）（⑤の場合）'!$O41,IF(GS$16&lt;='様式３（療養者名簿）（⑤の場合）'!$W41,1,0),0),0)</f>
        <v>0</v>
      </c>
      <c r="GT32" s="159">
        <f>IF(GT$16-'様式３（療養者名簿）（⑤の場合）'!$O41+1&lt;=15,IF(GT$16&gt;='様式３（療養者名簿）（⑤の場合）'!$O41,IF(GT$16&lt;='様式３（療養者名簿）（⑤の場合）'!$W41,1,0),0),0)</f>
        <v>0</v>
      </c>
      <c r="GU32" s="159">
        <f>IF(GU$16-'様式３（療養者名簿）（⑤の場合）'!$O41+1&lt;=15,IF(GU$16&gt;='様式３（療養者名簿）（⑤の場合）'!$O41,IF(GU$16&lt;='様式３（療養者名簿）（⑤の場合）'!$W41,1,0),0),0)</f>
        <v>0</v>
      </c>
      <c r="GV32" s="159">
        <f>IF(GV$16-'様式３（療養者名簿）（⑤の場合）'!$O41+1&lt;=15,IF(GV$16&gt;='様式３（療養者名簿）（⑤の場合）'!$O41,IF(GV$16&lt;='様式３（療養者名簿）（⑤の場合）'!$W41,1,0),0),0)</f>
        <v>0</v>
      </c>
      <c r="GW32" s="159">
        <f>IF(GW$16-'様式３（療養者名簿）（⑤の場合）'!$O41+1&lt;=15,IF(GW$16&gt;='様式３（療養者名簿）（⑤の場合）'!$O41,IF(GW$16&lt;='様式３（療養者名簿）（⑤の場合）'!$W41,1,0),0),0)</f>
        <v>0</v>
      </c>
      <c r="GX32" s="159">
        <f>IF(GX$16-'様式３（療養者名簿）（⑤の場合）'!$O41+1&lt;=15,IF(GX$16&gt;='様式３（療養者名簿）（⑤の場合）'!$O41,IF(GX$16&lt;='様式３（療養者名簿）（⑤の場合）'!$W41,1,0),0),0)</f>
        <v>0</v>
      </c>
      <c r="GY32" s="159">
        <f>IF(GY$16-'様式３（療養者名簿）（⑤の場合）'!$O41+1&lt;=15,IF(GY$16&gt;='様式３（療養者名簿）（⑤の場合）'!$O41,IF(GY$16&lt;='様式３（療養者名簿）（⑤の場合）'!$W41,1,0),0),0)</f>
        <v>0</v>
      </c>
      <c r="GZ32" s="159">
        <f>IF(GZ$16-'様式３（療養者名簿）（⑤の場合）'!$O41+1&lt;=15,IF(GZ$16&gt;='様式３（療養者名簿）（⑤の場合）'!$O41,IF(GZ$16&lt;='様式３（療養者名簿）（⑤の場合）'!$W41,1,0),0),0)</f>
        <v>0</v>
      </c>
      <c r="HA32" s="159">
        <f>IF(HA$16-'様式３（療養者名簿）（⑤の場合）'!$O41+1&lt;=15,IF(HA$16&gt;='様式３（療養者名簿）（⑤の場合）'!$O41,IF(HA$16&lt;='様式３（療養者名簿）（⑤の場合）'!$W41,1,0),0),0)</f>
        <v>0</v>
      </c>
      <c r="HB32" s="159">
        <f>IF(HB$16-'様式３（療養者名簿）（⑤の場合）'!$O41+1&lt;=15,IF(HB$16&gt;='様式３（療養者名簿）（⑤の場合）'!$O41,IF(HB$16&lt;='様式３（療養者名簿）（⑤の場合）'!$W41,1,0),0),0)</f>
        <v>0</v>
      </c>
      <c r="HC32" s="159">
        <f>IF(HC$16-'様式３（療養者名簿）（⑤の場合）'!$O41+1&lt;=15,IF(HC$16&gt;='様式３（療養者名簿）（⑤の場合）'!$O41,IF(HC$16&lt;='様式３（療養者名簿）（⑤の場合）'!$W41,1,0),0),0)</f>
        <v>0</v>
      </c>
      <c r="HD32" s="159">
        <f>IF(HD$16-'様式３（療養者名簿）（⑤の場合）'!$O41+1&lt;=15,IF(HD$16&gt;='様式３（療養者名簿）（⑤の場合）'!$O41,IF(HD$16&lt;='様式３（療養者名簿）（⑤の場合）'!$W41,1,0),0),0)</f>
        <v>0</v>
      </c>
      <c r="HE32" s="159">
        <f>IF(HE$16-'様式３（療養者名簿）（⑤の場合）'!$O41+1&lt;=15,IF(HE$16&gt;='様式３（療養者名簿）（⑤の場合）'!$O41,IF(HE$16&lt;='様式３（療養者名簿）（⑤の場合）'!$W41,1,0),0),0)</f>
        <v>0</v>
      </c>
      <c r="HF32" s="159">
        <f>IF(HF$16-'様式３（療養者名簿）（⑤の場合）'!$O41+1&lt;=15,IF(HF$16&gt;='様式３（療養者名簿）（⑤の場合）'!$O41,IF(HF$16&lt;='様式３（療養者名簿）（⑤の場合）'!$W41,1,0),0),0)</f>
        <v>0</v>
      </c>
      <c r="HG32" s="159">
        <f>IF(HG$16-'様式３（療養者名簿）（⑤の場合）'!$O41+1&lt;=15,IF(HG$16&gt;='様式３（療養者名簿）（⑤の場合）'!$O41,IF(HG$16&lt;='様式３（療養者名簿）（⑤の場合）'!$W41,1,0),0),0)</f>
        <v>0</v>
      </c>
      <c r="HH32" s="159">
        <f>IF(HH$16-'様式３（療養者名簿）（⑤の場合）'!$O41+1&lt;=15,IF(HH$16&gt;='様式３（療養者名簿）（⑤の場合）'!$O41,IF(HH$16&lt;='様式３（療養者名簿）（⑤の場合）'!$W41,1,0),0),0)</f>
        <v>0</v>
      </c>
      <c r="HI32" s="159">
        <f>IF(HI$16-'様式３（療養者名簿）（⑤の場合）'!$O41+1&lt;=15,IF(HI$16&gt;='様式３（療養者名簿）（⑤の場合）'!$O41,IF(HI$16&lt;='様式３（療養者名簿）（⑤の場合）'!$W41,1,0),0),0)</f>
        <v>0</v>
      </c>
      <c r="HJ32" s="159">
        <f>IF(HJ$16-'様式３（療養者名簿）（⑤の場合）'!$O41+1&lt;=15,IF(HJ$16&gt;='様式３（療養者名簿）（⑤の場合）'!$O41,IF(HJ$16&lt;='様式３（療養者名簿）（⑤の場合）'!$W41,1,0),0),0)</f>
        <v>0</v>
      </c>
      <c r="HK32" s="159">
        <f>IF(HK$16-'様式３（療養者名簿）（⑤の場合）'!$O41+1&lt;=15,IF(HK$16&gt;='様式３（療養者名簿）（⑤の場合）'!$O41,IF(HK$16&lt;='様式３（療養者名簿）（⑤の場合）'!$W41,1,0),0),0)</f>
        <v>0</v>
      </c>
      <c r="HL32" s="159">
        <f>IF(HL$16-'様式３（療養者名簿）（⑤の場合）'!$O41+1&lt;=15,IF(HL$16&gt;='様式３（療養者名簿）（⑤の場合）'!$O41,IF(HL$16&lt;='様式３（療養者名簿）（⑤の場合）'!$W41,1,0),0),0)</f>
        <v>0</v>
      </c>
      <c r="HM32" s="159">
        <f>IF(HM$16-'様式３（療養者名簿）（⑤の場合）'!$O41+1&lt;=15,IF(HM$16&gt;='様式３（療養者名簿）（⑤の場合）'!$O41,IF(HM$16&lt;='様式３（療養者名簿）（⑤の場合）'!$W41,1,0),0),0)</f>
        <v>0</v>
      </c>
      <c r="HN32" s="159">
        <f>IF(HN$16-'様式３（療養者名簿）（⑤の場合）'!$O41+1&lt;=15,IF(HN$16&gt;='様式３（療養者名簿）（⑤の場合）'!$O41,IF(HN$16&lt;='様式３（療養者名簿）（⑤の場合）'!$W41,1,0),0),0)</f>
        <v>0</v>
      </c>
      <c r="HO32" s="159">
        <f>IF(HO$16-'様式３（療養者名簿）（⑤の場合）'!$O41+1&lt;=15,IF(HO$16&gt;='様式３（療養者名簿）（⑤の場合）'!$O41,IF(HO$16&lt;='様式３（療養者名簿）（⑤の場合）'!$W41,1,0),0),0)</f>
        <v>0</v>
      </c>
      <c r="HP32" s="159">
        <f>IF(HP$16-'様式３（療養者名簿）（⑤の場合）'!$O41+1&lt;=15,IF(HP$16&gt;='様式３（療養者名簿）（⑤の場合）'!$O41,IF(HP$16&lt;='様式３（療養者名簿）（⑤の場合）'!$W41,1,0),0),0)</f>
        <v>0</v>
      </c>
      <c r="HQ32" s="159">
        <f>IF(HQ$16-'様式３（療養者名簿）（⑤の場合）'!$O41+1&lt;=15,IF(HQ$16&gt;='様式３（療養者名簿）（⑤の場合）'!$O41,IF(HQ$16&lt;='様式３（療養者名簿）（⑤の場合）'!$W41,1,0),0),0)</f>
        <v>0</v>
      </c>
      <c r="HR32" s="159">
        <f>IF(HR$16-'様式３（療養者名簿）（⑤の場合）'!$O41+1&lt;=15,IF(HR$16&gt;='様式３（療養者名簿）（⑤の場合）'!$O41,IF(HR$16&lt;='様式３（療養者名簿）（⑤の場合）'!$W41,1,0),0),0)</f>
        <v>0</v>
      </c>
      <c r="HS32" s="159">
        <f>IF(HS$16-'様式３（療養者名簿）（⑤の場合）'!$O41+1&lt;=15,IF(HS$16&gt;='様式３（療養者名簿）（⑤の場合）'!$O41,IF(HS$16&lt;='様式３（療養者名簿）（⑤の場合）'!$W41,1,0),0),0)</f>
        <v>0</v>
      </c>
      <c r="HT32" s="159">
        <f>IF(HT$16-'様式３（療養者名簿）（⑤の場合）'!$O41+1&lt;=15,IF(HT$16&gt;='様式３（療養者名簿）（⑤の場合）'!$O41,IF(HT$16&lt;='様式３（療養者名簿）（⑤の場合）'!$W41,1,0),0),0)</f>
        <v>0</v>
      </c>
      <c r="HU32" s="159">
        <f>IF(HU$16-'様式３（療養者名簿）（⑤の場合）'!$O41+1&lt;=15,IF(HU$16&gt;='様式３（療養者名簿）（⑤の場合）'!$O41,IF(HU$16&lt;='様式３（療養者名簿）（⑤の場合）'!$W41,1,0),0),0)</f>
        <v>0</v>
      </c>
      <c r="HV32" s="159">
        <f>IF(HV$16-'様式３（療養者名簿）（⑤の場合）'!$O41+1&lt;=15,IF(HV$16&gt;='様式３（療養者名簿）（⑤の場合）'!$O41,IF(HV$16&lt;='様式３（療養者名簿）（⑤の場合）'!$W41,1,0),0),0)</f>
        <v>0</v>
      </c>
      <c r="HW32" s="159">
        <f>IF(HW$16-'様式３（療養者名簿）（⑤の場合）'!$O41+1&lt;=15,IF(HW$16&gt;='様式３（療養者名簿）（⑤の場合）'!$O41,IF(HW$16&lt;='様式３（療養者名簿）（⑤の場合）'!$W41,1,0),0),0)</f>
        <v>0</v>
      </c>
      <c r="HX32" s="159">
        <f>IF(HX$16-'様式３（療養者名簿）（⑤の場合）'!$O41+1&lt;=15,IF(HX$16&gt;='様式３（療養者名簿）（⑤の場合）'!$O41,IF(HX$16&lt;='様式３（療養者名簿）（⑤の場合）'!$W41,1,0),0),0)</f>
        <v>0</v>
      </c>
      <c r="HY32" s="159">
        <f>IF(HY$16-'様式３（療養者名簿）（⑤の場合）'!$O41+1&lt;=15,IF(HY$16&gt;='様式３（療養者名簿）（⑤の場合）'!$O41,IF(HY$16&lt;='様式３（療養者名簿）（⑤の場合）'!$W41,1,0),0),0)</f>
        <v>0</v>
      </c>
      <c r="HZ32" s="159">
        <f>IF(HZ$16-'様式３（療養者名簿）（⑤の場合）'!$O41+1&lt;=15,IF(HZ$16&gt;='様式３（療養者名簿）（⑤の場合）'!$O41,IF(HZ$16&lt;='様式３（療養者名簿）（⑤の場合）'!$W41,1,0),0),0)</f>
        <v>0</v>
      </c>
      <c r="IA32" s="159">
        <f>IF(IA$16-'様式３（療養者名簿）（⑤の場合）'!$O41+1&lt;=15,IF(IA$16&gt;='様式３（療養者名簿）（⑤の場合）'!$O41,IF(IA$16&lt;='様式３（療養者名簿）（⑤の場合）'!$W41,1,0),0),0)</f>
        <v>0</v>
      </c>
      <c r="IB32" s="159">
        <f>IF(IB$16-'様式３（療養者名簿）（⑤の場合）'!$O41+1&lt;=15,IF(IB$16&gt;='様式３（療養者名簿）（⑤の場合）'!$O41,IF(IB$16&lt;='様式３（療養者名簿）（⑤の場合）'!$W41,1,0),0),0)</f>
        <v>0</v>
      </c>
      <c r="IC32" s="159">
        <f>IF(IC$16-'様式３（療養者名簿）（⑤の場合）'!$O41+1&lt;=15,IF(IC$16&gt;='様式３（療養者名簿）（⑤の場合）'!$O41,IF(IC$16&lt;='様式３（療養者名簿）（⑤の場合）'!$W41,1,0),0),0)</f>
        <v>0</v>
      </c>
      <c r="ID32" s="159">
        <f>IF(ID$16-'様式３（療養者名簿）（⑤の場合）'!$O41+1&lt;=15,IF(ID$16&gt;='様式３（療養者名簿）（⑤の場合）'!$O41,IF(ID$16&lt;='様式３（療養者名簿）（⑤の場合）'!$W41,1,0),0),0)</f>
        <v>0</v>
      </c>
      <c r="IE32" s="159">
        <f>IF(IE$16-'様式３（療養者名簿）（⑤の場合）'!$O41+1&lt;=15,IF(IE$16&gt;='様式３（療養者名簿）（⑤の場合）'!$O41,IF(IE$16&lt;='様式３（療養者名簿）（⑤の場合）'!$W41,1,0),0),0)</f>
        <v>0</v>
      </c>
      <c r="IF32" s="159">
        <f>IF(IF$16-'様式３（療養者名簿）（⑤の場合）'!$O41+1&lt;=15,IF(IF$16&gt;='様式３（療養者名簿）（⑤の場合）'!$O41,IF(IF$16&lt;='様式３（療養者名簿）（⑤の場合）'!$W41,1,0),0),0)</f>
        <v>0</v>
      </c>
      <c r="IG32" s="159">
        <f>IF(IG$16-'様式３（療養者名簿）（⑤の場合）'!$O41+1&lt;=15,IF(IG$16&gt;='様式３（療養者名簿）（⑤の場合）'!$O41,IF(IG$16&lt;='様式３（療養者名簿）（⑤の場合）'!$W41,1,0),0),0)</f>
        <v>0</v>
      </c>
      <c r="IH32" s="159">
        <f>IF(IH$16-'様式３（療養者名簿）（⑤の場合）'!$O41+1&lt;=15,IF(IH$16&gt;='様式３（療養者名簿）（⑤の場合）'!$O41,IF(IH$16&lt;='様式３（療養者名簿）（⑤の場合）'!$W41,1,0),0),0)</f>
        <v>0</v>
      </c>
      <c r="II32" s="159">
        <f>IF(II$16-'様式３（療養者名簿）（⑤の場合）'!$O41+1&lt;=15,IF(II$16&gt;='様式３（療養者名簿）（⑤の場合）'!$O41,IF(II$16&lt;='様式３（療養者名簿）（⑤の場合）'!$W41,1,0),0),0)</f>
        <v>0</v>
      </c>
      <c r="IJ32" s="159">
        <f>IF(IJ$16-'様式３（療養者名簿）（⑤の場合）'!$O41+1&lt;=15,IF(IJ$16&gt;='様式３（療養者名簿）（⑤の場合）'!$O41,IF(IJ$16&lt;='様式３（療養者名簿）（⑤の場合）'!$W41,1,0),0),0)</f>
        <v>0</v>
      </c>
      <c r="IK32" s="159">
        <f>IF(IK$16-'様式３（療養者名簿）（⑤の場合）'!$O41+1&lt;=15,IF(IK$16&gt;='様式３（療養者名簿）（⑤の場合）'!$O41,IF(IK$16&lt;='様式３（療養者名簿）（⑤の場合）'!$W41,1,0),0),0)</f>
        <v>0</v>
      </c>
      <c r="IL32" s="159">
        <f>IF(IL$16-'様式３（療養者名簿）（⑤の場合）'!$O41+1&lt;=15,IF(IL$16&gt;='様式３（療養者名簿）（⑤の場合）'!$O41,IF(IL$16&lt;='様式３（療養者名簿）（⑤の場合）'!$W41,1,0),0),0)</f>
        <v>0</v>
      </c>
      <c r="IM32" s="159">
        <f>IF(IM$16-'様式３（療養者名簿）（⑤の場合）'!$O41+1&lt;=15,IF(IM$16&gt;='様式３（療養者名簿）（⑤の場合）'!$O41,IF(IM$16&lt;='様式３（療養者名簿）（⑤の場合）'!$W41,1,0),0),0)</f>
        <v>0</v>
      </c>
      <c r="IN32" s="159">
        <f>IF(IN$16-'様式３（療養者名簿）（⑤の場合）'!$O41+1&lt;=15,IF(IN$16&gt;='様式３（療養者名簿）（⑤の場合）'!$O41,IF(IN$16&lt;='様式３（療養者名簿）（⑤の場合）'!$W41,1,0),0),0)</f>
        <v>0</v>
      </c>
      <c r="IO32" s="159">
        <f>IF(IO$16-'様式３（療養者名簿）（⑤の場合）'!$O41+1&lt;=15,IF(IO$16&gt;='様式３（療養者名簿）（⑤の場合）'!$O41,IF(IO$16&lt;='様式３（療養者名簿）（⑤の場合）'!$W41,1,0),0),0)</f>
        <v>0</v>
      </c>
      <c r="IP32" s="159">
        <f>IF(IP$16-'様式３（療養者名簿）（⑤の場合）'!$O41+1&lt;=15,IF(IP$16&gt;='様式３（療養者名簿）（⑤の場合）'!$O41,IF(IP$16&lt;='様式３（療養者名簿）（⑤の場合）'!$W41,1,0),0),0)</f>
        <v>0</v>
      </c>
      <c r="IQ32" s="159">
        <f>IF(IQ$16-'様式３（療養者名簿）（⑤の場合）'!$O41+1&lt;=15,IF(IQ$16&gt;='様式３（療養者名簿）（⑤の場合）'!$O41,IF(IQ$16&lt;='様式３（療養者名簿）（⑤の場合）'!$W41,1,0),0),0)</f>
        <v>0</v>
      </c>
      <c r="IR32" s="159">
        <f>IF(IR$16-'様式３（療養者名簿）（⑤の場合）'!$O41+1&lt;=15,IF(IR$16&gt;='様式３（療養者名簿）（⑤の場合）'!$O41,IF(IR$16&lt;='様式３（療養者名簿）（⑤の場合）'!$W41,1,0),0),0)</f>
        <v>0</v>
      </c>
      <c r="IS32" s="159">
        <f>IF(IS$16-'様式３（療養者名簿）（⑤の場合）'!$O41+1&lt;=15,IF(IS$16&gt;='様式３（療養者名簿）（⑤の場合）'!$O41,IF(IS$16&lt;='様式３（療養者名簿）（⑤の場合）'!$W41,1,0),0),0)</f>
        <v>0</v>
      </c>
      <c r="IT32" s="159">
        <f>IF(IT$16-'様式３（療養者名簿）（⑤の場合）'!$O41+1&lt;=15,IF(IT$16&gt;='様式３（療養者名簿）（⑤の場合）'!$O41,IF(IT$16&lt;='様式３（療養者名簿）（⑤の場合）'!$W41,1,0),0),0)</f>
        <v>0</v>
      </c>
    </row>
    <row r="33" spans="1:254" s="30" customFormat="1" ht="42" customHeight="1">
      <c r="A33" s="149">
        <f>'様式３（療養者名簿）（⑤の場合）'!C42</f>
        <v>0</v>
      </c>
      <c r="B33" s="159">
        <f>IF(B$16-'様式３（療養者名簿）（⑤の場合）'!$O42+1&lt;=15,IF(B$16&gt;='様式３（療養者名簿）（⑤の場合）'!$O42,IF(B$16&lt;='様式３（療養者名簿）（⑤の場合）'!$W42,1,0),0),0)</f>
        <v>0</v>
      </c>
      <c r="C33" s="159">
        <f>IF(C$16-'様式３（療養者名簿）（⑤の場合）'!$O42+1&lt;=15,IF(C$16&gt;='様式３（療養者名簿）（⑤の場合）'!$O42,IF(C$16&lt;='様式３（療養者名簿）（⑤の場合）'!$W42,1,0),0),0)</f>
        <v>0</v>
      </c>
      <c r="D33" s="159">
        <f>IF(D$16-'様式３（療養者名簿）（⑤の場合）'!$O42+1&lt;=15,IF(D$16&gt;='様式３（療養者名簿）（⑤の場合）'!$O42,IF(D$16&lt;='様式３（療養者名簿）（⑤の場合）'!$W42,1,0),0),0)</f>
        <v>0</v>
      </c>
      <c r="E33" s="159">
        <f>IF(E$16-'様式３（療養者名簿）（⑤の場合）'!$O42+1&lt;=15,IF(E$16&gt;='様式３（療養者名簿）（⑤の場合）'!$O42,IF(E$16&lt;='様式３（療養者名簿）（⑤の場合）'!$W42,1,0),0),0)</f>
        <v>0</v>
      </c>
      <c r="F33" s="159">
        <f>IF(F$16-'様式３（療養者名簿）（⑤の場合）'!$O42+1&lt;=15,IF(F$16&gt;='様式３（療養者名簿）（⑤の場合）'!$O42,IF(F$16&lt;='様式３（療養者名簿）（⑤の場合）'!$W42,1,0),0),0)</f>
        <v>0</v>
      </c>
      <c r="G33" s="159">
        <f>IF(G$16-'様式３（療養者名簿）（⑤の場合）'!$O42+1&lt;=15,IF(G$16&gt;='様式３（療養者名簿）（⑤の場合）'!$O42,IF(G$16&lt;='様式３（療養者名簿）（⑤の場合）'!$W42,1,0),0),0)</f>
        <v>0</v>
      </c>
      <c r="H33" s="159">
        <f>IF(H$16-'様式３（療養者名簿）（⑤の場合）'!$O42+1&lt;=15,IF(H$16&gt;='様式３（療養者名簿）（⑤の場合）'!$O42,IF(H$16&lt;='様式３（療養者名簿）（⑤の場合）'!$W42,1,0),0),0)</f>
        <v>0</v>
      </c>
      <c r="I33" s="159">
        <f>IF(I$16-'様式３（療養者名簿）（⑤の場合）'!$O42+1&lt;=15,IF(I$16&gt;='様式３（療養者名簿）（⑤の場合）'!$O42,IF(I$16&lt;='様式３（療養者名簿）（⑤の場合）'!$W42,1,0),0),0)</f>
        <v>0</v>
      </c>
      <c r="J33" s="159">
        <f>IF(J$16-'様式３（療養者名簿）（⑤の場合）'!$O42+1&lt;=15,IF(J$16&gt;='様式３（療養者名簿）（⑤の場合）'!$O42,IF(J$16&lt;='様式３（療養者名簿）（⑤の場合）'!$W42,1,0),0),0)</f>
        <v>0</v>
      </c>
      <c r="K33" s="159">
        <f>IF(K$16-'様式３（療養者名簿）（⑤の場合）'!$O42+1&lt;=15,IF(K$16&gt;='様式３（療養者名簿）（⑤の場合）'!$O42,IF(K$16&lt;='様式３（療養者名簿）（⑤の場合）'!$W42,1,0),0),0)</f>
        <v>0</v>
      </c>
      <c r="L33" s="159">
        <f>IF(L$16-'様式３（療養者名簿）（⑤の場合）'!$O42+1&lt;=15,IF(L$16&gt;='様式３（療養者名簿）（⑤の場合）'!$O42,IF(L$16&lt;='様式３（療養者名簿）（⑤の場合）'!$W42,1,0),0),0)</f>
        <v>0</v>
      </c>
      <c r="M33" s="159">
        <f>IF(M$16-'様式３（療養者名簿）（⑤の場合）'!$O42+1&lt;=15,IF(M$16&gt;='様式３（療養者名簿）（⑤の場合）'!$O42,IF(M$16&lt;='様式３（療養者名簿）（⑤の場合）'!$W42,1,0),0),0)</f>
        <v>0</v>
      </c>
      <c r="N33" s="159">
        <f>IF(N$16-'様式３（療養者名簿）（⑤の場合）'!$O42+1&lt;=15,IF(N$16&gt;='様式３（療養者名簿）（⑤の場合）'!$O42,IF(N$16&lt;='様式３（療養者名簿）（⑤の場合）'!$W42,1,0),0),0)</f>
        <v>0</v>
      </c>
      <c r="O33" s="159">
        <f>IF(O$16-'様式３（療養者名簿）（⑤の場合）'!$O42+1&lt;=15,IF(O$16&gt;='様式３（療養者名簿）（⑤の場合）'!$O42,IF(O$16&lt;='様式３（療養者名簿）（⑤の場合）'!$W42,1,0),0),0)</f>
        <v>0</v>
      </c>
      <c r="P33" s="159">
        <f>IF(P$16-'様式３（療養者名簿）（⑤の場合）'!$O42+1&lt;=15,IF(P$16&gt;='様式３（療養者名簿）（⑤の場合）'!$O42,IF(P$16&lt;='様式３（療養者名簿）（⑤の場合）'!$W42,1,0),0),0)</f>
        <v>0</v>
      </c>
      <c r="Q33" s="159">
        <f>IF(Q$16-'様式３（療養者名簿）（⑤の場合）'!$O42+1&lt;=15,IF(Q$16&gt;='様式３（療養者名簿）（⑤の場合）'!$O42,IF(Q$16&lt;='様式３（療養者名簿）（⑤の場合）'!$W42,1,0),0),0)</f>
        <v>0</v>
      </c>
      <c r="R33" s="159">
        <f>IF(R$16-'様式３（療養者名簿）（⑤の場合）'!$O42+1&lt;=15,IF(R$16&gt;='様式３（療養者名簿）（⑤の場合）'!$O42,IF(R$16&lt;='様式３（療養者名簿）（⑤の場合）'!$W42,1,0),0),0)</f>
        <v>0</v>
      </c>
      <c r="S33" s="159">
        <f>IF(S$16-'様式３（療養者名簿）（⑤の場合）'!$O42+1&lt;=15,IF(S$16&gt;='様式３（療養者名簿）（⑤の場合）'!$O42,IF(S$16&lt;='様式３（療養者名簿）（⑤の場合）'!$W42,1,0),0),0)</f>
        <v>0</v>
      </c>
      <c r="T33" s="159">
        <f>IF(T$16-'様式３（療養者名簿）（⑤の場合）'!$O42+1&lt;=15,IF(T$16&gt;='様式３（療養者名簿）（⑤の場合）'!$O42,IF(T$16&lt;='様式３（療養者名簿）（⑤の場合）'!$W42,1,0),0),0)</f>
        <v>0</v>
      </c>
      <c r="U33" s="159">
        <f>IF(U$16-'様式３（療養者名簿）（⑤の場合）'!$O42+1&lt;=15,IF(U$16&gt;='様式３（療養者名簿）（⑤の場合）'!$O42,IF(U$16&lt;='様式３（療養者名簿）（⑤の場合）'!$W42,1,0),0),0)</f>
        <v>0</v>
      </c>
      <c r="V33" s="159">
        <f>IF(V$16-'様式３（療養者名簿）（⑤の場合）'!$O42+1&lt;=15,IF(V$16&gt;='様式３（療養者名簿）（⑤の場合）'!$O42,IF(V$16&lt;='様式３（療養者名簿）（⑤の場合）'!$W42,1,0),0),0)</f>
        <v>0</v>
      </c>
      <c r="W33" s="159">
        <f>IF(W$16-'様式３（療養者名簿）（⑤の場合）'!$O42+1&lt;=15,IF(W$16&gt;='様式３（療養者名簿）（⑤の場合）'!$O42,IF(W$16&lt;='様式３（療養者名簿）（⑤の場合）'!$W42,1,0),0),0)</f>
        <v>0</v>
      </c>
      <c r="X33" s="159">
        <f>IF(X$16-'様式３（療養者名簿）（⑤の場合）'!$O42+1&lt;=15,IF(X$16&gt;='様式３（療養者名簿）（⑤の場合）'!$O42,IF(X$16&lt;='様式３（療養者名簿）（⑤の場合）'!$W42,1,0),0),0)</f>
        <v>0</v>
      </c>
      <c r="Y33" s="159">
        <f>IF(Y$16-'様式３（療養者名簿）（⑤の場合）'!$O42+1&lt;=15,IF(Y$16&gt;='様式３（療養者名簿）（⑤の場合）'!$O42,IF(Y$16&lt;='様式３（療養者名簿）（⑤の場合）'!$W42,1,0),0),0)</f>
        <v>0</v>
      </c>
      <c r="Z33" s="159">
        <f>IF(Z$16-'様式３（療養者名簿）（⑤の場合）'!$O42+1&lt;=15,IF(Z$16&gt;='様式３（療養者名簿）（⑤の場合）'!$O42,IF(Z$16&lt;='様式３（療養者名簿）（⑤の場合）'!$W42,1,0),0),0)</f>
        <v>0</v>
      </c>
      <c r="AA33" s="159">
        <f>IF(AA$16-'様式３（療養者名簿）（⑤の場合）'!$O42+1&lt;=15,IF(AA$16&gt;='様式３（療養者名簿）（⑤の場合）'!$O42,IF(AA$16&lt;='様式３（療養者名簿）（⑤の場合）'!$W42,1,0),0),0)</f>
        <v>0</v>
      </c>
      <c r="AB33" s="159">
        <f>IF(AB$16-'様式３（療養者名簿）（⑤の場合）'!$O42+1&lt;=15,IF(AB$16&gt;='様式３（療養者名簿）（⑤の場合）'!$O42,IF(AB$16&lt;='様式３（療養者名簿）（⑤の場合）'!$W42,1,0),0),0)</f>
        <v>0</v>
      </c>
      <c r="AC33" s="159">
        <f>IF(AC$16-'様式３（療養者名簿）（⑤の場合）'!$O42+1&lt;=15,IF(AC$16&gt;='様式３（療養者名簿）（⑤の場合）'!$O42,IF(AC$16&lt;='様式３（療養者名簿）（⑤の場合）'!$W42,1,0),0),0)</f>
        <v>0</v>
      </c>
      <c r="AD33" s="159">
        <f>IF(AD$16-'様式３（療養者名簿）（⑤の場合）'!$O42+1&lt;=15,IF(AD$16&gt;='様式３（療養者名簿）（⑤の場合）'!$O42,IF(AD$16&lt;='様式３（療養者名簿）（⑤の場合）'!$W42,1,0),0),0)</f>
        <v>0</v>
      </c>
      <c r="AE33" s="159">
        <f>IF(AE$16-'様式３（療養者名簿）（⑤の場合）'!$O42+1&lt;=15,IF(AE$16&gt;='様式３（療養者名簿）（⑤の場合）'!$O42,IF(AE$16&lt;='様式３（療養者名簿）（⑤の場合）'!$W42,1,0),0),0)</f>
        <v>0</v>
      </c>
      <c r="AF33" s="159">
        <f>IF(AF$16-'様式３（療養者名簿）（⑤の場合）'!$O42+1&lt;=15,IF(AF$16&gt;='様式３（療養者名簿）（⑤の場合）'!$O42,IF(AF$16&lt;='様式３（療養者名簿）（⑤の場合）'!$W42,1,0),0),0)</f>
        <v>0</v>
      </c>
      <c r="AG33" s="159">
        <f>IF(AG$16-'様式３（療養者名簿）（⑤の場合）'!$O42+1&lt;=15,IF(AG$16&gt;='様式３（療養者名簿）（⑤の場合）'!$O42,IF(AG$16&lt;='様式３（療養者名簿）（⑤の場合）'!$W42,1,0),0),0)</f>
        <v>0</v>
      </c>
      <c r="AH33" s="159">
        <f>IF(AH$16-'様式３（療養者名簿）（⑤の場合）'!$O42+1&lt;=15,IF(AH$16&gt;='様式３（療養者名簿）（⑤の場合）'!$O42,IF(AH$16&lt;='様式３（療養者名簿）（⑤の場合）'!$W42,1,0),0),0)</f>
        <v>0</v>
      </c>
      <c r="AI33" s="159">
        <f>IF(AI$16-'様式３（療養者名簿）（⑤の場合）'!$O42+1&lt;=15,IF(AI$16&gt;='様式３（療養者名簿）（⑤の場合）'!$O42,IF(AI$16&lt;='様式３（療養者名簿）（⑤の場合）'!$W42,1,0),0),0)</f>
        <v>0</v>
      </c>
      <c r="AJ33" s="159">
        <f>IF(AJ$16-'様式３（療養者名簿）（⑤の場合）'!$O42+1&lt;=15,IF(AJ$16&gt;='様式３（療養者名簿）（⑤の場合）'!$O42,IF(AJ$16&lt;='様式３（療養者名簿）（⑤の場合）'!$W42,1,0),0),0)</f>
        <v>0</v>
      </c>
      <c r="AK33" s="159">
        <f>IF(AK$16-'様式３（療養者名簿）（⑤の場合）'!$O42+1&lt;=15,IF(AK$16&gt;='様式３（療養者名簿）（⑤の場合）'!$O42,IF(AK$16&lt;='様式３（療養者名簿）（⑤の場合）'!$W42,1,0),0),0)</f>
        <v>0</v>
      </c>
      <c r="AL33" s="159">
        <f>IF(AL$16-'様式３（療養者名簿）（⑤の場合）'!$O42+1&lt;=15,IF(AL$16&gt;='様式３（療養者名簿）（⑤の場合）'!$O42,IF(AL$16&lt;='様式３（療養者名簿）（⑤の場合）'!$W42,1,0),0),0)</f>
        <v>0</v>
      </c>
      <c r="AM33" s="159">
        <f>IF(AM$16-'様式３（療養者名簿）（⑤の場合）'!$O42+1&lt;=15,IF(AM$16&gt;='様式３（療養者名簿）（⑤の場合）'!$O42,IF(AM$16&lt;='様式３（療養者名簿）（⑤の場合）'!$W42,1,0),0),0)</f>
        <v>0</v>
      </c>
      <c r="AN33" s="159">
        <f>IF(AN$16-'様式３（療養者名簿）（⑤の場合）'!$O42+1&lt;=15,IF(AN$16&gt;='様式３（療養者名簿）（⑤の場合）'!$O42,IF(AN$16&lt;='様式３（療養者名簿）（⑤の場合）'!$W42,1,0),0),0)</f>
        <v>0</v>
      </c>
      <c r="AO33" s="159">
        <f>IF(AO$16-'様式３（療養者名簿）（⑤の場合）'!$O42+1&lt;=15,IF(AO$16&gt;='様式３（療養者名簿）（⑤の場合）'!$O42,IF(AO$16&lt;='様式３（療養者名簿）（⑤の場合）'!$W42,1,0),0),0)</f>
        <v>0</v>
      </c>
      <c r="AP33" s="159">
        <f>IF(AP$16-'様式３（療養者名簿）（⑤の場合）'!$O42+1&lt;=15,IF(AP$16&gt;='様式３（療養者名簿）（⑤の場合）'!$O42,IF(AP$16&lt;='様式３（療養者名簿）（⑤の場合）'!$W42,1,0),0),0)</f>
        <v>0</v>
      </c>
      <c r="AQ33" s="159">
        <f>IF(AQ$16-'様式３（療養者名簿）（⑤の場合）'!$O42+1&lt;=15,IF(AQ$16&gt;='様式３（療養者名簿）（⑤の場合）'!$O42,IF(AQ$16&lt;='様式３（療養者名簿）（⑤の場合）'!$W42,1,0),0),0)</f>
        <v>0</v>
      </c>
      <c r="AR33" s="159">
        <f>IF(AR$16-'様式３（療養者名簿）（⑤の場合）'!$O42+1&lt;=15,IF(AR$16&gt;='様式３（療養者名簿）（⑤の場合）'!$O42,IF(AR$16&lt;='様式３（療養者名簿）（⑤の場合）'!$W42,1,0),0),0)</f>
        <v>0</v>
      </c>
      <c r="AS33" s="159">
        <f>IF(AS$16-'様式３（療養者名簿）（⑤の場合）'!$O42+1&lt;=15,IF(AS$16&gt;='様式３（療養者名簿）（⑤の場合）'!$O42,IF(AS$16&lt;='様式３（療養者名簿）（⑤の場合）'!$W42,1,0),0),0)</f>
        <v>0</v>
      </c>
      <c r="AT33" s="159">
        <f>IF(AT$16-'様式３（療養者名簿）（⑤の場合）'!$O42+1&lt;=15,IF(AT$16&gt;='様式３（療養者名簿）（⑤の場合）'!$O42,IF(AT$16&lt;='様式３（療養者名簿）（⑤の場合）'!$W42,1,0),0),0)</f>
        <v>0</v>
      </c>
      <c r="AU33" s="159">
        <f>IF(AU$16-'様式３（療養者名簿）（⑤の場合）'!$O42+1&lt;=15,IF(AU$16&gt;='様式３（療養者名簿）（⑤の場合）'!$O42,IF(AU$16&lt;='様式３（療養者名簿）（⑤の場合）'!$W42,1,0),0),0)</f>
        <v>0</v>
      </c>
      <c r="AV33" s="159">
        <f>IF(AV$16-'様式３（療養者名簿）（⑤の場合）'!$O42+1&lt;=15,IF(AV$16&gt;='様式３（療養者名簿）（⑤の場合）'!$O42,IF(AV$16&lt;='様式３（療養者名簿）（⑤の場合）'!$W42,1,0),0),0)</f>
        <v>0</v>
      </c>
      <c r="AW33" s="159">
        <f>IF(AW$16-'様式３（療養者名簿）（⑤の場合）'!$O42+1&lt;=15,IF(AW$16&gt;='様式３（療養者名簿）（⑤の場合）'!$O42,IF(AW$16&lt;='様式３（療養者名簿）（⑤の場合）'!$W42,1,0),0),0)</f>
        <v>0</v>
      </c>
      <c r="AX33" s="159">
        <f>IF(AX$16-'様式３（療養者名簿）（⑤の場合）'!$O42+1&lt;=15,IF(AX$16&gt;='様式３（療養者名簿）（⑤の場合）'!$O42,IF(AX$16&lt;='様式３（療養者名簿）（⑤の場合）'!$W42,1,0),0),0)</f>
        <v>0</v>
      </c>
      <c r="AY33" s="159">
        <f>IF(AY$16-'様式３（療養者名簿）（⑤の場合）'!$O42+1&lt;=15,IF(AY$16&gt;='様式３（療養者名簿）（⑤の場合）'!$O42,IF(AY$16&lt;='様式３（療養者名簿）（⑤の場合）'!$W42,1,0),0),0)</f>
        <v>0</v>
      </c>
      <c r="AZ33" s="159">
        <f>IF(AZ$16-'様式３（療養者名簿）（⑤の場合）'!$O42+1&lt;=15,IF(AZ$16&gt;='様式３（療養者名簿）（⑤の場合）'!$O42,IF(AZ$16&lt;='様式３（療養者名簿）（⑤の場合）'!$W42,1,0),0),0)</f>
        <v>0</v>
      </c>
      <c r="BA33" s="159">
        <f>IF(BA$16-'様式３（療養者名簿）（⑤の場合）'!$O42+1&lt;=15,IF(BA$16&gt;='様式３（療養者名簿）（⑤の場合）'!$O42,IF(BA$16&lt;='様式３（療養者名簿）（⑤の場合）'!$W42,1,0),0),0)</f>
        <v>0</v>
      </c>
      <c r="BB33" s="159">
        <f>IF(BB$16-'様式３（療養者名簿）（⑤の場合）'!$O42+1&lt;=15,IF(BB$16&gt;='様式３（療養者名簿）（⑤の場合）'!$O42,IF(BB$16&lt;='様式３（療養者名簿）（⑤の場合）'!$W42,1,0),0),0)</f>
        <v>0</v>
      </c>
      <c r="BC33" s="159">
        <f>IF(BC$16-'様式３（療養者名簿）（⑤の場合）'!$O42+1&lt;=15,IF(BC$16&gt;='様式３（療養者名簿）（⑤の場合）'!$O42,IF(BC$16&lt;='様式３（療養者名簿）（⑤の場合）'!$W42,1,0),0),0)</f>
        <v>0</v>
      </c>
      <c r="BD33" s="159">
        <f>IF(BD$16-'様式３（療養者名簿）（⑤の場合）'!$O42+1&lt;=15,IF(BD$16&gt;='様式３（療養者名簿）（⑤の場合）'!$O42,IF(BD$16&lt;='様式３（療養者名簿）（⑤の場合）'!$W42,1,0),0),0)</f>
        <v>0</v>
      </c>
      <c r="BE33" s="159">
        <f>IF(BE$16-'様式３（療養者名簿）（⑤の場合）'!$O42+1&lt;=15,IF(BE$16&gt;='様式３（療養者名簿）（⑤の場合）'!$O42,IF(BE$16&lt;='様式３（療養者名簿）（⑤の場合）'!$W42,1,0),0),0)</f>
        <v>0</v>
      </c>
      <c r="BF33" s="159">
        <f>IF(BF$16-'様式３（療養者名簿）（⑤の場合）'!$O42+1&lt;=15,IF(BF$16&gt;='様式３（療養者名簿）（⑤の場合）'!$O42,IF(BF$16&lt;='様式３（療養者名簿）（⑤の場合）'!$W42,1,0),0),0)</f>
        <v>0</v>
      </c>
      <c r="BG33" s="159">
        <f>IF(BG$16-'様式３（療養者名簿）（⑤の場合）'!$O42+1&lt;=15,IF(BG$16&gt;='様式３（療養者名簿）（⑤の場合）'!$O42,IF(BG$16&lt;='様式３（療養者名簿）（⑤の場合）'!$W42,1,0),0),0)</f>
        <v>0</v>
      </c>
      <c r="BH33" s="159">
        <f>IF(BH$16-'様式３（療養者名簿）（⑤の場合）'!$O42+1&lt;=15,IF(BH$16&gt;='様式３（療養者名簿）（⑤の場合）'!$O42,IF(BH$16&lt;='様式３（療養者名簿）（⑤の場合）'!$W42,1,0),0),0)</f>
        <v>0</v>
      </c>
      <c r="BI33" s="159">
        <f>IF(BI$16-'様式３（療養者名簿）（⑤の場合）'!$O42+1&lt;=15,IF(BI$16&gt;='様式３（療養者名簿）（⑤の場合）'!$O42,IF(BI$16&lt;='様式３（療養者名簿）（⑤の場合）'!$W42,1,0),0),0)</f>
        <v>0</v>
      </c>
      <c r="BJ33" s="159">
        <f>IF(BJ$16-'様式３（療養者名簿）（⑤の場合）'!$O42+1&lt;=15,IF(BJ$16&gt;='様式３（療養者名簿）（⑤の場合）'!$O42,IF(BJ$16&lt;='様式３（療養者名簿）（⑤の場合）'!$W42,1,0),0),0)</f>
        <v>0</v>
      </c>
      <c r="BK33" s="159">
        <f>IF(BK$16-'様式３（療養者名簿）（⑤の場合）'!$O42+1&lt;=15,IF(BK$16&gt;='様式３（療養者名簿）（⑤の場合）'!$O42,IF(BK$16&lt;='様式３（療養者名簿）（⑤の場合）'!$W42,1,0),0),0)</f>
        <v>0</v>
      </c>
      <c r="BL33" s="159">
        <f>IF(BL$16-'様式３（療養者名簿）（⑤の場合）'!$O42+1&lt;=15,IF(BL$16&gt;='様式３（療養者名簿）（⑤の場合）'!$O42,IF(BL$16&lt;='様式３（療養者名簿）（⑤の場合）'!$W42,1,0),0),0)</f>
        <v>0</v>
      </c>
      <c r="BM33" s="159">
        <f>IF(BM$16-'様式３（療養者名簿）（⑤の場合）'!$O42+1&lt;=15,IF(BM$16&gt;='様式３（療養者名簿）（⑤の場合）'!$O42,IF(BM$16&lt;='様式３（療養者名簿）（⑤の場合）'!$W42,1,0),0),0)</f>
        <v>0</v>
      </c>
      <c r="BN33" s="159">
        <f>IF(BN$16-'様式３（療養者名簿）（⑤の場合）'!$O42+1&lt;=15,IF(BN$16&gt;='様式３（療養者名簿）（⑤の場合）'!$O42,IF(BN$16&lt;='様式３（療養者名簿）（⑤の場合）'!$W42,1,0),0),0)</f>
        <v>0</v>
      </c>
      <c r="BO33" s="159">
        <f>IF(BO$16-'様式３（療養者名簿）（⑤の場合）'!$O42+1&lt;=15,IF(BO$16&gt;='様式３（療養者名簿）（⑤の場合）'!$O42,IF(BO$16&lt;='様式３（療養者名簿）（⑤の場合）'!$W42,1,0),0),0)</f>
        <v>0</v>
      </c>
      <c r="BP33" s="159">
        <f>IF(BP$16-'様式３（療養者名簿）（⑤の場合）'!$O42+1&lt;=15,IF(BP$16&gt;='様式３（療養者名簿）（⑤の場合）'!$O42,IF(BP$16&lt;='様式３（療養者名簿）（⑤の場合）'!$W42,1,0),0),0)</f>
        <v>0</v>
      </c>
      <c r="BQ33" s="159">
        <f>IF(BQ$16-'様式３（療養者名簿）（⑤の場合）'!$O42+1&lt;=15,IF(BQ$16&gt;='様式３（療養者名簿）（⑤の場合）'!$O42,IF(BQ$16&lt;='様式３（療養者名簿）（⑤の場合）'!$W42,1,0),0),0)</f>
        <v>0</v>
      </c>
      <c r="BR33" s="159">
        <f>IF(BR$16-'様式３（療養者名簿）（⑤の場合）'!$O42+1&lt;=15,IF(BR$16&gt;='様式３（療養者名簿）（⑤の場合）'!$O42,IF(BR$16&lt;='様式３（療養者名簿）（⑤の場合）'!$W42,1,0),0),0)</f>
        <v>0</v>
      </c>
      <c r="BS33" s="159">
        <f>IF(BS$16-'様式３（療養者名簿）（⑤の場合）'!$O42+1&lt;=15,IF(BS$16&gt;='様式３（療養者名簿）（⑤の場合）'!$O42,IF(BS$16&lt;='様式３（療養者名簿）（⑤の場合）'!$W42,1,0),0),0)</f>
        <v>0</v>
      </c>
      <c r="BT33" s="159">
        <f>IF(BT$16-'様式３（療養者名簿）（⑤の場合）'!$O42+1&lt;=15,IF(BT$16&gt;='様式３（療養者名簿）（⑤の場合）'!$O42,IF(BT$16&lt;='様式３（療養者名簿）（⑤の場合）'!$W42,1,0),0),0)</f>
        <v>0</v>
      </c>
      <c r="BU33" s="159">
        <f>IF(BU$16-'様式３（療養者名簿）（⑤の場合）'!$O42+1&lt;=15,IF(BU$16&gt;='様式３（療養者名簿）（⑤の場合）'!$O42,IF(BU$16&lt;='様式３（療養者名簿）（⑤の場合）'!$W42,1,0),0),0)</f>
        <v>0</v>
      </c>
      <c r="BV33" s="159">
        <f>IF(BV$16-'様式３（療養者名簿）（⑤の場合）'!$O42+1&lt;=15,IF(BV$16&gt;='様式３（療養者名簿）（⑤の場合）'!$O42,IF(BV$16&lt;='様式３（療養者名簿）（⑤の場合）'!$W42,1,0),0),0)</f>
        <v>0</v>
      </c>
      <c r="BW33" s="159">
        <f>IF(BW$16-'様式３（療養者名簿）（⑤の場合）'!$O42+1&lt;=15,IF(BW$16&gt;='様式３（療養者名簿）（⑤の場合）'!$O42,IF(BW$16&lt;='様式３（療養者名簿）（⑤の場合）'!$W42,1,0),0),0)</f>
        <v>0</v>
      </c>
      <c r="BX33" s="159">
        <f>IF(BX$16-'様式３（療養者名簿）（⑤の場合）'!$O42+1&lt;=15,IF(BX$16&gt;='様式３（療養者名簿）（⑤の場合）'!$O42,IF(BX$16&lt;='様式３（療養者名簿）（⑤の場合）'!$W42,1,0),0),0)</f>
        <v>0</v>
      </c>
      <c r="BY33" s="159">
        <f>IF(BY$16-'様式３（療養者名簿）（⑤の場合）'!$O42+1&lt;=15,IF(BY$16&gt;='様式３（療養者名簿）（⑤の場合）'!$O42,IF(BY$16&lt;='様式３（療養者名簿）（⑤の場合）'!$W42,1,0),0),0)</f>
        <v>0</v>
      </c>
      <c r="BZ33" s="159">
        <f>IF(BZ$16-'様式３（療養者名簿）（⑤の場合）'!$O42+1&lt;=15,IF(BZ$16&gt;='様式３（療養者名簿）（⑤の場合）'!$O42,IF(BZ$16&lt;='様式３（療養者名簿）（⑤の場合）'!$W42,1,0),0),0)</f>
        <v>0</v>
      </c>
      <c r="CA33" s="159">
        <f>IF(CA$16-'様式３（療養者名簿）（⑤の場合）'!$O42+1&lt;=15,IF(CA$16&gt;='様式３（療養者名簿）（⑤の場合）'!$O42,IF(CA$16&lt;='様式３（療養者名簿）（⑤の場合）'!$W42,1,0),0),0)</f>
        <v>0</v>
      </c>
      <c r="CB33" s="159">
        <f>IF(CB$16-'様式３（療養者名簿）（⑤の場合）'!$O42+1&lt;=15,IF(CB$16&gt;='様式３（療養者名簿）（⑤の場合）'!$O42,IF(CB$16&lt;='様式３（療養者名簿）（⑤の場合）'!$W42,1,0),0),0)</f>
        <v>0</v>
      </c>
      <c r="CC33" s="159">
        <f>IF(CC$16-'様式３（療養者名簿）（⑤の場合）'!$O42+1&lt;=15,IF(CC$16&gt;='様式３（療養者名簿）（⑤の場合）'!$O42,IF(CC$16&lt;='様式３（療養者名簿）（⑤の場合）'!$W42,1,0),0),0)</f>
        <v>0</v>
      </c>
      <c r="CD33" s="159">
        <f>IF(CD$16-'様式３（療養者名簿）（⑤の場合）'!$O42+1&lt;=15,IF(CD$16&gt;='様式３（療養者名簿）（⑤の場合）'!$O42,IF(CD$16&lt;='様式３（療養者名簿）（⑤の場合）'!$W42,1,0),0),0)</f>
        <v>0</v>
      </c>
      <c r="CE33" s="159">
        <f>IF(CE$16-'様式３（療養者名簿）（⑤の場合）'!$O42+1&lt;=15,IF(CE$16&gt;='様式３（療養者名簿）（⑤の場合）'!$O42,IF(CE$16&lt;='様式３（療養者名簿）（⑤の場合）'!$W42,1,0),0),0)</f>
        <v>0</v>
      </c>
      <c r="CF33" s="159">
        <f>IF(CF$16-'様式３（療養者名簿）（⑤の場合）'!$O42+1&lt;=15,IF(CF$16&gt;='様式３（療養者名簿）（⑤の場合）'!$O42,IF(CF$16&lt;='様式３（療養者名簿）（⑤の場合）'!$W42,1,0),0),0)</f>
        <v>0</v>
      </c>
      <c r="CG33" s="159">
        <f>IF(CG$16-'様式３（療養者名簿）（⑤の場合）'!$O42+1&lt;=15,IF(CG$16&gt;='様式３（療養者名簿）（⑤の場合）'!$O42,IF(CG$16&lt;='様式３（療養者名簿）（⑤の場合）'!$W42,1,0),0),0)</f>
        <v>0</v>
      </c>
      <c r="CH33" s="159">
        <f>IF(CH$16-'様式３（療養者名簿）（⑤の場合）'!$O42+1&lt;=15,IF(CH$16&gt;='様式３（療養者名簿）（⑤の場合）'!$O42,IF(CH$16&lt;='様式３（療養者名簿）（⑤の場合）'!$W42,1,0),0),0)</f>
        <v>0</v>
      </c>
      <c r="CI33" s="159">
        <f>IF(CI$16-'様式３（療養者名簿）（⑤の場合）'!$O42+1&lt;=15,IF(CI$16&gt;='様式３（療養者名簿）（⑤の場合）'!$O42,IF(CI$16&lt;='様式３（療養者名簿）（⑤の場合）'!$W42,1,0),0),0)</f>
        <v>0</v>
      </c>
      <c r="CJ33" s="159">
        <f>IF(CJ$16-'様式３（療養者名簿）（⑤の場合）'!$O42+1&lt;=15,IF(CJ$16&gt;='様式３（療養者名簿）（⑤の場合）'!$O42,IF(CJ$16&lt;='様式３（療養者名簿）（⑤の場合）'!$W42,1,0),0),0)</f>
        <v>0</v>
      </c>
      <c r="CK33" s="159">
        <f>IF(CK$16-'様式３（療養者名簿）（⑤の場合）'!$O42+1&lt;=15,IF(CK$16&gt;='様式３（療養者名簿）（⑤の場合）'!$O42,IF(CK$16&lt;='様式３（療養者名簿）（⑤の場合）'!$W42,1,0),0),0)</f>
        <v>0</v>
      </c>
      <c r="CL33" s="159">
        <f>IF(CL$16-'様式３（療養者名簿）（⑤の場合）'!$O42+1&lt;=15,IF(CL$16&gt;='様式３（療養者名簿）（⑤の場合）'!$O42,IF(CL$16&lt;='様式３（療養者名簿）（⑤の場合）'!$W42,1,0),0),0)</f>
        <v>0</v>
      </c>
      <c r="CM33" s="159">
        <f>IF(CM$16-'様式３（療養者名簿）（⑤の場合）'!$O42+1&lt;=15,IF(CM$16&gt;='様式３（療養者名簿）（⑤の場合）'!$O42,IF(CM$16&lt;='様式３（療養者名簿）（⑤の場合）'!$W42,1,0),0),0)</f>
        <v>0</v>
      </c>
      <c r="CN33" s="159">
        <f>IF(CN$16-'様式３（療養者名簿）（⑤の場合）'!$O42+1&lt;=15,IF(CN$16&gt;='様式３（療養者名簿）（⑤の場合）'!$O42,IF(CN$16&lt;='様式３（療養者名簿）（⑤の場合）'!$W42,1,0),0),0)</f>
        <v>0</v>
      </c>
      <c r="CO33" s="159">
        <f>IF(CO$16-'様式３（療養者名簿）（⑤の場合）'!$O42+1&lt;=15,IF(CO$16&gt;='様式３（療養者名簿）（⑤の場合）'!$O42,IF(CO$16&lt;='様式３（療養者名簿）（⑤の場合）'!$W42,1,0),0),0)</f>
        <v>0</v>
      </c>
      <c r="CP33" s="159">
        <f>IF(CP$16-'様式３（療養者名簿）（⑤の場合）'!$O42+1&lt;=15,IF(CP$16&gt;='様式３（療養者名簿）（⑤の場合）'!$O42,IF(CP$16&lt;='様式３（療養者名簿）（⑤の場合）'!$W42,1,0),0),0)</f>
        <v>0</v>
      </c>
      <c r="CQ33" s="159">
        <f>IF(CQ$16-'様式３（療養者名簿）（⑤の場合）'!$O42+1&lt;=15,IF(CQ$16&gt;='様式３（療養者名簿）（⑤の場合）'!$O42,IF(CQ$16&lt;='様式３（療養者名簿）（⑤の場合）'!$W42,1,0),0),0)</f>
        <v>0</v>
      </c>
      <c r="CR33" s="159">
        <f>IF(CR$16-'様式３（療養者名簿）（⑤の場合）'!$O42+1&lt;=15,IF(CR$16&gt;='様式３（療養者名簿）（⑤の場合）'!$O42,IF(CR$16&lt;='様式３（療養者名簿）（⑤の場合）'!$W42,1,0),0),0)</f>
        <v>0</v>
      </c>
      <c r="CS33" s="159">
        <f>IF(CS$16-'様式３（療養者名簿）（⑤の場合）'!$O42+1&lt;=15,IF(CS$16&gt;='様式３（療養者名簿）（⑤の場合）'!$O42,IF(CS$16&lt;='様式３（療養者名簿）（⑤の場合）'!$W42,1,0),0),0)</f>
        <v>0</v>
      </c>
      <c r="CT33" s="159">
        <f>IF(CT$16-'様式３（療養者名簿）（⑤の場合）'!$O42+1&lt;=15,IF(CT$16&gt;='様式３（療養者名簿）（⑤の場合）'!$O42,IF(CT$16&lt;='様式３（療養者名簿）（⑤の場合）'!$W42,1,0),0),0)</f>
        <v>0</v>
      </c>
      <c r="CU33" s="159">
        <f>IF(CU$16-'様式３（療養者名簿）（⑤の場合）'!$O42+1&lt;=15,IF(CU$16&gt;='様式３（療養者名簿）（⑤の場合）'!$O42,IF(CU$16&lt;='様式３（療養者名簿）（⑤の場合）'!$W42,1,0),0),0)</f>
        <v>0</v>
      </c>
      <c r="CV33" s="159">
        <f>IF(CV$16-'様式３（療養者名簿）（⑤の場合）'!$O42+1&lt;=15,IF(CV$16&gt;='様式３（療養者名簿）（⑤の場合）'!$O42,IF(CV$16&lt;='様式３（療養者名簿）（⑤の場合）'!$W42,1,0),0),0)</f>
        <v>0</v>
      </c>
      <c r="CW33" s="159">
        <f>IF(CW$16-'様式３（療養者名簿）（⑤の場合）'!$O42+1&lt;=15,IF(CW$16&gt;='様式３（療養者名簿）（⑤の場合）'!$O42,IF(CW$16&lt;='様式３（療養者名簿）（⑤の場合）'!$W42,1,0),0),0)</f>
        <v>0</v>
      </c>
      <c r="CX33" s="159">
        <f>IF(CX$16-'様式３（療養者名簿）（⑤の場合）'!$O42+1&lt;=15,IF(CX$16&gt;='様式３（療養者名簿）（⑤の場合）'!$O42,IF(CX$16&lt;='様式３（療養者名簿）（⑤の場合）'!$W42,1,0),0),0)</f>
        <v>0</v>
      </c>
      <c r="CY33" s="159">
        <f>IF(CY$16-'様式３（療養者名簿）（⑤の場合）'!$O42+1&lt;=15,IF(CY$16&gt;='様式３（療養者名簿）（⑤の場合）'!$O42,IF(CY$16&lt;='様式３（療養者名簿）（⑤の場合）'!$W42,1,0),0),0)</f>
        <v>0</v>
      </c>
      <c r="CZ33" s="159">
        <f>IF(CZ$16-'様式３（療養者名簿）（⑤の場合）'!$O42+1&lt;=15,IF(CZ$16&gt;='様式３（療養者名簿）（⑤の場合）'!$O42,IF(CZ$16&lt;='様式３（療養者名簿）（⑤の場合）'!$W42,1,0),0),0)</f>
        <v>0</v>
      </c>
      <c r="DA33" s="159">
        <f>IF(DA$16-'様式３（療養者名簿）（⑤の場合）'!$O42+1&lt;=15,IF(DA$16&gt;='様式３（療養者名簿）（⑤の場合）'!$O42,IF(DA$16&lt;='様式３（療養者名簿）（⑤の場合）'!$W42,1,0),0),0)</f>
        <v>0</v>
      </c>
      <c r="DB33" s="159">
        <f>IF(DB$16-'様式３（療養者名簿）（⑤の場合）'!$O42+1&lt;=15,IF(DB$16&gt;='様式３（療養者名簿）（⑤の場合）'!$O42,IF(DB$16&lt;='様式３（療養者名簿）（⑤の場合）'!$W42,1,0),0),0)</f>
        <v>0</v>
      </c>
      <c r="DC33" s="159">
        <f>IF(DC$16-'様式３（療養者名簿）（⑤の場合）'!$O42+1&lt;=15,IF(DC$16&gt;='様式３（療養者名簿）（⑤の場合）'!$O42,IF(DC$16&lt;='様式３（療養者名簿）（⑤の場合）'!$W42,1,0),0),0)</f>
        <v>0</v>
      </c>
      <c r="DD33" s="159">
        <f>IF(DD$16-'様式３（療養者名簿）（⑤の場合）'!$O42+1&lt;=15,IF(DD$16&gt;='様式３（療養者名簿）（⑤の場合）'!$O42,IF(DD$16&lt;='様式３（療養者名簿）（⑤の場合）'!$W42,1,0),0),0)</f>
        <v>0</v>
      </c>
      <c r="DE33" s="159">
        <f>IF(DE$16-'様式３（療養者名簿）（⑤の場合）'!$O42+1&lt;=15,IF(DE$16&gt;='様式３（療養者名簿）（⑤の場合）'!$O42,IF(DE$16&lt;='様式３（療養者名簿）（⑤の場合）'!$W42,1,0),0),0)</f>
        <v>0</v>
      </c>
      <c r="DF33" s="159">
        <f>IF(DF$16-'様式３（療養者名簿）（⑤の場合）'!$O42+1&lt;=15,IF(DF$16&gt;='様式３（療養者名簿）（⑤の場合）'!$O42,IF(DF$16&lt;='様式３（療養者名簿）（⑤の場合）'!$W42,1,0),0),0)</f>
        <v>0</v>
      </c>
      <c r="DG33" s="159">
        <f>IF(DG$16-'様式３（療養者名簿）（⑤の場合）'!$O42+1&lt;=15,IF(DG$16&gt;='様式３（療養者名簿）（⑤の場合）'!$O42,IF(DG$16&lt;='様式３（療養者名簿）（⑤の場合）'!$W42,1,0),0),0)</f>
        <v>0</v>
      </c>
      <c r="DH33" s="159">
        <f>IF(DH$16-'様式３（療養者名簿）（⑤の場合）'!$O42+1&lt;=15,IF(DH$16&gt;='様式３（療養者名簿）（⑤の場合）'!$O42,IF(DH$16&lt;='様式３（療養者名簿）（⑤の場合）'!$W42,1,0),0),0)</f>
        <v>0</v>
      </c>
      <c r="DI33" s="159">
        <f>IF(DI$16-'様式３（療養者名簿）（⑤の場合）'!$O42+1&lt;=15,IF(DI$16&gt;='様式３（療養者名簿）（⑤の場合）'!$O42,IF(DI$16&lt;='様式３（療養者名簿）（⑤の場合）'!$W42,1,0),0),0)</f>
        <v>0</v>
      </c>
      <c r="DJ33" s="159">
        <f>IF(DJ$16-'様式３（療養者名簿）（⑤の場合）'!$O42+1&lt;=15,IF(DJ$16&gt;='様式３（療養者名簿）（⑤の場合）'!$O42,IF(DJ$16&lt;='様式３（療養者名簿）（⑤の場合）'!$W42,1,0),0),0)</f>
        <v>0</v>
      </c>
      <c r="DK33" s="159">
        <f>IF(DK$16-'様式３（療養者名簿）（⑤の場合）'!$O42+1&lt;=15,IF(DK$16&gt;='様式３（療養者名簿）（⑤の場合）'!$O42,IF(DK$16&lt;='様式３（療養者名簿）（⑤の場合）'!$W42,1,0),0),0)</f>
        <v>0</v>
      </c>
      <c r="DL33" s="159">
        <f>IF(DL$16-'様式３（療養者名簿）（⑤の場合）'!$O42+1&lt;=15,IF(DL$16&gt;='様式３（療養者名簿）（⑤の場合）'!$O42,IF(DL$16&lt;='様式３（療養者名簿）（⑤の場合）'!$W42,1,0),0),0)</f>
        <v>0</v>
      </c>
      <c r="DM33" s="159">
        <f>IF(DM$16-'様式３（療養者名簿）（⑤の場合）'!$O42+1&lt;=15,IF(DM$16&gt;='様式３（療養者名簿）（⑤の場合）'!$O42,IF(DM$16&lt;='様式３（療養者名簿）（⑤の場合）'!$W42,1,0),0),0)</f>
        <v>0</v>
      </c>
      <c r="DN33" s="159">
        <f>IF(DN$16-'様式３（療養者名簿）（⑤の場合）'!$O42+1&lt;=15,IF(DN$16&gt;='様式３（療養者名簿）（⑤の場合）'!$O42,IF(DN$16&lt;='様式３（療養者名簿）（⑤の場合）'!$W42,1,0),0),0)</f>
        <v>0</v>
      </c>
      <c r="DO33" s="159">
        <f>IF(DO$16-'様式３（療養者名簿）（⑤の場合）'!$O42+1&lt;=15,IF(DO$16&gt;='様式３（療養者名簿）（⑤の場合）'!$O42,IF(DO$16&lt;='様式３（療養者名簿）（⑤の場合）'!$W42,1,0),0),0)</f>
        <v>0</v>
      </c>
      <c r="DP33" s="159">
        <f>IF(DP$16-'様式３（療養者名簿）（⑤の場合）'!$O42+1&lt;=15,IF(DP$16&gt;='様式３（療養者名簿）（⑤の場合）'!$O42,IF(DP$16&lt;='様式３（療養者名簿）（⑤の場合）'!$W42,1,0),0),0)</f>
        <v>0</v>
      </c>
      <c r="DQ33" s="159">
        <f>IF(DQ$16-'様式３（療養者名簿）（⑤の場合）'!$O42+1&lt;=15,IF(DQ$16&gt;='様式３（療養者名簿）（⑤の場合）'!$O42,IF(DQ$16&lt;='様式３（療養者名簿）（⑤の場合）'!$W42,1,0),0),0)</f>
        <v>0</v>
      </c>
      <c r="DR33" s="159">
        <f>IF(DR$16-'様式３（療養者名簿）（⑤の場合）'!$O42+1&lt;=15,IF(DR$16&gt;='様式３（療養者名簿）（⑤の場合）'!$O42,IF(DR$16&lt;='様式３（療養者名簿）（⑤の場合）'!$W42,1,0),0),0)</f>
        <v>0</v>
      </c>
      <c r="DS33" s="159">
        <f>IF(DS$16-'様式３（療養者名簿）（⑤の場合）'!$O42+1&lt;=15,IF(DS$16&gt;='様式３（療養者名簿）（⑤の場合）'!$O42,IF(DS$16&lt;='様式３（療養者名簿）（⑤の場合）'!$W42,1,0),0),0)</f>
        <v>0</v>
      </c>
      <c r="DT33" s="159">
        <f>IF(DT$16-'様式３（療養者名簿）（⑤の場合）'!$O42+1&lt;=15,IF(DT$16&gt;='様式３（療養者名簿）（⑤の場合）'!$O42,IF(DT$16&lt;='様式３（療養者名簿）（⑤の場合）'!$W42,1,0),0),0)</f>
        <v>0</v>
      </c>
      <c r="DU33" s="159">
        <f>IF(DU$16-'様式３（療養者名簿）（⑤の場合）'!$O42+1&lt;=15,IF(DU$16&gt;='様式３（療養者名簿）（⑤の場合）'!$O42,IF(DU$16&lt;='様式３（療養者名簿）（⑤の場合）'!$W42,1,0),0),0)</f>
        <v>0</v>
      </c>
      <c r="DV33" s="159">
        <f>IF(DV$16-'様式３（療養者名簿）（⑤の場合）'!$O42+1&lt;=15,IF(DV$16&gt;='様式３（療養者名簿）（⑤の場合）'!$O42,IF(DV$16&lt;='様式３（療養者名簿）（⑤の場合）'!$W42,1,0),0),0)</f>
        <v>0</v>
      </c>
      <c r="DW33" s="159">
        <f>IF(DW$16-'様式３（療養者名簿）（⑤の場合）'!$O42+1&lt;=15,IF(DW$16&gt;='様式３（療養者名簿）（⑤の場合）'!$O42,IF(DW$16&lt;='様式３（療養者名簿）（⑤の場合）'!$W42,1,0),0),0)</f>
        <v>0</v>
      </c>
      <c r="DX33" s="159">
        <f>IF(DX$16-'様式３（療養者名簿）（⑤の場合）'!$O42+1&lt;=15,IF(DX$16&gt;='様式３（療養者名簿）（⑤の場合）'!$O42,IF(DX$16&lt;='様式３（療養者名簿）（⑤の場合）'!$W42,1,0),0),0)</f>
        <v>0</v>
      </c>
      <c r="DY33" s="159">
        <f>IF(DY$16-'様式３（療養者名簿）（⑤の場合）'!$O42+1&lt;=15,IF(DY$16&gt;='様式３（療養者名簿）（⑤の場合）'!$O42,IF(DY$16&lt;='様式３（療養者名簿）（⑤の場合）'!$W42,1,0),0),0)</f>
        <v>0</v>
      </c>
      <c r="DZ33" s="159">
        <f>IF(DZ$16-'様式３（療養者名簿）（⑤の場合）'!$O42+1&lt;=15,IF(DZ$16&gt;='様式３（療養者名簿）（⑤の場合）'!$O42,IF(DZ$16&lt;='様式３（療養者名簿）（⑤の場合）'!$W42,1,0),0),0)</f>
        <v>0</v>
      </c>
      <c r="EA33" s="159">
        <f>IF(EA$16-'様式３（療養者名簿）（⑤の場合）'!$O42+1&lt;=15,IF(EA$16&gt;='様式３（療養者名簿）（⑤の場合）'!$O42,IF(EA$16&lt;='様式３（療養者名簿）（⑤の場合）'!$W42,1,0),0),0)</f>
        <v>0</v>
      </c>
      <c r="EB33" s="159">
        <f>IF(EB$16-'様式３（療養者名簿）（⑤の場合）'!$O42+1&lt;=15,IF(EB$16&gt;='様式３（療養者名簿）（⑤の場合）'!$O42,IF(EB$16&lt;='様式３（療養者名簿）（⑤の場合）'!$W42,1,0),0),0)</f>
        <v>0</v>
      </c>
      <c r="EC33" s="159">
        <f>IF(EC$16-'様式３（療養者名簿）（⑤の場合）'!$O42+1&lt;=15,IF(EC$16&gt;='様式３（療養者名簿）（⑤の場合）'!$O42,IF(EC$16&lt;='様式３（療養者名簿）（⑤の場合）'!$W42,1,0),0),0)</f>
        <v>0</v>
      </c>
      <c r="ED33" s="159">
        <f>IF(ED$16-'様式３（療養者名簿）（⑤の場合）'!$O42+1&lt;=15,IF(ED$16&gt;='様式３（療養者名簿）（⑤の場合）'!$O42,IF(ED$16&lt;='様式３（療養者名簿）（⑤の場合）'!$W42,1,0),0),0)</f>
        <v>0</v>
      </c>
      <c r="EE33" s="159">
        <f>IF(EE$16-'様式３（療養者名簿）（⑤の場合）'!$O42+1&lt;=15,IF(EE$16&gt;='様式３（療養者名簿）（⑤の場合）'!$O42,IF(EE$16&lt;='様式３（療養者名簿）（⑤の場合）'!$W42,1,0),0),0)</f>
        <v>0</v>
      </c>
      <c r="EF33" s="159">
        <f>IF(EF$16-'様式３（療養者名簿）（⑤の場合）'!$O42+1&lt;=15,IF(EF$16&gt;='様式３（療養者名簿）（⑤の場合）'!$O42,IF(EF$16&lt;='様式３（療養者名簿）（⑤の場合）'!$W42,1,0),0),0)</f>
        <v>0</v>
      </c>
      <c r="EG33" s="159">
        <f>IF(EG$16-'様式３（療養者名簿）（⑤の場合）'!$O42+1&lt;=15,IF(EG$16&gt;='様式３（療養者名簿）（⑤の場合）'!$O42,IF(EG$16&lt;='様式３（療養者名簿）（⑤の場合）'!$W42,1,0),0),0)</f>
        <v>0</v>
      </c>
      <c r="EH33" s="159">
        <f>IF(EH$16-'様式３（療養者名簿）（⑤の場合）'!$O42+1&lt;=15,IF(EH$16&gt;='様式３（療養者名簿）（⑤の場合）'!$O42,IF(EH$16&lt;='様式３（療養者名簿）（⑤の場合）'!$W42,1,0),0),0)</f>
        <v>0</v>
      </c>
      <c r="EI33" s="159">
        <f>IF(EI$16-'様式３（療養者名簿）（⑤の場合）'!$O42+1&lt;=15,IF(EI$16&gt;='様式３（療養者名簿）（⑤の場合）'!$O42,IF(EI$16&lt;='様式３（療養者名簿）（⑤の場合）'!$W42,1,0),0),0)</f>
        <v>0</v>
      </c>
      <c r="EJ33" s="159">
        <f>IF(EJ$16-'様式３（療養者名簿）（⑤の場合）'!$O42+1&lt;=15,IF(EJ$16&gt;='様式３（療養者名簿）（⑤の場合）'!$O42,IF(EJ$16&lt;='様式３（療養者名簿）（⑤の場合）'!$W42,1,0),0),0)</f>
        <v>0</v>
      </c>
      <c r="EK33" s="159">
        <f>IF(EK$16-'様式３（療養者名簿）（⑤の場合）'!$O42+1&lt;=15,IF(EK$16&gt;='様式３（療養者名簿）（⑤の場合）'!$O42,IF(EK$16&lt;='様式３（療養者名簿）（⑤の場合）'!$W42,1,0),0),0)</f>
        <v>0</v>
      </c>
      <c r="EL33" s="159">
        <f>IF(EL$16-'様式３（療養者名簿）（⑤の場合）'!$O42+1&lt;=15,IF(EL$16&gt;='様式３（療養者名簿）（⑤の場合）'!$O42,IF(EL$16&lt;='様式３（療養者名簿）（⑤の場合）'!$W42,1,0),0),0)</f>
        <v>0</v>
      </c>
      <c r="EM33" s="159">
        <f>IF(EM$16-'様式３（療養者名簿）（⑤の場合）'!$O42+1&lt;=15,IF(EM$16&gt;='様式３（療養者名簿）（⑤の場合）'!$O42,IF(EM$16&lt;='様式３（療養者名簿）（⑤の場合）'!$W42,1,0),0),0)</f>
        <v>0</v>
      </c>
      <c r="EN33" s="159">
        <f>IF(EN$16-'様式３（療養者名簿）（⑤の場合）'!$O42+1&lt;=15,IF(EN$16&gt;='様式３（療養者名簿）（⑤の場合）'!$O42,IF(EN$16&lt;='様式３（療養者名簿）（⑤の場合）'!$W42,1,0),0),0)</f>
        <v>0</v>
      </c>
      <c r="EO33" s="159">
        <f>IF(EO$16-'様式３（療養者名簿）（⑤の場合）'!$O42+1&lt;=15,IF(EO$16&gt;='様式３（療養者名簿）（⑤の場合）'!$O42,IF(EO$16&lt;='様式３（療養者名簿）（⑤の場合）'!$W42,1,0),0),0)</f>
        <v>0</v>
      </c>
      <c r="EP33" s="159">
        <f>IF(EP$16-'様式３（療養者名簿）（⑤の場合）'!$O42+1&lt;=15,IF(EP$16&gt;='様式３（療養者名簿）（⑤の場合）'!$O42,IF(EP$16&lt;='様式３（療養者名簿）（⑤の場合）'!$W42,1,0),0),0)</f>
        <v>0</v>
      </c>
      <c r="EQ33" s="159">
        <f>IF(EQ$16-'様式３（療養者名簿）（⑤の場合）'!$O42+1&lt;=15,IF(EQ$16&gt;='様式３（療養者名簿）（⑤の場合）'!$O42,IF(EQ$16&lt;='様式３（療養者名簿）（⑤の場合）'!$W42,1,0),0),0)</f>
        <v>0</v>
      </c>
      <c r="ER33" s="159">
        <f>IF(ER$16-'様式３（療養者名簿）（⑤の場合）'!$O42+1&lt;=15,IF(ER$16&gt;='様式３（療養者名簿）（⑤の場合）'!$O42,IF(ER$16&lt;='様式３（療養者名簿）（⑤の場合）'!$W42,1,0),0),0)</f>
        <v>0</v>
      </c>
      <c r="ES33" s="159">
        <f>IF(ES$16-'様式３（療養者名簿）（⑤の場合）'!$O42+1&lt;=15,IF(ES$16&gt;='様式３（療養者名簿）（⑤の場合）'!$O42,IF(ES$16&lt;='様式３（療養者名簿）（⑤の場合）'!$W42,1,0),0),0)</f>
        <v>0</v>
      </c>
      <c r="ET33" s="159">
        <f>IF(ET$16-'様式３（療養者名簿）（⑤の場合）'!$O42+1&lt;=15,IF(ET$16&gt;='様式３（療養者名簿）（⑤の場合）'!$O42,IF(ET$16&lt;='様式３（療養者名簿）（⑤の場合）'!$W42,1,0),0),0)</f>
        <v>0</v>
      </c>
      <c r="EU33" s="159">
        <f>IF(EU$16-'様式３（療養者名簿）（⑤の場合）'!$O42+1&lt;=15,IF(EU$16&gt;='様式３（療養者名簿）（⑤の場合）'!$O42,IF(EU$16&lt;='様式３（療養者名簿）（⑤の場合）'!$W42,1,0),0),0)</f>
        <v>0</v>
      </c>
      <c r="EV33" s="159">
        <f>IF(EV$16-'様式３（療養者名簿）（⑤の場合）'!$O42+1&lt;=15,IF(EV$16&gt;='様式３（療養者名簿）（⑤の場合）'!$O42,IF(EV$16&lt;='様式３（療養者名簿）（⑤の場合）'!$W42,1,0),0),0)</f>
        <v>0</v>
      </c>
      <c r="EW33" s="159">
        <f>IF(EW$16-'様式３（療養者名簿）（⑤の場合）'!$O42+1&lt;=15,IF(EW$16&gt;='様式３（療養者名簿）（⑤の場合）'!$O42,IF(EW$16&lt;='様式３（療養者名簿）（⑤の場合）'!$W42,1,0),0),0)</f>
        <v>0</v>
      </c>
      <c r="EX33" s="159">
        <f>IF(EX$16-'様式３（療養者名簿）（⑤の場合）'!$O42+1&lt;=15,IF(EX$16&gt;='様式３（療養者名簿）（⑤の場合）'!$O42,IF(EX$16&lt;='様式３（療養者名簿）（⑤の場合）'!$W42,1,0),0),0)</f>
        <v>0</v>
      </c>
      <c r="EY33" s="159">
        <f>IF(EY$16-'様式３（療養者名簿）（⑤の場合）'!$O42+1&lt;=15,IF(EY$16&gt;='様式３（療養者名簿）（⑤の場合）'!$O42,IF(EY$16&lt;='様式３（療養者名簿）（⑤の場合）'!$W42,1,0),0),0)</f>
        <v>0</v>
      </c>
      <c r="EZ33" s="159">
        <f>IF(EZ$16-'様式３（療養者名簿）（⑤の場合）'!$O42+1&lt;=15,IF(EZ$16&gt;='様式３（療養者名簿）（⑤の場合）'!$O42,IF(EZ$16&lt;='様式３（療養者名簿）（⑤の場合）'!$W42,1,0),0),0)</f>
        <v>0</v>
      </c>
      <c r="FA33" s="159">
        <f>IF(FA$16-'様式３（療養者名簿）（⑤の場合）'!$O42+1&lt;=15,IF(FA$16&gt;='様式３（療養者名簿）（⑤の場合）'!$O42,IF(FA$16&lt;='様式３（療養者名簿）（⑤の場合）'!$W42,1,0),0),0)</f>
        <v>0</v>
      </c>
      <c r="FB33" s="159">
        <f>IF(FB$16-'様式３（療養者名簿）（⑤の場合）'!$O42+1&lt;=15,IF(FB$16&gt;='様式３（療養者名簿）（⑤の場合）'!$O42,IF(FB$16&lt;='様式３（療養者名簿）（⑤の場合）'!$W42,1,0),0),0)</f>
        <v>0</v>
      </c>
      <c r="FC33" s="159">
        <f>IF(FC$16-'様式３（療養者名簿）（⑤の場合）'!$O42+1&lt;=15,IF(FC$16&gt;='様式３（療養者名簿）（⑤の場合）'!$O42,IF(FC$16&lt;='様式３（療養者名簿）（⑤の場合）'!$W42,1,0),0),0)</f>
        <v>0</v>
      </c>
      <c r="FD33" s="159">
        <f>IF(FD$16-'様式３（療養者名簿）（⑤の場合）'!$O42+1&lt;=15,IF(FD$16&gt;='様式３（療養者名簿）（⑤の場合）'!$O42,IF(FD$16&lt;='様式３（療養者名簿）（⑤の場合）'!$W42,1,0),0),0)</f>
        <v>0</v>
      </c>
      <c r="FE33" s="159">
        <f>IF(FE$16-'様式３（療養者名簿）（⑤の場合）'!$O42+1&lt;=15,IF(FE$16&gt;='様式３（療養者名簿）（⑤の場合）'!$O42,IF(FE$16&lt;='様式３（療養者名簿）（⑤の場合）'!$W42,1,0),0),0)</f>
        <v>0</v>
      </c>
      <c r="FF33" s="159">
        <f>IF(FF$16-'様式３（療養者名簿）（⑤の場合）'!$O42+1&lt;=15,IF(FF$16&gt;='様式３（療養者名簿）（⑤の場合）'!$O42,IF(FF$16&lt;='様式３（療養者名簿）（⑤の場合）'!$W42,1,0),0),0)</f>
        <v>0</v>
      </c>
      <c r="FG33" s="159">
        <f>IF(FG$16-'様式３（療養者名簿）（⑤の場合）'!$O42+1&lt;=15,IF(FG$16&gt;='様式３（療養者名簿）（⑤の場合）'!$O42,IF(FG$16&lt;='様式３（療養者名簿）（⑤の場合）'!$W42,1,0),0),0)</f>
        <v>0</v>
      </c>
      <c r="FH33" s="159">
        <f>IF(FH$16-'様式３（療養者名簿）（⑤の場合）'!$O42+1&lt;=15,IF(FH$16&gt;='様式３（療養者名簿）（⑤の場合）'!$O42,IF(FH$16&lt;='様式３（療養者名簿）（⑤の場合）'!$W42,1,0),0),0)</f>
        <v>0</v>
      </c>
      <c r="FI33" s="159">
        <f>IF(FI$16-'様式３（療養者名簿）（⑤の場合）'!$O42+1&lt;=15,IF(FI$16&gt;='様式３（療養者名簿）（⑤の場合）'!$O42,IF(FI$16&lt;='様式３（療養者名簿）（⑤の場合）'!$W42,1,0),0),0)</f>
        <v>0</v>
      </c>
      <c r="FJ33" s="159">
        <f>IF(FJ$16-'様式３（療養者名簿）（⑤の場合）'!$O42+1&lt;=15,IF(FJ$16&gt;='様式３（療養者名簿）（⑤の場合）'!$O42,IF(FJ$16&lt;='様式３（療養者名簿）（⑤の場合）'!$W42,1,0),0),0)</f>
        <v>0</v>
      </c>
      <c r="FK33" s="159">
        <f>IF(FK$16-'様式３（療養者名簿）（⑤の場合）'!$O42+1&lt;=15,IF(FK$16&gt;='様式３（療養者名簿）（⑤の場合）'!$O42,IF(FK$16&lt;='様式３（療養者名簿）（⑤の場合）'!$W42,1,0),0),0)</f>
        <v>0</v>
      </c>
      <c r="FL33" s="159">
        <f>IF(FL$16-'様式３（療養者名簿）（⑤の場合）'!$O42+1&lt;=15,IF(FL$16&gt;='様式３（療養者名簿）（⑤の場合）'!$O42,IF(FL$16&lt;='様式３（療養者名簿）（⑤の場合）'!$W42,1,0),0),0)</f>
        <v>0</v>
      </c>
      <c r="FM33" s="159">
        <f>IF(FM$16-'様式３（療養者名簿）（⑤の場合）'!$O42+1&lt;=15,IF(FM$16&gt;='様式３（療養者名簿）（⑤の場合）'!$O42,IF(FM$16&lt;='様式３（療養者名簿）（⑤の場合）'!$W42,1,0),0),0)</f>
        <v>0</v>
      </c>
      <c r="FN33" s="159">
        <f>IF(FN$16-'様式３（療養者名簿）（⑤の場合）'!$O42+1&lt;=15,IF(FN$16&gt;='様式３（療養者名簿）（⑤の場合）'!$O42,IF(FN$16&lt;='様式３（療養者名簿）（⑤の場合）'!$W42,1,0),0),0)</f>
        <v>0</v>
      </c>
      <c r="FO33" s="159">
        <f>IF(FO$16-'様式３（療養者名簿）（⑤の場合）'!$O42+1&lt;=15,IF(FO$16&gt;='様式３（療養者名簿）（⑤の場合）'!$O42,IF(FO$16&lt;='様式３（療養者名簿）（⑤の場合）'!$W42,1,0),0),0)</f>
        <v>0</v>
      </c>
      <c r="FP33" s="159">
        <f>IF(FP$16-'様式３（療養者名簿）（⑤の場合）'!$O42+1&lt;=15,IF(FP$16&gt;='様式３（療養者名簿）（⑤の場合）'!$O42,IF(FP$16&lt;='様式３（療養者名簿）（⑤の場合）'!$W42,1,0),0),0)</f>
        <v>0</v>
      </c>
      <c r="FQ33" s="159">
        <f>IF(FQ$16-'様式３（療養者名簿）（⑤の場合）'!$O42+1&lt;=15,IF(FQ$16&gt;='様式３（療養者名簿）（⑤の場合）'!$O42,IF(FQ$16&lt;='様式３（療養者名簿）（⑤の場合）'!$W42,1,0),0),0)</f>
        <v>0</v>
      </c>
      <c r="FR33" s="159">
        <f>IF(FR$16-'様式３（療養者名簿）（⑤の場合）'!$O42+1&lt;=15,IF(FR$16&gt;='様式３（療養者名簿）（⑤の場合）'!$O42,IF(FR$16&lt;='様式３（療養者名簿）（⑤の場合）'!$W42,1,0),0),0)</f>
        <v>0</v>
      </c>
      <c r="FS33" s="159">
        <f>IF(FS$16-'様式３（療養者名簿）（⑤の場合）'!$O42+1&lt;=15,IF(FS$16&gt;='様式３（療養者名簿）（⑤の場合）'!$O42,IF(FS$16&lt;='様式３（療養者名簿）（⑤の場合）'!$W42,1,0),0),0)</f>
        <v>0</v>
      </c>
      <c r="FT33" s="159">
        <f>IF(FT$16-'様式３（療養者名簿）（⑤の場合）'!$O42+1&lt;=15,IF(FT$16&gt;='様式３（療養者名簿）（⑤の場合）'!$O42,IF(FT$16&lt;='様式３（療養者名簿）（⑤の場合）'!$W42,1,0),0),0)</f>
        <v>0</v>
      </c>
      <c r="FU33" s="159">
        <f>IF(FU$16-'様式３（療養者名簿）（⑤の場合）'!$O42+1&lt;=15,IF(FU$16&gt;='様式３（療養者名簿）（⑤の場合）'!$O42,IF(FU$16&lt;='様式３（療養者名簿）（⑤の場合）'!$W42,1,0),0),0)</f>
        <v>0</v>
      </c>
      <c r="FV33" s="159">
        <f>IF(FV$16-'様式３（療養者名簿）（⑤の場合）'!$O42+1&lt;=15,IF(FV$16&gt;='様式３（療養者名簿）（⑤の場合）'!$O42,IF(FV$16&lt;='様式３（療養者名簿）（⑤の場合）'!$W42,1,0),0),0)</f>
        <v>0</v>
      </c>
      <c r="FW33" s="159">
        <f>IF(FW$16-'様式３（療養者名簿）（⑤の場合）'!$O42+1&lt;=15,IF(FW$16&gt;='様式３（療養者名簿）（⑤の場合）'!$O42,IF(FW$16&lt;='様式３（療養者名簿）（⑤の場合）'!$W42,1,0),0),0)</f>
        <v>0</v>
      </c>
      <c r="FX33" s="159">
        <f>IF(FX$16-'様式３（療養者名簿）（⑤の場合）'!$O42+1&lt;=15,IF(FX$16&gt;='様式３（療養者名簿）（⑤の場合）'!$O42,IF(FX$16&lt;='様式３（療養者名簿）（⑤の場合）'!$W42,1,0),0),0)</f>
        <v>0</v>
      </c>
      <c r="FY33" s="159">
        <f>IF(FY$16-'様式３（療養者名簿）（⑤の場合）'!$O42+1&lt;=15,IF(FY$16&gt;='様式３（療養者名簿）（⑤の場合）'!$O42,IF(FY$16&lt;='様式３（療養者名簿）（⑤の場合）'!$W42,1,0),0),0)</f>
        <v>0</v>
      </c>
      <c r="FZ33" s="159">
        <f>IF(FZ$16-'様式３（療養者名簿）（⑤の場合）'!$O42+1&lt;=15,IF(FZ$16&gt;='様式３（療養者名簿）（⑤の場合）'!$O42,IF(FZ$16&lt;='様式３（療養者名簿）（⑤の場合）'!$W42,1,0),0),0)</f>
        <v>0</v>
      </c>
      <c r="GA33" s="159">
        <f>IF(GA$16-'様式３（療養者名簿）（⑤の場合）'!$O42+1&lt;=15,IF(GA$16&gt;='様式３（療養者名簿）（⑤の場合）'!$O42,IF(GA$16&lt;='様式３（療養者名簿）（⑤の場合）'!$W42,1,0),0),0)</f>
        <v>0</v>
      </c>
      <c r="GB33" s="159">
        <f>IF(GB$16-'様式３（療養者名簿）（⑤の場合）'!$O42+1&lt;=15,IF(GB$16&gt;='様式３（療養者名簿）（⑤の場合）'!$O42,IF(GB$16&lt;='様式３（療養者名簿）（⑤の場合）'!$W42,1,0),0),0)</f>
        <v>0</v>
      </c>
      <c r="GC33" s="159">
        <f>IF(GC$16-'様式３（療養者名簿）（⑤の場合）'!$O42+1&lt;=15,IF(GC$16&gt;='様式３（療養者名簿）（⑤の場合）'!$O42,IF(GC$16&lt;='様式３（療養者名簿）（⑤の場合）'!$W42,1,0),0),0)</f>
        <v>0</v>
      </c>
      <c r="GD33" s="159">
        <f>IF(GD$16-'様式３（療養者名簿）（⑤の場合）'!$O42+1&lt;=15,IF(GD$16&gt;='様式３（療養者名簿）（⑤の場合）'!$O42,IF(GD$16&lt;='様式３（療養者名簿）（⑤の場合）'!$W42,1,0),0),0)</f>
        <v>0</v>
      </c>
      <c r="GE33" s="159">
        <f>IF(GE$16-'様式３（療養者名簿）（⑤の場合）'!$O42+1&lt;=15,IF(GE$16&gt;='様式３（療養者名簿）（⑤の場合）'!$O42,IF(GE$16&lt;='様式３（療養者名簿）（⑤の場合）'!$W42,1,0),0),0)</f>
        <v>0</v>
      </c>
      <c r="GF33" s="159">
        <f>IF(GF$16-'様式３（療養者名簿）（⑤の場合）'!$O42+1&lt;=15,IF(GF$16&gt;='様式３（療養者名簿）（⑤の場合）'!$O42,IF(GF$16&lt;='様式３（療養者名簿）（⑤の場合）'!$W42,1,0),0),0)</f>
        <v>0</v>
      </c>
      <c r="GG33" s="159">
        <f>IF(GG$16-'様式３（療養者名簿）（⑤の場合）'!$O42+1&lt;=15,IF(GG$16&gt;='様式３（療養者名簿）（⑤の場合）'!$O42,IF(GG$16&lt;='様式３（療養者名簿）（⑤の場合）'!$W42,1,0),0),0)</f>
        <v>0</v>
      </c>
      <c r="GH33" s="159">
        <f>IF(GH$16-'様式３（療養者名簿）（⑤の場合）'!$O42+1&lt;=15,IF(GH$16&gt;='様式３（療養者名簿）（⑤の場合）'!$O42,IF(GH$16&lt;='様式３（療養者名簿）（⑤の場合）'!$W42,1,0),0),0)</f>
        <v>0</v>
      </c>
      <c r="GI33" s="159">
        <f>IF(GI$16-'様式３（療養者名簿）（⑤の場合）'!$O42+1&lt;=15,IF(GI$16&gt;='様式３（療養者名簿）（⑤の場合）'!$O42,IF(GI$16&lt;='様式３（療養者名簿）（⑤の場合）'!$W42,1,0),0),0)</f>
        <v>0</v>
      </c>
      <c r="GJ33" s="159">
        <f>IF(GJ$16-'様式３（療養者名簿）（⑤の場合）'!$O42+1&lt;=15,IF(GJ$16&gt;='様式３（療養者名簿）（⑤の場合）'!$O42,IF(GJ$16&lt;='様式３（療養者名簿）（⑤の場合）'!$W42,1,0),0),0)</f>
        <v>0</v>
      </c>
      <c r="GK33" s="159">
        <f>IF(GK$16-'様式３（療養者名簿）（⑤の場合）'!$O42+1&lt;=15,IF(GK$16&gt;='様式３（療養者名簿）（⑤の場合）'!$O42,IF(GK$16&lt;='様式３（療養者名簿）（⑤の場合）'!$W42,1,0),0),0)</f>
        <v>0</v>
      </c>
      <c r="GL33" s="159">
        <f>IF(GL$16-'様式３（療養者名簿）（⑤の場合）'!$O42+1&lt;=15,IF(GL$16&gt;='様式３（療養者名簿）（⑤の場合）'!$O42,IF(GL$16&lt;='様式３（療養者名簿）（⑤の場合）'!$W42,1,0),0),0)</f>
        <v>0</v>
      </c>
      <c r="GM33" s="159">
        <f>IF(GM$16-'様式３（療養者名簿）（⑤の場合）'!$O42+1&lt;=15,IF(GM$16&gt;='様式３（療養者名簿）（⑤の場合）'!$O42,IF(GM$16&lt;='様式３（療養者名簿）（⑤の場合）'!$W42,1,0),0),0)</f>
        <v>0</v>
      </c>
      <c r="GN33" s="159">
        <f>IF(GN$16-'様式３（療養者名簿）（⑤の場合）'!$O42+1&lt;=15,IF(GN$16&gt;='様式３（療養者名簿）（⑤の場合）'!$O42,IF(GN$16&lt;='様式３（療養者名簿）（⑤の場合）'!$W42,1,0),0),0)</f>
        <v>0</v>
      </c>
      <c r="GO33" s="159">
        <f>IF(GO$16-'様式３（療養者名簿）（⑤の場合）'!$O42+1&lt;=15,IF(GO$16&gt;='様式３（療養者名簿）（⑤の場合）'!$O42,IF(GO$16&lt;='様式３（療養者名簿）（⑤の場合）'!$W42,1,0),0),0)</f>
        <v>0</v>
      </c>
      <c r="GP33" s="159">
        <f>IF(GP$16-'様式３（療養者名簿）（⑤の場合）'!$O42+1&lt;=15,IF(GP$16&gt;='様式３（療養者名簿）（⑤の場合）'!$O42,IF(GP$16&lt;='様式３（療養者名簿）（⑤の場合）'!$W42,1,0),0),0)</f>
        <v>0</v>
      </c>
      <c r="GQ33" s="159">
        <f>IF(GQ$16-'様式３（療養者名簿）（⑤の場合）'!$O42+1&lt;=15,IF(GQ$16&gt;='様式３（療養者名簿）（⑤の場合）'!$O42,IF(GQ$16&lt;='様式３（療養者名簿）（⑤の場合）'!$W42,1,0),0),0)</f>
        <v>0</v>
      </c>
      <c r="GR33" s="159">
        <f>IF(GR$16-'様式３（療養者名簿）（⑤の場合）'!$O42+1&lt;=15,IF(GR$16&gt;='様式３（療養者名簿）（⑤の場合）'!$O42,IF(GR$16&lt;='様式３（療養者名簿）（⑤の場合）'!$W42,1,0),0),0)</f>
        <v>0</v>
      </c>
      <c r="GS33" s="159">
        <f>IF(GS$16-'様式３（療養者名簿）（⑤の場合）'!$O42+1&lt;=15,IF(GS$16&gt;='様式３（療養者名簿）（⑤の場合）'!$O42,IF(GS$16&lt;='様式３（療養者名簿）（⑤の場合）'!$W42,1,0),0),0)</f>
        <v>0</v>
      </c>
      <c r="GT33" s="159">
        <f>IF(GT$16-'様式３（療養者名簿）（⑤の場合）'!$O42+1&lt;=15,IF(GT$16&gt;='様式３（療養者名簿）（⑤の場合）'!$O42,IF(GT$16&lt;='様式３（療養者名簿）（⑤の場合）'!$W42,1,0),0),0)</f>
        <v>0</v>
      </c>
      <c r="GU33" s="159">
        <f>IF(GU$16-'様式３（療養者名簿）（⑤の場合）'!$O42+1&lt;=15,IF(GU$16&gt;='様式３（療養者名簿）（⑤の場合）'!$O42,IF(GU$16&lt;='様式３（療養者名簿）（⑤の場合）'!$W42,1,0),0),0)</f>
        <v>0</v>
      </c>
      <c r="GV33" s="159">
        <f>IF(GV$16-'様式３（療養者名簿）（⑤の場合）'!$O42+1&lt;=15,IF(GV$16&gt;='様式３（療養者名簿）（⑤の場合）'!$O42,IF(GV$16&lt;='様式３（療養者名簿）（⑤の場合）'!$W42,1,0),0),0)</f>
        <v>0</v>
      </c>
      <c r="GW33" s="159">
        <f>IF(GW$16-'様式３（療養者名簿）（⑤の場合）'!$O42+1&lt;=15,IF(GW$16&gt;='様式３（療養者名簿）（⑤の場合）'!$O42,IF(GW$16&lt;='様式３（療養者名簿）（⑤の場合）'!$W42,1,0),0),0)</f>
        <v>0</v>
      </c>
      <c r="GX33" s="159">
        <f>IF(GX$16-'様式３（療養者名簿）（⑤の場合）'!$O42+1&lt;=15,IF(GX$16&gt;='様式３（療養者名簿）（⑤の場合）'!$O42,IF(GX$16&lt;='様式３（療養者名簿）（⑤の場合）'!$W42,1,0),0),0)</f>
        <v>0</v>
      </c>
      <c r="GY33" s="159">
        <f>IF(GY$16-'様式３（療養者名簿）（⑤の場合）'!$O42+1&lt;=15,IF(GY$16&gt;='様式３（療養者名簿）（⑤の場合）'!$O42,IF(GY$16&lt;='様式３（療養者名簿）（⑤の場合）'!$W42,1,0),0),0)</f>
        <v>0</v>
      </c>
      <c r="GZ33" s="159">
        <f>IF(GZ$16-'様式３（療養者名簿）（⑤の場合）'!$O42+1&lt;=15,IF(GZ$16&gt;='様式３（療養者名簿）（⑤の場合）'!$O42,IF(GZ$16&lt;='様式３（療養者名簿）（⑤の場合）'!$W42,1,0),0),0)</f>
        <v>0</v>
      </c>
      <c r="HA33" s="159">
        <f>IF(HA$16-'様式３（療養者名簿）（⑤の場合）'!$O42+1&lt;=15,IF(HA$16&gt;='様式３（療養者名簿）（⑤の場合）'!$O42,IF(HA$16&lt;='様式３（療養者名簿）（⑤の場合）'!$W42,1,0),0),0)</f>
        <v>0</v>
      </c>
      <c r="HB33" s="159">
        <f>IF(HB$16-'様式３（療養者名簿）（⑤の場合）'!$O42+1&lt;=15,IF(HB$16&gt;='様式３（療養者名簿）（⑤の場合）'!$O42,IF(HB$16&lt;='様式３（療養者名簿）（⑤の場合）'!$W42,1,0),0),0)</f>
        <v>0</v>
      </c>
      <c r="HC33" s="159">
        <f>IF(HC$16-'様式３（療養者名簿）（⑤の場合）'!$O42+1&lt;=15,IF(HC$16&gt;='様式３（療養者名簿）（⑤の場合）'!$O42,IF(HC$16&lt;='様式３（療養者名簿）（⑤の場合）'!$W42,1,0),0),0)</f>
        <v>0</v>
      </c>
      <c r="HD33" s="159">
        <f>IF(HD$16-'様式３（療養者名簿）（⑤の場合）'!$O42+1&lt;=15,IF(HD$16&gt;='様式３（療養者名簿）（⑤の場合）'!$O42,IF(HD$16&lt;='様式３（療養者名簿）（⑤の場合）'!$W42,1,0),0),0)</f>
        <v>0</v>
      </c>
      <c r="HE33" s="159">
        <f>IF(HE$16-'様式３（療養者名簿）（⑤の場合）'!$O42+1&lt;=15,IF(HE$16&gt;='様式３（療養者名簿）（⑤の場合）'!$O42,IF(HE$16&lt;='様式３（療養者名簿）（⑤の場合）'!$W42,1,0),0),0)</f>
        <v>0</v>
      </c>
      <c r="HF33" s="159">
        <f>IF(HF$16-'様式３（療養者名簿）（⑤の場合）'!$O42+1&lt;=15,IF(HF$16&gt;='様式３（療養者名簿）（⑤の場合）'!$O42,IF(HF$16&lt;='様式３（療養者名簿）（⑤の場合）'!$W42,1,0),0),0)</f>
        <v>0</v>
      </c>
      <c r="HG33" s="159">
        <f>IF(HG$16-'様式３（療養者名簿）（⑤の場合）'!$O42+1&lt;=15,IF(HG$16&gt;='様式３（療養者名簿）（⑤の場合）'!$O42,IF(HG$16&lt;='様式３（療養者名簿）（⑤の場合）'!$W42,1,0),0),0)</f>
        <v>0</v>
      </c>
      <c r="HH33" s="159">
        <f>IF(HH$16-'様式３（療養者名簿）（⑤の場合）'!$O42+1&lt;=15,IF(HH$16&gt;='様式３（療養者名簿）（⑤の場合）'!$O42,IF(HH$16&lt;='様式３（療養者名簿）（⑤の場合）'!$W42,1,0),0),0)</f>
        <v>0</v>
      </c>
      <c r="HI33" s="159">
        <f>IF(HI$16-'様式３（療養者名簿）（⑤の場合）'!$O42+1&lt;=15,IF(HI$16&gt;='様式３（療養者名簿）（⑤の場合）'!$O42,IF(HI$16&lt;='様式３（療養者名簿）（⑤の場合）'!$W42,1,0),0),0)</f>
        <v>0</v>
      </c>
      <c r="HJ33" s="159">
        <f>IF(HJ$16-'様式３（療養者名簿）（⑤の場合）'!$O42+1&lt;=15,IF(HJ$16&gt;='様式３（療養者名簿）（⑤の場合）'!$O42,IF(HJ$16&lt;='様式３（療養者名簿）（⑤の場合）'!$W42,1,0),0),0)</f>
        <v>0</v>
      </c>
      <c r="HK33" s="159">
        <f>IF(HK$16-'様式３（療養者名簿）（⑤の場合）'!$O42+1&lt;=15,IF(HK$16&gt;='様式３（療養者名簿）（⑤の場合）'!$O42,IF(HK$16&lt;='様式３（療養者名簿）（⑤の場合）'!$W42,1,0),0),0)</f>
        <v>0</v>
      </c>
      <c r="HL33" s="159">
        <f>IF(HL$16-'様式３（療養者名簿）（⑤の場合）'!$O42+1&lt;=15,IF(HL$16&gt;='様式３（療養者名簿）（⑤の場合）'!$O42,IF(HL$16&lt;='様式３（療養者名簿）（⑤の場合）'!$W42,1,0),0),0)</f>
        <v>0</v>
      </c>
      <c r="HM33" s="159">
        <f>IF(HM$16-'様式３（療養者名簿）（⑤の場合）'!$O42+1&lt;=15,IF(HM$16&gt;='様式３（療養者名簿）（⑤の場合）'!$O42,IF(HM$16&lt;='様式３（療養者名簿）（⑤の場合）'!$W42,1,0),0),0)</f>
        <v>0</v>
      </c>
      <c r="HN33" s="159">
        <f>IF(HN$16-'様式３（療養者名簿）（⑤の場合）'!$O42+1&lt;=15,IF(HN$16&gt;='様式３（療養者名簿）（⑤の場合）'!$O42,IF(HN$16&lt;='様式３（療養者名簿）（⑤の場合）'!$W42,1,0),0),0)</f>
        <v>0</v>
      </c>
      <c r="HO33" s="159">
        <f>IF(HO$16-'様式３（療養者名簿）（⑤の場合）'!$O42+1&lt;=15,IF(HO$16&gt;='様式３（療養者名簿）（⑤の場合）'!$O42,IF(HO$16&lt;='様式３（療養者名簿）（⑤の場合）'!$W42,1,0),0),0)</f>
        <v>0</v>
      </c>
      <c r="HP33" s="159">
        <f>IF(HP$16-'様式３（療養者名簿）（⑤の場合）'!$O42+1&lt;=15,IF(HP$16&gt;='様式３（療養者名簿）（⑤の場合）'!$O42,IF(HP$16&lt;='様式３（療養者名簿）（⑤の場合）'!$W42,1,0),0),0)</f>
        <v>0</v>
      </c>
      <c r="HQ33" s="159">
        <f>IF(HQ$16-'様式３（療養者名簿）（⑤の場合）'!$O42+1&lt;=15,IF(HQ$16&gt;='様式３（療養者名簿）（⑤の場合）'!$O42,IF(HQ$16&lt;='様式３（療養者名簿）（⑤の場合）'!$W42,1,0),0),0)</f>
        <v>0</v>
      </c>
      <c r="HR33" s="159">
        <f>IF(HR$16-'様式３（療養者名簿）（⑤の場合）'!$O42+1&lt;=15,IF(HR$16&gt;='様式３（療養者名簿）（⑤の場合）'!$O42,IF(HR$16&lt;='様式３（療養者名簿）（⑤の場合）'!$W42,1,0),0),0)</f>
        <v>0</v>
      </c>
      <c r="HS33" s="159">
        <f>IF(HS$16-'様式３（療養者名簿）（⑤の場合）'!$O42+1&lt;=15,IF(HS$16&gt;='様式３（療養者名簿）（⑤の場合）'!$O42,IF(HS$16&lt;='様式３（療養者名簿）（⑤の場合）'!$W42,1,0),0),0)</f>
        <v>0</v>
      </c>
      <c r="HT33" s="159">
        <f>IF(HT$16-'様式３（療養者名簿）（⑤の場合）'!$O42+1&lt;=15,IF(HT$16&gt;='様式３（療養者名簿）（⑤の場合）'!$O42,IF(HT$16&lt;='様式３（療養者名簿）（⑤の場合）'!$W42,1,0),0),0)</f>
        <v>0</v>
      </c>
      <c r="HU33" s="159">
        <f>IF(HU$16-'様式３（療養者名簿）（⑤の場合）'!$O42+1&lt;=15,IF(HU$16&gt;='様式３（療養者名簿）（⑤の場合）'!$O42,IF(HU$16&lt;='様式３（療養者名簿）（⑤の場合）'!$W42,1,0),0),0)</f>
        <v>0</v>
      </c>
      <c r="HV33" s="159">
        <f>IF(HV$16-'様式３（療養者名簿）（⑤の場合）'!$O42+1&lt;=15,IF(HV$16&gt;='様式３（療養者名簿）（⑤の場合）'!$O42,IF(HV$16&lt;='様式３（療養者名簿）（⑤の場合）'!$W42,1,0),0),0)</f>
        <v>0</v>
      </c>
      <c r="HW33" s="159">
        <f>IF(HW$16-'様式３（療養者名簿）（⑤の場合）'!$O42+1&lt;=15,IF(HW$16&gt;='様式３（療養者名簿）（⑤の場合）'!$O42,IF(HW$16&lt;='様式３（療養者名簿）（⑤の場合）'!$W42,1,0),0),0)</f>
        <v>0</v>
      </c>
      <c r="HX33" s="159">
        <f>IF(HX$16-'様式３（療養者名簿）（⑤の場合）'!$O42+1&lt;=15,IF(HX$16&gt;='様式３（療養者名簿）（⑤の場合）'!$O42,IF(HX$16&lt;='様式３（療養者名簿）（⑤の場合）'!$W42,1,0),0),0)</f>
        <v>0</v>
      </c>
      <c r="HY33" s="159">
        <f>IF(HY$16-'様式３（療養者名簿）（⑤の場合）'!$O42+1&lt;=15,IF(HY$16&gt;='様式３（療養者名簿）（⑤の場合）'!$O42,IF(HY$16&lt;='様式３（療養者名簿）（⑤の場合）'!$W42,1,0),0),0)</f>
        <v>0</v>
      </c>
      <c r="HZ33" s="159">
        <f>IF(HZ$16-'様式３（療養者名簿）（⑤の場合）'!$O42+1&lt;=15,IF(HZ$16&gt;='様式３（療養者名簿）（⑤の場合）'!$O42,IF(HZ$16&lt;='様式３（療養者名簿）（⑤の場合）'!$W42,1,0),0),0)</f>
        <v>0</v>
      </c>
      <c r="IA33" s="159">
        <f>IF(IA$16-'様式３（療養者名簿）（⑤の場合）'!$O42+1&lt;=15,IF(IA$16&gt;='様式３（療養者名簿）（⑤の場合）'!$O42,IF(IA$16&lt;='様式３（療養者名簿）（⑤の場合）'!$W42,1,0),0),0)</f>
        <v>0</v>
      </c>
      <c r="IB33" s="159">
        <f>IF(IB$16-'様式３（療養者名簿）（⑤の場合）'!$O42+1&lt;=15,IF(IB$16&gt;='様式３（療養者名簿）（⑤の場合）'!$O42,IF(IB$16&lt;='様式３（療養者名簿）（⑤の場合）'!$W42,1,0),0),0)</f>
        <v>0</v>
      </c>
      <c r="IC33" s="159">
        <f>IF(IC$16-'様式３（療養者名簿）（⑤の場合）'!$O42+1&lt;=15,IF(IC$16&gt;='様式３（療養者名簿）（⑤の場合）'!$O42,IF(IC$16&lt;='様式３（療養者名簿）（⑤の場合）'!$W42,1,0),0),0)</f>
        <v>0</v>
      </c>
      <c r="ID33" s="159">
        <f>IF(ID$16-'様式３（療養者名簿）（⑤の場合）'!$O42+1&lt;=15,IF(ID$16&gt;='様式３（療養者名簿）（⑤の場合）'!$O42,IF(ID$16&lt;='様式３（療養者名簿）（⑤の場合）'!$W42,1,0),0),0)</f>
        <v>0</v>
      </c>
      <c r="IE33" s="159">
        <f>IF(IE$16-'様式３（療養者名簿）（⑤の場合）'!$O42+1&lt;=15,IF(IE$16&gt;='様式３（療養者名簿）（⑤の場合）'!$O42,IF(IE$16&lt;='様式３（療養者名簿）（⑤の場合）'!$W42,1,0),0),0)</f>
        <v>0</v>
      </c>
      <c r="IF33" s="159">
        <f>IF(IF$16-'様式３（療養者名簿）（⑤の場合）'!$O42+1&lt;=15,IF(IF$16&gt;='様式３（療養者名簿）（⑤の場合）'!$O42,IF(IF$16&lt;='様式３（療養者名簿）（⑤の場合）'!$W42,1,0),0),0)</f>
        <v>0</v>
      </c>
      <c r="IG33" s="159">
        <f>IF(IG$16-'様式３（療養者名簿）（⑤の場合）'!$O42+1&lt;=15,IF(IG$16&gt;='様式３（療養者名簿）（⑤の場合）'!$O42,IF(IG$16&lt;='様式３（療養者名簿）（⑤の場合）'!$W42,1,0),0),0)</f>
        <v>0</v>
      </c>
      <c r="IH33" s="159">
        <f>IF(IH$16-'様式３（療養者名簿）（⑤の場合）'!$O42+1&lt;=15,IF(IH$16&gt;='様式３（療養者名簿）（⑤の場合）'!$O42,IF(IH$16&lt;='様式３（療養者名簿）（⑤の場合）'!$W42,1,0),0),0)</f>
        <v>0</v>
      </c>
      <c r="II33" s="159">
        <f>IF(II$16-'様式３（療養者名簿）（⑤の場合）'!$O42+1&lt;=15,IF(II$16&gt;='様式３（療養者名簿）（⑤の場合）'!$O42,IF(II$16&lt;='様式３（療養者名簿）（⑤の場合）'!$W42,1,0),0),0)</f>
        <v>0</v>
      </c>
      <c r="IJ33" s="159">
        <f>IF(IJ$16-'様式３（療養者名簿）（⑤の場合）'!$O42+1&lt;=15,IF(IJ$16&gt;='様式３（療養者名簿）（⑤の場合）'!$O42,IF(IJ$16&lt;='様式３（療養者名簿）（⑤の場合）'!$W42,1,0),0),0)</f>
        <v>0</v>
      </c>
      <c r="IK33" s="159">
        <f>IF(IK$16-'様式３（療養者名簿）（⑤の場合）'!$O42+1&lt;=15,IF(IK$16&gt;='様式３（療養者名簿）（⑤の場合）'!$O42,IF(IK$16&lt;='様式３（療養者名簿）（⑤の場合）'!$W42,1,0),0),0)</f>
        <v>0</v>
      </c>
      <c r="IL33" s="159">
        <f>IF(IL$16-'様式３（療養者名簿）（⑤の場合）'!$O42+1&lt;=15,IF(IL$16&gt;='様式３（療養者名簿）（⑤の場合）'!$O42,IF(IL$16&lt;='様式３（療養者名簿）（⑤の場合）'!$W42,1,0),0),0)</f>
        <v>0</v>
      </c>
      <c r="IM33" s="159">
        <f>IF(IM$16-'様式３（療養者名簿）（⑤の場合）'!$O42+1&lt;=15,IF(IM$16&gt;='様式３（療養者名簿）（⑤の場合）'!$O42,IF(IM$16&lt;='様式３（療養者名簿）（⑤の場合）'!$W42,1,0),0),0)</f>
        <v>0</v>
      </c>
      <c r="IN33" s="159">
        <f>IF(IN$16-'様式３（療養者名簿）（⑤の場合）'!$O42+1&lt;=15,IF(IN$16&gt;='様式３（療養者名簿）（⑤の場合）'!$O42,IF(IN$16&lt;='様式３（療養者名簿）（⑤の場合）'!$W42,1,0),0),0)</f>
        <v>0</v>
      </c>
      <c r="IO33" s="159">
        <f>IF(IO$16-'様式３（療養者名簿）（⑤の場合）'!$O42+1&lt;=15,IF(IO$16&gt;='様式３（療養者名簿）（⑤の場合）'!$O42,IF(IO$16&lt;='様式３（療養者名簿）（⑤の場合）'!$W42,1,0),0),0)</f>
        <v>0</v>
      </c>
      <c r="IP33" s="159">
        <f>IF(IP$16-'様式３（療養者名簿）（⑤の場合）'!$O42+1&lt;=15,IF(IP$16&gt;='様式３（療養者名簿）（⑤の場合）'!$O42,IF(IP$16&lt;='様式３（療養者名簿）（⑤の場合）'!$W42,1,0),0),0)</f>
        <v>0</v>
      </c>
      <c r="IQ33" s="159">
        <f>IF(IQ$16-'様式３（療養者名簿）（⑤の場合）'!$O42+1&lt;=15,IF(IQ$16&gt;='様式３（療養者名簿）（⑤の場合）'!$O42,IF(IQ$16&lt;='様式３（療養者名簿）（⑤の場合）'!$W42,1,0),0),0)</f>
        <v>0</v>
      </c>
      <c r="IR33" s="159">
        <f>IF(IR$16-'様式３（療養者名簿）（⑤の場合）'!$O42+1&lt;=15,IF(IR$16&gt;='様式３（療養者名簿）（⑤の場合）'!$O42,IF(IR$16&lt;='様式３（療養者名簿）（⑤の場合）'!$W42,1,0),0),0)</f>
        <v>0</v>
      </c>
      <c r="IS33" s="159">
        <f>IF(IS$16-'様式３（療養者名簿）（⑤の場合）'!$O42+1&lt;=15,IF(IS$16&gt;='様式３（療養者名簿）（⑤の場合）'!$O42,IF(IS$16&lt;='様式３（療養者名簿）（⑤の場合）'!$W42,1,0),0),0)</f>
        <v>0</v>
      </c>
      <c r="IT33" s="159">
        <f>IF(IT$16-'様式３（療養者名簿）（⑤の場合）'!$O42+1&lt;=15,IF(IT$16&gt;='様式３（療養者名簿）（⑤の場合）'!$O42,IF(IT$16&lt;='様式３（療養者名簿）（⑤の場合）'!$W42,1,0),0),0)</f>
        <v>0</v>
      </c>
    </row>
    <row r="34" spans="1:254" s="30" customFormat="1" ht="42" customHeight="1">
      <c r="A34" s="149">
        <f>'様式３（療養者名簿）（⑤の場合）'!C43</f>
        <v>0</v>
      </c>
      <c r="B34" s="159">
        <f>IF(B$16-'様式３（療養者名簿）（⑤の場合）'!$O43+1&lt;=15,IF(B$16&gt;='様式３（療養者名簿）（⑤の場合）'!$O43,IF(B$16&lt;='様式３（療養者名簿）（⑤の場合）'!$W43,1,0),0),0)</f>
        <v>0</v>
      </c>
      <c r="C34" s="159">
        <f>IF(C$16-'様式３（療養者名簿）（⑤の場合）'!$O43+1&lt;=15,IF(C$16&gt;='様式３（療養者名簿）（⑤の場合）'!$O43,IF(C$16&lt;='様式３（療養者名簿）（⑤の場合）'!$W43,1,0),0),0)</f>
        <v>0</v>
      </c>
      <c r="D34" s="159">
        <f>IF(D$16-'様式３（療養者名簿）（⑤の場合）'!$O43+1&lt;=15,IF(D$16&gt;='様式３（療養者名簿）（⑤の場合）'!$O43,IF(D$16&lt;='様式３（療養者名簿）（⑤の場合）'!$W43,1,0),0),0)</f>
        <v>0</v>
      </c>
      <c r="E34" s="159">
        <f>IF(E$16-'様式３（療養者名簿）（⑤の場合）'!$O43+1&lt;=15,IF(E$16&gt;='様式３（療養者名簿）（⑤の場合）'!$O43,IF(E$16&lt;='様式３（療養者名簿）（⑤の場合）'!$W43,1,0),0),0)</f>
        <v>0</v>
      </c>
      <c r="F34" s="159">
        <f>IF(F$16-'様式３（療養者名簿）（⑤の場合）'!$O43+1&lt;=15,IF(F$16&gt;='様式３（療養者名簿）（⑤の場合）'!$O43,IF(F$16&lt;='様式３（療養者名簿）（⑤の場合）'!$W43,1,0),0),0)</f>
        <v>0</v>
      </c>
      <c r="G34" s="159">
        <f>IF(G$16-'様式３（療養者名簿）（⑤の場合）'!$O43+1&lt;=15,IF(G$16&gt;='様式３（療養者名簿）（⑤の場合）'!$O43,IF(G$16&lt;='様式３（療養者名簿）（⑤の場合）'!$W43,1,0),0),0)</f>
        <v>0</v>
      </c>
      <c r="H34" s="159">
        <f>IF(H$16-'様式３（療養者名簿）（⑤の場合）'!$O43+1&lt;=15,IF(H$16&gt;='様式３（療養者名簿）（⑤の場合）'!$O43,IF(H$16&lt;='様式３（療養者名簿）（⑤の場合）'!$W43,1,0),0),0)</f>
        <v>0</v>
      </c>
      <c r="I34" s="159">
        <f>IF(I$16-'様式３（療養者名簿）（⑤の場合）'!$O43+1&lt;=15,IF(I$16&gt;='様式３（療養者名簿）（⑤の場合）'!$O43,IF(I$16&lt;='様式３（療養者名簿）（⑤の場合）'!$W43,1,0),0),0)</f>
        <v>0</v>
      </c>
      <c r="J34" s="159">
        <f>IF(J$16-'様式３（療養者名簿）（⑤の場合）'!$O43+1&lt;=15,IF(J$16&gt;='様式３（療養者名簿）（⑤の場合）'!$O43,IF(J$16&lt;='様式３（療養者名簿）（⑤の場合）'!$W43,1,0),0),0)</f>
        <v>0</v>
      </c>
      <c r="K34" s="159">
        <f>IF(K$16-'様式３（療養者名簿）（⑤の場合）'!$O43+1&lt;=15,IF(K$16&gt;='様式３（療養者名簿）（⑤の場合）'!$O43,IF(K$16&lt;='様式３（療養者名簿）（⑤の場合）'!$W43,1,0),0),0)</f>
        <v>0</v>
      </c>
      <c r="L34" s="159">
        <f>IF(L$16-'様式３（療養者名簿）（⑤の場合）'!$O43+1&lt;=15,IF(L$16&gt;='様式３（療養者名簿）（⑤の場合）'!$O43,IF(L$16&lt;='様式３（療養者名簿）（⑤の場合）'!$W43,1,0),0),0)</f>
        <v>0</v>
      </c>
      <c r="M34" s="159">
        <f>IF(M$16-'様式３（療養者名簿）（⑤の場合）'!$O43+1&lt;=15,IF(M$16&gt;='様式３（療養者名簿）（⑤の場合）'!$O43,IF(M$16&lt;='様式３（療養者名簿）（⑤の場合）'!$W43,1,0),0),0)</f>
        <v>0</v>
      </c>
      <c r="N34" s="159">
        <f>IF(N$16-'様式３（療養者名簿）（⑤の場合）'!$O43+1&lt;=15,IF(N$16&gt;='様式３（療養者名簿）（⑤の場合）'!$O43,IF(N$16&lt;='様式３（療養者名簿）（⑤の場合）'!$W43,1,0),0),0)</f>
        <v>0</v>
      </c>
      <c r="O34" s="159">
        <f>IF(O$16-'様式３（療養者名簿）（⑤の場合）'!$O43+1&lt;=15,IF(O$16&gt;='様式３（療養者名簿）（⑤の場合）'!$O43,IF(O$16&lt;='様式３（療養者名簿）（⑤の場合）'!$W43,1,0),0),0)</f>
        <v>0</v>
      </c>
      <c r="P34" s="159">
        <f>IF(P$16-'様式３（療養者名簿）（⑤の場合）'!$O43+1&lt;=15,IF(P$16&gt;='様式３（療養者名簿）（⑤の場合）'!$O43,IF(P$16&lt;='様式３（療養者名簿）（⑤の場合）'!$W43,1,0),0),0)</f>
        <v>0</v>
      </c>
      <c r="Q34" s="159">
        <f>IF(Q$16-'様式３（療養者名簿）（⑤の場合）'!$O43+1&lt;=15,IF(Q$16&gt;='様式３（療養者名簿）（⑤の場合）'!$O43,IF(Q$16&lt;='様式３（療養者名簿）（⑤の場合）'!$W43,1,0),0),0)</f>
        <v>0</v>
      </c>
      <c r="R34" s="159">
        <f>IF(R$16-'様式３（療養者名簿）（⑤の場合）'!$O43+1&lt;=15,IF(R$16&gt;='様式３（療養者名簿）（⑤の場合）'!$O43,IF(R$16&lt;='様式３（療養者名簿）（⑤の場合）'!$W43,1,0),0),0)</f>
        <v>0</v>
      </c>
      <c r="S34" s="159">
        <f>IF(S$16-'様式３（療養者名簿）（⑤の場合）'!$O43+1&lt;=15,IF(S$16&gt;='様式３（療養者名簿）（⑤の場合）'!$O43,IF(S$16&lt;='様式３（療養者名簿）（⑤の場合）'!$W43,1,0),0),0)</f>
        <v>0</v>
      </c>
      <c r="T34" s="159">
        <f>IF(T$16-'様式３（療養者名簿）（⑤の場合）'!$O43+1&lt;=15,IF(T$16&gt;='様式３（療養者名簿）（⑤の場合）'!$O43,IF(T$16&lt;='様式３（療養者名簿）（⑤の場合）'!$W43,1,0),0),0)</f>
        <v>0</v>
      </c>
      <c r="U34" s="159">
        <f>IF(U$16-'様式３（療養者名簿）（⑤の場合）'!$O43+1&lt;=15,IF(U$16&gt;='様式３（療養者名簿）（⑤の場合）'!$O43,IF(U$16&lt;='様式３（療養者名簿）（⑤の場合）'!$W43,1,0),0),0)</f>
        <v>0</v>
      </c>
      <c r="V34" s="159">
        <f>IF(V$16-'様式３（療養者名簿）（⑤の場合）'!$O43+1&lt;=15,IF(V$16&gt;='様式３（療養者名簿）（⑤の場合）'!$O43,IF(V$16&lt;='様式３（療養者名簿）（⑤の場合）'!$W43,1,0),0),0)</f>
        <v>0</v>
      </c>
      <c r="W34" s="159">
        <f>IF(W$16-'様式３（療養者名簿）（⑤の場合）'!$O43+1&lt;=15,IF(W$16&gt;='様式３（療養者名簿）（⑤の場合）'!$O43,IF(W$16&lt;='様式３（療養者名簿）（⑤の場合）'!$W43,1,0),0),0)</f>
        <v>0</v>
      </c>
      <c r="X34" s="159">
        <f>IF(X$16-'様式３（療養者名簿）（⑤の場合）'!$O43+1&lt;=15,IF(X$16&gt;='様式３（療養者名簿）（⑤の場合）'!$O43,IF(X$16&lt;='様式３（療養者名簿）（⑤の場合）'!$W43,1,0),0),0)</f>
        <v>0</v>
      </c>
      <c r="Y34" s="159">
        <f>IF(Y$16-'様式３（療養者名簿）（⑤の場合）'!$O43+1&lt;=15,IF(Y$16&gt;='様式３（療養者名簿）（⑤の場合）'!$O43,IF(Y$16&lt;='様式３（療養者名簿）（⑤の場合）'!$W43,1,0),0),0)</f>
        <v>0</v>
      </c>
      <c r="Z34" s="159">
        <f>IF(Z$16-'様式３（療養者名簿）（⑤の場合）'!$O43+1&lt;=15,IF(Z$16&gt;='様式３（療養者名簿）（⑤の場合）'!$O43,IF(Z$16&lt;='様式３（療養者名簿）（⑤の場合）'!$W43,1,0),0),0)</f>
        <v>0</v>
      </c>
      <c r="AA34" s="159">
        <f>IF(AA$16-'様式３（療養者名簿）（⑤の場合）'!$O43+1&lt;=15,IF(AA$16&gt;='様式３（療養者名簿）（⑤の場合）'!$O43,IF(AA$16&lt;='様式３（療養者名簿）（⑤の場合）'!$W43,1,0),0),0)</f>
        <v>0</v>
      </c>
      <c r="AB34" s="159">
        <f>IF(AB$16-'様式３（療養者名簿）（⑤の場合）'!$O43+1&lt;=15,IF(AB$16&gt;='様式３（療養者名簿）（⑤の場合）'!$O43,IF(AB$16&lt;='様式３（療養者名簿）（⑤の場合）'!$W43,1,0),0),0)</f>
        <v>0</v>
      </c>
      <c r="AC34" s="159">
        <f>IF(AC$16-'様式３（療養者名簿）（⑤の場合）'!$O43+1&lt;=15,IF(AC$16&gt;='様式３（療養者名簿）（⑤の場合）'!$O43,IF(AC$16&lt;='様式３（療養者名簿）（⑤の場合）'!$W43,1,0),0),0)</f>
        <v>0</v>
      </c>
      <c r="AD34" s="159">
        <f>IF(AD$16-'様式３（療養者名簿）（⑤の場合）'!$O43+1&lt;=15,IF(AD$16&gt;='様式３（療養者名簿）（⑤の場合）'!$O43,IF(AD$16&lt;='様式３（療養者名簿）（⑤の場合）'!$W43,1,0),0),0)</f>
        <v>0</v>
      </c>
      <c r="AE34" s="159">
        <f>IF(AE$16-'様式３（療養者名簿）（⑤の場合）'!$O43+1&lt;=15,IF(AE$16&gt;='様式３（療養者名簿）（⑤の場合）'!$O43,IF(AE$16&lt;='様式３（療養者名簿）（⑤の場合）'!$W43,1,0),0),0)</f>
        <v>0</v>
      </c>
      <c r="AF34" s="159">
        <f>IF(AF$16-'様式３（療養者名簿）（⑤の場合）'!$O43+1&lt;=15,IF(AF$16&gt;='様式３（療養者名簿）（⑤の場合）'!$O43,IF(AF$16&lt;='様式３（療養者名簿）（⑤の場合）'!$W43,1,0),0),0)</f>
        <v>0</v>
      </c>
      <c r="AG34" s="159">
        <f>IF(AG$16-'様式３（療養者名簿）（⑤の場合）'!$O43+1&lt;=15,IF(AG$16&gt;='様式３（療養者名簿）（⑤の場合）'!$O43,IF(AG$16&lt;='様式３（療養者名簿）（⑤の場合）'!$W43,1,0),0),0)</f>
        <v>0</v>
      </c>
      <c r="AH34" s="159">
        <f>IF(AH$16-'様式３（療養者名簿）（⑤の場合）'!$O43+1&lt;=15,IF(AH$16&gt;='様式３（療養者名簿）（⑤の場合）'!$O43,IF(AH$16&lt;='様式３（療養者名簿）（⑤の場合）'!$W43,1,0),0),0)</f>
        <v>0</v>
      </c>
      <c r="AI34" s="159">
        <f>IF(AI$16-'様式３（療養者名簿）（⑤の場合）'!$O43+1&lt;=15,IF(AI$16&gt;='様式３（療養者名簿）（⑤の場合）'!$O43,IF(AI$16&lt;='様式３（療養者名簿）（⑤の場合）'!$W43,1,0),0),0)</f>
        <v>0</v>
      </c>
      <c r="AJ34" s="159">
        <f>IF(AJ$16-'様式３（療養者名簿）（⑤の場合）'!$O43+1&lt;=15,IF(AJ$16&gt;='様式３（療養者名簿）（⑤の場合）'!$O43,IF(AJ$16&lt;='様式３（療養者名簿）（⑤の場合）'!$W43,1,0),0),0)</f>
        <v>0</v>
      </c>
      <c r="AK34" s="159">
        <f>IF(AK$16-'様式３（療養者名簿）（⑤の場合）'!$O43+1&lt;=15,IF(AK$16&gt;='様式３（療養者名簿）（⑤の場合）'!$O43,IF(AK$16&lt;='様式３（療養者名簿）（⑤の場合）'!$W43,1,0),0),0)</f>
        <v>0</v>
      </c>
      <c r="AL34" s="159">
        <f>IF(AL$16-'様式３（療養者名簿）（⑤の場合）'!$O43+1&lt;=15,IF(AL$16&gt;='様式３（療養者名簿）（⑤の場合）'!$O43,IF(AL$16&lt;='様式３（療養者名簿）（⑤の場合）'!$W43,1,0),0),0)</f>
        <v>0</v>
      </c>
      <c r="AM34" s="159">
        <f>IF(AM$16-'様式３（療養者名簿）（⑤の場合）'!$O43+1&lt;=15,IF(AM$16&gt;='様式３（療養者名簿）（⑤の場合）'!$O43,IF(AM$16&lt;='様式３（療養者名簿）（⑤の場合）'!$W43,1,0),0),0)</f>
        <v>0</v>
      </c>
      <c r="AN34" s="159">
        <f>IF(AN$16-'様式３（療養者名簿）（⑤の場合）'!$O43+1&lt;=15,IF(AN$16&gt;='様式３（療養者名簿）（⑤の場合）'!$O43,IF(AN$16&lt;='様式３（療養者名簿）（⑤の場合）'!$W43,1,0),0),0)</f>
        <v>0</v>
      </c>
      <c r="AO34" s="159">
        <f>IF(AO$16-'様式３（療養者名簿）（⑤の場合）'!$O43+1&lt;=15,IF(AO$16&gt;='様式３（療養者名簿）（⑤の場合）'!$O43,IF(AO$16&lt;='様式３（療養者名簿）（⑤の場合）'!$W43,1,0),0),0)</f>
        <v>0</v>
      </c>
      <c r="AP34" s="159">
        <f>IF(AP$16-'様式３（療養者名簿）（⑤の場合）'!$O43+1&lt;=15,IF(AP$16&gt;='様式３（療養者名簿）（⑤の場合）'!$O43,IF(AP$16&lt;='様式３（療養者名簿）（⑤の場合）'!$W43,1,0),0),0)</f>
        <v>0</v>
      </c>
      <c r="AQ34" s="159">
        <f>IF(AQ$16-'様式３（療養者名簿）（⑤の場合）'!$O43+1&lt;=15,IF(AQ$16&gt;='様式３（療養者名簿）（⑤の場合）'!$O43,IF(AQ$16&lt;='様式３（療養者名簿）（⑤の場合）'!$W43,1,0),0),0)</f>
        <v>0</v>
      </c>
      <c r="AR34" s="159">
        <f>IF(AR$16-'様式３（療養者名簿）（⑤の場合）'!$O43+1&lt;=15,IF(AR$16&gt;='様式３（療養者名簿）（⑤の場合）'!$O43,IF(AR$16&lt;='様式３（療養者名簿）（⑤の場合）'!$W43,1,0),0),0)</f>
        <v>0</v>
      </c>
      <c r="AS34" s="159">
        <f>IF(AS$16-'様式３（療養者名簿）（⑤の場合）'!$O43+1&lt;=15,IF(AS$16&gt;='様式３（療養者名簿）（⑤の場合）'!$O43,IF(AS$16&lt;='様式３（療養者名簿）（⑤の場合）'!$W43,1,0),0),0)</f>
        <v>0</v>
      </c>
      <c r="AT34" s="159">
        <f>IF(AT$16-'様式３（療養者名簿）（⑤の場合）'!$O43+1&lt;=15,IF(AT$16&gt;='様式３（療養者名簿）（⑤の場合）'!$O43,IF(AT$16&lt;='様式３（療養者名簿）（⑤の場合）'!$W43,1,0),0),0)</f>
        <v>0</v>
      </c>
      <c r="AU34" s="159">
        <f>IF(AU$16-'様式３（療養者名簿）（⑤の場合）'!$O43+1&lt;=15,IF(AU$16&gt;='様式３（療養者名簿）（⑤の場合）'!$O43,IF(AU$16&lt;='様式３（療養者名簿）（⑤の場合）'!$W43,1,0),0),0)</f>
        <v>0</v>
      </c>
      <c r="AV34" s="159">
        <f>IF(AV$16-'様式３（療養者名簿）（⑤の場合）'!$O43+1&lt;=15,IF(AV$16&gt;='様式３（療養者名簿）（⑤の場合）'!$O43,IF(AV$16&lt;='様式３（療養者名簿）（⑤の場合）'!$W43,1,0),0),0)</f>
        <v>0</v>
      </c>
      <c r="AW34" s="159">
        <f>IF(AW$16-'様式３（療養者名簿）（⑤の場合）'!$O43+1&lt;=15,IF(AW$16&gt;='様式３（療養者名簿）（⑤の場合）'!$O43,IF(AW$16&lt;='様式３（療養者名簿）（⑤の場合）'!$W43,1,0),0),0)</f>
        <v>0</v>
      </c>
      <c r="AX34" s="159">
        <f>IF(AX$16-'様式３（療養者名簿）（⑤の場合）'!$O43+1&lt;=15,IF(AX$16&gt;='様式３（療養者名簿）（⑤の場合）'!$O43,IF(AX$16&lt;='様式３（療養者名簿）（⑤の場合）'!$W43,1,0),0),0)</f>
        <v>0</v>
      </c>
      <c r="AY34" s="159">
        <f>IF(AY$16-'様式３（療養者名簿）（⑤の場合）'!$O43+1&lt;=15,IF(AY$16&gt;='様式３（療養者名簿）（⑤の場合）'!$O43,IF(AY$16&lt;='様式３（療養者名簿）（⑤の場合）'!$W43,1,0),0),0)</f>
        <v>0</v>
      </c>
      <c r="AZ34" s="159">
        <f>IF(AZ$16-'様式３（療養者名簿）（⑤の場合）'!$O43+1&lt;=15,IF(AZ$16&gt;='様式３（療養者名簿）（⑤の場合）'!$O43,IF(AZ$16&lt;='様式３（療養者名簿）（⑤の場合）'!$W43,1,0),0),0)</f>
        <v>0</v>
      </c>
      <c r="BA34" s="159">
        <f>IF(BA$16-'様式３（療養者名簿）（⑤の場合）'!$O43+1&lt;=15,IF(BA$16&gt;='様式３（療養者名簿）（⑤の場合）'!$O43,IF(BA$16&lt;='様式３（療養者名簿）（⑤の場合）'!$W43,1,0),0),0)</f>
        <v>0</v>
      </c>
      <c r="BB34" s="159">
        <f>IF(BB$16-'様式３（療養者名簿）（⑤の場合）'!$O43+1&lt;=15,IF(BB$16&gt;='様式３（療養者名簿）（⑤の場合）'!$O43,IF(BB$16&lt;='様式３（療養者名簿）（⑤の場合）'!$W43,1,0),0),0)</f>
        <v>0</v>
      </c>
      <c r="BC34" s="159">
        <f>IF(BC$16-'様式３（療養者名簿）（⑤の場合）'!$O43+1&lt;=15,IF(BC$16&gt;='様式３（療養者名簿）（⑤の場合）'!$O43,IF(BC$16&lt;='様式３（療養者名簿）（⑤の場合）'!$W43,1,0),0),0)</f>
        <v>0</v>
      </c>
      <c r="BD34" s="159">
        <f>IF(BD$16-'様式３（療養者名簿）（⑤の場合）'!$O43+1&lt;=15,IF(BD$16&gt;='様式３（療養者名簿）（⑤の場合）'!$O43,IF(BD$16&lt;='様式３（療養者名簿）（⑤の場合）'!$W43,1,0),0),0)</f>
        <v>0</v>
      </c>
      <c r="BE34" s="159">
        <f>IF(BE$16-'様式３（療養者名簿）（⑤の場合）'!$O43+1&lt;=15,IF(BE$16&gt;='様式３（療養者名簿）（⑤の場合）'!$O43,IF(BE$16&lt;='様式３（療養者名簿）（⑤の場合）'!$W43,1,0),0),0)</f>
        <v>0</v>
      </c>
      <c r="BF34" s="159">
        <f>IF(BF$16-'様式３（療養者名簿）（⑤の場合）'!$O43+1&lt;=15,IF(BF$16&gt;='様式３（療養者名簿）（⑤の場合）'!$O43,IF(BF$16&lt;='様式３（療養者名簿）（⑤の場合）'!$W43,1,0),0),0)</f>
        <v>0</v>
      </c>
      <c r="BG34" s="159">
        <f>IF(BG$16-'様式３（療養者名簿）（⑤の場合）'!$O43+1&lt;=15,IF(BG$16&gt;='様式３（療養者名簿）（⑤の場合）'!$O43,IF(BG$16&lt;='様式３（療養者名簿）（⑤の場合）'!$W43,1,0),0),0)</f>
        <v>0</v>
      </c>
      <c r="BH34" s="159">
        <f>IF(BH$16-'様式３（療養者名簿）（⑤の場合）'!$O43+1&lt;=15,IF(BH$16&gt;='様式３（療養者名簿）（⑤の場合）'!$O43,IF(BH$16&lt;='様式３（療養者名簿）（⑤の場合）'!$W43,1,0),0),0)</f>
        <v>0</v>
      </c>
      <c r="BI34" s="159">
        <f>IF(BI$16-'様式３（療養者名簿）（⑤の場合）'!$O43+1&lt;=15,IF(BI$16&gt;='様式３（療養者名簿）（⑤の場合）'!$O43,IF(BI$16&lt;='様式３（療養者名簿）（⑤の場合）'!$W43,1,0),0),0)</f>
        <v>0</v>
      </c>
      <c r="BJ34" s="159">
        <f>IF(BJ$16-'様式３（療養者名簿）（⑤の場合）'!$O43+1&lt;=15,IF(BJ$16&gt;='様式３（療養者名簿）（⑤の場合）'!$O43,IF(BJ$16&lt;='様式３（療養者名簿）（⑤の場合）'!$W43,1,0),0),0)</f>
        <v>0</v>
      </c>
      <c r="BK34" s="159">
        <f>IF(BK$16-'様式３（療養者名簿）（⑤の場合）'!$O43+1&lt;=15,IF(BK$16&gt;='様式３（療養者名簿）（⑤の場合）'!$O43,IF(BK$16&lt;='様式３（療養者名簿）（⑤の場合）'!$W43,1,0),0),0)</f>
        <v>0</v>
      </c>
      <c r="BL34" s="159">
        <f>IF(BL$16-'様式３（療養者名簿）（⑤の場合）'!$O43+1&lt;=15,IF(BL$16&gt;='様式３（療養者名簿）（⑤の場合）'!$O43,IF(BL$16&lt;='様式３（療養者名簿）（⑤の場合）'!$W43,1,0),0),0)</f>
        <v>0</v>
      </c>
      <c r="BM34" s="159">
        <f>IF(BM$16-'様式３（療養者名簿）（⑤の場合）'!$O43+1&lt;=15,IF(BM$16&gt;='様式３（療養者名簿）（⑤の場合）'!$O43,IF(BM$16&lt;='様式３（療養者名簿）（⑤の場合）'!$W43,1,0),0),0)</f>
        <v>0</v>
      </c>
      <c r="BN34" s="159">
        <f>IF(BN$16-'様式３（療養者名簿）（⑤の場合）'!$O43+1&lt;=15,IF(BN$16&gt;='様式３（療養者名簿）（⑤の場合）'!$O43,IF(BN$16&lt;='様式３（療養者名簿）（⑤の場合）'!$W43,1,0),0),0)</f>
        <v>0</v>
      </c>
      <c r="BO34" s="159">
        <f>IF(BO$16-'様式３（療養者名簿）（⑤の場合）'!$O43+1&lt;=15,IF(BO$16&gt;='様式３（療養者名簿）（⑤の場合）'!$O43,IF(BO$16&lt;='様式３（療養者名簿）（⑤の場合）'!$W43,1,0),0),0)</f>
        <v>0</v>
      </c>
      <c r="BP34" s="159">
        <f>IF(BP$16-'様式３（療養者名簿）（⑤の場合）'!$O43+1&lt;=15,IF(BP$16&gt;='様式３（療養者名簿）（⑤の場合）'!$O43,IF(BP$16&lt;='様式３（療養者名簿）（⑤の場合）'!$W43,1,0),0),0)</f>
        <v>0</v>
      </c>
      <c r="BQ34" s="159">
        <f>IF(BQ$16-'様式３（療養者名簿）（⑤の場合）'!$O43+1&lt;=15,IF(BQ$16&gt;='様式３（療養者名簿）（⑤の場合）'!$O43,IF(BQ$16&lt;='様式３（療養者名簿）（⑤の場合）'!$W43,1,0),0),0)</f>
        <v>0</v>
      </c>
      <c r="BR34" s="159">
        <f>IF(BR$16-'様式３（療養者名簿）（⑤の場合）'!$O43+1&lt;=15,IF(BR$16&gt;='様式３（療養者名簿）（⑤の場合）'!$O43,IF(BR$16&lt;='様式３（療養者名簿）（⑤の場合）'!$W43,1,0),0),0)</f>
        <v>0</v>
      </c>
      <c r="BS34" s="159">
        <f>IF(BS$16-'様式３（療養者名簿）（⑤の場合）'!$O43+1&lt;=15,IF(BS$16&gt;='様式３（療養者名簿）（⑤の場合）'!$O43,IF(BS$16&lt;='様式３（療養者名簿）（⑤の場合）'!$W43,1,0),0),0)</f>
        <v>0</v>
      </c>
      <c r="BT34" s="159">
        <f>IF(BT$16-'様式３（療養者名簿）（⑤の場合）'!$O43+1&lt;=15,IF(BT$16&gt;='様式３（療養者名簿）（⑤の場合）'!$O43,IF(BT$16&lt;='様式３（療養者名簿）（⑤の場合）'!$W43,1,0),0),0)</f>
        <v>0</v>
      </c>
      <c r="BU34" s="159">
        <f>IF(BU$16-'様式３（療養者名簿）（⑤の場合）'!$O43+1&lt;=15,IF(BU$16&gt;='様式３（療養者名簿）（⑤の場合）'!$O43,IF(BU$16&lt;='様式３（療養者名簿）（⑤の場合）'!$W43,1,0),0),0)</f>
        <v>0</v>
      </c>
      <c r="BV34" s="159">
        <f>IF(BV$16-'様式３（療養者名簿）（⑤の場合）'!$O43+1&lt;=15,IF(BV$16&gt;='様式３（療養者名簿）（⑤の場合）'!$O43,IF(BV$16&lt;='様式３（療養者名簿）（⑤の場合）'!$W43,1,0),0),0)</f>
        <v>0</v>
      </c>
      <c r="BW34" s="159">
        <f>IF(BW$16-'様式３（療養者名簿）（⑤の場合）'!$O43+1&lt;=15,IF(BW$16&gt;='様式３（療養者名簿）（⑤の場合）'!$O43,IF(BW$16&lt;='様式３（療養者名簿）（⑤の場合）'!$W43,1,0),0),0)</f>
        <v>0</v>
      </c>
      <c r="BX34" s="159">
        <f>IF(BX$16-'様式３（療養者名簿）（⑤の場合）'!$O43+1&lt;=15,IF(BX$16&gt;='様式３（療養者名簿）（⑤の場合）'!$O43,IF(BX$16&lt;='様式３（療養者名簿）（⑤の場合）'!$W43,1,0),0),0)</f>
        <v>0</v>
      </c>
      <c r="BY34" s="159">
        <f>IF(BY$16-'様式３（療養者名簿）（⑤の場合）'!$O43+1&lt;=15,IF(BY$16&gt;='様式３（療養者名簿）（⑤の場合）'!$O43,IF(BY$16&lt;='様式３（療養者名簿）（⑤の場合）'!$W43,1,0),0),0)</f>
        <v>0</v>
      </c>
      <c r="BZ34" s="159">
        <f>IF(BZ$16-'様式３（療養者名簿）（⑤の場合）'!$O43+1&lt;=15,IF(BZ$16&gt;='様式３（療養者名簿）（⑤の場合）'!$O43,IF(BZ$16&lt;='様式３（療養者名簿）（⑤の場合）'!$W43,1,0),0),0)</f>
        <v>0</v>
      </c>
      <c r="CA34" s="159">
        <f>IF(CA$16-'様式３（療養者名簿）（⑤の場合）'!$O43+1&lt;=15,IF(CA$16&gt;='様式３（療養者名簿）（⑤の場合）'!$O43,IF(CA$16&lt;='様式３（療養者名簿）（⑤の場合）'!$W43,1,0),0),0)</f>
        <v>0</v>
      </c>
      <c r="CB34" s="159">
        <f>IF(CB$16-'様式３（療養者名簿）（⑤の場合）'!$O43+1&lt;=15,IF(CB$16&gt;='様式３（療養者名簿）（⑤の場合）'!$O43,IF(CB$16&lt;='様式３（療養者名簿）（⑤の場合）'!$W43,1,0),0),0)</f>
        <v>0</v>
      </c>
      <c r="CC34" s="159">
        <f>IF(CC$16-'様式３（療養者名簿）（⑤の場合）'!$O43+1&lt;=15,IF(CC$16&gt;='様式３（療養者名簿）（⑤の場合）'!$O43,IF(CC$16&lt;='様式３（療養者名簿）（⑤の場合）'!$W43,1,0),0),0)</f>
        <v>0</v>
      </c>
      <c r="CD34" s="159">
        <f>IF(CD$16-'様式３（療養者名簿）（⑤の場合）'!$O43+1&lt;=15,IF(CD$16&gt;='様式３（療養者名簿）（⑤の場合）'!$O43,IF(CD$16&lt;='様式３（療養者名簿）（⑤の場合）'!$W43,1,0),0),0)</f>
        <v>0</v>
      </c>
      <c r="CE34" s="159">
        <f>IF(CE$16-'様式３（療養者名簿）（⑤の場合）'!$O43+1&lt;=15,IF(CE$16&gt;='様式３（療養者名簿）（⑤の場合）'!$O43,IF(CE$16&lt;='様式３（療養者名簿）（⑤の場合）'!$W43,1,0),0),0)</f>
        <v>0</v>
      </c>
      <c r="CF34" s="159">
        <f>IF(CF$16-'様式３（療養者名簿）（⑤の場合）'!$O43+1&lt;=15,IF(CF$16&gt;='様式３（療養者名簿）（⑤の場合）'!$O43,IF(CF$16&lt;='様式３（療養者名簿）（⑤の場合）'!$W43,1,0),0),0)</f>
        <v>0</v>
      </c>
      <c r="CG34" s="159">
        <f>IF(CG$16-'様式３（療養者名簿）（⑤の場合）'!$O43+1&lt;=15,IF(CG$16&gt;='様式３（療養者名簿）（⑤の場合）'!$O43,IF(CG$16&lt;='様式３（療養者名簿）（⑤の場合）'!$W43,1,0),0),0)</f>
        <v>0</v>
      </c>
      <c r="CH34" s="159">
        <f>IF(CH$16-'様式３（療養者名簿）（⑤の場合）'!$O43+1&lt;=15,IF(CH$16&gt;='様式３（療養者名簿）（⑤の場合）'!$O43,IF(CH$16&lt;='様式３（療養者名簿）（⑤の場合）'!$W43,1,0),0),0)</f>
        <v>0</v>
      </c>
      <c r="CI34" s="159">
        <f>IF(CI$16-'様式３（療養者名簿）（⑤の場合）'!$O43+1&lt;=15,IF(CI$16&gt;='様式３（療養者名簿）（⑤の場合）'!$O43,IF(CI$16&lt;='様式３（療養者名簿）（⑤の場合）'!$W43,1,0),0),0)</f>
        <v>0</v>
      </c>
      <c r="CJ34" s="159">
        <f>IF(CJ$16-'様式３（療養者名簿）（⑤の場合）'!$O43+1&lt;=15,IF(CJ$16&gt;='様式３（療養者名簿）（⑤の場合）'!$O43,IF(CJ$16&lt;='様式３（療養者名簿）（⑤の場合）'!$W43,1,0),0),0)</f>
        <v>0</v>
      </c>
      <c r="CK34" s="159">
        <f>IF(CK$16-'様式３（療養者名簿）（⑤の場合）'!$O43+1&lt;=15,IF(CK$16&gt;='様式３（療養者名簿）（⑤の場合）'!$O43,IF(CK$16&lt;='様式３（療養者名簿）（⑤の場合）'!$W43,1,0),0),0)</f>
        <v>0</v>
      </c>
      <c r="CL34" s="159">
        <f>IF(CL$16-'様式３（療養者名簿）（⑤の場合）'!$O43+1&lt;=15,IF(CL$16&gt;='様式３（療養者名簿）（⑤の場合）'!$O43,IF(CL$16&lt;='様式３（療養者名簿）（⑤の場合）'!$W43,1,0),0),0)</f>
        <v>0</v>
      </c>
      <c r="CM34" s="159">
        <f>IF(CM$16-'様式３（療養者名簿）（⑤の場合）'!$O43+1&lt;=15,IF(CM$16&gt;='様式３（療養者名簿）（⑤の場合）'!$O43,IF(CM$16&lt;='様式３（療養者名簿）（⑤の場合）'!$W43,1,0),0),0)</f>
        <v>0</v>
      </c>
      <c r="CN34" s="159">
        <f>IF(CN$16-'様式３（療養者名簿）（⑤の場合）'!$O43+1&lt;=15,IF(CN$16&gt;='様式３（療養者名簿）（⑤の場合）'!$O43,IF(CN$16&lt;='様式３（療養者名簿）（⑤の場合）'!$W43,1,0),0),0)</f>
        <v>0</v>
      </c>
      <c r="CO34" s="159">
        <f>IF(CO$16-'様式３（療養者名簿）（⑤の場合）'!$O43+1&lt;=15,IF(CO$16&gt;='様式３（療養者名簿）（⑤の場合）'!$O43,IF(CO$16&lt;='様式３（療養者名簿）（⑤の場合）'!$W43,1,0),0),0)</f>
        <v>0</v>
      </c>
      <c r="CP34" s="159">
        <f>IF(CP$16-'様式３（療養者名簿）（⑤の場合）'!$O43+1&lt;=15,IF(CP$16&gt;='様式３（療養者名簿）（⑤の場合）'!$O43,IF(CP$16&lt;='様式３（療養者名簿）（⑤の場合）'!$W43,1,0),0),0)</f>
        <v>0</v>
      </c>
      <c r="CQ34" s="159">
        <f>IF(CQ$16-'様式３（療養者名簿）（⑤の場合）'!$O43+1&lt;=15,IF(CQ$16&gt;='様式３（療養者名簿）（⑤の場合）'!$O43,IF(CQ$16&lt;='様式３（療養者名簿）（⑤の場合）'!$W43,1,0),0),0)</f>
        <v>0</v>
      </c>
      <c r="CR34" s="159">
        <f>IF(CR$16-'様式３（療養者名簿）（⑤の場合）'!$O43+1&lt;=15,IF(CR$16&gt;='様式３（療養者名簿）（⑤の場合）'!$O43,IF(CR$16&lt;='様式３（療養者名簿）（⑤の場合）'!$W43,1,0),0),0)</f>
        <v>0</v>
      </c>
      <c r="CS34" s="159">
        <f>IF(CS$16-'様式３（療養者名簿）（⑤の場合）'!$O43+1&lt;=15,IF(CS$16&gt;='様式３（療養者名簿）（⑤の場合）'!$O43,IF(CS$16&lt;='様式３（療養者名簿）（⑤の場合）'!$W43,1,0),0),0)</f>
        <v>0</v>
      </c>
      <c r="CT34" s="159">
        <f>IF(CT$16-'様式３（療養者名簿）（⑤の場合）'!$O43+1&lt;=15,IF(CT$16&gt;='様式３（療養者名簿）（⑤の場合）'!$O43,IF(CT$16&lt;='様式３（療養者名簿）（⑤の場合）'!$W43,1,0),0),0)</f>
        <v>0</v>
      </c>
      <c r="CU34" s="159">
        <f>IF(CU$16-'様式３（療養者名簿）（⑤の場合）'!$O43+1&lt;=15,IF(CU$16&gt;='様式３（療養者名簿）（⑤の場合）'!$O43,IF(CU$16&lt;='様式３（療養者名簿）（⑤の場合）'!$W43,1,0),0),0)</f>
        <v>0</v>
      </c>
      <c r="CV34" s="159">
        <f>IF(CV$16-'様式３（療養者名簿）（⑤の場合）'!$O43+1&lt;=15,IF(CV$16&gt;='様式３（療養者名簿）（⑤の場合）'!$O43,IF(CV$16&lt;='様式３（療養者名簿）（⑤の場合）'!$W43,1,0),0),0)</f>
        <v>0</v>
      </c>
      <c r="CW34" s="159">
        <f>IF(CW$16-'様式３（療養者名簿）（⑤の場合）'!$O43+1&lt;=15,IF(CW$16&gt;='様式３（療養者名簿）（⑤の場合）'!$O43,IF(CW$16&lt;='様式３（療養者名簿）（⑤の場合）'!$W43,1,0),0),0)</f>
        <v>0</v>
      </c>
      <c r="CX34" s="159">
        <f>IF(CX$16-'様式３（療養者名簿）（⑤の場合）'!$O43+1&lt;=15,IF(CX$16&gt;='様式３（療養者名簿）（⑤の場合）'!$O43,IF(CX$16&lt;='様式３（療養者名簿）（⑤の場合）'!$W43,1,0),0),0)</f>
        <v>0</v>
      </c>
      <c r="CY34" s="159">
        <f>IF(CY$16-'様式３（療養者名簿）（⑤の場合）'!$O43+1&lt;=15,IF(CY$16&gt;='様式３（療養者名簿）（⑤の場合）'!$O43,IF(CY$16&lt;='様式３（療養者名簿）（⑤の場合）'!$W43,1,0),0),0)</f>
        <v>0</v>
      </c>
      <c r="CZ34" s="159">
        <f>IF(CZ$16-'様式３（療養者名簿）（⑤の場合）'!$O43+1&lt;=15,IF(CZ$16&gt;='様式３（療養者名簿）（⑤の場合）'!$O43,IF(CZ$16&lt;='様式３（療養者名簿）（⑤の場合）'!$W43,1,0),0),0)</f>
        <v>0</v>
      </c>
      <c r="DA34" s="159">
        <f>IF(DA$16-'様式３（療養者名簿）（⑤の場合）'!$O43+1&lt;=15,IF(DA$16&gt;='様式３（療養者名簿）（⑤の場合）'!$O43,IF(DA$16&lt;='様式３（療養者名簿）（⑤の場合）'!$W43,1,0),0),0)</f>
        <v>0</v>
      </c>
      <c r="DB34" s="159">
        <f>IF(DB$16-'様式３（療養者名簿）（⑤の場合）'!$O43+1&lt;=15,IF(DB$16&gt;='様式３（療養者名簿）（⑤の場合）'!$O43,IF(DB$16&lt;='様式３（療養者名簿）（⑤の場合）'!$W43,1,0),0),0)</f>
        <v>0</v>
      </c>
      <c r="DC34" s="159">
        <f>IF(DC$16-'様式３（療養者名簿）（⑤の場合）'!$O43+1&lt;=15,IF(DC$16&gt;='様式３（療養者名簿）（⑤の場合）'!$O43,IF(DC$16&lt;='様式３（療養者名簿）（⑤の場合）'!$W43,1,0),0),0)</f>
        <v>0</v>
      </c>
      <c r="DD34" s="159">
        <f>IF(DD$16-'様式３（療養者名簿）（⑤の場合）'!$O43+1&lt;=15,IF(DD$16&gt;='様式３（療養者名簿）（⑤の場合）'!$O43,IF(DD$16&lt;='様式３（療養者名簿）（⑤の場合）'!$W43,1,0),0),0)</f>
        <v>0</v>
      </c>
      <c r="DE34" s="159">
        <f>IF(DE$16-'様式３（療養者名簿）（⑤の場合）'!$O43+1&lt;=15,IF(DE$16&gt;='様式３（療養者名簿）（⑤の場合）'!$O43,IF(DE$16&lt;='様式３（療養者名簿）（⑤の場合）'!$W43,1,0),0),0)</f>
        <v>0</v>
      </c>
      <c r="DF34" s="159">
        <f>IF(DF$16-'様式３（療養者名簿）（⑤の場合）'!$O43+1&lt;=15,IF(DF$16&gt;='様式３（療養者名簿）（⑤の場合）'!$O43,IF(DF$16&lt;='様式３（療養者名簿）（⑤の場合）'!$W43,1,0),0),0)</f>
        <v>0</v>
      </c>
      <c r="DG34" s="159">
        <f>IF(DG$16-'様式３（療養者名簿）（⑤の場合）'!$O43+1&lt;=15,IF(DG$16&gt;='様式３（療養者名簿）（⑤の場合）'!$O43,IF(DG$16&lt;='様式３（療養者名簿）（⑤の場合）'!$W43,1,0),0),0)</f>
        <v>0</v>
      </c>
      <c r="DH34" s="159">
        <f>IF(DH$16-'様式３（療養者名簿）（⑤の場合）'!$O43+1&lt;=15,IF(DH$16&gt;='様式３（療養者名簿）（⑤の場合）'!$O43,IF(DH$16&lt;='様式３（療養者名簿）（⑤の場合）'!$W43,1,0),0),0)</f>
        <v>0</v>
      </c>
      <c r="DI34" s="159">
        <f>IF(DI$16-'様式３（療養者名簿）（⑤の場合）'!$O43+1&lt;=15,IF(DI$16&gt;='様式３（療養者名簿）（⑤の場合）'!$O43,IF(DI$16&lt;='様式３（療養者名簿）（⑤の場合）'!$W43,1,0),0),0)</f>
        <v>0</v>
      </c>
      <c r="DJ34" s="159">
        <f>IF(DJ$16-'様式３（療養者名簿）（⑤の場合）'!$O43+1&lt;=15,IF(DJ$16&gt;='様式３（療養者名簿）（⑤の場合）'!$O43,IF(DJ$16&lt;='様式３（療養者名簿）（⑤の場合）'!$W43,1,0),0),0)</f>
        <v>0</v>
      </c>
      <c r="DK34" s="159">
        <f>IF(DK$16-'様式３（療養者名簿）（⑤の場合）'!$O43+1&lt;=15,IF(DK$16&gt;='様式３（療養者名簿）（⑤の場合）'!$O43,IF(DK$16&lt;='様式３（療養者名簿）（⑤の場合）'!$W43,1,0),0),0)</f>
        <v>0</v>
      </c>
      <c r="DL34" s="159">
        <f>IF(DL$16-'様式３（療養者名簿）（⑤の場合）'!$O43+1&lt;=15,IF(DL$16&gt;='様式３（療養者名簿）（⑤の場合）'!$O43,IF(DL$16&lt;='様式３（療養者名簿）（⑤の場合）'!$W43,1,0),0),0)</f>
        <v>0</v>
      </c>
      <c r="DM34" s="159">
        <f>IF(DM$16-'様式３（療養者名簿）（⑤の場合）'!$O43+1&lt;=15,IF(DM$16&gt;='様式３（療養者名簿）（⑤の場合）'!$O43,IF(DM$16&lt;='様式３（療養者名簿）（⑤の場合）'!$W43,1,0),0),0)</f>
        <v>0</v>
      </c>
      <c r="DN34" s="159">
        <f>IF(DN$16-'様式３（療養者名簿）（⑤の場合）'!$O43+1&lt;=15,IF(DN$16&gt;='様式３（療養者名簿）（⑤の場合）'!$O43,IF(DN$16&lt;='様式３（療養者名簿）（⑤の場合）'!$W43,1,0),0),0)</f>
        <v>0</v>
      </c>
      <c r="DO34" s="159">
        <f>IF(DO$16-'様式３（療養者名簿）（⑤の場合）'!$O43+1&lt;=15,IF(DO$16&gt;='様式３（療養者名簿）（⑤の場合）'!$O43,IF(DO$16&lt;='様式３（療養者名簿）（⑤の場合）'!$W43,1,0),0),0)</f>
        <v>0</v>
      </c>
      <c r="DP34" s="159">
        <f>IF(DP$16-'様式３（療養者名簿）（⑤の場合）'!$O43+1&lt;=15,IF(DP$16&gt;='様式３（療養者名簿）（⑤の場合）'!$O43,IF(DP$16&lt;='様式３（療養者名簿）（⑤の場合）'!$W43,1,0),0),0)</f>
        <v>0</v>
      </c>
      <c r="DQ34" s="159">
        <f>IF(DQ$16-'様式３（療養者名簿）（⑤の場合）'!$O43+1&lt;=15,IF(DQ$16&gt;='様式３（療養者名簿）（⑤の場合）'!$O43,IF(DQ$16&lt;='様式３（療養者名簿）（⑤の場合）'!$W43,1,0),0),0)</f>
        <v>0</v>
      </c>
      <c r="DR34" s="159">
        <f>IF(DR$16-'様式３（療養者名簿）（⑤の場合）'!$O43+1&lt;=15,IF(DR$16&gt;='様式３（療養者名簿）（⑤の場合）'!$O43,IF(DR$16&lt;='様式３（療養者名簿）（⑤の場合）'!$W43,1,0),0),0)</f>
        <v>0</v>
      </c>
      <c r="DS34" s="159">
        <f>IF(DS$16-'様式３（療養者名簿）（⑤の場合）'!$O43+1&lt;=15,IF(DS$16&gt;='様式３（療養者名簿）（⑤の場合）'!$O43,IF(DS$16&lt;='様式３（療養者名簿）（⑤の場合）'!$W43,1,0),0),0)</f>
        <v>0</v>
      </c>
      <c r="DT34" s="159">
        <f>IF(DT$16-'様式３（療養者名簿）（⑤の場合）'!$O43+1&lt;=15,IF(DT$16&gt;='様式３（療養者名簿）（⑤の場合）'!$O43,IF(DT$16&lt;='様式３（療養者名簿）（⑤の場合）'!$W43,1,0),0),0)</f>
        <v>0</v>
      </c>
      <c r="DU34" s="159">
        <f>IF(DU$16-'様式３（療養者名簿）（⑤の場合）'!$O43+1&lt;=15,IF(DU$16&gt;='様式３（療養者名簿）（⑤の場合）'!$O43,IF(DU$16&lt;='様式３（療養者名簿）（⑤の場合）'!$W43,1,0),0),0)</f>
        <v>0</v>
      </c>
      <c r="DV34" s="159">
        <f>IF(DV$16-'様式３（療養者名簿）（⑤の場合）'!$O43+1&lt;=15,IF(DV$16&gt;='様式３（療養者名簿）（⑤の場合）'!$O43,IF(DV$16&lt;='様式３（療養者名簿）（⑤の場合）'!$W43,1,0),0),0)</f>
        <v>0</v>
      </c>
      <c r="DW34" s="159">
        <f>IF(DW$16-'様式３（療養者名簿）（⑤の場合）'!$O43+1&lt;=15,IF(DW$16&gt;='様式３（療養者名簿）（⑤の場合）'!$O43,IF(DW$16&lt;='様式３（療養者名簿）（⑤の場合）'!$W43,1,0),0),0)</f>
        <v>0</v>
      </c>
      <c r="DX34" s="159">
        <f>IF(DX$16-'様式３（療養者名簿）（⑤の場合）'!$O43+1&lt;=15,IF(DX$16&gt;='様式３（療養者名簿）（⑤の場合）'!$O43,IF(DX$16&lt;='様式３（療養者名簿）（⑤の場合）'!$W43,1,0),0),0)</f>
        <v>0</v>
      </c>
      <c r="DY34" s="159">
        <f>IF(DY$16-'様式３（療養者名簿）（⑤の場合）'!$O43+1&lt;=15,IF(DY$16&gt;='様式３（療養者名簿）（⑤の場合）'!$O43,IF(DY$16&lt;='様式３（療養者名簿）（⑤の場合）'!$W43,1,0),0),0)</f>
        <v>0</v>
      </c>
      <c r="DZ34" s="159">
        <f>IF(DZ$16-'様式３（療養者名簿）（⑤の場合）'!$O43+1&lt;=15,IF(DZ$16&gt;='様式３（療養者名簿）（⑤の場合）'!$O43,IF(DZ$16&lt;='様式３（療養者名簿）（⑤の場合）'!$W43,1,0),0),0)</f>
        <v>0</v>
      </c>
      <c r="EA34" s="159">
        <f>IF(EA$16-'様式３（療養者名簿）（⑤の場合）'!$O43+1&lt;=15,IF(EA$16&gt;='様式３（療養者名簿）（⑤の場合）'!$O43,IF(EA$16&lt;='様式３（療養者名簿）（⑤の場合）'!$W43,1,0),0),0)</f>
        <v>0</v>
      </c>
      <c r="EB34" s="159">
        <f>IF(EB$16-'様式３（療養者名簿）（⑤の場合）'!$O43+1&lt;=15,IF(EB$16&gt;='様式３（療養者名簿）（⑤の場合）'!$O43,IF(EB$16&lt;='様式３（療養者名簿）（⑤の場合）'!$W43,1,0),0),0)</f>
        <v>0</v>
      </c>
      <c r="EC34" s="159">
        <f>IF(EC$16-'様式３（療養者名簿）（⑤の場合）'!$O43+1&lt;=15,IF(EC$16&gt;='様式３（療養者名簿）（⑤の場合）'!$O43,IF(EC$16&lt;='様式３（療養者名簿）（⑤の場合）'!$W43,1,0),0),0)</f>
        <v>0</v>
      </c>
      <c r="ED34" s="159">
        <f>IF(ED$16-'様式３（療養者名簿）（⑤の場合）'!$O43+1&lt;=15,IF(ED$16&gt;='様式３（療養者名簿）（⑤の場合）'!$O43,IF(ED$16&lt;='様式３（療養者名簿）（⑤の場合）'!$W43,1,0),0),0)</f>
        <v>0</v>
      </c>
      <c r="EE34" s="159">
        <f>IF(EE$16-'様式３（療養者名簿）（⑤の場合）'!$O43+1&lt;=15,IF(EE$16&gt;='様式３（療養者名簿）（⑤の場合）'!$O43,IF(EE$16&lt;='様式３（療養者名簿）（⑤の場合）'!$W43,1,0),0),0)</f>
        <v>0</v>
      </c>
      <c r="EF34" s="159">
        <f>IF(EF$16-'様式３（療養者名簿）（⑤の場合）'!$O43+1&lt;=15,IF(EF$16&gt;='様式３（療養者名簿）（⑤の場合）'!$O43,IF(EF$16&lt;='様式３（療養者名簿）（⑤の場合）'!$W43,1,0),0),0)</f>
        <v>0</v>
      </c>
      <c r="EG34" s="159">
        <f>IF(EG$16-'様式３（療養者名簿）（⑤の場合）'!$O43+1&lt;=15,IF(EG$16&gt;='様式３（療養者名簿）（⑤の場合）'!$O43,IF(EG$16&lt;='様式３（療養者名簿）（⑤の場合）'!$W43,1,0),0),0)</f>
        <v>0</v>
      </c>
      <c r="EH34" s="159">
        <f>IF(EH$16-'様式３（療養者名簿）（⑤の場合）'!$O43+1&lt;=15,IF(EH$16&gt;='様式３（療養者名簿）（⑤の場合）'!$O43,IF(EH$16&lt;='様式３（療養者名簿）（⑤の場合）'!$W43,1,0),0),0)</f>
        <v>0</v>
      </c>
      <c r="EI34" s="159">
        <f>IF(EI$16-'様式３（療養者名簿）（⑤の場合）'!$O43+1&lt;=15,IF(EI$16&gt;='様式３（療養者名簿）（⑤の場合）'!$O43,IF(EI$16&lt;='様式３（療養者名簿）（⑤の場合）'!$W43,1,0),0),0)</f>
        <v>0</v>
      </c>
      <c r="EJ34" s="159">
        <f>IF(EJ$16-'様式３（療養者名簿）（⑤の場合）'!$O43+1&lt;=15,IF(EJ$16&gt;='様式３（療養者名簿）（⑤の場合）'!$O43,IF(EJ$16&lt;='様式３（療養者名簿）（⑤の場合）'!$W43,1,0),0),0)</f>
        <v>0</v>
      </c>
      <c r="EK34" s="159">
        <f>IF(EK$16-'様式３（療養者名簿）（⑤の場合）'!$O43+1&lt;=15,IF(EK$16&gt;='様式３（療養者名簿）（⑤の場合）'!$O43,IF(EK$16&lt;='様式３（療養者名簿）（⑤の場合）'!$W43,1,0),0),0)</f>
        <v>0</v>
      </c>
      <c r="EL34" s="159">
        <f>IF(EL$16-'様式３（療養者名簿）（⑤の場合）'!$O43+1&lt;=15,IF(EL$16&gt;='様式３（療養者名簿）（⑤の場合）'!$O43,IF(EL$16&lt;='様式３（療養者名簿）（⑤の場合）'!$W43,1,0),0),0)</f>
        <v>0</v>
      </c>
      <c r="EM34" s="159">
        <f>IF(EM$16-'様式３（療養者名簿）（⑤の場合）'!$O43+1&lt;=15,IF(EM$16&gt;='様式３（療養者名簿）（⑤の場合）'!$O43,IF(EM$16&lt;='様式３（療養者名簿）（⑤の場合）'!$W43,1,0),0),0)</f>
        <v>0</v>
      </c>
      <c r="EN34" s="159">
        <f>IF(EN$16-'様式３（療養者名簿）（⑤の場合）'!$O43+1&lt;=15,IF(EN$16&gt;='様式３（療養者名簿）（⑤の場合）'!$O43,IF(EN$16&lt;='様式３（療養者名簿）（⑤の場合）'!$W43,1,0),0),0)</f>
        <v>0</v>
      </c>
      <c r="EO34" s="159">
        <f>IF(EO$16-'様式３（療養者名簿）（⑤の場合）'!$O43+1&lt;=15,IF(EO$16&gt;='様式３（療養者名簿）（⑤の場合）'!$O43,IF(EO$16&lt;='様式３（療養者名簿）（⑤の場合）'!$W43,1,0),0),0)</f>
        <v>0</v>
      </c>
      <c r="EP34" s="159">
        <f>IF(EP$16-'様式３（療養者名簿）（⑤の場合）'!$O43+1&lt;=15,IF(EP$16&gt;='様式３（療養者名簿）（⑤の場合）'!$O43,IF(EP$16&lt;='様式３（療養者名簿）（⑤の場合）'!$W43,1,0),0),0)</f>
        <v>0</v>
      </c>
      <c r="EQ34" s="159">
        <f>IF(EQ$16-'様式３（療養者名簿）（⑤の場合）'!$O43+1&lt;=15,IF(EQ$16&gt;='様式３（療養者名簿）（⑤の場合）'!$O43,IF(EQ$16&lt;='様式３（療養者名簿）（⑤の場合）'!$W43,1,0),0),0)</f>
        <v>0</v>
      </c>
      <c r="ER34" s="159">
        <f>IF(ER$16-'様式３（療養者名簿）（⑤の場合）'!$O43+1&lt;=15,IF(ER$16&gt;='様式３（療養者名簿）（⑤の場合）'!$O43,IF(ER$16&lt;='様式３（療養者名簿）（⑤の場合）'!$W43,1,0),0),0)</f>
        <v>0</v>
      </c>
      <c r="ES34" s="159">
        <f>IF(ES$16-'様式３（療養者名簿）（⑤の場合）'!$O43+1&lt;=15,IF(ES$16&gt;='様式３（療養者名簿）（⑤の場合）'!$O43,IF(ES$16&lt;='様式３（療養者名簿）（⑤の場合）'!$W43,1,0),0),0)</f>
        <v>0</v>
      </c>
      <c r="ET34" s="159">
        <f>IF(ET$16-'様式３（療養者名簿）（⑤の場合）'!$O43+1&lt;=15,IF(ET$16&gt;='様式３（療養者名簿）（⑤の場合）'!$O43,IF(ET$16&lt;='様式３（療養者名簿）（⑤の場合）'!$W43,1,0),0),0)</f>
        <v>0</v>
      </c>
      <c r="EU34" s="159">
        <f>IF(EU$16-'様式３（療養者名簿）（⑤の場合）'!$O43+1&lt;=15,IF(EU$16&gt;='様式３（療養者名簿）（⑤の場合）'!$O43,IF(EU$16&lt;='様式３（療養者名簿）（⑤の場合）'!$W43,1,0),0),0)</f>
        <v>0</v>
      </c>
      <c r="EV34" s="159">
        <f>IF(EV$16-'様式３（療養者名簿）（⑤の場合）'!$O43+1&lt;=15,IF(EV$16&gt;='様式３（療養者名簿）（⑤の場合）'!$O43,IF(EV$16&lt;='様式３（療養者名簿）（⑤の場合）'!$W43,1,0),0),0)</f>
        <v>0</v>
      </c>
      <c r="EW34" s="159">
        <f>IF(EW$16-'様式３（療養者名簿）（⑤の場合）'!$O43+1&lt;=15,IF(EW$16&gt;='様式３（療養者名簿）（⑤の場合）'!$O43,IF(EW$16&lt;='様式３（療養者名簿）（⑤の場合）'!$W43,1,0),0),0)</f>
        <v>0</v>
      </c>
      <c r="EX34" s="159">
        <f>IF(EX$16-'様式３（療養者名簿）（⑤の場合）'!$O43+1&lt;=15,IF(EX$16&gt;='様式３（療養者名簿）（⑤の場合）'!$O43,IF(EX$16&lt;='様式３（療養者名簿）（⑤の場合）'!$W43,1,0),0),0)</f>
        <v>0</v>
      </c>
      <c r="EY34" s="159">
        <f>IF(EY$16-'様式３（療養者名簿）（⑤の場合）'!$O43+1&lt;=15,IF(EY$16&gt;='様式３（療養者名簿）（⑤の場合）'!$O43,IF(EY$16&lt;='様式３（療養者名簿）（⑤の場合）'!$W43,1,0),0),0)</f>
        <v>0</v>
      </c>
      <c r="EZ34" s="159">
        <f>IF(EZ$16-'様式３（療養者名簿）（⑤の場合）'!$O43+1&lt;=15,IF(EZ$16&gt;='様式３（療養者名簿）（⑤の場合）'!$O43,IF(EZ$16&lt;='様式３（療養者名簿）（⑤の場合）'!$W43,1,0),0),0)</f>
        <v>0</v>
      </c>
      <c r="FA34" s="159">
        <f>IF(FA$16-'様式３（療養者名簿）（⑤の場合）'!$O43+1&lt;=15,IF(FA$16&gt;='様式３（療養者名簿）（⑤の場合）'!$O43,IF(FA$16&lt;='様式３（療養者名簿）（⑤の場合）'!$W43,1,0),0),0)</f>
        <v>0</v>
      </c>
      <c r="FB34" s="159">
        <f>IF(FB$16-'様式３（療養者名簿）（⑤の場合）'!$O43+1&lt;=15,IF(FB$16&gt;='様式３（療養者名簿）（⑤の場合）'!$O43,IF(FB$16&lt;='様式３（療養者名簿）（⑤の場合）'!$W43,1,0),0),0)</f>
        <v>0</v>
      </c>
      <c r="FC34" s="159">
        <f>IF(FC$16-'様式３（療養者名簿）（⑤の場合）'!$O43+1&lt;=15,IF(FC$16&gt;='様式３（療養者名簿）（⑤の場合）'!$O43,IF(FC$16&lt;='様式３（療養者名簿）（⑤の場合）'!$W43,1,0),0),0)</f>
        <v>0</v>
      </c>
      <c r="FD34" s="159">
        <f>IF(FD$16-'様式３（療養者名簿）（⑤の場合）'!$O43+1&lt;=15,IF(FD$16&gt;='様式３（療養者名簿）（⑤の場合）'!$O43,IF(FD$16&lt;='様式３（療養者名簿）（⑤の場合）'!$W43,1,0),0),0)</f>
        <v>0</v>
      </c>
      <c r="FE34" s="159">
        <f>IF(FE$16-'様式３（療養者名簿）（⑤の場合）'!$O43+1&lt;=15,IF(FE$16&gt;='様式３（療養者名簿）（⑤の場合）'!$O43,IF(FE$16&lt;='様式３（療養者名簿）（⑤の場合）'!$W43,1,0),0),0)</f>
        <v>0</v>
      </c>
      <c r="FF34" s="159">
        <f>IF(FF$16-'様式３（療養者名簿）（⑤の場合）'!$O43+1&lt;=15,IF(FF$16&gt;='様式３（療養者名簿）（⑤の場合）'!$O43,IF(FF$16&lt;='様式３（療養者名簿）（⑤の場合）'!$W43,1,0),0),0)</f>
        <v>0</v>
      </c>
      <c r="FG34" s="159">
        <f>IF(FG$16-'様式３（療養者名簿）（⑤の場合）'!$O43+1&lt;=15,IF(FG$16&gt;='様式３（療養者名簿）（⑤の場合）'!$O43,IF(FG$16&lt;='様式３（療養者名簿）（⑤の場合）'!$W43,1,0),0),0)</f>
        <v>0</v>
      </c>
      <c r="FH34" s="159">
        <f>IF(FH$16-'様式３（療養者名簿）（⑤の場合）'!$O43+1&lt;=15,IF(FH$16&gt;='様式３（療養者名簿）（⑤の場合）'!$O43,IF(FH$16&lt;='様式３（療養者名簿）（⑤の場合）'!$W43,1,0),0),0)</f>
        <v>0</v>
      </c>
      <c r="FI34" s="159">
        <f>IF(FI$16-'様式３（療養者名簿）（⑤の場合）'!$O43+1&lt;=15,IF(FI$16&gt;='様式３（療養者名簿）（⑤の場合）'!$O43,IF(FI$16&lt;='様式３（療養者名簿）（⑤の場合）'!$W43,1,0),0),0)</f>
        <v>0</v>
      </c>
      <c r="FJ34" s="159">
        <f>IF(FJ$16-'様式３（療養者名簿）（⑤の場合）'!$O43+1&lt;=15,IF(FJ$16&gt;='様式３（療養者名簿）（⑤の場合）'!$O43,IF(FJ$16&lt;='様式３（療養者名簿）（⑤の場合）'!$W43,1,0),0),0)</f>
        <v>0</v>
      </c>
      <c r="FK34" s="159">
        <f>IF(FK$16-'様式３（療養者名簿）（⑤の場合）'!$O43+1&lt;=15,IF(FK$16&gt;='様式３（療養者名簿）（⑤の場合）'!$O43,IF(FK$16&lt;='様式３（療養者名簿）（⑤の場合）'!$W43,1,0),0),0)</f>
        <v>0</v>
      </c>
      <c r="FL34" s="159">
        <f>IF(FL$16-'様式３（療養者名簿）（⑤の場合）'!$O43+1&lt;=15,IF(FL$16&gt;='様式３（療養者名簿）（⑤の場合）'!$O43,IF(FL$16&lt;='様式３（療養者名簿）（⑤の場合）'!$W43,1,0),0),0)</f>
        <v>0</v>
      </c>
      <c r="FM34" s="159">
        <f>IF(FM$16-'様式３（療養者名簿）（⑤の場合）'!$O43+1&lt;=15,IF(FM$16&gt;='様式３（療養者名簿）（⑤の場合）'!$O43,IF(FM$16&lt;='様式３（療養者名簿）（⑤の場合）'!$W43,1,0),0),0)</f>
        <v>0</v>
      </c>
      <c r="FN34" s="159">
        <f>IF(FN$16-'様式３（療養者名簿）（⑤の場合）'!$O43+1&lt;=15,IF(FN$16&gt;='様式３（療養者名簿）（⑤の場合）'!$O43,IF(FN$16&lt;='様式３（療養者名簿）（⑤の場合）'!$W43,1,0),0),0)</f>
        <v>0</v>
      </c>
      <c r="FO34" s="159">
        <f>IF(FO$16-'様式３（療養者名簿）（⑤の場合）'!$O43+1&lt;=15,IF(FO$16&gt;='様式３（療養者名簿）（⑤の場合）'!$O43,IF(FO$16&lt;='様式３（療養者名簿）（⑤の場合）'!$W43,1,0),0),0)</f>
        <v>0</v>
      </c>
      <c r="FP34" s="159">
        <f>IF(FP$16-'様式３（療養者名簿）（⑤の場合）'!$O43+1&lt;=15,IF(FP$16&gt;='様式３（療養者名簿）（⑤の場合）'!$O43,IF(FP$16&lt;='様式３（療養者名簿）（⑤の場合）'!$W43,1,0),0),0)</f>
        <v>0</v>
      </c>
      <c r="FQ34" s="159">
        <f>IF(FQ$16-'様式３（療養者名簿）（⑤の場合）'!$O43+1&lt;=15,IF(FQ$16&gt;='様式３（療養者名簿）（⑤の場合）'!$O43,IF(FQ$16&lt;='様式３（療養者名簿）（⑤の場合）'!$W43,1,0),0),0)</f>
        <v>0</v>
      </c>
      <c r="FR34" s="159">
        <f>IF(FR$16-'様式３（療養者名簿）（⑤の場合）'!$O43+1&lt;=15,IF(FR$16&gt;='様式３（療養者名簿）（⑤の場合）'!$O43,IF(FR$16&lt;='様式３（療養者名簿）（⑤の場合）'!$W43,1,0),0),0)</f>
        <v>0</v>
      </c>
      <c r="FS34" s="159">
        <f>IF(FS$16-'様式３（療養者名簿）（⑤の場合）'!$O43+1&lt;=15,IF(FS$16&gt;='様式３（療養者名簿）（⑤の場合）'!$O43,IF(FS$16&lt;='様式３（療養者名簿）（⑤の場合）'!$W43,1,0),0),0)</f>
        <v>0</v>
      </c>
      <c r="FT34" s="159">
        <f>IF(FT$16-'様式３（療養者名簿）（⑤の場合）'!$O43+1&lt;=15,IF(FT$16&gt;='様式３（療養者名簿）（⑤の場合）'!$O43,IF(FT$16&lt;='様式３（療養者名簿）（⑤の場合）'!$W43,1,0),0),0)</f>
        <v>0</v>
      </c>
      <c r="FU34" s="159">
        <f>IF(FU$16-'様式３（療養者名簿）（⑤の場合）'!$O43+1&lt;=15,IF(FU$16&gt;='様式３（療養者名簿）（⑤の場合）'!$O43,IF(FU$16&lt;='様式３（療養者名簿）（⑤の場合）'!$W43,1,0),0),0)</f>
        <v>0</v>
      </c>
      <c r="FV34" s="159">
        <f>IF(FV$16-'様式３（療養者名簿）（⑤の場合）'!$O43+1&lt;=15,IF(FV$16&gt;='様式３（療養者名簿）（⑤の場合）'!$O43,IF(FV$16&lt;='様式３（療養者名簿）（⑤の場合）'!$W43,1,0),0),0)</f>
        <v>0</v>
      </c>
      <c r="FW34" s="159">
        <f>IF(FW$16-'様式３（療養者名簿）（⑤の場合）'!$O43+1&lt;=15,IF(FW$16&gt;='様式３（療養者名簿）（⑤の場合）'!$O43,IF(FW$16&lt;='様式３（療養者名簿）（⑤の場合）'!$W43,1,0),0),0)</f>
        <v>0</v>
      </c>
      <c r="FX34" s="159">
        <f>IF(FX$16-'様式３（療養者名簿）（⑤の場合）'!$O43+1&lt;=15,IF(FX$16&gt;='様式３（療養者名簿）（⑤の場合）'!$O43,IF(FX$16&lt;='様式３（療養者名簿）（⑤の場合）'!$W43,1,0),0),0)</f>
        <v>0</v>
      </c>
      <c r="FY34" s="159">
        <f>IF(FY$16-'様式３（療養者名簿）（⑤の場合）'!$O43+1&lt;=15,IF(FY$16&gt;='様式３（療養者名簿）（⑤の場合）'!$O43,IF(FY$16&lt;='様式３（療養者名簿）（⑤の場合）'!$W43,1,0),0),0)</f>
        <v>0</v>
      </c>
      <c r="FZ34" s="159">
        <f>IF(FZ$16-'様式３（療養者名簿）（⑤の場合）'!$O43+1&lt;=15,IF(FZ$16&gt;='様式３（療養者名簿）（⑤の場合）'!$O43,IF(FZ$16&lt;='様式３（療養者名簿）（⑤の場合）'!$W43,1,0),0),0)</f>
        <v>0</v>
      </c>
      <c r="GA34" s="159">
        <f>IF(GA$16-'様式３（療養者名簿）（⑤の場合）'!$O43+1&lt;=15,IF(GA$16&gt;='様式３（療養者名簿）（⑤の場合）'!$O43,IF(GA$16&lt;='様式３（療養者名簿）（⑤の場合）'!$W43,1,0),0),0)</f>
        <v>0</v>
      </c>
      <c r="GB34" s="159">
        <f>IF(GB$16-'様式３（療養者名簿）（⑤の場合）'!$O43+1&lt;=15,IF(GB$16&gt;='様式３（療養者名簿）（⑤の場合）'!$O43,IF(GB$16&lt;='様式３（療養者名簿）（⑤の場合）'!$W43,1,0),0),0)</f>
        <v>0</v>
      </c>
      <c r="GC34" s="159">
        <f>IF(GC$16-'様式３（療養者名簿）（⑤の場合）'!$O43+1&lt;=15,IF(GC$16&gt;='様式３（療養者名簿）（⑤の場合）'!$O43,IF(GC$16&lt;='様式３（療養者名簿）（⑤の場合）'!$W43,1,0),0),0)</f>
        <v>0</v>
      </c>
      <c r="GD34" s="159">
        <f>IF(GD$16-'様式３（療養者名簿）（⑤の場合）'!$O43+1&lt;=15,IF(GD$16&gt;='様式３（療養者名簿）（⑤の場合）'!$O43,IF(GD$16&lt;='様式３（療養者名簿）（⑤の場合）'!$W43,1,0),0),0)</f>
        <v>0</v>
      </c>
      <c r="GE34" s="159">
        <f>IF(GE$16-'様式３（療養者名簿）（⑤の場合）'!$O43+1&lt;=15,IF(GE$16&gt;='様式３（療養者名簿）（⑤の場合）'!$O43,IF(GE$16&lt;='様式３（療養者名簿）（⑤の場合）'!$W43,1,0),0),0)</f>
        <v>0</v>
      </c>
      <c r="GF34" s="159">
        <f>IF(GF$16-'様式３（療養者名簿）（⑤の場合）'!$O43+1&lt;=15,IF(GF$16&gt;='様式３（療養者名簿）（⑤の場合）'!$O43,IF(GF$16&lt;='様式３（療養者名簿）（⑤の場合）'!$W43,1,0),0),0)</f>
        <v>0</v>
      </c>
      <c r="GG34" s="159">
        <f>IF(GG$16-'様式３（療養者名簿）（⑤の場合）'!$O43+1&lt;=15,IF(GG$16&gt;='様式３（療養者名簿）（⑤の場合）'!$O43,IF(GG$16&lt;='様式３（療養者名簿）（⑤の場合）'!$W43,1,0),0),0)</f>
        <v>0</v>
      </c>
      <c r="GH34" s="159">
        <f>IF(GH$16-'様式３（療養者名簿）（⑤の場合）'!$O43+1&lt;=15,IF(GH$16&gt;='様式３（療養者名簿）（⑤の場合）'!$O43,IF(GH$16&lt;='様式３（療養者名簿）（⑤の場合）'!$W43,1,0),0),0)</f>
        <v>0</v>
      </c>
      <c r="GI34" s="159">
        <f>IF(GI$16-'様式３（療養者名簿）（⑤の場合）'!$O43+1&lt;=15,IF(GI$16&gt;='様式３（療養者名簿）（⑤の場合）'!$O43,IF(GI$16&lt;='様式３（療養者名簿）（⑤の場合）'!$W43,1,0),0),0)</f>
        <v>0</v>
      </c>
      <c r="GJ34" s="159">
        <f>IF(GJ$16-'様式３（療養者名簿）（⑤の場合）'!$O43+1&lt;=15,IF(GJ$16&gt;='様式３（療養者名簿）（⑤の場合）'!$O43,IF(GJ$16&lt;='様式３（療養者名簿）（⑤の場合）'!$W43,1,0),0),0)</f>
        <v>0</v>
      </c>
      <c r="GK34" s="159">
        <f>IF(GK$16-'様式３（療養者名簿）（⑤の場合）'!$O43+1&lt;=15,IF(GK$16&gt;='様式３（療養者名簿）（⑤の場合）'!$O43,IF(GK$16&lt;='様式３（療養者名簿）（⑤の場合）'!$W43,1,0),0),0)</f>
        <v>0</v>
      </c>
      <c r="GL34" s="159">
        <f>IF(GL$16-'様式３（療養者名簿）（⑤の場合）'!$O43+1&lt;=15,IF(GL$16&gt;='様式３（療養者名簿）（⑤の場合）'!$O43,IF(GL$16&lt;='様式３（療養者名簿）（⑤の場合）'!$W43,1,0),0),0)</f>
        <v>0</v>
      </c>
      <c r="GM34" s="159">
        <f>IF(GM$16-'様式３（療養者名簿）（⑤の場合）'!$O43+1&lt;=15,IF(GM$16&gt;='様式３（療養者名簿）（⑤の場合）'!$O43,IF(GM$16&lt;='様式３（療養者名簿）（⑤の場合）'!$W43,1,0),0),0)</f>
        <v>0</v>
      </c>
      <c r="GN34" s="159">
        <f>IF(GN$16-'様式３（療養者名簿）（⑤の場合）'!$O43+1&lt;=15,IF(GN$16&gt;='様式３（療養者名簿）（⑤の場合）'!$O43,IF(GN$16&lt;='様式３（療養者名簿）（⑤の場合）'!$W43,1,0),0),0)</f>
        <v>0</v>
      </c>
      <c r="GO34" s="159">
        <f>IF(GO$16-'様式３（療養者名簿）（⑤の場合）'!$O43+1&lt;=15,IF(GO$16&gt;='様式３（療養者名簿）（⑤の場合）'!$O43,IF(GO$16&lt;='様式３（療養者名簿）（⑤の場合）'!$W43,1,0),0),0)</f>
        <v>0</v>
      </c>
      <c r="GP34" s="159">
        <f>IF(GP$16-'様式３（療養者名簿）（⑤の場合）'!$O43+1&lt;=15,IF(GP$16&gt;='様式３（療養者名簿）（⑤の場合）'!$O43,IF(GP$16&lt;='様式３（療養者名簿）（⑤の場合）'!$W43,1,0),0),0)</f>
        <v>0</v>
      </c>
      <c r="GQ34" s="159">
        <f>IF(GQ$16-'様式３（療養者名簿）（⑤の場合）'!$O43+1&lt;=15,IF(GQ$16&gt;='様式３（療養者名簿）（⑤の場合）'!$O43,IF(GQ$16&lt;='様式３（療養者名簿）（⑤の場合）'!$W43,1,0),0),0)</f>
        <v>0</v>
      </c>
      <c r="GR34" s="159">
        <f>IF(GR$16-'様式３（療養者名簿）（⑤の場合）'!$O43+1&lt;=15,IF(GR$16&gt;='様式３（療養者名簿）（⑤の場合）'!$O43,IF(GR$16&lt;='様式３（療養者名簿）（⑤の場合）'!$W43,1,0),0),0)</f>
        <v>0</v>
      </c>
      <c r="GS34" s="159">
        <f>IF(GS$16-'様式３（療養者名簿）（⑤の場合）'!$O43+1&lt;=15,IF(GS$16&gt;='様式３（療養者名簿）（⑤の場合）'!$O43,IF(GS$16&lt;='様式３（療養者名簿）（⑤の場合）'!$W43,1,0),0),0)</f>
        <v>0</v>
      </c>
      <c r="GT34" s="159">
        <f>IF(GT$16-'様式３（療養者名簿）（⑤の場合）'!$O43+1&lt;=15,IF(GT$16&gt;='様式３（療養者名簿）（⑤の場合）'!$O43,IF(GT$16&lt;='様式３（療養者名簿）（⑤の場合）'!$W43,1,0),0),0)</f>
        <v>0</v>
      </c>
      <c r="GU34" s="159">
        <f>IF(GU$16-'様式３（療養者名簿）（⑤の場合）'!$O43+1&lt;=15,IF(GU$16&gt;='様式３（療養者名簿）（⑤の場合）'!$O43,IF(GU$16&lt;='様式３（療養者名簿）（⑤の場合）'!$W43,1,0),0),0)</f>
        <v>0</v>
      </c>
      <c r="GV34" s="159">
        <f>IF(GV$16-'様式３（療養者名簿）（⑤の場合）'!$O43+1&lt;=15,IF(GV$16&gt;='様式３（療養者名簿）（⑤の場合）'!$O43,IF(GV$16&lt;='様式３（療養者名簿）（⑤の場合）'!$W43,1,0),0),0)</f>
        <v>0</v>
      </c>
      <c r="GW34" s="159">
        <f>IF(GW$16-'様式３（療養者名簿）（⑤の場合）'!$O43+1&lt;=15,IF(GW$16&gt;='様式３（療養者名簿）（⑤の場合）'!$O43,IF(GW$16&lt;='様式３（療養者名簿）（⑤の場合）'!$W43,1,0),0),0)</f>
        <v>0</v>
      </c>
      <c r="GX34" s="159">
        <f>IF(GX$16-'様式３（療養者名簿）（⑤の場合）'!$O43+1&lt;=15,IF(GX$16&gt;='様式３（療養者名簿）（⑤の場合）'!$O43,IF(GX$16&lt;='様式３（療養者名簿）（⑤の場合）'!$W43,1,0),0),0)</f>
        <v>0</v>
      </c>
      <c r="GY34" s="159">
        <f>IF(GY$16-'様式３（療養者名簿）（⑤の場合）'!$O43+1&lt;=15,IF(GY$16&gt;='様式３（療養者名簿）（⑤の場合）'!$O43,IF(GY$16&lt;='様式３（療養者名簿）（⑤の場合）'!$W43,1,0),0),0)</f>
        <v>0</v>
      </c>
      <c r="GZ34" s="159">
        <f>IF(GZ$16-'様式３（療養者名簿）（⑤の場合）'!$O43+1&lt;=15,IF(GZ$16&gt;='様式３（療養者名簿）（⑤の場合）'!$O43,IF(GZ$16&lt;='様式３（療養者名簿）（⑤の場合）'!$W43,1,0),0),0)</f>
        <v>0</v>
      </c>
      <c r="HA34" s="159">
        <f>IF(HA$16-'様式３（療養者名簿）（⑤の場合）'!$O43+1&lt;=15,IF(HA$16&gt;='様式３（療養者名簿）（⑤の場合）'!$O43,IF(HA$16&lt;='様式３（療養者名簿）（⑤の場合）'!$W43,1,0),0),0)</f>
        <v>0</v>
      </c>
      <c r="HB34" s="159">
        <f>IF(HB$16-'様式３（療養者名簿）（⑤の場合）'!$O43+1&lt;=15,IF(HB$16&gt;='様式３（療養者名簿）（⑤の場合）'!$O43,IF(HB$16&lt;='様式３（療養者名簿）（⑤の場合）'!$W43,1,0),0),0)</f>
        <v>0</v>
      </c>
      <c r="HC34" s="159">
        <f>IF(HC$16-'様式３（療養者名簿）（⑤の場合）'!$O43+1&lt;=15,IF(HC$16&gt;='様式３（療養者名簿）（⑤の場合）'!$O43,IF(HC$16&lt;='様式３（療養者名簿）（⑤の場合）'!$W43,1,0),0),0)</f>
        <v>0</v>
      </c>
      <c r="HD34" s="159">
        <f>IF(HD$16-'様式３（療養者名簿）（⑤の場合）'!$O43+1&lt;=15,IF(HD$16&gt;='様式３（療養者名簿）（⑤の場合）'!$O43,IF(HD$16&lt;='様式３（療養者名簿）（⑤の場合）'!$W43,1,0),0),0)</f>
        <v>0</v>
      </c>
      <c r="HE34" s="159">
        <f>IF(HE$16-'様式３（療養者名簿）（⑤の場合）'!$O43+1&lt;=15,IF(HE$16&gt;='様式３（療養者名簿）（⑤の場合）'!$O43,IF(HE$16&lt;='様式３（療養者名簿）（⑤の場合）'!$W43,1,0),0),0)</f>
        <v>0</v>
      </c>
      <c r="HF34" s="159">
        <f>IF(HF$16-'様式３（療養者名簿）（⑤の場合）'!$O43+1&lt;=15,IF(HF$16&gt;='様式３（療養者名簿）（⑤の場合）'!$O43,IF(HF$16&lt;='様式３（療養者名簿）（⑤の場合）'!$W43,1,0),0),0)</f>
        <v>0</v>
      </c>
      <c r="HG34" s="159">
        <f>IF(HG$16-'様式３（療養者名簿）（⑤の場合）'!$O43+1&lt;=15,IF(HG$16&gt;='様式３（療養者名簿）（⑤の場合）'!$O43,IF(HG$16&lt;='様式３（療養者名簿）（⑤の場合）'!$W43,1,0),0),0)</f>
        <v>0</v>
      </c>
      <c r="HH34" s="159">
        <f>IF(HH$16-'様式３（療養者名簿）（⑤の場合）'!$O43+1&lt;=15,IF(HH$16&gt;='様式３（療養者名簿）（⑤の場合）'!$O43,IF(HH$16&lt;='様式３（療養者名簿）（⑤の場合）'!$W43,1,0),0),0)</f>
        <v>0</v>
      </c>
      <c r="HI34" s="159">
        <f>IF(HI$16-'様式３（療養者名簿）（⑤の場合）'!$O43+1&lt;=15,IF(HI$16&gt;='様式３（療養者名簿）（⑤の場合）'!$O43,IF(HI$16&lt;='様式３（療養者名簿）（⑤の場合）'!$W43,1,0),0),0)</f>
        <v>0</v>
      </c>
      <c r="HJ34" s="159">
        <f>IF(HJ$16-'様式３（療養者名簿）（⑤の場合）'!$O43+1&lt;=15,IF(HJ$16&gt;='様式３（療養者名簿）（⑤の場合）'!$O43,IF(HJ$16&lt;='様式３（療養者名簿）（⑤の場合）'!$W43,1,0),0),0)</f>
        <v>0</v>
      </c>
      <c r="HK34" s="159">
        <f>IF(HK$16-'様式３（療養者名簿）（⑤の場合）'!$O43+1&lt;=15,IF(HK$16&gt;='様式３（療養者名簿）（⑤の場合）'!$O43,IF(HK$16&lt;='様式３（療養者名簿）（⑤の場合）'!$W43,1,0),0),0)</f>
        <v>0</v>
      </c>
      <c r="HL34" s="159">
        <f>IF(HL$16-'様式３（療養者名簿）（⑤の場合）'!$O43+1&lt;=15,IF(HL$16&gt;='様式３（療養者名簿）（⑤の場合）'!$O43,IF(HL$16&lt;='様式３（療養者名簿）（⑤の場合）'!$W43,1,0),0),0)</f>
        <v>0</v>
      </c>
      <c r="HM34" s="159">
        <f>IF(HM$16-'様式３（療養者名簿）（⑤の場合）'!$O43+1&lt;=15,IF(HM$16&gt;='様式３（療養者名簿）（⑤の場合）'!$O43,IF(HM$16&lt;='様式３（療養者名簿）（⑤の場合）'!$W43,1,0),0),0)</f>
        <v>0</v>
      </c>
      <c r="HN34" s="159">
        <f>IF(HN$16-'様式３（療養者名簿）（⑤の場合）'!$O43+1&lt;=15,IF(HN$16&gt;='様式３（療養者名簿）（⑤の場合）'!$O43,IF(HN$16&lt;='様式３（療養者名簿）（⑤の場合）'!$W43,1,0),0),0)</f>
        <v>0</v>
      </c>
      <c r="HO34" s="159">
        <f>IF(HO$16-'様式３（療養者名簿）（⑤の場合）'!$O43+1&lt;=15,IF(HO$16&gt;='様式３（療養者名簿）（⑤の場合）'!$O43,IF(HO$16&lt;='様式３（療養者名簿）（⑤の場合）'!$W43,1,0),0),0)</f>
        <v>0</v>
      </c>
      <c r="HP34" s="159">
        <f>IF(HP$16-'様式３（療養者名簿）（⑤の場合）'!$O43+1&lt;=15,IF(HP$16&gt;='様式３（療養者名簿）（⑤の場合）'!$O43,IF(HP$16&lt;='様式３（療養者名簿）（⑤の場合）'!$W43,1,0),0),0)</f>
        <v>0</v>
      </c>
      <c r="HQ34" s="159">
        <f>IF(HQ$16-'様式３（療養者名簿）（⑤の場合）'!$O43+1&lt;=15,IF(HQ$16&gt;='様式３（療養者名簿）（⑤の場合）'!$O43,IF(HQ$16&lt;='様式３（療養者名簿）（⑤の場合）'!$W43,1,0),0),0)</f>
        <v>0</v>
      </c>
      <c r="HR34" s="159">
        <f>IF(HR$16-'様式３（療養者名簿）（⑤の場合）'!$O43+1&lt;=15,IF(HR$16&gt;='様式３（療養者名簿）（⑤の場合）'!$O43,IF(HR$16&lt;='様式３（療養者名簿）（⑤の場合）'!$W43,1,0),0),0)</f>
        <v>0</v>
      </c>
      <c r="HS34" s="159">
        <f>IF(HS$16-'様式３（療養者名簿）（⑤の場合）'!$O43+1&lt;=15,IF(HS$16&gt;='様式３（療養者名簿）（⑤の場合）'!$O43,IF(HS$16&lt;='様式３（療養者名簿）（⑤の場合）'!$W43,1,0),0),0)</f>
        <v>0</v>
      </c>
      <c r="HT34" s="159">
        <f>IF(HT$16-'様式３（療養者名簿）（⑤の場合）'!$O43+1&lt;=15,IF(HT$16&gt;='様式３（療養者名簿）（⑤の場合）'!$O43,IF(HT$16&lt;='様式３（療養者名簿）（⑤の場合）'!$W43,1,0),0),0)</f>
        <v>0</v>
      </c>
      <c r="HU34" s="159">
        <f>IF(HU$16-'様式３（療養者名簿）（⑤の場合）'!$O43+1&lt;=15,IF(HU$16&gt;='様式３（療養者名簿）（⑤の場合）'!$O43,IF(HU$16&lt;='様式３（療養者名簿）（⑤の場合）'!$W43,1,0),0),0)</f>
        <v>0</v>
      </c>
      <c r="HV34" s="159">
        <f>IF(HV$16-'様式３（療養者名簿）（⑤の場合）'!$O43+1&lt;=15,IF(HV$16&gt;='様式３（療養者名簿）（⑤の場合）'!$O43,IF(HV$16&lt;='様式３（療養者名簿）（⑤の場合）'!$W43,1,0),0),0)</f>
        <v>0</v>
      </c>
      <c r="HW34" s="159">
        <f>IF(HW$16-'様式３（療養者名簿）（⑤の場合）'!$O43+1&lt;=15,IF(HW$16&gt;='様式３（療養者名簿）（⑤の場合）'!$O43,IF(HW$16&lt;='様式３（療養者名簿）（⑤の場合）'!$W43,1,0),0),0)</f>
        <v>0</v>
      </c>
      <c r="HX34" s="159">
        <f>IF(HX$16-'様式３（療養者名簿）（⑤の場合）'!$O43+1&lt;=15,IF(HX$16&gt;='様式３（療養者名簿）（⑤の場合）'!$O43,IF(HX$16&lt;='様式３（療養者名簿）（⑤の場合）'!$W43,1,0),0),0)</f>
        <v>0</v>
      </c>
      <c r="HY34" s="159">
        <f>IF(HY$16-'様式３（療養者名簿）（⑤の場合）'!$O43+1&lt;=15,IF(HY$16&gt;='様式３（療養者名簿）（⑤の場合）'!$O43,IF(HY$16&lt;='様式３（療養者名簿）（⑤の場合）'!$W43,1,0),0),0)</f>
        <v>0</v>
      </c>
      <c r="HZ34" s="159">
        <f>IF(HZ$16-'様式３（療養者名簿）（⑤の場合）'!$O43+1&lt;=15,IF(HZ$16&gt;='様式３（療養者名簿）（⑤の場合）'!$O43,IF(HZ$16&lt;='様式３（療養者名簿）（⑤の場合）'!$W43,1,0),0),0)</f>
        <v>0</v>
      </c>
      <c r="IA34" s="159">
        <f>IF(IA$16-'様式３（療養者名簿）（⑤の場合）'!$O43+1&lt;=15,IF(IA$16&gt;='様式３（療養者名簿）（⑤の場合）'!$O43,IF(IA$16&lt;='様式３（療養者名簿）（⑤の場合）'!$W43,1,0),0),0)</f>
        <v>0</v>
      </c>
      <c r="IB34" s="159">
        <f>IF(IB$16-'様式３（療養者名簿）（⑤の場合）'!$O43+1&lt;=15,IF(IB$16&gt;='様式３（療養者名簿）（⑤の場合）'!$O43,IF(IB$16&lt;='様式３（療養者名簿）（⑤の場合）'!$W43,1,0),0),0)</f>
        <v>0</v>
      </c>
      <c r="IC34" s="159">
        <f>IF(IC$16-'様式３（療養者名簿）（⑤の場合）'!$O43+1&lt;=15,IF(IC$16&gt;='様式３（療養者名簿）（⑤の場合）'!$O43,IF(IC$16&lt;='様式３（療養者名簿）（⑤の場合）'!$W43,1,0),0),0)</f>
        <v>0</v>
      </c>
      <c r="ID34" s="159">
        <f>IF(ID$16-'様式３（療養者名簿）（⑤の場合）'!$O43+1&lt;=15,IF(ID$16&gt;='様式３（療養者名簿）（⑤の場合）'!$O43,IF(ID$16&lt;='様式３（療養者名簿）（⑤の場合）'!$W43,1,0),0),0)</f>
        <v>0</v>
      </c>
      <c r="IE34" s="159">
        <f>IF(IE$16-'様式３（療養者名簿）（⑤の場合）'!$O43+1&lt;=15,IF(IE$16&gt;='様式３（療養者名簿）（⑤の場合）'!$O43,IF(IE$16&lt;='様式３（療養者名簿）（⑤の場合）'!$W43,1,0),0),0)</f>
        <v>0</v>
      </c>
      <c r="IF34" s="159">
        <f>IF(IF$16-'様式３（療養者名簿）（⑤の場合）'!$O43+1&lt;=15,IF(IF$16&gt;='様式３（療養者名簿）（⑤の場合）'!$O43,IF(IF$16&lt;='様式３（療養者名簿）（⑤の場合）'!$W43,1,0),0),0)</f>
        <v>0</v>
      </c>
      <c r="IG34" s="159">
        <f>IF(IG$16-'様式３（療養者名簿）（⑤の場合）'!$O43+1&lt;=15,IF(IG$16&gt;='様式３（療養者名簿）（⑤の場合）'!$O43,IF(IG$16&lt;='様式３（療養者名簿）（⑤の場合）'!$W43,1,0),0),0)</f>
        <v>0</v>
      </c>
      <c r="IH34" s="159">
        <f>IF(IH$16-'様式３（療養者名簿）（⑤の場合）'!$O43+1&lt;=15,IF(IH$16&gt;='様式３（療養者名簿）（⑤の場合）'!$O43,IF(IH$16&lt;='様式３（療養者名簿）（⑤の場合）'!$W43,1,0),0),0)</f>
        <v>0</v>
      </c>
      <c r="II34" s="159">
        <f>IF(II$16-'様式３（療養者名簿）（⑤の場合）'!$O43+1&lt;=15,IF(II$16&gt;='様式３（療養者名簿）（⑤の場合）'!$O43,IF(II$16&lt;='様式３（療養者名簿）（⑤の場合）'!$W43,1,0),0),0)</f>
        <v>0</v>
      </c>
      <c r="IJ34" s="159">
        <f>IF(IJ$16-'様式３（療養者名簿）（⑤の場合）'!$O43+1&lt;=15,IF(IJ$16&gt;='様式３（療養者名簿）（⑤の場合）'!$O43,IF(IJ$16&lt;='様式３（療養者名簿）（⑤の場合）'!$W43,1,0),0),0)</f>
        <v>0</v>
      </c>
      <c r="IK34" s="159">
        <f>IF(IK$16-'様式３（療養者名簿）（⑤の場合）'!$O43+1&lt;=15,IF(IK$16&gt;='様式３（療養者名簿）（⑤の場合）'!$O43,IF(IK$16&lt;='様式３（療養者名簿）（⑤の場合）'!$W43,1,0),0),0)</f>
        <v>0</v>
      </c>
      <c r="IL34" s="159">
        <f>IF(IL$16-'様式３（療養者名簿）（⑤の場合）'!$O43+1&lt;=15,IF(IL$16&gt;='様式３（療養者名簿）（⑤の場合）'!$O43,IF(IL$16&lt;='様式３（療養者名簿）（⑤の場合）'!$W43,1,0),0),0)</f>
        <v>0</v>
      </c>
      <c r="IM34" s="159">
        <f>IF(IM$16-'様式３（療養者名簿）（⑤の場合）'!$O43+1&lt;=15,IF(IM$16&gt;='様式３（療養者名簿）（⑤の場合）'!$O43,IF(IM$16&lt;='様式３（療養者名簿）（⑤の場合）'!$W43,1,0),0),0)</f>
        <v>0</v>
      </c>
      <c r="IN34" s="159">
        <f>IF(IN$16-'様式３（療養者名簿）（⑤の場合）'!$O43+1&lt;=15,IF(IN$16&gt;='様式３（療養者名簿）（⑤の場合）'!$O43,IF(IN$16&lt;='様式３（療養者名簿）（⑤の場合）'!$W43,1,0),0),0)</f>
        <v>0</v>
      </c>
      <c r="IO34" s="159">
        <f>IF(IO$16-'様式３（療養者名簿）（⑤の場合）'!$O43+1&lt;=15,IF(IO$16&gt;='様式３（療養者名簿）（⑤の場合）'!$O43,IF(IO$16&lt;='様式３（療養者名簿）（⑤の場合）'!$W43,1,0),0),0)</f>
        <v>0</v>
      </c>
      <c r="IP34" s="159">
        <f>IF(IP$16-'様式３（療養者名簿）（⑤の場合）'!$O43+1&lt;=15,IF(IP$16&gt;='様式３（療養者名簿）（⑤の場合）'!$O43,IF(IP$16&lt;='様式３（療養者名簿）（⑤の場合）'!$W43,1,0),0),0)</f>
        <v>0</v>
      </c>
      <c r="IQ34" s="159">
        <f>IF(IQ$16-'様式３（療養者名簿）（⑤の場合）'!$O43+1&lt;=15,IF(IQ$16&gt;='様式３（療養者名簿）（⑤の場合）'!$O43,IF(IQ$16&lt;='様式３（療養者名簿）（⑤の場合）'!$W43,1,0),0),0)</f>
        <v>0</v>
      </c>
      <c r="IR34" s="159">
        <f>IF(IR$16-'様式３（療養者名簿）（⑤の場合）'!$O43+1&lt;=15,IF(IR$16&gt;='様式３（療養者名簿）（⑤の場合）'!$O43,IF(IR$16&lt;='様式３（療養者名簿）（⑤の場合）'!$W43,1,0),0),0)</f>
        <v>0</v>
      </c>
      <c r="IS34" s="159">
        <f>IF(IS$16-'様式３（療養者名簿）（⑤の場合）'!$O43+1&lt;=15,IF(IS$16&gt;='様式３（療養者名簿）（⑤の場合）'!$O43,IF(IS$16&lt;='様式３（療養者名簿）（⑤の場合）'!$W43,1,0),0),0)</f>
        <v>0</v>
      </c>
      <c r="IT34" s="159">
        <f>IF(IT$16-'様式３（療養者名簿）（⑤の場合）'!$O43+1&lt;=15,IF(IT$16&gt;='様式３（療養者名簿）（⑤の場合）'!$O43,IF(IT$16&lt;='様式３（療養者名簿）（⑤の場合）'!$W43,1,0),0),0)</f>
        <v>0</v>
      </c>
    </row>
    <row r="35" spans="1:254" s="30" customFormat="1" ht="42" customHeight="1">
      <c r="A35" s="149">
        <f>'様式３（療養者名簿）（⑤の場合）'!C44</f>
        <v>0</v>
      </c>
      <c r="B35" s="159">
        <f>IF(B$16-'様式３（療養者名簿）（⑤の場合）'!$O44+1&lt;=15,IF(B$16&gt;='様式３（療養者名簿）（⑤の場合）'!$O44,IF(B$16&lt;='様式３（療養者名簿）（⑤の場合）'!$W44,1,0),0),0)</f>
        <v>0</v>
      </c>
      <c r="C35" s="159">
        <f>IF(C$16-'様式３（療養者名簿）（⑤の場合）'!$O44+1&lt;=15,IF(C$16&gt;='様式３（療養者名簿）（⑤の場合）'!$O44,IF(C$16&lt;='様式３（療養者名簿）（⑤の場合）'!$W44,1,0),0),0)</f>
        <v>0</v>
      </c>
      <c r="D35" s="159">
        <f>IF(D$16-'様式３（療養者名簿）（⑤の場合）'!$O44+1&lt;=15,IF(D$16&gt;='様式３（療養者名簿）（⑤の場合）'!$O44,IF(D$16&lt;='様式３（療養者名簿）（⑤の場合）'!$W44,1,0),0),0)</f>
        <v>0</v>
      </c>
      <c r="E35" s="159">
        <f>IF(E$16-'様式３（療養者名簿）（⑤の場合）'!$O44+1&lt;=15,IF(E$16&gt;='様式３（療養者名簿）（⑤の場合）'!$O44,IF(E$16&lt;='様式３（療養者名簿）（⑤の場合）'!$W44,1,0),0),0)</f>
        <v>0</v>
      </c>
      <c r="F35" s="159">
        <f>IF(F$16-'様式３（療養者名簿）（⑤の場合）'!$O44+1&lt;=15,IF(F$16&gt;='様式３（療養者名簿）（⑤の場合）'!$O44,IF(F$16&lt;='様式３（療養者名簿）（⑤の場合）'!$W44,1,0),0),0)</f>
        <v>0</v>
      </c>
      <c r="G35" s="159">
        <f>IF(G$16-'様式３（療養者名簿）（⑤の場合）'!$O44+1&lt;=15,IF(G$16&gt;='様式３（療養者名簿）（⑤の場合）'!$O44,IF(G$16&lt;='様式３（療養者名簿）（⑤の場合）'!$W44,1,0),0),0)</f>
        <v>0</v>
      </c>
      <c r="H35" s="159">
        <f>IF(H$16-'様式３（療養者名簿）（⑤の場合）'!$O44+1&lt;=15,IF(H$16&gt;='様式３（療養者名簿）（⑤の場合）'!$O44,IF(H$16&lt;='様式３（療養者名簿）（⑤の場合）'!$W44,1,0),0),0)</f>
        <v>0</v>
      </c>
      <c r="I35" s="159">
        <f>IF(I$16-'様式３（療養者名簿）（⑤の場合）'!$O44+1&lt;=15,IF(I$16&gt;='様式３（療養者名簿）（⑤の場合）'!$O44,IF(I$16&lt;='様式３（療養者名簿）（⑤の場合）'!$W44,1,0),0),0)</f>
        <v>0</v>
      </c>
      <c r="J35" s="159">
        <f>IF(J$16-'様式３（療養者名簿）（⑤の場合）'!$O44+1&lt;=15,IF(J$16&gt;='様式３（療養者名簿）（⑤の場合）'!$O44,IF(J$16&lt;='様式３（療養者名簿）（⑤の場合）'!$W44,1,0),0),0)</f>
        <v>0</v>
      </c>
      <c r="K35" s="159">
        <f>IF(K$16-'様式３（療養者名簿）（⑤の場合）'!$O44+1&lt;=15,IF(K$16&gt;='様式３（療養者名簿）（⑤の場合）'!$O44,IF(K$16&lt;='様式３（療養者名簿）（⑤の場合）'!$W44,1,0),0),0)</f>
        <v>0</v>
      </c>
      <c r="L35" s="159">
        <f>IF(L$16-'様式３（療養者名簿）（⑤の場合）'!$O44+1&lt;=15,IF(L$16&gt;='様式３（療養者名簿）（⑤の場合）'!$O44,IF(L$16&lt;='様式３（療養者名簿）（⑤の場合）'!$W44,1,0),0),0)</f>
        <v>0</v>
      </c>
      <c r="M35" s="159">
        <f>IF(M$16-'様式３（療養者名簿）（⑤の場合）'!$O44+1&lt;=15,IF(M$16&gt;='様式３（療養者名簿）（⑤の場合）'!$O44,IF(M$16&lt;='様式３（療養者名簿）（⑤の場合）'!$W44,1,0),0),0)</f>
        <v>0</v>
      </c>
      <c r="N35" s="159">
        <f>IF(N$16-'様式３（療養者名簿）（⑤の場合）'!$O44+1&lt;=15,IF(N$16&gt;='様式３（療養者名簿）（⑤の場合）'!$O44,IF(N$16&lt;='様式３（療養者名簿）（⑤の場合）'!$W44,1,0),0),0)</f>
        <v>0</v>
      </c>
      <c r="O35" s="159">
        <f>IF(O$16-'様式３（療養者名簿）（⑤の場合）'!$O44+1&lt;=15,IF(O$16&gt;='様式３（療養者名簿）（⑤の場合）'!$O44,IF(O$16&lt;='様式３（療養者名簿）（⑤の場合）'!$W44,1,0),0),0)</f>
        <v>0</v>
      </c>
      <c r="P35" s="159">
        <f>IF(P$16-'様式３（療養者名簿）（⑤の場合）'!$O44+1&lt;=15,IF(P$16&gt;='様式３（療養者名簿）（⑤の場合）'!$O44,IF(P$16&lt;='様式３（療養者名簿）（⑤の場合）'!$W44,1,0),0),0)</f>
        <v>0</v>
      </c>
      <c r="Q35" s="159">
        <f>IF(Q$16-'様式３（療養者名簿）（⑤の場合）'!$O44+1&lt;=15,IF(Q$16&gt;='様式３（療養者名簿）（⑤の場合）'!$O44,IF(Q$16&lt;='様式３（療養者名簿）（⑤の場合）'!$W44,1,0),0),0)</f>
        <v>0</v>
      </c>
      <c r="R35" s="159">
        <f>IF(R$16-'様式３（療養者名簿）（⑤の場合）'!$O44+1&lt;=15,IF(R$16&gt;='様式３（療養者名簿）（⑤の場合）'!$O44,IF(R$16&lt;='様式３（療養者名簿）（⑤の場合）'!$W44,1,0),0),0)</f>
        <v>0</v>
      </c>
      <c r="S35" s="159">
        <f>IF(S$16-'様式３（療養者名簿）（⑤の場合）'!$O44+1&lt;=15,IF(S$16&gt;='様式３（療養者名簿）（⑤の場合）'!$O44,IF(S$16&lt;='様式３（療養者名簿）（⑤の場合）'!$W44,1,0),0),0)</f>
        <v>0</v>
      </c>
      <c r="T35" s="159">
        <f>IF(T$16-'様式３（療養者名簿）（⑤の場合）'!$O44+1&lt;=15,IF(T$16&gt;='様式３（療養者名簿）（⑤の場合）'!$O44,IF(T$16&lt;='様式３（療養者名簿）（⑤の場合）'!$W44,1,0),0),0)</f>
        <v>0</v>
      </c>
      <c r="U35" s="159">
        <f>IF(U$16-'様式３（療養者名簿）（⑤の場合）'!$O44+1&lt;=15,IF(U$16&gt;='様式３（療養者名簿）（⑤の場合）'!$O44,IF(U$16&lt;='様式３（療養者名簿）（⑤の場合）'!$W44,1,0),0),0)</f>
        <v>0</v>
      </c>
      <c r="V35" s="159">
        <f>IF(V$16-'様式３（療養者名簿）（⑤の場合）'!$O44+1&lt;=15,IF(V$16&gt;='様式３（療養者名簿）（⑤の場合）'!$O44,IF(V$16&lt;='様式３（療養者名簿）（⑤の場合）'!$W44,1,0),0),0)</f>
        <v>0</v>
      </c>
      <c r="W35" s="159">
        <f>IF(W$16-'様式３（療養者名簿）（⑤の場合）'!$O44+1&lt;=15,IF(W$16&gt;='様式３（療養者名簿）（⑤の場合）'!$O44,IF(W$16&lt;='様式３（療養者名簿）（⑤の場合）'!$W44,1,0),0),0)</f>
        <v>0</v>
      </c>
      <c r="X35" s="159">
        <f>IF(X$16-'様式３（療養者名簿）（⑤の場合）'!$O44+1&lt;=15,IF(X$16&gt;='様式３（療養者名簿）（⑤の場合）'!$O44,IF(X$16&lt;='様式３（療養者名簿）（⑤の場合）'!$W44,1,0),0),0)</f>
        <v>0</v>
      </c>
      <c r="Y35" s="159">
        <f>IF(Y$16-'様式３（療養者名簿）（⑤の場合）'!$O44+1&lt;=15,IF(Y$16&gt;='様式３（療養者名簿）（⑤の場合）'!$O44,IF(Y$16&lt;='様式３（療養者名簿）（⑤の場合）'!$W44,1,0),0),0)</f>
        <v>0</v>
      </c>
      <c r="Z35" s="159">
        <f>IF(Z$16-'様式３（療養者名簿）（⑤の場合）'!$O44+1&lt;=15,IF(Z$16&gt;='様式３（療養者名簿）（⑤の場合）'!$O44,IF(Z$16&lt;='様式３（療養者名簿）（⑤の場合）'!$W44,1,0),0),0)</f>
        <v>0</v>
      </c>
      <c r="AA35" s="159">
        <f>IF(AA$16-'様式３（療養者名簿）（⑤の場合）'!$O44+1&lt;=15,IF(AA$16&gt;='様式３（療養者名簿）（⑤の場合）'!$O44,IF(AA$16&lt;='様式３（療養者名簿）（⑤の場合）'!$W44,1,0),0),0)</f>
        <v>0</v>
      </c>
      <c r="AB35" s="159">
        <f>IF(AB$16-'様式３（療養者名簿）（⑤の場合）'!$O44+1&lt;=15,IF(AB$16&gt;='様式３（療養者名簿）（⑤の場合）'!$O44,IF(AB$16&lt;='様式３（療養者名簿）（⑤の場合）'!$W44,1,0),0),0)</f>
        <v>0</v>
      </c>
      <c r="AC35" s="159">
        <f>IF(AC$16-'様式３（療養者名簿）（⑤の場合）'!$O44+1&lt;=15,IF(AC$16&gt;='様式３（療養者名簿）（⑤の場合）'!$O44,IF(AC$16&lt;='様式３（療養者名簿）（⑤の場合）'!$W44,1,0),0),0)</f>
        <v>0</v>
      </c>
      <c r="AD35" s="159">
        <f>IF(AD$16-'様式３（療養者名簿）（⑤の場合）'!$O44+1&lt;=15,IF(AD$16&gt;='様式３（療養者名簿）（⑤の場合）'!$O44,IF(AD$16&lt;='様式３（療養者名簿）（⑤の場合）'!$W44,1,0),0),0)</f>
        <v>0</v>
      </c>
      <c r="AE35" s="159">
        <f>IF(AE$16-'様式３（療養者名簿）（⑤の場合）'!$O44+1&lt;=15,IF(AE$16&gt;='様式３（療養者名簿）（⑤の場合）'!$O44,IF(AE$16&lt;='様式３（療養者名簿）（⑤の場合）'!$W44,1,0),0),0)</f>
        <v>0</v>
      </c>
      <c r="AF35" s="159">
        <f>IF(AF$16-'様式３（療養者名簿）（⑤の場合）'!$O44+1&lt;=15,IF(AF$16&gt;='様式３（療養者名簿）（⑤の場合）'!$O44,IF(AF$16&lt;='様式３（療養者名簿）（⑤の場合）'!$W44,1,0),0),0)</f>
        <v>0</v>
      </c>
      <c r="AG35" s="159">
        <f>IF(AG$16-'様式３（療養者名簿）（⑤の場合）'!$O44+1&lt;=15,IF(AG$16&gt;='様式３（療養者名簿）（⑤の場合）'!$O44,IF(AG$16&lt;='様式３（療養者名簿）（⑤の場合）'!$W44,1,0),0),0)</f>
        <v>0</v>
      </c>
      <c r="AH35" s="159">
        <f>IF(AH$16-'様式３（療養者名簿）（⑤の場合）'!$O44+1&lt;=15,IF(AH$16&gt;='様式３（療養者名簿）（⑤の場合）'!$O44,IF(AH$16&lt;='様式３（療養者名簿）（⑤の場合）'!$W44,1,0),0),0)</f>
        <v>0</v>
      </c>
      <c r="AI35" s="159">
        <f>IF(AI$16-'様式３（療養者名簿）（⑤の場合）'!$O44+1&lt;=15,IF(AI$16&gt;='様式３（療養者名簿）（⑤の場合）'!$O44,IF(AI$16&lt;='様式３（療養者名簿）（⑤の場合）'!$W44,1,0),0),0)</f>
        <v>0</v>
      </c>
      <c r="AJ35" s="159">
        <f>IF(AJ$16-'様式３（療養者名簿）（⑤の場合）'!$O44+1&lt;=15,IF(AJ$16&gt;='様式３（療養者名簿）（⑤の場合）'!$O44,IF(AJ$16&lt;='様式３（療養者名簿）（⑤の場合）'!$W44,1,0),0),0)</f>
        <v>0</v>
      </c>
      <c r="AK35" s="159">
        <f>IF(AK$16-'様式３（療養者名簿）（⑤の場合）'!$O44+1&lt;=15,IF(AK$16&gt;='様式３（療養者名簿）（⑤の場合）'!$O44,IF(AK$16&lt;='様式３（療養者名簿）（⑤の場合）'!$W44,1,0),0),0)</f>
        <v>0</v>
      </c>
      <c r="AL35" s="159">
        <f>IF(AL$16-'様式３（療養者名簿）（⑤の場合）'!$O44+1&lt;=15,IF(AL$16&gt;='様式３（療養者名簿）（⑤の場合）'!$O44,IF(AL$16&lt;='様式３（療養者名簿）（⑤の場合）'!$W44,1,0),0),0)</f>
        <v>0</v>
      </c>
      <c r="AM35" s="159">
        <f>IF(AM$16-'様式３（療養者名簿）（⑤の場合）'!$O44+1&lt;=15,IF(AM$16&gt;='様式３（療養者名簿）（⑤の場合）'!$O44,IF(AM$16&lt;='様式３（療養者名簿）（⑤の場合）'!$W44,1,0),0),0)</f>
        <v>0</v>
      </c>
      <c r="AN35" s="159">
        <f>IF(AN$16-'様式３（療養者名簿）（⑤の場合）'!$O44+1&lt;=15,IF(AN$16&gt;='様式３（療養者名簿）（⑤の場合）'!$O44,IF(AN$16&lt;='様式３（療養者名簿）（⑤の場合）'!$W44,1,0),0),0)</f>
        <v>0</v>
      </c>
      <c r="AO35" s="159">
        <f>IF(AO$16-'様式３（療養者名簿）（⑤の場合）'!$O44+1&lt;=15,IF(AO$16&gt;='様式３（療養者名簿）（⑤の場合）'!$O44,IF(AO$16&lt;='様式３（療養者名簿）（⑤の場合）'!$W44,1,0),0),0)</f>
        <v>0</v>
      </c>
      <c r="AP35" s="159">
        <f>IF(AP$16-'様式３（療養者名簿）（⑤の場合）'!$O44+1&lt;=15,IF(AP$16&gt;='様式３（療養者名簿）（⑤の場合）'!$O44,IF(AP$16&lt;='様式３（療養者名簿）（⑤の場合）'!$W44,1,0),0),0)</f>
        <v>0</v>
      </c>
      <c r="AQ35" s="159">
        <f>IF(AQ$16-'様式３（療養者名簿）（⑤の場合）'!$O44+1&lt;=15,IF(AQ$16&gt;='様式３（療養者名簿）（⑤の場合）'!$O44,IF(AQ$16&lt;='様式３（療養者名簿）（⑤の場合）'!$W44,1,0),0),0)</f>
        <v>0</v>
      </c>
      <c r="AR35" s="159">
        <f>IF(AR$16-'様式３（療養者名簿）（⑤の場合）'!$O44+1&lt;=15,IF(AR$16&gt;='様式３（療養者名簿）（⑤の場合）'!$O44,IF(AR$16&lt;='様式３（療養者名簿）（⑤の場合）'!$W44,1,0),0),0)</f>
        <v>0</v>
      </c>
      <c r="AS35" s="159">
        <f>IF(AS$16-'様式３（療養者名簿）（⑤の場合）'!$O44+1&lt;=15,IF(AS$16&gt;='様式３（療養者名簿）（⑤の場合）'!$O44,IF(AS$16&lt;='様式３（療養者名簿）（⑤の場合）'!$W44,1,0),0),0)</f>
        <v>0</v>
      </c>
      <c r="AT35" s="159">
        <f>IF(AT$16-'様式３（療養者名簿）（⑤の場合）'!$O44+1&lt;=15,IF(AT$16&gt;='様式３（療養者名簿）（⑤の場合）'!$O44,IF(AT$16&lt;='様式３（療養者名簿）（⑤の場合）'!$W44,1,0),0),0)</f>
        <v>0</v>
      </c>
      <c r="AU35" s="159">
        <f>IF(AU$16-'様式３（療養者名簿）（⑤の場合）'!$O44+1&lt;=15,IF(AU$16&gt;='様式３（療養者名簿）（⑤の場合）'!$O44,IF(AU$16&lt;='様式３（療養者名簿）（⑤の場合）'!$W44,1,0),0),0)</f>
        <v>0</v>
      </c>
      <c r="AV35" s="159">
        <f>IF(AV$16-'様式３（療養者名簿）（⑤の場合）'!$O44+1&lt;=15,IF(AV$16&gt;='様式３（療養者名簿）（⑤の場合）'!$O44,IF(AV$16&lt;='様式３（療養者名簿）（⑤の場合）'!$W44,1,0),0),0)</f>
        <v>0</v>
      </c>
      <c r="AW35" s="159">
        <f>IF(AW$16-'様式３（療養者名簿）（⑤の場合）'!$O44+1&lt;=15,IF(AW$16&gt;='様式３（療養者名簿）（⑤の場合）'!$O44,IF(AW$16&lt;='様式３（療養者名簿）（⑤の場合）'!$W44,1,0),0),0)</f>
        <v>0</v>
      </c>
      <c r="AX35" s="159">
        <f>IF(AX$16-'様式３（療養者名簿）（⑤の場合）'!$O44+1&lt;=15,IF(AX$16&gt;='様式３（療養者名簿）（⑤の場合）'!$O44,IF(AX$16&lt;='様式３（療養者名簿）（⑤の場合）'!$W44,1,0),0),0)</f>
        <v>0</v>
      </c>
      <c r="AY35" s="159">
        <f>IF(AY$16-'様式３（療養者名簿）（⑤の場合）'!$O44+1&lt;=15,IF(AY$16&gt;='様式３（療養者名簿）（⑤の場合）'!$O44,IF(AY$16&lt;='様式３（療養者名簿）（⑤の場合）'!$W44,1,0),0),0)</f>
        <v>0</v>
      </c>
      <c r="AZ35" s="159">
        <f>IF(AZ$16-'様式３（療養者名簿）（⑤の場合）'!$O44+1&lt;=15,IF(AZ$16&gt;='様式３（療養者名簿）（⑤の場合）'!$O44,IF(AZ$16&lt;='様式３（療養者名簿）（⑤の場合）'!$W44,1,0),0),0)</f>
        <v>0</v>
      </c>
      <c r="BA35" s="159">
        <f>IF(BA$16-'様式３（療養者名簿）（⑤の場合）'!$O44+1&lt;=15,IF(BA$16&gt;='様式３（療養者名簿）（⑤の場合）'!$O44,IF(BA$16&lt;='様式３（療養者名簿）（⑤の場合）'!$W44,1,0),0),0)</f>
        <v>0</v>
      </c>
      <c r="BB35" s="159">
        <f>IF(BB$16-'様式３（療養者名簿）（⑤の場合）'!$O44+1&lt;=15,IF(BB$16&gt;='様式３（療養者名簿）（⑤の場合）'!$O44,IF(BB$16&lt;='様式３（療養者名簿）（⑤の場合）'!$W44,1,0),0),0)</f>
        <v>0</v>
      </c>
      <c r="BC35" s="159">
        <f>IF(BC$16-'様式３（療養者名簿）（⑤の場合）'!$O44+1&lt;=15,IF(BC$16&gt;='様式３（療養者名簿）（⑤の場合）'!$O44,IF(BC$16&lt;='様式３（療養者名簿）（⑤の場合）'!$W44,1,0),0),0)</f>
        <v>0</v>
      </c>
      <c r="BD35" s="159">
        <f>IF(BD$16-'様式３（療養者名簿）（⑤の場合）'!$O44+1&lt;=15,IF(BD$16&gt;='様式３（療養者名簿）（⑤の場合）'!$O44,IF(BD$16&lt;='様式３（療養者名簿）（⑤の場合）'!$W44,1,0),0),0)</f>
        <v>0</v>
      </c>
      <c r="BE35" s="159">
        <f>IF(BE$16-'様式３（療養者名簿）（⑤の場合）'!$O44+1&lt;=15,IF(BE$16&gt;='様式３（療養者名簿）（⑤の場合）'!$O44,IF(BE$16&lt;='様式３（療養者名簿）（⑤の場合）'!$W44,1,0),0),0)</f>
        <v>0</v>
      </c>
      <c r="BF35" s="159">
        <f>IF(BF$16-'様式３（療養者名簿）（⑤の場合）'!$O44+1&lt;=15,IF(BF$16&gt;='様式３（療養者名簿）（⑤の場合）'!$O44,IF(BF$16&lt;='様式３（療養者名簿）（⑤の場合）'!$W44,1,0),0),0)</f>
        <v>0</v>
      </c>
      <c r="BG35" s="159">
        <f>IF(BG$16-'様式３（療養者名簿）（⑤の場合）'!$O44+1&lt;=15,IF(BG$16&gt;='様式３（療養者名簿）（⑤の場合）'!$O44,IF(BG$16&lt;='様式３（療養者名簿）（⑤の場合）'!$W44,1,0),0),0)</f>
        <v>0</v>
      </c>
      <c r="BH35" s="159">
        <f>IF(BH$16-'様式３（療養者名簿）（⑤の場合）'!$O44+1&lt;=15,IF(BH$16&gt;='様式３（療養者名簿）（⑤の場合）'!$O44,IF(BH$16&lt;='様式３（療養者名簿）（⑤の場合）'!$W44,1,0),0),0)</f>
        <v>0</v>
      </c>
      <c r="BI35" s="159">
        <f>IF(BI$16-'様式３（療養者名簿）（⑤の場合）'!$O44+1&lt;=15,IF(BI$16&gt;='様式３（療養者名簿）（⑤の場合）'!$O44,IF(BI$16&lt;='様式３（療養者名簿）（⑤の場合）'!$W44,1,0),0),0)</f>
        <v>0</v>
      </c>
      <c r="BJ35" s="159">
        <f>IF(BJ$16-'様式３（療養者名簿）（⑤の場合）'!$O44+1&lt;=15,IF(BJ$16&gt;='様式３（療養者名簿）（⑤の場合）'!$O44,IF(BJ$16&lt;='様式３（療養者名簿）（⑤の場合）'!$W44,1,0),0),0)</f>
        <v>0</v>
      </c>
      <c r="BK35" s="159">
        <f>IF(BK$16-'様式３（療養者名簿）（⑤の場合）'!$O44+1&lt;=15,IF(BK$16&gt;='様式３（療養者名簿）（⑤の場合）'!$O44,IF(BK$16&lt;='様式３（療養者名簿）（⑤の場合）'!$W44,1,0),0),0)</f>
        <v>0</v>
      </c>
      <c r="BL35" s="159">
        <f>IF(BL$16-'様式３（療養者名簿）（⑤の場合）'!$O44+1&lt;=15,IF(BL$16&gt;='様式３（療養者名簿）（⑤の場合）'!$O44,IF(BL$16&lt;='様式３（療養者名簿）（⑤の場合）'!$W44,1,0),0),0)</f>
        <v>0</v>
      </c>
      <c r="BM35" s="159">
        <f>IF(BM$16-'様式３（療養者名簿）（⑤の場合）'!$O44+1&lt;=15,IF(BM$16&gt;='様式３（療養者名簿）（⑤の場合）'!$O44,IF(BM$16&lt;='様式３（療養者名簿）（⑤の場合）'!$W44,1,0),0),0)</f>
        <v>0</v>
      </c>
      <c r="BN35" s="159">
        <f>IF(BN$16-'様式３（療養者名簿）（⑤の場合）'!$O44+1&lt;=15,IF(BN$16&gt;='様式３（療養者名簿）（⑤の場合）'!$O44,IF(BN$16&lt;='様式３（療養者名簿）（⑤の場合）'!$W44,1,0),0),0)</f>
        <v>0</v>
      </c>
      <c r="BO35" s="159">
        <f>IF(BO$16-'様式３（療養者名簿）（⑤の場合）'!$O44+1&lt;=15,IF(BO$16&gt;='様式３（療養者名簿）（⑤の場合）'!$O44,IF(BO$16&lt;='様式３（療養者名簿）（⑤の場合）'!$W44,1,0),0),0)</f>
        <v>0</v>
      </c>
      <c r="BP35" s="159">
        <f>IF(BP$16-'様式３（療養者名簿）（⑤の場合）'!$O44+1&lt;=15,IF(BP$16&gt;='様式３（療養者名簿）（⑤の場合）'!$O44,IF(BP$16&lt;='様式３（療養者名簿）（⑤の場合）'!$W44,1,0),0),0)</f>
        <v>0</v>
      </c>
      <c r="BQ35" s="159">
        <f>IF(BQ$16-'様式３（療養者名簿）（⑤の場合）'!$O44+1&lt;=15,IF(BQ$16&gt;='様式３（療養者名簿）（⑤の場合）'!$O44,IF(BQ$16&lt;='様式３（療養者名簿）（⑤の場合）'!$W44,1,0),0),0)</f>
        <v>0</v>
      </c>
      <c r="BR35" s="159">
        <f>IF(BR$16-'様式３（療養者名簿）（⑤の場合）'!$O44+1&lt;=15,IF(BR$16&gt;='様式３（療養者名簿）（⑤の場合）'!$O44,IF(BR$16&lt;='様式３（療養者名簿）（⑤の場合）'!$W44,1,0),0),0)</f>
        <v>0</v>
      </c>
      <c r="BS35" s="159">
        <f>IF(BS$16-'様式３（療養者名簿）（⑤の場合）'!$O44+1&lt;=15,IF(BS$16&gt;='様式３（療養者名簿）（⑤の場合）'!$O44,IF(BS$16&lt;='様式３（療養者名簿）（⑤の場合）'!$W44,1,0),0),0)</f>
        <v>0</v>
      </c>
      <c r="BT35" s="159">
        <f>IF(BT$16-'様式３（療養者名簿）（⑤の場合）'!$O44+1&lt;=15,IF(BT$16&gt;='様式３（療養者名簿）（⑤の場合）'!$O44,IF(BT$16&lt;='様式３（療養者名簿）（⑤の場合）'!$W44,1,0),0),0)</f>
        <v>0</v>
      </c>
      <c r="BU35" s="159">
        <f>IF(BU$16-'様式３（療養者名簿）（⑤の場合）'!$O44+1&lt;=15,IF(BU$16&gt;='様式３（療養者名簿）（⑤の場合）'!$O44,IF(BU$16&lt;='様式３（療養者名簿）（⑤の場合）'!$W44,1,0),0),0)</f>
        <v>0</v>
      </c>
      <c r="BV35" s="159">
        <f>IF(BV$16-'様式３（療養者名簿）（⑤の場合）'!$O44+1&lt;=15,IF(BV$16&gt;='様式３（療養者名簿）（⑤の場合）'!$O44,IF(BV$16&lt;='様式３（療養者名簿）（⑤の場合）'!$W44,1,0),0),0)</f>
        <v>0</v>
      </c>
      <c r="BW35" s="159">
        <f>IF(BW$16-'様式３（療養者名簿）（⑤の場合）'!$O44+1&lt;=15,IF(BW$16&gt;='様式３（療養者名簿）（⑤の場合）'!$O44,IF(BW$16&lt;='様式３（療養者名簿）（⑤の場合）'!$W44,1,0),0),0)</f>
        <v>0</v>
      </c>
      <c r="BX35" s="159">
        <f>IF(BX$16-'様式３（療養者名簿）（⑤の場合）'!$O44+1&lt;=15,IF(BX$16&gt;='様式３（療養者名簿）（⑤の場合）'!$O44,IF(BX$16&lt;='様式３（療養者名簿）（⑤の場合）'!$W44,1,0),0),0)</f>
        <v>0</v>
      </c>
      <c r="BY35" s="159">
        <f>IF(BY$16-'様式３（療養者名簿）（⑤の場合）'!$O44+1&lt;=15,IF(BY$16&gt;='様式３（療養者名簿）（⑤の場合）'!$O44,IF(BY$16&lt;='様式３（療養者名簿）（⑤の場合）'!$W44,1,0),0),0)</f>
        <v>0</v>
      </c>
      <c r="BZ35" s="159">
        <f>IF(BZ$16-'様式３（療養者名簿）（⑤の場合）'!$O44+1&lt;=15,IF(BZ$16&gt;='様式３（療養者名簿）（⑤の場合）'!$O44,IF(BZ$16&lt;='様式３（療養者名簿）（⑤の場合）'!$W44,1,0),0),0)</f>
        <v>0</v>
      </c>
      <c r="CA35" s="159">
        <f>IF(CA$16-'様式３（療養者名簿）（⑤の場合）'!$O44+1&lt;=15,IF(CA$16&gt;='様式３（療養者名簿）（⑤の場合）'!$O44,IF(CA$16&lt;='様式３（療養者名簿）（⑤の場合）'!$W44,1,0),0),0)</f>
        <v>0</v>
      </c>
      <c r="CB35" s="159">
        <f>IF(CB$16-'様式３（療養者名簿）（⑤の場合）'!$O44+1&lt;=15,IF(CB$16&gt;='様式３（療養者名簿）（⑤の場合）'!$O44,IF(CB$16&lt;='様式３（療養者名簿）（⑤の場合）'!$W44,1,0),0),0)</f>
        <v>0</v>
      </c>
      <c r="CC35" s="159">
        <f>IF(CC$16-'様式３（療養者名簿）（⑤の場合）'!$O44+1&lt;=15,IF(CC$16&gt;='様式３（療養者名簿）（⑤の場合）'!$O44,IF(CC$16&lt;='様式３（療養者名簿）（⑤の場合）'!$W44,1,0),0),0)</f>
        <v>0</v>
      </c>
      <c r="CD35" s="159">
        <f>IF(CD$16-'様式３（療養者名簿）（⑤の場合）'!$O44+1&lt;=15,IF(CD$16&gt;='様式３（療養者名簿）（⑤の場合）'!$O44,IF(CD$16&lt;='様式３（療養者名簿）（⑤の場合）'!$W44,1,0),0),0)</f>
        <v>0</v>
      </c>
      <c r="CE35" s="159">
        <f>IF(CE$16-'様式３（療養者名簿）（⑤の場合）'!$O44+1&lt;=15,IF(CE$16&gt;='様式３（療養者名簿）（⑤の場合）'!$O44,IF(CE$16&lt;='様式３（療養者名簿）（⑤の場合）'!$W44,1,0),0),0)</f>
        <v>0</v>
      </c>
      <c r="CF35" s="159">
        <f>IF(CF$16-'様式３（療養者名簿）（⑤の場合）'!$O44+1&lt;=15,IF(CF$16&gt;='様式３（療養者名簿）（⑤の場合）'!$O44,IF(CF$16&lt;='様式３（療養者名簿）（⑤の場合）'!$W44,1,0),0),0)</f>
        <v>0</v>
      </c>
      <c r="CG35" s="159">
        <f>IF(CG$16-'様式３（療養者名簿）（⑤の場合）'!$O44+1&lt;=15,IF(CG$16&gt;='様式３（療養者名簿）（⑤の場合）'!$O44,IF(CG$16&lt;='様式３（療養者名簿）（⑤の場合）'!$W44,1,0),0),0)</f>
        <v>0</v>
      </c>
      <c r="CH35" s="159">
        <f>IF(CH$16-'様式３（療養者名簿）（⑤の場合）'!$O44+1&lt;=15,IF(CH$16&gt;='様式３（療養者名簿）（⑤の場合）'!$O44,IF(CH$16&lt;='様式３（療養者名簿）（⑤の場合）'!$W44,1,0),0),0)</f>
        <v>0</v>
      </c>
      <c r="CI35" s="159">
        <f>IF(CI$16-'様式３（療養者名簿）（⑤の場合）'!$O44+1&lt;=15,IF(CI$16&gt;='様式３（療養者名簿）（⑤の場合）'!$O44,IF(CI$16&lt;='様式３（療養者名簿）（⑤の場合）'!$W44,1,0),0),0)</f>
        <v>0</v>
      </c>
      <c r="CJ35" s="159">
        <f>IF(CJ$16-'様式３（療養者名簿）（⑤の場合）'!$O44+1&lt;=15,IF(CJ$16&gt;='様式３（療養者名簿）（⑤の場合）'!$O44,IF(CJ$16&lt;='様式３（療養者名簿）（⑤の場合）'!$W44,1,0),0),0)</f>
        <v>0</v>
      </c>
      <c r="CK35" s="159">
        <f>IF(CK$16-'様式３（療養者名簿）（⑤の場合）'!$O44+1&lt;=15,IF(CK$16&gt;='様式３（療養者名簿）（⑤の場合）'!$O44,IF(CK$16&lt;='様式３（療養者名簿）（⑤の場合）'!$W44,1,0),0),0)</f>
        <v>0</v>
      </c>
      <c r="CL35" s="159">
        <f>IF(CL$16-'様式３（療養者名簿）（⑤の場合）'!$O44+1&lt;=15,IF(CL$16&gt;='様式３（療養者名簿）（⑤の場合）'!$O44,IF(CL$16&lt;='様式３（療養者名簿）（⑤の場合）'!$W44,1,0),0),0)</f>
        <v>0</v>
      </c>
      <c r="CM35" s="159">
        <f>IF(CM$16-'様式３（療養者名簿）（⑤の場合）'!$O44+1&lt;=15,IF(CM$16&gt;='様式３（療養者名簿）（⑤の場合）'!$O44,IF(CM$16&lt;='様式３（療養者名簿）（⑤の場合）'!$W44,1,0),0),0)</f>
        <v>0</v>
      </c>
      <c r="CN35" s="159">
        <f>IF(CN$16-'様式３（療養者名簿）（⑤の場合）'!$O44+1&lt;=15,IF(CN$16&gt;='様式３（療養者名簿）（⑤の場合）'!$O44,IF(CN$16&lt;='様式３（療養者名簿）（⑤の場合）'!$W44,1,0),0),0)</f>
        <v>0</v>
      </c>
      <c r="CO35" s="159">
        <f>IF(CO$16-'様式３（療養者名簿）（⑤の場合）'!$O44+1&lt;=15,IF(CO$16&gt;='様式３（療養者名簿）（⑤の場合）'!$O44,IF(CO$16&lt;='様式３（療養者名簿）（⑤の場合）'!$W44,1,0),0),0)</f>
        <v>0</v>
      </c>
      <c r="CP35" s="159">
        <f>IF(CP$16-'様式３（療養者名簿）（⑤の場合）'!$O44+1&lt;=15,IF(CP$16&gt;='様式３（療養者名簿）（⑤の場合）'!$O44,IF(CP$16&lt;='様式３（療養者名簿）（⑤の場合）'!$W44,1,0),0),0)</f>
        <v>0</v>
      </c>
      <c r="CQ35" s="159">
        <f>IF(CQ$16-'様式３（療養者名簿）（⑤の場合）'!$O44+1&lt;=15,IF(CQ$16&gt;='様式３（療養者名簿）（⑤の場合）'!$O44,IF(CQ$16&lt;='様式３（療養者名簿）（⑤の場合）'!$W44,1,0),0),0)</f>
        <v>0</v>
      </c>
      <c r="CR35" s="159">
        <f>IF(CR$16-'様式３（療養者名簿）（⑤の場合）'!$O44+1&lt;=15,IF(CR$16&gt;='様式３（療養者名簿）（⑤の場合）'!$O44,IF(CR$16&lt;='様式３（療養者名簿）（⑤の場合）'!$W44,1,0),0),0)</f>
        <v>0</v>
      </c>
      <c r="CS35" s="159">
        <f>IF(CS$16-'様式３（療養者名簿）（⑤の場合）'!$O44+1&lt;=15,IF(CS$16&gt;='様式３（療養者名簿）（⑤の場合）'!$O44,IF(CS$16&lt;='様式３（療養者名簿）（⑤の場合）'!$W44,1,0),0),0)</f>
        <v>0</v>
      </c>
      <c r="CT35" s="159">
        <f>IF(CT$16-'様式３（療養者名簿）（⑤の場合）'!$O44+1&lt;=15,IF(CT$16&gt;='様式３（療養者名簿）（⑤の場合）'!$O44,IF(CT$16&lt;='様式３（療養者名簿）（⑤の場合）'!$W44,1,0),0),0)</f>
        <v>0</v>
      </c>
      <c r="CU35" s="159">
        <f>IF(CU$16-'様式３（療養者名簿）（⑤の場合）'!$O44+1&lt;=15,IF(CU$16&gt;='様式３（療養者名簿）（⑤の場合）'!$O44,IF(CU$16&lt;='様式３（療養者名簿）（⑤の場合）'!$W44,1,0),0),0)</f>
        <v>0</v>
      </c>
      <c r="CV35" s="159">
        <f>IF(CV$16-'様式３（療養者名簿）（⑤の場合）'!$O44+1&lt;=15,IF(CV$16&gt;='様式３（療養者名簿）（⑤の場合）'!$O44,IF(CV$16&lt;='様式３（療養者名簿）（⑤の場合）'!$W44,1,0),0),0)</f>
        <v>0</v>
      </c>
      <c r="CW35" s="159">
        <f>IF(CW$16-'様式３（療養者名簿）（⑤の場合）'!$O44+1&lt;=15,IF(CW$16&gt;='様式３（療養者名簿）（⑤の場合）'!$O44,IF(CW$16&lt;='様式３（療養者名簿）（⑤の場合）'!$W44,1,0),0),0)</f>
        <v>0</v>
      </c>
      <c r="CX35" s="159">
        <f>IF(CX$16-'様式３（療養者名簿）（⑤の場合）'!$O44+1&lt;=15,IF(CX$16&gt;='様式３（療養者名簿）（⑤の場合）'!$O44,IF(CX$16&lt;='様式３（療養者名簿）（⑤の場合）'!$W44,1,0),0),0)</f>
        <v>0</v>
      </c>
      <c r="CY35" s="159">
        <f>IF(CY$16-'様式３（療養者名簿）（⑤の場合）'!$O44+1&lt;=15,IF(CY$16&gt;='様式３（療養者名簿）（⑤の場合）'!$O44,IF(CY$16&lt;='様式３（療養者名簿）（⑤の場合）'!$W44,1,0),0),0)</f>
        <v>0</v>
      </c>
      <c r="CZ35" s="159">
        <f>IF(CZ$16-'様式３（療養者名簿）（⑤の場合）'!$O44+1&lt;=15,IF(CZ$16&gt;='様式３（療養者名簿）（⑤の場合）'!$O44,IF(CZ$16&lt;='様式３（療養者名簿）（⑤の場合）'!$W44,1,0),0),0)</f>
        <v>0</v>
      </c>
      <c r="DA35" s="159">
        <f>IF(DA$16-'様式３（療養者名簿）（⑤の場合）'!$O44+1&lt;=15,IF(DA$16&gt;='様式３（療養者名簿）（⑤の場合）'!$O44,IF(DA$16&lt;='様式３（療養者名簿）（⑤の場合）'!$W44,1,0),0),0)</f>
        <v>0</v>
      </c>
      <c r="DB35" s="159">
        <f>IF(DB$16-'様式３（療養者名簿）（⑤の場合）'!$O44+1&lt;=15,IF(DB$16&gt;='様式３（療養者名簿）（⑤の場合）'!$O44,IF(DB$16&lt;='様式３（療養者名簿）（⑤の場合）'!$W44,1,0),0),0)</f>
        <v>0</v>
      </c>
      <c r="DC35" s="159">
        <f>IF(DC$16-'様式３（療養者名簿）（⑤の場合）'!$O44+1&lt;=15,IF(DC$16&gt;='様式３（療養者名簿）（⑤の場合）'!$O44,IF(DC$16&lt;='様式３（療養者名簿）（⑤の場合）'!$W44,1,0),0),0)</f>
        <v>0</v>
      </c>
      <c r="DD35" s="159">
        <f>IF(DD$16-'様式３（療養者名簿）（⑤の場合）'!$O44+1&lt;=15,IF(DD$16&gt;='様式３（療養者名簿）（⑤の場合）'!$O44,IF(DD$16&lt;='様式３（療養者名簿）（⑤の場合）'!$W44,1,0),0),0)</f>
        <v>0</v>
      </c>
      <c r="DE35" s="159">
        <f>IF(DE$16-'様式３（療養者名簿）（⑤の場合）'!$O44+1&lt;=15,IF(DE$16&gt;='様式３（療養者名簿）（⑤の場合）'!$O44,IF(DE$16&lt;='様式３（療養者名簿）（⑤の場合）'!$W44,1,0),0),0)</f>
        <v>0</v>
      </c>
      <c r="DF35" s="159">
        <f>IF(DF$16-'様式３（療養者名簿）（⑤の場合）'!$O44+1&lt;=15,IF(DF$16&gt;='様式３（療養者名簿）（⑤の場合）'!$O44,IF(DF$16&lt;='様式３（療養者名簿）（⑤の場合）'!$W44,1,0),0),0)</f>
        <v>0</v>
      </c>
      <c r="DG35" s="159">
        <f>IF(DG$16-'様式３（療養者名簿）（⑤の場合）'!$O44+1&lt;=15,IF(DG$16&gt;='様式３（療養者名簿）（⑤の場合）'!$O44,IF(DG$16&lt;='様式３（療養者名簿）（⑤の場合）'!$W44,1,0),0),0)</f>
        <v>0</v>
      </c>
      <c r="DH35" s="159">
        <f>IF(DH$16-'様式３（療養者名簿）（⑤の場合）'!$O44+1&lt;=15,IF(DH$16&gt;='様式３（療養者名簿）（⑤の場合）'!$O44,IF(DH$16&lt;='様式３（療養者名簿）（⑤の場合）'!$W44,1,0),0),0)</f>
        <v>0</v>
      </c>
      <c r="DI35" s="159">
        <f>IF(DI$16-'様式３（療養者名簿）（⑤の場合）'!$O44+1&lt;=15,IF(DI$16&gt;='様式３（療養者名簿）（⑤の場合）'!$O44,IF(DI$16&lt;='様式３（療養者名簿）（⑤の場合）'!$W44,1,0),0),0)</f>
        <v>0</v>
      </c>
      <c r="DJ35" s="159">
        <f>IF(DJ$16-'様式３（療養者名簿）（⑤の場合）'!$O44+1&lt;=15,IF(DJ$16&gt;='様式３（療養者名簿）（⑤の場合）'!$O44,IF(DJ$16&lt;='様式３（療養者名簿）（⑤の場合）'!$W44,1,0),0),0)</f>
        <v>0</v>
      </c>
      <c r="DK35" s="159">
        <f>IF(DK$16-'様式３（療養者名簿）（⑤の場合）'!$O44+1&lt;=15,IF(DK$16&gt;='様式３（療養者名簿）（⑤の場合）'!$O44,IF(DK$16&lt;='様式３（療養者名簿）（⑤の場合）'!$W44,1,0),0),0)</f>
        <v>0</v>
      </c>
      <c r="DL35" s="159">
        <f>IF(DL$16-'様式３（療養者名簿）（⑤の場合）'!$O44+1&lt;=15,IF(DL$16&gt;='様式３（療養者名簿）（⑤の場合）'!$O44,IF(DL$16&lt;='様式３（療養者名簿）（⑤の場合）'!$W44,1,0),0),0)</f>
        <v>0</v>
      </c>
      <c r="DM35" s="159">
        <f>IF(DM$16-'様式３（療養者名簿）（⑤の場合）'!$O44+1&lt;=15,IF(DM$16&gt;='様式３（療養者名簿）（⑤の場合）'!$O44,IF(DM$16&lt;='様式３（療養者名簿）（⑤の場合）'!$W44,1,0),0),0)</f>
        <v>0</v>
      </c>
      <c r="DN35" s="159">
        <f>IF(DN$16-'様式３（療養者名簿）（⑤の場合）'!$O44+1&lt;=15,IF(DN$16&gt;='様式３（療養者名簿）（⑤の場合）'!$O44,IF(DN$16&lt;='様式３（療養者名簿）（⑤の場合）'!$W44,1,0),0),0)</f>
        <v>0</v>
      </c>
      <c r="DO35" s="159">
        <f>IF(DO$16-'様式３（療養者名簿）（⑤の場合）'!$O44+1&lt;=15,IF(DO$16&gt;='様式３（療養者名簿）（⑤の場合）'!$O44,IF(DO$16&lt;='様式３（療養者名簿）（⑤の場合）'!$W44,1,0),0),0)</f>
        <v>0</v>
      </c>
      <c r="DP35" s="159">
        <f>IF(DP$16-'様式３（療養者名簿）（⑤の場合）'!$O44+1&lt;=15,IF(DP$16&gt;='様式３（療養者名簿）（⑤の場合）'!$O44,IF(DP$16&lt;='様式３（療養者名簿）（⑤の場合）'!$W44,1,0),0),0)</f>
        <v>0</v>
      </c>
      <c r="DQ35" s="159">
        <f>IF(DQ$16-'様式３（療養者名簿）（⑤の場合）'!$O44+1&lt;=15,IF(DQ$16&gt;='様式３（療養者名簿）（⑤の場合）'!$O44,IF(DQ$16&lt;='様式３（療養者名簿）（⑤の場合）'!$W44,1,0),0),0)</f>
        <v>0</v>
      </c>
      <c r="DR35" s="159">
        <f>IF(DR$16-'様式３（療養者名簿）（⑤の場合）'!$O44+1&lt;=15,IF(DR$16&gt;='様式３（療養者名簿）（⑤の場合）'!$O44,IF(DR$16&lt;='様式３（療養者名簿）（⑤の場合）'!$W44,1,0),0),0)</f>
        <v>0</v>
      </c>
      <c r="DS35" s="159">
        <f>IF(DS$16-'様式３（療養者名簿）（⑤の場合）'!$O44+1&lt;=15,IF(DS$16&gt;='様式３（療養者名簿）（⑤の場合）'!$O44,IF(DS$16&lt;='様式３（療養者名簿）（⑤の場合）'!$W44,1,0),0),0)</f>
        <v>0</v>
      </c>
      <c r="DT35" s="159">
        <f>IF(DT$16-'様式３（療養者名簿）（⑤の場合）'!$O44+1&lt;=15,IF(DT$16&gt;='様式３（療養者名簿）（⑤の場合）'!$O44,IF(DT$16&lt;='様式３（療養者名簿）（⑤の場合）'!$W44,1,0),0),0)</f>
        <v>0</v>
      </c>
      <c r="DU35" s="159">
        <f>IF(DU$16-'様式３（療養者名簿）（⑤の場合）'!$O44+1&lt;=15,IF(DU$16&gt;='様式３（療養者名簿）（⑤の場合）'!$O44,IF(DU$16&lt;='様式３（療養者名簿）（⑤の場合）'!$W44,1,0),0),0)</f>
        <v>0</v>
      </c>
      <c r="DV35" s="159">
        <f>IF(DV$16-'様式３（療養者名簿）（⑤の場合）'!$O44+1&lt;=15,IF(DV$16&gt;='様式３（療養者名簿）（⑤の場合）'!$O44,IF(DV$16&lt;='様式３（療養者名簿）（⑤の場合）'!$W44,1,0),0),0)</f>
        <v>0</v>
      </c>
      <c r="DW35" s="159">
        <f>IF(DW$16-'様式３（療養者名簿）（⑤の場合）'!$O44+1&lt;=15,IF(DW$16&gt;='様式３（療養者名簿）（⑤の場合）'!$O44,IF(DW$16&lt;='様式３（療養者名簿）（⑤の場合）'!$W44,1,0),0),0)</f>
        <v>0</v>
      </c>
      <c r="DX35" s="159">
        <f>IF(DX$16-'様式３（療養者名簿）（⑤の場合）'!$O44+1&lt;=15,IF(DX$16&gt;='様式３（療養者名簿）（⑤の場合）'!$O44,IF(DX$16&lt;='様式３（療養者名簿）（⑤の場合）'!$W44,1,0),0),0)</f>
        <v>0</v>
      </c>
      <c r="DY35" s="159">
        <f>IF(DY$16-'様式３（療養者名簿）（⑤の場合）'!$O44+1&lt;=15,IF(DY$16&gt;='様式３（療養者名簿）（⑤の場合）'!$O44,IF(DY$16&lt;='様式３（療養者名簿）（⑤の場合）'!$W44,1,0),0),0)</f>
        <v>0</v>
      </c>
      <c r="DZ35" s="159">
        <f>IF(DZ$16-'様式３（療養者名簿）（⑤の場合）'!$O44+1&lt;=15,IF(DZ$16&gt;='様式３（療養者名簿）（⑤の場合）'!$O44,IF(DZ$16&lt;='様式３（療養者名簿）（⑤の場合）'!$W44,1,0),0),0)</f>
        <v>0</v>
      </c>
      <c r="EA35" s="159">
        <f>IF(EA$16-'様式３（療養者名簿）（⑤の場合）'!$O44+1&lt;=15,IF(EA$16&gt;='様式３（療養者名簿）（⑤の場合）'!$O44,IF(EA$16&lt;='様式３（療養者名簿）（⑤の場合）'!$W44,1,0),0),0)</f>
        <v>0</v>
      </c>
      <c r="EB35" s="159">
        <f>IF(EB$16-'様式３（療養者名簿）（⑤の場合）'!$O44+1&lt;=15,IF(EB$16&gt;='様式３（療養者名簿）（⑤の場合）'!$O44,IF(EB$16&lt;='様式３（療養者名簿）（⑤の場合）'!$W44,1,0),0),0)</f>
        <v>0</v>
      </c>
      <c r="EC35" s="159">
        <f>IF(EC$16-'様式３（療養者名簿）（⑤の場合）'!$O44+1&lt;=15,IF(EC$16&gt;='様式３（療養者名簿）（⑤の場合）'!$O44,IF(EC$16&lt;='様式３（療養者名簿）（⑤の場合）'!$W44,1,0),0),0)</f>
        <v>0</v>
      </c>
      <c r="ED35" s="159">
        <f>IF(ED$16-'様式３（療養者名簿）（⑤の場合）'!$O44+1&lt;=15,IF(ED$16&gt;='様式３（療養者名簿）（⑤の場合）'!$O44,IF(ED$16&lt;='様式３（療養者名簿）（⑤の場合）'!$W44,1,0),0),0)</f>
        <v>0</v>
      </c>
      <c r="EE35" s="159">
        <f>IF(EE$16-'様式３（療養者名簿）（⑤の場合）'!$O44+1&lt;=15,IF(EE$16&gt;='様式３（療養者名簿）（⑤の場合）'!$O44,IF(EE$16&lt;='様式３（療養者名簿）（⑤の場合）'!$W44,1,0),0),0)</f>
        <v>0</v>
      </c>
      <c r="EF35" s="159">
        <f>IF(EF$16-'様式３（療養者名簿）（⑤の場合）'!$O44+1&lt;=15,IF(EF$16&gt;='様式３（療養者名簿）（⑤の場合）'!$O44,IF(EF$16&lt;='様式３（療養者名簿）（⑤の場合）'!$W44,1,0),0),0)</f>
        <v>0</v>
      </c>
      <c r="EG35" s="159">
        <f>IF(EG$16-'様式３（療養者名簿）（⑤の場合）'!$O44+1&lt;=15,IF(EG$16&gt;='様式３（療養者名簿）（⑤の場合）'!$O44,IF(EG$16&lt;='様式３（療養者名簿）（⑤の場合）'!$W44,1,0),0),0)</f>
        <v>0</v>
      </c>
      <c r="EH35" s="159">
        <f>IF(EH$16-'様式３（療養者名簿）（⑤の場合）'!$O44+1&lt;=15,IF(EH$16&gt;='様式３（療養者名簿）（⑤の場合）'!$O44,IF(EH$16&lt;='様式３（療養者名簿）（⑤の場合）'!$W44,1,0),0),0)</f>
        <v>0</v>
      </c>
      <c r="EI35" s="159">
        <f>IF(EI$16-'様式３（療養者名簿）（⑤の場合）'!$O44+1&lt;=15,IF(EI$16&gt;='様式３（療養者名簿）（⑤の場合）'!$O44,IF(EI$16&lt;='様式３（療養者名簿）（⑤の場合）'!$W44,1,0),0),0)</f>
        <v>0</v>
      </c>
      <c r="EJ35" s="159">
        <f>IF(EJ$16-'様式３（療養者名簿）（⑤の場合）'!$O44+1&lt;=15,IF(EJ$16&gt;='様式３（療養者名簿）（⑤の場合）'!$O44,IF(EJ$16&lt;='様式３（療養者名簿）（⑤の場合）'!$W44,1,0),0),0)</f>
        <v>0</v>
      </c>
      <c r="EK35" s="159">
        <f>IF(EK$16-'様式３（療養者名簿）（⑤の場合）'!$O44+1&lt;=15,IF(EK$16&gt;='様式３（療養者名簿）（⑤の場合）'!$O44,IF(EK$16&lt;='様式３（療養者名簿）（⑤の場合）'!$W44,1,0),0),0)</f>
        <v>0</v>
      </c>
      <c r="EL35" s="159">
        <f>IF(EL$16-'様式３（療養者名簿）（⑤の場合）'!$O44+1&lt;=15,IF(EL$16&gt;='様式３（療養者名簿）（⑤の場合）'!$O44,IF(EL$16&lt;='様式３（療養者名簿）（⑤の場合）'!$W44,1,0),0),0)</f>
        <v>0</v>
      </c>
      <c r="EM35" s="159">
        <f>IF(EM$16-'様式３（療養者名簿）（⑤の場合）'!$O44+1&lt;=15,IF(EM$16&gt;='様式３（療養者名簿）（⑤の場合）'!$O44,IF(EM$16&lt;='様式３（療養者名簿）（⑤の場合）'!$W44,1,0),0),0)</f>
        <v>0</v>
      </c>
      <c r="EN35" s="159">
        <f>IF(EN$16-'様式３（療養者名簿）（⑤の場合）'!$O44+1&lt;=15,IF(EN$16&gt;='様式３（療養者名簿）（⑤の場合）'!$O44,IF(EN$16&lt;='様式３（療養者名簿）（⑤の場合）'!$W44,1,0),0),0)</f>
        <v>0</v>
      </c>
      <c r="EO35" s="159">
        <f>IF(EO$16-'様式３（療養者名簿）（⑤の場合）'!$O44+1&lt;=15,IF(EO$16&gt;='様式３（療養者名簿）（⑤の場合）'!$O44,IF(EO$16&lt;='様式３（療養者名簿）（⑤の場合）'!$W44,1,0),0),0)</f>
        <v>0</v>
      </c>
      <c r="EP35" s="159">
        <f>IF(EP$16-'様式３（療養者名簿）（⑤の場合）'!$O44+1&lt;=15,IF(EP$16&gt;='様式３（療養者名簿）（⑤の場合）'!$O44,IF(EP$16&lt;='様式３（療養者名簿）（⑤の場合）'!$W44,1,0),0),0)</f>
        <v>0</v>
      </c>
      <c r="EQ35" s="159">
        <f>IF(EQ$16-'様式３（療養者名簿）（⑤の場合）'!$O44+1&lt;=15,IF(EQ$16&gt;='様式３（療養者名簿）（⑤の場合）'!$O44,IF(EQ$16&lt;='様式３（療養者名簿）（⑤の場合）'!$W44,1,0),0),0)</f>
        <v>0</v>
      </c>
      <c r="ER35" s="159">
        <f>IF(ER$16-'様式３（療養者名簿）（⑤の場合）'!$O44+1&lt;=15,IF(ER$16&gt;='様式３（療養者名簿）（⑤の場合）'!$O44,IF(ER$16&lt;='様式３（療養者名簿）（⑤の場合）'!$W44,1,0),0),0)</f>
        <v>0</v>
      </c>
      <c r="ES35" s="159">
        <f>IF(ES$16-'様式３（療養者名簿）（⑤の場合）'!$O44+1&lt;=15,IF(ES$16&gt;='様式３（療養者名簿）（⑤の場合）'!$O44,IF(ES$16&lt;='様式３（療養者名簿）（⑤の場合）'!$W44,1,0),0),0)</f>
        <v>0</v>
      </c>
      <c r="ET35" s="159">
        <f>IF(ET$16-'様式３（療養者名簿）（⑤の場合）'!$O44+1&lt;=15,IF(ET$16&gt;='様式３（療養者名簿）（⑤の場合）'!$O44,IF(ET$16&lt;='様式３（療養者名簿）（⑤の場合）'!$W44,1,0),0),0)</f>
        <v>0</v>
      </c>
      <c r="EU35" s="159">
        <f>IF(EU$16-'様式３（療養者名簿）（⑤の場合）'!$O44+1&lt;=15,IF(EU$16&gt;='様式３（療養者名簿）（⑤の場合）'!$O44,IF(EU$16&lt;='様式３（療養者名簿）（⑤の場合）'!$W44,1,0),0),0)</f>
        <v>0</v>
      </c>
      <c r="EV35" s="159">
        <f>IF(EV$16-'様式３（療養者名簿）（⑤の場合）'!$O44+1&lt;=15,IF(EV$16&gt;='様式３（療養者名簿）（⑤の場合）'!$O44,IF(EV$16&lt;='様式３（療養者名簿）（⑤の場合）'!$W44,1,0),0),0)</f>
        <v>0</v>
      </c>
      <c r="EW35" s="159">
        <f>IF(EW$16-'様式３（療養者名簿）（⑤の場合）'!$O44+1&lt;=15,IF(EW$16&gt;='様式３（療養者名簿）（⑤の場合）'!$O44,IF(EW$16&lt;='様式３（療養者名簿）（⑤の場合）'!$W44,1,0),0),0)</f>
        <v>0</v>
      </c>
      <c r="EX35" s="159">
        <f>IF(EX$16-'様式３（療養者名簿）（⑤の場合）'!$O44+1&lt;=15,IF(EX$16&gt;='様式３（療養者名簿）（⑤の場合）'!$O44,IF(EX$16&lt;='様式３（療養者名簿）（⑤の場合）'!$W44,1,0),0),0)</f>
        <v>0</v>
      </c>
      <c r="EY35" s="159">
        <f>IF(EY$16-'様式３（療養者名簿）（⑤の場合）'!$O44+1&lt;=15,IF(EY$16&gt;='様式３（療養者名簿）（⑤の場合）'!$O44,IF(EY$16&lt;='様式３（療養者名簿）（⑤の場合）'!$W44,1,0),0),0)</f>
        <v>0</v>
      </c>
      <c r="EZ35" s="159">
        <f>IF(EZ$16-'様式３（療養者名簿）（⑤の場合）'!$O44+1&lt;=15,IF(EZ$16&gt;='様式３（療養者名簿）（⑤の場合）'!$O44,IF(EZ$16&lt;='様式３（療養者名簿）（⑤の場合）'!$W44,1,0),0),0)</f>
        <v>0</v>
      </c>
      <c r="FA35" s="159">
        <f>IF(FA$16-'様式３（療養者名簿）（⑤の場合）'!$O44+1&lt;=15,IF(FA$16&gt;='様式３（療養者名簿）（⑤の場合）'!$O44,IF(FA$16&lt;='様式３（療養者名簿）（⑤の場合）'!$W44,1,0),0),0)</f>
        <v>0</v>
      </c>
      <c r="FB35" s="159">
        <f>IF(FB$16-'様式３（療養者名簿）（⑤の場合）'!$O44+1&lt;=15,IF(FB$16&gt;='様式３（療養者名簿）（⑤の場合）'!$O44,IF(FB$16&lt;='様式３（療養者名簿）（⑤の場合）'!$W44,1,0),0),0)</f>
        <v>0</v>
      </c>
      <c r="FC35" s="159">
        <f>IF(FC$16-'様式３（療養者名簿）（⑤の場合）'!$O44+1&lt;=15,IF(FC$16&gt;='様式３（療養者名簿）（⑤の場合）'!$O44,IF(FC$16&lt;='様式３（療養者名簿）（⑤の場合）'!$W44,1,0),0),0)</f>
        <v>0</v>
      </c>
      <c r="FD35" s="159">
        <f>IF(FD$16-'様式３（療養者名簿）（⑤の場合）'!$O44+1&lt;=15,IF(FD$16&gt;='様式３（療養者名簿）（⑤の場合）'!$O44,IF(FD$16&lt;='様式３（療養者名簿）（⑤の場合）'!$W44,1,0),0),0)</f>
        <v>0</v>
      </c>
      <c r="FE35" s="159">
        <f>IF(FE$16-'様式３（療養者名簿）（⑤の場合）'!$O44+1&lt;=15,IF(FE$16&gt;='様式３（療養者名簿）（⑤の場合）'!$O44,IF(FE$16&lt;='様式３（療養者名簿）（⑤の場合）'!$W44,1,0),0),0)</f>
        <v>0</v>
      </c>
      <c r="FF35" s="159">
        <f>IF(FF$16-'様式３（療養者名簿）（⑤の場合）'!$O44+1&lt;=15,IF(FF$16&gt;='様式３（療養者名簿）（⑤の場合）'!$O44,IF(FF$16&lt;='様式３（療養者名簿）（⑤の場合）'!$W44,1,0),0),0)</f>
        <v>0</v>
      </c>
      <c r="FG35" s="159">
        <f>IF(FG$16-'様式３（療養者名簿）（⑤の場合）'!$O44+1&lt;=15,IF(FG$16&gt;='様式３（療養者名簿）（⑤の場合）'!$O44,IF(FG$16&lt;='様式３（療養者名簿）（⑤の場合）'!$W44,1,0),0),0)</f>
        <v>0</v>
      </c>
      <c r="FH35" s="159">
        <f>IF(FH$16-'様式３（療養者名簿）（⑤の場合）'!$O44+1&lt;=15,IF(FH$16&gt;='様式３（療養者名簿）（⑤の場合）'!$O44,IF(FH$16&lt;='様式３（療養者名簿）（⑤の場合）'!$W44,1,0),0),0)</f>
        <v>0</v>
      </c>
      <c r="FI35" s="159">
        <f>IF(FI$16-'様式３（療養者名簿）（⑤の場合）'!$O44+1&lt;=15,IF(FI$16&gt;='様式３（療養者名簿）（⑤の場合）'!$O44,IF(FI$16&lt;='様式３（療養者名簿）（⑤の場合）'!$W44,1,0),0),0)</f>
        <v>0</v>
      </c>
      <c r="FJ35" s="159">
        <f>IF(FJ$16-'様式３（療養者名簿）（⑤の場合）'!$O44+1&lt;=15,IF(FJ$16&gt;='様式３（療養者名簿）（⑤の場合）'!$O44,IF(FJ$16&lt;='様式３（療養者名簿）（⑤の場合）'!$W44,1,0),0),0)</f>
        <v>0</v>
      </c>
      <c r="FK35" s="159">
        <f>IF(FK$16-'様式３（療養者名簿）（⑤の場合）'!$O44+1&lt;=15,IF(FK$16&gt;='様式３（療養者名簿）（⑤の場合）'!$O44,IF(FK$16&lt;='様式３（療養者名簿）（⑤の場合）'!$W44,1,0),0),0)</f>
        <v>0</v>
      </c>
      <c r="FL35" s="159">
        <f>IF(FL$16-'様式３（療養者名簿）（⑤の場合）'!$O44+1&lt;=15,IF(FL$16&gt;='様式３（療養者名簿）（⑤の場合）'!$O44,IF(FL$16&lt;='様式３（療養者名簿）（⑤の場合）'!$W44,1,0),0),0)</f>
        <v>0</v>
      </c>
      <c r="FM35" s="159">
        <f>IF(FM$16-'様式３（療養者名簿）（⑤の場合）'!$O44+1&lt;=15,IF(FM$16&gt;='様式３（療養者名簿）（⑤の場合）'!$O44,IF(FM$16&lt;='様式３（療養者名簿）（⑤の場合）'!$W44,1,0),0),0)</f>
        <v>0</v>
      </c>
      <c r="FN35" s="159">
        <f>IF(FN$16-'様式３（療養者名簿）（⑤の場合）'!$O44+1&lt;=15,IF(FN$16&gt;='様式３（療養者名簿）（⑤の場合）'!$O44,IF(FN$16&lt;='様式３（療養者名簿）（⑤の場合）'!$W44,1,0),0),0)</f>
        <v>0</v>
      </c>
      <c r="FO35" s="159">
        <f>IF(FO$16-'様式３（療養者名簿）（⑤の場合）'!$O44+1&lt;=15,IF(FO$16&gt;='様式３（療養者名簿）（⑤の場合）'!$O44,IF(FO$16&lt;='様式３（療養者名簿）（⑤の場合）'!$W44,1,0),0),0)</f>
        <v>0</v>
      </c>
      <c r="FP35" s="159">
        <f>IF(FP$16-'様式３（療養者名簿）（⑤の場合）'!$O44+1&lt;=15,IF(FP$16&gt;='様式３（療養者名簿）（⑤の場合）'!$O44,IF(FP$16&lt;='様式３（療養者名簿）（⑤の場合）'!$W44,1,0),0),0)</f>
        <v>0</v>
      </c>
      <c r="FQ35" s="159">
        <f>IF(FQ$16-'様式３（療養者名簿）（⑤の場合）'!$O44+1&lt;=15,IF(FQ$16&gt;='様式３（療養者名簿）（⑤の場合）'!$O44,IF(FQ$16&lt;='様式３（療養者名簿）（⑤の場合）'!$W44,1,0),0),0)</f>
        <v>0</v>
      </c>
      <c r="FR35" s="159">
        <f>IF(FR$16-'様式３（療養者名簿）（⑤の場合）'!$O44+1&lt;=15,IF(FR$16&gt;='様式３（療養者名簿）（⑤の場合）'!$O44,IF(FR$16&lt;='様式３（療養者名簿）（⑤の場合）'!$W44,1,0),0),0)</f>
        <v>0</v>
      </c>
      <c r="FS35" s="159">
        <f>IF(FS$16-'様式３（療養者名簿）（⑤の場合）'!$O44+1&lt;=15,IF(FS$16&gt;='様式３（療養者名簿）（⑤の場合）'!$O44,IF(FS$16&lt;='様式３（療養者名簿）（⑤の場合）'!$W44,1,0),0),0)</f>
        <v>0</v>
      </c>
      <c r="FT35" s="159">
        <f>IF(FT$16-'様式３（療養者名簿）（⑤の場合）'!$O44+1&lt;=15,IF(FT$16&gt;='様式３（療養者名簿）（⑤の場合）'!$O44,IF(FT$16&lt;='様式３（療養者名簿）（⑤の場合）'!$W44,1,0),0),0)</f>
        <v>0</v>
      </c>
      <c r="FU35" s="159">
        <f>IF(FU$16-'様式３（療養者名簿）（⑤の場合）'!$O44+1&lt;=15,IF(FU$16&gt;='様式３（療養者名簿）（⑤の場合）'!$O44,IF(FU$16&lt;='様式３（療養者名簿）（⑤の場合）'!$W44,1,0),0),0)</f>
        <v>0</v>
      </c>
      <c r="FV35" s="159">
        <f>IF(FV$16-'様式３（療養者名簿）（⑤の場合）'!$O44+1&lt;=15,IF(FV$16&gt;='様式３（療養者名簿）（⑤の場合）'!$O44,IF(FV$16&lt;='様式３（療養者名簿）（⑤の場合）'!$W44,1,0),0),0)</f>
        <v>0</v>
      </c>
      <c r="FW35" s="159">
        <f>IF(FW$16-'様式３（療養者名簿）（⑤の場合）'!$O44+1&lt;=15,IF(FW$16&gt;='様式３（療養者名簿）（⑤の場合）'!$O44,IF(FW$16&lt;='様式３（療養者名簿）（⑤の場合）'!$W44,1,0),0),0)</f>
        <v>0</v>
      </c>
      <c r="FX35" s="159">
        <f>IF(FX$16-'様式３（療養者名簿）（⑤の場合）'!$O44+1&lt;=15,IF(FX$16&gt;='様式３（療養者名簿）（⑤の場合）'!$O44,IF(FX$16&lt;='様式３（療養者名簿）（⑤の場合）'!$W44,1,0),0),0)</f>
        <v>0</v>
      </c>
      <c r="FY35" s="159">
        <f>IF(FY$16-'様式３（療養者名簿）（⑤の場合）'!$O44+1&lt;=15,IF(FY$16&gt;='様式３（療養者名簿）（⑤の場合）'!$O44,IF(FY$16&lt;='様式３（療養者名簿）（⑤の場合）'!$W44,1,0),0),0)</f>
        <v>0</v>
      </c>
      <c r="FZ35" s="159">
        <f>IF(FZ$16-'様式３（療養者名簿）（⑤の場合）'!$O44+1&lt;=15,IF(FZ$16&gt;='様式３（療養者名簿）（⑤の場合）'!$O44,IF(FZ$16&lt;='様式３（療養者名簿）（⑤の場合）'!$W44,1,0),0),0)</f>
        <v>0</v>
      </c>
      <c r="GA35" s="159">
        <f>IF(GA$16-'様式３（療養者名簿）（⑤の場合）'!$O44+1&lt;=15,IF(GA$16&gt;='様式３（療養者名簿）（⑤の場合）'!$O44,IF(GA$16&lt;='様式３（療養者名簿）（⑤の場合）'!$W44,1,0),0),0)</f>
        <v>0</v>
      </c>
      <c r="GB35" s="159">
        <f>IF(GB$16-'様式３（療養者名簿）（⑤の場合）'!$O44+1&lt;=15,IF(GB$16&gt;='様式３（療養者名簿）（⑤の場合）'!$O44,IF(GB$16&lt;='様式３（療養者名簿）（⑤の場合）'!$W44,1,0),0),0)</f>
        <v>0</v>
      </c>
      <c r="GC35" s="159">
        <f>IF(GC$16-'様式３（療養者名簿）（⑤の場合）'!$O44+1&lt;=15,IF(GC$16&gt;='様式３（療養者名簿）（⑤の場合）'!$O44,IF(GC$16&lt;='様式３（療養者名簿）（⑤の場合）'!$W44,1,0),0),0)</f>
        <v>0</v>
      </c>
      <c r="GD35" s="159">
        <f>IF(GD$16-'様式３（療養者名簿）（⑤の場合）'!$O44+1&lt;=15,IF(GD$16&gt;='様式３（療養者名簿）（⑤の場合）'!$O44,IF(GD$16&lt;='様式３（療養者名簿）（⑤の場合）'!$W44,1,0),0),0)</f>
        <v>0</v>
      </c>
      <c r="GE35" s="159">
        <f>IF(GE$16-'様式３（療養者名簿）（⑤の場合）'!$O44+1&lt;=15,IF(GE$16&gt;='様式３（療養者名簿）（⑤の場合）'!$O44,IF(GE$16&lt;='様式３（療養者名簿）（⑤の場合）'!$W44,1,0),0),0)</f>
        <v>0</v>
      </c>
      <c r="GF35" s="159">
        <f>IF(GF$16-'様式３（療養者名簿）（⑤の場合）'!$O44+1&lt;=15,IF(GF$16&gt;='様式３（療養者名簿）（⑤の場合）'!$O44,IF(GF$16&lt;='様式３（療養者名簿）（⑤の場合）'!$W44,1,0),0),0)</f>
        <v>0</v>
      </c>
      <c r="GG35" s="159">
        <f>IF(GG$16-'様式３（療養者名簿）（⑤の場合）'!$O44+1&lt;=15,IF(GG$16&gt;='様式３（療養者名簿）（⑤の場合）'!$O44,IF(GG$16&lt;='様式３（療養者名簿）（⑤の場合）'!$W44,1,0),0),0)</f>
        <v>0</v>
      </c>
      <c r="GH35" s="159">
        <f>IF(GH$16-'様式３（療養者名簿）（⑤の場合）'!$O44+1&lt;=15,IF(GH$16&gt;='様式３（療養者名簿）（⑤の場合）'!$O44,IF(GH$16&lt;='様式３（療養者名簿）（⑤の場合）'!$W44,1,0),0),0)</f>
        <v>0</v>
      </c>
      <c r="GI35" s="159">
        <f>IF(GI$16-'様式３（療養者名簿）（⑤の場合）'!$O44+1&lt;=15,IF(GI$16&gt;='様式３（療養者名簿）（⑤の場合）'!$O44,IF(GI$16&lt;='様式３（療養者名簿）（⑤の場合）'!$W44,1,0),0),0)</f>
        <v>0</v>
      </c>
      <c r="GJ35" s="159">
        <f>IF(GJ$16-'様式３（療養者名簿）（⑤の場合）'!$O44+1&lt;=15,IF(GJ$16&gt;='様式３（療養者名簿）（⑤の場合）'!$O44,IF(GJ$16&lt;='様式３（療養者名簿）（⑤の場合）'!$W44,1,0),0),0)</f>
        <v>0</v>
      </c>
      <c r="GK35" s="159">
        <f>IF(GK$16-'様式３（療養者名簿）（⑤の場合）'!$O44+1&lt;=15,IF(GK$16&gt;='様式３（療養者名簿）（⑤の場合）'!$O44,IF(GK$16&lt;='様式３（療養者名簿）（⑤の場合）'!$W44,1,0),0),0)</f>
        <v>0</v>
      </c>
      <c r="GL35" s="159">
        <f>IF(GL$16-'様式３（療養者名簿）（⑤の場合）'!$O44+1&lt;=15,IF(GL$16&gt;='様式３（療養者名簿）（⑤の場合）'!$O44,IF(GL$16&lt;='様式３（療養者名簿）（⑤の場合）'!$W44,1,0),0),0)</f>
        <v>0</v>
      </c>
      <c r="GM35" s="159">
        <f>IF(GM$16-'様式３（療養者名簿）（⑤の場合）'!$O44+1&lt;=15,IF(GM$16&gt;='様式３（療養者名簿）（⑤の場合）'!$O44,IF(GM$16&lt;='様式３（療養者名簿）（⑤の場合）'!$W44,1,0),0),0)</f>
        <v>0</v>
      </c>
      <c r="GN35" s="159">
        <f>IF(GN$16-'様式３（療養者名簿）（⑤の場合）'!$O44+1&lt;=15,IF(GN$16&gt;='様式３（療養者名簿）（⑤の場合）'!$O44,IF(GN$16&lt;='様式３（療養者名簿）（⑤の場合）'!$W44,1,0),0),0)</f>
        <v>0</v>
      </c>
      <c r="GO35" s="159">
        <f>IF(GO$16-'様式３（療養者名簿）（⑤の場合）'!$O44+1&lt;=15,IF(GO$16&gt;='様式３（療養者名簿）（⑤の場合）'!$O44,IF(GO$16&lt;='様式３（療養者名簿）（⑤の場合）'!$W44,1,0),0),0)</f>
        <v>0</v>
      </c>
      <c r="GP35" s="159">
        <f>IF(GP$16-'様式３（療養者名簿）（⑤の場合）'!$O44+1&lt;=15,IF(GP$16&gt;='様式３（療養者名簿）（⑤の場合）'!$O44,IF(GP$16&lt;='様式３（療養者名簿）（⑤の場合）'!$W44,1,0),0),0)</f>
        <v>0</v>
      </c>
      <c r="GQ35" s="159">
        <f>IF(GQ$16-'様式３（療養者名簿）（⑤の場合）'!$O44+1&lt;=15,IF(GQ$16&gt;='様式３（療養者名簿）（⑤の場合）'!$O44,IF(GQ$16&lt;='様式３（療養者名簿）（⑤の場合）'!$W44,1,0),0),0)</f>
        <v>0</v>
      </c>
      <c r="GR35" s="159">
        <f>IF(GR$16-'様式３（療養者名簿）（⑤の場合）'!$O44+1&lt;=15,IF(GR$16&gt;='様式３（療養者名簿）（⑤の場合）'!$O44,IF(GR$16&lt;='様式３（療養者名簿）（⑤の場合）'!$W44,1,0),0),0)</f>
        <v>0</v>
      </c>
      <c r="GS35" s="159">
        <f>IF(GS$16-'様式３（療養者名簿）（⑤の場合）'!$O44+1&lt;=15,IF(GS$16&gt;='様式３（療養者名簿）（⑤の場合）'!$O44,IF(GS$16&lt;='様式３（療養者名簿）（⑤の場合）'!$W44,1,0),0),0)</f>
        <v>0</v>
      </c>
      <c r="GT35" s="159">
        <f>IF(GT$16-'様式３（療養者名簿）（⑤の場合）'!$O44+1&lt;=15,IF(GT$16&gt;='様式３（療養者名簿）（⑤の場合）'!$O44,IF(GT$16&lt;='様式３（療養者名簿）（⑤の場合）'!$W44,1,0),0),0)</f>
        <v>0</v>
      </c>
      <c r="GU35" s="159">
        <f>IF(GU$16-'様式３（療養者名簿）（⑤の場合）'!$O44+1&lt;=15,IF(GU$16&gt;='様式３（療養者名簿）（⑤の場合）'!$O44,IF(GU$16&lt;='様式３（療養者名簿）（⑤の場合）'!$W44,1,0),0),0)</f>
        <v>0</v>
      </c>
      <c r="GV35" s="159">
        <f>IF(GV$16-'様式３（療養者名簿）（⑤の場合）'!$O44+1&lt;=15,IF(GV$16&gt;='様式３（療養者名簿）（⑤の場合）'!$O44,IF(GV$16&lt;='様式３（療養者名簿）（⑤の場合）'!$W44,1,0),0),0)</f>
        <v>0</v>
      </c>
      <c r="GW35" s="159">
        <f>IF(GW$16-'様式３（療養者名簿）（⑤の場合）'!$O44+1&lt;=15,IF(GW$16&gt;='様式３（療養者名簿）（⑤の場合）'!$O44,IF(GW$16&lt;='様式３（療養者名簿）（⑤の場合）'!$W44,1,0),0),0)</f>
        <v>0</v>
      </c>
      <c r="GX35" s="159">
        <f>IF(GX$16-'様式３（療養者名簿）（⑤の場合）'!$O44+1&lt;=15,IF(GX$16&gt;='様式３（療養者名簿）（⑤の場合）'!$O44,IF(GX$16&lt;='様式３（療養者名簿）（⑤の場合）'!$W44,1,0),0),0)</f>
        <v>0</v>
      </c>
      <c r="GY35" s="159">
        <f>IF(GY$16-'様式３（療養者名簿）（⑤の場合）'!$O44+1&lt;=15,IF(GY$16&gt;='様式３（療養者名簿）（⑤の場合）'!$O44,IF(GY$16&lt;='様式３（療養者名簿）（⑤の場合）'!$W44,1,0),0),0)</f>
        <v>0</v>
      </c>
      <c r="GZ35" s="159">
        <f>IF(GZ$16-'様式３（療養者名簿）（⑤の場合）'!$O44+1&lt;=15,IF(GZ$16&gt;='様式３（療養者名簿）（⑤の場合）'!$O44,IF(GZ$16&lt;='様式３（療養者名簿）（⑤の場合）'!$W44,1,0),0),0)</f>
        <v>0</v>
      </c>
      <c r="HA35" s="159">
        <f>IF(HA$16-'様式３（療養者名簿）（⑤の場合）'!$O44+1&lt;=15,IF(HA$16&gt;='様式３（療養者名簿）（⑤の場合）'!$O44,IF(HA$16&lt;='様式３（療養者名簿）（⑤の場合）'!$W44,1,0),0),0)</f>
        <v>0</v>
      </c>
      <c r="HB35" s="159">
        <f>IF(HB$16-'様式３（療養者名簿）（⑤の場合）'!$O44+1&lt;=15,IF(HB$16&gt;='様式３（療養者名簿）（⑤の場合）'!$O44,IF(HB$16&lt;='様式３（療養者名簿）（⑤の場合）'!$W44,1,0),0),0)</f>
        <v>0</v>
      </c>
      <c r="HC35" s="159">
        <f>IF(HC$16-'様式３（療養者名簿）（⑤の場合）'!$O44+1&lt;=15,IF(HC$16&gt;='様式３（療養者名簿）（⑤の場合）'!$O44,IF(HC$16&lt;='様式３（療養者名簿）（⑤の場合）'!$W44,1,0),0),0)</f>
        <v>0</v>
      </c>
      <c r="HD35" s="159">
        <f>IF(HD$16-'様式３（療養者名簿）（⑤の場合）'!$O44+1&lt;=15,IF(HD$16&gt;='様式３（療養者名簿）（⑤の場合）'!$O44,IF(HD$16&lt;='様式３（療養者名簿）（⑤の場合）'!$W44,1,0),0),0)</f>
        <v>0</v>
      </c>
      <c r="HE35" s="159">
        <f>IF(HE$16-'様式３（療養者名簿）（⑤の場合）'!$O44+1&lt;=15,IF(HE$16&gt;='様式３（療養者名簿）（⑤の場合）'!$O44,IF(HE$16&lt;='様式３（療養者名簿）（⑤の場合）'!$W44,1,0),0),0)</f>
        <v>0</v>
      </c>
      <c r="HF35" s="159">
        <f>IF(HF$16-'様式３（療養者名簿）（⑤の場合）'!$O44+1&lt;=15,IF(HF$16&gt;='様式３（療養者名簿）（⑤の場合）'!$O44,IF(HF$16&lt;='様式３（療養者名簿）（⑤の場合）'!$W44,1,0),0),0)</f>
        <v>0</v>
      </c>
      <c r="HG35" s="159">
        <f>IF(HG$16-'様式３（療養者名簿）（⑤の場合）'!$O44+1&lt;=15,IF(HG$16&gt;='様式３（療養者名簿）（⑤の場合）'!$O44,IF(HG$16&lt;='様式３（療養者名簿）（⑤の場合）'!$W44,1,0),0),0)</f>
        <v>0</v>
      </c>
      <c r="HH35" s="159">
        <f>IF(HH$16-'様式３（療養者名簿）（⑤の場合）'!$O44+1&lt;=15,IF(HH$16&gt;='様式３（療養者名簿）（⑤の場合）'!$O44,IF(HH$16&lt;='様式３（療養者名簿）（⑤の場合）'!$W44,1,0),0),0)</f>
        <v>0</v>
      </c>
      <c r="HI35" s="159">
        <f>IF(HI$16-'様式３（療養者名簿）（⑤の場合）'!$O44+1&lt;=15,IF(HI$16&gt;='様式３（療養者名簿）（⑤の場合）'!$O44,IF(HI$16&lt;='様式３（療養者名簿）（⑤の場合）'!$W44,1,0),0),0)</f>
        <v>0</v>
      </c>
      <c r="HJ35" s="159">
        <f>IF(HJ$16-'様式３（療養者名簿）（⑤の場合）'!$O44+1&lt;=15,IF(HJ$16&gt;='様式３（療養者名簿）（⑤の場合）'!$O44,IF(HJ$16&lt;='様式３（療養者名簿）（⑤の場合）'!$W44,1,0),0),0)</f>
        <v>0</v>
      </c>
      <c r="HK35" s="159">
        <f>IF(HK$16-'様式３（療養者名簿）（⑤の場合）'!$O44+1&lt;=15,IF(HK$16&gt;='様式３（療養者名簿）（⑤の場合）'!$O44,IF(HK$16&lt;='様式３（療養者名簿）（⑤の場合）'!$W44,1,0),0),0)</f>
        <v>0</v>
      </c>
      <c r="HL35" s="159">
        <f>IF(HL$16-'様式３（療養者名簿）（⑤の場合）'!$O44+1&lt;=15,IF(HL$16&gt;='様式３（療養者名簿）（⑤の場合）'!$O44,IF(HL$16&lt;='様式３（療養者名簿）（⑤の場合）'!$W44,1,0),0),0)</f>
        <v>0</v>
      </c>
      <c r="HM35" s="159">
        <f>IF(HM$16-'様式３（療養者名簿）（⑤の場合）'!$O44+1&lt;=15,IF(HM$16&gt;='様式３（療養者名簿）（⑤の場合）'!$O44,IF(HM$16&lt;='様式３（療養者名簿）（⑤の場合）'!$W44,1,0),0),0)</f>
        <v>0</v>
      </c>
      <c r="HN35" s="159">
        <f>IF(HN$16-'様式３（療養者名簿）（⑤の場合）'!$O44+1&lt;=15,IF(HN$16&gt;='様式３（療養者名簿）（⑤の場合）'!$O44,IF(HN$16&lt;='様式３（療養者名簿）（⑤の場合）'!$W44,1,0),0),0)</f>
        <v>0</v>
      </c>
      <c r="HO35" s="159">
        <f>IF(HO$16-'様式３（療養者名簿）（⑤の場合）'!$O44+1&lt;=15,IF(HO$16&gt;='様式３（療養者名簿）（⑤の場合）'!$O44,IF(HO$16&lt;='様式３（療養者名簿）（⑤の場合）'!$W44,1,0),0),0)</f>
        <v>0</v>
      </c>
      <c r="HP35" s="159">
        <f>IF(HP$16-'様式３（療養者名簿）（⑤の場合）'!$O44+1&lt;=15,IF(HP$16&gt;='様式３（療養者名簿）（⑤の場合）'!$O44,IF(HP$16&lt;='様式３（療養者名簿）（⑤の場合）'!$W44,1,0),0),0)</f>
        <v>0</v>
      </c>
      <c r="HQ35" s="159">
        <f>IF(HQ$16-'様式３（療養者名簿）（⑤の場合）'!$O44+1&lt;=15,IF(HQ$16&gt;='様式３（療養者名簿）（⑤の場合）'!$O44,IF(HQ$16&lt;='様式３（療養者名簿）（⑤の場合）'!$W44,1,0),0),0)</f>
        <v>0</v>
      </c>
      <c r="HR35" s="159">
        <f>IF(HR$16-'様式３（療養者名簿）（⑤の場合）'!$O44+1&lt;=15,IF(HR$16&gt;='様式３（療養者名簿）（⑤の場合）'!$O44,IF(HR$16&lt;='様式３（療養者名簿）（⑤の場合）'!$W44,1,0),0),0)</f>
        <v>0</v>
      </c>
      <c r="HS35" s="159">
        <f>IF(HS$16-'様式３（療養者名簿）（⑤の場合）'!$O44+1&lt;=15,IF(HS$16&gt;='様式３（療養者名簿）（⑤の場合）'!$O44,IF(HS$16&lt;='様式３（療養者名簿）（⑤の場合）'!$W44,1,0),0),0)</f>
        <v>0</v>
      </c>
      <c r="HT35" s="159">
        <f>IF(HT$16-'様式３（療養者名簿）（⑤の場合）'!$O44+1&lt;=15,IF(HT$16&gt;='様式３（療養者名簿）（⑤の場合）'!$O44,IF(HT$16&lt;='様式３（療養者名簿）（⑤の場合）'!$W44,1,0),0),0)</f>
        <v>0</v>
      </c>
      <c r="HU35" s="159">
        <f>IF(HU$16-'様式３（療養者名簿）（⑤の場合）'!$O44+1&lt;=15,IF(HU$16&gt;='様式３（療養者名簿）（⑤の場合）'!$O44,IF(HU$16&lt;='様式３（療養者名簿）（⑤の場合）'!$W44,1,0),0),0)</f>
        <v>0</v>
      </c>
      <c r="HV35" s="159">
        <f>IF(HV$16-'様式３（療養者名簿）（⑤の場合）'!$O44+1&lt;=15,IF(HV$16&gt;='様式３（療養者名簿）（⑤の場合）'!$O44,IF(HV$16&lt;='様式３（療養者名簿）（⑤の場合）'!$W44,1,0),0),0)</f>
        <v>0</v>
      </c>
      <c r="HW35" s="159">
        <f>IF(HW$16-'様式３（療養者名簿）（⑤の場合）'!$O44+1&lt;=15,IF(HW$16&gt;='様式３（療養者名簿）（⑤の場合）'!$O44,IF(HW$16&lt;='様式３（療養者名簿）（⑤の場合）'!$W44,1,0),0),0)</f>
        <v>0</v>
      </c>
      <c r="HX35" s="159">
        <f>IF(HX$16-'様式３（療養者名簿）（⑤の場合）'!$O44+1&lt;=15,IF(HX$16&gt;='様式３（療養者名簿）（⑤の場合）'!$O44,IF(HX$16&lt;='様式３（療養者名簿）（⑤の場合）'!$W44,1,0),0),0)</f>
        <v>0</v>
      </c>
      <c r="HY35" s="159">
        <f>IF(HY$16-'様式３（療養者名簿）（⑤の場合）'!$O44+1&lt;=15,IF(HY$16&gt;='様式３（療養者名簿）（⑤の場合）'!$O44,IF(HY$16&lt;='様式３（療養者名簿）（⑤の場合）'!$W44,1,0),0),0)</f>
        <v>0</v>
      </c>
      <c r="HZ35" s="159">
        <f>IF(HZ$16-'様式３（療養者名簿）（⑤の場合）'!$O44+1&lt;=15,IF(HZ$16&gt;='様式３（療養者名簿）（⑤の場合）'!$O44,IF(HZ$16&lt;='様式３（療養者名簿）（⑤の場合）'!$W44,1,0),0),0)</f>
        <v>0</v>
      </c>
      <c r="IA35" s="159">
        <f>IF(IA$16-'様式３（療養者名簿）（⑤の場合）'!$O44+1&lt;=15,IF(IA$16&gt;='様式３（療養者名簿）（⑤の場合）'!$O44,IF(IA$16&lt;='様式３（療養者名簿）（⑤の場合）'!$W44,1,0),0),0)</f>
        <v>0</v>
      </c>
      <c r="IB35" s="159">
        <f>IF(IB$16-'様式３（療養者名簿）（⑤の場合）'!$O44+1&lt;=15,IF(IB$16&gt;='様式３（療養者名簿）（⑤の場合）'!$O44,IF(IB$16&lt;='様式３（療養者名簿）（⑤の場合）'!$W44,1,0),0),0)</f>
        <v>0</v>
      </c>
      <c r="IC35" s="159">
        <f>IF(IC$16-'様式３（療養者名簿）（⑤の場合）'!$O44+1&lt;=15,IF(IC$16&gt;='様式３（療養者名簿）（⑤の場合）'!$O44,IF(IC$16&lt;='様式３（療養者名簿）（⑤の場合）'!$W44,1,0),0),0)</f>
        <v>0</v>
      </c>
      <c r="ID35" s="159">
        <f>IF(ID$16-'様式３（療養者名簿）（⑤の場合）'!$O44+1&lt;=15,IF(ID$16&gt;='様式３（療養者名簿）（⑤の場合）'!$O44,IF(ID$16&lt;='様式３（療養者名簿）（⑤の場合）'!$W44,1,0),0),0)</f>
        <v>0</v>
      </c>
      <c r="IE35" s="159">
        <f>IF(IE$16-'様式３（療養者名簿）（⑤の場合）'!$O44+1&lt;=15,IF(IE$16&gt;='様式３（療養者名簿）（⑤の場合）'!$O44,IF(IE$16&lt;='様式３（療養者名簿）（⑤の場合）'!$W44,1,0),0),0)</f>
        <v>0</v>
      </c>
      <c r="IF35" s="159">
        <f>IF(IF$16-'様式３（療養者名簿）（⑤の場合）'!$O44+1&lt;=15,IF(IF$16&gt;='様式３（療養者名簿）（⑤の場合）'!$O44,IF(IF$16&lt;='様式３（療養者名簿）（⑤の場合）'!$W44,1,0),0),0)</f>
        <v>0</v>
      </c>
      <c r="IG35" s="159">
        <f>IF(IG$16-'様式３（療養者名簿）（⑤の場合）'!$O44+1&lt;=15,IF(IG$16&gt;='様式３（療養者名簿）（⑤の場合）'!$O44,IF(IG$16&lt;='様式３（療養者名簿）（⑤の場合）'!$W44,1,0),0),0)</f>
        <v>0</v>
      </c>
      <c r="IH35" s="159">
        <f>IF(IH$16-'様式３（療養者名簿）（⑤の場合）'!$O44+1&lt;=15,IF(IH$16&gt;='様式３（療養者名簿）（⑤の場合）'!$O44,IF(IH$16&lt;='様式３（療養者名簿）（⑤の場合）'!$W44,1,0),0),0)</f>
        <v>0</v>
      </c>
      <c r="II35" s="159">
        <f>IF(II$16-'様式３（療養者名簿）（⑤の場合）'!$O44+1&lt;=15,IF(II$16&gt;='様式３（療養者名簿）（⑤の場合）'!$O44,IF(II$16&lt;='様式３（療養者名簿）（⑤の場合）'!$W44,1,0),0),0)</f>
        <v>0</v>
      </c>
      <c r="IJ35" s="159">
        <f>IF(IJ$16-'様式３（療養者名簿）（⑤の場合）'!$O44+1&lt;=15,IF(IJ$16&gt;='様式３（療養者名簿）（⑤の場合）'!$O44,IF(IJ$16&lt;='様式３（療養者名簿）（⑤の場合）'!$W44,1,0),0),0)</f>
        <v>0</v>
      </c>
      <c r="IK35" s="159">
        <f>IF(IK$16-'様式３（療養者名簿）（⑤の場合）'!$O44+1&lt;=15,IF(IK$16&gt;='様式３（療養者名簿）（⑤の場合）'!$O44,IF(IK$16&lt;='様式３（療養者名簿）（⑤の場合）'!$W44,1,0),0),0)</f>
        <v>0</v>
      </c>
      <c r="IL35" s="159">
        <f>IF(IL$16-'様式３（療養者名簿）（⑤の場合）'!$O44+1&lt;=15,IF(IL$16&gt;='様式３（療養者名簿）（⑤の場合）'!$O44,IF(IL$16&lt;='様式３（療養者名簿）（⑤の場合）'!$W44,1,0),0),0)</f>
        <v>0</v>
      </c>
      <c r="IM35" s="159">
        <f>IF(IM$16-'様式３（療養者名簿）（⑤の場合）'!$O44+1&lt;=15,IF(IM$16&gt;='様式３（療養者名簿）（⑤の場合）'!$O44,IF(IM$16&lt;='様式３（療養者名簿）（⑤の場合）'!$W44,1,0),0),0)</f>
        <v>0</v>
      </c>
      <c r="IN35" s="159">
        <f>IF(IN$16-'様式３（療養者名簿）（⑤の場合）'!$O44+1&lt;=15,IF(IN$16&gt;='様式３（療養者名簿）（⑤の場合）'!$O44,IF(IN$16&lt;='様式３（療養者名簿）（⑤の場合）'!$W44,1,0),0),0)</f>
        <v>0</v>
      </c>
      <c r="IO35" s="159">
        <f>IF(IO$16-'様式３（療養者名簿）（⑤の場合）'!$O44+1&lt;=15,IF(IO$16&gt;='様式３（療養者名簿）（⑤の場合）'!$O44,IF(IO$16&lt;='様式３（療養者名簿）（⑤の場合）'!$W44,1,0),0),0)</f>
        <v>0</v>
      </c>
      <c r="IP35" s="159">
        <f>IF(IP$16-'様式３（療養者名簿）（⑤の場合）'!$O44+1&lt;=15,IF(IP$16&gt;='様式３（療養者名簿）（⑤の場合）'!$O44,IF(IP$16&lt;='様式３（療養者名簿）（⑤の場合）'!$W44,1,0),0),0)</f>
        <v>0</v>
      </c>
      <c r="IQ35" s="159">
        <f>IF(IQ$16-'様式３（療養者名簿）（⑤の場合）'!$O44+1&lt;=15,IF(IQ$16&gt;='様式３（療養者名簿）（⑤の場合）'!$O44,IF(IQ$16&lt;='様式３（療養者名簿）（⑤の場合）'!$W44,1,0),0),0)</f>
        <v>0</v>
      </c>
      <c r="IR35" s="159">
        <f>IF(IR$16-'様式３（療養者名簿）（⑤の場合）'!$O44+1&lt;=15,IF(IR$16&gt;='様式３（療養者名簿）（⑤の場合）'!$O44,IF(IR$16&lt;='様式３（療養者名簿）（⑤の場合）'!$W44,1,0),0),0)</f>
        <v>0</v>
      </c>
      <c r="IS35" s="159">
        <f>IF(IS$16-'様式３（療養者名簿）（⑤の場合）'!$O44+1&lt;=15,IF(IS$16&gt;='様式３（療養者名簿）（⑤の場合）'!$O44,IF(IS$16&lt;='様式３（療養者名簿）（⑤の場合）'!$W44,1,0),0),0)</f>
        <v>0</v>
      </c>
      <c r="IT35" s="159">
        <f>IF(IT$16-'様式３（療養者名簿）（⑤の場合）'!$O44+1&lt;=15,IF(IT$16&gt;='様式３（療養者名簿）（⑤の場合）'!$O44,IF(IT$16&lt;='様式３（療養者名簿）（⑤の場合）'!$W44,1,0),0),0)</f>
        <v>0</v>
      </c>
    </row>
    <row r="36" spans="1:254" s="30" customFormat="1" ht="42" customHeight="1">
      <c r="A36" s="149">
        <f>'様式３（療養者名簿）（⑤の場合）'!C45</f>
        <v>0</v>
      </c>
      <c r="B36" s="159">
        <f>IF(B$16-'様式３（療養者名簿）（⑤の場合）'!$O45+1&lt;=15,IF(B$16&gt;='様式３（療養者名簿）（⑤の場合）'!$O45,IF(B$16&lt;='様式３（療養者名簿）（⑤の場合）'!$W45,1,0),0),0)</f>
        <v>0</v>
      </c>
      <c r="C36" s="159">
        <f>IF(C$16-'様式３（療養者名簿）（⑤の場合）'!$O45+1&lt;=15,IF(C$16&gt;='様式３（療養者名簿）（⑤の場合）'!$O45,IF(C$16&lt;='様式３（療養者名簿）（⑤の場合）'!$W45,1,0),0),0)</f>
        <v>0</v>
      </c>
      <c r="D36" s="159">
        <f>IF(D$16-'様式３（療養者名簿）（⑤の場合）'!$O45+1&lt;=15,IF(D$16&gt;='様式３（療養者名簿）（⑤の場合）'!$O45,IF(D$16&lt;='様式３（療養者名簿）（⑤の場合）'!$W45,1,0),0),0)</f>
        <v>0</v>
      </c>
      <c r="E36" s="159">
        <f>IF(E$16-'様式３（療養者名簿）（⑤の場合）'!$O45+1&lt;=15,IF(E$16&gt;='様式３（療養者名簿）（⑤の場合）'!$O45,IF(E$16&lt;='様式３（療養者名簿）（⑤の場合）'!$W45,1,0),0),0)</f>
        <v>0</v>
      </c>
      <c r="F36" s="159">
        <f>IF(F$16-'様式３（療養者名簿）（⑤の場合）'!$O45+1&lt;=15,IF(F$16&gt;='様式３（療養者名簿）（⑤の場合）'!$O45,IF(F$16&lt;='様式３（療養者名簿）（⑤の場合）'!$W45,1,0),0),0)</f>
        <v>0</v>
      </c>
      <c r="G36" s="159">
        <f>IF(G$16-'様式３（療養者名簿）（⑤の場合）'!$O45+1&lt;=15,IF(G$16&gt;='様式３（療養者名簿）（⑤の場合）'!$O45,IF(G$16&lt;='様式３（療養者名簿）（⑤の場合）'!$W45,1,0),0),0)</f>
        <v>0</v>
      </c>
      <c r="H36" s="159">
        <f>IF(H$16-'様式３（療養者名簿）（⑤の場合）'!$O45+1&lt;=15,IF(H$16&gt;='様式３（療養者名簿）（⑤の場合）'!$O45,IF(H$16&lt;='様式３（療養者名簿）（⑤の場合）'!$W45,1,0),0),0)</f>
        <v>0</v>
      </c>
      <c r="I36" s="159">
        <f>IF(I$16-'様式３（療養者名簿）（⑤の場合）'!$O45+1&lt;=15,IF(I$16&gt;='様式３（療養者名簿）（⑤の場合）'!$O45,IF(I$16&lt;='様式３（療養者名簿）（⑤の場合）'!$W45,1,0),0),0)</f>
        <v>0</v>
      </c>
      <c r="J36" s="159">
        <f>IF(J$16-'様式３（療養者名簿）（⑤の場合）'!$O45+1&lt;=15,IF(J$16&gt;='様式３（療養者名簿）（⑤の場合）'!$O45,IF(J$16&lt;='様式３（療養者名簿）（⑤の場合）'!$W45,1,0),0),0)</f>
        <v>0</v>
      </c>
      <c r="K36" s="159">
        <f>IF(K$16-'様式３（療養者名簿）（⑤の場合）'!$O45+1&lt;=15,IF(K$16&gt;='様式３（療養者名簿）（⑤の場合）'!$O45,IF(K$16&lt;='様式３（療養者名簿）（⑤の場合）'!$W45,1,0),0),0)</f>
        <v>0</v>
      </c>
      <c r="L36" s="159">
        <f>IF(L$16-'様式３（療養者名簿）（⑤の場合）'!$O45+1&lt;=15,IF(L$16&gt;='様式３（療養者名簿）（⑤の場合）'!$O45,IF(L$16&lt;='様式３（療養者名簿）（⑤の場合）'!$W45,1,0),0),0)</f>
        <v>0</v>
      </c>
      <c r="M36" s="159">
        <f>IF(M$16-'様式３（療養者名簿）（⑤の場合）'!$O45+1&lt;=15,IF(M$16&gt;='様式３（療養者名簿）（⑤の場合）'!$O45,IF(M$16&lt;='様式３（療養者名簿）（⑤の場合）'!$W45,1,0),0),0)</f>
        <v>0</v>
      </c>
      <c r="N36" s="159">
        <f>IF(N$16-'様式３（療養者名簿）（⑤の場合）'!$O45+1&lt;=15,IF(N$16&gt;='様式３（療養者名簿）（⑤の場合）'!$O45,IF(N$16&lt;='様式３（療養者名簿）（⑤の場合）'!$W45,1,0),0),0)</f>
        <v>0</v>
      </c>
      <c r="O36" s="159">
        <f>IF(O$16-'様式３（療養者名簿）（⑤の場合）'!$O45+1&lt;=15,IF(O$16&gt;='様式３（療養者名簿）（⑤の場合）'!$O45,IF(O$16&lt;='様式３（療養者名簿）（⑤の場合）'!$W45,1,0),0),0)</f>
        <v>0</v>
      </c>
      <c r="P36" s="159">
        <f>IF(P$16-'様式３（療養者名簿）（⑤の場合）'!$O45+1&lt;=15,IF(P$16&gt;='様式３（療養者名簿）（⑤の場合）'!$O45,IF(P$16&lt;='様式３（療養者名簿）（⑤の場合）'!$W45,1,0),0),0)</f>
        <v>0</v>
      </c>
      <c r="Q36" s="159">
        <f>IF(Q$16-'様式３（療養者名簿）（⑤の場合）'!$O45+1&lt;=15,IF(Q$16&gt;='様式３（療養者名簿）（⑤の場合）'!$O45,IF(Q$16&lt;='様式３（療養者名簿）（⑤の場合）'!$W45,1,0),0),0)</f>
        <v>0</v>
      </c>
      <c r="R36" s="159">
        <f>IF(R$16-'様式３（療養者名簿）（⑤の場合）'!$O45+1&lt;=15,IF(R$16&gt;='様式３（療養者名簿）（⑤の場合）'!$O45,IF(R$16&lt;='様式３（療養者名簿）（⑤の場合）'!$W45,1,0),0),0)</f>
        <v>0</v>
      </c>
      <c r="S36" s="159">
        <f>IF(S$16-'様式３（療養者名簿）（⑤の場合）'!$O45+1&lt;=15,IF(S$16&gt;='様式３（療養者名簿）（⑤の場合）'!$O45,IF(S$16&lt;='様式３（療養者名簿）（⑤の場合）'!$W45,1,0),0),0)</f>
        <v>0</v>
      </c>
      <c r="T36" s="159">
        <f>IF(T$16-'様式３（療養者名簿）（⑤の場合）'!$O45+1&lt;=15,IF(T$16&gt;='様式３（療養者名簿）（⑤の場合）'!$O45,IF(T$16&lt;='様式３（療養者名簿）（⑤の場合）'!$W45,1,0),0),0)</f>
        <v>0</v>
      </c>
      <c r="U36" s="159">
        <f>IF(U$16-'様式３（療養者名簿）（⑤の場合）'!$O45+1&lt;=15,IF(U$16&gt;='様式３（療養者名簿）（⑤の場合）'!$O45,IF(U$16&lt;='様式３（療養者名簿）（⑤の場合）'!$W45,1,0),0),0)</f>
        <v>0</v>
      </c>
      <c r="V36" s="159">
        <f>IF(V$16-'様式３（療養者名簿）（⑤の場合）'!$O45+1&lt;=15,IF(V$16&gt;='様式３（療養者名簿）（⑤の場合）'!$O45,IF(V$16&lt;='様式３（療養者名簿）（⑤の場合）'!$W45,1,0),0),0)</f>
        <v>0</v>
      </c>
      <c r="W36" s="159">
        <f>IF(W$16-'様式３（療養者名簿）（⑤の場合）'!$O45+1&lt;=15,IF(W$16&gt;='様式３（療養者名簿）（⑤の場合）'!$O45,IF(W$16&lt;='様式３（療養者名簿）（⑤の場合）'!$W45,1,0),0),0)</f>
        <v>0</v>
      </c>
      <c r="X36" s="159">
        <f>IF(X$16-'様式３（療養者名簿）（⑤の場合）'!$O45+1&lt;=15,IF(X$16&gt;='様式３（療養者名簿）（⑤の場合）'!$O45,IF(X$16&lt;='様式３（療養者名簿）（⑤の場合）'!$W45,1,0),0),0)</f>
        <v>0</v>
      </c>
      <c r="Y36" s="159">
        <f>IF(Y$16-'様式３（療養者名簿）（⑤の場合）'!$O45+1&lt;=15,IF(Y$16&gt;='様式３（療養者名簿）（⑤の場合）'!$O45,IF(Y$16&lt;='様式３（療養者名簿）（⑤の場合）'!$W45,1,0),0),0)</f>
        <v>0</v>
      </c>
      <c r="Z36" s="159">
        <f>IF(Z$16-'様式３（療養者名簿）（⑤の場合）'!$O45+1&lt;=15,IF(Z$16&gt;='様式３（療養者名簿）（⑤の場合）'!$O45,IF(Z$16&lt;='様式３（療養者名簿）（⑤の場合）'!$W45,1,0),0),0)</f>
        <v>0</v>
      </c>
      <c r="AA36" s="159">
        <f>IF(AA$16-'様式３（療養者名簿）（⑤の場合）'!$O45+1&lt;=15,IF(AA$16&gt;='様式３（療養者名簿）（⑤の場合）'!$O45,IF(AA$16&lt;='様式３（療養者名簿）（⑤の場合）'!$W45,1,0),0),0)</f>
        <v>0</v>
      </c>
      <c r="AB36" s="159">
        <f>IF(AB$16-'様式３（療養者名簿）（⑤の場合）'!$O45+1&lt;=15,IF(AB$16&gt;='様式３（療養者名簿）（⑤の場合）'!$O45,IF(AB$16&lt;='様式３（療養者名簿）（⑤の場合）'!$W45,1,0),0),0)</f>
        <v>0</v>
      </c>
      <c r="AC36" s="159">
        <f>IF(AC$16-'様式３（療養者名簿）（⑤の場合）'!$O45+1&lt;=15,IF(AC$16&gt;='様式３（療養者名簿）（⑤の場合）'!$O45,IF(AC$16&lt;='様式３（療養者名簿）（⑤の場合）'!$W45,1,0),0),0)</f>
        <v>0</v>
      </c>
      <c r="AD36" s="159">
        <f>IF(AD$16-'様式３（療養者名簿）（⑤の場合）'!$O45+1&lt;=15,IF(AD$16&gt;='様式３（療養者名簿）（⑤の場合）'!$O45,IF(AD$16&lt;='様式３（療養者名簿）（⑤の場合）'!$W45,1,0),0),0)</f>
        <v>0</v>
      </c>
      <c r="AE36" s="159">
        <f>IF(AE$16-'様式３（療養者名簿）（⑤の場合）'!$O45+1&lt;=15,IF(AE$16&gt;='様式３（療養者名簿）（⑤の場合）'!$O45,IF(AE$16&lt;='様式３（療養者名簿）（⑤の場合）'!$W45,1,0),0),0)</f>
        <v>0</v>
      </c>
      <c r="AF36" s="159">
        <f>IF(AF$16-'様式３（療養者名簿）（⑤の場合）'!$O45+1&lt;=15,IF(AF$16&gt;='様式３（療養者名簿）（⑤の場合）'!$O45,IF(AF$16&lt;='様式３（療養者名簿）（⑤の場合）'!$W45,1,0),0),0)</f>
        <v>0</v>
      </c>
      <c r="AG36" s="159">
        <f>IF(AG$16-'様式３（療養者名簿）（⑤の場合）'!$O45+1&lt;=15,IF(AG$16&gt;='様式３（療養者名簿）（⑤の場合）'!$O45,IF(AG$16&lt;='様式３（療養者名簿）（⑤の場合）'!$W45,1,0),0),0)</f>
        <v>0</v>
      </c>
      <c r="AH36" s="159">
        <f>IF(AH$16-'様式３（療養者名簿）（⑤の場合）'!$O45+1&lt;=15,IF(AH$16&gt;='様式３（療養者名簿）（⑤の場合）'!$O45,IF(AH$16&lt;='様式３（療養者名簿）（⑤の場合）'!$W45,1,0),0),0)</f>
        <v>0</v>
      </c>
      <c r="AI36" s="159">
        <f>IF(AI$16-'様式３（療養者名簿）（⑤の場合）'!$O45+1&lt;=15,IF(AI$16&gt;='様式３（療養者名簿）（⑤の場合）'!$O45,IF(AI$16&lt;='様式３（療養者名簿）（⑤の場合）'!$W45,1,0),0),0)</f>
        <v>0</v>
      </c>
      <c r="AJ36" s="159">
        <f>IF(AJ$16-'様式３（療養者名簿）（⑤の場合）'!$O45+1&lt;=15,IF(AJ$16&gt;='様式３（療養者名簿）（⑤の場合）'!$O45,IF(AJ$16&lt;='様式３（療養者名簿）（⑤の場合）'!$W45,1,0),0),0)</f>
        <v>0</v>
      </c>
      <c r="AK36" s="159">
        <f>IF(AK$16-'様式３（療養者名簿）（⑤の場合）'!$O45+1&lt;=15,IF(AK$16&gt;='様式３（療養者名簿）（⑤の場合）'!$O45,IF(AK$16&lt;='様式３（療養者名簿）（⑤の場合）'!$W45,1,0),0),0)</f>
        <v>0</v>
      </c>
      <c r="AL36" s="159">
        <f>IF(AL$16-'様式３（療養者名簿）（⑤の場合）'!$O45+1&lt;=15,IF(AL$16&gt;='様式３（療養者名簿）（⑤の場合）'!$O45,IF(AL$16&lt;='様式３（療養者名簿）（⑤の場合）'!$W45,1,0),0),0)</f>
        <v>0</v>
      </c>
      <c r="AM36" s="159">
        <f>IF(AM$16-'様式３（療養者名簿）（⑤の場合）'!$O45+1&lt;=15,IF(AM$16&gt;='様式３（療養者名簿）（⑤の場合）'!$O45,IF(AM$16&lt;='様式３（療養者名簿）（⑤の場合）'!$W45,1,0),0),0)</f>
        <v>0</v>
      </c>
      <c r="AN36" s="159">
        <f>IF(AN$16-'様式３（療養者名簿）（⑤の場合）'!$O45+1&lt;=15,IF(AN$16&gt;='様式３（療養者名簿）（⑤の場合）'!$O45,IF(AN$16&lt;='様式３（療養者名簿）（⑤の場合）'!$W45,1,0),0),0)</f>
        <v>0</v>
      </c>
      <c r="AO36" s="159">
        <f>IF(AO$16-'様式３（療養者名簿）（⑤の場合）'!$O45+1&lt;=15,IF(AO$16&gt;='様式３（療養者名簿）（⑤の場合）'!$O45,IF(AO$16&lt;='様式３（療養者名簿）（⑤の場合）'!$W45,1,0),0),0)</f>
        <v>0</v>
      </c>
      <c r="AP36" s="159">
        <f>IF(AP$16-'様式３（療養者名簿）（⑤の場合）'!$O45+1&lt;=15,IF(AP$16&gt;='様式３（療養者名簿）（⑤の場合）'!$O45,IF(AP$16&lt;='様式３（療養者名簿）（⑤の場合）'!$W45,1,0),0),0)</f>
        <v>0</v>
      </c>
      <c r="AQ36" s="159">
        <f>IF(AQ$16-'様式３（療養者名簿）（⑤の場合）'!$O45+1&lt;=15,IF(AQ$16&gt;='様式３（療養者名簿）（⑤の場合）'!$O45,IF(AQ$16&lt;='様式３（療養者名簿）（⑤の場合）'!$W45,1,0),0),0)</f>
        <v>0</v>
      </c>
      <c r="AR36" s="159">
        <f>IF(AR$16-'様式３（療養者名簿）（⑤の場合）'!$O45+1&lt;=15,IF(AR$16&gt;='様式３（療養者名簿）（⑤の場合）'!$O45,IF(AR$16&lt;='様式３（療養者名簿）（⑤の場合）'!$W45,1,0),0),0)</f>
        <v>0</v>
      </c>
      <c r="AS36" s="159">
        <f>IF(AS$16-'様式３（療養者名簿）（⑤の場合）'!$O45+1&lt;=15,IF(AS$16&gt;='様式３（療養者名簿）（⑤の場合）'!$O45,IF(AS$16&lt;='様式３（療養者名簿）（⑤の場合）'!$W45,1,0),0),0)</f>
        <v>0</v>
      </c>
      <c r="AT36" s="159">
        <f>IF(AT$16-'様式３（療養者名簿）（⑤の場合）'!$O45+1&lt;=15,IF(AT$16&gt;='様式３（療養者名簿）（⑤の場合）'!$O45,IF(AT$16&lt;='様式３（療養者名簿）（⑤の場合）'!$W45,1,0),0),0)</f>
        <v>0</v>
      </c>
      <c r="AU36" s="159">
        <f>IF(AU$16-'様式３（療養者名簿）（⑤の場合）'!$O45+1&lt;=15,IF(AU$16&gt;='様式３（療養者名簿）（⑤の場合）'!$O45,IF(AU$16&lt;='様式３（療養者名簿）（⑤の場合）'!$W45,1,0),0),0)</f>
        <v>0</v>
      </c>
      <c r="AV36" s="159">
        <f>IF(AV$16-'様式３（療養者名簿）（⑤の場合）'!$O45+1&lt;=15,IF(AV$16&gt;='様式３（療養者名簿）（⑤の場合）'!$O45,IF(AV$16&lt;='様式３（療養者名簿）（⑤の場合）'!$W45,1,0),0),0)</f>
        <v>0</v>
      </c>
      <c r="AW36" s="159">
        <f>IF(AW$16-'様式３（療養者名簿）（⑤の場合）'!$O45+1&lt;=15,IF(AW$16&gt;='様式３（療養者名簿）（⑤の場合）'!$O45,IF(AW$16&lt;='様式３（療養者名簿）（⑤の場合）'!$W45,1,0),0),0)</f>
        <v>0</v>
      </c>
      <c r="AX36" s="159">
        <f>IF(AX$16-'様式３（療養者名簿）（⑤の場合）'!$O45+1&lt;=15,IF(AX$16&gt;='様式３（療養者名簿）（⑤の場合）'!$O45,IF(AX$16&lt;='様式３（療養者名簿）（⑤の場合）'!$W45,1,0),0),0)</f>
        <v>0</v>
      </c>
      <c r="AY36" s="159">
        <f>IF(AY$16-'様式３（療養者名簿）（⑤の場合）'!$O45+1&lt;=15,IF(AY$16&gt;='様式３（療養者名簿）（⑤の場合）'!$O45,IF(AY$16&lt;='様式３（療養者名簿）（⑤の場合）'!$W45,1,0),0),0)</f>
        <v>0</v>
      </c>
      <c r="AZ36" s="159">
        <f>IF(AZ$16-'様式３（療養者名簿）（⑤の場合）'!$O45+1&lt;=15,IF(AZ$16&gt;='様式３（療養者名簿）（⑤の場合）'!$O45,IF(AZ$16&lt;='様式３（療養者名簿）（⑤の場合）'!$W45,1,0),0),0)</f>
        <v>0</v>
      </c>
      <c r="BA36" s="159">
        <f>IF(BA$16-'様式３（療養者名簿）（⑤の場合）'!$O45+1&lt;=15,IF(BA$16&gt;='様式３（療養者名簿）（⑤の場合）'!$O45,IF(BA$16&lt;='様式３（療養者名簿）（⑤の場合）'!$W45,1,0),0),0)</f>
        <v>0</v>
      </c>
      <c r="BB36" s="159">
        <f>IF(BB$16-'様式３（療養者名簿）（⑤の場合）'!$O45+1&lt;=15,IF(BB$16&gt;='様式３（療養者名簿）（⑤の場合）'!$O45,IF(BB$16&lt;='様式３（療養者名簿）（⑤の場合）'!$W45,1,0),0),0)</f>
        <v>0</v>
      </c>
      <c r="BC36" s="159">
        <f>IF(BC$16-'様式３（療養者名簿）（⑤の場合）'!$O45+1&lt;=15,IF(BC$16&gt;='様式３（療養者名簿）（⑤の場合）'!$O45,IF(BC$16&lt;='様式３（療養者名簿）（⑤の場合）'!$W45,1,0),0),0)</f>
        <v>0</v>
      </c>
      <c r="BD36" s="159">
        <f>IF(BD$16-'様式３（療養者名簿）（⑤の場合）'!$O45+1&lt;=15,IF(BD$16&gt;='様式３（療養者名簿）（⑤の場合）'!$O45,IF(BD$16&lt;='様式３（療養者名簿）（⑤の場合）'!$W45,1,0),0),0)</f>
        <v>0</v>
      </c>
      <c r="BE36" s="159">
        <f>IF(BE$16-'様式３（療養者名簿）（⑤の場合）'!$O45+1&lt;=15,IF(BE$16&gt;='様式３（療養者名簿）（⑤の場合）'!$O45,IF(BE$16&lt;='様式３（療養者名簿）（⑤の場合）'!$W45,1,0),0),0)</f>
        <v>0</v>
      </c>
      <c r="BF36" s="159">
        <f>IF(BF$16-'様式３（療養者名簿）（⑤の場合）'!$O45+1&lt;=15,IF(BF$16&gt;='様式３（療養者名簿）（⑤の場合）'!$O45,IF(BF$16&lt;='様式３（療養者名簿）（⑤の場合）'!$W45,1,0),0),0)</f>
        <v>0</v>
      </c>
      <c r="BG36" s="159">
        <f>IF(BG$16-'様式３（療養者名簿）（⑤の場合）'!$O45+1&lt;=15,IF(BG$16&gt;='様式３（療養者名簿）（⑤の場合）'!$O45,IF(BG$16&lt;='様式３（療養者名簿）（⑤の場合）'!$W45,1,0),0),0)</f>
        <v>0</v>
      </c>
      <c r="BH36" s="159">
        <f>IF(BH$16-'様式３（療養者名簿）（⑤の場合）'!$O45+1&lt;=15,IF(BH$16&gt;='様式３（療養者名簿）（⑤の場合）'!$O45,IF(BH$16&lt;='様式３（療養者名簿）（⑤の場合）'!$W45,1,0),0),0)</f>
        <v>0</v>
      </c>
      <c r="BI36" s="159">
        <f>IF(BI$16-'様式３（療養者名簿）（⑤の場合）'!$O45+1&lt;=15,IF(BI$16&gt;='様式３（療養者名簿）（⑤の場合）'!$O45,IF(BI$16&lt;='様式３（療養者名簿）（⑤の場合）'!$W45,1,0),0),0)</f>
        <v>0</v>
      </c>
      <c r="BJ36" s="159">
        <f>IF(BJ$16-'様式３（療養者名簿）（⑤の場合）'!$O45+1&lt;=15,IF(BJ$16&gt;='様式３（療養者名簿）（⑤の場合）'!$O45,IF(BJ$16&lt;='様式３（療養者名簿）（⑤の場合）'!$W45,1,0),0),0)</f>
        <v>0</v>
      </c>
      <c r="BK36" s="159">
        <f>IF(BK$16-'様式３（療養者名簿）（⑤の場合）'!$O45+1&lt;=15,IF(BK$16&gt;='様式３（療養者名簿）（⑤の場合）'!$O45,IF(BK$16&lt;='様式３（療養者名簿）（⑤の場合）'!$W45,1,0),0),0)</f>
        <v>0</v>
      </c>
      <c r="BL36" s="159">
        <f>IF(BL$16-'様式３（療養者名簿）（⑤の場合）'!$O45+1&lt;=15,IF(BL$16&gt;='様式３（療養者名簿）（⑤の場合）'!$O45,IF(BL$16&lt;='様式３（療養者名簿）（⑤の場合）'!$W45,1,0),0),0)</f>
        <v>0</v>
      </c>
      <c r="BM36" s="159">
        <f>IF(BM$16-'様式３（療養者名簿）（⑤の場合）'!$O45+1&lt;=15,IF(BM$16&gt;='様式３（療養者名簿）（⑤の場合）'!$O45,IF(BM$16&lt;='様式３（療養者名簿）（⑤の場合）'!$W45,1,0),0),0)</f>
        <v>0</v>
      </c>
      <c r="BN36" s="159">
        <f>IF(BN$16-'様式３（療養者名簿）（⑤の場合）'!$O45+1&lt;=15,IF(BN$16&gt;='様式３（療養者名簿）（⑤の場合）'!$O45,IF(BN$16&lt;='様式３（療養者名簿）（⑤の場合）'!$W45,1,0),0),0)</f>
        <v>0</v>
      </c>
      <c r="BO36" s="159">
        <f>IF(BO$16-'様式３（療養者名簿）（⑤の場合）'!$O45+1&lt;=15,IF(BO$16&gt;='様式３（療養者名簿）（⑤の場合）'!$O45,IF(BO$16&lt;='様式３（療養者名簿）（⑤の場合）'!$W45,1,0),0),0)</f>
        <v>0</v>
      </c>
      <c r="BP36" s="159">
        <f>IF(BP$16-'様式３（療養者名簿）（⑤の場合）'!$O45+1&lt;=15,IF(BP$16&gt;='様式３（療養者名簿）（⑤の場合）'!$O45,IF(BP$16&lt;='様式３（療養者名簿）（⑤の場合）'!$W45,1,0),0),0)</f>
        <v>0</v>
      </c>
      <c r="BQ36" s="159">
        <f>IF(BQ$16-'様式３（療養者名簿）（⑤の場合）'!$O45+1&lt;=15,IF(BQ$16&gt;='様式３（療養者名簿）（⑤の場合）'!$O45,IF(BQ$16&lt;='様式３（療養者名簿）（⑤の場合）'!$W45,1,0),0),0)</f>
        <v>0</v>
      </c>
      <c r="BR36" s="159">
        <f>IF(BR$16-'様式３（療養者名簿）（⑤の場合）'!$O45+1&lt;=15,IF(BR$16&gt;='様式３（療養者名簿）（⑤の場合）'!$O45,IF(BR$16&lt;='様式３（療養者名簿）（⑤の場合）'!$W45,1,0),0),0)</f>
        <v>0</v>
      </c>
      <c r="BS36" s="159">
        <f>IF(BS$16-'様式３（療養者名簿）（⑤の場合）'!$O45+1&lt;=15,IF(BS$16&gt;='様式３（療養者名簿）（⑤の場合）'!$O45,IF(BS$16&lt;='様式３（療養者名簿）（⑤の場合）'!$W45,1,0),0),0)</f>
        <v>0</v>
      </c>
      <c r="BT36" s="159">
        <f>IF(BT$16-'様式３（療養者名簿）（⑤の場合）'!$O45+1&lt;=15,IF(BT$16&gt;='様式３（療養者名簿）（⑤の場合）'!$O45,IF(BT$16&lt;='様式３（療養者名簿）（⑤の場合）'!$W45,1,0),0),0)</f>
        <v>0</v>
      </c>
      <c r="BU36" s="159">
        <f>IF(BU$16-'様式３（療養者名簿）（⑤の場合）'!$O45+1&lt;=15,IF(BU$16&gt;='様式３（療養者名簿）（⑤の場合）'!$O45,IF(BU$16&lt;='様式３（療養者名簿）（⑤の場合）'!$W45,1,0),0),0)</f>
        <v>0</v>
      </c>
      <c r="BV36" s="159">
        <f>IF(BV$16-'様式３（療養者名簿）（⑤の場合）'!$O45+1&lt;=15,IF(BV$16&gt;='様式３（療養者名簿）（⑤の場合）'!$O45,IF(BV$16&lt;='様式３（療養者名簿）（⑤の場合）'!$W45,1,0),0),0)</f>
        <v>0</v>
      </c>
      <c r="BW36" s="159">
        <f>IF(BW$16-'様式３（療養者名簿）（⑤の場合）'!$O45+1&lt;=15,IF(BW$16&gt;='様式３（療養者名簿）（⑤の場合）'!$O45,IF(BW$16&lt;='様式３（療養者名簿）（⑤の場合）'!$W45,1,0),0),0)</f>
        <v>0</v>
      </c>
      <c r="BX36" s="159">
        <f>IF(BX$16-'様式３（療養者名簿）（⑤の場合）'!$O45+1&lt;=15,IF(BX$16&gt;='様式３（療養者名簿）（⑤の場合）'!$O45,IF(BX$16&lt;='様式３（療養者名簿）（⑤の場合）'!$W45,1,0),0),0)</f>
        <v>0</v>
      </c>
      <c r="BY36" s="159">
        <f>IF(BY$16-'様式３（療養者名簿）（⑤の場合）'!$O45+1&lt;=15,IF(BY$16&gt;='様式３（療養者名簿）（⑤の場合）'!$O45,IF(BY$16&lt;='様式３（療養者名簿）（⑤の場合）'!$W45,1,0),0),0)</f>
        <v>0</v>
      </c>
      <c r="BZ36" s="159">
        <f>IF(BZ$16-'様式３（療養者名簿）（⑤の場合）'!$O45+1&lt;=15,IF(BZ$16&gt;='様式３（療養者名簿）（⑤の場合）'!$O45,IF(BZ$16&lt;='様式３（療養者名簿）（⑤の場合）'!$W45,1,0),0),0)</f>
        <v>0</v>
      </c>
      <c r="CA36" s="159">
        <f>IF(CA$16-'様式３（療養者名簿）（⑤の場合）'!$O45+1&lt;=15,IF(CA$16&gt;='様式３（療養者名簿）（⑤の場合）'!$O45,IF(CA$16&lt;='様式３（療養者名簿）（⑤の場合）'!$W45,1,0),0),0)</f>
        <v>0</v>
      </c>
      <c r="CB36" s="159">
        <f>IF(CB$16-'様式３（療養者名簿）（⑤の場合）'!$O45+1&lt;=15,IF(CB$16&gt;='様式３（療養者名簿）（⑤の場合）'!$O45,IF(CB$16&lt;='様式３（療養者名簿）（⑤の場合）'!$W45,1,0),0),0)</f>
        <v>0</v>
      </c>
      <c r="CC36" s="159">
        <f>IF(CC$16-'様式３（療養者名簿）（⑤の場合）'!$O45+1&lt;=15,IF(CC$16&gt;='様式３（療養者名簿）（⑤の場合）'!$O45,IF(CC$16&lt;='様式３（療養者名簿）（⑤の場合）'!$W45,1,0),0),0)</f>
        <v>0</v>
      </c>
      <c r="CD36" s="159">
        <f>IF(CD$16-'様式３（療養者名簿）（⑤の場合）'!$O45+1&lt;=15,IF(CD$16&gt;='様式３（療養者名簿）（⑤の場合）'!$O45,IF(CD$16&lt;='様式３（療養者名簿）（⑤の場合）'!$W45,1,0),0),0)</f>
        <v>0</v>
      </c>
      <c r="CE36" s="159">
        <f>IF(CE$16-'様式３（療養者名簿）（⑤の場合）'!$O45+1&lt;=15,IF(CE$16&gt;='様式３（療養者名簿）（⑤の場合）'!$O45,IF(CE$16&lt;='様式３（療養者名簿）（⑤の場合）'!$W45,1,0),0),0)</f>
        <v>0</v>
      </c>
      <c r="CF36" s="159">
        <f>IF(CF$16-'様式３（療養者名簿）（⑤の場合）'!$O45+1&lt;=15,IF(CF$16&gt;='様式３（療養者名簿）（⑤の場合）'!$O45,IF(CF$16&lt;='様式３（療養者名簿）（⑤の場合）'!$W45,1,0),0),0)</f>
        <v>0</v>
      </c>
      <c r="CG36" s="159">
        <f>IF(CG$16-'様式３（療養者名簿）（⑤の場合）'!$O45+1&lt;=15,IF(CG$16&gt;='様式３（療養者名簿）（⑤の場合）'!$O45,IF(CG$16&lt;='様式３（療養者名簿）（⑤の場合）'!$W45,1,0),0),0)</f>
        <v>0</v>
      </c>
      <c r="CH36" s="159">
        <f>IF(CH$16-'様式３（療養者名簿）（⑤の場合）'!$O45+1&lt;=15,IF(CH$16&gt;='様式３（療養者名簿）（⑤の場合）'!$O45,IF(CH$16&lt;='様式３（療養者名簿）（⑤の場合）'!$W45,1,0),0),0)</f>
        <v>0</v>
      </c>
      <c r="CI36" s="159">
        <f>IF(CI$16-'様式３（療養者名簿）（⑤の場合）'!$O45+1&lt;=15,IF(CI$16&gt;='様式３（療養者名簿）（⑤の場合）'!$O45,IF(CI$16&lt;='様式３（療養者名簿）（⑤の場合）'!$W45,1,0),0),0)</f>
        <v>0</v>
      </c>
      <c r="CJ36" s="159">
        <f>IF(CJ$16-'様式３（療養者名簿）（⑤の場合）'!$O45+1&lt;=15,IF(CJ$16&gt;='様式３（療養者名簿）（⑤の場合）'!$O45,IF(CJ$16&lt;='様式３（療養者名簿）（⑤の場合）'!$W45,1,0),0),0)</f>
        <v>0</v>
      </c>
      <c r="CK36" s="159">
        <f>IF(CK$16-'様式３（療養者名簿）（⑤の場合）'!$O45+1&lt;=15,IF(CK$16&gt;='様式３（療養者名簿）（⑤の場合）'!$O45,IF(CK$16&lt;='様式３（療養者名簿）（⑤の場合）'!$W45,1,0),0),0)</f>
        <v>0</v>
      </c>
      <c r="CL36" s="159">
        <f>IF(CL$16-'様式３（療養者名簿）（⑤の場合）'!$O45+1&lt;=15,IF(CL$16&gt;='様式３（療養者名簿）（⑤の場合）'!$O45,IF(CL$16&lt;='様式３（療養者名簿）（⑤の場合）'!$W45,1,0),0),0)</f>
        <v>0</v>
      </c>
      <c r="CM36" s="159">
        <f>IF(CM$16-'様式３（療養者名簿）（⑤の場合）'!$O45+1&lt;=15,IF(CM$16&gt;='様式３（療養者名簿）（⑤の場合）'!$O45,IF(CM$16&lt;='様式３（療養者名簿）（⑤の場合）'!$W45,1,0),0),0)</f>
        <v>0</v>
      </c>
      <c r="CN36" s="159">
        <f>IF(CN$16-'様式３（療養者名簿）（⑤の場合）'!$O45+1&lt;=15,IF(CN$16&gt;='様式３（療養者名簿）（⑤の場合）'!$O45,IF(CN$16&lt;='様式３（療養者名簿）（⑤の場合）'!$W45,1,0),0),0)</f>
        <v>0</v>
      </c>
      <c r="CO36" s="159">
        <f>IF(CO$16-'様式３（療養者名簿）（⑤の場合）'!$O45+1&lt;=15,IF(CO$16&gt;='様式３（療養者名簿）（⑤の場合）'!$O45,IF(CO$16&lt;='様式３（療養者名簿）（⑤の場合）'!$W45,1,0),0),0)</f>
        <v>0</v>
      </c>
      <c r="CP36" s="159">
        <f>IF(CP$16-'様式３（療養者名簿）（⑤の場合）'!$O45+1&lt;=15,IF(CP$16&gt;='様式３（療養者名簿）（⑤の場合）'!$O45,IF(CP$16&lt;='様式３（療養者名簿）（⑤の場合）'!$W45,1,0),0),0)</f>
        <v>0</v>
      </c>
      <c r="CQ36" s="159">
        <f>IF(CQ$16-'様式３（療養者名簿）（⑤の場合）'!$O45+1&lt;=15,IF(CQ$16&gt;='様式３（療養者名簿）（⑤の場合）'!$O45,IF(CQ$16&lt;='様式３（療養者名簿）（⑤の場合）'!$W45,1,0),0),0)</f>
        <v>0</v>
      </c>
      <c r="CR36" s="159">
        <f>IF(CR$16-'様式３（療養者名簿）（⑤の場合）'!$O45+1&lt;=15,IF(CR$16&gt;='様式３（療養者名簿）（⑤の場合）'!$O45,IF(CR$16&lt;='様式３（療養者名簿）（⑤の場合）'!$W45,1,0),0),0)</f>
        <v>0</v>
      </c>
      <c r="CS36" s="159">
        <f>IF(CS$16-'様式３（療養者名簿）（⑤の場合）'!$O45+1&lt;=15,IF(CS$16&gt;='様式３（療養者名簿）（⑤の場合）'!$O45,IF(CS$16&lt;='様式３（療養者名簿）（⑤の場合）'!$W45,1,0),0),0)</f>
        <v>0</v>
      </c>
      <c r="CT36" s="159">
        <f>IF(CT$16-'様式３（療養者名簿）（⑤の場合）'!$O45+1&lt;=15,IF(CT$16&gt;='様式３（療養者名簿）（⑤の場合）'!$O45,IF(CT$16&lt;='様式３（療養者名簿）（⑤の場合）'!$W45,1,0),0),0)</f>
        <v>0</v>
      </c>
      <c r="CU36" s="159">
        <f>IF(CU$16-'様式３（療養者名簿）（⑤の場合）'!$O45+1&lt;=15,IF(CU$16&gt;='様式３（療養者名簿）（⑤の場合）'!$O45,IF(CU$16&lt;='様式３（療養者名簿）（⑤の場合）'!$W45,1,0),0),0)</f>
        <v>0</v>
      </c>
      <c r="CV36" s="159">
        <f>IF(CV$16-'様式３（療養者名簿）（⑤の場合）'!$O45+1&lt;=15,IF(CV$16&gt;='様式３（療養者名簿）（⑤の場合）'!$O45,IF(CV$16&lt;='様式３（療養者名簿）（⑤の場合）'!$W45,1,0),0),0)</f>
        <v>0</v>
      </c>
      <c r="CW36" s="159">
        <f>IF(CW$16-'様式３（療養者名簿）（⑤の場合）'!$O45+1&lt;=15,IF(CW$16&gt;='様式３（療養者名簿）（⑤の場合）'!$O45,IF(CW$16&lt;='様式３（療養者名簿）（⑤の場合）'!$W45,1,0),0),0)</f>
        <v>0</v>
      </c>
      <c r="CX36" s="159">
        <f>IF(CX$16-'様式３（療養者名簿）（⑤の場合）'!$O45+1&lt;=15,IF(CX$16&gt;='様式３（療養者名簿）（⑤の場合）'!$O45,IF(CX$16&lt;='様式３（療養者名簿）（⑤の場合）'!$W45,1,0),0),0)</f>
        <v>0</v>
      </c>
      <c r="CY36" s="159">
        <f>IF(CY$16-'様式３（療養者名簿）（⑤の場合）'!$O45+1&lt;=15,IF(CY$16&gt;='様式３（療養者名簿）（⑤の場合）'!$O45,IF(CY$16&lt;='様式３（療養者名簿）（⑤の場合）'!$W45,1,0),0),0)</f>
        <v>0</v>
      </c>
      <c r="CZ36" s="159">
        <f>IF(CZ$16-'様式３（療養者名簿）（⑤の場合）'!$O45+1&lt;=15,IF(CZ$16&gt;='様式３（療養者名簿）（⑤の場合）'!$O45,IF(CZ$16&lt;='様式３（療養者名簿）（⑤の場合）'!$W45,1,0),0),0)</f>
        <v>0</v>
      </c>
      <c r="DA36" s="159">
        <f>IF(DA$16-'様式３（療養者名簿）（⑤の場合）'!$O45+1&lt;=15,IF(DA$16&gt;='様式３（療養者名簿）（⑤の場合）'!$O45,IF(DA$16&lt;='様式３（療養者名簿）（⑤の場合）'!$W45,1,0),0),0)</f>
        <v>0</v>
      </c>
      <c r="DB36" s="159">
        <f>IF(DB$16-'様式３（療養者名簿）（⑤の場合）'!$O45+1&lt;=15,IF(DB$16&gt;='様式３（療養者名簿）（⑤の場合）'!$O45,IF(DB$16&lt;='様式３（療養者名簿）（⑤の場合）'!$W45,1,0),0),0)</f>
        <v>0</v>
      </c>
      <c r="DC36" s="159">
        <f>IF(DC$16-'様式３（療養者名簿）（⑤の場合）'!$O45+1&lt;=15,IF(DC$16&gt;='様式３（療養者名簿）（⑤の場合）'!$O45,IF(DC$16&lt;='様式３（療養者名簿）（⑤の場合）'!$W45,1,0),0),0)</f>
        <v>0</v>
      </c>
      <c r="DD36" s="159">
        <f>IF(DD$16-'様式３（療養者名簿）（⑤の場合）'!$O45+1&lt;=15,IF(DD$16&gt;='様式３（療養者名簿）（⑤の場合）'!$O45,IF(DD$16&lt;='様式３（療養者名簿）（⑤の場合）'!$W45,1,0),0),0)</f>
        <v>0</v>
      </c>
      <c r="DE36" s="159">
        <f>IF(DE$16-'様式３（療養者名簿）（⑤の場合）'!$O45+1&lt;=15,IF(DE$16&gt;='様式３（療養者名簿）（⑤の場合）'!$O45,IF(DE$16&lt;='様式３（療養者名簿）（⑤の場合）'!$W45,1,0),0),0)</f>
        <v>0</v>
      </c>
      <c r="DF36" s="159">
        <f>IF(DF$16-'様式３（療養者名簿）（⑤の場合）'!$O45+1&lt;=15,IF(DF$16&gt;='様式３（療養者名簿）（⑤の場合）'!$O45,IF(DF$16&lt;='様式３（療養者名簿）（⑤の場合）'!$W45,1,0),0),0)</f>
        <v>0</v>
      </c>
      <c r="DG36" s="159">
        <f>IF(DG$16-'様式３（療養者名簿）（⑤の場合）'!$O45+1&lt;=15,IF(DG$16&gt;='様式３（療養者名簿）（⑤の場合）'!$O45,IF(DG$16&lt;='様式３（療養者名簿）（⑤の場合）'!$W45,1,0),0),0)</f>
        <v>0</v>
      </c>
      <c r="DH36" s="159">
        <f>IF(DH$16-'様式３（療養者名簿）（⑤の場合）'!$O45+1&lt;=15,IF(DH$16&gt;='様式３（療養者名簿）（⑤の場合）'!$O45,IF(DH$16&lt;='様式３（療養者名簿）（⑤の場合）'!$W45,1,0),0),0)</f>
        <v>0</v>
      </c>
      <c r="DI36" s="159">
        <f>IF(DI$16-'様式３（療養者名簿）（⑤の場合）'!$O45+1&lt;=15,IF(DI$16&gt;='様式３（療養者名簿）（⑤の場合）'!$O45,IF(DI$16&lt;='様式３（療養者名簿）（⑤の場合）'!$W45,1,0),0),0)</f>
        <v>0</v>
      </c>
      <c r="DJ36" s="159">
        <f>IF(DJ$16-'様式３（療養者名簿）（⑤の場合）'!$O45+1&lt;=15,IF(DJ$16&gt;='様式３（療養者名簿）（⑤の場合）'!$O45,IF(DJ$16&lt;='様式３（療養者名簿）（⑤の場合）'!$W45,1,0),0),0)</f>
        <v>0</v>
      </c>
      <c r="DK36" s="159">
        <f>IF(DK$16-'様式３（療養者名簿）（⑤の場合）'!$O45+1&lt;=15,IF(DK$16&gt;='様式３（療養者名簿）（⑤の場合）'!$O45,IF(DK$16&lt;='様式３（療養者名簿）（⑤の場合）'!$W45,1,0),0),0)</f>
        <v>0</v>
      </c>
      <c r="DL36" s="159">
        <f>IF(DL$16-'様式３（療養者名簿）（⑤の場合）'!$O45+1&lt;=15,IF(DL$16&gt;='様式３（療養者名簿）（⑤の場合）'!$O45,IF(DL$16&lt;='様式３（療養者名簿）（⑤の場合）'!$W45,1,0),0),0)</f>
        <v>0</v>
      </c>
      <c r="DM36" s="159">
        <f>IF(DM$16-'様式３（療養者名簿）（⑤の場合）'!$O45+1&lt;=15,IF(DM$16&gt;='様式３（療養者名簿）（⑤の場合）'!$O45,IF(DM$16&lt;='様式３（療養者名簿）（⑤の場合）'!$W45,1,0),0),0)</f>
        <v>0</v>
      </c>
      <c r="DN36" s="159">
        <f>IF(DN$16-'様式３（療養者名簿）（⑤の場合）'!$O45+1&lt;=15,IF(DN$16&gt;='様式３（療養者名簿）（⑤の場合）'!$O45,IF(DN$16&lt;='様式３（療養者名簿）（⑤の場合）'!$W45,1,0),0),0)</f>
        <v>0</v>
      </c>
      <c r="DO36" s="159">
        <f>IF(DO$16-'様式３（療養者名簿）（⑤の場合）'!$O45+1&lt;=15,IF(DO$16&gt;='様式３（療養者名簿）（⑤の場合）'!$O45,IF(DO$16&lt;='様式３（療養者名簿）（⑤の場合）'!$W45,1,0),0),0)</f>
        <v>0</v>
      </c>
      <c r="DP36" s="159">
        <f>IF(DP$16-'様式３（療養者名簿）（⑤の場合）'!$O45+1&lt;=15,IF(DP$16&gt;='様式３（療養者名簿）（⑤の場合）'!$O45,IF(DP$16&lt;='様式３（療養者名簿）（⑤の場合）'!$W45,1,0),0),0)</f>
        <v>0</v>
      </c>
      <c r="DQ36" s="159">
        <f>IF(DQ$16-'様式３（療養者名簿）（⑤の場合）'!$O45+1&lt;=15,IF(DQ$16&gt;='様式３（療養者名簿）（⑤の場合）'!$O45,IF(DQ$16&lt;='様式３（療養者名簿）（⑤の場合）'!$W45,1,0),0),0)</f>
        <v>0</v>
      </c>
      <c r="DR36" s="159">
        <f>IF(DR$16-'様式３（療養者名簿）（⑤の場合）'!$O45+1&lt;=15,IF(DR$16&gt;='様式３（療養者名簿）（⑤の場合）'!$O45,IF(DR$16&lt;='様式３（療養者名簿）（⑤の場合）'!$W45,1,0),0),0)</f>
        <v>0</v>
      </c>
      <c r="DS36" s="159">
        <f>IF(DS$16-'様式３（療養者名簿）（⑤の場合）'!$O45+1&lt;=15,IF(DS$16&gt;='様式３（療養者名簿）（⑤の場合）'!$O45,IF(DS$16&lt;='様式３（療養者名簿）（⑤の場合）'!$W45,1,0),0),0)</f>
        <v>0</v>
      </c>
      <c r="DT36" s="159">
        <f>IF(DT$16-'様式３（療養者名簿）（⑤の場合）'!$O45+1&lt;=15,IF(DT$16&gt;='様式３（療養者名簿）（⑤の場合）'!$O45,IF(DT$16&lt;='様式３（療養者名簿）（⑤の場合）'!$W45,1,0),0),0)</f>
        <v>0</v>
      </c>
      <c r="DU36" s="159">
        <f>IF(DU$16-'様式３（療養者名簿）（⑤の場合）'!$O45+1&lt;=15,IF(DU$16&gt;='様式３（療養者名簿）（⑤の場合）'!$O45,IF(DU$16&lt;='様式３（療養者名簿）（⑤の場合）'!$W45,1,0),0),0)</f>
        <v>0</v>
      </c>
      <c r="DV36" s="159">
        <f>IF(DV$16-'様式３（療養者名簿）（⑤の場合）'!$O45+1&lt;=15,IF(DV$16&gt;='様式３（療養者名簿）（⑤の場合）'!$O45,IF(DV$16&lt;='様式３（療養者名簿）（⑤の場合）'!$W45,1,0),0),0)</f>
        <v>0</v>
      </c>
      <c r="DW36" s="159">
        <f>IF(DW$16-'様式３（療養者名簿）（⑤の場合）'!$O45+1&lt;=15,IF(DW$16&gt;='様式３（療養者名簿）（⑤の場合）'!$O45,IF(DW$16&lt;='様式３（療養者名簿）（⑤の場合）'!$W45,1,0),0),0)</f>
        <v>0</v>
      </c>
      <c r="DX36" s="159">
        <f>IF(DX$16-'様式３（療養者名簿）（⑤の場合）'!$O45+1&lt;=15,IF(DX$16&gt;='様式３（療養者名簿）（⑤の場合）'!$O45,IF(DX$16&lt;='様式３（療養者名簿）（⑤の場合）'!$W45,1,0),0),0)</f>
        <v>0</v>
      </c>
      <c r="DY36" s="159">
        <f>IF(DY$16-'様式３（療養者名簿）（⑤の場合）'!$O45+1&lt;=15,IF(DY$16&gt;='様式３（療養者名簿）（⑤の場合）'!$O45,IF(DY$16&lt;='様式３（療養者名簿）（⑤の場合）'!$W45,1,0),0),0)</f>
        <v>0</v>
      </c>
      <c r="DZ36" s="159">
        <f>IF(DZ$16-'様式３（療養者名簿）（⑤の場合）'!$O45+1&lt;=15,IF(DZ$16&gt;='様式３（療養者名簿）（⑤の場合）'!$O45,IF(DZ$16&lt;='様式３（療養者名簿）（⑤の場合）'!$W45,1,0),0),0)</f>
        <v>0</v>
      </c>
      <c r="EA36" s="159">
        <f>IF(EA$16-'様式３（療養者名簿）（⑤の場合）'!$O45+1&lt;=15,IF(EA$16&gt;='様式３（療養者名簿）（⑤の場合）'!$O45,IF(EA$16&lt;='様式３（療養者名簿）（⑤の場合）'!$W45,1,0),0),0)</f>
        <v>0</v>
      </c>
      <c r="EB36" s="159">
        <f>IF(EB$16-'様式３（療養者名簿）（⑤の場合）'!$O45+1&lt;=15,IF(EB$16&gt;='様式３（療養者名簿）（⑤の場合）'!$O45,IF(EB$16&lt;='様式３（療養者名簿）（⑤の場合）'!$W45,1,0),0),0)</f>
        <v>0</v>
      </c>
      <c r="EC36" s="159">
        <f>IF(EC$16-'様式３（療養者名簿）（⑤の場合）'!$O45+1&lt;=15,IF(EC$16&gt;='様式３（療養者名簿）（⑤の場合）'!$O45,IF(EC$16&lt;='様式３（療養者名簿）（⑤の場合）'!$W45,1,0),0),0)</f>
        <v>0</v>
      </c>
      <c r="ED36" s="159">
        <f>IF(ED$16-'様式３（療養者名簿）（⑤の場合）'!$O45+1&lt;=15,IF(ED$16&gt;='様式３（療養者名簿）（⑤の場合）'!$O45,IF(ED$16&lt;='様式３（療養者名簿）（⑤の場合）'!$W45,1,0),0),0)</f>
        <v>0</v>
      </c>
      <c r="EE36" s="159">
        <f>IF(EE$16-'様式３（療養者名簿）（⑤の場合）'!$O45+1&lt;=15,IF(EE$16&gt;='様式３（療養者名簿）（⑤の場合）'!$O45,IF(EE$16&lt;='様式３（療養者名簿）（⑤の場合）'!$W45,1,0),0),0)</f>
        <v>0</v>
      </c>
      <c r="EF36" s="159">
        <f>IF(EF$16-'様式３（療養者名簿）（⑤の場合）'!$O45+1&lt;=15,IF(EF$16&gt;='様式３（療養者名簿）（⑤の場合）'!$O45,IF(EF$16&lt;='様式３（療養者名簿）（⑤の場合）'!$W45,1,0),0),0)</f>
        <v>0</v>
      </c>
      <c r="EG36" s="159">
        <f>IF(EG$16-'様式３（療養者名簿）（⑤の場合）'!$O45+1&lt;=15,IF(EG$16&gt;='様式３（療養者名簿）（⑤の場合）'!$O45,IF(EG$16&lt;='様式３（療養者名簿）（⑤の場合）'!$W45,1,0),0),0)</f>
        <v>0</v>
      </c>
      <c r="EH36" s="159">
        <f>IF(EH$16-'様式３（療養者名簿）（⑤の場合）'!$O45+1&lt;=15,IF(EH$16&gt;='様式３（療養者名簿）（⑤の場合）'!$O45,IF(EH$16&lt;='様式３（療養者名簿）（⑤の場合）'!$W45,1,0),0),0)</f>
        <v>0</v>
      </c>
      <c r="EI36" s="159">
        <f>IF(EI$16-'様式３（療養者名簿）（⑤の場合）'!$O45+1&lt;=15,IF(EI$16&gt;='様式３（療養者名簿）（⑤の場合）'!$O45,IF(EI$16&lt;='様式３（療養者名簿）（⑤の場合）'!$W45,1,0),0),0)</f>
        <v>0</v>
      </c>
      <c r="EJ36" s="159">
        <f>IF(EJ$16-'様式３（療養者名簿）（⑤の場合）'!$O45+1&lt;=15,IF(EJ$16&gt;='様式３（療養者名簿）（⑤の場合）'!$O45,IF(EJ$16&lt;='様式３（療養者名簿）（⑤の場合）'!$W45,1,0),0),0)</f>
        <v>0</v>
      </c>
      <c r="EK36" s="159">
        <f>IF(EK$16-'様式３（療養者名簿）（⑤の場合）'!$O45+1&lt;=15,IF(EK$16&gt;='様式３（療養者名簿）（⑤の場合）'!$O45,IF(EK$16&lt;='様式３（療養者名簿）（⑤の場合）'!$W45,1,0),0),0)</f>
        <v>0</v>
      </c>
      <c r="EL36" s="159">
        <f>IF(EL$16-'様式３（療養者名簿）（⑤の場合）'!$O45+1&lt;=15,IF(EL$16&gt;='様式３（療養者名簿）（⑤の場合）'!$O45,IF(EL$16&lt;='様式３（療養者名簿）（⑤の場合）'!$W45,1,0),0),0)</f>
        <v>0</v>
      </c>
      <c r="EM36" s="159">
        <f>IF(EM$16-'様式３（療養者名簿）（⑤の場合）'!$O45+1&lt;=15,IF(EM$16&gt;='様式３（療養者名簿）（⑤の場合）'!$O45,IF(EM$16&lt;='様式３（療養者名簿）（⑤の場合）'!$W45,1,0),0),0)</f>
        <v>0</v>
      </c>
      <c r="EN36" s="159">
        <f>IF(EN$16-'様式３（療養者名簿）（⑤の場合）'!$O45+1&lt;=15,IF(EN$16&gt;='様式３（療養者名簿）（⑤の場合）'!$O45,IF(EN$16&lt;='様式３（療養者名簿）（⑤の場合）'!$W45,1,0),0),0)</f>
        <v>0</v>
      </c>
      <c r="EO36" s="159">
        <f>IF(EO$16-'様式３（療養者名簿）（⑤の場合）'!$O45+1&lt;=15,IF(EO$16&gt;='様式３（療養者名簿）（⑤の場合）'!$O45,IF(EO$16&lt;='様式３（療養者名簿）（⑤の場合）'!$W45,1,0),0),0)</f>
        <v>0</v>
      </c>
      <c r="EP36" s="159">
        <f>IF(EP$16-'様式３（療養者名簿）（⑤の場合）'!$O45+1&lt;=15,IF(EP$16&gt;='様式３（療養者名簿）（⑤の場合）'!$O45,IF(EP$16&lt;='様式３（療養者名簿）（⑤の場合）'!$W45,1,0),0),0)</f>
        <v>0</v>
      </c>
      <c r="EQ36" s="159">
        <f>IF(EQ$16-'様式３（療養者名簿）（⑤の場合）'!$O45+1&lt;=15,IF(EQ$16&gt;='様式３（療養者名簿）（⑤の場合）'!$O45,IF(EQ$16&lt;='様式３（療養者名簿）（⑤の場合）'!$W45,1,0),0),0)</f>
        <v>0</v>
      </c>
      <c r="ER36" s="159">
        <f>IF(ER$16-'様式３（療養者名簿）（⑤の場合）'!$O45+1&lt;=15,IF(ER$16&gt;='様式３（療養者名簿）（⑤の場合）'!$O45,IF(ER$16&lt;='様式３（療養者名簿）（⑤の場合）'!$W45,1,0),0),0)</f>
        <v>0</v>
      </c>
      <c r="ES36" s="159">
        <f>IF(ES$16-'様式３（療養者名簿）（⑤の場合）'!$O45+1&lt;=15,IF(ES$16&gt;='様式３（療養者名簿）（⑤の場合）'!$O45,IF(ES$16&lt;='様式３（療養者名簿）（⑤の場合）'!$W45,1,0),0),0)</f>
        <v>0</v>
      </c>
      <c r="ET36" s="159">
        <f>IF(ET$16-'様式３（療養者名簿）（⑤の場合）'!$O45+1&lt;=15,IF(ET$16&gt;='様式３（療養者名簿）（⑤の場合）'!$O45,IF(ET$16&lt;='様式３（療養者名簿）（⑤の場合）'!$W45,1,0),0),0)</f>
        <v>0</v>
      </c>
      <c r="EU36" s="159">
        <f>IF(EU$16-'様式３（療養者名簿）（⑤の場合）'!$O45+1&lt;=15,IF(EU$16&gt;='様式３（療養者名簿）（⑤の場合）'!$O45,IF(EU$16&lt;='様式３（療養者名簿）（⑤の場合）'!$W45,1,0),0),0)</f>
        <v>0</v>
      </c>
      <c r="EV36" s="159">
        <f>IF(EV$16-'様式３（療養者名簿）（⑤の場合）'!$O45+1&lt;=15,IF(EV$16&gt;='様式３（療養者名簿）（⑤の場合）'!$O45,IF(EV$16&lt;='様式３（療養者名簿）（⑤の場合）'!$W45,1,0),0),0)</f>
        <v>0</v>
      </c>
      <c r="EW36" s="159">
        <f>IF(EW$16-'様式３（療養者名簿）（⑤の場合）'!$O45+1&lt;=15,IF(EW$16&gt;='様式３（療養者名簿）（⑤の場合）'!$O45,IF(EW$16&lt;='様式３（療養者名簿）（⑤の場合）'!$W45,1,0),0),0)</f>
        <v>0</v>
      </c>
      <c r="EX36" s="159">
        <f>IF(EX$16-'様式３（療養者名簿）（⑤の場合）'!$O45+1&lt;=15,IF(EX$16&gt;='様式３（療養者名簿）（⑤の場合）'!$O45,IF(EX$16&lt;='様式３（療養者名簿）（⑤の場合）'!$W45,1,0),0),0)</f>
        <v>0</v>
      </c>
      <c r="EY36" s="159">
        <f>IF(EY$16-'様式３（療養者名簿）（⑤の場合）'!$O45+1&lt;=15,IF(EY$16&gt;='様式３（療養者名簿）（⑤の場合）'!$O45,IF(EY$16&lt;='様式３（療養者名簿）（⑤の場合）'!$W45,1,0),0),0)</f>
        <v>0</v>
      </c>
      <c r="EZ36" s="159">
        <f>IF(EZ$16-'様式３（療養者名簿）（⑤の場合）'!$O45+1&lt;=15,IF(EZ$16&gt;='様式３（療養者名簿）（⑤の場合）'!$O45,IF(EZ$16&lt;='様式３（療養者名簿）（⑤の場合）'!$W45,1,0),0),0)</f>
        <v>0</v>
      </c>
      <c r="FA36" s="159">
        <f>IF(FA$16-'様式３（療養者名簿）（⑤の場合）'!$O45+1&lt;=15,IF(FA$16&gt;='様式３（療養者名簿）（⑤の場合）'!$O45,IF(FA$16&lt;='様式３（療養者名簿）（⑤の場合）'!$W45,1,0),0),0)</f>
        <v>0</v>
      </c>
      <c r="FB36" s="159">
        <f>IF(FB$16-'様式３（療養者名簿）（⑤の場合）'!$O45+1&lt;=15,IF(FB$16&gt;='様式３（療養者名簿）（⑤の場合）'!$O45,IF(FB$16&lt;='様式３（療養者名簿）（⑤の場合）'!$W45,1,0),0),0)</f>
        <v>0</v>
      </c>
      <c r="FC36" s="159">
        <f>IF(FC$16-'様式３（療養者名簿）（⑤の場合）'!$O45+1&lt;=15,IF(FC$16&gt;='様式３（療養者名簿）（⑤の場合）'!$O45,IF(FC$16&lt;='様式３（療養者名簿）（⑤の場合）'!$W45,1,0),0),0)</f>
        <v>0</v>
      </c>
      <c r="FD36" s="159">
        <f>IF(FD$16-'様式３（療養者名簿）（⑤の場合）'!$O45+1&lt;=15,IF(FD$16&gt;='様式３（療養者名簿）（⑤の場合）'!$O45,IF(FD$16&lt;='様式３（療養者名簿）（⑤の場合）'!$W45,1,0),0),0)</f>
        <v>0</v>
      </c>
      <c r="FE36" s="159">
        <f>IF(FE$16-'様式３（療養者名簿）（⑤の場合）'!$O45+1&lt;=15,IF(FE$16&gt;='様式３（療養者名簿）（⑤の場合）'!$O45,IF(FE$16&lt;='様式３（療養者名簿）（⑤の場合）'!$W45,1,0),0),0)</f>
        <v>0</v>
      </c>
      <c r="FF36" s="159">
        <f>IF(FF$16-'様式３（療養者名簿）（⑤の場合）'!$O45+1&lt;=15,IF(FF$16&gt;='様式３（療養者名簿）（⑤の場合）'!$O45,IF(FF$16&lt;='様式３（療養者名簿）（⑤の場合）'!$W45,1,0),0),0)</f>
        <v>0</v>
      </c>
      <c r="FG36" s="159">
        <f>IF(FG$16-'様式３（療養者名簿）（⑤の場合）'!$O45+1&lt;=15,IF(FG$16&gt;='様式３（療養者名簿）（⑤の場合）'!$O45,IF(FG$16&lt;='様式３（療養者名簿）（⑤の場合）'!$W45,1,0),0),0)</f>
        <v>0</v>
      </c>
      <c r="FH36" s="159">
        <f>IF(FH$16-'様式３（療養者名簿）（⑤の場合）'!$O45+1&lt;=15,IF(FH$16&gt;='様式３（療養者名簿）（⑤の場合）'!$O45,IF(FH$16&lt;='様式３（療養者名簿）（⑤の場合）'!$W45,1,0),0),0)</f>
        <v>0</v>
      </c>
      <c r="FI36" s="159">
        <f>IF(FI$16-'様式３（療養者名簿）（⑤の場合）'!$O45+1&lt;=15,IF(FI$16&gt;='様式３（療養者名簿）（⑤の場合）'!$O45,IF(FI$16&lt;='様式３（療養者名簿）（⑤の場合）'!$W45,1,0),0),0)</f>
        <v>0</v>
      </c>
      <c r="FJ36" s="159">
        <f>IF(FJ$16-'様式３（療養者名簿）（⑤の場合）'!$O45+1&lt;=15,IF(FJ$16&gt;='様式３（療養者名簿）（⑤の場合）'!$O45,IF(FJ$16&lt;='様式３（療養者名簿）（⑤の場合）'!$W45,1,0),0),0)</f>
        <v>0</v>
      </c>
      <c r="FK36" s="159">
        <f>IF(FK$16-'様式３（療養者名簿）（⑤の場合）'!$O45+1&lt;=15,IF(FK$16&gt;='様式３（療養者名簿）（⑤の場合）'!$O45,IF(FK$16&lt;='様式３（療養者名簿）（⑤の場合）'!$W45,1,0),0),0)</f>
        <v>0</v>
      </c>
      <c r="FL36" s="159">
        <f>IF(FL$16-'様式３（療養者名簿）（⑤の場合）'!$O45+1&lt;=15,IF(FL$16&gt;='様式３（療養者名簿）（⑤の場合）'!$O45,IF(FL$16&lt;='様式３（療養者名簿）（⑤の場合）'!$W45,1,0),0),0)</f>
        <v>0</v>
      </c>
      <c r="FM36" s="159">
        <f>IF(FM$16-'様式３（療養者名簿）（⑤の場合）'!$O45+1&lt;=15,IF(FM$16&gt;='様式３（療養者名簿）（⑤の場合）'!$O45,IF(FM$16&lt;='様式３（療養者名簿）（⑤の場合）'!$W45,1,0),0),0)</f>
        <v>0</v>
      </c>
      <c r="FN36" s="159">
        <f>IF(FN$16-'様式３（療養者名簿）（⑤の場合）'!$O45+1&lt;=15,IF(FN$16&gt;='様式３（療養者名簿）（⑤の場合）'!$O45,IF(FN$16&lt;='様式３（療養者名簿）（⑤の場合）'!$W45,1,0),0),0)</f>
        <v>0</v>
      </c>
      <c r="FO36" s="159">
        <f>IF(FO$16-'様式３（療養者名簿）（⑤の場合）'!$O45+1&lt;=15,IF(FO$16&gt;='様式３（療養者名簿）（⑤の場合）'!$O45,IF(FO$16&lt;='様式３（療養者名簿）（⑤の場合）'!$W45,1,0),0),0)</f>
        <v>0</v>
      </c>
      <c r="FP36" s="159">
        <f>IF(FP$16-'様式３（療養者名簿）（⑤の場合）'!$O45+1&lt;=15,IF(FP$16&gt;='様式３（療養者名簿）（⑤の場合）'!$O45,IF(FP$16&lt;='様式３（療養者名簿）（⑤の場合）'!$W45,1,0),0),0)</f>
        <v>0</v>
      </c>
      <c r="FQ36" s="159">
        <f>IF(FQ$16-'様式３（療養者名簿）（⑤の場合）'!$O45+1&lt;=15,IF(FQ$16&gt;='様式３（療養者名簿）（⑤の場合）'!$O45,IF(FQ$16&lt;='様式３（療養者名簿）（⑤の場合）'!$W45,1,0),0),0)</f>
        <v>0</v>
      </c>
      <c r="FR36" s="159">
        <f>IF(FR$16-'様式３（療養者名簿）（⑤の場合）'!$O45+1&lt;=15,IF(FR$16&gt;='様式３（療養者名簿）（⑤の場合）'!$O45,IF(FR$16&lt;='様式３（療養者名簿）（⑤の場合）'!$W45,1,0),0),0)</f>
        <v>0</v>
      </c>
      <c r="FS36" s="159">
        <f>IF(FS$16-'様式３（療養者名簿）（⑤の場合）'!$O45+1&lt;=15,IF(FS$16&gt;='様式３（療養者名簿）（⑤の場合）'!$O45,IF(FS$16&lt;='様式３（療養者名簿）（⑤の場合）'!$W45,1,0),0),0)</f>
        <v>0</v>
      </c>
      <c r="FT36" s="159">
        <f>IF(FT$16-'様式３（療養者名簿）（⑤の場合）'!$O45+1&lt;=15,IF(FT$16&gt;='様式３（療養者名簿）（⑤の場合）'!$O45,IF(FT$16&lt;='様式３（療養者名簿）（⑤の場合）'!$W45,1,0),0),0)</f>
        <v>0</v>
      </c>
      <c r="FU36" s="159">
        <f>IF(FU$16-'様式３（療養者名簿）（⑤の場合）'!$O45+1&lt;=15,IF(FU$16&gt;='様式３（療養者名簿）（⑤の場合）'!$O45,IF(FU$16&lt;='様式３（療養者名簿）（⑤の場合）'!$W45,1,0),0),0)</f>
        <v>0</v>
      </c>
      <c r="FV36" s="159">
        <f>IF(FV$16-'様式３（療養者名簿）（⑤の場合）'!$O45+1&lt;=15,IF(FV$16&gt;='様式３（療養者名簿）（⑤の場合）'!$O45,IF(FV$16&lt;='様式３（療養者名簿）（⑤の場合）'!$W45,1,0),0),0)</f>
        <v>0</v>
      </c>
      <c r="FW36" s="159">
        <f>IF(FW$16-'様式３（療養者名簿）（⑤の場合）'!$O45+1&lt;=15,IF(FW$16&gt;='様式３（療養者名簿）（⑤の場合）'!$O45,IF(FW$16&lt;='様式３（療養者名簿）（⑤の場合）'!$W45,1,0),0),0)</f>
        <v>0</v>
      </c>
      <c r="FX36" s="159">
        <f>IF(FX$16-'様式３（療養者名簿）（⑤の場合）'!$O45+1&lt;=15,IF(FX$16&gt;='様式３（療養者名簿）（⑤の場合）'!$O45,IF(FX$16&lt;='様式３（療養者名簿）（⑤の場合）'!$W45,1,0),0),0)</f>
        <v>0</v>
      </c>
      <c r="FY36" s="159">
        <f>IF(FY$16-'様式３（療養者名簿）（⑤の場合）'!$O45+1&lt;=15,IF(FY$16&gt;='様式３（療養者名簿）（⑤の場合）'!$O45,IF(FY$16&lt;='様式３（療養者名簿）（⑤の場合）'!$W45,1,0),0),0)</f>
        <v>0</v>
      </c>
      <c r="FZ36" s="159">
        <f>IF(FZ$16-'様式３（療養者名簿）（⑤の場合）'!$O45+1&lt;=15,IF(FZ$16&gt;='様式３（療養者名簿）（⑤の場合）'!$O45,IF(FZ$16&lt;='様式３（療養者名簿）（⑤の場合）'!$W45,1,0),0),0)</f>
        <v>0</v>
      </c>
      <c r="GA36" s="159">
        <f>IF(GA$16-'様式３（療養者名簿）（⑤の場合）'!$O45+1&lt;=15,IF(GA$16&gt;='様式３（療養者名簿）（⑤の場合）'!$O45,IF(GA$16&lt;='様式３（療養者名簿）（⑤の場合）'!$W45,1,0),0),0)</f>
        <v>0</v>
      </c>
      <c r="GB36" s="159">
        <f>IF(GB$16-'様式３（療養者名簿）（⑤の場合）'!$O45+1&lt;=15,IF(GB$16&gt;='様式３（療養者名簿）（⑤の場合）'!$O45,IF(GB$16&lt;='様式３（療養者名簿）（⑤の場合）'!$W45,1,0),0),0)</f>
        <v>0</v>
      </c>
      <c r="GC36" s="159">
        <f>IF(GC$16-'様式３（療養者名簿）（⑤の場合）'!$O45+1&lt;=15,IF(GC$16&gt;='様式３（療養者名簿）（⑤の場合）'!$O45,IF(GC$16&lt;='様式３（療養者名簿）（⑤の場合）'!$W45,1,0),0),0)</f>
        <v>0</v>
      </c>
      <c r="GD36" s="159">
        <f>IF(GD$16-'様式３（療養者名簿）（⑤の場合）'!$O45+1&lt;=15,IF(GD$16&gt;='様式３（療養者名簿）（⑤の場合）'!$O45,IF(GD$16&lt;='様式３（療養者名簿）（⑤の場合）'!$W45,1,0),0),0)</f>
        <v>0</v>
      </c>
      <c r="GE36" s="159">
        <f>IF(GE$16-'様式３（療養者名簿）（⑤の場合）'!$O45+1&lt;=15,IF(GE$16&gt;='様式３（療養者名簿）（⑤の場合）'!$O45,IF(GE$16&lt;='様式３（療養者名簿）（⑤の場合）'!$W45,1,0),0),0)</f>
        <v>0</v>
      </c>
      <c r="GF36" s="159">
        <f>IF(GF$16-'様式３（療養者名簿）（⑤の場合）'!$O45+1&lt;=15,IF(GF$16&gt;='様式３（療養者名簿）（⑤の場合）'!$O45,IF(GF$16&lt;='様式３（療養者名簿）（⑤の場合）'!$W45,1,0),0),0)</f>
        <v>0</v>
      </c>
      <c r="GG36" s="159">
        <f>IF(GG$16-'様式３（療養者名簿）（⑤の場合）'!$O45+1&lt;=15,IF(GG$16&gt;='様式３（療養者名簿）（⑤の場合）'!$O45,IF(GG$16&lt;='様式３（療養者名簿）（⑤の場合）'!$W45,1,0),0),0)</f>
        <v>0</v>
      </c>
      <c r="GH36" s="159">
        <f>IF(GH$16-'様式３（療養者名簿）（⑤の場合）'!$O45+1&lt;=15,IF(GH$16&gt;='様式３（療養者名簿）（⑤の場合）'!$O45,IF(GH$16&lt;='様式３（療養者名簿）（⑤の場合）'!$W45,1,0),0),0)</f>
        <v>0</v>
      </c>
      <c r="GI36" s="159">
        <f>IF(GI$16-'様式３（療養者名簿）（⑤の場合）'!$O45+1&lt;=15,IF(GI$16&gt;='様式３（療養者名簿）（⑤の場合）'!$O45,IF(GI$16&lt;='様式３（療養者名簿）（⑤の場合）'!$W45,1,0),0),0)</f>
        <v>0</v>
      </c>
      <c r="GJ36" s="159">
        <f>IF(GJ$16-'様式３（療養者名簿）（⑤の場合）'!$O45+1&lt;=15,IF(GJ$16&gt;='様式３（療養者名簿）（⑤の場合）'!$O45,IF(GJ$16&lt;='様式３（療養者名簿）（⑤の場合）'!$W45,1,0),0),0)</f>
        <v>0</v>
      </c>
      <c r="GK36" s="159">
        <f>IF(GK$16-'様式３（療養者名簿）（⑤の場合）'!$O45+1&lt;=15,IF(GK$16&gt;='様式３（療養者名簿）（⑤の場合）'!$O45,IF(GK$16&lt;='様式３（療養者名簿）（⑤の場合）'!$W45,1,0),0),0)</f>
        <v>0</v>
      </c>
      <c r="GL36" s="159">
        <f>IF(GL$16-'様式３（療養者名簿）（⑤の場合）'!$O45+1&lt;=15,IF(GL$16&gt;='様式３（療養者名簿）（⑤の場合）'!$O45,IF(GL$16&lt;='様式３（療養者名簿）（⑤の場合）'!$W45,1,0),0),0)</f>
        <v>0</v>
      </c>
      <c r="GM36" s="159">
        <f>IF(GM$16-'様式３（療養者名簿）（⑤の場合）'!$O45+1&lt;=15,IF(GM$16&gt;='様式３（療養者名簿）（⑤の場合）'!$O45,IF(GM$16&lt;='様式３（療養者名簿）（⑤の場合）'!$W45,1,0),0),0)</f>
        <v>0</v>
      </c>
      <c r="GN36" s="159">
        <f>IF(GN$16-'様式３（療養者名簿）（⑤の場合）'!$O45+1&lt;=15,IF(GN$16&gt;='様式３（療養者名簿）（⑤の場合）'!$O45,IF(GN$16&lt;='様式３（療養者名簿）（⑤の場合）'!$W45,1,0),0),0)</f>
        <v>0</v>
      </c>
      <c r="GO36" s="159">
        <f>IF(GO$16-'様式３（療養者名簿）（⑤の場合）'!$O45+1&lt;=15,IF(GO$16&gt;='様式３（療養者名簿）（⑤の場合）'!$O45,IF(GO$16&lt;='様式３（療養者名簿）（⑤の場合）'!$W45,1,0),0),0)</f>
        <v>0</v>
      </c>
      <c r="GP36" s="159">
        <f>IF(GP$16-'様式３（療養者名簿）（⑤の場合）'!$O45+1&lt;=15,IF(GP$16&gt;='様式３（療養者名簿）（⑤の場合）'!$O45,IF(GP$16&lt;='様式３（療養者名簿）（⑤の場合）'!$W45,1,0),0),0)</f>
        <v>0</v>
      </c>
      <c r="GQ36" s="159">
        <f>IF(GQ$16-'様式３（療養者名簿）（⑤の場合）'!$O45+1&lt;=15,IF(GQ$16&gt;='様式３（療養者名簿）（⑤の場合）'!$O45,IF(GQ$16&lt;='様式３（療養者名簿）（⑤の場合）'!$W45,1,0),0),0)</f>
        <v>0</v>
      </c>
      <c r="GR36" s="159">
        <f>IF(GR$16-'様式３（療養者名簿）（⑤の場合）'!$O45+1&lt;=15,IF(GR$16&gt;='様式３（療養者名簿）（⑤の場合）'!$O45,IF(GR$16&lt;='様式３（療養者名簿）（⑤の場合）'!$W45,1,0),0),0)</f>
        <v>0</v>
      </c>
      <c r="GS36" s="159">
        <f>IF(GS$16-'様式３（療養者名簿）（⑤の場合）'!$O45+1&lt;=15,IF(GS$16&gt;='様式３（療養者名簿）（⑤の場合）'!$O45,IF(GS$16&lt;='様式３（療養者名簿）（⑤の場合）'!$W45,1,0),0),0)</f>
        <v>0</v>
      </c>
      <c r="GT36" s="159">
        <f>IF(GT$16-'様式３（療養者名簿）（⑤の場合）'!$O45+1&lt;=15,IF(GT$16&gt;='様式３（療養者名簿）（⑤の場合）'!$O45,IF(GT$16&lt;='様式３（療養者名簿）（⑤の場合）'!$W45,1,0),0),0)</f>
        <v>0</v>
      </c>
      <c r="GU36" s="159">
        <f>IF(GU$16-'様式３（療養者名簿）（⑤の場合）'!$O45+1&lt;=15,IF(GU$16&gt;='様式３（療養者名簿）（⑤の場合）'!$O45,IF(GU$16&lt;='様式３（療養者名簿）（⑤の場合）'!$W45,1,0),0),0)</f>
        <v>0</v>
      </c>
      <c r="GV36" s="159">
        <f>IF(GV$16-'様式３（療養者名簿）（⑤の場合）'!$O45+1&lt;=15,IF(GV$16&gt;='様式３（療養者名簿）（⑤の場合）'!$O45,IF(GV$16&lt;='様式３（療養者名簿）（⑤の場合）'!$W45,1,0),0),0)</f>
        <v>0</v>
      </c>
      <c r="GW36" s="159">
        <f>IF(GW$16-'様式３（療養者名簿）（⑤の場合）'!$O45+1&lt;=15,IF(GW$16&gt;='様式３（療養者名簿）（⑤の場合）'!$O45,IF(GW$16&lt;='様式３（療養者名簿）（⑤の場合）'!$W45,1,0),0),0)</f>
        <v>0</v>
      </c>
      <c r="GX36" s="159">
        <f>IF(GX$16-'様式３（療養者名簿）（⑤の場合）'!$O45+1&lt;=15,IF(GX$16&gt;='様式３（療養者名簿）（⑤の場合）'!$O45,IF(GX$16&lt;='様式３（療養者名簿）（⑤の場合）'!$W45,1,0),0),0)</f>
        <v>0</v>
      </c>
      <c r="GY36" s="159">
        <f>IF(GY$16-'様式３（療養者名簿）（⑤の場合）'!$O45+1&lt;=15,IF(GY$16&gt;='様式３（療養者名簿）（⑤の場合）'!$O45,IF(GY$16&lt;='様式３（療養者名簿）（⑤の場合）'!$W45,1,0),0),0)</f>
        <v>0</v>
      </c>
      <c r="GZ36" s="159">
        <f>IF(GZ$16-'様式３（療養者名簿）（⑤の場合）'!$O45+1&lt;=15,IF(GZ$16&gt;='様式３（療養者名簿）（⑤の場合）'!$O45,IF(GZ$16&lt;='様式３（療養者名簿）（⑤の場合）'!$W45,1,0),0),0)</f>
        <v>0</v>
      </c>
      <c r="HA36" s="159">
        <f>IF(HA$16-'様式３（療養者名簿）（⑤の場合）'!$O45+1&lt;=15,IF(HA$16&gt;='様式３（療養者名簿）（⑤の場合）'!$O45,IF(HA$16&lt;='様式３（療養者名簿）（⑤の場合）'!$W45,1,0),0),0)</f>
        <v>0</v>
      </c>
      <c r="HB36" s="159">
        <f>IF(HB$16-'様式３（療養者名簿）（⑤の場合）'!$O45+1&lt;=15,IF(HB$16&gt;='様式３（療養者名簿）（⑤の場合）'!$O45,IF(HB$16&lt;='様式３（療養者名簿）（⑤の場合）'!$W45,1,0),0),0)</f>
        <v>0</v>
      </c>
      <c r="HC36" s="159">
        <f>IF(HC$16-'様式３（療養者名簿）（⑤の場合）'!$O45+1&lt;=15,IF(HC$16&gt;='様式３（療養者名簿）（⑤の場合）'!$O45,IF(HC$16&lt;='様式３（療養者名簿）（⑤の場合）'!$W45,1,0),0),0)</f>
        <v>0</v>
      </c>
      <c r="HD36" s="159">
        <f>IF(HD$16-'様式３（療養者名簿）（⑤の場合）'!$O45+1&lt;=15,IF(HD$16&gt;='様式３（療養者名簿）（⑤の場合）'!$O45,IF(HD$16&lt;='様式３（療養者名簿）（⑤の場合）'!$W45,1,0),0),0)</f>
        <v>0</v>
      </c>
      <c r="HE36" s="159">
        <f>IF(HE$16-'様式３（療養者名簿）（⑤の場合）'!$O45+1&lt;=15,IF(HE$16&gt;='様式３（療養者名簿）（⑤の場合）'!$O45,IF(HE$16&lt;='様式３（療養者名簿）（⑤の場合）'!$W45,1,0),0),0)</f>
        <v>0</v>
      </c>
      <c r="HF36" s="159">
        <f>IF(HF$16-'様式３（療養者名簿）（⑤の場合）'!$O45+1&lt;=15,IF(HF$16&gt;='様式３（療養者名簿）（⑤の場合）'!$O45,IF(HF$16&lt;='様式３（療養者名簿）（⑤の場合）'!$W45,1,0),0),0)</f>
        <v>0</v>
      </c>
      <c r="HG36" s="159">
        <f>IF(HG$16-'様式３（療養者名簿）（⑤の場合）'!$O45+1&lt;=15,IF(HG$16&gt;='様式３（療養者名簿）（⑤の場合）'!$O45,IF(HG$16&lt;='様式３（療養者名簿）（⑤の場合）'!$W45,1,0),0),0)</f>
        <v>0</v>
      </c>
      <c r="HH36" s="159">
        <f>IF(HH$16-'様式３（療養者名簿）（⑤の場合）'!$O45+1&lt;=15,IF(HH$16&gt;='様式３（療養者名簿）（⑤の場合）'!$O45,IF(HH$16&lt;='様式３（療養者名簿）（⑤の場合）'!$W45,1,0),0),0)</f>
        <v>0</v>
      </c>
      <c r="HI36" s="159">
        <f>IF(HI$16-'様式３（療養者名簿）（⑤の場合）'!$O45+1&lt;=15,IF(HI$16&gt;='様式３（療養者名簿）（⑤の場合）'!$O45,IF(HI$16&lt;='様式３（療養者名簿）（⑤の場合）'!$W45,1,0),0),0)</f>
        <v>0</v>
      </c>
      <c r="HJ36" s="159">
        <f>IF(HJ$16-'様式３（療養者名簿）（⑤の場合）'!$O45+1&lt;=15,IF(HJ$16&gt;='様式３（療養者名簿）（⑤の場合）'!$O45,IF(HJ$16&lt;='様式３（療養者名簿）（⑤の場合）'!$W45,1,0),0),0)</f>
        <v>0</v>
      </c>
      <c r="HK36" s="159">
        <f>IF(HK$16-'様式３（療養者名簿）（⑤の場合）'!$O45+1&lt;=15,IF(HK$16&gt;='様式３（療養者名簿）（⑤の場合）'!$O45,IF(HK$16&lt;='様式３（療養者名簿）（⑤の場合）'!$W45,1,0),0),0)</f>
        <v>0</v>
      </c>
      <c r="HL36" s="159">
        <f>IF(HL$16-'様式３（療養者名簿）（⑤の場合）'!$O45+1&lt;=15,IF(HL$16&gt;='様式３（療養者名簿）（⑤の場合）'!$O45,IF(HL$16&lt;='様式３（療養者名簿）（⑤の場合）'!$W45,1,0),0),0)</f>
        <v>0</v>
      </c>
      <c r="HM36" s="159">
        <f>IF(HM$16-'様式３（療養者名簿）（⑤の場合）'!$O45+1&lt;=15,IF(HM$16&gt;='様式３（療養者名簿）（⑤の場合）'!$O45,IF(HM$16&lt;='様式３（療養者名簿）（⑤の場合）'!$W45,1,0),0),0)</f>
        <v>0</v>
      </c>
      <c r="HN36" s="159">
        <f>IF(HN$16-'様式３（療養者名簿）（⑤の場合）'!$O45+1&lt;=15,IF(HN$16&gt;='様式３（療養者名簿）（⑤の場合）'!$O45,IF(HN$16&lt;='様式３（療養者名簿）（⑤の場合）'!$W45,1,0),0),0)</f>
        <v>0</v>
      </c>
      <c r="HO36" s="159">
        <f>IF(HO$16-'様式３（療養者名簿）（⑤の場合）'!$O45+1&lt;=15,IF(HO$16&gt;='様式３（療養者名簿）（⑤の場合）'!$O45,IF(HO$16&lt;='様式３（療養者名簿）（⑤の場合）'!$W45,1,0),0),0)</f>
        <v>0</v>
      </c>
      <c r="HP36" s="159">
        <f>IF(HP$16-'様式３（療養者名簿）（⑤の場合）'!$O45+1&lt;=15,IF(HP$16&gt;='様式３（療養者名簿）（⑤の場合）'!$O45,IF(HP$16&lt;='様式３（療養者名簿）（⑤の場合）'!$W45,1,0),0),0)</f>
        <v>0</v>
      </c>
      <c r="HQ36" s="159">
        <f>IF(HQ$16-'様式３（療養者名簿）（⑤の場合）'!$O45+1&lt;=15,IF(HQ$16&gt;='様式３（療養者名簿）（⑤の場合）'!$O45,IF(HQ$16&lt;='様式３（療養者名簿）（⑤の場合）'!$W45,1,0),0),0)</f>
        <v>0</v>
      </c>
      <c r="HR36" s="159">
        <f>IF(HR$16-'様式３（療養者名簿）（⑤の場合）'!$O45+1&lt;=15,IF(HR$16&gt;='様式３（療養者名簿）（⑤の場合）'!$O45,IF(HR$16&lt;='様式３（療養者名簿）（⑤の場合）'!$W45,1,0),0),0)</f>
        <v>0</v>
      </c>
      <c r="HS36" s="159">
        <f>IF(HS$16-'様式３（療養者名簿）（⑤の場合）'!$O45+1&lt;=15,IF(HS$16&gt;='様式３（療養者名簿）（⑤の場合）'!$O45,IF(HS$16&lt;='様式３（療養者名簿）（⑤の場合）'!$W45,1,0),0),0)</f>
        <v>0</v>
      </c>
      <c r="HT36" s="159">
        <f>IF(HT$16-'様式３（療養者名簿）（⑤の場合）'!$O45+1&lt;=15,IF(HT$16&gt;='様式３（療養者名簿）（⑤の場合）'!$O45,IF(HT$16&lt;='様式３（療養者名簿）（⑤の場合）'!$W45,1,0),0),0)</f>
        <v>0</v>
      </c>
      <c r="HU36" s="159">
        <f>IF(HU$16-'様式３（療養者名簿）（⑤の場合）'!$O45+1&lt;=15,IF(HU$16&gt;='様式３（療養者名簿）（⑤の場合）'!$O45,IF(HU$16&lt;='様式３（療養者名簿）（⑤の場合）'!$W45,1,0),0),0)</f>
        <v>0</v>
      </c>
      <c r="HV36" s="159">
        <f>IF(HV$16-'様式３（療養者名簿）（⑤の場合）'!$O45+1&lt;=15,IF(HV$16&gt;='様式３（療養者名簿）（⑤の場合）'!$O45,IF(HV$16&lt;='様式３（療養者名簿）（⑤の場合）'!$W45,1,0),0),0)</f>
        <v>0</v>
      </c>
      <c r="HW36" s="159">
        <f>IF(HW$16-'様式３（療養者名簿）（⑤の場合）'!$O45+1&lt;=15,IF(HW$16&gt;='様式３（療養者名簿）（⑤の場合）'!$O45,IF(HW$16&lt;='様式３（療養者名簿）（⑤の場合）'!$W45,1,0),0),0)</f>
        <v>0</v>
      </c>
      <c r="HX36" s="159">
        <f>IF(HX$16-'様式３（療養者名簿）（⑤の場合）'!$O45+1&lt;=15,IF(HX$16&gt;='様式３（療養者名簿）（⑤の場合）'!$O45,IF(HX$16&lt;='様式３（療養者名簿）（⑤の場合）'!$W45,1,0),0),0)</f>
        <v>0</v>
      </c>
      <c r="HY36" s="159">
        <f>IF(HY$16-'様式３（療養者名簿）（⑤の場合）'!$O45+1&lt;=15,IF(HY$16&gt;='様式３（療養者名簿）（⑤の場合）'!$O45,IF(HY$16&lt;='様式３（療養者名簿）（⑤の場合）'!$W45,1,0),0),0)</f>
        <v>0</v>
      </c>
      <c r="HZ36" s="159">
        <f>IF(HZ$16-'様式３（療養者名簿）（⑤の場合）'!$O45+1&lt;=15,IF(HZ$16&gt;='様式３（療養者名簿）（⑤の場合）'!$O45,IF(HZ$16&lt;='様式３（療養者名簿）（⑤の場合）'!$W45,1,0),0),0)</f>
        <v>0</v>
      </c>
      <c r="IA36" s="159">
        <f>IF(IA$16-'様式３（療養者名簿）（⑤の場合）'!$O45+1&lt;=15,IF(IA$16&gt;='様式３（療養者名簿）（⑤の場合）'!$O45,IF(IA$16&lt;='様式３（療養者名簿）（⑤の場合）'!$W45,1,0),0),0)</f>
        <v>0</v>
      </c>
      <c r="IB36" s="159">
        <f>IF(IB$16-'様式３（療養者名簿）（⑤の場合）'!$O45+1&lt;=15,IF(IB$16&gt;='様式３（療養者名簿）（⑤の場合）'!$O45,IF(IB$16&lt;='様式３（療養者名簿）（⑤の場合）'!$W45,1,0),0),0)</f>
        <v>0</v>
      </c>
      <c r="IC36" s="159">
        <f>IF(IC$16-'様式３（療養者名簿）（⑤の場合）'!$O45+1&lt;=15,IF(IC$16&gt;='様式３（療養者名簿）（⑤の場合）'!$O45,IF(IC$16&lt;='様式３（療養者名簿）（⑤の場合）'!$W45,1,0),0),0)</f>
        <v>0</v>
      </c>
      <c r="ID36" s="159">
        <f>IF(ID$16-'様式３（療養者名簿）（⑤の場合）'!$O45+1&lt;=15,IF(ID$16&gt;='様式３（療養者名簿）（⑤の場合）'!$O45,IF(ID$16&lt;='様式３（療養者名簿）（⑤の場合）'!$W45,1,0),0),0)</f>
        <v>0</v>
      </c>
      <c r="IE36" s="159">
        <f>IF(IE$16-'様式３（療養者名簿）（⑤の場合）'!$O45+1&lt;=15,IF(IE$16&gt;='様式３（療養者名簿）（⑤の場合）'!$O45,IF(IE$16&lt;='様式３（療養者名簿）（⑤の場合）'!$W45,1,0),0),0)</f>
        <v>0</v>
      </c>
      <c r="IF36" s="159">
        <f>IF(IF$16-'様式３（療養者名簿）（⑤の場合）'!$O45+1&lt;=15,IF(IF$16&gt;='様式３（療養者名簿）（⑤の場合）'!$O45,IF(IF$16&lt;='様式３（療養者名簿）（⑤の場合）'!$W45,1,0),0),0)</f>
        <v>0</v>
      </c>
      <c r="IG36" s="159">
        <f>IF(IG$16-'様式３（療養者名簿）（⑤の場合）'!$O45+1&lt;=15,IF(IG$16&gt;='様式３（療養者名簿）（⑤の場合）'!$O45,IF(IG$16&lt;='様式３（療養者名簿）（⑤の場合）'!$W45,1,0),0),0)</f>
        <v>0</v>
      </c>
      <c r="IH36" s="159">
        <f>IF(IH$16-'様式３（療養者名簿）（⑤の場合）'!$O45+1&lt;=15,IF(IH$16&gt;='様式３（療養者名簿）（⑤の場合）'!$O45,IF(IH$16&lt;='様式３（療養者名簿）（⑤の場合）'!$W45,1,0),0),0)</f>
        <v>0</v>
      </c>
      <c r="II36" s="159">
        <f>IF(II$16-'様式３（療養者名簿）（⑤の場合）'!$O45+1&lt;=15,IF(II$16&gt;='様式３（療養者名簿）（⑤の場合）'!$O45,IF(II$16&lt;='様式３（療養者名簿）（⑤の場合）'!$W45,1,0),0),0)</f>
        <v>0</v>
      </c>
      <c r="IJ36" s="159">
        <f>IF(IJ$16-'様式３（療養者名簿）（⑤の場合）'!$O45+1&lt;=15,IF(IJ$16&gt;='様式３（療養者名簿）（⑤の場合）'!$O45,IF(IJ$16&lt;='様式３（療養者名簿）（⑤の場合）'!$W45,1,0),0),0)</f>
        <v>0</v>
      </c>
      <c r="IK36" s="159">
        <f>IF(IK$16-'様式３（療養者名簿）（⑤の場合）'!$O45+1&lt;=15,IF(IK$16&gt;='様式３（療養者名簿）（⑤の場合）'!$O45,IF(IK$16&lt;='様式３（療養者名簿）（⑤の場合）'!$W45,1,0),0),0)</f>
        <v>0</v>
      </c>
      <c r="IL36" s="159">
        <f>IF(IL$16-'様式３（療養者名簿）（⑤の場合）'!$O45+1&lt;=15,IF(IL$16&gt;='様式３（療養者名簿）（⑤の場合）'!$O45,IF(IL$16&lt;='様式３（療養者名簿）（⑤の場合）'!$W45,1,0),0),0)</f>
        <v>0</v>
      </c>
      <c r="IM36" s="159">
        <f>IF(IM$16-'様式３（療養者名簿）（⑤の場合）'!$O45+1&lt;=15,IF(IM$16&gt;='様式３（療養者名簿）（⑤の場合）'!$O45,IF(IM$16&lt;='様式３（療養者名簿）（⑤の場合）'!$W45,1,0),0),0)</f>
        <v>0</v>
      </c>
      <c r="IN36" s="159">
        <f>IF(IN$16-'様式３（療養者名簿）（⑤の場合）'!$O45+1&lt;=15,IF(IN$16&gt;='様式３（療養者名簿）（⑤の場合）'!$O45,IF(IN$16&lt;='様式３（療養者名簿）（⑤の場合）'!$W45,1,0),0),0)</f>
        <v>0</v>
      </c>
      <c r="IO36" s="159">
        <f>IF(IO$16-'様式３（療養者名簿）（⑤の場合）'!$O45+1&lt;=15,IF(IO$16&gt;='様式３（療養者名簿）（⑤の場合）'!$O45,IF(IO$16&lt;='様式３（療養者名簿）（⑤の場合）'!$W45,1,0),0),0)</f>
        <v>0</v>
      </c>
      <c r="IP36" s="159">
        <f>IF(IP$16-'様式３（療養者名簿）（⑤の場合）'!$O45+1&lt;=15,IF(IP$16&gt;='様式３（療養者名簿）（⑤の場合）'!$O45,IF(IP$16&lt;='様式３（療養者名簿）（⑤の場合）'!$W45,1,0),0),0)</f>
        <v>0</v>
      </c>
      <c r="IQ36" s="159">
        <f>IF(IQ$16-'様式３（療養者名簿）（⑤の場合）'!$O45+1&lt;=15,IF(IQ$16&gt;='様式３（療養者名簿）（⑤の場合）'!$O45,IF(IQ$16&lt;='様式３（療養者名簿）（⑤の場合）'!$W45,1,0),0),0)</f>
        <v>0</v>
      </c>
      <c r="IR36" s="159">
        <f>IF(IR$16-'様式３（療養者名簿）（⑤の場合）'!$O45+1&lt;=15,IF(IR$16&gt;='様式３（療養者名簿）（⑤の場合）'!$O45,IF(IR$16&lt;='様式３（療養者名簿）（⑤の場合）'!$W45,1,0),0),0)</f>
        <v>0</v>
      </c>
      <c r="IS36" s="159">
        <f>IF(IS$16-'様式３（療養者名簿）（⑤の場合）'!$O45+1&lt;=15,IF(IS$16&gt;='様式３（療養者名簿）（⑤の場合）'!$O45,IF(IS$16&lt;='様式３（療養者名簿）（⑤の場合）'!$W45,1,0),0),0)</f>
        <v>0</v>
      </c>
      <c r="IT36" s="159">
        <f>IF(IT$16-'様式３（療養者名簿）（⑤の場合）'!$O45+1&lt;=15,IF(IT$16&gt;='様式３（療養者名簿）（⑤の場合）'!$O45,IF(IT$16&lt;='様式３（療養者名簿）（⑤の場合）'!$W45,1,0),0),0)</f>
        <v>0</v>
      </c>
    </row>
    <row r="37" spans="1:254" s="30" customFormat="1" ht="42" customHeight="1">
      <c r="A37" s="149">
        <f>'様式３（療養者名簿）（⑤の場合）'!C46</f>
        <v>0</v>
      </c>
      <c r="B37" s="159">
        <f>IF(B$16-'様式３（療養者名簿）（⑤の場合）'!$O46+1&lt;=15,IF(B$16&gt;='様式３（療養者名簿）（⑤の場合）'!$O46,IF(B$16&lt;='様式３（療養者名簿）（⑤の場合）'!$W46,1,0),0),0)</f>
        <v>0</v>
      </c>
      <c r="C37" s="159">
        <f>IF(C$16-'様式３（療養者名簿）（⑤の場合）'!$O46+1&lt;=15,IF(C$16&gt;='様式３（療養者名簿）（⑤の場合）'!$O46,IF(C$16&lt;='様式３（療養者名簿）（⑤の場合）'!$W46,1,0),0),0)</f>
        <v>0</v>
      </c>
      <c r="D37" s="159">
        <f>IF(D$16-'様式３（療養者名簿）（⑤の場合）'!$O46+1&lt;=15,IF(D$16&gt;='様式３（療養者名簿）（⑤の場合）'!$O46,IF(D$16&lt;='様式３（療養者名簿）（⑤の場合）'!$W46,1,0),0),0)</f>
        <v>0</v>
      </c>
      <c r="E37" s="159">
        <f>IF(E$16-'様式３（療養者名簿）（⑤の場合）'!$O46+1&lt;=15,IF(E$16&gt;='様式３（療養者名簿）（⑤の場合）'!$O46,IF(E$16&lt;='様式３（療養者名簿）（⑤の場合）'!$W46,1,0),0),0)</f>
        <v>0</v>
      </c>
      <c r="F37" s="159">
        <f>IF(F$16-'様式３（療養者名簿）（⑤の場合）'!$O46+1&lt;=15,IF(F$16&gt;='様式３（療養者名簿）（⑤の場合）'!$O46,IF(F$16&lt;='様式３（療養者名簿）（⑤の場合）'!$W46,1,0),0),0)</f>
        <v>0</v>
      </c>
      <c r="G37" s="159">
        <f>IF(G$16-'様式３（療養者名簿）（⑤の場合）'!$O46+1&lt;=15,IF(G$16&gt;='様式３（療養者名簿）（⑤の場合）'!$O46,IF(G$16&lt;='様式３（療養者名簿）（⑤の場合）'!$W46,1,0),0),0)</f>
        <v>0</v>
      </c>
      <c r="H37" s="159">
        <f>IF(H$16-'様式３（療養者名簿）（⑤の場合）'!$O46+1&lt;=15,IF(H$16&gt;='様式３（療養者名簿）（⑤の場合）'!$O46,IF(H$16&lt;='様式３（療養者名簿）（⑤の場合）'!$W46,1,0),0),0)</f>
        <v>0</v>
      </c>
      <c r="I37" s="159">
        <f>IF(I$16-'様式３（療養者名簿）（⑤の場合）'!$O46+1&lt;=15,IF(I$16&gt;='様式３（療養者名簿）（⑤の場合）'!$O46,IF(I$16&lt;='様式３（療養者名簿）（⑤の場合）'!$W46,1,0),0),0)</f>
        <v>0</v>
      </c>
      <c r="J37" s="159">
        <f>IF(J$16-'様式３（療養者名簿）（⑤の場合）'!$O46+1&lt;=15,IF(J$16&gt;='様式３（療養者名簿）（⑤の場合）'!$O46,IF(J$16&lt;='様式３（療養者名簿）（⑤の場合）'!$W46,1,0),0),0)</f>
        <v>0</v>
      </c>
      <c r="K37" s="159">
        <f>IF(K$16-'様式３（療養者名簿）（⑤の場合）'!$O46+1&lt;=15,IF(K$16&gt;='様式３（療養者名簿）（⑤の場合）'!$O46,IF(K$16&lt;='様式３（療養者名簿）（⑤の場合）'!$W46,1,0),0),0)</f>
        <v>0</v>
      </c>
      <c r="L37" s="159">
        <f>IF(L$16-'様式３（療養者名簿）（⑤の場合）'!$O46+1&lt;=15,IF(L$16&gt;='様式３（療養者名簿）（⑤の場合）'!$O46,IF(L$16&lt;='様式３（療養者名簿）（⑤の場合）'!$W46,1,0),0),0)</f>
        <v>0</v>
      </c>
      <c r="M37" s="159">
        <f>IF(M$16-'様式３（療養者名簿）（⑤の場合）'!$O46+1&lt;=15,IF(M$16&gt;='様式３（療養者名簿）（⑤の場合）'!$O46,IF(M$16&lt;='様式３（療養者名簿）（⑤の場合）'!$W46,1,0),0),0)</f>
        <v>0</v>
      </c>
      <c r="N37" s="159">
        <f>IF(N$16-'様式３（療養者名簿）（⑤の場合）'!$O46+1&lt;=15,IF(N$16&gt;='様式３（療養者名簿）（⑤の場合）'!$O46,IF(N$16&lt;='様式３（療養者名簿）（⑤の場合）'!$W46,1,0),0),0)</f>
        <v>0</v>
      </c>
      <c r="O37" s="159">
        <f>IF(O$16-'様式３（療養者名簿）（⑤の場合）'!$O46+1&lt;=15,IF(O$16&gt;='様式３（療養者名簿）（⑤の場合）'!$O46,IF(O$16&lt;='様式３（療養者名簿）（⑤の場合）'!$W46,1,0),0),0)</f>
        <v>0</v>
      </c>
      <c r="P37" s="159">
        <f>IF(P$16-'様式３（療養者名簿）（⑤の場合）'!$O46+1&lt;=15,IF(P$16&gt;='様式３（療養者名簿）（⑤の場合）'!$O46,IF(P$16&lt;='様式３（療養者名簿）（⑤の場合）'!$W46,1,0),0),0)</f>
        <v>0</v>
      </c>
      <c r="Q37" s="159">
        <f>IF(Q$16-'様式３（療養者名簿）（⑤の場合）'!$O46+1&lt;=15,IF(Q$16&gt;='様式３（療養者名簿）（⑤の場合）'!$O46,IF(Q$16&lt;='様式３（療養者名簿）（⑤の場合）'!$W46,1,0),0),0)</f>
        <v>0</v>
      </c>
      <c r="R37" s="159">
        <f>IF(R$16-'様式３（療養者名簿）（⑤の場合）'!$O46+1&lt;=15,IF(R$16&gt;='様式３（療養者名簿）（⑤の場合）'!$O46,IF(R$16&lt;='様式３（療養者名簿）（⑤の場合）'!$W46,1,0),0),0)</f>
        <v>0</v>
      </c>
      <c r="S37" s="159">
        <f>IF(S$16-'様式３（療養者名簿）（⑤の場合）'!$O46+1&lt;=15,IF(S$16&gt;='様式３（療養者名簿）（⑤の場合）'!$O46,IF(S$16&lt;='様式３（療養者名簿）（⑤の場合）'!$W46,1,0),0),0)</f>
        <v>0</v>
      </c>
      <c r="T37" s="159">
        <f>IF(T$16-'様式３（療養者名簿）（⑤の場合）'!$O46+1&lt;=15,IF(T$16&gt;='様式３（療養者名簿）（⑤の場合）'!$O46,IF(T$16&lt;='様式３（療養者名簿）（⑤の場合）'!$W46,1,0),0),0)</f>
        <v>0</v>
      </c>
      <c r="U37" s="159">
        <f>IF(U$16-'様式３（療養者名簿）（⑤の場合）'!$O46+1&lt;=15,IF(U$16&gt;='様式３（療養者名簿）（⑤の場合）'!$O46,IF(U$16&lt;='様式３（療養者名簿）（⑤の場合）'!$W46,1,0),0),0)</f>
        <v>0</v>
      </c>
      <c r="V37" s="159">
        <f>IF(V$16-'様式３（療養者名簿）（⑤の場合）'!$O46+1&lt;=15,IF(V$16&gt;='様式３（療養者名簿）（⑤の場合）'!$O46,IF(V$16&lt;='様式３（療養者名簿）（⑤の場合）'!$W46,1,0),0),0)</f>
        <v>0</v>
      </c>
      <c r="W37" s="159">
        <f>IF(W$16-'様式３（療養者名簿）（⑤の場合）'!$O46+1&lt;=15,IF(W$16&gt;='様式３（療養者名簿）（⑤の場合）'!$O46,IF(W$16&lt;='様式３（療養者名簿）（⑤の場合）'!$W46,1,0),0),0)</f>
        <v>0</v>
      </c>
      <c r="X37" s="159">
        <f>IF(X$16-'様式３（療養者名簿）（⑤の場合）'!$O46+1&lt;=15,IF(X$16&gt;='様式３（療養者名簿）（⑤の場合）'!$O46,IF(X$16&lt;='様式３（療養者名簿）（⑤の場合）'!$W46,1,0),0),0)</f>
        <v>0</v>
      </c>
      <c r="Y37" s="159">
        <f>IF(Y$16-'様式３（療養者名簿）（⑤の場合）'!$O46+1&lt;=15,IF(Y$16&gt;='様式３（療養者名簿）（⑤の場合）'!$O46,IF(Y$16&lt;='様式３（療養者名簿）（⑤の場合）'!$W46,1,0),0),0)</f>
        <v>0</v>
      </c>
      <c r="Z37" s="159">
        <f>IF(Z$16-'様式３（療養者名簿）（⑤の場合）'!$O46+1&lt;=15,IF(Z$16&gt;='様式３（療養者名簿）（⑤の場合）'!$O46,IF(Z$16&lt;='様式３（療養者名簿）（⑤の場合）'!$W46,1,0),0),0)</f>
        <v>0</v>
      </c>
      <c r="AA37" s="159">
        <f>IF(AA$16-'様式３（療養者名簿）（⑤の場合）'!$O46+1&lt;=15,IF(AA$16&gt;='様式３（療養者名簿）（⑤の場合）'!$O46,IF(AA$16&lt;='様式３（療養者名簿）（⑤の場合）'!$W46,1,0),0),0)</f>
        <v>0</v>
      </c>
      <c r="AB37" s="159">
        <f>IF(AB$16-'様式３（療養者名簿）（⑤の場合）'!$O46+1&lt;=15,IF(AB$16&gt;='様式３（療養者名簿）（⑤の場合）'!$O46,IF(AB$16&lt;='様式３（療養者名簿）（⑤の場合）'!$W46,1,0),0),0)</f>
        <v>0</v>
      </c>
      <c r="AC37" s="159">
        <f>IF(AC$16-'様式３（療養者名簿）（⑤の場合）'!$O46+1&lt;=15,IF(AC$16&gt;='様式３（療養者名簿）（⑤の場合）'!$O46,IF(AC$16&lt;='様式３（療養者名簿）（⑤の場合）'!$W46,1,0),0),0)</f>
        <v>0</v>
      </c>
      <c r="AD37" s="159">
        <f>IF(AD$16-'様式３（療養者名簿）（⑤の場合）'!$O46+1&lt;=15,IF(AD$16&gt;='様式３（療養者名簿）（⑤の場合）'!$O46,IF(AD$16&lt;='様式３（療養者名簿）（⑤の場合）'!$W46,1,0),0),0)</f>
        <v>0</v>
      </c>
      <c r="AE37" s="159">
        <f>IF(AE$16-'様式３（療養者名簿）（⑤の場合）'!$O46+1&lt;=15,IF(AE$16&gt;='様式３（療養者名簿）（⑤の場合）'!$O46,IF(AE$16&lt;='様式３（療養者名簿）（⑤の場合）'!$W46,1,0),0),0)</f>
        <v>0</v>
      </c>
      <c r="AF37" s="159">
        <f>IF(AF$16-'様式３（療養者名簿）（⑤の場合）'!$O46+1&lt;=15,IF(AF$16&gt;='様式３（療養者名簿）（⑤の場合）'!$O46,IF(AF$16&lt;='様式３（療養者名簿）（⑤の場合）'!$W46,1,0),0),0)</f>
        <v>0</v>
      </c>
      <c r="AG37" s="159">
        <f>IF(AG$16-'様式３（療養者名簿）（⑤の場合）'!$O46+1&lt;=15,IF(AG$16&gt;='様式３（療養者名簿）（⑤の場合）'!$O46,IF(AG$16&lt;='様式３（療養者名簿）（⑤の場合）'!$W46,1,0),0),0)</f>
        <v>0</v>
      </c>
      <c r="AH37" s="159">
        <f>IF(AH$16-'様式３（療養者名簿）（⑤の場合）'!$O46+1&lt;=15,IF(AH$16&gt;='様式３（療養者名簿）（⑤の場合）'!$O46,IF(AH$16&lt;='様式３（療養者名簿）（⑤の場合）'!$W46,1,0),0),0)</f>
        <v>0</v>
      </c>
      <c r="AI37" s="159">
        <f>IF(AI$16-'様式３（療養者名簿）（⑤の場合）'!$O46+1&lt;=15,IF(AI$16&gt;='様式３（療養者名簿）（⑤の場合）'!$O46,IF(AI$16&lt;='様式３（療養者名簿）（⑤の場合）'!$W46,1,0),0),0)</f>
        <v>0</v>
      </c>
      <c r="AJ37" s="159">
        <f>IF(AJ$16-'様式３（療養者名簿）（⑤の場合）'!$O46+1&lt;=15,IF(AJ$16&gt;='様式３（療養者名簿）（⑤の場合）'!$O46,IF(AJ$16&lt;='様式３（療養者名簿）（⑤の場合）'!$W46,1,0),0),0)</f>
        <v>0</v>
      </c>
      <c r="AK37" s="159">
        <f>IF(AK$16-'様式３（療養者名簿）（⑤の場合）'!$O46+1&lt;=15,IF(AK$16&gt;='様式３（療養者名簿）（⑤の場合）'!$O46,IF(AK$16&lt;='様式３（療養者名簿）（⑤の場合）'!$W46,1,0),0),0)</f>
        <v>0</v>
      </c>
      <c r="AL37" s="159">
        <f>IF(AL$16-'様式３（療養者名簿）（⑤の場合）'!$O46+1&lt;=15,IF(AL$16&gt;='様式３（療養者名簿）（⑤の場合）'!$O46,IF(AL$16&lt;='様式３（療養者名簿）（⑤の場合）'!$W46,1,0),0),0)</f>
        <v>0</v>
      </c>
      <c r="AM37" s="159">
        <f>IF(AM$16-'様式３（療養者名簿）（⑤の場合）'!$O46+1&lt;=15,IF(AM$16&gt;='様式３（療養者名簿）（⑤の場合）'!$O46,IF(AM$16&lt;='様式３（療養者名簿）（⑤の場合）'!$W46,1,0),0),0)</f>
        <v>0</v>
      </c>
      <c r="AN37" s="159">
        <f>IF(AN$16-'様式３（療養者名簿）（⑤の場合）'!$O46+1&lt;=15,IF(AN$16&gt;='様式３（療養者名簿）（⑤の場合）'!$O46,IF(AN$16&lt;='様式３（療養者名簿）（⑤の場合）'!$W46,1,0),0),0)</f>
        <v>0</v>
      </c>
      <c r="AO37" s="159">
        <f>IF(AO$16-'様式３（療養者名簿）（⑤の場合）'!$O46+1&lt;=15,IF(AO$16&gt;='様式３（療養者名簿）（⑤の場合）'!$O46,IF(AO$16&lt;='様式３（療養者名簿）（⑤の場合）'!$W46,1,0),0),0)</f>
        <v>0</v>
      </c>
      <c r="AP37" s="159">
        <f>IF(AP$16-'様式３（療養者名簿）（⑤の場合）'!$O46+1&lt;=15,IF(AP$16&gt;='様式３（療養者名簿）（⑤の場合）'!$O46,IF(AP$16&lt;='様式３（療養者名簿）（⑤の場合）'!$W46,1,0),0),0)</f>
        <v>0</v>
      </c>
      <c r="AQ37" s="159">
        <f>IF(AQ$16-'様式３（療養者名簿）（⑤の場合）'!$O46+1&lt;=15,IF(AQ$16&gt;='様式３（療養者名簿）（⑤の場合）'!$O46,IF(AQ$16&lt;='様式３（療養者名簿）（⑤の場合）'!$W46,1,0),0),0)</f>
        <v>0</v>
      </c>
      <c r="AR37" s="159">
        <f>IF(AR$16-'様式３（療養者名簿）（⑤の場合）'!$O46+1&lt;=15,IF(AR$16&gt;='様式３（療養者名簿）（⑤の場合）'!$O46,IF(AR$16&lt;='様式３（療養者名簿）（⑤の場合）'!$W46,1,0),0),0)</f>
        <v>0</v>
      </c>
      <c r="AS37" s="159">
        <f>IF(AS$16-'様式３（療養者名簿）（⑤の場合）'!$O46+1&lt;=15,IF(AS$16&gt;='様式３（療養者名簿）（⑤の場合）'!$O46,IF(AS$16&lt;='様式３（療養者名簿）（⑤の場合）'!$W46,1,0),0),0)</f>
        <v>0</v>
      </c>
      <c r="AT37" s="159">
        <f>IF(AT$16-'様式３（療養者名簿）（⑤の場合）'!$O46+1&lt;=15,IF(AT$16&gt;='様式３（療養者名簿）（⑤の場合）'!$O46,IF(AT$16&lt;='様式３（療養者名簿）（⑤の場合）'!$W46,1,0),0),0)</f>
        <v>0</v>
      </c>
      <c r="AU37" s="159">
        <f>IF(AU$16-'様式３（療養者名簿）（⑤の場合）'!$O46+1&lt;=15,IF(AU$16&gt;='様式３（療養者名簿）（⑤の場合）'!$O46,IF(AU$16&lt;='様式３（療養者名簿）（⑤の場合）'!$W46,1,0),0),0)</f>
        <v>0</v>
      </c>
      <c r="AV37" s="159">
        <f>IF(AV$16-'様式３（療養者名簿）（⑤の場合）'!$O46+1&lt;=15,IF(AV$16&gt;='様式３（療養者名簿）（⑤の場合）'!$O46,IF(AV$16&lt;='様式３（療養者名簿）（⑤の場合）'!$W46,1,0),0),0)</f>
        <v>0</v>
      </c>
      <c r="AW37" s="159">
        <f>IF(AW$16-'様式３（療養者名簿）（⑤の場合）'!$O46+1&lt;=15,IF(AW$16&gt;='様式３（療養者名簿）（⑤の場合）'!$O46,IF(AW$16&lt;='様式３（療養者名簿）（⑤の場合）'!$W46,1,0),0),0)</f>
        <v>0</v>
      </c>
      <c r="AX37" s="159">
        <f>IF(AX$16-'様式３（療養者名簿）（⑤の場合）'!$O46+1&lt;=15,IF(AX$16&gt;='様式３（療養者名簿）（⑤の場合）'!$O46,IF(AX$16&lt;='様式３（療養者名簿）（⑤の場合）'!$W46,1,0),0),0)</f>
        <v>0</v>
      </c>
      <c r="AY37" s="159">
        <f>IF(AY$16-'様式３（療養者名簿）（⑤の場合）'!$O46+1&lt;=15,IF(AY$16&gt;='様式３（療養者名簿）（⑤の場合）'!$O46,IF(AY$16&lt;='様式３（療養者名簿）（⑤の場合）'!$W46,1,0),0),0)</f>
        <v>0</v>
      </c>
      <c r="AZ37" s="159">
        <f>IF(AZ$16-'様式３（療養者名簿）（⑤の場合）'!$O46+1&lt;=15,IF(AZ$16&gt;='様式３（療養者名簿）（⑤の場合）'!$O46,IF(AZ$16&lt;='様式３（療養者名簿）（⑤の場合）'!$W46,1,0),0),0)</f>
        <v>0</v>
      </c>
      <c r="BA37" s="159">
        <f>IF(BA$16-'様式３（療養者名簿）（⑤の場合）'!$O46+1&lt;=15,IF(BA$16&gt;='様式３（療養者名簿）（⑤の場合）'!$O46,IF(BA$16&lt;='様式３（療養者名簿）（⑤の場合）'!$W46,1,0),0),0)</f>
        <v>0</v>
      </c>
      <c r="BB37" s="159">
        <f>IF(BB$16-'様式３（療養者名簿）（⑤の場合）'!$O46+1&lt;=15,IF(BB$16&gt;='様式３（療養者名簿）（⑤の場合）'!$O46,IF(BB$16&lt;='様式３（療養者名簿）（⑤の場合）'!$W46,1,0),0),0)</f>
        <v>0</v>
      </c>
      <c r="BC37" s="159">
        <f>IF(BC$16-'様式３（療養者名簿）（⑤の場合）'!$O46+1&lt;=15,IF(BC$16&gt;='様式３（療養者名簿）（⑤の場合）'!$O46,IF(BC$16&lt;='様式３（療養者名簿）（⑤の場合）'!$W46,1,0),0),0)</f>
        <v>0</v>
      </c>
      <c r="BD37" s="159">
        <f>IF(BD$16-'様式３（療養者名簿）（⑤の場合）'!$O46+1&lt;=15,IF(BD$16&gt;='様式３（療養者名簿）（⑤の場合）'!$O46,IF(BD$16&lt;='様式３（療養者名簿）（⑤の場合）'!$W46,1,0),0),0)</f>
        <v>0</v>
      </c>
      <c r="BE37" s="159">
        <f>IF(BE$16-'様式３（療養者名簿）（⑤の場合）'!$O46+1&lt;=15,IF(BE$16&gt;='様式３（療養者名簿）（⑤の場合）'!$O46,IF(BE$16&lt;='様式３（療養者名簿）（⑤の場合）'!$W46,1,0),0),0)</f>
        <v>0</v>
      </c>
      <c r="BF37" s="159">
        <f>IF(BF$16-'様式３（療養者名簿）（⑤の場合）'!$O46+1&lt;=15,IF(BF$16&gt;='様式３（療養者名簿）（⑤の場合）'!$O46,IF(BF$16&lt;='様式３（療養者名簿）（⑤の場合）'!$W46,1,0),0),0)</f>
        <v>0</v>
      </c>
      <c r="BG37" s="159">
        <f>IF(BG$16-'様式３（療養者名簿）（⑤の場合）'!$O46+1&lt;=15,IF(BG$16&gt;='様式３（療養者名簿）（⑤の場合）'!$O46,IF(BG$16&lt;='様式３（療養者名簿）（⑤の場合）'!$W46,1,0),0),0)</f>
        <v>0</v>
      </c>
      <c r="BH37" s="159">
        <f>IF(BH$16-'様式３（療養者名簿）（⑤の場合）'!$O46+1&lt;=15,IF(BH$16&gt;='様式３（療養者名簿）（⑤の場合）'!$O46,IF(BH$16&lt;='様式３（療養者名簿）（⑤の場合）'!$W46,1,0),0),0)</f>
        <v>0</v>
      </c>
      <c r="BI37" s="159">
        <f>IF(BI$16-'様式３（療養者名簿）（⑤の場合）'!$O46+1&lt;=15,IF(BI$16&gt;='様式３（療養者名簿）（⑤の場合）'!$O46,IF(BI$16&lt;='様式３（療養者名簿）（⑤の場合）'!$W46,1,0),0),0)</f>
        <v>0</v>
      </c>
      <c r="BJ37" s="159">
        <f>IF(BJ$16-'様式３（療養者名簿）（⑤の場合）'!$O46+1&lt;=15,IF(BJ$16&gt;='様式３（療養者名簿）（⑤の場合）'!$O46,IF(BJ$16&lt;='様式３（療養者名簿）（⑤の場合）'!$W46,1,0),0),0)</f>
        <v>0</v>
      </c>
      <c r="BK37" s="159">
        <f>IF(BK$16-'様式３（療養者名簿）（⑤の場合）'!$O46+1&lt;=15,IF(BK$16&gt;='様式３（療養者名簿）（⑤の場合）'!$O46,IF(BK$16&lt;='様式３（療養者名簿）（⑤の場合）'!$W46,1,0),0),0)</f>
        <v>0</v>
      </c>
      <c r="BL37" s="159">
        <f>IF(BL$16-'様式３（療養者名簿）（⑤の場合）'!$O46+1&lt;=15,IF(BL$16&gt;='様式３（療養者名簿）（⑤の場合）'!$O46,IF(BL$16&lt;='様式３（療養者名簿）（⑤の場合）'!$W46,1,0),0),0)</f>
        <v>0</v>
      </c>
      <c r="BM37" s="159">
        <f>IF(BM$16-'様式３（療養者名簿）（⑤の場合）'!$O46+1&lt;=15,IF(BM$16&gt;='様式３（療養者名簿）（⑤の場合）'!$O46,IF(BM$16&lt;='様式３（療養者名簿）（⑤の場合）'!$W46,1,0),0),0)</f>
        <v>0</v>
      </c>
      <c r="BN37" s="159">
        <f>IF(BN$16-'様式３（療養者名簿）（⑤の場合）'!$O46+1&lt;=15,IF(BN$16&gt;='様式３（療養者名簿）（⑤の場合）'!$O46,IF(BN$16&lt;='様式３（療養者名簿）（⑤の場合）'!$W46,1,0),0),0)</f>
        <v>0</v>
      </c>
      <c r="BO37" s="159">
        <f>IF(BO$16-'様式３（療養者名簿）（⑤の場合）'!$O46+1&lt;=15,IF(BO$16&gt;='様式３（療養者名簿）（⑤の場合）'!$O46,IF(BO$16&lt;='様式３（療養者名簿）（⑤の場合）'!$W46,1,0),0),0)</f>
        <v>0</v>
      </c>
      <c r="BP37" s="159">
        <f>IF(BP$16-'様式３（療養者名簿）（⑤の場合）'!$O46+1&lt;=15,IF(BP$16&gt;='様式３（療養者名簿）（⑤の場合）'!$O46,IF(BP$16&lt;='様式３（療養者名簿）（⑤の場合）'!$W46,1,0),0),0)</f>
        <v>0</v>
      </c>
      <c r="BQ37" s="159">
        <f>IF(BQ$16-'様式３（療養者名簿）（⑤の場合）'!$O46+1&lt;=15,IF(BQ$16&gt;='様式３（療養者名簿）（⑤の場合）'!$O46,IF(BQ$16&lt;='様式３（療養者名簿）（⑤の場合）'!$W46,1,0),0),0)</f>
        <v>0</v>
      </c>
      <c r="BR37" s="159">
        <f>IF(BR$16-'様式３（療養者名簿）（⑤の場合）'!$O46+1&lt;=15,IF(BR$16&gt;='様式３（療養者名簿）（⑤の場合）'!$O46,IF(BR$16&lt;='様式３（療養者名簿）（⑤の場合）'!$W46,1,0),0),0)</f>
        <v>0</v>
      </c>
      <c r="BS37" s="159">
        <f>IF(BS$16-'様式３（療養者名簿）（⑤の場合）'!$O46+1&lt;=15,IF(BS$16&gt;='様式３（療養者名簿）（⑤の場合）'!$O46,IF(BS$16&lt;='様式３（療養者名簿）（⑤の場合）'!$W46,1,0),0),0)</f>
        <v>0</v>
      </c>
      <c r="BT37" s="159">
        <f>IF(BT$16-'様式３（療養者名簿）（⑤の場合）'!$O46+1&lt;=15,IF(BT$16&gt;='様式３（療養者名簿）（⑤の場合）'!$O46,IF(BT$16&lt;='様式３（療養者名簿）（⑤の場合）'!$W46,1,0),0),0)</f>
        <v>0</v>
      </c>
      <c r="BU37" s="159">
        <f>IF(BU$16-'様式３（療養者名簿）（⑤の場合）'!$O46+1&lt;=15,IF(BU$16&gt;='様式３（療養者名簿）（⑤の場合）'!$O46,IF(BU$16&lt;='様式３（療養者名簿）（⑤の場合）'!$W46,1,0),0),0)</f>
        <v>0</v>
      </c>
      <c r="BV37" s="159">
        <f>IF(BV$16-'様式３（療養者名簿）（⑤の場合）'!$O46+1&lt;=15,IF(BV$16&gt;='様式３（療養者名簿）（⑤の場合）'!$O46,IF(BV$16&lt;='様式３（療養者名簿）（⑤の場合）'!$W46,1,0),0),0)</f>
        <v>0</v>
      </c>
      <c r="BW37" s="159">
        <f>IF(BW$16-'様式３（療養者名簿）（⑤の場合）'!$O46+1&lt;=15,IF(BW$16&gt;='様式３（療養者名簿）（⑤の場合）'!$O46,IF(BW$16&lt;='様式３（療養者名簿）（⑤の場合）'!$W46,1,0),0),0)</f>
        <v>0</v>
      </c>
      <c r="BX37" s="159">
        <f>IF(BX$16-'様式３（療養者名簿）（⑤の場合）'!$O46+1&lt;=15,IF(BX$16&gt;='様式３（療養者名簿）（⑤の場合）'!$O46,IF(BX$16&lt;='様式３（療養者名簿）（⑤の場合）'!$W46,1,0),0),0)</f>
        <v>0</v>
      </c>
      <c r="BY37" s="159">
        <f>IF(BY$16-'様式３（療養者名簿）（⑤の場合）'!$O46+1&lt;=15,IF(BY$16&gt;='様式３（療養者名簿）（⑤の場合）'!$O46,IF(BY$16&lt;='様式３（療養者名簿）（⑤の場合）'!$W46,1,0),0),0)</f>
        <v>0</v>
      </c>
      <c r="BZ37" s="159">
        <f>IF(BZ$16-'様式３（療養者名簿）（⑤の場合）'!$O46+1&lt;=15,IF(BZ$16&gt;='様式３（療養者名簿）（⑤の場合）'!$O46,IF(BZ$16&lt;='様式３（療養者名簿）（⑤の場合）'!$W46,1,0),0),0)</f>
        <v>0</v>
      </c>
      <c r="CA37" s="159">
        <f>IF(CA$16-'様式３（療養者名簿）（⑤の場合）'!$O46+1&lt;=15,IF(CA$16&gt;='様式３（療養者名簿）（⑤の場合）'!$O46,IF(CA$16&lt;='様式３（療養者名簿）（⑤の場合）'!$W46,1,0),0),0)</f>
        <v>0</v>
      </c>
      <c r="CB37" s="159">
        <f>IF(CB$16-'様式３（療養者名簿）（⑤の場合）'!$O46+1&lt;=15,IF(CB$16&gt;='様式３（療養者名簿）（⑤の場合）'!$O46,IF(CB$16&lt;='様式３（療養者名簿）（⑤の場合）'!$W46,1,0),0),0)</f>
        <v>0</v>
      </c>
      <c r="CC37" s="159">
        <f>IF(CC$16-'様式３（療養者名簿）（⑤の場合）'!$O46+1&lt;=15,IF(CC$16&gt;='様式３（療養者名簿）（⑤の場合）'!$O46,IF(CC$16&lt;='様式３（療養者名簿）（⑤の場合）'!$W46,1,0),0),0)</f>
        <v>0</v>
      </c>
      <c r="CD37" s="159">
        <f>IF(CD$16-'様式３（療養者名簿）（⑤の場合）'!$O46+1&lt;=15,IF(CD$16&gt;='様式３（療養者名簿）（⑤の場合）'!$O46,IF(CD$16&lt;='様式３（療養者名簿）（⑤の場合）'!$W46,1,0),0),0)</f>
        <v>0</v>
      </c>
      <c r="CE37" s="159">
        <f>IF(CE$16-'様式３（療養者名簿）（⑤の場合）'!$O46+1&lt;=15,IF(CE$16&gt;='様式３（療養者名簿）（⑤の場合）'!$O46,IF(CE$16&lt;='様式３（療養者名簿）（⑤の場合）'!$W46,1,0),0),0)</f>
        <v>0</v>
      </c>
      <c r="CF37" s="159">
        <f>IF(CF$16-'様式３（療養者名簿）（⑤の場合）'!$O46+1&lt;=15,IF(CF$16&gt;='様式３（療養者名簿）（⑤の場合）'!$O46,IF(CF$16&lt;='様式３（療養者名簿）（⑤の場合）'!$W46,1,0),0),0)</f>
        <v>0</v>
      </c>
      <c r="CG37" s="159">
        <f>IF(CG$16-'様式３（療養者名簿）（⑤の場合）'!$O46+1&lt;=15,IF(CG$16&gt;='様式３（療養者名簿）（⑤の場合）'!$O46,IF(CG$16&lt;='様式３（療養者名簿）（⑤の場合）'!$W46,1,0),0),0)</f>
        <v>0</v>
      </c>
      <c r="CH37" s="159">
        <f>IF(CH$16-'様式３（療養者名簿）（⑤の場合）'!$O46+1&lt;=15,IF(CH$16&gt;='様式３（療養者名簿）（⑤の場合）'!$O46,IF(CH$16&lt;='様式３（療養者名簿）（⑤の場合）'!$W46,1,0),0),0)</f>
        <v>0</v>
      </c>
      <c r="CI37" s="159">
        <f>IF(CI$16-'様式３（療養者名簿）（⑤の場合）'!$O46+1&lt;=15,IF(CI$16&gt;='様式３（療養者名簿）（⑤の場合）'!$O46,IF(CI$16&lt;='様式３（療養者名簿）（⑤の場合）'!$W46,1,0),0),0)</f>
        <v>0</v>
      </c>
      <c r="CJ37" s="159">
        <f>IF(CJ$16-'様式３（療養者名簿）（⑤の場合）'!$O46+1&lt;=15,IF(CJ$16&gt;='様式３（療養者名簿）（⑤の場合）'!$O46,IF(CJ$16&lt;='様式３（療養者名簿）（⑤の場合）'!$W46,1,0),0),0)</f>
        <v>0</v>
      </c>
      <c r="CK37" s="159">
        <f>IF(CK$16-'様式３（療養者名簿）（⑤の場合）'!$O46+1&lt;=15,IF(CK$16&gt;='様式３（療養者名簿）（⑤の場合）'!$O46,IF(CK$16&lt;='様式３（療養者名簿）（⑤の場合）'!$W46,1,0),0),0)</f>
        <v>0</v>
      </c>
      <c r="CL37" s="159">
        <f>IF(CL$16-'様式３（療養者名簿）（⑤の場合）'!$O46+1&lt;=15,IF(CL$16&gt;='様式３（療養者名簿）（⑤の場合）'!$O46,IF(CL$16&lt;='様式３（療養者名簿）（⑤の場合）'!$W46,1,0),0),0)</f>
        <v>0</v>
      </c>
      <c r="CM37" s="159">
        <f>IF(CM$16-'様式３（療養者名簿）（⑤の場合）'!$O46+1&lt;=15,IF(CM$16&gt;='様式３（療養者名簿）（⑤の場合）'!$O46,IF(CM$16&lt;='様式３（療養者名簿）（⑤の場合）'!$W46,1,0),0),0)</f>
        <v>0</v>
      </c>
      <c r="CN37" s="159">
        <f>IF(CN$16-'様式３（療養者名簿）（⑤の場合）'!$O46+1&lt;=15,IF(CN$16&gt;='様式３（療養者名簿）（⑤の場合）'!$O46,IF(CN$16&lt;='様式３（療養者名簿）（⑤の場合）'!$W46,1,0),0),0)</f>
        <v>0</v>
      </c>
      <c r="CO37" s="159">
        <f>IF(CO$16-'様式３（療養者名簿）（⑤の場合）'!$O46+1&lt;=15,IF(CO$16&gt;='様式３（療養者名簿）（⑤の場合）'!$O46,IF(CO$16&lt;='様式３（療養者名簿）（⑤の場合）'!$W46,1,0),0),0)</f>
        <v>0</v>
      </c>
      <c r="CP37" s="159">
        <f>IF(CP$16-'様式３（療養者名簿）（⑤の場合）'!$O46+1&lt;=15,IF(CP$16&gt;='様式３（療養者名簿）（⑤の場合）'!$O46,IF(CP$16&lt;='様式３（療養者名簿）（⑤の場合）'!$W46,1,0),0),0)</f>
        <v>0</v>
      </c>
      <c r="CQ37" s="159">
        <f>IF(CQ$16-'様式３（療養者名簿）（⑤の場合）'!$O46+1&lt;=15,IF(CQ$16&gt;='様式３（療養者名簿）（⑤の場合）'!$O46,IF(CQ$16&lt;='様式３（療養者名簿）（⑤の場合）'!$W46,1,0),0),0)</f>
        <v>0</v>
      </c>
      <c r="CR37" s="159">
        <f>IF(CR$16-'様式３（療養者名簿）（⑤の場合）'!$O46+1&lt;=15,IF(CR$16&gt;='様式３（療養者名簿）（⑤の場合）'!$O46,IF(CR$16&lt;='様式３（療養者名簿）（⑤の場合）'!$W46,1,0),0),0)</f>
        <v>0</v>
      </c>
      <c r="CS37" s="159">
        <f>IF(CS$16-'様式３（療養者名簿）（⑤の場合）'!$O46+1&lt;=15,IF(CS$16&gt;='様式３（療養者名簿）（⑤の場合）'!$O46,IF(CS$16&lt;='様式３（療養者名簿）（⑤の場合）'!$W46,1,0),0),0)</f>
        <v>0</v>
      </c>
      <c r="CT37" s="159">
        <f>IF(CT$16-'様式３（療養者名簿）（⑤の場合）'!$O46+1&lt;=15,IF(CT$16&gt;='様式３（療養者名簿）（⑤の場合）'!$O46,IF(CT$16&lt;='様式３（療養者名簿）（⑤の場合）'!$W46,1,0),0),0)</f>
        <v>0</v>
      </c>
      <c r="CU37" s="159">
        <f>IF(CU$16-'様式３（療養者名簿）（⑤の場合）'!$O46+1&lt;=15,IF(CU$16&gt;='様式３（療養者名簿）（⑤の場合）'!$O46,IF(CU$16&lt;='様式３（療養者名簿）（⑤の場合）'!$W46,1,0),0),0)</f>
        <v>0</v>
      </c>
      <c r="CV37" s="159">
        <f>IF(CV$16-'様式３（療養者名簿）（⑤の場合）'!$O46+1&lt;=15,IF(CV$16&gt;='様式３（療養者名簿）（⑤の場合）'!$O46,IF(CV$16&lt;='様式３（療養者名簿）（⑤の場合）'!$W46,1,0),0),0)</f>
        <v>0</v>
      </c>
      <c r="CW37" s="159">
        <f>IF(CW$16-'様式３（療養者名簿）（⑤の場合）'!$O46+1&lt;=15,IF(CW$16&gt;='様式３（療養者名簿）（⑤の場合）'!$O46,IF(CW$16&lt;='様式３（療養者名簿）（⑤の場合）'!$W46,1,0),0),0)</f>
        <v>0</v>
      </c>
      <c r="CX37" s="159">
        <f>IF(CX$16-'様式３（療養者名簿）（⑤の場合）'!$O46+1&lt;=15,IF(CX$16&gt;='様式３（療養者名簿）（⑤の場合）'!$O46,IF(CX$16&lt;='様式３（療養者名簿）（⑤の場合）'!$W46,1,0),0),0)</f>
        <v>0</v>
      </c>
      <c r="CY37" s="159">
        <f>IF(CY$16-'様式３（療養者名簿）（⑤の場合）'!$O46+1&lt;=15,IF(CY$16&gt;='様式３（療養者名簿）（⑤の場合）'!$O46,IF(CY$16&lt;='様式３（療養者名簿）（⑤の場合）'!$W46,1,0),0),0)</f>
        <v>0</v>
      </c>
      <c r="CZ37" s="159">
        <f>IF(CZ$16-'様式３（療養者名簿）（⑤の場合）'!$O46+1&lt;=15,IF(CZ$16&gt;='様式３（療養者名簿）（⑤の場合）'!$O46,IF(CZ$16&lt;='様式３（療養者名簿）（⑤の場合）'!$W46,1,0),0),0)</f>
        <v>0</v>
      </c>
      <c r="DA37" s="159">
        <f>IF(DA$16-'様式３（療養者名簿）（⑤の場合）'!$O46+1&lt;=15,IF(DA$16&gt;='様式３（療養者名簿）（⑤の場合）'!$O46,IF(DA$16&lt;='様式３（療養者名簿）（⑤の場合）'!$W46,1,0),0),0)</f>
        <v>0</v>
      </c>
      <c r="DB37" s="159">
        <f>IF(DB$16-'様式３（療養者名簿）（⑤の場合）'!$O46+1&lt;=15,IF(DB$16&gt;='様式３（療養者名簿）（⑤の場合）'!$O46,IF(DB$16&lt;='様式３（療養者名簿）（⑤の場合）'!$W46,1,0),0),0)</f>
        <v>0</v>
      </c>
      <c r="DC37" s="159">
        <f>IF(DC$16-'様式３（療養者名簿）（⑤の場合）'!$O46+1&lt;=15,IF(DC$16&gt;='様式３（療養者名簿）（⑤の場合）'!$O46,IF(DC$16&lt;='様式３（療養者名簿）（⑤の場合）'!$W46,1,0),0),0)</f>
        <v>0</v>
      </c>
      <c r="DD37" s="159">
        <f>IF(DD$16-'様式３（療養者名簿）（⑤の場合）'!$O46+1&lt;=15,IF(DD$16&gt;='様式３（療養者名簿）（⑤の場合）'!$O46,IF(DD$16&lt;='様式３（療養者名簿）（⑤の場合）'!$W46,1,0),0),0)</f>
        <v>0</v>
      </c>
      <c r="DE37" s="159">
        <f>IF(DE$16-'様式３（療養者名簿）（⑤の場合）'!$O46+1&lt;=15,IF(DE$16&gt;='様式３（療養者名簿）（⑤の場合）'!$O46,IF(DE$16&lt;='様式３（療養者名簿）（⑤の場合）'!$W46,1,0),0),0)</f>
        <v>0</v>
      </c>
      <c r="DF37" s="159">
        <f>IF(DF$16-'様式３（療養者名簿）（⑤の場合）'!$O46+1&lt;=15,IF(DF$16&gt;='様式３（療養者名簿）（⑤の場合）'!$O46,IF(DF$16&lt;='様式３（療養者名簿）（⑤の場合）'!$W46,1,0),0),0)</f>
        <v>0</v>
      </c>
      <c r="DG37" s="159">
        <f>IF(DG$16-'様式３（療養者名簿）（⑤の場合）'!$O46+1&lt;=15,IF(DG$16&gt;='様式３（療養者名簿）（⑤の場合）'!$O46,IF(DG$16&lt;='様式３（療養者名簿）（⑤の場合）'!$W46,1,0),0),0)</f>
        <v>0</v>
      </c>
      <c r="DH37" s="159">
        <f>IF(DH$16-'様式３（療養者名簿）（⑤の場合）'!$O46+1&lt;=15,IF(DH$16&gt;='様式３（療養者名簿）（⑤の場合）'!$O46,IF(DH$16&lt;='様式３（療養者名簿）（⑤の場合）'!$W46,1,0),0),0)</f>
        <v>0</v>
      </c>
      <c r="DI37" s="159">
        <f>IF(DI$16-'様式３（療養者名簿）（⑤の場合）'!$O46+1&lt;=15,IF(DI$16&gt;='様式３（療養者名簿）（⑤の場合）'!$O46,IF(DI$16&lt;='様式３（療養者名簿）（⑤の場合）'!$W46,1,0),0),0)</f>
        <v>0</v>
      </c>
      <c r="DJ37" s="159">
        <f>IF(DJ$16-'様式３（療養者名簿）（⑤の場合）'!$O46+1&lt;=15,IF(DJ$16&gt;='様式３（療養者名簿）（⑤の場合）'!$O46,IF(DJ$16&lt;='様式３（療養者名簿）（⑤の場合）'!$W46,1,0),0),0)</f>
        <v>0</v>
      </c>
      <c r="DK37" s="159">
        <f>IF(DK$16-'様式３（療養者名簿）（⑤の場合）'!$O46+1&lt;=15,IF(DK$16&gt;='様式３（療養者名簿）（⑤の場合）'!$O46,IF(DK$16&lt;='様式３（療養者名簿）（⑤の場合）'!$W46,1,0),0),0)</f>
        <v>0</v>
      </c>
      <c r="DL37" s="159">
        <f>IF(DL$16-'様式３（療養者名簿）（⑤の場合）'!$O46+1&lt;=15,IF(DL$16&gt;='様式３（療養者名簿）（⑤の場合）'!$O46,IF(DL$16&lt;='様式３（療養者名簿）（⑤の場合）'!$W46,1,0),0),0)</f>
        <v>0</v>
      </c>
      <c r="DM37" s="159">
        <f>IF(DM$16-'様式３（療養者名簿）（⑤の場合）'!$O46+1&lt;=15,IF(DM$16&gt;='様式３（療養者名簿）（⑤の場合）'!$O46,IF(DM$16&lt;='様式３（療養者名簿）（⑤の場合）'!$W46,1,0),0),0)</f>
        <v>0</v>
      </c>
      <c r="DN37" s="159">
        <f>IF(DN$16-'様式３（療養者名簿）（⑤の場合）'!$O46+1&lt;=15,IF(DN$16&gt;='様式３（療養者名簿）（⑤の場合）'!$O46,IF(DN$16&lt;='様式３（療養者名簿）（⑤の場合）'!$W46,1,0),0),0)</f>
        <v>0</v>
      </c>
      <c r="DO37" s="159">
        <f>IF(DO$16-'様式３（療養者名簿）（⑤の場合）'!$O46+1&lt;=15,IF(DO$16&gt;='様式３（療養者名簿）（⑤の場合）'!$O46,IF(DO$16&lt;='様式３（療養者名簿）（⑤の場合）'!$W46,1,0),0),0)</f>
        <v>0</v>
      </c>
      <c r="DP37" s="159">
        <f>IF(DP$16-'様式３（療養者名簿）（⑤の場合）'!$O46+1&lt;=15,IF(DP$16&gt;='様式３（療養者名簿）（⑤の場合）'!$O46,IF(DP$16&lt;='様式３（療養者名簿）（⑤の場合）'!$W46,1,0),0),0)</f>
        <v>0</v>
      </c>
      <c r="DQ37" s="159">
        <f>IF(DQ$16-'様式３（療養者名簿）（⑤の場合）'!$O46+1&lt;=15,IF(DQ$16&gt;='様式３（療養者名簿）（⑤の場合）'!$O46,IF(DQ$16&lt;='様式３（療養者名簿）（⑤の場合）'!$W46,1,0),0),0)</f>
        <v>0</v>
      </c>
      <c r="DR37" s="159">
        <f>IF(DR$16-'様式３（療養者名簿）（⑤の場合）'!$O46+1&lt;=15,IF(DR$16&gt;='様式３（療養者名簿）（⑤の場合）'!$O46,IF(DR$16&lt;='様式３（療養者名簿）（⑤の場合）'!$W46,1,0),0),0)</f>
        <v>0</v>
      </c>
      <c r="DS37" s="159">
        <f>IF(DS$16-'様式３（療養者名簿）（⑤の場合）'!$O46+1&lt;=15,IF(DS$16&gt;='様式３（療養者名簿）（⑤の場合）'!$O46,IF(DS$16&lt;='様式３（療養者名簿）（⑤の場合）'!$W46,1,0),0),0)</f>
        <v>0</v>
      </c>
      <c r="DT37" s="159">
        <f>IF(DT$16-'様式３（療養者名簿）（⑤の場合）'!$O46+1&lt;=15,IF(DT$16&gt;='様式３（療養者名簿）（⑤の場合）'!$O46,IF(DT$16&lt;='様式３（療養者名簿）（⑤の場合）'!$W46,1,0),0),0)</f>
        <v>0</v>
      </c>
      <c r="DU37" s="159">
        <f>IF(DU$16-'様式３（療養者名簿）（⑤の場合）'!$O46+1&lt;=15,IF(DU$16&gt;='様式３（療養者名簿）（⑤の場合）'!$O46,IF(DU$16&lt;='様式３（療養者名簿）（⑤の場合）'!$W46,1,0),0),0)</f>
        <v>0</v>
      </c>
      <c r="DV37" s="159">
        <f>IF(DV$16-'様式３（療養者名簿）（⑤の場合）'!$O46+1&lt;=15,IF(DV$16&gt;='様式３（療養者名簿）（⑤の場合）'!$O46,IF(DV$16&lt;='様式３（療養者名簿）（⑤の場合）'!$W46,1,0),0),0)</f>
        <v>0</v>
      </c>
      <c r="DW37" s="159">
        <f>IF(DW$16-'様式３（療養者名簿）（⑤の場合）'!$O46+1&lt;=15,IF(DW$16&gt;='様式３（療養者名簿）（⑤の場合）'!$O46,IF(DW$16&lt;='様式３（療養者名簿）（⑤の場合）'!$W46,1,0),0),0)</f>
        <v>0</v>
      </c>
      <c r="DX37" s="159">
        <f>IF(DX$16-'様式３（療養者名簿）（⑤の場合）'!$O46+1&lt;=15,IF(DX$16&gt;='様式３（療養者名簿）（⑤の場合）'!$O46,IF(DX$16&lt;='様式３（療養者名簿）（⑤の場合）'!$W46,1,0),0),0)</f>
        <v>0</v>
      </c>
      <c r="DY37" s="159">
        <f>IF(DY$16-'様式３（療養者名簿）（⑤の場合）'!$O46+1&lt;=15,IF(DY$16&gt;='様式３（療養者名簿）（⑤の場合）'!$O46,IF(DY$16&lt;='様式３（療養者名簿）（⑤の場合）'!$W46,1,0),0),0)</f>
        <v>0</v>
      </c>
      <c r="DZ37" s="159">
        <f>IF(DZ$16-'様式３（療養者名簿）（⑤の場合）'!$O46+1&lt;=15,IF(DZ$16&gt;='様式３（療養者名簿）（⑤の場合）'!$O46,IF(DZ$16&lt;='様式３（療養者名簿）（⑤の場合）'!$W46,1,0),0),0)</f>
        <v>0</v>
      </c>
      <c r="EA37" s="159">
        <f>IF(EA$16-'様式３（療養者名簿）（⑤の場合）'!$O46+1&lt;=15,IF(EA$16&gt;='様式３（療養者名簿）（⑤の場合）'!$O46,IF(EA$16&lt;='様式３（療養者名簿）（⑤の場合）'!$W46,1,0),0),0)</f>
        <v>0</v>
      </c>
      <c r="EB37" s="159">
        <f>IF(EB$16-'様式３（療養者名簿）（⑤の場合）'!$O46+1&lt;=15,IF(EB$16&gt;='様式３（療養者名簿）（⑤の場合）'!$O46,IF(EB$16&lt;='様式３（療養者名簿）（⑤の場合）'!$W46,1,0),0),0)</f>
        <v>0</v>
      </c>
      <c r="EC37" s="159">
        <f>IF(EC$16-'様式３（療養者名簿）（⑤の場合）'!$O46+1&lt;=15,IF(EC$16&gt;='様式３（療養者名簿）（⑤の場合）'!$O46,IF(EC$16&lt;='様式３（療養者名簿）（⑤の場合）'!$W46,1,0),0),0)</f>
        <v>0</v>
      </c>
      <c r="ED37" s="159">
        <f>IF(ED$16-'様式３（療養者名簿）（⑤の場合）'!$O46+1&lt;=15,IF(ED$16&gt;='様式３（療養者名簿）（⑤の場合）'!$O46,IF(ED$16&lt;='様式３（療養者名簿）（⑤の場合）'!$W46,1,0),0),0)</f>
        <v>0</v>
      </c>
      <c r="EE37" s="159">
        <f>IF(EE$16-'様式３（療養者名簿）（⑤の場合）'!$O46+1&lt;=15,IF(EE$16&gt;='様式３（療養者名簿）（⑤の場合）'!$O46,IF(EE$16&lt;='様式３（療養者名簿）（⑤の場合）'!$W46,1,0),0),0)</f>
        <v>0</v>
      </c>
      <c r="EF37" s="159">
        <f>IF(EF$16-'様式３（療養者名簿）（⑤の場合）'!$O46+1&lt;=15,IF(EF$16&gt;='様式３（療養者名簿）（⑤の場合）'!$O46,IF(EF$16&lt;='様式３（療養者名簿）（⑤の場合）'!$W46,1,0),0),0)</f>
        <v>0</v>
      </c>
      <c r="EG37" s="159">
        <f>IF(EG$16-'様式３（療養者名簿）（⑤の場合）'!$O46+1&lt;=15,IF(EG$16&gt;='様式３（療養者名簿）（⑤の場合）'!$O46,IF(EG$16&lt;='様式３（療養者名簿）（⑤の場合）'!$W46,1,0),0),0)</f>
        <v>0</v>
      </c>
      <c r="EH37" s="159">
        <f>IF(EH$16-'様式３（療養者名簿）（⑤の場合）'!$O46+1&lt;=15,IF(EH$16&gt;='様式３（療養者名簿）（⑤の場合）'!$O46,IF(EH$16&lt;='様式３（療養者名簿）（⑤の場合）'!$W46,1,0),0),0)</f>
        <v>0</v>
      </c>
      <c r="EI37" s="159">
        <f>IF(EI$16-'様式３（療養者名簿）（⑤の場合）'!$O46+1&lt;=15,IF(EI$16&gt;='様式３（療養者名簿）（⑤の場合）'!$O46,IF(EI$16&lt;='様式３（療養者名簿）（⑤の場合）'!$W46,1,0),0),0)</f>
        <v>0</v>
      </c>
      <c r="EJ37" s="159">
        <f>IF(EJ$16-'様式３（療養者名簿）（⑤の場合）'!$O46+1&lt;=15,IF(EJ$16&gt;='様式３（療養者名簿）（⑤の場合）'!$O46,IF(EJ$16&lt;='様式３（療養者名簿）（⑤の場合）'!$W46,1,0),0),0)</f>
        <v>0</v>
      </c>
      <c r="EK37" s="159">
        <f>IF(EK$16-'様式３（療養者名簿）（⑤の場合）'!$O46+1&lt;=15,IF(EK$16&gt;='様式３（療養者名簿）（⑤の場合）'!$O46,IF(EK$16&lt;='様式３（療養者名簿）（⑤の場合）'!$W46,1,0),0),0)</f>
        <v>0</v>
      </c>
      <c r="EL37" s="159">
        <f>IF(EL$16-'様式３（療養者名簿）（⑤の場合）'!$O46+1&lt;=15,IF(EL$16&gt;='様式３（療養者名簿）（⑤の場合）'!$O46,IF(EL$16&lt;='様式３（療養者名簿）（⑤の場合）'!$W46,1,0),0),0)</f>
        <v>0</v>
      </c>
      <c r="EM37" s="159">
        <f>IF(EM$16-'様式３（療養者名簿）（⑤の場合）'!$O46+1&lt;=15,IF(EM$16&gt;='様式３（療養者名簿）（⑤の場合）'!$O46,IF(EM$16&lt;='様式３（療養者名簿）（⑤の場合）'!$W46,1,0),0),0)</f>
        <v>0</v>
      </c>
      <c r="EN37" s="159">
        <f>IF(EN$16-'様式３（療養者名簿）（⑤の場合）'!$O46+1&lt;=15,IF(EN$16&gt;='様式３（療養者名簿）（⑤の場合）'!$O46,IF(EN$16&lt;='様式３（療養者名簿）（⑤の場合）'!$W46,1,0),0),0)</f>
        <v>0</v>
      </c>
      <c r="EO37" s="159">
        <f>IF(EO$16-'様式３（療養者名簿）（⑤の場合）'!$O46+1&lt;=15,IF(EO$16&gt;='様式３（療養者名簿）（⑤の場合）'!$O46,IF(EO$16&lt;='様式３（療養者名簿）（⑤の場合）'!$W46,1,0),0),0)</f>
        <v>0</v>
      </c>
      <c r="EP37" s="159">
        <f>IF(EP$16-'様式３（療養者名簿）（⑤の場合）'!$O46+1&lt;=15,IF(EP$16&gt;='様式３（療養者名簿）（⑤の場合）'!$O46,IF(EP$16&lt;='様式３（療養者名簿）（⑤の場合）'!$W46,1,0),0),0)</f>
        <v>0</v>
      </c>
      <c r="EQ37" s="159">
        <f>IF(EQ$16-'様式３（療養者名簿）（⑤の場合）'!$O46+1&lt;=15,IF(EQ$16&gt;='様式３（療養者名簿）（⑤の場合）'!$O46,IF(EQ$16&lt;='様式３（療養者名簿）（⑤の場合）'!$W46,1,0),0),0)</f>
        <v>0</v>
      </c>
      <c r="ER37" s="159">
        <f>IF(ER$16-'様式３（療養者名簿）（⑤の場合）'!$O46+1&lt;=15,IF(ER$16&gt;='様式３（療養者名簿）（⑤の場合）'!$O46,IF(ER$16&lt;='様式３（療養者名簿）（⑤の場合）'!$W46,1,0),0),0)</f>
        <v>0</v>
      </c>
      <c r="ES37" s="159">
        <f>IF(ES$16-'様式３（療養者名簿）（⑤の場合）'!$O46+1&lt;=15,IF(ES$16&gt;='様式３（療養者名簿）（⑤の場合）'!$O46,IF(ES$16&lt;='様式３（療養者名簿）（⑤の場合）'!$W46,1,0),0),0)</f>
        <v>0</v>
      </c>
      <c r="ET37" s="159">
        <f>IF(ET$16-'様式３（療養者名簿）（⑤の場合）'!$O46+1&lt;=15,IF(ET$16&gt;='様式３（療養者名簿）（⑤の場合）'!$O46,IF(ET$16&lt;='様式３（療養者名簿）（⑤の場合）'!$W46,1,0),0),0)</f>
        <v>0</v>
      </c>
      <c r="EU37" s="159">
        <f>IF(EU$16-'様式３（療養者名簿）（⑤の場合）'!$O46+1&lt;=15,IF(EU$16&gt;='様式３（療養者名簿）（⑤の場合）'!$O46,IF(EU$16&lt;='様式３（療養者名簿）（⑤の場合）'!$W46,1,0),0),0)</f>
        <v>0</v>
      </c>
      <c r="EV37" s="159">
        <f>IF(EV$16-'様式３（療養者名簿）（⑤の場合）'!$O46+1&lt;=15,IF(EV$16&gt;='様式３（療養者名簿）（⑤の場合）'!$O46,IF(EV$16&lt;='様式３（療養者名簿）（⑤の場合）'!$W46,1,0),0),0)</f>
        <v>0</v>
      </c>
      <c r="EW37" s="159">
        <f>IF(EW$16-'様式３（療養者名簿）（⑤の場合）'!$O46+1&lt;=15,IF(EW$16&gt;='様式３（療養者名簿）（⑤の場合）'!$O46,IF(EW$16&lt;='様式３（療養者名簿）（⑤の場合）'!$W46,1,0),0),0)</f>
        <v>0</v>
      </c>
      <c r="EX37" s="159">
        <f>IF(EX$16-'様式３（療養者名簿）（⑤の場合）'!$O46+1&lt;=15,IF(EX$16&gt;='様式３（療養者名簿）（⑤の場合）'!$O46,IF(EX$16&lt;='様式３（療養者名簿）（⑤の場合）'!$W46,1,0),0),0)</f>
        <v>0</v>
      </c>
      <c r="EY37" s="159">
        <f>IF(EY$16-'様式３（療養者名簿）（⑤の場合）'!$O46+1&lt;=15,IF(EY$16&gt;='様式３（療養者名簿）（⑤の場合）'!$O46,IF(EY$16&lt;='様式３（療養者名簿）（⑤の場合）'!$W46,1,0),0),0)</f>
        <v>0</v>
      </c>
      <c r="EZ37" s="159">
        <f>IF(EZ$16-'様式３（療養者名簿）（⑤の場合）'!$O46+1&lt;=15,IF(EZ$16&gt;='様式３（療養者名簿）（⑤の場合）'!$O46,IF(EZ$16&lt;='様式３（療養者名簿）（⑤の場合）'!$W46,1,0),0),0)</f>
        <v>0</v>
      </c>
      <c r="FA37" s="159">
        <f>IF(FA$16-'様式３（療養者名簿）（⑤の場合）'!$O46+1&lt;=15,IF(FA$16&gt;='様式３（療養者名簿）（⑤の場合）'!$O46,IF(FA$16&lt;='様式３（療養者名簿）（⑤の場合）'!$W46,1,0),0),0)</f>
        <v>0</v>
      </c>
      <c r="FB37" s="159">
        <f>IF(FB$16-'様式３（療養者名簿）（⑤の場合）'!$O46+1&lt;=15,IF(FB$16&gt;='様式３（療養者名簿）（⑤の場合）'!$O46,IF(FB$16&lt;='様式３（療養者名簿）（⑤の場合）'!$W46,1,0),0),0)</f>
        <v>0</v>
      </c>
      <c r="FC37" s="159">
        <f>IF(FC$16-'様式３（療養者名簿）（⑤の場合）'!$O46+1&lt;=15,IF(FC$16&gt;='様式３（療養者名簿）（⑤の場合）'!$O46,IF(FC$16&lt;='様式３（療養者名簿）（⑤の場合）'!$W46,1,0),0),0)</f>
        <v>0</v>
      </c>
      <c r="FD37" s="159">
        <f>IF(FD$16-'様式３（療養者名簿）（⑤の場合）'!$O46+1&lt;=15,IF(FD$16&gt;='様式３（療養者名簿）（⑤の場合）'!$O46,IF(FD$16&lt;='様式３（療養者名簿）（⑤の場合）'!$W46,1,0),0),0)</f>
        <v>0</v>
      </c>
      <c r="FE37" s="159">
        <f>IF(FE$16-'様式３（療養者名簿）（⑤の場合）'!$O46+1&lt;=15,IF(FE$16&gt;='様式３（療養者名簿）（⑤の場合）'!$O46,IF(FE$16&lt;='様式３（療養者名簿）（⑤の場合）'!$W46,1,0),0),0)</f>
        <v>0</v>
      </c>
      <c r="FF37" s="159">
        <f>IF(FF$16-'様式３（療養者名簿）（⑤の場合）'!$O46+1&lt;=15,IF(FF$16&gt;='様式３（療養者名簿）（⑤の場合）'!$O46,IF(FF$16&lt;='様式３（療養者名簿）（⑤の場合）'!$W46,1,0),0),0)</f>
        <v>0</v>
      </c>
      <c r="FG37" s="159">
        <f>IF(FG$16-'様式３（療養者名簿）（⑤の場合）'!$O46+1&lt;=15,IF(FG$16&gt;='様式３（療養者名簿）（⑤の場合）'!$O46,IF(FG$16&lt;='様式３（療養者名簿）（⑤の場合）'!$W46,1,0),0),0)</f>
        <v>0</v>
      </c>
      <c r="FH37" s="159">
        <f>IF(FH$16-'様式３（療養者名簿）（⑤の場合）'!$O46+1&lt;=15,IF(FH$16&gt;='様式３（療養者名簿）（⑤の場合）'!$O46,IF(FH$16&lt;='様式３（療養者名簿）（⑤の場合）'!$W46,1,0),0),0)</f>
        <v>0</v>
      </c>
      <c r="FI37" s="159">
        <f>IF(FI$16-'様式３（療養者名簿）（⑤の場合）'!$O46+1&lt;=15,IF(FI$16&gt;='様式３（療養者名簿）（⑤の場合）'!$O46,IF(FI$16&lt;='様式３（療養者名簿）（⑤の場合）'!$W46,1,0),0),0)</f>
        <v>0</v>
      </c>
      <c r="FJ37" s="159">
        <f>IF(FJ$16-'様式３（療養者名簿）（⑤の場合）'!$O46+1&lt;=15,IF(FJ$16&gt;='様式３（療養者名簿）（⑤の場合）'!$O46,IF(FJ$16&lt;='様式３（療養者名簿）（⑤の場合）'!$W46,1,0),0),0)</f>
        <v>0</v>
      </c>
      <c r="FK37" s="159">
        <f>IF(FK$16-'様式３（療養者名簿）（⑤の場合）'!$O46+1&lt;=15,IF(FK$16&gt;='様式３（療養者名簿）（⑤の場合）'!$O46,IF(FK$16&lt;='様式３（療養者名簿）（⑤の場合）'!$W46,1,0),0),0)</f>
        <v>0</v>
      </c>
      <c r="FL37" s="159">
        <f>IF(FL$16-'様式３（療養者名簿）（⑤の場合）'!$O46+1&lt;=15,IF(FL$16&gt;='様式３（療養者名簿）（⑤の場合）'!$O46,IF(FL$16&lt;='様式３（療養者名簿）（⑤の場合）'!$W46,1,0),0),0)</f>
        <v>0</v>
      </c>
      <c r="FM37" s="159">
        <f>IF(FM$16-'様式３（療養者名簿）（⑤の場合）'!$O46+1&lt;=15,IF(FM$16&gt;='様式３（療養者名簿）（⑤の場合）'!$O46,IF(FM$16&lt;='様式３（療養者名簿）（⑤の場合）'!$W46,1,0),0),0)</f>
        <v>0</v>
      </c>
      <c r="FN37" s="159">
        <f>IF(FN$16-'様式３（療養者名簿）（⑤の場合）'!$O46+1&lt;=15,IF(FN$16&gt;='様式３（療養者名簿）（⑤の場合）'!$O46,IF(FN$16&lt;='様式３（療養者名簿）（⑤の場合）'!$W46,1,0),0),0)</f>
        <v>0</v>
      </c>
      <c r="FO37" s="159">
        <f>IF(FO$16-'様式３（療養者名簿）（⑤の場合）'!$O46+1&lt;=15,IF(FO$16&gt;='様式３（療養者名簿）（⑤の場合）'!$O46,IF(FO$16&lt;='様式３（療養者名簿）（⑤の場合）'!$W46,1,0),0),0)</f>
        <v>0</v>
      </c>
      <c r="FP37" s="159">
        <f>IF(FP$16-'様式３（療養者名簿）（⑤の場合）'!$O46+1&lt;=15,IF(FP$16&gt;='様式３（療養者名簿）（⑤の場合）'!$O46,IF(FP$16&lt;='様式３（療養者名簿）（⑤の場合）'!$W46,1,0),0),0)</f>
        <v>0</v>
      </c>
      <c r="FQ37" s="159">
        <f>IF(FQ$16-'様式３（療養者名簿）（⑤の場合）'!$O46+1&lt;=15,IF(FQ$16&gt;='様式３（療養者名簿）（⑤の場合）'!$O46,IF(FQ$16&lt;='様式３（療養者名簿）（⑤の場合）'!$W46,1,0),0),0)</f>
        <v>0</v>
      </c>
      <c r="FR37" s="159">
        <f>IF(FR$16-'様式３（療養者名簿）（⑤の場合）'!$O46+1&lt;=15,IF(FR$16&gt;='様式３（療養者名簿）（⑤の場合）'!$O46,IF(FR$16&lt;='様式３（療養者名簿）（⑤の場合）'!$W46,1,0),0),0)</f>
        <v>0</v>
      </c>
      <c r="FS37" s="159">
        <f>IF(FS$16-'様式３（療養者名簿）（⑤の場合）'!$O46+1&lt;=15,IF(FS$16&gt;='様式３（療養者名簿）（⑤の場合）'!$O46,IF(FS$16&lt;='様式３（療養者名簿）（⑤の場合）'!$W46,1,0),0),0)</f>
        <v>0</v>
      </c>
      <c r="FT37" s="159">
        <f>IF(FT$16-'様式３（療養者名簿）（⑤の場合）'!$O46+1&lt;=15,IF(FT$16&gt;='様式３（療養者名簿）（⑤の場合）'!$O46,IF(FT$16&lt;='様式３（療養者名簿）（⑤の場合）'!$W46,1,0),0),0)</f>
        <v>0</v>
      </c>
      <c r="FU37" s="159">
        <f>IF(FU$16-'様式３（療養者名簿）（⑤の場合）'!$O46+1&lt;=15,IF(FU$16&gt;='様式３（療養者名簿）（⑤の場合）'!$O46,IF(FU$16&lt;='様式３（療養者名簿）（⑤の場合）'!$W46,1,0),0),0)</f>
        <v>0</v>
      </c>
      <c r="FV37" s="159">
        <f>IF(FV$16-'様式３（療養者名簿）（⑤の場合）'!$O46+1&lt;=15,IF(FV$16&gt;='様式３（療養者名簿）（⑤の場合）'!$O46,IF(FV$16&lt;='様式３（療養者名簿）（⑤の場合）'!$W46,1,0),0),0)</f>
        <v>0</v>
      </c>
      <c r="FW37" s="159">
        <f>IF(FW$16-'様式３（療養者名簿）（⑤の場合）'!$O46+1&lt;=15,IF(FW$16&gt;='様式３（療養者名簿）（⑤の場合）'!$O46,IF(FW$16&lt;='様式３（療養者名簿）（⑤の場合）'!$W46,1,0),0),0)</f>
        <v>0</v>
      </c>
      <c r="FX37" s="159">
        <f>IF(FX$16-'様式３（療養者名簿）（⑤の場合）'!$O46+1&lt;=15,IF(FX$16&gt;='様式３（療養者名簿）（⑤の場合）'!$O46,IF(FX$16&lt;='様式３（療養者名簿）（⑤の場合）'!$W46,1,0),0),0)</f>
        <v>0</v>
      </c>
      <c r="FY37" s="159">
        <f>IF(FY$16-'様式３（療養者名簿）（⑤の場合）'!$O46+1&lt;=15,IF(FY$16&gt;='様式３（療養者名簿）（⑤の場合）'!$O46,IF(FY$16&lt;='様式３（療養者名簿）（⑤の場合）'!$W46,1,0),0),0)</f>
        <v>0</v>
      </c>
      <c r="FZ37" s="159">
        <f>IF(FZ$16-'様式３（療養者名簿）（⑤の場合）'!$O46+1&lt;=15,IF(FZ$16&gt;='様式３（療養者名簿）（⑤の場合）'!$O46,IF(FZ$16&lt;='様式３（療養者名簿）（⑤の場合）'!$W46,1,0),0),0)</f>
        <v>0</v>
      </c>
      <c r="GA37" s="159">
        <f>IF(GA$16-'様式３（療養者名簿）（⑤の場合）'!$O46+1&lt;=15,IF(GA$16&gt;='様式３（療養者名簿）（⑤の場合）'!$O46,IF(GA$16&lt;='様式３（療養者名簿）（⑤の場合）'!$W46,1,0),0),0)</f>
        <v>0</v>
      </c>
      <c r="GB37" s="159">
        <f>IF(GB$16-'様式３（療養者名簿）（⑤の場合）'!$O46+1&lt;=15,IF(GB$16&gt;='様式３（療養者名簿）（⑤の場合）'!$O46,IF(GB$16&lt;='様式３（療養者名簿）（⑤の場合）'!$W46,1,0),0),0)</f>
        <v>0</v>
      </c>
      <c r="GC37" s="159">
        <f>IF(GC$16-'様式３（療養者名簿）（⑤の場合）'!$O46+1&lt;=15,IF(GC$16&gt;='様式３（療養者名簿）（⑤の場合）'!$O46,IF(GC$16&lt;='様式３（療養者名簿）（⑤の場合）'!$W46,1,0),0),0)</f>
        <v>0</v>
      </c>
      <c r="GD37" s="159">
        <f>IF(GD$16-'様式３（療養者名簿）（⑤の場合）'!$O46+1&lt;=15,IF(GD$16&gt;='様式３（療養者名簿）（⑤の場合）'!$O46,IF(GD$16&lt;='様式３（療養者名簿）（⑤の場合）'!$W46,1,0),0),0)</f>
        <v>0</v>
      </c>
      <c r="GE37" s="159">
        <f>IF(GE$16-'様式３（療養者名簿）（⑤の場合）'!$O46+1&lt;=15,IF(GE$16&gt;='様式３（療養者名簿）（⑤の場合）'!$O46,IF(GE$16&lt;='様式３（療養者名簿）（⑤の場合）'!$W46,1,0),0),0)</f>
        <v>0</v>
      </c>
      <c r="GF37" s="159">
        <f>IF(GF$16-'様式３（療養者名簿）（⑤の場合）'!$O46+1&lt;=15,IF(GF$16&gt;='様式３（療養者名簿）（⑤の場合）'!$O46,IF(GF$16&lt;='様式３（療養者名簿）（⑤の場合）'!$W46,1,0),0),0)</f>
        <v>0</v>
      </c>
      <c r="GG37" s="159">
        <f>IF(GG$16-'様式３（療養者名簿）（⑤の場合）'!$O46+1&lt;=15,IF(GG$16&gt;='様式３（療養者名簿）（⑤の場合）'!$O46,IF(GG$16&lt;='様式３（療養者名簿）（⑤の場合）'!$W46,1,0),0),0)</f>
        <v>0</v>
      </c>
      <c r="GH37" s="159">
        <f>IF(GH$16-'様式３（療養者名簿）（⑤の場合）'!$O46+1&lt;=15,IF(GH$16&gt;='様式３（療養者名簿）（⑤の場合）'!$O46,IF(GH$16&lt;='様式３（療養者名簿）（⑤の場合）'!$W46,1,0),0),0)</f>
        <v>0</v>
      </c>
      <c r="GI37" s="159">
        <f>IF(GI$16-'様式３（療養者名簿）（⑤の場合）'!$O46+1&lt;=15,IF(GI$16&gt;='様式３（療養者名簿）（⑤の場合）'!$O46,IF(GI$16&lt;='様式３（療養者名簿）（⑤の場合）'!$W46,1,0),0),0)</f>
        <v>0</v>
      </c>
      <c r="GJ37" s="159">
        <f>IF(GJ$16-'様式３（療養者名簿）（⑤の場合）'!$O46+1&lt;=15,IF(GJ$16&gt;='様式３（療養者名簿）（⑤の場合）'!$O46,IF(GJ$16&lt;='様式３（療養者名簿）（⑤の場合）'!$W46,1,0),0),0)</f>
        <v>0</v>
      </c>
      <c r="GK37" s="159">
        <f>IF(GK$16-'様式３（療養者名簿）（⑤の場合）'!$O46+1&lt;=15,IF(GK$16&gt;='様式３（療養者名簿）（⑤の場合）'!$O46,IF(GK$16&lt;='様式３（療養者名簿）（⑤の場合）'!$W46,1,0),0),0)</f>
        <v>0</v>
      </c>
      <c r="GL37" s="159">
        <f>IF(GL$16-'様式３（療養者名簿）（⑤の場合）'!$O46+1&lt;=15,IF(GL$16&gt;='様式３（療養者名簿）（⑤の場合）'!$O46,IF(GL$16&lt;='様式３（療養者名簿）（⑤の場合）'!$W46,1,0),0),0)</f>
        <v>0</v>
      </c>
      <c r="GM37" s="159">
        <f>IF(GM$16-'様式３（療養者名簿）（⑤の場合）'!$O46+1&lt;=15,IF(GM$16&gt;='様式３（療養者名簿）（⑤の場合）'!$O46,IF(GM$16&lt;='様式３（療養者名簿）（⑤の場合）'!$W46,1,0),0),0)</f>
        <v>0</v>
      </c>
      <c r="GN37" s="159">
        <f>IF(GN$16-'様式３（療養者名簿）（⑤の場合）'!$O46+1&lt;=15,IF(GN$16&gt;='様式３（療養者名簿）（⑤の場合）'!$O46,IF(GN$16&lt;='様式３（療養者名簿）（⑤の場合）'!$W46,1,0),0),0)</f>
        <v>0</v>
      </c>
      <c r="GO37" s="159">
        <f>IF(GO$16-'様式３（療養者名簿）（⑤の場合）'!$O46+1&lt;=15,IF(GO$16&gt;='様式３（療養者名簿）（⑤の場合）'!$O46,IF(GO$16&lt;='様式３（療養者名簿）（⑤の場合）'!$W46,1,0),0),0)</f>
        <v>0</v>
      </c>
      <c r="GP37" s="159">
        <f>IF(GP$16-'様式３（療養者名簿）（⑤の場合）'!$O46+1&lt;=15,IF(GP$16&gt;='様式３（療養者名簿）（⑤の場合）'!$O46,IF(GP$16&lt;='様式３（療養者名簿）（⑤の場合）'!$W46,1,0),0),0)</f>
        <v>0</v>
      </c>
      <c r="GQ37" s="159">
        <f>IF(GQ$16-'様式３（療養者名簿）（⑤の場合）'!$O46+1&lt;=15,IF(GQ$16&gt;='様式３（療養者名簿）（⑤の場合）'!$O46,IF(GQ$16&lt;='様式３（療養者名簿）（⑤の場合）'!$W46,1,0),0),0)</f>
        <v>0</v>
      </c>
      <c r="GR37" s="159">
        <f>IF(GR$16-'様式３（療養者名簿）（⑤の場合）'!$O46+1&lt;=15,IF(GR$16&gt;='様式３（療養者名簿）（⑤の場合）'!$O46,IF(GR$16&lt;='様式３（療養者名簿）（⑤の場合）'!$W46,1,0),0),0)</f>
        <v>0</v>
      </c>
      <c r="GS37" s="159">
        <f>IF(GS$16-'様式３（療養者名簿）（⑤の場合）'!$O46+1&lt;=15,IF(GS$16&gt;='様式３（療養者名簿）（⑤の場合）'!$O46,IF(GS$16&lt;='様式３（療養者名簿）（⑤の場合）'!$W46,1,0),0),0)</f>
        <v>0</v>
      </c>
      <c r="GT37" s="159">
        <f>IF(GT$16-'様式３（療養者名簿）（⑤の場合）'!$O46+1&lt;=15,IF(GT$16&gt;='様式３（療養者名簿）（⑤の場合）'!$O46,IF(GT$16&lt;='様式３（療養者名簿）（⑤の場合）'!$W46,1,0),0),0)</f>
        <v>0</v>
      </c>
      <c r="GU37" s="159">
        <f>IF(GU$16-'様式３（療養者名簿）（⑤の場合）'!$O46+1&lt;=15,IF(GU$16&gt;='様式３（療養者名簿）（⑤の場合）'!$O46,IF(GU$16&lt;='様式３（療養者名簿）（⑤の場合）'!$W46,1,0),0),0)</f>
        <v>0</v>
      </c>
      <c r="GV37" s="159">
        <f>IF(GV$16-'様式３（療養者名簿）（⑤の場合）'!$O46+1&lt;=15,IF(GV$16&gt;='様式３（療養者名簿）（⑤の場合）'!$O46,IF(GV$16&lt;='様式３（療養者名簿）（⑤の場合）'!$W46,1,0),0),0)</f>
        <v>0</v>
      </c>
      <c r="GW37" s="159">
        <f>IF(GW$16-'様式３（療養者名簿）（⑤の場合）'!$O46+1&lt;=15,IF(GW$16&gt;='様式３（療養者名簿）（⑤の場合）'!$O46,IF(GW$16&lt;='様式３（療養者名簿）（⑤の場合）'!$W46,1,0),0),0)</f>
        <v>0</v>
      </c>
      <c r="GX37" s="159">
        <f>IF(GX$16-'様式３（療養者名簿）（⑤の場合）'!$O46+1&lt;=15,IF(GX$16&gt;='様式３（療養者名簿）（⑤の場合）'!$O46,IF(GX$16&lt;='様式３（療養者名簿）（⑤の場合）'!$W46,1,0),0),0)</f>
        <v>0</v>
      </c>
      <c r="GY37" s="159">
        <f>IF(GY$16-'様式３（療養者名簿）（⑤の場合）'!$O46+1&lt;=15,IF(GY$16&gt;='様式３（療養者名簿）（⑤の場合）'!$O46,IF(GY$16&lt;='様式３（療養者名簿）（⑤の場合）'!$W46,1,0),0),0)</f>
        <v>0</v>
      </c>
      <c r="GZ37" s="159">
        <f>IF(GZ$16-'様式３（療養者名簿）（⑤の場合）'!$O46+1&lt;=15,IF(GZ$16&gt;='様式３（療養者名簿）（⑤の場合）'!$O46,IF(GZ$16&lt;='様式３（療養者名簿）（⑤の場合）'!$W46,1,0),0),0)</f>
        <v>0</v>
      </c>
      <c r="HA37" s="159">
        <f>IF(HA$16-'様式３（療養者名簿）（⑤の場合）'!$O46+1&lt;=15,IF(HA$16&gt;='様式３（療養者名簿）（⑤の場合）'!$O46,IF(HA$16&lt;='様式３（療養者名簿）（⑤の場合）'!$W46,1,0),0),0)</f>
        <v>0</v>
      </c>
      <c r="HB37" s="159">
        <f>IF(HB$16-'様式３（療養者名簿）（⑤の場合）'!$O46+1&lt;=15,IF(HB$16&gt;='様式３（療養者名簿）（⑤の場合）'!$O46,IF(HB$16&lt;='様式３（療養者名簿）（⑤の場合）'!$W46,1,0),0),0)</f>
        <v>0</v>
      </c>
      <c r="HC37" s="159">
        <f>IF(HC$16-'様式３（療養者名簿）（⑤の場合）'!$O46+1&lt;=15,IF(HC$16&gt;='様式３（療養者名簿）（⑤の場合）'!$O46,IF(HC$16&lt;='様式３（療養者名簿）（⑤の場合）'!$W46,1,0),0),0)</f>
        <v>0</v>
      </c>
      <c r="HD37" s="159">
        <f>IF(HD$16-'様式３（療養者名簿）（⑤の場合）'!$O46+1&lt;=15,IF(HD$16&gt;='様式３（療養者名簿）（⑤の場合）'!$O46,IF(HD$16&lt;='様式３（療養者名簿）（⑤の場合）'!$W46,1,0),0),0)</f>
        <v>0</v>
      </c>
      <c r="HE37" s="159">
        <f>IF(HE$16-'様式３（療養者名簿）（⑤の場合）'!$O46+1&lt;=15,IF(HE$16&gt;='様式３（療養者名簿）（⑤の場合）'!$O46,IF(HE$16&lt;='様式３（療養者名簿）（⑤の場合）'!$W46,1,0),0),0)</f>
        <v>0</v>
      </c>
      <c r="HF37" s="159">
        <f>IF(HF$16-'様式３（療養者名簿）（⑤の場合）'!$O46+1&lt;=15,IF(HF$16&gt;='様式３（療養者名簿）（⑤の場合）'!$O46,IF(HF$16&lt;='様式３（療養者名簿）（⑤の場合）'!$W46,1,0),0),0)</f>
        <v>0</v>
      </c>
      <c r="HG37" s="159">
        <f>IF(HG$16-'様式３（療養者名簿）（⑤の場合）'!$O46+1&lt;=15,IF(HG$16&gt;='様式３（療養者名簿）（⑤の場合）'!$O46,IF(HG$16&lt;='様式３（療養者名簿）（⑤の場合）'!$W46,1,0),0),0)</f>
        <v>0</v>
      </c>
      <c r="HH37" s="159">
        <f>IF(HH$16-'様式３（療養者名簿）（⑤の場合）'!$O46+1&lt;=15,IF(HH$16&gt;='様式３（療養者名簿）（⑤の場合）'!$O46,IF(HH$16&lt;='様式３（療養者名簿）（⑤の場合）'!$W46,1,0),0),0)</f>
        <v>0</v>
      </c>
      <c r="HI37" s="159">
        <f>IF(HI$16-'様式３（療養者名簿）（⑤の場合）'!$O46+1&lt;=15,IF(HI$16&gt;='様式３（療養者名簿）（⑤の場合）'!$O46,IF(HI$16&lt;='様式３（療養者名簿）（⑤の場合）'!$W46,1,0),0),0)</f>
        <v>0</v>
      </c>
      <c r="HJ37" s="159">
        <f>IF(HJ$16-'様式３（療養者名簿）（⑤の場合）'!$O46+1&lt;=15,IF(HJ$16&gt;='様式３（療養者名簿）（⑤の場合）'!$O46,IF(HJ$16&lt;='様式３（療養者名簿）（⑤の場合）'!$W46,1,0),0),0)</f>
        <v>0</v>
      </c>
      <c r="HK37" s="159">
        <f>IF(HK$16-'様式３（療養者名簿）（⑤の場合）'!$O46+1&lt;=15,IF(HK$16&gt;='様式３（療養者名簿）（⑤の場合）'!$O46,IF(HK$16&lt;='様式３（療養者名簿）（⑤の場合）'!$W46,1,0),0),0)</f>
        <v>0</v>
      </c>
      <c r="HL37" s="159">
        <f>IF(HL$16-'様式３（療養者名簿）（⑤の場合）'!$O46+1&lt;=15,IF(HL$16&gt;='様式３（療養者名簿）（⑤の場合）'!$O46,IF(HL$16&lt;='様式３（療養者名簿）（⑤の場合）'!$W46,1,0),0),0)</f>
        <v>0</v>
      </c>
      <c r="HM37" s="159">
        <f>IF(HM$16-'様式３（療養者名簿）（⑤の場合）'!$O46+1&lt;=15,IF(HM$16&gt;='様式３（療養者名簿）（⑤の場合）'!$O46,IF(HM$16&lt;='様式３（療養者名簿）（⑤の場合）'!$W46,1,0),0),0)</f>
        <v>0</v>
      </c>
      <c r="HN37" s="159">
        <f>IF(HN$16-'様式３（療養者名簿）（⑤の場合）'!$O46+1&lt;=15,IF(HN$16&gt;='様式３（療養者名簿）（⑤の場合）'!$O46,IF(HN$16&lt;='様式３（療養者名簿）（⑤の場合）'!$W46,1,0),0),0)</f>
        <v>0</v>
      </c>
      <c r="HO37" s="159">
        <f>IF(HO$16-'様式３（療養者名簿）（⑤の場合）'!$O46+1&lt;=15,IF(HO$16&gt;='様式３（療養者名簿）（⑤の場合）'!$O46,IF(HO$16&lt;='様式３（療養者名簿）（⑤の場合）'!$W46,1,0),0),0)</f>
        <v>0</v>
      </c>
      <c r="HP37" s="159">
        <f>IF(HP$16-'様式３（療養者名簿）（⑤の場合）'!$O46+1&lt;=15,IF(HP$16&gt;='様式３（療養者名簿）（⑤の場合）'!$O46,IF(HP$16&lt;='様式３（療養者名簿）（⑤の場合）'!$W46,1,0),0),0)</f>
        <v>0</v>
      </c>
      <c r="HQ37" s="159">
        <f>IF(HQ$16-'様式３（療養者名簿）（⑤の場合）'!$O46+1&lt;=15,IF(HQ$16&gt;='様式３（療養者名簿）（⑤の場合）'!$O46,IF(HQ$16&lt;='様式３（療養者名簿）（⑤の場合）'!$W46,1,0),0),0)</f>
        <v>0</v>
      </c>
      <c r="HR37" s="159">
        <f>IF(HR$16-'様式３（療養者名簿）（⑤の場合）'!$O46+1&lt;=15,IF(HR$16&gt;='様式３（療養者名簿）（⑤の場合）'!$O46,IF(HR$16&lt;='様式３（療養者名簿）（⑤の場合）'!$W46,1,0),0),0)</f>
        <v>0</v>
      </c>
      <c r="HS37" s="159">
        <f>IF(HS$16-'様式３（療養者名簿）（⑤の場合）'!$O46+1&lt;=15,IF(HS$16&gt;='様式３（療養者名簿）（⑤の場合）'!$O46,IF(HS$16&lt;='様式３（療養者名簿）（⑤の場合）'!$W46,1,0),0),0)</f>
        <v>0</v>
      </c>
      <c r="HT37" s="159">
        <f>IF(HT$16-'様式３（療養者名簿）（⑤の場合）'!$O46+1&lt;=15,IF(HT$16&gt;='様式３（療養者名簿）（⑤の場合）'!$O46,IF(HT$16&lt;='様式３（療養者名簿）（⑤の場合）'!$W46,1,0),0),0)</f>
        <v>0</v>
      </c>
      <c r="HU37" s="159">
        <f>IF(HU$16-'様式３（療養者名簿）（⑤の場合）'!$O46+1&lt;=15,IF(HU$16&gt;='様式３（療養者名簿）（⑤の場合）'!$O46,IF(HU$16&lt;='様式３（療養者名簿）（⑤の場合）'!$W46,1,0),0),0)</f>
        <v>0</v>
      </c>
      <c r="HV37" s="159">
        <f>IF(HV$16-'様式３（療養者名簿）（⑤の場合）'!$O46+1&lt;=15,IF(HV$16&gt;='様式３（療養者名簿）（⑤の場合）'!$O46,IF(HV$16&lt;='様式３（療養者名簿）（⑤の場合）'!$W46,1,0),0),0)</f>
        <v>0</v>
      </c>
      <c r="HW37" s="159">
        <f>IF(HW$16-'様式３（療養者名簿）（⑤の場合）'!$O46+1&lt;=15,IF(HW$16&gt;='様式３（療養者名簿）（⑤の場合）'!$O46,IF(HW$16&lt;='様式３（療養者名簿）（⑤の場合）'!$W46,1,0),0),0)</f>
        <v>0</v>
      </c>
      <c r="HX37" s="159">
        <f>IF(HX$16-'様式３（療養者名簿）（⑤の場合）'!$O46+1&lt;=15,IF(HX$16&gt;='様式３（療養者名簿）（⑤の場合）'!$O46,IF(HX$16&lt;='様式３（療養者名簿）（⑤の場合）'!$W46,1,0),0),0)</f>
        <v>0</v>
      </c>
      <c r="HY37" s="159">
        <f>IF(HY$16-'様式３（療養者名簿）（⑤の場合）'!$O46+1&lt;=15,IF(HY$16&gt;='様式３（療養者名簿）（⑤の場合）'!$O46,IF(HY$16&lt;='様式３（療養者名簿）（⑤の場合）'!$W46,1,0),0),0)</f>
        <v>0</v>
      </c>
      <c r="HZ37" s="159">
        <f>IF(HZ$16-'様式３（療養者名簿）（⑤の場合）'!$O46+1&lt;=15,IF(HZ$16&gt;='様式３（療養者名簿）（⑤の場合）'!$O46,IF(HZ$16&lt;='様式３（療養者名簿）（⑤の場合）'!$W46,1,0),0),0)</f>
        <v>0</v>
      </c>
      <c r="IA37" s="159">
        <f>IF(IA$16-'様式３（療養者名簿）（⑤の場合）'!$O46+1&lt;=15,IF(IA$16&gt;='様式３（療養者名簿）（⑤の場合）'!$O46,IF(IA$16&lt;='様式３（療養者名簿）（⑤の場合）'!$W46,1,0),0),0)</f>
        <v>0</v>
      </c>
      <c r="IB37" s="159">
        <f>IF(IB$16-'様式３（療養者名簿）（⑤の場合）'!$O46+1&lt;=15,IF(IB$16&gt;='様式３（療養者名簿）（⑤の場合）'!$O46,IF(IB$16&lt;='様式３（療養者名簿）（⑤の場合）'!$W46,1,0),0),0)</f>
        <v>0</v>
      </c>
      <c r="IC37" s="159">
        <f>IF(IC$16-'様式３（療養者名簿）（⑤の場合）'!$O46+1&lt;=15,IF(IC$16&gt;='様式３（療養者名簿）（⑤の場合）'!$O46,IF(IC$16&lt;='様式３（療養者名簿）（⑤の場合）'!$W46,1,0),0),0)</f>
        <v>0</v>
      </c>
      <c r="ID37" s="159">
        <f>IF(ID$16-'様式３（療養者名簿）（⑤の場合）'!$O46+1&lt;=15,IF(ID$16&gt;='様式３（療養者名簿）（⑤の場合）'!$O46,IF(ID$16&lt;='様式３（療養者名簿）（⑤の場合）'!$W46,1,0),0),0)</f>
        <v>0</v>
      </c>
      <c r="IE37" s="159">
        <f>IF(IE$16-'様式３（療養者名簿）（⑤の場合）'!$O46+1&lt;=15,IF(IE$16&gt;='様式３（療養者名簿）（⑤の場合）'!$O46,IF(IE$16&lt;='様式３（療養者名簿）（⑤の場合）'!$W46,1,0),0),0)</f>
        <v>0</v>
      </c>
      <c r="IF37" s="159">
        <f>IF(IF$16-'様式３（療養者名簿）（⑤の場合）'!$O46+1&lt;=15,IF(IF$16&gt;='様式３（療養者名簿）（⑤の場合）'!$O46,IF(IF$16&lt;='様式３（療養者名簿）（⑤の場合）'!$W46,1,0),0),0)</f>
        <v>0</v>
      </c>
      <c r="IG37" s="159">
        <f>IF(IG$16-'様式３（療養者名簿）（⑤の場合）'!$O46+1&lt;=15,IF(IG$16&gt;='様式３（療養者名簿）（⑤の場合）'!$O46,IF(IG$16&lt;='様式３（療養者名簿）（⑤の場合）'!$W46,1,0),0),0)</f>
        <v>0</v>
      </c>
      <c r="IH37" s="159">
        <f>IF(IH$16-'様式３（療養者名簿）（⑤の場合）'!$O46+1&lt;=15,IF(IH$16&gt;='様式３（療養者名簿）（⑤の場合）'!$O46,IF(IH$16&lt;='様式３（療養者名簿）（⑤の場合）'!$W46,1,0),0),0)</f>
        <v>0</v>
      </c>
      <c r="II37" s="159">
        <f>IF(II$16-'様式３（療養者名簿）（⑤の場合）'!$O46+1&lt;=15,IF(II$16&gt;='様式３（療養者名簿）（⑤の場合）'!$O46,IF(II$16&lt;='様式３（療養者名簿）（⑤の場合）'!$W46,1,0),0),0)</f>
        <v>0</v>
      </c>
      <c r="IJ37" s="159">
        <f>IF(IJ$16-'様式３（療養者名簿）（⑤の場合）'!$O46+1&lt;=15,IF(IJ$16&gt;='様式３（療養者名簿）（⑤の場合）'!$O46,IF(IJ$16&lt;='様式３（療養者名簿）（⑤の場合）'!$W46,1,0),0),0)</f>
        <v>0</v>
      </c>
      <c r="IK37" s="159">
        <f>IF(IK$16-'様式３（療養者名簿）（⑤の場合）'!$O46+1&lt;=15,IF(IK$16&gt;='様式３（療養者名簿）（⑤の場合）'!$O46,IF(IK$16&lt;='様式３（療養者名簿）（⑤の場合）'!$W46,1,0),0),0)</f>
        <v>0</v>
      </c>
      <c r="IL37" s="159">
        <f>IF(IL$16-'様式３（療養者名簿）（⑤の場合）'!$O46+1&lt;=15,IF(IL$16&gt;='様式３（療養者名簿）（⑤の場合）'!$O46,IF(IL$16&lt;='様式３（療養者名簿）（⑤の場合）'!$W46,1,0),0),0)</f>
        <v>0</v>
      </c>
      <c r="IM37" s="159">
        <f>IF(IM$16-'様式３（療養者名簿）（⑤の場合）'!$O46+1&lt;=15,IF(IM$16&gt;='様式３（療養者名簿）（⑤の場合）'!$O46,IF(IM$16&lt;='様式３（療養者名簿）（⑤の場合）'!$W46,1,0),0),0)</f>
        <v>0</v>
      </c>
      <c r="IN37" s="159">
        <f>IF(IN$16-'様式３（療養者名簿）（⑤の場合）'!$O46+1&lt;=15,IF(IN$16&gt;='様式３（療養者名簿）（⑤の場合）'!$O46,IF(IN$16&lt;='様式３（療養者名簿）（⑤の場合）'!$W46,1,0),0),0)</f>
        <v>0</v>
      </c>
      <c r="IO37" s="159">
        <f>IF(IO$16-'様式３（療養者名簿）（⑤の場合）'!$O46+1&lt;=15,IF(IO$16&gt;='様式３（療養者名簿）（⑤の場合）'!$O46,IF(IO$16&lt;='様式３（療養者名簿）（⑤の場合）'!$W46,1,0),0),0)</f>
        <v>0</v>
      </c>
      <c r="IP37" s="159">
        <f>IF(IP$16-'様式３（療養者名簿）（⑤の場合）'!$O46+1&lt;=15,IF(IP$16&gt;='様式３（療養者名簿）（⑤の場合）'!$O46,IF(IP$16&lt;='様式３（療養者名簿）（⑤の場合）'!$W46,1,0),0),0)</f>
        <v>0</v>
      </c>
      <c r="IQ37" s="159">
        <f>IF(IQ$16-'様式３（療養者名簿）（⑤の場合）'!$O46+1&lt;=15,IF(IQ$16&gt;='様式３（療養者名簿）（⑤の場合）'!$O46,IF(IQ$16&lt;='様式３（療養者名簿）（⑤の場合）'!$W46,1,0),0),0)</f>
        <v>0</v>
      </c>
      <c r="IR37" s="159">
        <f>IF(IR$16-'様式３（療養者名簿）（⑤の場合）'!$O46+1&lt;=15,IF(IR$16&gt;='様式３（療養者名簿）（⑤の場合）'!$O46,IF(IR$16&lt;='様式３（療養者名簿）（⑤の場合）'!$W46,1,0),0),0)</f>
        <v>0</v>
      </c>
      <c r="IS37" s="159">
        <f>IF(IS$16-'様式３（療養者名簿）（⑤の場合）'!$O46+1&lt;=15,IF(IS$16&gt;='様式３（療養者名簿）（⑤の場合）'!$O46,IF(IS$16&lt;='様式３（療養者名簿）（⑤の場合）'!$W46,1,0),0),0)</f>
        <v>0</v>
      </c>
      <c r="IT37" s="159">
        <f>IF(IT$16-'様式３（療養者名簿）（⑤の場合）'!$O46+1&lt;=15,IF(IT$16&gt;='様式３（療養者名簿）（⑤の場合）'!$O46,IF(IT$16&lt;='様式３（療養者名簿）（⑤の場合）'!$W46,1,0),0),0)</f>
        <v>0</v>
      </c>
    </row>
    <row r="38" spans="1:254" s="30" customFormat="1" ht="42" customHeight="1">
      <c r="A38" s="149">
        <f>'様式３（療養者名簿）（⑤の場合）'!C47</f>
        <v>0</v>
      </c>
      <c r="B38" s="159">
        <f>IF(B$16-'様式３（療養者名簿）（⑤の場合）'!$O47+1&lt;=15,IF(B$16&gt;='様式３（療養者名簿）（⑤の場合）'!$O47,IF(B$16&lt;='様式３（療養者名簿）（⑤の場合）'!$W47,1,0),0),0)</f>
        <v>0</v>
      </c>
      <c r="C38" s="159">
        <f>IF(C$16-'様式３（療養者名簿）（⑤の場合）'!$O47+1&lt;=15,IF(C$16&gt;='様式３（療養者名簿）（⑤の場合）'!$O47,IF(C$16&lt;='様式３（療養者名簿）（⑤の場合）'!$W47,1,0),0),0)</f>
        <v>0</v>
      </c>
      <c r="D38" s="159">
        <f>IF(D$16-'様式３（療養者名簿）（⑤の場合）'!$O47+1&lt;=15,IF(D$16&gt;='様式３（療養者名簿）（⑤の場合）'!$O47,IF(D$16&lt;='様式３（療養者名簿）（⑤の場合）'!$W47,1,0),0),0)</f>
        <v>0</v>
      </c>
      <c r="E38" s="159">
        <f>IF(E$16-'様式３（療養者名簿）（⑤の場合）'!$O47+1&lt;=15,IF(E$16&gt;='様式３（療養者名簿）（⑤の場合）'!$O47,IF(E$16&lt;='様式３（療養者名簿）（⑤の場合）'!$W47,1,0),0),0)</f>
        <v>0</v>
      </c>
      <c r="F38" s="159">
        <f>IF(F$16-'様式３（療養者名簿）（⑤の場合）'!$O47+1&lt;=15,IF(F$16&gt;='様式３（療養者名簿）（⑤の場合）'!$O47,IF(F$16&lt;='様式３（療養者名簿）（⑤の場合）'!$W47,1,0),0),0)</f>
        <v>0</v>
      </c>
      <c r="G38" s="159">
        <f>IF(G$16-'様式３（療養者名簿）（⑤の場合）'!$O47+1&lt;=15,IF(G$16&gt;='様式３（療養者名簿）（⑤の場合）'!$O47,IF(G$16&lt;='様式３（療養者名簿）（⑤の場合）'!$W47,1,0),0),0)</f>
        <v>0</v>
      </c>
      <c r="H38" s="159">
        <f>IF(H$16-'様式３（療養者名簿）（⑤の場合）'!$O47+1&lt;=15,IF(H$16&gt;='様式３（療養者名簿）（⑤の場合）'!$O47,IF(H$16&lt;='様式３（療養者名簿）（⑤の場合）'!$W47,1,0),0),0)</f>
        <v>0</v>
      </c>
      <c r="I38" s="159">
        <f>IF(I$16-'様式３（療養者名簿）（⑤の場合）'!$O47+1&lt;=15,IF(I$16&gt;='様式３（療養者名簿）（⑤の場合）'!$O47,IF(I$16&lt;='様式３（療養者名簿）（⑤の場合）'!$W47,1,0),0),0)</f>
        <v>0</v>
      </c>
      <c r="J38" s="159">
        <f>IF(J$16-'様式３（療養者名簿）（⑤の場合）'!$O47+1&lt;=15,IF(J$16&gt;='様式３（療養者名簿）（⑤の場合）'!$O47,IF(J$16&lt;='様式３（療養者名簿）（⑤の場合）'!$W47,1,0),0),0)</f>
        <v>0</v>
      </c>
      <c r="K38" s="159">
        <f>IF(K$16-'様式３（療養者名簿）（⑤の場合）'!$O47+1&lt;=15,IF(K$16&gt;='様式３（療養者名簿）（⑤の場合）'!$O47,IF(K$16&lt;='様式３（療養者名簿）（⑤の場合）'!$W47,1,0),0),0)</f>
        <v>0</v>
      </c>
      <c r="L38" s="159">
        <f>IF(L$16-'様式３（療養者名簿）（⑤の場合）'!$O47+1&lt;=15,IF(L$16&gt;='様式３（療養者名簿）（⑤の場合）'!$O47,IF(L$16&lt;='様式３（療養者名簿）（⑤の場合）'!$W47,1,0),0),0)</f>
        <v>0</v>
      </c>
      <c r="M38" s="159">
        <f>IF(M$16-'様式３（療養者名簿）（⑤の場合）'!$O47+1&lt;=15,IF(M$16&gt;='様式３（療養者名簿）（⑤の場合）'!$O47,IF(M$16&lt;='様式３（療養者名簿）（⑤の場合）'!$W47,1,0),0),0)</f>
        <v>0</v>
      </c>
      <c r="N38" s="159">
        <f>IF(N$16-'様式３（療養者名簿）（⑤の場合）'!$O47+1&lt;=15,IF(N$16&gt;='様式３（療養者名簿）（⑤の場合）'!$O47,IF(N$16&lt;='様式３（療養者名簿）（⑤の場合）'!$W47,1,0),0),0)</f>
        <v>0</v>
      </c>
      <c r="O38" s="159">
        <f>IF(O$16-'様式３（療養者名簿）（⑤の場合）'!$O47+1&lt;=15,IF(O$16&gt;='様式３（療養者名簿）（⑤の場合）'!$O47,IF(O$16&lt;='様式３（療養者名簿）（⑤の場合）'!$W47,1,0),0),0)</f>
        <v>0</v>
      </c>
      <c r="P38" s="159">
        <f>IF(P$16-'様式３（療養者名簿）（⑤の場合）'!$O47+1&lt;=15,IF(P$16&gt;='様式３（療養者名簿）（⑤の場合）'!$O47,IF(P$16&lt;='様式３（療養者名簿）（⑤の場合）'!$W47,1,0),0),0)</f>
        <v>0</v>
      </c>
      <c r="Q38" s="159">
        <f>IF(Q$16-'様式３（療養者名簿）（⑤の場合）'!$O47+1&lt;=15,IF(Q$16&gt;='様式３（療養者名簿）（⑤の場合）'!$O47,IF(Q$16&lt;='様式３（療養者名簿）（⑤の場合）'!$W47,1,0),0),0)</f>
        <v>0</v>
      </c>
      <c r="R38" s="159">
        <f>IF(R$16-'様式３（療養者名簿）（⑤の場合）'!$O47+1&lt;=15,IF(R$16&gt;='様式３（療養者名簿）（⑤の場合）'!$O47,IF(R$16&lt;='様式３（療養者名簿）（⑤の場合）'!$W47,1,0),0),0)</f>
        <v>0</v>
      </c>
      <c r="S38" s="159">
        <f>IF(S$16-'様式３（療養者名簿）（⑤の場合）'!$O47+1&lt;=15,IF(S$16&gt;='様式３（療養者名簿）（⑤の場合）'!$O47,IF(S$16&lt;='様式３（療養者名簿）（⑤の場合）'!$W47,1,0),0),0)</f>
        <v>0</v>
      </c>
      <c r="T38" s="159">
        <f>IF(T$16-'様式３（療養者名簿）（⑤の場合）'!$O47+1&lt;=15,IF(T$16&gt;='様式３（療養者名簿）（⑤の場合）'!$O47,IF(T$16&lt;='様式３（療養者名簿）（⑤の場合）'!$W47,1,0),0),0)</f>
        <v>0</v>
      </c>
      <c r="U38" s="159">
        <f>IF(U$16-'様式３（療養者名簿）（⑤の場合）'!$O47+1&lt;=15,IF(U$16&gt;='様式３（療養者名簿）（⑤の場合）'!$O47,IF(U$16&lt;='様式３（療養者名簿）（⑤の場合）'!$W47,1,0),0),0)</f>
        <v>0</v>
      </c>
      <c r="V38" s="159">
        <f>IF(V$16-'様式３（療養者名簿）（⑤の場合）'!$O47+1&lt;=15,IF(V$16&gt;='様式３（療養者名簿）（⑤の場合）'!$O47,IF(V$16&lt;='様式３（療養者名簿）（⑤の場合）'!$W47,1,0),0),0)</f>
        <v>0</v>
      </c>
      <c r="W38" s="159">
        <f>IF(W$16-'様式３（療養者名簿）（⑤の場合）'!$O47+1&lt;=15,IF(W$16&gt;='様式３（療養者名簿）（⑤の場合）'!$O47,IF(W$16&lt;='様式３（療養者名簿）（⑤の場合）'!$W47,1,0),0),0)</f>
        <v>0</v>
      </c>
      <c r="X38" s="159">
        <f>IF(X$16-'様式３（療養者名簿）（⑤の場合）'!$O47+1&lt;=15,IF(X$16&gt;='様式３（療養者名簿）（⑤の場合）'!$O47,IF(X$16&lt;='様式３（療養者名簿）（⑤の場合）'!$W47,1,0),0),0)</f>
        <v>0</v>
      </c>
      <c r="Y38" s="159">
        <f>IF(Y$16-'様式３（療養者名簿）（⑤の場合）'!$O47+1&lt;=15,IF(Y$16&gt;='様式３（療養者名簿）（⑤の場合）'!$O47,IF(Y$16&lt;='様式３（療養者名簿）（⑤の場合）'!$W47,1,0),0),0)</f>
        <v>0</v>
      </c>
      <c r="Z38" s="159">
        <f>IF(Z$16-'様式３（療養者名簿）（⑤の場合）'!$O47+1&lt;=15,IF(Z$16&gt;='様式３（療養者名簿）（⑤の場合）'!$O47,IF(Z$16&lt;='様式３（療養者名簿）（⑤の場合）'!$W47,1,0),0),0)</f>
        <v>0</v>
      </c>
      <c r="AA38" s="159">
        <f>IF(AA$16-'様式３（療養者名簿）（⑤の場合）'!$O47+1&lt;=15,IF(AA$16&gt;='様式３（療養者名簿）（⑤の場合）'!$O47,IF(AA$16&lt;='様式３（療養者名簿）（⑤の場合）'!$W47,1,0),0),0)</f>
        <v>0</v>
      </c>
      <c r="AB38" s="159">
        <f>IF(AB$16-'様式３（療養者名簿）（⑤の場合）'!$O47+1&lt;=15,IF(AB$16&gt;='様式３（療養者名簿）（⑤の場合）'!$O47,IF(AB$16&lt;='様式３（療養者名簿）（⑤の場合）'!$W47,1,0),0),0)</f>
        <v>0</v>
      </c>
      <c r="AC38" s="159">
        <f>IF(AC$16-'様式３（療養者名簿）（⑤の場合）'!$O47+1&lt;=15,IF(AC$16&gt;='様式３（療養者名簿）（⑤の場合）'!$O47,IF(AC$16&lt;='様式３（療養者名簿）（⑤の場合）'!$W47,1,0),0),0)</f>
        <v>0</v>
      </c>
      <c r="AD38" s="159">
        <f>IF(AD$16-'様式３（療養者名簿）（⑤の場合）'!$O47+1&lt;=15,IF(AD$16&gt;='様式３（療養者名簿）（⑤の場合）'!$O47,IF(AD$16&lt;='様式３（療養者名簿）（⑤の場合）'!$W47,1,0),0),0)</f>
        <v>0</v>
      </c>
      <c r="AE38" s="159">
        <f>IF(AE$16-'様式３（療養者名簿）（⑤の場合）'!$O47+1&lt;=15,IF(AE$16&gt;='様式３（療養者名簿）（⑤の場合）'!$O47,IF(AE$16&lt;='様式３（療養者名簿）（⑤の場合）'!$W47,1,0),0),0)</f>
        <v>0</v>
      </c>
      <c r="AF38" s="159">
        <f>IF(AF$16-'様式３（療養者名簿）（⑤の場合）'!$O47+1&lt;=15,IF(AF$16&gt;='様式３（療養者名簿）（⑤の場合）'!$O47,IF(AF$16&lt;='様式３（療養者名簿）（⑤の場合）'!$W47,1,0),0),0)</f>
        <v>0</v>
      </c>
      <c r="AG38" s="159">
        <f>IF(AG$16-'様式３（療養者名簿）（⑤の場合）'!$O47+1&lt;=15,IF(AG$16&gt;='様式３（療養者名簿）（⑤の場合）'!$O47,IF(AG$16&lt;='様式３（療養者名簿）（⑤の場合）'!$W47,1,0),0),0)</f>
        <v>0</v>
      </c>
      <c r="AH38" s="159">
        <f>IF(AH$16-'様式３（療養者名簿）（⑤の場合）'!$O47+1&lt;=15,IF(AH$16&gt;='様式３（療養者名簿）（⑤の場合）'!$O47,IF(AH$16&lt;='様式３（療養者名簿）（⑤の場合）'!$W47,1,0),0),0)</f>
        <v>0</v>
      </c>
      <c r="AI38" s="159">
        <f>IF(AI$16-'様式３（療養者名簿）（⑤の場合）'!$O47+1&lt;=15,IF(AI$16&gt;='様式３（療養者名簿）（⑤の場合）'!$O47,IF(AI$16&lt;='様式３（療養者名簿）（⑤の場合）'!$W47,1,0),0),0)</f>
        <v>0</v>
      </c>
      <c r="AJ38" s="159">
        <f>IF(AJ$16-'様式３（療養者名簿）（⑤の場合）'!$O47+1&lt;=15,IF(AJ$16&gt;='様式３（療養者名簿）（⑤の場合）'!$O47,IF(AJ$16&lt;='様式３（療養者名簿）（⑤の場合）'!$W47,1,0),0),0)</f>
        <v>0</v>
      </c>
      <c r="AK38" s="159">
        <f>IF(AK$16-'様式３（療養者名簿）（⑤の場合）'!$O47+1&lt;=15,IF(AK$16&gt;='様式３（療養者名簿）（⑤の場合）'!$O47,IF(AK$16&lt;='様式３（療養者名簿）（⑤の場合）'!$W47,1,0),0),0)</f>
        <v>0</v>
      </c>
      <c r="AL38" s="159">
        <f>IF(AL$16-'様式３（療養者名簿）（⑤の場合）'!$O47+1&lt;=15,IF(AL$16&gt;='様式３（療養者名簿）（⑤の場合）'!$O47,IF(AL$16&lt;='様式３（療養者名簿）（⑤の場合）'!$W47,1,0),0),0)</f>
        <v>0</v>
      </c>
      <c r="AM38" s="159">
        <f>IF(AM$16-'様式３（療養者名簿）（⑤の場合）'!$O47+1&lt;=15,IF(AM$16&gt;='様式３（療養者名簿）（⑤の場合）'!$O47,IF(AM$16&lt;='様式３（療養者名簿）（⑤の場合）'!$W47,1,0),0),0)</f>
        <v>0</v>
      </c>
      <c r="AN38" s="159">
        <f>IF(AN$16-'様式３（療養者名簿）（⑤の場合）'!$O47+1&lt;=15,IF(AN$16&gt;='様式３（療養者名簿）（⑤の場合）'!$O47,IF(AN$16&lt;='様式３（療養者名簿）（⑤の場合）'!$W47,1,0),0),0)</f>
        <v>0</v>
      </c>
      <c r="AO38" s="159">
        <f>IF(AO$16-'様式３（療養者名簿）（⑤の場合）'!$O47+1&lt;=15,IF(AO$16&gt;='様式３（療養者名簿）（⑤の場合）'!$O47,IF(AO$16&lt;='様式３（療養者名簿）（⑤の場合）'!$W47,1,0),0),0)</f>
        <v>0</v>
      </c>
      <c r="AP38" s="159">
        <f>IF(AP$16-'様式３（療養者名簿）（⑤の場合）'!$O47+1&lt;=15,IF(AP$16&gt;='様式３（療養者名簿）（⑤の場合）'!$O47,IF(AP$16&lt;='様式３（療養者名簿）（⑤の場合）'!$W47,1,0),0),0)</f>
        <v>0</v>
      </c>
      <c r="AQ38" s="159">
        <f>IF(AQ$16-'様式３（療養者名簿）（⑤の場合）'!$O47+1&lt;=15,IF(AQ$16&gt;='様式３（療養者名簿）（⑤の場合）'!$O47,IF(AQ$16&lt;='様式３（療養者名簿）（⑤の場合）'!$W47,1,0),0),0)</f>
        <v>0</v>
      </c>
      <c r="AR38" s="159">
        <f>IF(AR$16-'様式３（療養者名簿）（⑤の場合）'!$O47+1&lt;=15,IF(AR$16&gt;='様式３（療養者名簿）（⑤の場合）'!$O47,IF(AR$16&lt;='様式３（療養者名簿）（⑤の場合）'!$W47,1,0),0),0)</f>
        <v>0</v>
      </c>
      <c r="AS38" s="159">
        <f>IF(AS$16-'様式３（療養者名簿）（⑤の場合）'!$O47+1&lt;=15,IF(AS$16&gt;='様式３（療養者名簿）（⑤の場合）'!$O47,IF(AS$16&lt;='様式３（療養者名簿）（⑤の場合）'!$W47,1,0),0),0)</f>
        <v>0</v>
      </c>
      <c r="AT38" s="159">
        <f>IF(AT$16-'様式３（療養者名簿）（⑤の場合）'!$O47+1&lt;=15,IF(AT$16&gt;='様式３（療養者名簿）（⑤の場合）'!$O47,IF(AT$16&lt;='様式３（療養者名簿）（⑤の場合）'!$W47,1,0),0),0)</f>
        <v>0</v>
      </c>
      <c r="AU38" s="159">
        <f>IF(AU$16-'様式３（療養者名簿）（⑤の場合）'!$O47+1&lt;=15,IF(AU$16&gt;='様式３（療養者名簿）（⑤の場合）'!$O47,IF(AU$16&lt;='様式３（療養者名簿）（⑤の場合）'!$W47,1,0),0),0)</f>
        <v>0</v>
      </c>
      <c r="AV38" s="159">
        <f>IF(AV$16-'様式３（療養者名簿）（⑤の場合）'!$O47+1&lt;=15,IF(AV$16&gt;='様式３（療養者名簿）（⑤の場合）'!$O47,IF(AV$16&lt;='様式３（療養者名簿）（⑤の場合）'!$W47,1,0),0),0)</f>
        <v>0</v>
      </c>
      <c r="AW38" s="159">
        <f>IF(AW$16-'様式３（療養者名簿）（⑤の場合）'!$O47+1&lt;=15,IF(AW$16&gt;='様式３（療養者名簿）（⑤の場合）'!$O47,IF(AW$16&lt;='様式３（療養者名簿）（⑤の場合）'!$W47,1,0),0),0)</f>
        <v>0</v>
      </c>
      <c r="AX38" s="159">
        <f>IF(AX$16-'様式３（療養者名簿）（⑤の場合）'!$O47+1&lt;=15,IF(AX$16&gt;='様式３（療養者名簿）（⑤の場合）'!$O47,IF(AX$16&lt;='様式３（療養者名簿）（⑤の場合）'!$W47,1,0),0),0)</f>
        <v>0</v>
      </c>
      <c r="AY38" s="159">
        <f>IF(AY$16-'様式３（療養者名簿）（⑤の場合）'!$O47+1&lt;=15,IF(AY$16&gt;='様式３（療養者名簿）（⑤の場合）'!$O47,IF(AY$16&lt;='様式３（療養者名簿）（⑤の場合）'!$W47,1,0),0),0)</f>
        <v>0</v>
      </c>
      <c r="AZ38" s="159">
        <f>IF(AZ$16-'様式３（療養者名簿）（⑤の場合）'!$O47+1&lt;=15,IF(AZ$16&gt;='様式３（療養者名簿）（⑤の場合）'!$O47,IF(AZ$16&lt;='様式３（療養者名簿）（⑤の場合）'!$W47,1,0),0),0)</f>
        <v>0</v>
      </c>
      <c r="BA38" s="159">
        <f>IF(BA$16-'様式３（療養者名簿）（⑤の場合）'!$O47+1&lt;=15,IF(BA$16&gt;='様式３（療養者名簿）（⑤の場合）'!$O47,IF(BA$16&lt;='様式３（療養者名簿）（⑤の場合）'!$W47,1,0),0),0)</f>
        <v>0</v>
      </c>
      <c r="BB38" s="159">
        <f>IF(BB$16-'様式３（療養者名簿）（⑤の場合）'!$O47+1&lt;=15,IF(BB$16&gt;='様式３（療養者名簿）（⑤の場合）'!$O47,IF(BB$16&lt;='様式３（療養者名簿）（⑤の場合）'!$W47,1,0),0),0)</f>
        <v>0</v>
      </c>
      <c r="BC38" s="159">
        <f>IF(BC$16-'様式３（療養者名簿）（⑤の場合）'!$O47+1&lt;=15,IF(BC$16&gt;='様式３（療養者名簿）（⑤の場合）'!$O47,IF(BC$16&lt;='様式３（療養者名簿）（⑤の場合）'!$W47,1,0),0),0)</f>
        <v>0</v>
      </c>
      <c r="BD38" s="159">
        <f>IF(BD$16-'様式３（療養者名簿）（⑤の場合）'!$O47+1&lt;=15,IF(BD$16&gt;='様式３（療養者名簿）（⑤の場合）'!$O47,IF(BD$16&lt;='様式３（療養者名簿）（⑤の場合）'!$W47,1,0),0),0)</f>
        <v>0</v>
      </c>
      <c r="BE38" s="159">
        <f>IF(BE$16-'様式３（療養者名簿）（⑤の場合）'!$O47+1&lt;=15,IF(BE$16&gt;='様式３（療養者名簿）（⑤の場合）'!$O47,IF(BE$16&lt;='様式３（療養者名簿）（⑤の場合）'!$W47,1,0),0),0)</f>
        <v>0</v>
      </c>
      <c r="BF38" s="159">
        <f>IF(BF$16-'様式３（療養者名簿）（⑤の場合）'!$O47+1&lt;=15,IF(BF$16&gt;='様式３（療養者名簿）（⑤の場合）'!$O47,IF(BF$16&lt;='様式３（療養者名簿）（⑤の場合）'!$W47,1,0),0),0)</f>
        <v>0</v>
      </c>
      <c r="BG38" s="159">
        <f>IF(BG$16-'様式３（療養者名簿）（⑤の場合）'!$O47+1&lt;=15,IF(BG$16&gt;='様式３（療養者名簿）（⑤の場合）'!$O47,IF(BG$16&lt;='様式３（療養者名簿）（⑤の場合）'!$W47,1,0),0),0)</f>
        <v>0</v>
      </c>
      <c r="BH38" s="159">
        <f>IF(BH$16-'様式３（療養者名簿）（⑤の場合）'!$O47+1&lt;=15,IF(BH$16&gt;='様式３（療養者名簿）（⑤の場合）'!$O47,IF(BH$16&lt;='様式３（療養者名簿）（⑤の場合）'!$W47,1,0),0),0)</f>
        <v>0</v>
      </c>
      <c r="BI38" s="159">
        <f>IF(BI$16-'様式３（療養者名簿）（⑤の場合）'!$O47+1&lt;=15,IF(BI$16&gt;='様式３（療養者名簿）（⑤の場合）'!$O47,IF(BI$16&lt;='様式３（療養者名簿）（⑤の場合）'!$W47,1,0),0),0)</f>
        <v>0</v>
      </c>
      <c r="BJ38" s="159">
        <f>IF(BJ$16-'様式３（療養者名簿）（⑤の場合）'!$O47+1&lt;=15,IF(BJ$16&gt;='様式３（療養者名簿）（⑤の場合）'!$O47,IF(BJ$16&lt;='様式３（療養者名簿）（⑤の場合）'!$W47,1,0),0),0)</f>
        <v>0</v>
      </c>
      <c r="BK38" s="159">
        <f>IF(BK$16-'様式３（療養者名簿）（⑤の場合）'!$O47+1&lt;=15,IF(BK$16&gt;='様式３（療養者名簿）（⑤の場合）'!$O47,IF(BK$16&lt;='様式３（療養者名簿）（⑤の場合）'!$W47,1,0),0),0)</f>
        <v>0</v>
      </c>
      <c r="BL38" s="159">
        <f>IF(BL$16-'様式３（療養者名簿）（⑤の場合）'!$O47+1&lt;=15,IF(BL$16&gt;='様式３（療養者名簿）（⑤の場合）'!$O47,IF(BL$16&lt;='様式３（療養者名簿）（⑤の場合）'!$W47,1,0),0),0)</f>
        <v>0</v>
      </c>
      <c r="BM38" s="159">
        <f>IF(BM$16-'様式３（療養者名簿）（⑤の場合）'!$O47+1&lt;=15,IF(BM$16&gt;='様式３（療養者名簿）（⑤の場合）'!$O47,IF(BM$16&lt;='様式３（療養者名簿）（⑤の場合）'!$W47,1,0),0),0)</f>
        <v>0</v>
      </c>
      <c r="BN38" s="159">
        <f>IF(BN$16-'様式３（療養者名簿）（⑤の場合）'!$O47+1&lt;=15,IF(BN$16&gt;='様式３（療養者名簿）（⑤の場合）'!$O47,IF(BN$16&lt;='様式３（療養者名簿）（⑤の場合）'!$W47,1,0),0),0)</f>
        <v>0</v>
      </c>
      <c r="BO38" s="159">
        <f>IF(BO$16-'様式３（療養者名簿）（⑤の場合）'!$O47+1&lt;=15,IF(BO$16&gt;='様式３（療養者名簿）（⑤の場合）'!$O47,IF(BO$16&lt;='様式３（療養者名簿）（⑤の場合）'!$W47,1,0),0),0)</f>
        <v>0</v>
      </c>
      <c r="BP38" s="159">
        <f>IF(BP$16-'様式３（療養者名簿）（⑤の場合）'!$O47+1&lt;=15,IF(BP$16&gt;='様式３（療養者名簿）（⑤の場合）'!$O47,IF(BP$16&lt;='様式３（療養者名簿）（⑤の場合）'!$W47,1,0),0),0)</f>
        <v>0</v>
      </c>
      <c r="BQ38" s="159">
        <f>IF(BQ$16-'様式３（療養者名簿）（⑤の場合）'!$O47+1&lt;=15,IF(BQ$16&gt;='様式３（療養者名簿）（⑤の場合）'!$O47,IF(BQ$16&lt;='様式３（療養者名簿）（⑤の場合）'!$W47,1,0),0),0)</f>
        <v>0</v>
      </c>
      <c r="BR38" s="159">
        <f>IF(BR$16-'様式３（療養者名簿）（⑤の場合）'!$O47+1&lt;=15,IF(BR$16&gt;='様式３（療養者名簿）（⑤の場合）'!$O47,IF(BR$16&lt;='様式３（療養者名簿）（⑤の場合）'!$W47,1,0),0),0)</f>
        <v>0</v>
      </c>
      <c r="BS38" s="159">
        <f>IF(BS$16-'様式３（療養者名簿）（⑤の場合）'!$O47+1&lt;=15,IF(BS$16&gt;='様式３（療養者名簿）（⑤の場合）'!$O47,IF(BS$16&lt;='様式３（療養者名簿）（⑤の場合）'!$W47,1,0),0),0)</f>
        <v>0</v>
      </c>
      <c r="BT38" s="159">
        <f>IF(BT$16-'様式３（療養者名簿）（⑤の場合）'!$O47+1&lt;=15,IF(BT$16&gt;='様式３（療養者名簿）（⑤の場合）'!$O47,IF(BT$16&lt;='様式３（療養者名簿）（⑤の場合）'!$W47,1,0),0),0)</f>
        <v>0</v>
      </c>
      <c r="BU38" s="159">
        <f>IF(BU$16-'様式３（療養者名簿）（⑤の場合）'!$O47+1&lt;=15,IF(BU$16&gt;='様式３（療養者名簿）（⑤の場合）'!$O47,IF(BU$16&lt;='様式３（療養者名簿）（⑤の場合）'!$W47,1,0),0),0)</f>
        <v>0</v>
      </c>
      <c r="BV38" s="159">
        <f>IF(BV$16-'様式３（療養者名簿）（⑤の場合）'!$O47+1&lt;=15,IF(BV$16&gt;='様式３（療養者名簿）（⑤の場合）'!$O47,IF(BV$16&lt;='様式３（療養者名簿）（⑤の場合）'!$W47,1,0),0),0)</f>
        <v>0</v>
      </c>
      <c r="BW38" s="159">
        <f>IF(BW$16-'様式３（療養者名簿）（⑤の場合）'!$O47+1&lt;=15,IF(BW$16&gt;='様式３（療養者名簿）（⑤の場合）'!$O47,IF(BW$16&lt;='様式３（療養者名簿）（⑤の場合）'!$W47,1,0),0),0)</f>
        <v>0</v>
      </c>
      <c r="BX38" s="159">
        <f>IF(BX$16-'様式３（療養者名簿）（⑤の場合）'!$O47+1&lt;=15,IF(BX$16&gt;='様式３（療養者名簿）（⑤の場合）'!$O47,IF(BX$16&lt;='様式３（療養者名簿）（⑤の場合）'!$W47,1,0),0),0)</f>
        <v>0</v>
      </c>
      <c r="BY38" s="159">
        <f>IF(BY$16-'様式３（療養者名簿）（⑤の場合）'!$O47+1&lt;=15,IF(BY$16&gt;='様式３（療養者名簿）（⑤の場合）'!$O47,IF(BY$16&lt;='様式３（療養者名簿）（⑤の場合）'!$W47,1,0),0),0)</f>
        <v>0</v>
      </c>
      <c r="BZ38" s="159">
        <f>IF(BZ$16-'様式３（療養者名簿）（⑤の場合）'!$O47+1&lt;=15,IF(BZ$16&gt;='様式３（療養者名簿）（⑤の場合）'!$O47,IF(BZ$16&lt;='様式３（療養者名簿）（⑤の場合）'!$W47,1,0),0),0)</f>
        <v>0</v>
      </c>
      <c r="CA38" s="159">
        <f>IF(CA$16-'様式３（療養者名簿）（⑤の場合）'!$O47+1&lt;=15,IF(CA$16&gt;='様式３（療養者名簿）（⑤の場合）'!$O47,IF(CA$16&lt;='様式３（療養者名簿）（⑤の場合）'!$W47,1,0),0),0)</f>
        <v>0</v>
      </c>
      <c r="CB38" s="159">
        <f>IF(CB$16-'様式３（療養者名簿）（⑤の場合）'!$O47+1&lt;=15,IF(CB$16&gt;='様式３（療養者名簿）（⑤の場合）'!$O47,IF(CB$16&lt;='様式３（療養者名簿）（⑤の場合）'!$W47,1,0),0),0)</f>
        <v>0</v>
      </c>
      <c r="CC38" s="159">
        <f>IF(CC$16-'様式３（療養者名簿）（⑤の場合）'!$O47+1&lt;=15,IF(CC$16&gt;='様式３（療養者名簿）（⑤の場合）'!$O47,IF(CC$16&lt;='様式３（療養者名簿）（⑤の場合）'!$W47,1,0),0),0)</f>
        <v>0</v>
      </c>
      <c r="CD38" s="159">
        <f>IF(CD$16-'様式３（療養者名簿）（⑤の場合）'!$O47+1&lt;=15,IF(CD$16&gt;='様式３（療養者名簿）（⑤の場合）'!$O47,IF(CD$16&lt;='様式３（療養者名簿）（⑤の場合）'!$W47,1,0),0),0)</f>
        <v>0</v>
      </c>
      <c r="CE38" s="159">
        <f>IF(CE$16-'様式３（療養者名簿）（⑤の場合）'!$O47+1&lt;=15,IF(CE$16&gt;='様式３（療養者名簿）（⑤の場合）'!$O47,IF(CE$16&lt;='様式３（療養者名簿）（⑤の場合）'!$W47,1,0),0),0)</f>
        <v>0</v>
      </c>
      <c r="CF38" s="159">
        <f>IF(CF$16-'様式３（療養者名簿）（⑤の場合）'!$O47+1&lt;=15,IF(CF$16&gt;='様式３（療養者名簿）（⑤の場合）'!$O47,IF(CF$16&lt;='様式３（療養者名簿）（⑤の場合）'!$W47,1,0),0),0)</f>
        <v>0</v>
      </c>
      <c r="CG38" s="159">
        <f>IF(CG$16-'様式３（療養者名簿）（⑤の場合）'!$O47+1&lt;=15,IF(CG$16&gt;='様式３（療養者名簿）（⑤の場合）'!$O47,IF(CG$16&lt;='様式３（療養者名簿）（⑤の場合）'!$W47,1,0),0),0)</f>
        <v>0</v>
      </c>
      <c r="CH38" s="159">
        <f>IF(CH$16-'様式３（療養者名簿）（⑤の場合）'!$O47+1&lt;=15,IF(CH$16&gt;='様式３（療養者名簿）（⑤の場合）'!$O47,IF(CH$16&lt;='様式３（療養者名簿）（⑤の場合）'!$W47,1,0),0),0)</f>
        <v>0</v>
      </c>
      <c r="CI38" s="159">
        <f>IF(CI$16-'様式３（療養者名簿）（⑤の場合）'!$O47+1&lt;=15,IF(CI$16&gt;='様式３（療養者名簿）（⑤の場合）'!$O47,IF(CI$16&lt;='様式３（療養者名簿）（⑤の場合）'!$W47,1,0),0),0)</f>
        <v>0</v>
      </c>
      <c r="CJ38" s="159">
        <f>IF(CJ$16-'様式３（療養者名簿）（⑤の場合）'!$O47+1&lt;=15,IF(CJ$16&gt;='様式３（療養者名簿）（⑤の場合）'!$O47,IF(CJ$16&lt;='様式３（療養者名簿）（⑤の場合）'!$W47,1,0),0),0)</f>
        <v>0</v>
      </c>
      <c r="CK38" s="159">
        <f>IF(CK$16-'様式３（療養者名簿）（⑤の場合）'!$O47+1&lt;=15,IF(CK$16&gt;='様式３（療養者名簿）（⑤の場合）'!$O47,IF(CK$16&lt;='様式３（療養者名簿）（⑤の場合）'!$W47,1,0),0),0)</f>
        <v>0</v>
      </c>
      <c r="CL38" s="159">
        <f>IF(CL$16-'様式３（療養者名簿）（⑤の場合）'!$O47+1&lt;=15,IF(CL$16&gt;='様式３（療養者名簿）（⑤の場合）'!$O47,IF(CL$16&lt;='様式３（療養者名簿）（⑤の場合）'!$W47,1,0),0),0)</f>
        <v>0</v>
      </c>
      <c r="CM38" s="159">
        <f>IF(CM$16-'様式３（療養者名簿）（⑤の場合）'!$O47+1&lt;=15,IF(CM$16&gt;='様式３（療養者名簿）（⑤の場合）'!$O47,IF(CM$16&lt;='様式３（療養者名簿）（⑤の場合）'!$W47,1,0),0),0)</f>
        <v>0</v>
      </c>
      <c r="CN38" s="159">
        <f>IF(CN$16-'様式３（療養者名簿）（⑤の場合）'!$O47+1&lt;=15,IF(CN$16&gt;='様式３（療養者名簿）（⑤の場合）'!$O47,IF(CN$16&lt;='様式３（療養者名簿）（⑤の場合）'!$W47,1,0),0),0)</f>
        <v>0</v>
      </c>
      <c r="CO38" s="159">
        <f>IF(CO$16-'様式３（療養者名簿）（⑤の場合）'!$O47+1&lt;=15,IF(CO$16&gt;='様式３（療養者名簿）（⑤の場合）'!$O47,IF(CO$16&lt;='様式３（療養者名簿）（⑤の場合）'!$W47,1,0),0),0)</f>
        <v>0</v>
      </c>
      <c r="CP38" s="159">
        <f>IF(CP$16-'様式３（療養者名簿）（⑤の場合）'!$O47+1&lt;=15,IF(CP$16&gt;='様式３（療養者名簿）（⑤の場合）'!$O47,IF(CP$16&lt;='様式３（療養者名簿）（⑤の場合）'!$W47,1,0),0),0)</f>
        <v>0</v>
      </c>
      <c r="CQ38" s="159">
        <f>IF(CQ$16-'様式３（療養者名簿）（⑤の場合）'!$O47+1&lt;=15,IF(CQ$16&gt;='様式３（療養者名簿）（⑤の場合）'!$O47,IF(CQ$16&lt;='様式３（療養者名簿）（⑤の場合）'!$W47,1,0),0),0)</f>
        <v>0</v>
      </c>
      <c r="CR38" s="159">
        <f>IF(CR$16-'様式３（療養者名簿）（⑤の場合）'!$O47+1&lt;=15,IF(CR$16&gt;='様式３（療養者名簿）（⑤の場合）'!$O47,IF(CR$16&lt;='様式３（療養者名簿）（⑤の場合）'!$W47,1,0),0),0)</f>
        <v>0</v>
      </c>
      <c r="CS38" s="159">
        <f>IF(CS$16-'様式３（療養者名簿）（⑤の場合）'!$O47+1&lt;=15,IF(CS$16&gt;='様式３（療養者名簿）（⑤の場合）'!$O47,IF(CS$16&lt;='様式３（療養者名簿）（⑤の場合）'!$W47,1,0),0),0)</f>
        <v>0</v>
      </c>
      <c r="CT38" s="159">
        <f>IF(CT$16-'様式３（療養者名簿）（⑤の場合）'!$O47+1&lt;=15,IF(CT$16&gt;='様式３（療養者名簿）（⑤の場合）'!$O47,IF(CT$16&lt;='様式３（療養者名簿）（⑤の場合）'!$W47,1,0),0),0)</f>
        <v>0</v>
      </c>
      <c r="CU38" s="159">
        <f>IF(CU$16-'様式３（療養者名簿）（⑤の場合）'!$O47+1&lt;=15,IF(CU$16&gt;='様式３（療養者名簿）（⑤の場合）'!$O47,IF(CU$16&lt;='様式３（療養者名簿）（⑤の場合）'!$W47,1,0),0),0)</f>
        <v>0</v>
      </c>
      <c r="CV38" s="159">
        <f>IF(CV$16-'様式３（療養者名簿）（⑤の場合）'!$O47+1&lt;=15,IF(CV$16&gt;='様式３（療養者名簿）（⑤の場合）'!$O47,IF(CV$16&lt;='様式３（療養者名簿）（⑤の場合）'!$W47,1,0),0),0)</f>
        <v>0</v>
      </c>
      <c r="CW38" s="159">
        <f>IF(CW$16-'様式３（療養者名簿）（⑤の場合）'!$O47+1&lt;=15,IF(CW$16&gt;='様式３（療養者名簿）（⑤の場合）'!$O47,IF(CW$16&lt;='様式３（療養者名簿）（⑤の場合）'!$W47,1,0),0),0)</f>
        <v>0</v>
      </c>
      <c r="CX38" s="159">
        <f>IF(CX$16-'様式３（療養者名簿）（⑤の場合）'!$O47+1&lt;=15,IF(CX$16&gt;='様式３（療養者名簿）（⑤の場合）'!$O47,IF(CX$16&lt;='様式３（療養者名簿）（⑤の場合）'!$W47,1,0),0),0)</f>
        <v>0</v>
      </c>
      <c r="CY38" s="159">
        <f>IF(CY$16-'様式３（療養者名簿）（⑤の場合）'!$O47+1&lt;=15,IF(CY$16&gt;='様式３（療養者名簿）（⑤の場合）'!$O47,IF(CY$16&lt;='様式３（療養者名簿）（⑤の場合）'!$W47,1,0),0),0)</f>
        <v>0</v>
      </c>
      <c r="CZ38" s="159">
        <f>IF(CZ$16-'様式３（療養者名簿）（⑤の場合）'!$O47+1&lt;=15,IF(CZ$16&gt;='様式３（療養者名簿）（⑤の場合）'!$O47,IF(CZ$16&lt;='様式３（療養者名簿）（⑤の場合）'!$W47,1,0),0),0)</f>
        <v>0</v>
      </c>
      <c r="DA38" s="159">
        <f>IF(DA$16-'様式３（療養者名簿）（⑤の場合）'!$O47+1&lt;=15,IF(DA$16&gt;='様式３（療養者名簿）（⑤の場合）'!$O47,IF(DA$16&lt;='様式３（療養者名簿）（⑤の場合）'!$W47,1,0),0),0)</f>
        <v>0</v>
      </c>
      <c r="DB38" s="159">
        <f>IF(DB$16-'様式３（療養者名簿）（⑤の場合）'!$O47+1&lt;=15,IF(DB$16&gt;='様式３（療養者名簿）（⑤の場合）'!$O47,IF(DB$16&lt;='様式３（療養者名簿）（⑤の場合）'!$W47,1,0),0),0)</f>
        <v>0</v>
      </c>
      <c r="DC38" s="159">
        <f>IF(DC$16-'様式３（療養者名簿）（⑤の場合）'!$O47+1&lt;=15,IF(DC$16&gt;='様式３（療養者名簿）（⑤の場合）'!$O47,IF(DC$16&lt;='様式３（療養者名簿）（⑤の場合）'!$W47,1,0),0),0)</f>
        <v>0</v>
      </c>
      <c r="DD38" s="159">
        <f>IF(DD$16-'様式３（療養者名簿）（⑤の場合）'!$O47+1&lt;=15,IF(DD$16&gt;='様式３（療養者名簿）（⑤の場合）'!$O47,IF(DD$16&lt;='様式３（療養者名簿）（⑤の場合）'!$W47,1,0),0),0)</f>
        <v>0</v>
      </c>
      <c r="DE38" s="159">
        <f>IF(DE$16-'様式３（療養者名簿）（⑤の場合）'!$O47+1&lt;=15,IF(DE$16&gt;='様式３（療養者名簿）（⑤の場合）'!$O47,IF(DE$16&lt;='様式３（療養者名簿）（⑤の場合）'!$W47,1,0),0),0)</f>
        <v>0</v>
      </c>
      <c r="DF38" s="159">
        <f>IF(DF$16-'様式３（療養者名簿）（⑤の場合）'!$O47+1&lt;=15,IF(DF$16&gt;='様式３（療養者名簿）（⑤の場合）'!$O47,IF(DF$16&lt;='様式３（療養者名簿）（⑤の場合）'!$W47,1,0),0),0)</f>
        <v>0</v>
      </c>
      <c r="DG38" s="159">
        <f>IF(DG$16-'様式３（療養者名簿）（⑤の場合）'!$O47+1&lt;=15,IF(DG$16&gt;='様式３（療養者名簿）（⑤の場合）'!$O47,IF(DG$16&lt;='様式３（療養者名簿）（⑤の場合）'!$W47,1,0),0),0)</f>
        <v>0</v>
      </c>
      <c r="DH38" s="159">
        <f>IF(DH$16-'様式３（療養者名簿）（⑤の場合）'!$O47+1&lt;=15,IF(DH$16&gt;='様式３（療養者名簿）（⑤の場合）'!$O47,IF(DH$16&lt;='様式３（療養者名簿）（⑤の場合）'!$W47,1,0),0),0)</f>
        <v>0</v>
      </c>
      <c r="DI38" s="159">
        <f>IF(DI$16-'様式３（療養者名簿）（⑤の場合）'!$O47+1&lt;=15,IF(DI$16&gt;='様式３（療養者名簿）（⑤の場合）'!$O47,IF(DI$16&lt;='様式３（療養者名簿）（⑤の場合）'!$W47,1,0),0),0)</f>
        <v>0</v>
      </c>
      <c r="DJ38" s="159">
        <f>IF(DJ$16-'様式３（療養者名簿）（⑤の場合）'!$O47+1&lt;=15,IF(DJ$16&gt;='様式３（療養者名簿）（⑤の場合）'!$O47,IF(DJ$16&lt;='様式３（療養者名簿）（⑤の場合）'!$W47,1,0),0),0)</f>
        <v>0</v>
      </c>
      <c r="DK38" s="159">
        <f>IF(DK$16-'様式３（療養者名簿）（⑤の場合）'!$O47+1&lt;=15,IF(DK$16&gt;='様式３（療養者名簿）（⑤の場合）'!$O47,IF(DK$16&lt;='様式３（療養者名簿）（⑤の場合）'!$W47,1,0),0),0)</f>
        <v>0</v>
      </c>
      <c r="DL38" s="159">
        <f>IF(DL$16-'様式３（療養者名簿）（⑤の場合）'!$O47+1&lt;=15,IF(DL$16&gt;='様式３（療養者名簿）（⑤の場合）'!$O47,IF(DL$16&lt;='様式３（療養者名簿）（⑤の場合）'!$W47,1,0),0),0)</f>
        <v>0</v>
      </c>
      <c r="DM38" s="159">
        <f>IF(DM$16-'様式３（療養者名簿）（⑤の場合）'!$O47+1&lt;=15,IF(DM$16&gt;='様式３（療養者名簿）（⑤の場合）'!$O47,IF(DM$16&lt;='様式３（療養者名簿）（⑤の場合）'!$W47,1,0),0),0)</f>
        <v>0</v>
      </c>
      <c r="DN38" s="159">
        <f>IF(DN$16-'様式３（療養者名簿）（⑤の場合）'!$O47+1&lt;=15,IF(DN$16&gt;='様式３（療養者名簿）（⑤の場合）'!$O47,IF(DN$16&lt;='様式３（療養者名簿）（⑤の場合）'!$W47,1,0),0),0)</f>
        <v>0</v>
      </c>
      <c r="DO38" s="159">
        <f>IF(DO$16-'様式３（療養者名簿）（⑤の場合）'!$O47+1&lt;=15,IF(DO$16&gt;='様式３（療養者名簿）（⑤の場合）'!$O47,IF(DO$16&lt;='様式３（療養者名簿）（⑤の場合）'!$W47,1,0),0),0)</f>
        <v>0</v>
      </c>
      <c r="DP38" s="159">
        <f>IF(DP$16-'様式３（療養者名簿）（⑤の場合）'!$O47+1&lt;=15,IF(DP$16&gt;='様式３（療養者名簿）（⑤の場合）'!$O47,IF(DP$16&lt;='様式３（療養者名簿）（⑤の場合）'!$W47,1,0),0),0)</f>
        <v>0</v>
      </c>
      <c r="DQ38" s="159">
        <f>IF(DQ$16-'様式３（療養者名簿）（⑤の場合）'!$O47+1&lt;=15,IF(DQ$16&gt;='様式３（療養者名簿）（⑤の場合）'!$O47,IF(DQ$16&lt;='様式３（療養者名簿）（⑤の場合）'!$W47,1,0),0),0)</f>
        <v>0</v>
      </c>
      <c r="DR38" s="159">
        <f>IF(DR$16-'様式３（療養者名簿）（⑤の場合）'!$O47+1&lt;=15,IF(DR$16&gt;='様式３（療養者名簿）（⑤の場合）'!$O47,IF(DR$16&lt;='様式３（療養者名簿）（⑤の場合）'!$W47,1,0),0),0)</f>
        <v>0</v>
      </c>
      <c r="DS38" s="159">
        <f>IF(DS$16-'様式３（療養者名簿）（⑤の場合）'!$O47+1&lt;=15,IF(DS$16&gt;='様式３（療養者名簿）（⑤の場合）'!$O47,IF(DS$16&lt;='様式３（療養者名簿）（⑤の場合）'!$W47,1,0),0),0)</f>
        <v>0</v>
      </c>
      <c r="DT38" s="159">
        <f>IF(DT$16-'様式３（療養者名簿）（⑤の場合）'!$O47+1&lt;=15,IF(DT$16&gt;='様式３（療養者名簿）（⑤の場合）'!$O47,IF(DT$16&lt;='様式３（療養者名簿）（⑤の場合）'!$W47,1,0),0),0)</f>
        <v>0</v>
      </c>
      <c r="DU38" s="159">
        <f>IF(DU$16-'様式３（療養者名簿）（⑤の場合）'!$O47+1&lt;=15,IF(DU$16&gt;='様式３（療養者名簿）（⑤の場合）'!$O47,IF(DU$16&lt;='様式３（療養者名簿）（⑤の場合）'!$W47,1,0),0),0)</f>
        <v>0</v>
      </c>
      <c r="DV38" s="159">
        <f>IF(DV$16-'様式３（療養者名簿）（⑤の場合）'!$O47+1&lt;=15,IF(DV$16&gt;='様式３（療養者名簿）（⑤の場合）'!$O47,IF(DV$16&lt;='様式３（療養者名簿）（⑤の場合）'!$W47,1,0),0),0)</f>
        <v>0</v>
      </c>
      <c r="DW38" s="159">
        <f>IF(DW$16-'様式３（療養者名簿）（⑤の場合）'!$O47+1&lt;=15,IF(DW$16&gt;='様式３（療養者名簿）（⑤の場合）'!$O47,IF(DW$16&lt;='様式３（療養者名簿）（⑤の場合）'!$W47,1,0),0),0)</f>
        <v>0</v>
      </c>
      <c r="DX38" s="159">
        <f>IF(DX$16-'様式３（療養者名簿）（⑤の場合）'!$O47+1&lt;=15,IF(DX$16&gt;='様式３（療養者名簿）（⑤の場合）'!$O47,IF(DX$16&lt;='様式３（療養者名簿）（⑤の場合）'!$W47,1,0),0),0)</f>
        <v>0</v>
      </c>
      <c r="DY38" s="159">
        <f>IF(DY$16-'様式３（療養者名簿）（⑤の場合）'!$O47+1&lt;=15,IF(DY$16&gt;='様式３（療養者名簿）（⑤の場合）'!$O47,IF(DY$16&lt;='様式３（療養者名簿）（⑤の場合）'!$W47,1,0),0),0)</f>
        <v>0</v>
      </c>
      <c r="DZ38" s="159">
        <f>IF(DZ$16-'様式３（療養者名簿）（⑤の場合）'!$O47+1&lt;=15,IF(DZ$16&gt;='様式３（療養者名簿）（⑤の場合）'!$O47,IF(DZ$16&lt;='様式３（療養者名簿）（⑤の場合）'!$W47,1,0),0),0)</f>
        <v>0</v>
      </c>
      <c r="EA38" s="159">
        <f>IF(EA$16-'様式３（療養者名簿）（⑤の場合）'!$O47+1&lt;=15,IF(EA$16&gt;='様式３（療養者名簿）（⑤の場合）'!$O47,IF(EA$16&lt;='様式３（療養者名簿）（⑤の場合）'!$W47,1,0),0),0)</f>
        <v>0</v>
      </c>
      <c r="EB38" s="159">
        <f>IF(EB$16-'様式３（療養者名簿）（⑤の場合）'!$O47+1&lt;=15,IF(EB$16&gt;='様式３（療養者名簿）（⑤の場合）'!$O47,IF(EB$16&lt;='様式３（療養者名簿）（⑤の場合）'!$W47,1,0),0),0)</f>
        <v>0</v>
      </c>
      <c r="EC38" s="159">
        <f>IF(EC$16-'様式３（療養者名簿）（⑤の場合）'!$O47+1&lt;=15,IF(EC$16&gt;='様式３（療養者名簿）（⑤の場合）'!$O47,IF(EC$16&lt;='様式３（療養者名簿）（⑤の場合）'!$W47,1,0),0),0)</f>
        <v>0</v>
      </c>
      <c r="ED38" s="159">
        <f>IF(ED$16-'様式３（療養者名簿）（⑤の場合）'!$O47+1&lt;=15,IF(ED$16&gt;='様式３（療養者名簿）（⑤の場合）'!$O47,IF(ED$16&lt;='様式３（療養者名簿）（⑤の場合）'!$W47,1,0),0),0)</f>
        <v>0</v>
      </c>
      <c r="EE38" s="159">
        <f>IF(EE$16-'様式３（療養者名簿）（⑤の場合）'!$O47+1&lt;=15,IF(EE$16&gt;='様式３（療養者名簿）（⑤の場合）'!$O47,IF(EE$16&lt;='様式３（療養者名簿）（⑤の場合）'!$W47,1,0),0),0)</f>
        <v>0</v>
      </c>
      <c r="EF38" s="159">
        <f>IF(EF$16-'様式３（療養者名簿）（⑤の場合）'!$O47+1&lt;=15,IF(EF$16&gt;='様式３（療養者名簿）（⑤の場合）'!$O47,IF(EF$16&lt;='様式３（療養者名簿）（⑤の場合）'!$W47,1,0),0),0)</f>
        <v>0</v>
      </c>
      <c r="EG38" s="159">
        <f>IF(EG$16-'様式３（療養者名簿）（⑤の場合）'!$O47+1&lt;=15,IF(EG$16&gt;='様式３（療養者名簿）（⑤の場合）'!$O47,IF(EG$16&lt;='様式３（療養者名簿）（⑤の場合）'!$W47,1,0),0),0)</f>
        <v>0</v>
      </c>
      <c r="EH38" s="159">
        <f>IF(EH$16-'様式３（療養者名簿）（⑤の場合）'!$O47+1&lt;=15,IF(EH$16&gt;='様式３（療養者名簿）（⑤の場合）'!$O47,IF(EH$16&lt;='様式３（療養者名簿）（⑤の場合）'!$W47,1,0),0),0)</f>
        <v>0</v>
      </c>
      <c r="EI38" s="159">
        <f>IF(EI$16-'様式３（療養者名簿）（⑤の場合）'!$O47+1&lt;=15,IF(EI$16&gt;='様式３（療養者名簿）（⑤の場合）'!$O47,IF(EI$16&lt;='様式３（療養者名簿）（⑤の場合）'!$W47,1,0),0),0)</f>
        <v>0</v>
      </c>
      <c r="EJ38" s="159">
        <f>IF(EJ$16-'様式３（療養者名簿）（⑤の場合）'!$O47+1&lt;=15,IF(EJ$16&gt;='様式３（療養者名簿）（⑤の場合）'!$O47,IF(EJ$16&lt;='様式３（療養者名簿）（⑤の場合）'!$W47,1,0),0),0)</f>
        <v>0</v>
      </c>
      <c r="EK38" s="159">
        <f>IF(EK$16-'様式３（療養者名簿）（⑤の場合）'!$O47+1&lt;=15,IF(EK$16&gt;='様式３（療養者名簿）（⑤の場合）'!$O47,IF(EK$16&lt;='様式３（療養者名簿）（⑤の場合）'!$W47,1,0),0),0)</f>
        <v>0</v>
      </c>
      <c r="EL38" s="159">
        <f>IF(EL$16-'様式３（療養者名簿）（⑤の場合）'!$O47+1&lt;=15,IF(EL$16&gt;='様式３（療養者名簿）（⑤の場合）'!$O47,IF(EL$16&lt;='様式３（療養者名簿）（⑤の場合）'!$W47,1,0),0),0)</f>
        <v>0</v>
      </c>
      <c r="EM38" s="159">
        <f>IF(EM$16-'様式３（療養者名簿）（⑤の場合）'!$O47+1&lt;=15,IF(EM$16&gt;='様式３（療養者名簿）（⑤の場合）'!$O47,IF(EM$16&lt;='様式３（療養者名簿）（⑤の場合）'!$W47,1,0),0),0)</f>
        <v>0</v>
      </c>
      <c r="EN38" s="159">
        <f>IF(EN$16-'様式３（療養者名簿）（⑤の場合）'!$O47+1&lt;=15,IF(EN$16&gt;='様式３（療養者名簿）（⑤の場合）'!$O47,IF(EN$16&lt;='様式３（療養者名簿）（⑤の場合）'!$W47,1,0),0),0)</f>
        <v>0</v>
      </c>
      <c r="EO38" s="159">
        <f>IF(EO$16-'様式３（療養者名簿）（⑤の場合）'!$O47+1&lt;=15,IF(EO$16&gt;='様式３（療養者名簿）（⑤の場合）'!$O47,IF(EO$16&lt;='様式３（療養者名簿）（⑤の場合）'!$W47,1,0),0),0)</f>
        <v>0</v>
      </c>
      <c r="EP38" s="159">
        <f>IF(EP$16-'様式３（療養者名簿）（⑤の場合）'!$O47+1&lt;=15,IF(EP$16&gt;='様式３（療養者名簿）（⑤の場合）'!$O47,IF(EP$16&lt;='様式３（療養者名簿）（⑤の場合）'!$W47,1,0),0),0)</f>
        <v>0</v>
      </c>
      <c r="EQ38" s="159">
        <f>IF(EQ$16-'様式３（療養者名簿）（⑤の場合）'!$O47+1&lt;=15,IF(EQ$16&gt;='様式３（療養者名簿）（⑤の場合）'!$O47,IF(EQ$16&lt;='様式３（療養者名簿）（⑤の場合）'!$W47,1,0),0),0)</f>
        <v>0</v>
      </c>
      <c r="ER38" s="159">
        <f>IF(ER$16-'様式３（療養者名簿）（⑤の場合）'!$O47+1&lt;=15,IF(ER$16&gt;='様式３（療養者名簿）（⑤の場合）'!$O47,IF(ER$16&lt;='様式３（療養者名簿）（⑤の場合）'!$W47,1,0),0),0)</f>
        <v>0</v>
      </c>
      <c r="ES38" s="159">
        <f>IF(ES$16-'様式３（療養者名簿）（⑤の場合）'!$O47+1&lt;=15,IF(ES$16&gt;='様式３（療養者名簿）（⑤の場合）'!$O47,IF(ES$16&lt;='様式３（療養者名簿）（⑤の場合）'!$W47,1,0),0),0)</f>
        <v>0</v>
      </c>
      <c r="ET38" s="159">
        <f>IF(ET$16-'様式３（療養者名簿）（⑤の場合）'!$O47+1&lt;=15,IF(ET$16&gt;='様式３（療養者名簿）（⑤の場合）'!$O47,IF(ET$16&lt;='様式３（療養者名簿）（⑤の場合）'!$W47,1,0),0),0)</f>
        <v>0</v>
      </c>
      <c r="EU38" s="159">
        <f>IF(EU$16-'様式３（療養者名簿）（⑤の場合）'!$O47+1&lt;=15,IF(EU$16&gt;='様式３（療養者名簿）（⑤の場合）'!$O47,IF(EU$16&lt;='様式３（療養者名簿）（⑤の場合）'!$W47,1,0),0),0)</f>
        <v>0</v>
      </c>
      <c r="EV38" s="159">
        <f>IF(EV$16-'様式３（療養者名簿）（⑤の場合）'!$O47+1&lt;=15,IF(EV$16&gt;='様式３（療養者名簿）（⑤の場合）'!$O47,IF(EV$16&lt;='様式３（療養者名簿）（⑤の場合）'!$W47,1,0),0),0)</f>
        <v>0</v>
      </c>
      <c r="EW38" s="159">
        <f>IF(EW$16-'様式３（療養者名簿）（⑤の場合）'!$O47+1&lt;=15,IF(EW$16&gt;='様式３（療養者名簿）（⑤の場合）'!$O47,IF(EW$16&lt;='様式３（療養者名簿）（⑤の場合）'!$W47,1,0),0),0)</f>
        <v>0</v>
      </c>
      <c r="EX38" s="159">
        <f>IF(EX$16-'様式３（療養者名簿）（⑤の場合）'!$O47+1&lt;=15,IF(EX$16&gt;='様式３（療養者名簿）（⑤の場合）'!$O47,IF(EX$16&lt;='様式３（療養者名簿）（⑤の場合）'!$W47,1,0),0),0)</f>
        <v>0</v>
      </c>
      <c r="EY38" s="159">
        <f>IF(EY$16-'様式３（療養者名簿）（⑤の場合）'!$O47+1&lt;=15,IF(EY$16&gt;='様式３（療養者名簿）（⑤の場合）'!$O47,IF(EY$16&lt;='様式３（療養者名簿）（⑤の場合）'!$W47,1,0),0),0)</f>
        <v>0</v>
      </c>
      <c r="EZ38" s="159">
        <f>IF(EZ$16-'様式３（療養者名簿）（⑤の場合）'!$O47+1&lt;=15,IF(EZ$16&gt;='様式３（療養者名簿）（⑤の場合）'!$O47,IF(EZ$16&lt;='様式３（療養者名簿）（⑤の場合）'!$W47,1,0),0),0)</f>
        <v>0</v>
      </c>
      <c r="FA38" s="159">
        <f>IF(FA$16-'様式３（療養者名簿）（⑤の場合）'!$O47+1&lt;=15,IF(FA$16&gt;='様式３（療養者名簿）（⑤の場合）'!$O47,IF(FA$16&lt;='様式３（療養者名簿）（⑤の場合）'!$W47,1,0),0),0)</f>
        <v>0</v>
      </c>
      <c r="FB38" s="159">
        <f>IF(FB$16-'様式３（療養者名簿）（⑤の場合）'!$O47+1&lt;=15,IF(FB$16&gt;='様式３（療養者名簿）（⑤の場合）'!$O47,IF(FB$16&lt;='様式３（療養者名簿）（⑤の場合）'!$W47,1,0),0),0)</f>
        <v>0</v>
      </c>
      <c r="FC38" s="159">
        <f>IF(FC$16-'様式３（療養者名簿）（⑤の場合）'!$O47+1&lt;=15,IF(FC$16&gt;='様式３（療養者名簿）（⑤の場合）'!$O47,IF(FC$16&lt;='様式３（療養者名簿）（⑤の場合）'!$W47,1,0),0),0)</f>
        <v>0</v>
      </c>
      <c r="FD38" s="159">
        <f>IF(FD$16-'様式３（療養者名簿）（⑤の場合）'!$O47+1&lt;=15,IF(FD$16&gt;='様式３（療養者名簿）（⑤の場合）'!$O47,IF(FD$16&lt;='様式３（療養者名簿）（⑤の場合）'!$W47,1,0),0),0)</f>
        <v>0</v>
      </c>
      <c r="FE38" s="159">
        <f>IF(FE$16-'様式３（療養者名簿）（⑤の場合）'!$O47+1&lt;=15,IF(FE$16&gt;='様式３（療養者名簿）（⑤の場合）'!$O47,IF(FE$16&lt;='様式３（療養者名簿）（⑤の場合）'!$W47,1,0),0),0)</f>
        <v>0</v>
      </c>
      <c r="FF38" s="159">
        <f>IF(FF$16-'様式３（療養者名簿）（⑤の場合）'!$O47+1&lt;=15,IF(FF$16&gt;='様式３（療養者名簿）（⑤の場合）'!$O47,IF(FF$16&lt;='様式３（療養者名簿）（⑤の場合）'!$W47,1,0),0),0)</f>
        <v>0</v>
      </c>
      <c r="FG38" s="159">
        <f>IF(FG$16-'様式３（療養者名簿）（⑤の場合）'!$O47+1&lt;=15,IF(FG$16&gt;='様式３（療養者名簿）（⑤の場合）'!$O47,IF(FG$16&lt;='様式３（療養者名簿）（⑤の場合）'!$W47,1,0),0),0)</f>
        <v>0</v>
      </c>
      <c r="FH38" s="159">
        <f>IF(FH$16-'様式３（療養者名簿）（⑤の場合）'!$O47+1&lt;=15,IF(FH$16&gt;='様式３（療養者名簿）（⑤の場合）'!$O47,IF(FH$16&lt;='様式３（療養者名簿）（⑤の場合）'!$W47,1,0),0),0)</f>
        <v>0</v>
      </c>
      <c r="FI38" s="159">
        <f>IF(FI$16-'様式３（療養者名簿）（⑤の場合）'!$O47+1&lt;=15,IF(FI$16&gt;='様式３（療養者名簿）（⑤の場合）'!$O47,IF(FI$16&lt;='様式３（療養者名簿）（⑤の場合）'!$W47,1,0),0),0)</f>
        <v>0</v>
      </c>
      <c r="FJ38" s="159">
        <f>IF(FJ$16-'様式３（療養者名簿）（⑤の場合）'!$O47+1&lt;=15,IF(FJ$16&gt;='様式３（療養者名簿）（⑤の場合）'!$O47,IF(FJ$16&lt;='様式３（療養者名簿）（⑤の場合）'!$W47,1,0),0),0)</f>
        <v>0</v>
      </c>
      <c r="FK38" s="159">
        <f>IF(FK$16-'様式３（療養者名簿）（⑤の場合）'!$O47+1&lt;=15,IF(FK$16&gt;='様式３（療養者名簿）（⑤の場合）'!$O47,IF(FK$16&lt;='様式３（療養者名簿）（⑤の場合）'!$W47,1,0),0),0)</f>
        <v>0</v>
      </c>
      <c r="FL38" s="159">
        <f>IF(FL$16-'様式３（療養者名簿）（⑤の場合）'!$O47+1&lt;=15,IF(FL$16&gt;='様式３（療養者名簿）（⑤の場合）'!$O47,IF(FL$16&lt;='様式３（療養者名簿）（⑤の場合）'!$W47,1,0),0),0)</f>
        <v>0</v>
      </c>
      <c r="FM38" s="159">
        <f>IF(FM$16-'様式３（療養者名簿）（⑤の場合）'!$O47+1&lt;=15,IF(FM$16&gt;='様式３（療養者名簿）（⑤の場合）'!$O47,IF(FM$16&lt;='様式３（療養者名簿）（⑤の場合）'!$W47,1,0),0),0)</f>
        <v>0</v>
      </c>
      <c r="FN38" s="159">
        <f>IF(FN$16-'様式３（療養者名簿）（⑤の場合）'!$O47+1&lt;=15,IF(FN$16&gt;='様式３（療養者名簿）（⑤の場合）'!$O47,IF(FN$16&lt;='様式３（療養者名簿）（⑤の場合）'!$W47,1,0),0),0)</f>
        <v>0</v>
      </c>
      <c r="FO38" s="159">
        <f>IF(FO$16-'様式３（療養者名簿）（⑤の場合）'!$O47+1&lt;=15,IF(FO$16&gt;='様式３（療養者名簿）（⑤の場合）'!$O47,IF(FO$16&lt;='様式３（療養者名簿）（⑤の場合）'!$W47,1,0),0),0)</f>
        <v>0</v>
      </c>
      <c r="FP38" s="159">
        <f>IF(FP$16-'様式３（療養者名簿）（⑤の場合）'!$O47+1&lt;=15,IF(FP$16&gt;='様式３（療養者名簿）（⑤の場合）'!$O47,IF(FP$16&lt;='様式３（療養者名簿）（⑤の場合）'!$W47,1,0),0),0)</f>
        <v>0</v>
      </c>
      <c r="FQ38" s="159">
        <f>IF(FQ$16-'様式３（療養者名簿）（⑤の場合）'!$O47+1&lt;=15,IF(FQ$16&gt;='様式３（療養者名簿）（⑤の場合）'!$O47,IF(FQ$16&lt;='様式３（療養者名簿）（⑤の場合）'!$W47,1,0),0),0)</f>
        <v>0</v>
      </c>
      <c r="FR38" s="159">
        <f>IF(FR$16-'様式３（療養者名簿）（⑤の場合）'!$O47+1&lt;=15,IF(FR$16&gt;='様式３（療養者名簿）（⑤の場合）'!$O47,IF(FR$16&lt;='様式３（療養者名簿）（⑤の場合）'!$W47,1,0),0),0)</f>
        <v>0</v>
      </c>
      <c r="FS38" s="159">
        <f>IF(FS$16-'様式３（療養者名簿）（⑤の場合）'!$O47+1&lt;=15,IF(FS$16&gt;='様式３（療養者名簿）（⑤の場合）'!$O47,IF(FS$16&lt;='様式３（療養者名簿）（⑤の場合）'!$W47,1,0),0),0)</f>
        <v>0</v>
      </c>
      <c r="FT38" s="159">
        <f>IF(FT$16-'様式３（療養者名簿）（⑤の場合）'!$O47+1&lt;=15,IF(FT$16&gt;='様式３（療養者名簿）（⑤の場合）'!$O47,IF(FT$16&lt;='様式３（療養者名簿）（⑤の場合）'!$W47,1,0),0),0)</f>
        <v>0</v>
      </c>
      <c r="FU38" s="159">
        <f>IF(FU$16-'様式３（療養者名簿）（⑤の場合）'!$O47+1&lt;=15,IF(FU$16&gt;='様式３（療養者名簿）（⑤の場合）'!$O47,IF(FU$16&lt;='様式３（療養者名簿）（⑤の場合）'!$W47,1,0),0),0)</f>
        <v>0</v>
      </c>
      <c r="FV38" s="159">
        <f>IF(FV$16-'様式３（療養者名簿）（⑤の場合）'!$O47+1&lt;=15,IF(FV$16&gt;='様式３（療養者名簿）（⑤の場合）'!$O47,IF(FV$16&lt;='様式３（療養者名簿）（⑤の場合）'!$W47,1,0),0),0)</f>
        <v>0</v>
      </c>
      <c r="FW38" s="159">
        <f>IF(FW$16-'様式３（療養者名簿）（⑤の場合）'!$O47+1&lt;=15,IF(FW$16&gt;='様式３（療養者名簿）（⑤の場合）'!$O47,IF(FW$16&lt;='様式３（療養者名簿）（⑤の場合）'!$W47,1,0),0),0)</f>
        <v>0</v>
      </c>
      <c r="FX38" s="159">
        <f>IF(FX$16-'様式３（療養者名簿）（⑤の場合）'!$O47+1&lt;=15,IF(FX$16&gt;='様式３（療養者名簿）（⑤の場合）'!$O47,IF(FX$16&lt;='様式３（療養者名簿）（⑤の場合）'!$W47,1,0),0),0)</f>
        <v>0</v>
      </c>
      <c r="FY38" s="159">
        <f>IF(FY$16-'様式３（療養者名簿）（⑤の場合）'!$O47+1&lt;=15,IF(FY$16&gt;='様式３（療養者名簿）（⑤の場合）'!$O47,IF(FY$16&lt;='様式３（療養者名簿）（⑤の場合）'!$W47,1,0),0),0)</f>
        <v>0</v>
      </c>
      <c r="FZ38" s="159">
        <f>IF(FZ$16-'様式３（療養者名簿）（⑤の場合）'!$O47+1&lt;=15,IF(FZ$16&gt;='様式３（療養者名簿）（⑤の場合）'!$O47,IF(FZ$16&lt;='様式３（療養者名簿）（⑤の場合）'!$W47,1,0),0),0)</f>
        <v>0</v>
      </c>
      <c r="GA38" s="159">
        <f>IF(GA$16-'様式３（療養者名簿）（⑤の場合）'!$O47+1&lt;=15,IF(GA$16&gt;='様式３（療養者名簿）（⑤の場合）'!$O47,IF(GA$16&lt;='様式３（療養者名簿）（⑤の場合）'!$W47,1,0),0),0)</f>
        <v>0</v>
      </c>
      <c r="GB38" s="159">
        <f>IF(GB$16-'様式３（療養者名簿）（⑤の場合）'!$O47+1&lt;=15,IF(GB$16&gt;='様式３（療養者名簿）（⑤の場合）'!$O47,IF(GB$16&lt;='様式３（療養者名簿）（⑤の場合）'!$W47,1,0),0),0)</f>
        <v>0</v>
      </c>
      <c r="GC38" s="159">
        <f>IF(GC$16-'様式３（療養者名簿）（⑤の場合）'!$O47+1&lt;=15,IF(GC$16&gt;='様式３（療養者名簿）（⑤の場合）'!$O47,IF(GC$16&lt;='様式３（療養者名簿）（⑤の場合）'!$W47,1,0),0),0)</f>
        <v>0</v>
      </c>
      <c r="GD38" s="159">
        <f>IF(GD$16-'様式３（療養者名簿）（⑤の場合）'!$O47+1&lt;=15,IF(GD$16&gt;='様式３（療養者名簿）（⑤の場合）'!$O47,IF(GD$16&lt;='様式３（療養者名簿）（⑤の場合）'!$W47,1,0),0),0)</f>
        <v>0</v>
      </c>
      <c r="GE38" s="159">
        <f>IF(GE$16-'様式３（療養者名簿）（⑤の場合）'!$O47+1&lt;=15,IF(GE$16&gt;='様式３（療養者名簿）（⑤の場合）'!$O47,IF(GE$16&lt;='様式３（療養者名簿）（⑤の場合）'!$W47,1,0),0),0)</f>
        <v>0</v>
      </c>
      <c r="GF38" s="159">
        <f>IF(GF$16-'様式３（療養者名簿）（⑤の場合）'!$O47+1&lt;=15,IF(GF$16&gt;='様式３（療養者名簿）（⑤の場合）'!$O47,IF(GF$16&lt;='様式３（療養者名簿）（⑤の場合）'!$W47,1,0),0),0)</f>
        <v>0</v>
      </c>
      <c r="GG38" s="159">
        <f>IF(GG$16-'様式３（療養者名簿）（⑤の場合）'!$O47+1&lt;=15,IF(GG$16&gt;='様式３（療養者名簿）（⑤の場合）'!$O47,IF(GG$16&lt;='様式３（療養者名簿）（⑤の場合）'!$W47,1,0),0),0)</f>
        <v>0</v>
      </c>
      <c r="GH38" s="159">
        <f>IF(GH$16-'様式３（療養者名簿）（⑤の場合）'!$O47+1&lt;=15,IF(GH$16&gt;='様式３（療養者名簿）（⑤の場合）'!$O47,IF(GH$16&lt;='様式３（療養者名簿）（⑤の場合）'!$W47,1,0),0),0)</f>
        <v>0</v>
      </c>
      <c r="GI38" s="159">
        <f>IF(GI$16-'様式３（療養者名簿）（⑤の場合）'!$O47+1&lt;=15,IF(GI$16&gt;='様式３（療養者名簿）（⑤の場合）'!$O47,IF(GI$16&lt;='様式３（療養者名簿）（⑤の場合）'!$W47,1,0),0),0)</f>
        <v>0</v>
      </c>
      <c r="GJ38" s="159">
        <f>IF(GJ$16-'様式３（療養者名簿）（⑤の場合）'!$O47+1&lt;=15,IF(GJ$16&gt;='様式３（療養者名簿）（⑤の場合）'!$O47,IF(GJ$16&lt;='様式３（療養者名簿）（⑤の場合）'!$W47,1,0),0),0)</f>
        <v>0</v>
      </c>
      <c r="GK38" s="159">
        <f>IF(GK$16-'様式３（療養者名簿）（⑤の場合）'!$O47+1&lt;=15,IF(GK$16&gt;='様式３（療養者名簿）（⑤の場合）'!$O47,IF(GK$16&lt;='様式３（療養者名簿）（⑤の場合）'!$W47,1,0),0),0)</f>
        <v>0</v>
      </c>
      <c r="GL38" s="159">
        <f>IF(GL$16-'様式３（療養者名簿）（⑤の場合）'!$O47+1&lt;=15,IF(GL$16&gt;='様式３（療養者名簿）（⑤の場合）'!$O47,IF(GL$16&lt;='様式３（療養者名簿）（⑤の場合）'!$W47,1,0),0),0)</f>
        <v>0</v>
      </c>
      <c r="GM38" s="159">
        <f>IF(GM$16-'様式３（療養者名簿）（⑤の場合）'!$O47+1&lt;=15,IF(GM$16&gt;='様式３（療養者名簿）（⑤の場合）'!$O47,IF(GM$16&lt;='様式３（療養者名簿）（⑤の場合）'!$W47,1,0),0),0)</f>
        <v>0</v>
      </c>
      <c r="GN38" s="159">
        <f>IF(GN$16-'様式３（療養者名簿）（⑤の場合）'!$O47+1&lt;=15,IF(GN$16&gt;='様式３（療養者名簿）（⑤の場合）'!$O47,IF(GN$16&lt;='様式３（療養者名簿）（⑤の場合）'!$W47,1,0),0),0)</f>
        <v>0</v>
      </c>
      <c r="GO38" s="159">
        <f>IF(GO$16-'様式３（療養者名簿）（⑤の場合）'!$O47+1&lt;=15,IF(GO$16&gt;='様式３（療養者名簿）（⑤の場合）'!$O47,IF(GO$16&lt;='様式３（療養者名簿）（⑤の場合）'!$W47,1,0),0),0)</f>
        <v>0</v>
      </c>
      <c r="GP38" s="159">
        <f>IF(GP$16-'様式３（療養者名簿）（⑤の場合）'!$O47+1&lt;=15,IF(GP$16&gt;='様式３（療養者名簿）（⑤の場合）'!$O47,IF(GP$16&lt;='様式３（療養者名簿）（⑤の場合）'!$W47,1,0),0),0)</f>
        <v>0</v>
      </c>
      <c r="GQ38" s="159">
        <f>IF(GQ$16-'様式３（療養者名簿）（⑤の場合）'!$O47+1&lt;=15,IF(GQ$16&gt;='様式３（療養者名簿）（⑤の場合）'!$O47,IF(GQ$16&lt;='様式３（療養者名簿）（⑤の場合）'!$W47,1,0),0),0)</f>
        <v>0</v>
      </c>
      <c r="GR38" s="159">
        <f>IF(GR$16-'様式３（療養者名簿）（⑤の場合）'!$O47+1&lt;=15,IF(GR$16&gt;='様式３（療養者名簿）（⑤の場合）'!$O47,IF(GR$16&lt;='様式３（療養者名簿）（⑤の場合）'!$W47,1,0),0),0)</f>
        <v>0</v>
      </c>
      <c r="GS38" s="159">
        <f>IF(GS$16-'様式３（療養者名簿）（⑤の場合）'!$O47+1&lt;=15,IF(GS$16&gt;='様式３（療養者名簿）（⑤の場合）'!$O47,IF(GS$16&lt;='様式３（療養者名簿）（⑤の場合）'!$W47,1,0),0),0)</f>
        <v>0</v>
      </c>
      <c r="GT38" s="159">
        <f>IF(GT$16-'様式３（療養者名簿）（⑤の場合）'!$O47+1&lt;=15,IF(GT$16&gt;='様式３（療養者名簿）（⑤の場合）'!$O47,IF(GT$16&lt;='様式３（療養者名簿）（⑤の場合）'!$W47,1,0),0),0)</f>
        <v>0</v>
      </c>
      <c r="GU38" s="159">
        <f>IF(GU$16-'様式３（療養者名簿）（⑤の場合）'!$O47+1&lt;=15,IF(GU$16&gt;='様式３（療養者名簿）（⑤の場合）'!$O47,IF(GU$16&lt;='様式３（療養者名簿）（⑤の場合）'!$W47,1,0),0),0)</f>
        <v>0</v>
      </c>
      <c r="GV38" s="159">
        <f>IF(GV$16-'様式３（療養者名簿）（⑤の場合）'!$O47+1&lt;=15,IF(GV$16&gt;='様式３（療養者名簿）（⑤の場合）'!$O47,IF(GV$16&lt;='様式３（療養者名簿）（⑤の場合）'!$W47,1,0),0),0)</f>
        <v>0</v>
      </c>
      <c r="GW38" s="159">
        <f>IF(GW$16-'様式３（療養者名簿）（⑤の場合）'!$O47+1&lt;=15,IF(GW$16&gt;='様式３（療養者名簿）（⑤の場合）'!$O47,IF(GW$16&lt;='様式３（療養者名簿）（⑤の場合）'!$W47,1,0),0),0)</f>
        <v>0</v>
      </c>
      <c r="GX38" s="159">
        <f>IF(GX$16-'様式３（療養者名簿）（⑤の場合）'!$O47+1&lt;=15,IF(GX$16&gt;='様式３（療養者名簿）（⑤の場合）'!$O47,IF(GX$16&lt;='様式３（療養者名簿）（⑤の場合）'!$W47,1,0),0),0)</f>
        <v>0</v>
      </c>
      <c r="GY38" s="159">
        <f>IF(GY$16-'様式３（療養者名簿）（⑤の場合）'!$O47+1&lt;=15,IF(GY$16&gt;='様式３（療養者名簿）（⑤の場合）'!$O47,IF(GY$16&lt;='様式３（療養者名簿）（⑤の場合）'!$W47,1,0),0),0)</f>
        <v>0</v>
      </c>
      <c r="GZ38" s="159">
        <f>IF(GZ$16-'様式３（療養者名簿）（⑤の場合）'!$O47+1&lt;=15,IF(GZ$16&gt;='様式３（療養者名簿）（⑤の場合）'!$O47,IF(GZ$16&lt;='様式３（療養者名簿）（⑤の場合）'!$W47,1,0),0),0)</f>
        <v>0</v>
      </c>
      <c r="HA38" s="159">
        <f>IF(HA$16-'様式３（療養者名簿）（⑤の場合）'!$O47+1&lt;=15,IF(HA$16&gt;='様式３（療養者名簿）（⑤の場合）'!$O47,IF(HA$16&lt;='様式３（療養者名簿）（⑤の場合）'!$W47,1,0),0),0)</f>
        <v>0</v>
      </c>
      <c r="HB38" s="159">
        <f>IF(HB$16-'様式３（療養者名簿）（⑤の場合）'!$O47+1&lt;=15,IF(HB$16&gt;='様式３（療養者名簿）（⑤の場合）'!$O47,IF(HB$16&lt;='様式３（療養者名簿）（⑤の場合）'!$W47,1,0),0),0)</f>
        <v>0</v>
      </c>
      <c r="HC38" s="159">
        <f>IF(HC$16-'様式３（療養者名簿）（⑤の場合）'!$O47+1&lt;=15,IF(HC$16&gt;='様式３（療養者名簿）（⑤の場合）'!$O47,IF(HC$16&lt;='様式３（療養者名簿）（⑤の場合）'!$W47,1,0),0),0)</f>
        <v>0</v>
      </c>
      <c r="HD38" s="159">
        <f>IF(HD$16-'様式３（療養者名簿）（⑤の場合）'!$O47+1&lt;=15,IF(HD$16&gt;='様式３（療養者名簿）（⑤の場合）'!$O47,IF(HD$16&lt;='様式３（療養者名簿）（⑤の場合）'!$W47,1,0),0),0)</f>
        <v>0</v>
      </c>
      <c r="HE38" s="159">
        <f>IF(HE$16-'様式３（療養者名簿）（⑤の場合）'!$O47+1&lt;=15,IF(HE$16&gt;='様式３（療養者名簿）（⑤の場合）'!$O47,IF(HE$16&lt;='様式３（療養者名簿）（⑤の場合）'!$W47,1,0),0),0)</f>
        <v>0</v>
      </c>
      <c r="HF38" s="159">
        <f>IF(HF$16-'様式３（療養者名簿）（⑤の場合）'!$O47+1&lt;=15,IF(HF$16&gt;='様式３（療養者名簿）（⑤の場合）'!$O47,IF(HF$16&lt;='様式３（療養者名簿）（⑤の場合）'!$W47,1,0),0),0)</f>
        <v>0</v>
      </c>
      <c r="HG38" s="159">
        <f>IF(HG$16-'様式３（療養者名簿）（⑤の場合）'!$O47+1&lt;=15,IF(HG$16&gt;='様式３（療養者名簿）（⑤の場合）'!$O47,IF(HG$16&lt;='様式３（療養者名簿）（⑤の場合）'!$W47,1,0),0),0)</f>
        <v>0</v>
      </c>
      <c r="HH38" s="159">
        <f>IF(HH$16-'様式３（療養者名簿）（⑤の場合）'!$O47+1&lt;=15,IF(HH$16&gt;='様式３（療養者名簿）（⑤の場合）'!$O47,IF(HH$16&lt;='様式３（療養者名簿）（⑤の場合）'!$W47,1,0),0),0)</f>
        <v>0</v>
      </c>
      <c r="HI38" s="159">
        <f>IF(HI$16-'様式３（療養者名簿）（⑤の場合）'!$O47+1&lt;=15,IF(HI$16&gt;='様式３（療養者名簿）（⑤の場合）'!$O47,IF(HI$16&lt;='様式３（療養者名簿）（⑤の場合）'!$W47,1,0),0),0)</f>
        <v>0</v>
      </c>
      <c r="HJ38" s="159">
        <f>IF(HJ$16-'様式３（療養者名簿）（⑤の場合）'!$O47+1&lt;=15,IF(HJ$16&gt;='様式３（療養者名簿）（⑤の場合）'!$O47,IF(HJ$16&lt;='様式３（療養者名簿）（⑤の場合）'!$W47,1,0),0),0)</f>
        <v>0</v>
      </c>
      <c r="HK38" s="159">
        <f>IF(HK$16-'様式３（療養者名簿）（⑤の場合）'!$O47+1&lt;=15,IF(HK$16&gt;='様式３（療養者名簿）（⑤の場合）'!$O47,IF(HK$16&lt;='様式３（療養者名簿）（⑤の場合）'!$W47,1,0),0),0)</f>
        <v>0</v>
      </c>
      <c r="HL38" s="159">
        <f>IF(HL$16-'様式３（療養者名簿）（⑤の場合）'!$O47+1&lt;=15,IF(HL$16&gt;='様式３（療養者名簿）（⑤の場合）'!$O47,IF(HL$16&lt;='様式３（療養者名簿）（⑤の場合）'!$W47,1,0),0),0)</f>
        <v>0</v>
      </c>
      <c r="HM38" s="159">
        <f>IF(HM$16-'様式３（療養者名簿）（⑤の場合）'!$O47+1&lt;=15,IF(HM$16&gt;='様式３（療養者名簿）（⑤の場合）'!$O47,IF(HM$16&lt;='様式３（療養者名簿）（⑤の場合）'!$W47,1,0),0),0)</f>
        <v>0</v>
      </c>
      <c r="HN38" s="159">
        <f>IF(HN$16-'様式３（療養者名簿）（⑤の場合）'!$O47+1&lt;=15,IF(HN$16&gt;='様式３（療養者名簿）（⑤の場合）'!$O47,IF(HN$16&lt;='様式３（療養者名簿）（⑤の場合）'!$W47,1,0),0),0)</f>
        <v>0</v>
      </c>
      <c r="HO38" s="159">
        <f>IF(HO$16-'様式３（療養者名簿）（⑤の場合）'!$O47+1&lt;=15,IF(HO$16&gt;='様式３（療養者名簿）（⑤の場合）'!$O47,IF(HO$16&lt;='様式３（療養者名簿）（⑤の場合）'!$W47,1,0),0),0)</f>
        <v>0</v>
      </c>
      <c r="HP38" s="159">
        <f>IF(HP$16-'様式３（療養者名簿）（⑤の場合）'!$O47+1&lt;=15,IF(HP$16&gt;='様式３（療養者名簿）（⑤の場合）'!$O47,IF(HP$16&lt;='様式３（療養者名簿）（⑤の場合）'!$W47,1,0),0),0)</f>
        <v>0</v>
      </c>
      <c r="HQ38" s="159">
        <f>IF(HQ$16-'様式３（療養者名簿）（⑤の場合）'!$O47+1&lt;=15,IF(HQ$16&gt;='様式３（療養者名簿）（⑤の場合）'!$O47,IF(HQ$16&lt;='様式３（療養者名簿）（⑤の場合）'!$W47,1,0),0),0)</f>
        <v>0</v>
      </c>
      <c r="HR38" s="159">
        <f>IF(HR$16-'様式３（療養者名簿）（⑤の場合）'!$O47+1&lt;=15,IF(HR$16&gt;='様式３（療養者名簿）（⑤の場合）'!$O47,IF(HR$16&lt;='様式３（療養者名簿）（⑤の場合）'!$W47,1,0),0),0)</f>
        <v>0</v>
      </c>
      <c r="HS38" s="159">
        <f>IF(HS$16-'様式３（療養者名簿）（⑤の場合）'!$O47+1&lt;=15,IF(HS$16&gt;='様式３（療養者名簿）（⑤の場合）'!$O47,IF(HS$16&lt;='様式３（療養者名簿）（⑤の場合）'!$W47,1,0),0),0)</f>
        <v>0</v>
      </c>
      <c r="HT38" s="159">
        <f>IF(HT$16-'様式３（療養者名簿）（⑤の場合）'!$O47+1&lt;=15,IF(HT$16&gt;='様式３（療養者名簿）（⑤の場合）'!$O47,IF(HT$16&lt;='様式３（療養者名簿）（⑤の場合）'!$W47,1,0),0),0)</f>
        <v>0</v>
      </c>
      <c r="HU38" s="159">
        <f>IF(HU$16-'様式３（療養者名簿）（⑤の場合）'!$O47+1&lt;=15,IF(HU$16&gt;='様式３（療養者名簿）（⑤の場合）'!$O47,IF(HU$16&lt;='様式３（療養者名簿）（⑤の場合）'!$W47,1,0),0),0)</f>
        <v>0</v>
      </c>
      <c r="HV38" s="159">
        <f>IF(HV$16-'様式３（療養者名簿）（⑤の場合）'!$O47+1&lt;=15,IF(HV$16&gt;='様式３（療養者名簿）（⑤の場合）'!$O47,IF(HV$16&lt;='様式３（療養者名簿）（⑤の場合）'!$W47,1,0),0),0)</f>
        <v>0</v>
      </c>
      <c r="HW38" s="159">
        <f>IF(HW$16-'様式３（療養者名簿）（⑤の場合）'!$O47+1&lt;=15,IF(HW$16&gt;='様式３（療養者名簿）（⑤の場合）'!$O47,IF(HW$16&lt;='様式３（療養者名簿）（⑤の場合）'!$W47,1,0),0),0)</f>
        <v>0</v>
      </c>
      <c r="HX38" s="159">
        <f>IF(HX$16-'様式３（療養者名簿）（⑤の場合）'!$O47+1&lt;=15,IF(HX$16&gt;='様式３（療養者名簿）（⑤の場合）'!$O47,IF(HX$16&lt;='様式３（療養者名簿）（⑤の場合）'!$W47,1,0),0),0)</f>
        <v>0</v>
      </c>
      <c r="HY38" s="159">
        <f>IF(HY$16-'様式３（療養者名簿）（⑤の場合）'!$O47+1&lt;=15,IF(HY$16&gt;='様式３（療養者名簿）（⑤の場合）'!$O47,IF(HY$16&lt;='様式３（療養者名簿）（⑤の場合）'!$W47,1,0),0),0)</f>
        <v>0</v>
      </c>
      <c r="HZ38" s="159">
        <f>IF(HZ$16-'様式３（療養者名簿）（⑤の場合）'!$O47+1&lt;=15,IF(HZ$16&gt;='様式３（療養者名簿）（⑤の場合）'!$O47,IF(HZ$16&lt;='様式３（療養者名簿）（⑤の場合）'!$W47,1,0),0),0)</f>
        <v>0</v>
      </c>
      <c r="IA38" s="159">
        <f>IF(IA$16-'様式３（療養者名簿）（⑤の場合）'!$O47+1&lt;=15,IF(IA$16&gt;='様式３（療養者名簿）（⑤の場合）'!$O47,IF(IA$16&lt;='様式３（療養者名簿）（⑤の場合）'!$W47,1,0),0),0)</f>
        <v>0</v>
      </c>
      <c r="IB38" s="159">
        <f>IF(IB$16-'様式３（療養者名簿）（⑤の場合）'!$O47+1&lt;=15,IF(IB$16&gt;='様式３（療養者名簿）（⑤の場合）'!$O47,IF(IB$16&lt;='様式３（療養者名簿）（⑤の場合）'!$W47,1,0),0),0)</f>
        <v>0</v>
      </c>
      <c r="IC38" s="159">
        <f>IF(IC$16-'様式３（療養者名簿）（⑤の場合）'!$O47+1&lt;=15,IF(IC$16&gt;='様式３（療養者名簿）（⑤の場合）'!$O47,IF(IC$16&lt;='様式３（療養者名簿）（⑤の場合）'!$W47,1,0),0),0)</f>
        <v>0</v>
      </c>
      <c r="ID38" s="159">
        <f>IF(ID$16-'様式３（療養者名簿）（⑤の場合）'!$O47+1&lt;=15,IF(ID$16&gt;='様式３（療養者名簿）（⑤の場合）'!$O47,IF(ID$16&lt;='様式３（療養者名簿）（⑤の場合）'!$W47,1,0),0),0)</f>
        <v>0</v>
      </c>
      <c r="IE38" s="159">
        <f>IF(IE$16-'様式３（療養者名簿）（⑤の場合）'!$O47+1&lt;=15,IF(IE$16&gt;='様式３（療養者名簿）（⑤の場合）'!$O47,IF(IE$16&lt;='様式３（療養者名簿）（⑤の場合）'!$W47,1,0),0),0)</f>
        <v>0</v>
      </c>
      <c r="IF38" s="159">
        <f>IF(IF$16-'様式３（療養者名簿）（⑤の場合）'!$O47+1&lt;=15,IF(IF$16&gt;='様式３（療養者名簿）（⑤の場合）'!$O47,IF(IF$16&lt;='様式３（療養者名簿）（⑤の場合）'!$W47,1,0),0),0)</f>
        <v>0</v>
      </c>
      <c r="IG38" s="159">
        <f>IF(IG$16-'様式３（療養者名簿）（⑤の場合）'!$O47+1&lt;=15,IF(IG$16&gt;='様式３（療養者名簿）（⑤の場合）'!$O47,IF(IG$16&lt;='様式３（療養者名簿）（⑤の場合）'!$W47,1,0),0),0)</f>
        <v>0</v>
      </c>
      <c r="IH38" s="159">
        <f>IF(IH$16-'様式３（療養者名簿）（⑤の場合）'!$O47+1&lt;=15,IF(IH$16&gt;='様式３（療養者名簿）（⑤の場合）'!$O47,IF(IH$16&lt;='様式３（療養者名簿）（⑤の場合）'!$W47,1,0),0),0)</f>
        <v>0</v>
      </c>
      <c r="II38" s="159">
        <f>IF(II$16-'様式３（療養者名簿）（⑤の場合）'!$O47+1&lt;=15,IF(II$16&gt;='様式３（療養者名簿）（⑤の場合）'!$O47,IF(II$16&lt;='様式３（療養者名簿）（⑤の場合）'!$W47,1,0),0),0)</f>
        <v>0</v>
      </c>
      <c r="IJ38" s="159">
        <f>IF(IJ$16-'様式３（療養者名簿）（⑤の場合）'!$O47+1&lt;=15,IF(IJ$16&gt;='様式３（療養者名簿）（⑤の場合）'!$O47,IF(IJ$16&lt;='様式３（療養者名簿）（⑤の場合）'!$W47,1,0),0),0)</f>
        <v>0</v>
      </c>
      <c r="IK38" s="159">
        <f>IF(IK$16-'様式３（療養者名簿）（⑤の場合）'!$O47+1&lt;=15,IF(IK$16&gt;='様式３（療養者名簿）（⑤の場合）'!$O47,IF(IK$16&lt;='様式３（療養者名簿）（⑤の場合）'!$W47,1,0),0),0)</f>
        <v>0</v>
      </c>
      <c r="IL38" s="159">
        <f>IF(IL$16-'様式３（療養者名簿）（⑤の場合）'!$O47+1&lt;=15,IF(IL$16&gt;='様式３（療養者名簿）（⑤の場合）'!$O47,IF(IL$16&lt;='様式３（療養者名簿）（⑤の場合）'!$W47,1,0),0),0)</f>
        <v>0</v>
      </c>
      <c r="IM38" s="159">
        <f>IF(IM$16-'様式３（療養者名簿）（⑤の場合）'!$O47+1&lt;=15,IF(IM$16&gt;='様式３（療養者名簿）（⑤の場合）'!$O47,IF(IM$16&lt;='様式３（療養者名簿）（⑤の場合）'!$W47,1,0),0),0)</f>
        <v>0</v>
      </c>
      <c r="IN38" s="159">
        <f>IF(IN$16-'様式３（療養者名簿）（⑤の場合）'!$O47+1&lt;=15,IF(IN$16&gt;='様式３（療養者名簿）（⑤の場合）'!$O47,IF(IN$16&lt;='様式３（療養者名簿）（⑤の場合）'!$W47,1,0),0),0)</f>
        <v>0</v>
      </c>
      <c r="IO38" s="159">
        <f>IF(IO$16-'様式３（療養者名簿）（⑤の場合）'!$O47+1&lt;=15,IF(IO$16&gt;='様式３（療養者名簿）（⑤の場合）'!$O47,IF(IO$16&lt;='様式３（療養者名簿）（⑤の場合）'!$W47,1,0),0),0)</f>
        <v>0</v>
      </c>
      <c r="IP38" s="159">
        <f>IF(IP$16-'様式３（療養者名簿）（⑤の場合）'!$O47+1&lt;=15,IF(IP$16&gt;='様式３（療養者名簿）（⑤の場合）'!$O47,IF(IP$16&lt;='様式３（療養者名簿）（⑤の場合）'!$W47,1,0),0),0)</f>
        <v>0</v>
      </c>
      <c r="IQ38" s="159">
        <f>IF(IQ$16-'様式３（療養者名簿）（⑤の場合）'!$O47+1&lt;=15,IF(IQ$16&gt;='様式３（療養者名簿）（⑤の場合）'!$O47,IF(IQ$16&lt;='様式３（療養者名簿）（⑤の場合）'!$W47,1,0),0),0)</f>
        <v>0</v>
      </c>
      <c r="IR38" s="159">
        <f>IF(IR$16-'様式３（療養者名簿）（⑤の場合）'!$O47+1&lt;=15,IF(IR$16&gt;='様式３（療養者名簿）（⑤の場合）'!$O47,IF(IR$16&lt;='様式３（療養者名簿）（⑤の場合）'!$W47,1,0),0),0)</f>
        <v>0</v>
      </c>
      <c r="IS38" s="159">
        <f>IF(IS$16-'様式３（療養者名簿）（⑤の場合）'!$O47+1&lt;=15,IF(IS$16&gt;='様式３（療養者名簿）（⑤の場合）'!$O47,IF(IS$16&lt;='様式３（療養者名簿）（⑤の場合）'!$W47,1,0),0),0)</f>
        <v>0</v>
      </c>
      <c r="IT38" s="159">
        <f>IF(IT$16-'様式３（療養者名簿）（⑤の場合）'!$O47+1&lt;=15,IF(IT$16&gt;='様式３（療養者名簿）（⑤の場合）'!$O47,IF(IT$16&lt;='様式３（療養者名簿）（⑤の場合）'!$W47,1,0),0),0)</f>
        <v>0</v>
      </c>
    </row>
    <row r="39" spans="1:254" s="30" customFormat="1" ht="42" customHeight="1">
      <c r="A39" s="149">
        <f>'様式３（療養者名簿）（⑤の場合）'!C48</f>
        <v>0</v>
      </c>
      <c r="B39" s="159">
        <f>IF(B$16-'様式３（療養者名簿）（⑤の場合）'!$O48+1&lt;=15,IF(B$16&gt;='様式３（療養者名簿）（⑤の場合）'!$O48,IF(B$16&lt;='様式３（療養者名簿）（⑤の場合）'!$W48,1,0),0),0)</f>
        <v>0</v>
      </c>
      <c r="C39" s="159">
        <f>IF(C$16-'様式３（療養者名簿）（⑤の場合）'!$O48+1&lt;=15,IF(C$16&gt;='様式３（療養者名簿）（⑤の場合）'!$O48,IF(C$16&lt;='様式３（療養者名簿）（⑤の場合）'!$W48,1,0),0),0)</f>
        <v>0</v>
      </c>
      <c r="D39" s="159">
        <f>IF(D$16-'様式３（療養者名簿）（⑤の場合）'!$O48+1&lt;=15,IF(D$16&gt;='様式３（療養者名簿）（⑤の場合）'!$O48,IF(D$16&lt;='様式３（療養者名簿）（⑤の場合）'!$W48,1,0),0),0)</f>
        <v>0</v>
      </c>
      <c r="E39" s="159">
        <f>IF(E$16-'様式３（療養者名簿）（⑤の場合）'!$O48+1&lt;=15,IF(E$16&gt;='様式３（療養者名簿）（⑤の場合）'!$O48,IF(E$16&lt;='様式３（療養者名簿）（⑤の場合）'!$W48,1,0),0),0)</f>
        <v>0</v>
      </c>
      <c r="F39" s="159">
        <f>IF(F$16-'様式３（療養者名簿）（⑤の場合）'!$O48+1&lt;=15,IF(F$16&gt;='様式３（療養者名簿）（⑤の場合）'!$O48,IF(F$16&lt;='様式３（療養者名簿）（⑤の場合）'!$W48,1,0),0),0)</f>
        <v>0</v>
      </c>
      <c r="G39" s="159">
        <f>IF(G$16-'様式３（療養者名簿）（⑤の場合）'!$O48+1&lt;=15,IF(G$16&gt;='様式３（療養者名簿）（⑤の場合）'!$O48,IF(G$16&lt;='様式３（療養者名簿）（⑤の場合）'!$W48,1,0),0),0)</f>
        <v>0</v>
      </c>
      <c r="H39" s="159">
        <f>IF(H$16-'様式３（療養者名簿）（⑤の場合）'!$O48+1&lt;=15,IF(H$16&gt;='様式３（療養者名簿）（⑤の場合）'!$O48,IF(H$16&lt;='様式３（療養者名簿）（⑤の場合）'!$W48,1,0),0),0)</f>
        <v>0</v>
      </c>
      <c r="I39" s="159">
        <f>IF(I$16-'様式３（療養者名簿）（⑤の場合）'!$O48+1&lt;=15,IF(I$16&gt;='様式３（療養者名簿）（⑤の場合）'!$O48,IF(I$16&lt;='様式３（療養者名簿）（⑤の場合）'!$W48,1,0),0),0)</f>
        <v>0</v>
      </c>
      <c r="J39" s="159">
        <f>IF(J$16-'様式３（療養者名簿）（⑤の場合）'!$O48+1&lt;=15,IF(J$16&gt;='様式３（療養者名簿）（⑤の場合）'!$O48,IF(J$16&lt;='様式３（療養者名簿）（⑤の場合）'!$W48,1,0),0),0)</f>
        <v>0</v>
      </c>
      <c r="K39" s="159">
        <f>IF(K$16-'様式３（療養者名簿）（⑤の場合）'!$O48+1&lt;=15,IF(K$16&gt;='様式３（療養者名簿）（⑤の場合）'!$O48,IF(K$16&lt;='様式３（療養者名簿）（⑤の場合）'!$W48,1,0),0),0)</f>
        <v>0</v>
      </c>
      <c r="L39" s="159">
        <f>IF(L$16-'様式３（療養者名簿）（⑤の場合）'!$O48+1&lt;=15,IF(L$16&gt;='様式３（療養者名簿）（⑤の場合）'!$O48,IF(L$16&lt;='様式３（療養者名簿）（⑤の場合）'!$W48,1,0),0),0)</f>
        <v>0</v>
      </c>
      <c r="M39" s="159">
        <f>IF(M$16-'様式３（療養者名簿）（⑤の場合）'!$O48+1&lt;=15,IF(M$16&gt;='様式３（療養者名簿）（⑤の場合）'!$O48,IF(M$16&lt;='様式３（療養者名簿）（⑤の場合）'!$W48,1,0),0),0)</f>
        <v>0</v>
      </c>
      <c r="N39" s="159">
        <f>IF(N$16-'様式３（療養者名簿）（⑤の場合）'!$O48+1&lt;=15,IF(N$16&gt;='様式３（療養者名簿）（⑤の場合）'!$O48,IF(N$16&lt;='様式３（療養者名簿）（⑤の場合）'!$W48,1,0),0),0)</f>
        <v>0</v>
      </c>
      <c r="O39" s="159">
        <f>IF(O$16-'様式３（療養者名簿）（⑤の場合）'!$O48+1&lt;=15,IF(O$16&gt;='様式３（療養者名簿）（⑤の場合）'!$O48,IF(O$16&lt;='様式３（療養者名簿）（⑤の場合）'!$W48,1,0),0),0)</f>
        <v>0</v>
      </c>
      <c r="P39" s="159">
        <f>IF(P$16-'様式３（療養者名簿）（⑤の場合）'!$O48+1&lt;=15,IF(P$16&gt;='様式３（療養者名簿）（⑤の場合）'!$O48,IF(P$16&lt;='様式３（療養者名簿）（⑤の場合）'!$W48,1,0),0),0)</f>
        <v>0</v>
      </c>
      <c r="Q39" s="159">
        <f>IF(Q$16-'様式３（療養者名簿）（⑤の場合）'!$O48+1&lt;=15,IF(Q$16&gt;='様式３（療養者名簿）（⑤の場合）'!$O48,IF(Q$16&lt;='様式３（療養者名簿）（⑤の場合）'!$W48,1,0),0),0)</f>
        <v>0</v>
      </c>
      <c r="R39" s="159">
        <f>IF(R$16-'様式３（療養者名簿）（⑤の場合）'!$O48+1&lt;=15,IF(R$16&gt;='様式３（療養者名簿）（⑤の場合）'!$O48,IF(R$16&lt;='様式３（療養者名簿）（⑤の場合）'!$W48,1,0),0),0)</f>
        <v>0</v>
      </c>
      <c r="S39" s="159">
        <f>IF(S$16-'様式３（療養者名簿）（⑤の場合）'!$O48+1&lt;=15,IF(S$16&gt;='様式３（療養者名簿）（⑤の場合）'!$O48,IF(S$16&lt;='様式３（療養者名簿）（⑤の場合）'!$W48,1,0),0),0)</f>
        <v>0</v>
      </c>
      <c r="T39" s="159">
        <f>IF(T$16-'様式３（療養者名簿）（⑤の場合）'!$O48+1&lt;=15,IF(T$16&gt;='様式３（療養者名簿）（⑤の場合）'!$O48,IF(T$16&lt;='様式３（療養者名簿）（⑤の場合）'!$W48,1,0),0),0)</f>
        <v>0</v>
      </c>
      <c r="U39" s="159">
        <f>IF(U$16-'様式３（療養者名簿）（⑤の場合）'!$O48+1&lt;=15,IF(U$16&gt;='様式３（療養者名簿）（⑤の場合）'!$O48,IF(U$16&lt;='様式３（療養者名簿）（⑤の場合）'!$W48,1,0),0),0)</f>
        <v>0</v>
      </c>
      <c r="V39" s="159">
        <f>IF(V$16-'様式３（療養者名簿）（⑤の場合）'!$O48+1&lt;=15,IF(V$16&gt;='様式３（療養者名簿）（⑤の場合）'!$O48,IF(V$16&lt;='様式３（療養者名簿）（⑤の場合）'!$W48,1,0),0),0)</f>
        <v>0</v>
      </c>
      <c r="W39" s="159">
        <f>IF(W$16-'様式３（療養者名簿）（⑤の場合）'!$O48+1&lt;=15,IF(W$16&gt;='様式３（療養者名簿）（⑤の場合）'!$O48,IF(W$16&lt;='様式３（療養者名簿）（⑤の場合）'!$W48,1,0),0),0)</f>
        <v>0</v>
      </c>
      <c r="X39" s="159">
        <f>IF(X$16-'様式３（療養者名簿）（⑤の場合）'!$O48+1&lt;=15,IF(X$16&gt;='様式３（療養者名簿）（⑤の場合）'!$O48,IF(X$16&lt;='様式３（療養者名簿）（⑤の場合）'!$W48,1,0),0),0)</f>
        <v>0</v>
      </c>
      <c r="Y39" s="159">
        <f>IF(Y$16-'様式３（療養者名簿）（⑤の場合）'!$O48+1&lt;=15,IF(Y$16&gt;='様式３（療養者名簿）（⑤の場合）'!$O48,IF(Y$16&lt;='様式３（療養者名簿）（⑤の場合）'!$W48,1,0),0),0)</f>
        <v>0</v>
      </c>
      <c r="Z39" s="159">
        <f>IF(Z$16-'様式３（療養者名簿）（⑤の場合）'!$O48+1&lt;=15,IF(Z$16&gt;='様式３（療養者名簿）（⑤の場合）'!$O48,IF(Z$16&lt;='様式３（療養者名簿）（⑤の場合）'!$W48,1,0),0),0)</f>
        <v>0</v>
      </c>
      <c r="AA39" s="159">
        <f>IF(AA$16-'様式３（療養者名簿）（⑤の場合）'!$O48+1&lt;=15,IF(AA$16&gt;='様式３（療養者名簿）（⑤の場合）'!$O48,IF(AA$16&lt;='様式３（療養者名簿）（⑤の場合）'!$W48,1,0),0),0)</f>
        <v>0</v>
      </c>
      <c r="AB39" s="159">
        <f>IF(AB$16-'様式３（療養者名簿）（⑤の場合）'!$O48+1&lt;=15,IF(AB$16&gt;='様式３（療養者名簿）（⑤の場合）'!$O48,IF(AB$16&lt;='様式３（療養者名簿）（⑤の場合）'!$W48,1,0),0),0)</f>
        <v>0</v>
      </c>
      <c r="AC39" s="159">
        <f>IF(AC$16-'様式３（療養者名簿）（⑤の場合）'!$O48+1&lt;=15,IF(AC$16&gt;='様式３（療養者名簿）（⑤の場合）'!$O48,IF(AC$16&lt;='様式３（療養者名簿）（⑤の場合）'!$W48,1,0),0),0)</f>
        <v>0</v>
      </c>
      <c r="AD39" s="159">
        <f>IF(AD$16-'様式３（療養者名簿）（⑤の場合）'!$O48+1&lt;=15,IF(AD$16&gt;='様式３（療養者名簿）（⑤の場合）'!$O48,IF(AD$16&lt;='様式３（療養者名簿）（⑤の場合）'!$W48,1,0),0),0)</f>
        <v>0</v>
      </c>
      <c r="AE39" s="159">
        <f>IF(AE$16-'様式３（療養者名簿）（⑤の場合）'!$O48+1&lt;=15,IF(AE$16&gt;='様式３（療養者名簿）（⑤の場合）'!$O48,IF(AE$16&lt;='様式３（療養者名簿）（⑤の場合）'!$W48,1,0),0),0)</f>
        <v>0</v>
      </c>
      <c r="AF39" s="159">
        <f>IF(AF$16-'様式３（療養者名簿）（⑤の場合）'!$O48+1&lt;=15,IF(AF$16&gt;='様式３（療養者名簿）（⑤の場合）'!$O48,IF(AF$16&lt;='様式３（療養者名簿）（⑤の場合）'!$W48,1,0),0),0)</f>
        <v>0</v>
      </c>
      <c r="AG39" s="159">
        <f>IF(AG$16-'様式３（療養者名簿）（⑤の場合）'!$O48+1&lt;=15,IF(AG$16&gt;='様式３（療養者名簿）（⑤の場合）'!$O48,IF(AG$16&lt;='様式３（療養者名簿）（⑤の場合）'!$W48,1,0),0),0)</f>
        <v>0</v>
      </c>
      <c r="AH39" s="159">
        <f>IF(AH$16-'様式３（療養者名簿）（⑤の場合）'!$O48+1&lt;=15,IF(AH$16&gt;='様式３（療養者名簿）（⑤の場合）'!$O48,IF(AH$16&lt;='様式３（療養者名簿）（⑤の場合）'!$W48,1,0),0),0)</f>
        <v>0</v>
      </c>
      <c r="AI39" s="159">
        <f>IF(AI$16-'様式３（療養者名簿）（⑤の場合）'!$O48+1&lt;=15,IF(AI$16&gt;='様式３（療養者名簿）（⑤の場合）'!$O48,IF(AI$16&lt;='様式３（療養者名簿）（⑤の場合）'!$W48,1,0),0),0)</f>
        <v>0</v>
      </c>
      <c r="AJ39" s="159">
        <f>IF(AJ$16-'様式３（療養者名簿）（⑤の場合）'!$O48+1&lt;=15,IF(AJ$16&gt;='様式３（療養者名簿）（⑤の場合）'!$O48,IF(AJ$16&lt;='様式３（療養者名簿）（⑤の場合）'!$W48,1,0),0),0)</f>
        <v>0</v>
      </c>
      <c r="AK39" s="159">
        <f>IF(AK$16-'様式３（療養者名簿）（⑤の場合）'!$O48+1&lt;=15,IF(AK$16&gt;='様式３（療養者名簿）（⑤の場合）'!$O48,IF(AK$16&lt;='様式３（療養者名簿）（⑤の場合）'!$W48,1,0),0),0)</f>
        <v>0</v>
      </c>
      <c r="AL39" s="159">
        <f>IF(AL$16-'様式３（療養者名簿）（⑤の場合）'!$O48+1&lt;=15,IF(AL$16&gt;='様式３（療養者名簿）（⑤の場合）'!$O48,IF(AL$16&lt;='様式３（療養者名簿）（⑤の場合）'!$W48,1,0),0),0)</f>
        <v>0</v>
      </c>
      <c r="AM39" s="159">
        <f>IF(AM$16-'様式３（療養者名簿）（⑤の場合）'!$O48+1&lt;=15,IF(AM$16&gt;='様式３（療養者名簿）（⑤の場合）'!$O48,IF(AM$16&lt;='様式３（療養者名簿）（⑤の場合）'!$W48,1,0),0),0)</f>
        <v>0</v>
      </c>
      <c r="AN39" s="159">
        <f>IF(AN$16-'様式３（療養者名簿）（⑤の場合）'!$O48+1&lt;=15,IF(AN$16&gt;='様式３（療養者名簿）（⑤の場合）'!$O48,IF(AN$16&lt;='様式３（療養者名簿）（⑤の場合）'!$W48,1,0),0),0)</f>
        <v>0</v>
      </c>
      <c r="AO39" s="159">
        <f>IF(AO$16-'様式３（療養者名簿）（⑤の場合）'!$O48+1&lt;=15,IF(AO$16&gt;='様式３（療養者名簿）（⑤の場合）'!$O48,IF(AO$16&lt;='様式３（療養者名簿）（⑤の場合）'!$W48,1,0),0),0)</f>
        <v>0</v>
      </c>
      <c r="AP39" s="159">
        <f>IF(AP$16-'様式３（療養者名簿）（⑤の場合）'!$O48+1&lt;=15,IF(AP$16&gt;='様式３（療養者名簿）（⑤の場合）'!$O48,IF(AP$16&lt;='様式３（療養者名簿）（⑤の場合）'!$W48,1,0),0),0)</f>
        <v>0</v>
      </c>
      <c r="AQ39" s="159">
        <f>IF(AQ$16-'様式３（療養者名簿）（⑤の場合）'!$O48+1&lt;=15,IF(AQ$16&gt;='様式３（療養者名簿）（⑤の場合）'!$O48,IF(AQ$16&lt;='様式３（療養者名簿）（⑤の場合）'!$W48,1,0),0),0)</f>
        <v>0</v>
      </c>
      <c r="AR39" s="159">
        <f>IF(AR$16-'様式３（療養者名簿）（⑤の場合）'!$O48+1&lt;=15,IF(AR$16&gt;='様式３（療養者名簿）（⑤の場合）'!$O48,IF(AR$16&lt;='様式３（療養者名簿）（⑤の場合）'!$W48,1,0),0),0)</f>
        <v>0</v>
      </c>
      <c r="AS39" s="159">
        <f>IF(AS$16-'様式３（療養者名簿）（⑤の場合）'!$O48+1&lt;=15,IF(AS$16&gt;='様式３（療養者名簿）（⑤の場合）'!$O48,IF(AS$16&lt;='様式３（療養者名簿）（⑤の場合）'!$W48,1,0),0),0)</f>
        <v>0</v>
      </c>
      <c r="AT39" s="159">
        <f>IF(AT$16-'様式３（療養者名簿）（⑤の場合）'!$O48+1&lt;=15,IF(AT$16&gt;='様式３（療養者名簿）（⑤の場合）'!$O48,IF(AT$16&lt;='様式３（療養者名簿）（⑤の場合）'!$W48,1,0),0),0)</f>
        <v>0</v>
      </c>
      <c r="AU39" s="159">
        <f>IF(AU$16-'様式３（療養者名簿）（⑤の場合）'!$O48+1&lt;=15,IF(AU$16&gt;='様式３（療養者名簿）（⑤の場合）'!$O48,IF(AU$16&lt;='様式３（療養者名簿）（⑤の場合）'!$W48,1,0),0),0)</f>
        <v>0</v>
      </c>
      <c r="AV39" s="159">
        <f>IF(AV$16-'様式３（療養者名簿）（⑤の場合）'!$O48+1&lt;=15,IF(AV$16&gt;='様式３（療養者名簿）（⑤の場合）'!$O48,IF(AV$16&lt;='様式３（療養者名簿）（⑤の場合）'!$W48,1,0),0),0)</f>
        <v>0</v>
      </c>
      <c r="AW39" s="159">
        <f>IF(AW$16-'様式３（療養者名簿）（⑤の場合）'!$O48+1&lt;=15,IF(AW$16&gt;='様式３（療養者名簿）（⑤の場合）'!$O48,IF(AW$16&lt;='様式３（療養者名簿）（⑤の場合）'!$W48,1,0),0),0)</f>
        <v>0</v>
      </c>
      <c r="AX39" s="159">
        <f>IF(AX$16-'様式３（療養者名簿）（⑤の場合）'!$O48+1&lt;=15,IF(AX$16&gt;='様式３（療養者名簿）（⑤の場合）'!$O48,IF(AX$16&lt;='様式３（療養者名簿）（⑤の場合）'!$W48,1,0),0),0)</f>
        <v>0</v>
      </c>
      <c r="AY39" s="159">
        <f>IF(AY$16-'様式３（療養者名簿）（⑤の場合）'!$O48+1&lt;=15,IF(AY$16&gt;='様式３（療養者名簿）（⑤の場合）'!$O48,IF(AY$16&lt;='様式３（療養者名簿）（⑤の場合）'!$W48,1,0),0),0)</f>
        <v>0</v>
      </c>
      <c r="AZ39" s="159">
        <f>IF(AZ$16-'様式３（療養者名簿）（⑤の場合）'!$O48+1&lt;=15,IF(AZ$16&gt;='様式３（療養者名簿）（⑤の場合）'!$O48,IF(AZ$16&lt;='様式３（療養者名簿）（⑤の場合）'!$W48,1,0),0),0)</f>
        <v>0</v>
      </c>
      <c r="BA39" s="159">
        <f>IF(BA$16-'様式３（療養者名簿）（⑤の場合）'!$O48+1&lt;=15,IF(BA$16&gt;='様式３（療養者名簿）（⑤の場合）'!$O48,IF(BA$16&lt;='様式３（療養者名簿）（⑤の場合）'!$W48,1,0),0),0)</f>
        <v>0</v>
      </c>
      <c r="BB39" s="159">
        <f>IF(BB$16-'様式３（療養者名簿）（⑤の場合）'!$O48+1&lt;=15,IF(BB$16&gt;='様式３（療養者名簿）（⑤の場合）'!$O48,IF(BB$16&lt;='様式３（療養者名簿）（⑤の場合）'!$W48,1,0),0),0)</f>
        <v>0</v>
      </c>
      <c r="BC39" s="159">
        <f>IF(BC$16-'様式３（療養者名簿）（⑤の場合）'!$O48+1&lt;=15,IF(BC$16&gt;='様式３（療養者名簿）（⑤の場合）'!$O48,IF(BC$16&lt;='様式３（療養者名簿）（⑤の場合）'!$W48,1,0),0),0)</f>
        <v>0</v>
      </c>
      <c r="BD39" s="159">
        <f>IF(BD$16-'様式３（療養者名簿）（⑤の場合）'!$O48+1&lt;=15,IF(BD$16&gt;='様式３（療養者名簿）（⑤の場合）'!$O48,IF(BD$16&lt;='様式３（療養者名簿）（⑤の場合）'!$W48,1,0),0),0)</f>
        <v>0</v>
      </c>
      <c r="BE39" s="159">
        <f>IF(BE$16-'様式３（療養者名簿）（⑤の場合）'!$O48+1&lt;=15,IF(BE$16&gt;='様式３（療養者名簿）（⑤の場合）'!$O48,IF(BE$16&lt;='様式３（療養者名簿）（⑤の場合）'!$W48,1,0),0),0)</f>
        <v>0</v>
      </c>
      <c r="BF39" s="159">
        <f>IF(BF$16-'様式３（療養者名簿）（⑤の場合）'!$O48+1&lt;=15,IF(BF$16&gt;='様式３（療養者名簿）（⑤の場合）'!$O48,IF(BF$16&lt;='様式３（療養者名簿）（⑤の場合）'!$W48,1,0),0),0)</f>
        <v>0</v>
      </c>
      <c r="BG39" s="159">
        <f>IF(BG$16-'様式３（療養者名簿）（⑤の場合）'!$O48+1&lt;=15,IF(BG$16&gt;='様式３（療養者名簿）（⑤の場合）'!$O48,IF(BG$16&lt;='様式３（療養者名簿）（⑤の場合）'!$W48,1,0),0),0)</f>
        <v>0</v>
      </c>
      <c r="BH39" s="159">
        <f>IF(BH$16-'様式３（療養者名簿）（⑤の場合）'!$O48+1&lt;=15,IF(BH$16&gt;='様式３（療養者名簿）（⑤の場合）'!$O48,IF(BH$16&lt;='様式３（療養者名簿）（⑤の場合）'!$W48,1,0),0),0)</f>
        <v>0</v>
      </c>
      <c r="BI39" s="159">
        <f>IF(BI$16-'様式３（療養者名簿）（⑤の場合）'!$O48+1&lt;=15,IF(BI$16&gt;='様式３（療養者名簿）（⑤の場合）'!$O48,IF(BI$16&lt;='様式３（療養者名簿）（⑤の場合）'!$W48,1,0),0),0)</f>
        <v>0</v>
      </c>
      <c r="BJ39" s="159">
        <f>IF(BJ$16-'様式３（療養者名簿）（⑤の場合）'!$O48+1&lt;=15,IF(BJ$16&gt;='様式３（療養者名簿）（⑤の場合）'!$O48,IF(BJ$16&lt;='様式３（療養者名簿）（⑤の場合）'!$W48,1,0),0),0)</f>
        <v>0</v>
      </c>
      <c r="BK39" s="159">
        <f>IF(BK$16-'様式３（療養者名簿）（⑤の場合）'!$O48+1&lt;=15,IF(BK$16&gt;='様式３（療養者名簿）（⑤の場合）'!$O48,IF(BK$16&lt;='様式３（療養者名簿）（⑤の場合）'!$W48,1,0),0),0)</f>
        <v>0</v>
      </c>
      <c r="BL39" s="159">
        <f>IF(BL$16-'様式３（療養者名簿）（⑤の場合）'!$O48+1&lt;=15,IF(BL$16&gt;='様式３（療養者名簿）（⑤の場合）'!$O48,IF(BL$16&lt;='様式３（療養者名簿）（⑤の場合）'!$W48,1,0),0),0)</f>
        <v>0</v>
      </c>
      <c r="BM39" s="159">
        <f>IF(BM$16-'様式３（療養者名簿）（⑤の場合）'!$O48+1&lt;=15,IF(BM$16&gt;='様式３（療養者名簿）（⑤の場合）'!$O48,IF(BM$16&lt;='様式３（療養者名簿）（⑤の場合）'!$W48,1,0),0),0)</f>
        <v>0</v>
      </c>
      <c r="BN39" s="159">
        <f>IF(BN$16-'様式３（療養者名簿）（⑤の場合）'!$O48+1&lt;=15,IF(BN$16&gt;='様式３（療養者名簿）（⑤の場合）'!$O48,IF(BN$16&lt;='様式３（療養者名簿）（⑤の場合）'!$W48,1,0),0),0)</f>
        <v>0</v>
      </c>
      <c r="BO39" s="159">
        <f>IF(BO$16-'様式３（療養者名簿）（⑤の場合）'!$O48+1&lt;=15,IF(BO$16&gt;='様式３（療養者名簿）（⑤の場合）'!$O48,IF(BO$16&lt;='様式３（療養者名簿）（⑤の場合）'!$W48,1,0),0),0)</f>
        <v>0</v>
      </c>
      <c r="BP39" s="159">
        <f>IF(BP$16-'様式３（療養者名簿）（⑤の場合）'!$O48+1&lt;=15,IF(BP$16&gt;='様式３（療養者名簿）（⑤の場合）'!$O48,IF(BP$16&lt;='様式３（療養者名簿）（⑤の場合）'!$W48,1,0),0),0)</f>
        <v>0</v>
      </c>
      <c r="BQ39" s="159">
        <f>IF(BQ$16-'様式３（療養者名簿）（⑤の場合）'!$O48+1&lt;=15,IF(BQ$16&gt;='様式３（療養者名簿）（⑤の場合）'!$O48,IF(BQ$16&lt;='様式３（療養者名簿）（⑤の場合）'!$W48,1,0),0),0)</f>
        <v>0</v>
      </c>
      <c r="BR39" s="159">
        <f>IF(BR$16-'様式３（療養者名簿）（⑤の場合）'!$O48+1&lt;=15,IF(BR$16&gt;='様式３（療養者名簿）（⑤の場合）'!$O48,IF(BR$16&lt;='様式３（療養者名簿）（⑤の場合）'!$W48,1,0),0),0)</f>
        <v>0</v>
      </c>
      <c r="BS39" s="159">
        <f>IF(BS$16-'様式３（療養者名簿）（⑤の場合）'!$O48+1&lt;=15,IF(BS$16&gt;='様式３（療養者名簿）（⑤の場合）'!$O48,IF(BS$16&lt;='様式３（療養者名簿）（⑤の場合）'!$W48,1,0),0),0)</f>
        <v>0</v>
      </c>
      <c r="BT39" s="159">
        <f>IF(BT$16-'様式３（療養者名簿）（⑤の場合）'!$O48+1&lt;=15,IF(BT$16&gt;='様式３（療養者名簿）（⑤の場合）'!$O48,IF(BT$16&lt;='様式３（療養者名簿）（⑤の場合）'!$W48,1,0),0),0)</f>
        <v>0</v>
      </c>
      <c r="BU39" s="159">
        <f>IF(BU$16-'様式３（療養者名簿）（⑤の場合）'!$O48+1&lt;=15,IF(BU$16&gt;='様式３（療養者名簿）（⑤の場合）'!$O48,IF(BU$16&lt;='様式３（療養者名簿）（⑤の場合）'!$W48,1,0),0),0)</f>
        <v>0</v>
      </c>
      <c r="BV39" s="159">
        <f>IF(BV$16-'様式３（療養者名簿）（⑤の場合）'!$O48+1&lt;=15,IF(BV$16&gt;='様式３（療養者名簿）（⑤の場合）'!$O48,IF(BV$16&lt;='様式３（療養者名簿）（⑤の場合）'!$W48,1,0),0),0)</f>
        <v>0</v>
      </c>
      <c r="BW39" s="159">
        <f>IF(BW$16-'様式３（療養者名簿）（⑤の場合）'!$O48+1&lt;=15,IF(BW$16&gt;='様式３（療養者名簿）（⑤の場合）'!$O48,IF(BW$16&lt;='様式３（療養者名簿）（⑤の場合）'!$W48,1,0),0),0)</f>
        <v>0</v>
      </c>
      <c r="BX39" s="159">
        <f>IF(BX$16-'様式３（療養者名簿）（⑤の場合）'!$O48+1&lt;=15,IF(BX$16&gt;='様式３（療養者名簿）（⑤の場合）'!$O48,IF(BX$16&lt;='様式３（療養者名簿）（⑤の場合）'!$W48,1,0),0),0)</f>
        <v>0</v>
      </c>
      <c r="BY39" s="159">
        <f>IF(BY$16-'様式３（療養者名簿）（⑤の場合）'!$O48+1&lt;=15,IF(BY$16&gt;='様式３（療養者名簿）（⑤の場合）'!$O48,IF(BY$16&lt;='様式３（療養者名簿）（⑤の場合）'!$W48,1,0),0),0)</f>
        <v>0</v>
      </c>
      <c r="BZ39" s="159">
        <f>IF(BZ$16-'様式３（療養者名簿）（⑤の場合）'!$O48+1&lt;=15,IF(BZ$16&gt;='様式３（療養者名簿）（⑤の場合）'!$O48,IF(BZ$16&lt;='様式３（療養者名簿）（⑤の場合）'!$W48,1,0),0),0)</f>
        <v>0</v>
      </c>
      <c r="CA39" s="159">
        <f>IF(CA$16-'様式３（療養者名簿）（⑤の場合）'!$O48+1&lt;=15,IF(CA$16&gt;='様式３（療養者名簿）（⑤の場合）'!$O48,IF(CA$16&lt;='様式３（療養者名簿）（⑤の場合）'!$W48,1,0),0),0)</f>
        <v>0</v>
      </c>
      <c r="CB39" s="159">
        <f>IF(CB$16-'様式３（療養者名簿）（⑤の場合）'!$O48+1&lt;=15,IF(CB$16&gt;='様式３（療養者名簿）（⑤の場合）'!$O48,IF(CB$16&lt;='様式３（療養者名簿）（⑤の場合）'!$W48,1,0),0),0)</f>
        <v>0</v>
      </c>
      <c r="CC39" s="159">
        <f>IF(CC$16-'様式３（療養者名簿）（⑤の場合）'!$O48+1&lt;=15,IF(CC$16&gt;='様式３（療養者名簿）（⑤の場合）'!$O48,IF(CC$16&lt;='様式３（療養者名簿）（⑤の場合）'!$W48,1,0),0),0)</f>
        <v>0</v>
      </c>
      <c r="CD39" s="159">
        <f>IF(CD$16-'様式３（療養者名簿）（⑤の場合）'!$O48+1&lt;=15,IF(CD$16&gt;='様式３（療養者名簿）（⑤の場合）'!$O48,IF(CD$16&lt;='様式３（療養者名簿）（⑤の場合）'!$W48,1,0),0),0)</f>
        <v>0</v>
      </c>
      <c r="CE39" s="159">
        <f>IF(CE$16-'様式３（療養者名簿）（⑤の場合）'!$O48+1&lt;=15,IF(CE$16&gt;='様式３（療養者名簿）（⑤の場合）'!$O48,IF(CE$16&lt;='様式３（療養者名簿）（⑤の場合）'!$W48,1,0),0),0)</f>
        <v>0</v>
      </c>
      <c r="CF39" s="159">
        <f>IF(CF$16-'様式３（療養者名簿）（⑤の場合）'!$O48+1&lt;=15,IF(CF$16&gt;='様式３（療養者名簿）（⑤の場合）'!$O48,IF(CF$16&lt;='様式３（療養者名簿）（⑤の場合）'!$W48,1,0),0),0)</f>
        <v>0</v>
      </c>
      <c r="CG39" s="159">
        <f>IF(CG$16-'様式３（療養者名簿）（⑤の場合）'!$O48+1&lt;=15,IF(CG$16&gt;='様式３（療養者名簿）（⑤の場合）'!$O48,IF(CG$16&lt;='様式３（療養者名簿）（⑤の場合）'!$W48,1,0),0),0)</f>
        <v>0</v>
      </c>
      <c r="CH39" s="159">
        <f>IF(CH$16-'様式３（療養者名簿）（⑤の場合）'!$O48+1&lt;=15,IF(CH$16&gt;='様式３（療養者名簿）（⑤の場合）'!$O48,IF(CH$16&lt;='様式３（療養者名簿）（⑤の場合）'!$W48,1,0),0),0)</f>
        <v>0</v>
      </c>
      <c r="CI39" s="159">
        <f>IF(CI$16-'様式３（療養者名簿）（⑤の場合）'!$O48+1&lt;=15,IF(CI$16&gt;='様式３（療養者名簿）（⑤の場合）'!$O48,IF(CI$16&lt;='様式３（療養者名簿）（⑤の場合）'!$W48,1,0),0),0)</f>
        <v>0</v>
      </c>
      <c r="CJ39" s="159">
        <f>IF(CJ$16-'様式３（療養者名簿）（⑤の場合）'!$O48+1&lt;=15,IF(CJ$16&gt;='様式３（療養者名簿）（⑤の場合）'!$O48,IF(CJ$16&lt;='様式３（療養者名簿）（⑤の場合）'!$W48,1,0),0),0)</f>
        <v>0</v>
      </c>
      <c r="CK39" s="159">
        <f>IF(CK$16-'様式３（療養者名簿）（⑤の場合）'!$O48+1&lt;=15,IF(CK$16&gt;='様式３（療養者名簿）（⑤の場合）'!$O48,IF(CK$16&lt;='様式３（療養者名簿）（⑤の場合）'!$W48,1,0),0),0)</f>
        <v>0</v>
      </c>
      <c r="CL39" s="159">
        <f>IF(CL$16-'様式３（療養者名簿）（⑤の場合）'!$O48+1&lt;=15,IF(CL$16&gt;='様式３（療養者名簿）（⑤の場合）'!$O48,IF(CL$16&lt;='様式３（療養者名簿）（⑤の場合）'!$W48,1,0),0),0)</f>
        <v>0</v>
      </c>
      <c r="CM39" s="159">
        <f>IF(CM$16-'様式３（療養者名簿）（⑤の場合）'!$O48+1&lt;=15,IF(CM$16&gt;='様式３（療養者名簿）（⑤の場合）'!$O48,IF(CM$16&lt;='様式３（療養者名簿）（⑤の場合）'!$W48,1,0),0),0)</f>
        <v>0</v>
      </c>
      <c r="CN39" s="159">
        <f>IF(CN$16-'様式３（療養者名簿）（⑤の場合）'!$O48+1&lt;=15,IF(CN$16&gt;='様式３（療養者名簿）（⑤の場合）'!$O48,IF(CN$16&lt;='様式３（療養者名簿）（⑤の場合）'!$W48,1,0),0),0)</f>
        <v>0</v>
      </c>
      <c r="CO39" s="159">
        <f>IF(CO$16-'様式３（療養者名簿）（⑤の場合）'!$O48+1&lt;=15,IF(CO$16&gt;='様式３（療養者名簿）（⑤の場合）'!$O48,IF(CO$16&lt;='様式３（療養者名簿）（⑤の場合）'!$W48,1,0),0),0)</f>
        <v>0</v>
      </c>
      <c r="CP39" s="159">
        <f>IF(CP$16-'様式３（療養者名簿）（⑤の場合）'!$O48+1&lt;=15,IF(CP$16&gt;='様式３（療養者名簿）（⑤の場合）'!$O48,IF(CP$16&lt;='様式３（療養者名簿）（⑤の場合）'!$W48,1,0),0),0)</f>
        <v>0</v>
      </c>
      <c r="CQ39" s="159">
        <f>IF(CQ$16-'様式３（療養者名簿）（⑤の場合）'!$O48+1&lt;=15,IF(CQ$16&gt;='様式３（療養者名簿）（⑤の場合）'!$O48,IF(CQ$16&lt;='様式３（療養者名簿）（⑤の場合）'!$W48,1,0),0),0)</f>
        <v>0</v>
      </c>
      <c r="CR39" s="159">
        <f>IF(CR$16-'様式３（療養者名簿）（⑤の場合）'!$O48+1&lt;=15,IF(CR$16&gt;='様式３（療養者名簿）（⑤の場合）'!$O48,IF(CR$16&lt;='様式３（療養者名簿）（⑤の場合）'!$W48,1,0),0),0)</f>
        <v>0</v>
      </c>
      <c r="CS39" s="159">
        <f>IF(CS$16-'様式３（療養者名簿）（⑤の場合）'!$O48+1&lt;=15,IF(CS$16&gt;='様式３（療養者名簿）（⑤の場合）'!$O48,IF(CS$16&lt;='様式３（療養者名簿）（⑤の場合）'!$W48,1,0),0),0)</f>
        <v>0</v>
      </c>
      <c r="CT39" s="159">
        <f>IF(CT$16-'様式３（療養者名簿）（⑤の場合）'!$O48+1&lt;=15,IF(CT$16&gt;='様式３（療養者名簿）（⑤の場合）'!$O48,IF(CT$16&lt;='様式３（療養者名簿）（⑤の場合）'!$W48,1,0),0),0)</f>
        <v>0</v>
      </c>
      <c r="CU39" s="159">
        <f>IF(CU$16-'様式３（療養者名簿）（⑤の場合）'!$O48+1&lt;=15,IF(CU$16&gt;='様式３（療養者名簿）（⑤の場合）'!$O48,IF(CU$16&lt;='様式３（療養者名簿）（⑤の場合）'!$W48,1,0),0),0)</f>
        <v>0</v>
      </c>
      <c r="CV39" s="159">
        <f>IF(CV$16-'様式３（療養者名簿）（⑤の場合）'!$O48+1&lt;=15,IF(CV$16&gt;='様式３（療養者名簿）（⑤の場合）'!$O48,IF(CV$16&lt;='様式３（療養者名簿）（⑤の場合）'!$W48,1,0),0),0)</f>
        <v>0</v>
      </c>
      <c r="CW39" s="159">
        <f>IF(CW$16-'様式３（療養者名簿）（⑤の場合）'!$O48+1&lt;=15,IF(CW$16&gt;='様式３（療養者名簿）（⑤の場合）'!$O48,IF(CW$16&lt;='様式３（療養者名簿）（⑤の場合）'!$W48,1,0),0),0)</f>
        <v>0</v>
      </c>
      <c r="CX39" s="159">
        <f>IF(CX$16-'様式３（療養者名簿）（⑤の場合）'!$O48+1&lt;=15,IF(CX$16&gt;='様式３（療養者名簿）（⑤の場合）'!$O48,IF(CX$16&lt;='様式３（療養者名簿）（⑤の場合）'!$W48,1,0),0),0)</f>
        <v>0</v>
      </c>
      <c r="CY39" s="159">
        <f>IF(CY$16-'様式３（療養者名簿）（⑤の場合）'!$O48+1&lt;=15,IF(CY$16&gt;='様式３（療養者名簿）（⑤の場合）'!$O48,IF(CY$16&lt;='様式３（療養者名簿）（⑤の場合）'!$W48,1,0),0),0)</f>
        <v>0</v>
      </c>
      <c r="CZ39" s="159">
        <f>IF(CZ$16-'様式３（療養者名簿）（⑤の場合）'!$O48+1&lt;=15,IF(CZ$16&gt;='様式３（療養者名簿）（⑤の場合）'!$O48,IF(CZ$16&lt;='様式３（療養者名簿）（⑤の場合）'!$W48,1,0),0),0)</f>
        <v>0</v>
      </c>
      <c r="DA39" s="159">
        <f>IF(DA$16-'様式３（療養者名簿）（⑤の場合）'!$O48+1&lt;=15,IF(DA$16&gt;='様式３（療養者名簿）（⑤の場合）'!$O48,IF(DA$16&lt;='様式３（療養者名簿）（⑤の場合）'!$W48,1,0),0),0)</f>
        <v>0</v>
      </c>
      <c r="DB39" s="159">
        <f>IF(DB$16-'様式３（療養者名簿）（⑤の場合）'!$O48+1&lt;=15,IF(DB$16&gt;='様式３（療養者名簿）（⑤の場合）'!$O48,IF(DB$16&lt;='様式３（療養者名簿）（⑤の場合）'!$W48,1,0),0),0)</f>
        <v>0</v>
      </c>
      <c r="DC39" s="159">
        <f>IF(DC$16-'様式３（療養者名簿）（⑤の場合）'!$O48+1&lt;=15,IF(DC$16&gt;='様式３（療養者名簿）（⑤の場合）'!$O48,IF(DC$16&lt;='様式３（療養者名簿）（⑤の場合）'!$W48,1,0),0),0)</f>
        <v>0</v>
      </c>
      <c r="DD39" s="159">
        <f>IF(DD$16-'様式３（療養者名簿）（⑤の場合）'!$O48+1&lt;=15,IF(DD$16&gt;='様式３（療養者名簿）（⑤の場合）'!$O48,IF(DD$16&lt;='様式３（療養者名簿）（⑤の場合）'!$W48,1,0),0),0)</f>
        <v>0</v>
      </c>
      <c r="DE39" s="159">
        <f>IF(DE$16-'様式３（療養者名簿）（⑤の場合）'!$O48+1&lt;=15,IF(DE$16&gt;='様式３（療養者名簿）（⑤の場合）'!$O48,IF(DE$16&lt;='様式３（療養者名簿）（⑤の場合）'!$W48,1,0),0),0)</f>
        <v>0</v>
      </c>
      <c r="DF39" s="159">
        <f>IF(DF$16-'様式３（療養者名簿）（⑤の場合）'!$O48+1&lt;=15,IF(DF$16&gt;='様式３（療養者名簿）（⑤の場合）'!$O48,IF(DF$16&lt;='様式３（療養者名簿）（⑤の場合）'!$W48,1,0),0),0)</f>
        <v>0</v>
      </c>
      <c r="DG39" s="159">
        <f>IF(DG$16-'様式３（療養者名簿）（⑤の場合）'!$O48+1&lt;=15,IF(DG$16&gt;='様式３（療養者名簿）（⑤の場合）'!$O48,IF(DG$16&lt;='様式３（療養者名簿）（⑤の場合）'!$W48,1,0),0),0)</f>
        <v>0</v>
      </c>
      <c r="DH39" s="159">
        <f>IF(DH$16-'様式３（療養者名簿）（⑤の場合）'!$O48+1&lt;=15,IF(DH$16&gt;='様式３（療養者名簿）（⑤の場合）'!$O48,IF(DH$16&lt;='様式３（療養者名簿）（⑤の場合）'!$W48,1,0),0),0)</f>
        <v>0</v>
      </c>
      <c r="DI39" s="159">
        <f>IF(DI$16-'様式３（療養者名簿）（⑤の場合）'!$O48+1&lt;=15,IF(DI$16&gt;='様式３（療養者名簿）（⑤の場合）'!$O48,IF(DI$16&lt;='様式３（療養者名簿）（⑤の場合）'!$W48,1,0),0),0)</f>
        <v>0</v>
      </c>
      <c r="DJ39" s="159">
        <f>IF(DJ$16-'様式３（療養者名簿）（⑤の場合）'!$O48+1&lt;=15,IF(DJ$16&gt;='様式３（療養者名簿）（⑤の場合）'!$O48,IF(DJ$16&lt;='様式３（療養者名簿）（⑤の場合）'!$W48,1,0),0),0)</f>
        <v>0</v>
      </c>
      <c r="DK39" s="159">
        <f>IF(DK$16-'様式３（療養者名簿）（⑤の場合）'!$O48+1&lt;=15,IF(DK$16&gt;='様式３（療養者名簿）（⑤の場合）'!$O48,IF(DK$16&lt;='様式３（療養者名簿）（⑤の場合）'!$W48,1,0),0),0)</f>
        <v>0</v>
      </c>
      <c r="DL39" s="159">
        <f>IF(DL$16-'様式３（療養者名簿）（⑤の場合）'!$O48+1&lt;=15,IF(DL$16&gt;='様式３（療養者名簿）（⑤の場合）'!$O48,IF(DL$16&lt;='様式３（療養者名簿）（⑤の場合）'!$W48,1,0),0),0)</f>
        <v>0</v>
      </c>
      <c r="DM39" s="159">
        <f>IF(DM$16-'様式３（療養者名簿）（⑤の場合）'!$O48+1&lt;=15,IF(DM$16&gt;='様式３（療養者名簿）（⑤の場合）'!$O48,IF(DM$16&lt;='様式３（療養者名簿）（⑤の場合）'!$W48,1,0),0),0)</f>
        <v>0</v>
      </c>
      <c r="DN39" s="159">
        <f>IF(DN$16-'様式３（療養者名簿）（⑤の場合）'!$O48+1&lt;=15,IF(DN$16&gt;='様式３（療養者名簿）（⑤の場合）'!$O48,IF(DN$16&lt;='様式３（療養者名簿）（⑤の場合）'!$W48,1,0),0),0)</f>
        <v>0</v>
      </c>
      <c r="DO39" s="159">
        <f>IF(DO$16-'様式３（療養者名簿）（⑤の場合）'!$O48+1&lt;=15,IF(DO$16&gt;='様式３（療養者名簿）（⑤の場合）'!$O48,IF(DO$16&lt;='様式３（療養者名簿）（⑤の場合）'!$W48,1,0),0),0)</f>
        <v>0</v>
      </c>
      <c r="DP39" s="159">
        <f>IF(DP$16-'様式３（療養者名簿）（⑤の場合）'!$O48+1&lt;=15,IF(DP$16&gt;='様式３（療養者名簿）（⑤の場合）'!$O48,IF(DP$16&lt;='様式３（療養者名簿）（⑤の場合）'!$W48,1,0),0),0)</f>
        <v>0</v>
      </c>
      <c r="DQ39" s="159">
        <f>IF(DQ$16-'様式３（療養者名簿）（⑤の場合）'!$O48+1&lt;=15,IF(DQ$16&gt;='様式３（療養者名簿）（⑤の場合）'!$O48,IF(DQ$16&lt;='様式３（療養者名簿）（⑤の場合）'!$W48,1,0),0),0)</f>
        <v>0</v>
      </c>
      <c r="DR39" s="159">
        <f>IF(DR$16-'様式３（療養者名簿）（⑤の場合）'!$O48+1&lt;=15,IF(DR$16&gt;='様式３（療養者名簿）（⑤の場合）'!$O48,IF(DR$16&lt;='様式３（療養者名簿）（⑤の場合）'!$W48,1,0),0),0)</f>
        <v>0</v>
      </c>
      <c r="DS39" s="159">
        <f>IF(DS$16-'様式３（療養者名簿）（⑤の場合）'!$O48+1&lt;=15,IF(DS$16&gt;='様式３（療養者名簿）（⑤の場合）'!$O48,IF(DS$16&lt;='様式３（療養者名簿）（⑤の場合）'!$W48,1,0),0),0)</f>
        <v>0</v>
      </c>
      <c r="DT39" s="159">
        <f>IF(DT$16-'様式３（療養者名簿）（⑤の場合）'!$O48+1&lt;=15,IF(DT$16&gt;='様式３（療養者名簿）（⑤の場合）'!$O48,IF(DT$16&lt;='様式３（療養者名簿）（⑤の場合）'!$W48,1,0),0),0)</f>
        <v>0</v>
      </c>
      <c r="DU39" s="159">
        <f>IF(DU$16-'様式３（療養者名簿）（⑤の場合）'!$O48+1&lt;=15,IF(DU$16&gt;='様式３（療養者名簿）（⑤の場合）'!$O48,IF(DU$16&lt;='様式３（療養者名簿）（⑤の場合）'!$W48,1,0),0),0)</f>
        <v>0</v>
      </c>
      <c r="DV39" s="159">
        <f>IF(DV$16-'様式３（療養者名簿）（⑤の場合）'!$O48+1&lt;=15,IF(DV$16&gt;='様式３（療養者名簿）（⑤の場合）'!$O48,IF(DV$16&lt;='様式３（療養者名簿）（⑤の場合）'!$W48,1,0),0),0)</f>
        <v>0</v>
      </c>
      <c r="DW39" s="159">
        <f>IF(DW$16-'様式３（療養者名簿）（⑤の場合）'!$O48+1&lt;=15,IF(DW$16&gt;='様式３（療養者名簿）（⑤の場合）'!$O48,IF(DW$16&lt;='様式３（療養者名簿）（⑤の場合）'!$W48,1,0),0),0)</f>
        <v>0</v>
      </c>
      <c r="DX39" s="159">
        <f>IF(DX$16-'様式３（療養者名簿）（⑤の場合）'!$O48+1&lt;=15,IF(DX$16&gt;='様式３（療養者名簿）（⑤の場合）'!$O48,IF(DX$16&lt;='様式３（療養者名簿）（⑤の場合）'!$W48,1,0),0),0)</f>
        <v>0</v>
      </c>
      <c r="DY39" s="159">
        <f>IF(DY$16-'様式３（療養者名簿）（⑤の場合）'!$O48+1&lt;=15,IF(DY$16&gt;='様式３（療養者名簿）（⑤の場合）'!$O48,IF(DY$16&lt;='様式３（療養者名簿）（⑤の場合）'!$W48,1,0),0),0)</f>
        <v>0</v>
      </c>
      <c r="DZ39" s="159">
        <f>IF(DZ$16-'様式３（療養者名簿）（⑤の場合）'!$O48+1&lt;=15,IF(DZ$16&gt;='様式３（療養者名簿）（⑤の場合）'!$O48,IF(DZ$16&lt;='様式３（療養者名簿）（⑤の場合）'!$W48,1,0),0),0)</f>
        <v>0</v>
      </c>
      <c r="EA39" s="159">
        <f>IF(EA$16-'様式３（療養者名簿）（⑤の場合）'!$O48+1&lt;=15,IF(EA$16&gt;='様式３（療養者名簿）（⑤の場合）'!$O48,IF(EA$16&lt;='様式３（療養者名簿）（⑤の場合）'!$W48,1,0),0),0)</f>
        <v>0</v>
      </c>
      <c r="EB39" s="159">
        <f>IF(EB$16-'様式３（療養者名簿）（⑤の場合）'!$O48+1&lt;=15,IF(EB$16&gt;='様式３（療養者名簿）（⑤の場合）'!$O48,IF(EB$16&lt;='様式３（療養者名簿）（⑤の場合）'!$W48,1,0),0),0)</f>
        <v>0</v>
      </c>
      <c r="EC39" s="159">
        <f>IF(EC$16-'様式３（療養者名簿）（⑤の場合）'!$O48+1&lt;=15,IF(EC$16&gt;='様式３（療養者名簿）（⑤の場合）'!$O48,IF(EC$16&lt;='様式３（療養者名簿）（⑤の場合）'!$W48,1,0),0),0)</f>
        <v>0</v>
      </c>
      <c r="ED39" s="159">
        <f>IF(ED$16-'様式３（療養者名簿）（⑤の場合）'!$O48+1&lt;=15,IF(ED$16&gt;='様式３（療養者名簿）（⑤の場合）'!$O48,IF(ED$16&lt;='様式３（療養者名簿）（⑤の場合）'!$W48,1,0),0),0)</f>
        <v>0</v>
      </c>
      <c r="EE39" s="159">
        <f>IF(EE$16-'様式３（療養者名簿）（⑤の場合）'!$O48+1&lt;=15,IF(EE$16&gt;='様式３（療養者名簿）（⑤の場合）'!$O48,IF(EE$16&lt;='様式３（療養者名簿）（⑤の場合）'!$W48,1,0),0),0)</f>
        <v>0</v>
      </c>
      <c r="EF39" s="159">
        <f>IF(EF$16-'様式３（療養者名簿）（⑤の場合）'!$O48+1&lt;=15,IF(EF$16&gt;='様式３（療養者名簿）（⑤の場合）'!$O48,IF(EF$16&lt;='様式３（療養者名簿）（⑤の場合）'!$W48,1,0),0),0)</f>
        <v>0</v>
      </c>
      <c r="EG39" s="159">
        <f>IF(EG$16-'様式３（療養者名簿）（⑤の場合）'!$O48+1&lt;=15,IF(EG$16&gt;='様式３（療養者名簿）（⑤の場合）'!$O48,IF(EG$16&lt;='様式３（療養者名簿）（⑤の場合）'!$W48,1,0),0),0)</f>
        <v>0</v>
      </c>
      <c r="EH39" s="159">
        <f>IF(EH$16-'様式３（療養者名簿）（⑤の場合）'!$O48+1&lt;=15,IF(EH$16&gt;='様式３（療養者名簿）（⑤の場合）'!$O48,IF(EH$16&lt;='様式３（療養者名簿）（⑤の場合）'!$W48,1,0),0),0)</f>
        <v>0</v>
      </c>
      <c r="EI39" s="159">
        <f>IF(EI$16-'様式３（療養者名簿）（⑤の場合）'!$O48+1&lt;=15,IF(EI$16&gt;='様式３（療養者名簿）（⑤の場合）'!$O48,IF(EI$16&lt;='様式３（療養者名簿）（⑤の場合）'!$W48,1,0),0),0)</f>
        <v>0</v>
      </c>
      <c r="EJ39" s="159">
        <f>IF(EJ$16-'様式３（療養者名簿）（⑤の場合）'!$O48+1&lt;=15,IF(EJ$16&gt;='様式３（療養者名簿）（⑤の場合）'!$O48,IF(EJ$16&lt;='様式３（療養者名簿）（⑤の場合）'!$W48,1,0),0),0)</f>
        <v>0</v>
      </c>
      <c r="EK39" s="159">
        <f>IF(EK$16-'様式３（療養者名簿）（⑤の場合）'!$O48+1&lt;=15,IF(EK$16&gt;='様式３（療養者名簿）（⑤の場合）'!$O48,IF(EK$16&lt;='様式３（療養者名簿）（⑤の場合）'!$W48,1,0),0),0)</f>
        <v>0</v>
      </c>
      <c r="EL39" s="159">
        <f>IF(EL$16-'様式３（療養者名簿）（⑤の場合）'!$O48+1&lt;=15,IF(EL$16&gt;='様式３（療養者名簿）（⑤の場合）'!$O48,IF(EL$16&lt;='様式３（療養者名簿）（⑤の場合）'!$W48,1,0),0),0)</f>
        <v>0</v>
      </c>
      <c r="EM39" s="159">
        <f>IF(EM$16-'様式３（療養者名簿）（⑤の場合）'!$O48+1&lt;=15,IF(EM$16&gt;='様式３（療養者名簿）（⑤の場合）'!$O48,IF(EM$16&lt;='様式３（療養者名簿）（⑤の場合）'!$W48,1,0),0),0)</f>
        <v>0</v>
      </c>
      <c r="EN39" s="159">
        <f>IF(EN$16-'様式３（療養者名簿）（⑤の場合）'!$O48+1&lt;=15,IF(EN$16&gt;='様式３（療養者名簿）（⑤の場合）'!$O48,IF(EN$16&lt;='様式３（療養者名簿）（⑤の場合）'!$W48,1,0),0),0)</f>
        <v>0</v>
      </c>
      <c r="EO39" s="159">
        <f>IF(EO$16-'様式３（療養者名簿）（⑤の場合）'!$O48+1&lt;=15,IF(EO$16&gt;='様式３（療養者名簿）（⑤の場合）'!$O48,IF(EO$16&lt;='様式３（療養者名簿）（⑤の場合）'!$W48,1,0),0),0)</f>
        <v>0</v>
      </c>
      <c r="EP39" s="159">
        <f>IF(EP$16-'様式３（療養者名簿）（⑤の場合）'!$O48+1&lt;=15,IF(EP$16&gt;='様式３（療養者名簿）（⑤の場合）'!$O48,IF(EP$16&lt;='様式３（療養者名簿）（⑤の場合）'!$W48,1,0),0),0)</f>
        <v>0</v>
      </c>
      <c r="EQ39" s="159">
        <f>IF(EQ$16-'様式３（療養者名簿）（⑤の場合）'!$O48+1&lt;=15,IF(EQ$16&gt;='様式３（療養者名簿）（⑤の場合）'!$O48,IF(EQ$16&lt;='様式３（療養者名簿）（⑤の場合）'!$W48,1,0),0),0)</f>
        <v>0</v>
      </c>
      <c r="ER39" s="159">
        <f>IF(ER$16-'様式３（療養者名簿）（⑤の場合）'!$O48+1&lt;=15,IF(ER$16&gt;='様式３（療養者名簿）（⑤の場合）'!$O48,IF(ER$16&lt;='様式３（療養者名簿）（⑤の場合）'!$W48,1,0),0),0)</f>
        <v>0</v>
      </c>
      <c r="ES39" s="159">
        <f>IF(ES$16-'様式３（療養者名簿）（⑤の場合）'!$O48+1&lt;=15,IF(ES$16&gt;='様式３（療養者名簿）（⑤の場合）'!$O48,IF(ES$16&lt;='様式３（療養者名簿）（⑤の場合）'!$W48,1,0),0),0)</f>
        <v>0</v>
      </c>
      <c r="ET39" s="159">
        <f>IF(ET$16-'様式３（療養者名簿）（⑤の場合）'!$O48+1&lt;=15,IF(ET$16&gt;='様式３（療養者名簿）（⑤の場合）'!$O48,IF(ET$16&lt;='様式３（療養者名簿）（⑤の場合）'!$W48,1,0),0),0)</f>
        <v>0</v>
      </c>
      <c r="EU39" s="159">
        <f>IF(EU$16-'様式３（療養者名簿）（⑤の場合）'!$O48+1&lt;=15,IF(EU$16&gt;='様式３（療養者名簿）（⑤の場合）'!$O48,IF(EU$16&lt;='様式３（療養者名簿）（⑤の場合）'!$W48,1,0),0),0)</f>
        <v>0</v>
      </c>
      <c r="EV39" s="159">
        <f>IF(EV$16-'様式３（療養者名簿）（⑤の場合）'!$O48+1&lt;=15,IF(EV$16&gt;='様式３（療養者名簿）（⑤の場合）'!$O48,IF(EV$16&lt;='様式３（療養者名簿）（⑤の場合）'!$W48,1,0),0),0)</f>
        <v>0</v>
      </c>
      <c r="EW39" s="159">
        <f>IF(EW$16-'様式３（療養者名簿）（⑤の場合）'!$O48+1&lt;=15,IF(EW$16&gt;='様式３（療養者名簿）（⑤の場合）'!$O48,IF(EW$16&lt;='様式３（療養者名簿）（⑤の場合）'!$W48,1,0),0),0)</f>
        <v>0</v>
      </c>
      <c r="EX39" s="159">
        <f>IF(EX$16-'様式３（療養者名簿）（⑤の場合）'!$O48+1&lt;=15,IF(EX$16&gt;='様式３（療養者名簿）（⑤の場合）'!$O48,IF(EX$16&lt;='様式３（療養者名簿）（⑤の場合）'!$W48,1,0),0),0)</f>
        <v>0</v>
      </c>
      <c r="EY39" s="159">
        <f>IF(EY$16-'様式３（療養者名簿）（⑤の場合）'!$O48+1&lt;=15,IF(EY$16&gt;='様式３（療養者名簿）（⑤の場合）'!$O48,IF(EY$16&lt;='様式３（療養者名簿）（⑤の場合）'!$W48,1,0),0),0)</f>
        <v>0</v>
      </c>
      <c r="EZ39" s="159">
        <f>IF(EZ$16-'様式３（療養者名簿）（⑤の場合）'!$O48+1&lt;=15,IF(EZ$16&gt;='様式３（療養者名簿）（⑤の場合）'!$O48,IF(EZ$16&lt;='様式３（療養者名簿）（⑤の場合）'!$W48,1,0),0),0)</f>
        <v>0</v>
      </c>
      <c r="FA39" s="159">
        <f>IF(FA$16-'様式３（療養者名簿）（⑤の場合）'!$O48+1&lt;=15,IF(FA$16&gt;='様式３（療養者名簿）（⑤の場合）'!$O48,IF(FA$16&lt;='様式３（療養者名簿）（⑤の場合）'!$W48,1,0),0),0)</f>
        <v>0</v>
      </c>
      <c r="FB39" s="159">
        <f>IF(FB$16-'様式３（療養者名簿）（⑤の場合）'!$O48+1&lt;=15,IF(FB$16&gt;='様式３（療養者名簿）（⑤の場合）'!$O48,IF(FB$16&lt;='様式３（療養者名簿）（⑤の場合）'!$W48,1,0),0),0)</f>
        <v>0</v>
      </c>
      <c r="FC39" s="159">
        <f>IF(FC$16-'様式３（療養者名簿）（⑤の場合）'!$O48+1&lt;=15,IF(FC$16&gt;='様式３（療養者名簿）（⑤の場合）'!$O48,IF(FC$16&lt;='様式３（療養者名簿）（⑤の場合）'!$W48,1,0),0),0)</f>
        <v>0</v>
      </c>
      <c r="FD39" s="159">
        <f>IF(FD$16-'様式３（療養者名簿）（⑤の場合）'!$O48+1&lt;=15,IF(FD$16&gt;='様式３（療養者名簿）（⑤の場合）'!$O48,IF(FD$16&lt;='様式３（療養者名簿）（⑤の場合）'!$W48,1,0),0),0)</f>
        <v>0</v>
      </c>
      <c r="FE39" s="159">
        <f>IF(FE$16-'様式３（療養者名簿）（⑤の場合）'!$O48+1&lt;=15,IF(FE$16&gt;='様式３（療養者名簿）（⑤の場合）'!$O48,IF(FE$16&lt;='様式３（療養者名簿）（⑤の場合）'!$W48,1,0),0),0)</f>
        <v>0</v>
      </c>
      <c r="FF39" s="159">
        <f>IF(FF$16-'様式３（療養者名簿）（⑤の場合）'!$O48+1&lt;=15,IF(FF$16&gt;='様式３（療養者名簿）（⑤の場合）'!$O48,IF(FF$16&lt;='様式３（療養者名簿）（⑤の場合）'!$W48,1,0),0),0)</f>
        <v>0</v>
      </c>
      <c r="FG39" s="159">
        <f>IF(FG$16-'様式３（療養者名簿）（⑤の場合）'!$O48+1&lt;=15,IF(FG$16&gt;='様式３（療養者名簿）（⑤の場合）'!$O48,IF(FG$16&lt;='様式３（療養者名簿）（⑤の場合）'!$W48,1,0),0),0)</f>
        <v>0</v>
      </c>
      <c r="FH39" s="159">
        <f>IF(FH$16-'様式３（療養者名簿）（⑤の場合）'!$O48+1&lt;=15,IF(FH$16&gt;='様式３（療養者名簿）（⑤の場合）'!$O48,IF(FH$16&lt;='様式３（療養者名簿）（⑤の場合）'!$W48,1,0),0),0)</f>
        <v>0</v>
      </c>
      <c r="FI39" s="159">
        <f>IF(FI$16-'様式３（療養者名簿）（⑤の場合）'!$O48+1&lt;=15,IF(FI$16&gt;='様式３（療養者名簿）（⑤の場合）'!$O48,IF(FI$16&lt;='様式３（療養者名簿）（⑤の場合）'!$W48,1,0),0),0)</f>
        <v>0</v>
      </c>
      <c r="FJ39" s="159">
        <f>IF(FJ$16-'様式３（療養者名簿）（⑤の場合）'!$O48+1&lt;=15,IF(FJ$16&gt;='様式３（療養者名簿）（⑤の場合）'!$O48,IF(FJ$16&lt;='様式３（療養者名簿）（⑤の場合）'!$W48,1,0),0),0)</f>
        <v>0</v>
      </c>
      <c r="FK39" s="159">
        <f>IF(FK$16-'様式３（療養者名簿）（⑤の場合）'!$O48+1&lt;=15,IF(FK$16&gt;='様式３（療養者名簿）（⑤の場合）'!$O48,IF(FK$16&lt;='様式３（療養者名簿）（⑤の場合）'!$W48,1,0),0),0)</f>
        <v>0</v>
      </c>
      <c r="FL39" s="159">
        <f>IF(FL$16-'様式３（療養者名簿）（⑤の場合）'!$O48+1&lt;=15,IF(FL$16&gt;='様式３（療養者名簿）（⑤の場合）'!$O48,IF(FL$16&lt;='様式３（療養者名簿）（⑤の場合）'!$W48,1,0),0),0)</f>
        <v>0</v>
      </c>
      <c r="FM39" s="159">
        <f>IF(FM$16-'様式３（療養者名簿）（⑤の場合）'!$O48+1&lt;=15,IF(FM$16&gt;='様式３（療養者名簿）（⑤の場合）'!$O48,IF(FM$16&lt;='様式３（療養者名簿）（⑤の場合）'!$W48,1,0),0),0)</f>
        <v>0</v>
      </c>
      <c r="FN39" s="159">
        <f>IF(FN$16-'様式３（療養者名簿）（⑤の場合）'!$O48+1&lt;=15,IF(FN$16&gt;='様式３（療養者名簿）（⑤の場合）'!$O48,IF(FN$16&lt;='様式３（療養者名簿）（⑤の場合）'!$W48,1,0),0),0)</f>
        <v>0</v>
      </c>
      <c r="FO39" s="159">
        <f>IF(FO$16-'様式３（療養者名簿）（⑤の場合）'!$O48+1&lt;=15,IF(FO$16&gt;='様式３（療養者名簿）（⑤の場合）'!$O48,IF(FO$16&lt;='様式３（療養者名簿）（⑤の場合）'!$W48,1,0),0),0)</f>
        <v>0</v>
      </c>
      <c r="FP39" s="159">
        <f>IF(FP$16-'様式３（療養者名簿）（⑤の場合）'!$O48+1&lt;=15,IF(FP$16&gt;='様式３（療養者名簿）（⑤の場合）'!$O48,IF(FP$16&lt;='様式３（療養者名簿）（⑤の場合）'!$W48,1,0),0),0)</f>
        <v>0</v>
      </c>
      <c r="FQ39" s="159">
        <f>IF(FQ$16-'様式３（療養者名簿）（⑤の場合）'!$O48+1&lt;=15,IF(FQ$16&gt;='様式３（療養者名簿）（⑤の場合）'!$O48,IF(FQ$16&lt;='様式３（療養者名簿）（⑤の場合）'!$W48,1,0),0),0)</f>
        <v>0</v>
      </c>
      <c r="FR39" s="159">
        <f>IF(FR$16-'様式３（療養者名簿）（⑤の場合）'!$O48+1&lt;=15,IF(FR$16&gt;='様式３（療養者名簿）（⑤の場合）'!$O48,IF(FR$16&lt;='様式３（療養者名簿）（⑤の場合）'!$W48,1,0),0),0)</f>
        <v>0</v>
      </c>
      <c r="FS39" s="159">
        <f>IF(FS$16-'様式３（療養者名簿）（⑤の場合）'!$O48+1&lt;=15,IF(FS$16&gt;='様式３（療養者名簿）（⑤の場合）'!$O48,IF(FS$16&lt;='様式３（療養者名簿）（⑤の場合）'!$W48,1,0),0),0)</f>
        <v>0</v>
      </c>
      <c r="FT39" s="159">
        <f>IF(FT$16-'様式３（療養者名簿）（⑤の場合）'!$O48+1&lt;=15,IF(FT$16&gt;='様式３（療養者名簿）（⑤の場合）'!$O48,IF(FT$16&lt;='様式３（療養者名簿）（⑤の場合）'!$W48,1,0),0),0)</f>
        <v>0</v>
      </c>
      <c r="FU39" s="159">
        <f>IF(FU$16-'様式３（療養者名簿）（⑤の場合）'!$O48+1&lt;=15,IF(FU$16&gt;='様式３（療養者名簿）（⑤の場合）'!$O48,IF(FU$16&lt;='様式３（療養者名簿）（⑤の場合）'!$W48,1,0),0),0)</f>
        <v>0</v>
      </c>
      <c r="FV39" s="159">
        <f>IF(FV$16-'様式３（療養者名簿）（⑤の場合）'!$O48+1&lt;=15,IF(FV$16&gt;='様式３（療養者名簿）（⑤の場合）'!$O48,IF(FV$16&lt;='様式３（療養者名簿）（⑤の場合）'!$W48,1,0),0),0)</f>
        <v>0</v>
      </c>
      <c r="FW39" s="159">
        <f>IF(FW$16-'様式３（療養者名簿）（⑤の場合）'!$O48+1&lt;=15,IF(FW$16&gt;='様式３（療養者名簿）（⑤の場合）'!$O48,IF(FW$16&lt;='様式３（療養者名簿）（⑤の場合）'!$W48,1,0),0),0)</f>
        <v>0</v>
      </c>
      <c r="FX39" s="159">
        <f>IF(FX$16-'様式３（療養者名簿）（⑤の場合）'!$O48+1&lt;=15,IF(FX$16&gt;='様式３（療養者名簿）（⑤の場合）'!$O48,IF(FX$16&lt;='様式３（療養者名簿）（⑤の場合）'!$W48,1,0),0),0)</f>
        <v>0</v>
      </c>
      <c r="FY39" s="159">
        <f>IF(FY$16-'様式３（療養者名簿）（⑤の場合）'!$O48+1&lt;=15,IF(FY$16&gt;='様式３（療養者名簿）（⑤の場合）'!$O48,IF(FY$16&lt;='様式３（療養者名簿）（⑤の場合）'!$W48,1,0),0),0)</f>
        <v>0</v>
      </c>
      <c r="FZ39" s="159">
        <f>IF(FZ$16-'様式３（療養者名簿）（⑤の場合）'!$O48+1&lt;=15,IF(FZ$16&gt;='様式３（療養者名簿）（⑤の場合）'!$O48,IF(FZ$16&lt;='様式３（療養者名簿）（⑤の場合）'!$W48,1,0),0),0)</f>
        <v>0</v>
      </c>
      <c r="GA39" s="159">
        <f>IF(GA$16-'様式３（療養者名簿）（⑤の場合）'!$O48+1&lt;=15,IF(GA$16&gt;='様式３（療養者名簿）（⑤の場合）'!$O48,IF(GA$16&lt;='様式３（療養者名簿）（⑤の場合）'!$W48,1,0),0),0)</f>
        <v>0</v>
      </c>
      <c r="GB39" s="159">
        <f>IF(GB$16-'様式３（療養者名簿）（⑤の場合）'!$O48+1&lt;=15,IF(GB$16&gt;='様式３（療養者名簿）（⑤の場合）'!$O48,IF(GB$16&lt;='様式３（療養者名簿）（⑤の場合）'!$W48,1,0),0),0)</f>
        <v>0</v>
      </c>
      <c r="GC39" s="159">
        <f>IF(GC$16-'様式３（療養者名簿）（⑤の場合）'!$O48+1&lt;=15,IF(GC$16&gt;='様式３（療養者名簿）（⑤の場合）'!$O48,IF(GC$16&lt;='様式３（療養者名簿）（⑤の場合）'!$W48,1,0),0),0)</f>
        <v>0</v>
      </c>
      <c r="GD39" s="159">
        <f>IF(GD$16-'様式３（療養者名簿）（⑤の場合）'!$O48+1&lt;=15,IF(GD$16&gt;='様式３（療養者名簿）（⑤の場合）'!$O48,IF(GD$16&lt;='様式３（療養者名簿）（⑤の場合）'!$W48,1,0),0),0)</f>
        <v>0</v>
      </c>
      <c r="GE39" s="159">
        <f>IF(GE$16-'様式３（療養者名簿）（⑤の場合）'!$O48+1&lt;=15,IF(GE$16&gt;='様式３（療養者名簿）（⑤の場合）'!$O48,IF(GE$16&lt;='様式３（療養者名簿）（⑤の場合）'!$W48,1,0),0),0)</f>
        <v>0</v>
      </c>
      <c r="GF39" s="159">
        <f>IF(GF$16-'様式３（療養者名簿）（⑤の場合）'!$O48+1&lt;=15,IF(GF$16&gt;='様式３（療養者名簿）（⑤の場合）'!$O48,IF(GF$16&lt;='様式３（療養者名簿）（⑤の場合）'!$W48,1,0),0),0)</f>
        <v>0</v>
      </c>
      <c r="GG39" s="159">
        <f>IF(GG$16-'様式３（療養者名簿）（⑤の場合）'!$O48+1&lt;=15,IF(GG$16&gt;='様式３（療養者名簿）（⑤の場合）'!$O48,IF(GG$16&lt;='様式３（療養者名簿）（⑤の場合）'!$W48,1,0),0),0)</f>
        <v>0</v>
      </c>
      <c r="GH39" s="159">
        <f>IF(GH$16-'様式３（療養者名簿）（⑤の場合）'!$O48+1&lt;=15,IF(GH$16&gt;='様式３（療養者名簿）（⑤の場合）'!$O48,IF(GH$16&lt;='様式３（療養者名簿）（⑤の場合）'!$W48,1,0),0),0)</f>
        <v>0</v>
      </c>
      <c r="GI39" s="159">
        <f>IF(GI$16-'様式３（療養者名簿）（⑤の場合）'!$O48+1&lt;=15,IF(GI$16&gt;='様式３（療養者名簿）（⑤の場合）'!$O48,IF(GI$16&lt;='様式３（療養者名簿）（⑤の場合）'!$W48,1,0),0),0)</f>
        <v>0</v>
      </c>
      <c r="GJ39" s="159">
        <f>IF(GJ$16-'様式３（療養者名簿）（⑤の場合）'!$O48+1&lt;=15,IF(GJ$16&gt;='様式３（療養者名簿）（⑤の場合）'!$O48,IF(GJ$16&lt;='様式３（療養者名簿）（⑤の場合）'!$W48,1,0),0),0)</f>
        <v>0</v>
      </c>
      <c r="GK39" s="159">
        <f>IF(GK$16-'様式３（療養者名簿）（⑤の場合）'!$O48+1&lt;=15,IF(GK$16&gt;='様式３（療養者名簿）（⑤の場合）'!$O48,IF(GK$16&lt;='様式３（療養者名簿）（⑤の場合）'!$W48,1,0),0),0)</f>
        <v>0</v>
      </c>
      <c r="GL39" s="159">
        <f>IF(GL$16-'様式３（療養者名簿）（⑤の場合）'!$O48+1&lt;=15,IF(GL$16&gt;='様式３（療養者名簿）（⑤の場合）'!$O48,IF(GL$16&lt;='様式３（療養者名簿）（⑤の場合）'!$W48,1,0),0),0)</f>
        <v>0</v>
      </c>
      <c r="GM39" s="159">
        <f>IF(GM$16-'様式３（療養者名簿）（⑤の場合）'!$O48+1&lt;=15,IF(GM$16&gt;='様式３（療養者名簿）（⑤の場合）'!$O48,IF(GM$16&lt;='様式３（療養者名簿）（⑤の場合）'!$W48,1,0),0),0)</f>
        <v>0</v>
      </c>
      <c r="GN39" s="159">
        <f>IF(GN$16-'様式３（療養者名簿）（⑤の場合）'!$O48+1&lt;=15,IF(GN$16&gt;='様式３（療養者名簿）（⑤の場合）'!$O48,IF(GN$16&lt;='様式３（療養者名簿）（⑤の場合）'!$W48,1,0),0),0)</f>
        <v>0</v>
      </c>
      <c r="GO39" s="159">
        <f>IF(GO$16-'様式３（療養者名簿）（⑤の場合）'!$O48+1&lt;=15,IF(GO$16&gt;='様式３（療養者名簿）（⑤の場合）'!$O48,IF(GO$16&lt;='様式３（療養者名簿）（⑤の場合）'!$W48,1,0),0),0)</f>
        <v>0</v>
      </c>
      <c r="GP39" s="159">
        <f>IF(GP$16-'様式３（療養者名簿）（⑤の場合）'!$O48+1&lt;=15,IF(GP$16&gt;='様式３（療養者名簿）（⑤の場合）'!$O48,IF(GP$16&lt;='様式３（療養者名簿）（⑤の場合）'!$W48,1,0),0),0)</f>
        <v>0</v>
      </c>
      <c r="GQ39" s="159">
        <f>IF(GQ$16-'様式３（療養者名簿）（⑤の場合）'!$O48+1&lt;=15,IF(GQ$16&gt;='様式３（療養者名簿）（⑤の場合）'!$O48,IF(GQ$16&lt;='様式３（療養者名簿）（⑤の場合）'!$W48,1,0),0),0)</f>
        <v>0</v>
      </c>
      <c r="GR39" s="159">
        <f>IF(GR$16-'様式３（療養者名簿）（⑤の場合）'!$O48+1&lt;=15,IF(GR$16&gt;='様式３（療養者名簿）（⑤の場合）'!$O48,IF(GR$16&lt;='様式３（療養者名簿）（⑤の場合）'!$W48,1,0),0),0)</f>
        <v>0</v>
      </c>
      <c r="GS39" s="159">
        <f>IF(GS$16-'様式３（療養者名簿）（⑤の場合）'!$O48+1&lt;=15,IF(GS$16&gt;='様式３（療養者名簿）（⑤の場合）'!$O48,IF(GS$16&lt;='様式３（療養者名簿）（⑤の場合）'!$W48,1,0),0),0)</f>
        <v>0</v>
      </c>
      <c r="GT39" s="159">
        <f>IF(GT$16-'様式３（療養者名簿）（⑤の場合）'!$O48+1&lt;=15,IF(GT$16&gt;='様式３（療養者名簿）（⑤の場合）'!$O48,IF(GT$16&lt;='様式３（療養者名簿）（⑤の場合）'!$W48,1,0),0),0)</f>
        <v>0</v>
      </c>
      <c r="GU39" s="159">
        <f>IF(GU$16-'様式３（療養者名簿）（⑤の場合）'!$O48+1&lt;=15,IF(GU$16&gt;='様式３（療養者名簿）（⑤の場合）'!$O48,IF(GU$16&lt;='様式３（療養者名簿）（⑤の場合）'!$W48,1,0),0),0)</f>
        <v>0</v>
      </c>
      <c r="GV39" s="159">
        <f>IF(GV$16-'様式３（療養者名簿）（⑤の場合）'!$O48+1&lt;=15,IF(GV$16&gt;='様式３（療養者名簿）（⑤の場合）'!$O48,IF(GV$16&lt;='様式３（療養者名簿）（⑤の場合）'!$W48,1,0),0),0)</f>
        <v>0</v>
      </c>
      <c r="GW39" s="159">
        <f>IF(GW$16-'様式３（療養者名簿）（⑤の場合）'!$O48+1&lt;=15,IF(GW$16&gt;='様式３（療養者名簿）（⑤の場合）'!$O48,IF(GW$16&lt;='様式３（療養者名簿）（⑤の場合）'!$W48,1,0),0),0)</f>
        <v>0</v>
      </c>
      <c r="GX39" s="159">
        <f>IF(GX$16-'様式３（療養者名簿）（⑤の場合）'!$O48+1&lt;=15,IF(GX$16&gt;='様式３（療養者名簿）（⑤の場合）'!$O48,IF(GX$16&lt;='様式３（療養者名簿）（⑤の場合）'!$W48,1,0),0),0)</f>
        <v>0</v>
      </c>
      <c r="GY39" s="159">
        <f>IF(GY$16-'様式３（療養者名簿）（⑤の場合）'!$O48+1&lt;=15,IF(GY$16&gt;='様式３（療養者名簿）（⑤の場合）'!$O48,IF(GY$16&lt;='様式３（療養者名簿）（⑤の場合）'!$W48,1,0),0),0)</f>
        <v>0</v>
      </c>
      <c r="GZ39" s="159">
        <f>IF(GZ$16-'様式３（療養者名簿）（⑤の場合）'!$O48+1&lt;=15,IF(GZ$16&gt;='様式３（療養者名簿）（⑤の場合）'!$O48,IF(GZ$16&lt;='様式３（療養者名簿）（⑤の場合）'!$W48,1,0),0),0)</f>
        <v>0</v>
      </c>
      <c r="HA39" s="159">
        <f>IF(HA$16-'様式３（療養者名簿）（⑤の場合）'!$O48+1&lt;=15,IF(HA$16&gt;='様式３（療養者名簿）（⑤の場合）'!$O48,IF(HA$16&lt;='様式３（療養者名簿）（⑤の場合）'!$W48,1,0),0),0)</f>
        <v>0</v>
      </c>
      <c r="HB39" s="159">
        <f>IF(HB$16-'様式３（療養者名簿）（⑤の場合）'!$O48+1&lt;=15,IF(HB$16&gt;='様式３（療養者名簿）（⑤の場合）'!$O48,IF(HB$16&lt;='様式３（療養者名簿）（⑤の場合）'!$W48,1,0),0),0)</f>
        <v>0</v>
      </c>
      <c r="HC39" s="159">
        <f>IF(HC$16-'様式３（療養者名簿）（⑤の場合）'!$O48+1&lt;=15,IF(HC$16&gt;='様式３（療養者名簿）（⑤の場合）'!$O48,IF(HC$16&lt;='様式３（療養者名簿）（⑤の場合）'!$W48,1,0),0),0)</f>
        <v>0</v>
      </c>
      <c r="HD39" s="159">
        <f>IF(HD$16-'様式３（療養者名簿）（⑤の場合）'!$O48+1&lt;=15,IF(HD$16&gt;='様式３（療養者名簿）（⑤の場合）'!$O48,IF(HD$16&lt;='様式３（療養者名簿）（⑤の場合）'!$W48,1,0),0),0)</f>
        <v>0</v>
      </c>
      <c r="HE39" s="159">
        <f>IF(HE$16-'様式３（療養者名簿）（⑤の場合）'!$O48+1&lt;=15,IF(HE$16&gt;='様式３（療養者名簿）（⑤の場合）'!$O48,IF(HE$16&lt;='様式３（療養者名簿）（⑤の場合）'!$W48,1,0),0),0)</f>
        <v>0</v>
      </c>
      <c r="HF39" s="159">
        <f>IF(HF$16-'様式３（療養者名簿）（⑤の場合）'!$O48+1&lt;=15,IF(HF$16&gt;='様式３（療養者名簿）（⑤の場合）'!$O48,IF(HF$16&lt;='様式３（療養者名簿）（⑤の場合）'!$W48,1,0),0),0)</f>
        <v>0</v>
      </c>
      <c r="HG39" s="159">
        <f>IF(HG$16-'様式３（療養者名簿）（⑤の場合）'!$O48+1&lt;=15,IF(HG$16&gt;='様式３（療養者名簿）（⑤の場合）'!$O48,IF(HG$16&lt;='様式３（療養者名簿）（⑤の場合）'!$W48,1,0),0),0)</f>
        <v>0</v>
      </c>
      <c r="HH39" s="159">
        <f>IF(HH$16-'様式３（療養者名簿）（⑤の場合）'!$O48+1&lt;=15,IF(HH$16&gt;='様式３（療養者名簿）（⑤の場合）'!$O48,IF(HH$16&lt;='様式３（療養者名簿）（⑤の場合）'!$W48,1,0),0),0)</f>
        <v>0</v>
      </c>
      <c r="HI39" s="159">
        <f>IF(HI$16-'様式３（療養者名簿）（⑤の場合）'!$O48+1&lt;=15,IF(HI$16&gt;='様式３（療養者名簿）（⑤の場合）'!$O48,IF(HI$16&lt;='様式３（療養者名簿）（⑤の場合）'!$W48,1,0),0),0)</f>
        <v>0</v>
      </c>
      <c r="HJ39" s="159">
        <f>IF(HJ$16-'様式３（療養者名簿）（⑤の場合）'!$O48+1&lt;=15,IF(HJ$16&gt;='様式３（療養者名簿）（⑤の場合）'!$O48,IF(HJ$16&lt;='様式３（療養者名簿）（⑤の場合）'!$W48,1,0),0),0)</f>
        <v>0</v>
      </c>
      <c r="HK39" s="159">
        <f>IF(HK$16-'様式３（療養者名簿）（⑤の場合）'!$O48+1&lt;=15,IF(HK$16&gt;='様式３（療養者名簿）（⑤の場合）'!$O48,IF(HK$16&lt;='様式３（療養者名簿）（⑤の場合）'!$W48,1,0),0),0)</f>
        <v>0</v>
      </c>
      <c r="HL39" s="159">
        <f>IF(HL$16-'様式３（療養者名簿）（⑤の場合）'!$O48+1&lt;=15,IF(HL$16&gt;='様式３（療養者名簿）（⑤の場合）'!$O48,IF(HL$16&lt;='様式３（療養者名簿）（⑤の場合）'!$W48,1,0),0),0)</f>
        <v>0</v>
      </c>
      <c r="HM39" s="159">
        <f>IF(HM$16-'様式３（療養者名簿）（⑤の場合）'!$O48+1&lt;=15,IF(HM$16&gt;='様式３（療養者名簿）（⑤の場合）'!$O48,IF(HM$16&lt;='様式３（療養者名簿）（⑤の場合）'!$W48,1,0),0),0)</f>
        <v>0</v>
      </c>
      <c r="HN39" s="159">
        <f>IF(HN$16-'様式３（療養者名簿）（⑤の場合）'!$O48+1&lt;=15,IF(HN$16&gt;='様式３（療養者名簿）（⑤の場合）'!$O48,IF(HN$16&lt;='様式３（療養者名簿）（⑤の場合）'!$W48,1,0),0),0)</f>
        <v>0</v>
      </c>
      <c r="HO39" s="159">
        <f>IF(HO$16-'様式３（療養者名簿）（⑤の場合）'!$O48+1&lt;=15,IF(HO$16&gt;='様式３（療養者名簿）（⑤の場合）'!$O48,IF(HO$16&lt;='様式３（療養者名簿）（⑤の場合）'!$W48,1,0),0),0)</f>
        <v>0</v>
      </c>
      <c r="HP39" s="159">
        <f>IF(HP$16-'様式３（療養者名簿）（⑤の場合）'!$O48+1&lt;=15,IF(HP$16&gt;='様式３（療養者名簿）（⑤の場合）'!$O48,IF(HP$16&lt;='様式３（療養者名簿）（⑤の場合）'!$W48,1,0),0),0)</f>
        <v>0</v>
      </c>
      <c r="HQ39" s="159">
        <f>IF(HQ$16-'様式３（療養者名簿）（⑤の場合）'!$O48+1&lt;=15,IF(HQ$16&gt;='様式３（療養者名簿）（⑤の場合）'!$O48,IF(HQ$16&lt;='様式３（療養者名簿）（⑤の場合）'!$W48,1,0),0),0)</f>
        <v>0</v>
      </c>
      <c r="HR39" s="159">
        <f>IF(HR$16-'様式３（療養者名簿）（⑤の場合）'!$O48+1&lt;=15,IF(HR$16&gt;='様式３（療養者名簿）（⑤の場合）'!$O48,IF(HR$16&lt;='様式３（療養者名簿）（⑤の場合）'!$W48,1,0),0),0)</f>
        <v>0</v>
      </c>
      <c r="HS39" s="159">
        <f>IF(HS$16-'様式３（療養者名簿）（⑤の場合）'!$O48+1&lt;=15,IF(HS$16&gt;='様式３（療養者名簿）（⑤の場合）'!$O48,IF(HS$16&lt;='様式３（療養者名簿）（⑤の場合）'!$W48,1,0),0),0)</f>
        <v>0</v>
      </c>
      <c r="HT39" s="159">
        <f>IF(HT$16-'様式３（療養者名簿）（⑤の場合）'!$O48+1&lt;=15,IF(HT$16&gt;='様式３（療養者名簿）（⑤の場合）'!$O48,IF(HT$16&lt;='様式３（療養者名簿）（⑤の場合）'!$W48,1,0),0),0)</f>
        <v>0</v>
      </c>
      <c r="HU39" s="159">
        <f>IF(HU$16-'様式３（療養者名簿）（⑤の場合）'!$O48+1&lt;=15,IF(HU$16&gt;='様式３（療養者名簿）（⑤の場合）'!$O48,IF(HU$16&lt;='様式３（療養者名簿）（⑤の場合）'!$W48,1,0),0),0)</f>
        <v>0</v>
      </c>
      <c r="HV39" s="159">
        <f>IF(HV$16-'様式３（療養者名簿）（⑤の場合）'!$O48+1&lt;=15,IF(HV$16&gt;='様式３（療養者名簿）（⑤の場合）'!$O48,IF(HV$16&lt;='様式３（療養者名簿）（⑤の場合）'!$W48,1,0),0),0)</f>
        <v>0</v>
      </c>
      <c r="HW39" s="159">
        <f>IF(HW$16-'様式３（療養者名簿）（⑤の場合）'!$O48+1&lt;=15,IF(HW$16&gt;='様式３（療養者名簿）（⑤の場合）'!$O48,IF(HW$16&lt;='様式３（療養者名簿）（⑤の場合）'!$W48,1,0),0),0)</f>
        <v>0</v>
      </c>
      <c r="HX39" s="159">
        <f>IF(HX$16-'様式３（療養者名簿）（⑤の場合）'!$O48+1&lt;=15,IF(HX$16&gt;='様式３（療養者名簿）（⑤の場合）'!$O48,IF(HX$16&lt;='様式３（療養者名簿）（⑤の場合）'!$W48,1,0),0),0)</f>
        <v>0</v>
      </c>
      <c r="HY39" s="159">
        <f>IF(HY$16-'様式３（療養者名簿）（⑤の場合）'!$O48+1&lt;=15,IF(HY$16&gt;='様式３（療養者名簿）（⑤の場合）'!$O48,IF(HY$16&lt;='様式３（療養者名簿）（⑤の場合）'!$W48,1,0),0),0)</f>
        <v>0</v>
      </c>
      <c r="HZ39" s="159">
        <f>IF(HZ$16-'様式３（療養者名簿）（⑤の場合）'!$O48+1&lt;=15,IF(HZ$16&gt;='様式３（療養者名簿）（⑤の場合）'!$O48,IF(HZ$16&lt;='様式３（療養者名簿）（⑤の場合）'!$W48,1,0),0),0)</f>
        <v>0</v>
      </c>
      <c r="IA39" s="159">
        <f>IF(IA$16-'様式３（療養者名簿）（⑤の場合）'!$O48+1&lt;=15,IF(IA$16&gt;='様式３（療養者名簿）（⑤の場合）'!$O48,IF(IA$16&lt;='様式３（療養者名簿）（⑤の場合）'!$W48,1,0),0),0)</f>
        <v>0</v>
      </c>
      <c r="IB39" s="159">
        <f>IF(IB$16-'様式３（療養者名簿）（⑤の場合）'!$O48+1&lt;=15,IF(IB$16&gt;='様式３（療養者名簿）（⑤の場合）'!$O48,IF(IB$16&lt;='様式３（療養者名簿）（⑤の場合）'!$W48,1,0),0),0)</f>
        <v>0</v>
      </c>
      <c r="IC39" s="159">
        <f>IF(IC$16-'様式３（療養者名簿）（⑤の場合）'!$O48+1&lt;=15,IF(IC$16&gt;='様式３（療養者名簿）（⑤の場合）'!$O48,IF(IC$16&lt;='様式３（療養者名簿）（⑤の場合）'!$W48,1,0),0),0)</f>
        <v>0</v>
      </c>
      <c r="ID39" s="159">
        <f>IF(ID$16-'様式３（療養者名簿）（⑤の場合）'!$O48+1&lt;=15,IF(ID$16&gt;='様式３（療養者名簿）（⑤の場合）'!$O48,IF(ID$16&lt;='様式３（療養者名簿）（⑤の場合）'!$W48,1,0),0),0)</f>
        <v>0</v>
      </c>
      <c r="IE39" s="159">
        <f>IF(IE$16-'様式３（療養者名簿）（⑤の場合）'!$O48+1&lt;=15,IF(IE$16&gt;='様式３（療養者名簿）（⑤の場合）'!$O48,IF(IE$16&lt;='様式３（療養者名簿）（⑤の場合）'!$W48,1,0),0),0)</f>
        <v>0</v>
      </c>
      <c r="IF39" s="159">
        <f>IF(IF$16-'様式３（療養者名簿）（⑤の場合）'!$O48+1&lt;=15,IF(IF$16&gt;='様式３（療養者名簿）（⑤の場合）'!$O48,IF(IF$16&lt;='様式３（療養者名簿）（⑤の場合）'!$W48,1,0),0),0)</f>
        <v>0</v>
      </c>
      <c r="IG39" s="159">
        <f>IF(IG$16-'様式３（療養者名簿）（⑤の場合）'!$O48+1&lt;=15,IF(IG$16&gt;='様式３（療養者名簿）（⑤の場合）'!$O48,IF(IG$16&lt;='様式３（療養者名簿）（⑤の場合）'!$W48,1,0),0),0)</f>
        <v>0</v>
      </c>
      <c r="IH39" s="159">
        <f>IF(IH$16-'様式３（療養者名簿）（⑤の場合）'!$O48+1&lt;=15,IF(IH$16&gt;='様式３（療養者名簿）（⑤の場合）'!$O48,IF(IH$16&lt;='様式３（療養者名簿）（⑤の場合）'!$W48,1,0),0),0)</f>
        <v>0</v>
      </c>
      <c r="II39" s="159">
        <f>IF(II$16-'様式３（療養者名簿）（⑤の場合）'!$O48+1&lt;=15,IF(II$16&gt;='様式３（療養者名簿）（⑤の場合）'!$O48,IF(II$16&lt;='様式３（療養者名簿）（⑤の場合）'!$W48,1,0),0),0)</f>
        <v>0</v>
      </c>
      <c r="IJ39" s="159">
        <f>IF(IJ$16-'様式３（療養者名簿）（⑤の場合）'!$O48+1&lt;=15,IF(IJ$16&gt;='様式３（療養者名簿）（⑤の場合）'!$O48,IF(IJ$16&lt;='様式３（療養者名簿）（⑤の場合）'!$W48,1,0),0),0)</f>
        <v>0</v>
      </c>
      <c r="IK39" s="159">
        <f>IF(IK$16-'様式３（療養者名簿）（⑤の場合）'!$O48+1&lt;=15,IF(IK$16&gt;='様式３（療養者名簿）（⑤の場合）'!$O48,IF(IK$16&lt;='様式３（療養者名簿）（⑤の場合）'!$W48,1,0),0),0)</f>
        <v>0</v>
      </c>
      <c r="IL39" s="159">
        <f>IF(IL$16-'様式３（療養者名簿）（⑤の場合）'!$O48+1&lt;=15,IF(IL$16&gt;='様式３（療養者名簿）（⑤の場合）'!$O48,IF(IL$16&lt;='様式３（療養者名簿）（⑤の場合）'!$W48,1,0),0),0)</f>
        <v>0</v>
      </c>
      <c r="IM39" s="159">
        <f>IF(IM$16-'様式３（療養者名簿）（⑤の場合）'!$O48+1&lt;=15,IF(IM$16&gt;='様式３（療養者名簿）（⑤の場合）'!$O48,IF(IM$16&lt;='様式３（療養者名簿）（⑤の場合）'!$W48,1,0),0),0)</f>
        <v>0</v>
      </c>
      <c r="IN39" s="159">
        <f>IF(IN$16-'様式３（療養者名簿）（⑤の場合）'!$O48+1&lt;=15,IF(IN$16&gt;='様式３（療養者名簿）（⑤の場合）'!$O48,IF(IN$16&lt;='様式３（療養者名簿）（⑤の場合）'!$W48,1,0),0),0)</f>
        <v>0</v>
      </c>
      <c r="IO39" s="159">
        <f>IF(IO$16-'様式３（療養者名簿）（⑤の場合）'!$O48+1&lt;=15,IF(IO$16&gt;='様式３（療養者名簿）（⑤の場合）'!$O48,IF(IO$16&lt;='様式３（療養者名簿）（⑤の場合）'!$W48,1,0),0),0)</f>
        <v>0</v>
      </c>
      <c r="IP39" s="159">
        <f>IF(IP$16-'様式３（療養者名簿）（⑤の場合）'!$O48+1&lt;=15,IF(IP$16&gt;='様式３（療養者名簿）（⑤の場合）'!$O48,IF(IP$16&lt;='様式３（療養者名簿）（⑤の場合）'!$W48,1,0),0),0)</f>
        <v>0</v>
      </c>
      <c r="IQ39" s="159">
        <f>IF(IQ$16-'様式３（療養者名簿）（⑤の場合）'!$O48+1&lt;=15,IF(IQ$16&gt;='様式３（療養者名簿）（⑤の場合）'!$O48,IF(IQ$16&lt;='様式３（療養者名簿）（⑤の場合）'!$W48,1,0),0),0)</f>
        <v>0</v>
      </c>
      <c r="IR39" s="159">
        <f>IF(IR$16-'様式３（療養者名簿）（⑤の場合）'!$O48+1&lt;=15,IF(IR$16&gt;='様式３（療養者名簿）（⑤の場合）'!$O48,IF(IR$16&lt;='様式３（療養者名簿）（⑤の場合）'!$W48,1,0),0),0)</f>
        <v>0</v>
      </c>
      <c r="IS39" s="159">
        <f>IF(IS$16-'様式３（療養者名簿）（⑤の場合）'!$O48+1&lt;=15,IF(IS$16&gt;='様式３（療養者名簿）（⑤の場合）'!$O48,IF(IS$16&lt;='様式３（療養者名簿）（⑤の場合）'!$W48,1,0),0),0)</f>
        <v>0</v>
      </c>
      <c r="IT39" s="159">
        <f>IF(IT$16-'様式３（療養者名簿）（⑤の場合）'!$O48+1&lt;=15,IF(IT$16&gt;='様式３（療養者名簿）（⑤の場合）'!$O48,IF(IT$16&lt;='様式３（療養者名簿）（⑤の場合）'!$W48,1,0),0),0)</f>
        <v>0</v>
      </c>
    </row>
    <row r="40" spans="1:254" s="30" customFormat="1" ht="42" customHeight="1">
      <c r="A40" s="149">
        <f>'様式３（療養者名簿）（⑤の場合）'!C49</f>
        <v>0</v>
      </c>
      <c r="B40" s="159">
        <f>IF(B$16-'様式３（療養者名簿）（⑤の場合）'!$O49+1&lt;=15,IF(B$16&gt;='様式３（療養者名簿）（⑤の場合）'!$O49,IF(B$16&lt;='様式３（療養者名簿）（⑤の場合）'!$W49,1,0),0),0)</f>
        <v>0</v>
      </c>
      <c r="C40" s="159">
        <f>IF(C$16-'様式３（療養者名簿）（⑤の場合）'!$O49+1&lt;=15,IF(C$16&gt;='様式３（療養者名簿）（⑤の場合）'!$O49,IF(C$16&lt;='様式３（療養者名簿）（⑤の場合）'!$W49,1,0),0),0)</f>
        <v>0</v>
      </c>
      <c r="D40" s="159">
        <f>IF(D$16-'様式３（療養者名簿）（⑤の場合）'!$O49+1&lt;=15,IF(D$16&gt;='様式３（療養者名簿）（⑤の場合）'!$O49,IF(D$16&lt;='様式３（療養者名簿）（⑤の場合）'!$W49,1,0),0),0)</f>
        <v>0</v>
      </c>
      <c r="E40" s="159">
        <f>IF(E$16-'様式３（療養者名簿）（⑤の場合）'!$O49+1&lt;=15,IF(E$16&gt;='様式３（療養者名簿）（⑤の場合）'!$O49,IF(E$16&lt;='様式３（療養者名簿）（⑤の場合）'!$W49,1,0),0),0)</f>
        <v>0</v>
      </c>
      <c r="F40" s="159">
        <f>IF(F$16-'様式３（療養者名簿）（⑤の場合）'!$O49+1&lt;=15,IF(F$16&gt;='様式３（療養者名簿）（⑤の場合）'!$O49,IF(F$16&lt;='様式３（療養者名簿）（⑤の場合）'!$W49,1,0),0),0)</f>
        <v>0</v>
      </c>
      <c r="G40" s="159">
        <f>IF(G$16-'様式３（療養者名簿）（⑤の場合）'!$O49+1&lt;=15,IF(G$16&gt;='様式３（療養者名簿）（⑤の場合）'!$O49,IF(G$16&lt;='様式３（療養者名簿）（⑤の場合）'!$W49,1,0),0),0)</f>
        <v>0</v>
      </c>
      <c r="H40" s="159">
        <f>IF(H$16-'様式３（療養者名簿）（⑤の場合）'!$O49+1&lt;=15,IF(H$16&gt;='様式３（療養者名簿）（⑤の場合）'!$O49,IF(H$16&lt;='様式３（療養者名簿）（⑤の場合）'!$W49,1,0),0),0)</f>
        <v>0</v>
      </c>
      <c r="I40" s="159">
        <f>IF(I$16-'様式３（療養者名簿）（⑤の場合）'!$O49+1&lt;=15,IF(I$16&gt;='様式３（療養者名簿）（⑤の場合）'!$O49,IF(I$16&lt;='様式３（療養者名簿）（⑤の場合）'!$W49,1,0),0),0)</f>
        <v>0</v>
      </c>
      <c r="J40" s="159">
        <f>IF(J$16-'様式３（療養者名簿）（⑤の場合）'!$O49+1&lt;=15,IF(J$16&gt;='様式３（療養者名簿）（⑤の場合）'!$O49,IF(J$16&lt;='様式３（療養者名簿）（⑤の場合）'!$W49,1,0),0),0)</f>
        <v>0</v>
      </c>
      <c r="K40" s="159">
        <f>IF(K$16-'様式３（療養者名簿）（⑤の場合）'!$O49+1&lt;=15,IF(K$16&gt;='様式３（療養者名簿）（⑤の場合）'!$O49,IF(K$16&lt;='様式３（療養者名簿）（⑤の場合）'!$W49,1,0),0),0)</f>
        <v>0</v>
      </c>
      <c r="L40" s="159">
        <f>IF(L$16-'様式３（療養者名簿）（⑤の場合）'!$O49+1&lt;=15,IF(L$16&gt;='様式３（療養者名簿）（⑤の場合）'!$O49,IF(L$16&lt;='様式３（療養者名簿）（⑤の場合）'!$W49,1,0),0),0)</f>
        <v>0</v>
      </c>
      <c r="M40" s="159">
        <f>IF(M$16-'様式３（療養者名簿）（⑤の場合）'!$O49+1&lt;=15,IF(M$16&gt;='様式３（療養者名簿）（⑤の場合）'!$O49,IF(M$16&lt;='様式３（療養者名簿）（⑤の場合）'!$W49,1,0),0),0)</f>
        <v>0</v>
      </c>
      <c r="N40" s="159">
        <f>IF(N$16-'様式３（療養者名簿）（⑤の場合）'!$O49+1&lt;=15,IF(N$16&gt;='様式３（療養者名簿）（⑤の場合）'!$O49,IF(N$16&lt;='様式３（療養者名簿）（⑤の場合）'!$W49,1,0),0),0)</f>
        <v>0</v>
      </c>
      <c r="O40" s="159">
        <f>IF(O$16-'様式３（療養者名簿）（⑤の場合）'!$O49+1&lt;=15,IF(O$16&gt;='様式３（療養者名簿）（⑤の場合）'!$O49,IF(O$16&lt;='様式３（療養者名簿）（⑤の場合）'!$W49,1,0),0),0)</f>
        <v>0</v>
      </c>
      <c r="P40" s="159">
        <f>IF(P$16-'様式３（療養者名簿）（⑤の場合）'!$O49+1&lt;=15,IF(P$16&gt;='様式３（療養者名簿）（⑤の場合）'!$O49,IF(P$16&lt;='様式３（療養者名簿）（⑤の場合）'!$W49,1,0),0),0)</f>
        <v>0</v>
      </c>
      <c r="Q40" s="159">
        <f>IF(Q$16-'様式３（療養者名簿）（⑤の場合）'!$O49+1&lt;=15,IF(Q$16&gt;='様式３（療養者名簿）（⑤の場合）'!$O49,IF(Q$16&lt;='様式３（療養者名簿）（⑤の場合）'!$W49,1,0),0),0)</f>
        <v>0</v>
      </c>
      <c r="R40" s="159">
        <f>IF(R$16-'様式３（療養者名簿）（⑤の場合）'!$O49+1&lt;=15,IF(R$16&gt;='様式３（療養者名簿）（⑤の場合）'!$O49,IF(R$16&lt;='様式３（療養者名簿）（⑤の場合）'!$W49,1,0),0),0)</f>
        <v>0</v>
      </c>
      <c r="S40" s="159">
        <f>IF(S$16-'様式３（療養者名簿）（⑤の場合）'!$O49+1&lt;=15,IF(S$16&gt;='様式３（療養者名簿）（⑤の場合）'!$O49,IF(S$16&lt;='様式３（療養者名簿）（⑤の場合）'!$W49,1,0),0),0)</f>
        <v>0</v>
      </c>
      <c r="T40" s="159">
        <f>IF(T$16-'様式３（療養者名簿）（⑤の場合）'!$O49+1&lt;=15,IF(T$16&gt;='様式３（療養者名簿）（⑤の場合）'!$O49,IF(T$16&lt;='様式３（療養者名簿）（⑤の場合）'!$W49,1,0),0),0)</f>
        <v>0</v>
      </c>
      <c r="U40" s="159">
        <f>IF(U$16-'様式３（療養者名簿）（⑤の場合）'!$O49+1&lt;=15,IF(U$16&gt;='様式３（療養者名簿）（⑤の場合）'!$O49,IF(U$16&lt;='様式３（療養者名簿）（⑤の場合）'!$W49,1,0),0),0)</f>
        <v>0</v>
      </c>
      <c r="V40" s="159">
        <f>IF(V$16-'様式３（療養者名簿）（⑤の場合）'!$O49+1&lt;=15,IF(V$16&gt;='様式３（療養者名簿）（⑤の場合）'!$O49,IF(V$16&lt;='様式３（療養者名簿）（⑤の場合）'!$W49,1,0),0),0)</f>
        <v>0</v>
      </c>
      <c r="W40" s="159">
        <f>IF(W$16-'様式３（療養者名簿）（⑤の場合）'!$O49+1&lt;=15,IF(W$16&gt;='様式３（療養者名簿）（⑤の場合）'!$O49,IF(W$16&lt;='様式３（療養者名簿）（⑤の場合）'!$W49,1,0),0),0)</f>
        <v>0</v>
      </c>
      <c r="X40" s="159">
        <f>IF(X$16-'様式３（療養者名簿）（⑤の場合）'!$O49+1&lt;=15,IF(X$16&gt;='様式３（療養者名簿）（⑤の場合）'!$O49,IF(X$16&lt;='様式３（療養者名簿）（⑤の場合）'!$W49,1,0),0),0)</f>
        <v>0</v>
      </c>
      <c r="Y40" s="159">
        <f>IF(Y$16-'様式３（療養者名簿）（⑤の場合）'!$O49+1&lt;=15,IF(Y$16&gt;='様式３（療養者名簿）（⑤の場合）'!$O49,IF(Y$16&lt;='様式３（療養者名簿）（⑤の場合）'!$W49,1,0),0),0)</f>
        <v>0</v>
      </c>
      <c r="Z40" s="159">
        <f>IF(Z$16-'様式３（療養者名簿）（⑤の場合）'!$O49+1&lt;=15,IF(Z$16&gt;='様式３（療養者名簿）（⑤の場合）'!$O49,IF(Z$16&lt;='様式３（療養者名簿）（⑤の場合）'!$W49,1,0),0),0)</f>
        <v>0</v>
      </c>
      <c r="AA40" s="159">
        <f>IF(AA$16-'様式３（療養者名簿）（⑤の場合）'!$O49+1&lt;=15,IF(AA$16&gt;='様式３（療養者名簿）（⑤の場合）'!$O49,IF(AA$16&lt;='様式３（療養者名簿）（⑤の場合）'!$W49,1,0),0),0)</f>
        <v>0</v>
      </c>
      <c r="AB40" s="159">
        <f>IF(AB$16-'様式３（療養者名簿）（⑤の場合）'!$O49+1&lt;=15,IF(AB$16&gt;='様式３（療養者名簿）（⑤の場合）'!$O49,IF(AB$16&lt;='様式３（療養者名簿）（⑤の場合）'!$W49,1,0),0),0)</f>
        <v>0</v>
      </c>
      <c r="AC40" s="159">
        <f>IF(AC$16-'様式３（療養者名簿）（⑤の場合）'!$O49+1&lt;=15,IF(AC$16&gt;='様式３（療養者名簿）（⑤の場合）'!$O49,IF(AC$16&lt;='様式３（療養者名簿）（⑤の場合）'!$W49,1,0),0),0)</f>
        <v>0</v>
      </c>
      <c r="AD40" s="159">
        <f>IF(AD$16-'様式３（療養者名簿）（⑤の場合）'!$O49+1&lt;=15,IF(AD$16&gt;='様式３（療養者名簿）（⑤の場合）'!$O49,IF(AD$16&lt;='様式３（療養者名簿）（⑤の場合）'!$W49,1,0),0),0)</f>
        <v>0</v>
      </c>
      <c r="AE40" s="159">
        <f>IF(AE$16-'様式３（療養者名簿）（⑤の場合）'!$O49+1&lt;=15,IF(AE$16&gt;='様式３（療養者名簿）（⑤の場合）'!$O49,IF(AE$16&lt;='様式３（療養者名簿）（⑤の場合）'!$W49,1,0),0),0)</f>
        <v>0</v>
      </c>
      <c r="AF40" s="159">
        <f>IF(AF$16-'様式３（療養者名簿）（⑤の場合）'!$O49+1&lt;=15,IF(AF$16&gt;='様式３（療養者名簿）（⑤の場合）'!$O49,IF(AF$16&lt;='様式３（療養者名簿）（⑤の場合）'!$W49,1,0),0),0)</f>
        <v>0</v>
      </c>
      <c r="AG40" s="159">
        <f>IF(AG$16-'様式３（療養者名簿）（⑤の場合）'!$O49+1&lt;=15,IF(AG$16&gt;='様式３（療養者名簿）（⑤の場合）'!$O49,IF(AG$16&lt;='様式３（療養者名簿）（⑤の場合）'!$W49,1,0),0),0)</f>
        <v>0</v>
      </c>
      <c r="AH40" s="159">
        <f>IF(AH$16-'様式３（療養者名簿）（⑤の場合）'!$O49+1&lt;=15,IF(AH$16&gt;='様式３（療養者名簿）（⑤の場合）'!$O49,IF(AH$16&lt;='様式３（療養者名簿）（⑤の場合）'!$W49,1,0),0),0)</f>
        <v>0</v>
      </c>
      <c r="AI40" s="159">
        <f>IF(AI$16-'様式３（療養者名簿）（⑤の場合）'!$O49+1&lt;=15,IF(AI$16&gt;='様式３（療養者名簿）（⑤の場合）'!$O49,IF(AI$16&lt;='様式３（療養者名簿）（⑤の場合）'!$W49,1,0),0),0)</f>
        <v>0</v>
      </c>
      <c r="AJ40" s="159">
        <f>IF(AJ$16-'様式３（療養者名簿）（⑤の場合）'!$O49+1&lt;=15,IF(AJ$16&gt;='様式３（療養者名簿）（⑤の場合）'!$O49,IF(AJ$16&lt;='様式３（療養者名簿）（⑤の場合）'!$W49,1,0),0),0)</f>
        <v>0</v>
      </c>
      <c r="AK40" s="159">
        <f>IF(AK$16-'様式３（療養者名簿）（⑤の場合）'!$O49+1&lt;=15,IF(AK$16&gt;='様式３（療養者名簿）（⑤の場合）'!$O49,IF(AK$16&lt;='様式３（療養者名簿）（⑤の場合）'!$W49,1,0),0),0)</f>
        <v>0</v>
      </c>
      <c r="AL40" s="159">
        <f>IF(AL$16-'様式３（療養者名簿）（⑤の場合）'!$O49+1&lt;=15,IF(AL$16&gt;='様式３（療養者名簿）（⑤の場合）'!$O49,IF(AL$16&lt;='様式３（療養者名簿）（⑤の場合）'!$W49,1,0),0),0)</f>
        <v>0</v>
      </c>
      <c r="AM40" s="159">
        <f>IF(AM$16-'様式３（療養者名簿）（⑤の場合）'!$O49+1&lt;=15,IF(AM$16&gt;='様式３（療養者名簿）（⑤の場合）'!$O49,IF(AM$16&lt;='様式３（療養者名簿）（⑤の場合）'!$W49,1,0),0),0)</f>
        <v>0</v>
      </c>
      <c r="AN40" s="159">
        <f>IF(AN$16-'様式３（療養者名簿）（⑤の場合）'!$O49+1&lt;=15,IF(AN$16&gt;='様式３（療養者名簿）（⑤の場合）'!$O49,IF(AN$16&lt;='様式３（療養者名簿）（⑤の場合）'!$W49,1,0),0),0)</f>
        <v>0</v>
      </c>
      <c r="AO40" s="159">
        <f>IF(AO$16-'様式３（療養者名簿）（⑤の場合）'!$O49+1&lt;=15,IF(AO$16&gt;='様式３（療養者名簿）（⑤の場合）'!$O49,IF(AO$16&lt;='様式３（療養者名簿）（⑤の場合）'!$W49,1,0),0),0)</f>
        <v>0</v>
      </c>
      <c r="AP40" s="159">
        <f>IF(AP$16-'様式３（療養者名簿）（⑤の場合）'!$O49+1&lt;=15,IF(AP$16&gt;='様式３（療養者名簿）（⑤の場合）'!$O49,IF(AP$16&lt;='様式３（療養者名簿）（⑤の場合）'!$W49,1,0),0),0)</f>
        <v>0</v>
      </c>
      <c r="AQ40" s="159">
        <f>IF(AQ$16-'様式３（療養者名簿）（⑤の場合）'!$O49+1&lt;=15,IF(AQ$16&gt;='様式３（療養者名簿）（⑤の場合）'!$O49,IF(AQ$16&lt;='様式３（療養者名簿）（⑤の場合）'!$W49,1,0),0),0)</f>
        <v>0</v>
      </c>
      <c r="AR40" s="159">
        <f>IF(AR$16-'様式３（療養者名簿）（⑤の場合）'!$O49+1&lt;=15,IF(AR$16&gt;='様式３（療養者名簿）（⑤の場合）'!$O49,IF(AR$16&lt;='様式３（療養者名簿）（⑤の場合）'!$W49,1,0),0),0)</f>
        <v>0</v>
      </c>
      <c r="AS40" s="159">
        <f>IF(AS$16-'様式３（療養者名簿）（⑤の場合）'!$O49+1&lt;=15,IF(AS$16&gt;='様式３（療養者名簿）（⑤の場合）'!$O49,IF(AS$16&lt;='様式３（療養者名簿）（⑤の場合）'!$W49,1,0),0),0)</f>
        <v>0</v>
      </c>
      <c r="AT40" s="159">
        <f>IF(AT$16-'様式３（療養者名簿）（⑤の場合）'!$O49+1&lt;=15,IF(AT$16&gt;='様式３（療養者名簿）（⑤の場合）'!$O49,IF(AT$16&lt;='様式３（療養者名簿）（⑤の場合）'!$W49,1,0),0),0)</f>
        <v>0</v>
      </c>
      <c r="AU40" s="159">
        <f>IF(AU$16-'様式３（療養者名簿）（⑤の場合）'!$O49+1&lt;=15,IF(AU$16&gt;='様式３（療養者名簿）（⑤の場合）'!$O49,IF(AU$16&lt;='様式３（療養者名簿）（⑤の場合）'!$W49,1,0),0),0)</f>
        <v>0</v>
      </c>
      <c r="AV40" s="159">
        <f>IF(AV$16-'様式３（療養者名簿）（⑤の場合）'!$O49+1&lt;=15,IF(AV$16&gt;='様式３（療養者名簿）（⑤の場合）'!$O49,IF(AV$16&lt;='様式３（療養者名簿）（⑤の場合）'!$W49,1,0),0),0)</f>
        <v>0</v>
      </c>
      <c r="AW40" s="159">
        <f>IF(AW$16-'様式３（療養者名簿）（⑤の場合）'!$O49+1&lt;=15,IF(AW$16&gt;='様式３（療養者名簿）（⑤の場合）'!$O49,IF(AW$16&lt;='様式３（療養者名簿）（⑤の場合）'!$W49,1,0),0),0)</f>
        <v>0</v>
      </c>
      <c r="AX40" s="159">
        <f>IF(AX$16-'様式３（療養者名簿）（⑤の場合）'!$O49+1&lt;=15,IF(AX$16&gt;='様式３（療養者名簿）（⑤の場合）'!$O49,IF(AX$16&lt;='様式３（療養者名簿）（⑤の場合）'!$W49,1,0),0),0)</f>
        <v>0</v>
      </c>
      <c r="AY40" s="159">
        <f>IF(AY$16-'様式３（療養者名簿）（⑤の場合）'!$O49+1&lt;=15,IF(AY$16&gt;='様式３（療養者名簿）（⑤の場合）'!$O49,IF(AY$16&lt;='様式３（療養者名簿）（⑤の場合）'!$W49,1,0),0),0)</f>
        <v>0</v>
      </c>
      <c r="AZ40" s="159">
        <f>IF(AZ$16-'様式３（療養者名簿）（⑤の場合）'!$O49+1&lt;=15,IF(AZ$16&gt;='様式３（療養者名簿）（⑤の場合）'!$O49,IF(AZ$16&lt;='様式３（療養者名簿）（⑤の場合）'!$W49,1,0),0),0)</f>
        <v>0</v>
      </c>
      <c r="BA40" s="159">
        <f>IF(BA$16-'様式３（療養者名簿）（⑤の場合）'!$O49+1&lt;=15,IF(BA$16&gt;='様式３（療養者名簿）（⑤の場合）'!$O49,IF(BA$16&lt;='様式３（療養者名簿）（⑤の場合）'!$W49,1,0),0),0)</f>
        <v>0</v>
      </c>
      <c r="BB40" s="159">
        <f>IF(BB$16-'様式３（療養者名簿）（⑤の場合）'!$O49+1&lt;=15,IF(BB$16&gt;='様式３（療養者名簿）（⑤の場合）'!$O49,IF(BB$16&lt;='様式３（療養者名簿）（⑤の場合）'!$W49,1,0),0),0)</f>
        <v>0</v>
      </c>
      <c r="BC40" s="159">
        <f>IF(BC$16-'様式３（療養者名簿）（⑤の場合）'!$O49+1&lt;=15,IF(BC$16&gt;='様式３（療養者名簿）（⑤の場合）'!$O49,IF(BC$16&lt;='様式３（療養者名簿）（⑤の場合）'!$W49,1,0),0),0)</f>
        <v>0</v>
      </c>
      <c r="BD40" s="159">
        <f>IF(BD$16-'様式３（療養者名簿）（⑤の場合）'!$O49+1&lt;=15,IF(BD$16&gt;='様式３（療養者名簿）（⑤の場合）'!$O49,IF(BD$16&lt;='様式３（療養者名簿）（⑤の場合）'!$W49,1,0),0),0)</f>
        <v>0</v>
      </c>
      <c r="BE40" s="159">
        <f>IF(BE$16-'様式３（療養者名簿）（⑤の場合）'!$O49+1&lt;=15,IF(BE$16&gt;='様式３（療養者名簿）（⑤の場合）'!$O49,IF(BE$16&lt;='様式３（療養者名簿）（⑤の場合）'!$W49,1,0),0),0)</f>
        <v>0</v>
      </c>
      <c r="BF40" s="159">
        <f>IF(BF$16-'様式３（療養者名簿）（⑤の場合）'!$O49+1&lt;=15,IF(BF$16&gt;='様式３（療養者名簿）（⑤の場合）'!$O49,IF(BF$16&lt;='様式３（療養者名簿）（⑤の場合）'!$W49,1,0),0),0)</f>
        <v>0</v>
      </c>
      <c r="BG40" s="159">
        <f>IF(BG$16-'様式３（療養者名簿）（⑤の場合）'!$O49+1&lt;=15,IF(BG$16&gt;='様式３（療養者名簿）（⑤の場合）'!$O49,IF(BG$16&lt;='様式３（療養者名簿）（⑤の場合）'!$W49,1,0),0),0)</f>
        <v>0</v>
      </c>
      <c r="BH40" s="159">
        <f>IF(BH$16-'様式３（療養者名簿）（⑤の場合）'!$O49+1&lt;=15,IF(BH$16&gt;='様式３（療養者名簿）（⑤の場合）'!$O49,IF(BH$16&lt;='様式３（療養者名簿）（⑤の場合）'!$W49,1,0),0),0)</f>
        <v>0</v>
      </c>
      <c r="BI40" s="159">
        <f>IF(BI$16-'様式３（療養者名簿）（⑤の場合）'!$O49+1&lt;=15,IF(BI$16&gt;='様式３（療養者名簿）（⑤の場合）'!$O49,IF(BI$16&lt;='様式３（療養者名簿）（⑤の場合）'!$W49,1,0),0),0)</f>
        <v>0</v>
      </c>
      <c r="BJ40" s="159">
        <f>IF(BJ$16-'様式３（療養者名簿）（⑤の場合）'!$O49+1&lt;=15,IF(BJ$16&gt;='様式３（療養者名簿）（⑤の場合）'!$O49,IF(BJ$16&lt;='様式３（療養者名簿）（⑤の場合）'!$W49,1,0),0),0)</f>
        <v>0</v>
      </c>
      <c r="BK40" s="159">
        <f>IF(BK$16-'様式３（療養者名簿）（⑤の場合）'!$O49+1&lt;=15,IF(BK$16&gt;='様式３（療養者名簿）（⑤の場合）'!$O49,IF(BK$16&lt;='様式３（療養者名簿）（⑤の場合）'!$W49,1,0),0),0)</f>
        <v>0</v>
      </c>
      <c r="BL40" s="159">
        <f>IF(BL$16-'様式３（療養者名簿）（⑤の場合）'!$O49+1&lt;=15,IF(BL$16&gt;='様式３（療養者名簿）（⑤の場合）'!$O49,IF(BL$16&lt;='様式３（療養者名簿）（⑤の場合）'!$W49,1,0),0),0)</f>
        <v>0</v>
      </c>
      <c r="BM40" s="159">
        <f>IF(BM$16-'様式３（療養者名簿）（⑤の場合）'!$O49+1&lt;=15,IF(BM$16&gt;='様式３（療養者名簿）（⑤の場合）'!$O49,IF(BM$16&lt;='様式３（療養者名簿）（⑤の場合）'!$W49,1,0),0),0)</f>
        <v>0</v>
      </c>
      <c r="BN40" s="159">
        <f>IF(BN$16-'様式３（療養者名簿）（⑤の場合）'!$O49+1&lt;=15,IF(BN$16&gt;='様式３（療養者名簿）（⑤の場合）'!$O49,IF(BN$16&lt;='様式３（療養者名簿）（⑤の場合）'!$W49,1,0),0),0)</f>
        <v>0</v>
      </c>
      <c r="BO40" s="159">
        <f>IF(BO$16-'様式３（療養者名簿）（⑤の場合）'!$O49+1&lt;=15,IF(BO$16&gt;='様式３（療養者名簿）（⑤の場合）'!$O49,IF(BO$16&lt;='様式３（療養者名簿）（⑤の場合）'!$W49,1,0),0),0)</f>
        <v>0</v>
      </c>
      <c r="BP40" s="159">
        <f>IF(BP$16-'様式３（療養者名簿）（⑤の場合）'!$O49+1&lt;=15,IF(BP$16&gt;='様式３（療養者名簿）（⑤の場合）'!$O49,IF(BP$16&lt;='様式３（療養者名簿）（⑤の場合）'!$W49,1,0),0),0)</f>
        <v>0</v>
      </c>
      <c r="BQ40" s="159">
        <f>IF(BQ$16-'様式３（療養者名簿）（⑤の場合）'!$O49+1&lt;=15,IF(BQ$16&gt;='様式３（療養者名簿）（⑤の場合）'!$O49,IF(BQ$16&lt;='様式３（療養者名簿）（⑤の場合）'!$W49,1,0),0),0)</f>
        <v>0</v>
      </c>
      <c r="BR40" s="159">
        <f>IF(BR$16-'様式３（療養者名簿）（⑤の場合）'!$O49+1&lt;=15,IF(BR$16&gt;='様式３（療養者名簿）（⑤の場合）'!$O49,IF(BR$16&lt;='様式３（療養者名簿）（⑤の場合）'!$W49,1,0),0),0)</f>
        <v>0</v>
      </c>
      <c r="BS40" s="159">
        <f>IF(BS$16-'様式３（療養者名簿）（⑤の場合）'!$O49+1&lt;=15,IF(BS$16&gt;='様式３（療養者名簿）（⑤の場合）'!$O49,IF(BS$16&lt;='様式３（療養者名簿）（⑤の場合）'!$W49,1,0),0),0)</f>
        <v>0</v>
      </c>
      <c r="BT40" s="159">
        <f>IF(BT$16-'様式３（療養者名簿）（⑤の場合）'!$O49+1&lt;=15,IF(BT$16&gt;='様式３（療養者名簿）（⑤の場合）'!$O49,IF(BT$16&lt;='様式３（療養者名簿）（⑤の場合）'!$W49,1,0),0),0)</f>
        <v>0</v>
      </c>
      <c r="BU40" s="159">
        <f>IF(BU$16-'様式３（療養者名簿）（⑤の場合）'!$O49+1&lt;=15,IF(BU$16&gt;='様式３（療養者名簿）（⑤の場合）'!$O49,IF(BU$16&lt;='様式３（療養者名簿）（⑤の場合）'!$W49,1,0),0),0)</f>
        <v>0</v>
      </c>
      <c r="BV40" s="159">
        <f>IF(BV$16-'様式３（療養者名簿）（⑤の場合）'!$O49+1&lt;=15,IF(BV$16&gt;='様式３（療養者名簿）（⑤の場合）'!$O49,IF(BV$16&lt;='様式３（療養者名簿）（⑤の場合）'!$W49,1,0),0),0)</f>
        <v>0</v>
      </c>
      <c r="BW40" s="159">
        <f>IF(BW$16-'様式３（療養者名簿）（⑤の場合）'!$O49+1&lt;=15,IF(BW$16&gt;='様式３（療養者名簿）（⑤の場合）'!$O49,IF(BW$16&lt;='様式３（療養者名簿）（⑤の場合）'!$W49,1,0),0),0)</f>
        <v>0</v>
      </c>
      <c r="BX40" s="159">
        <f>IF(BX$16-'様式３（療養者名簿）（⑤の場合）'!$O49+1&lt;=15,IF(BX$16&gt;='様式３（療養者名簿）（⑤の場合）'!$O49,IF(BX$16&lt;='様式３（療養者名簿）（⑤の場合）'!$W49,1,0),0),0)</f>
        <v>0</v>
      </c>
      <c r="BY40" s="159">
        <f>IF(BY$16-'様式３（療養者名簿）（⑤の場合）'!$O49+1&lt;=15,IF(BY$16&gt;='様式３（療養者名簿）（⑤の場合）'!$O49,IF(BY$16&lt;='様式３（療養者名簿）（⑤の場合）'!$W49,1,0),0),0)</f>
        <v>0</v>
      </c>
      <c r="BZ40" s="159">
        <f>IF(BZ$16-'様式３（療養者名簿）（⑤の場合）'!$O49+1&lt;=15,IF(BZ$16&gt;='様式３（療養者名簿）（⑤の場合）'!$O49,IF(BZ$16&lt;='様式３（療養者名簿）（⑤の場合）'!$W49,1,0),0),0)</f>
        <v>0</v>
      </c>
      <c r="CA40" s="159">
        <f>IF(CA$16-'様式３（療養者名簿）（⑤の場合）'!$O49+1&lt;=15,IF(CA$16&gt;='様式３（療養者名簿）（⑤の場合）'!$O49,IF(CA$16&lt;='様式３（療養者名簿）（⑤の場合）'!$W49,1,0),0),0)</f>
        <v>0</v>
      </c>
      <c r="CB40" s="159">
        <f>IF(CB$16-'様式３（療養者名簿）（⑤の場合）'!$O49+1&lt;=15,IF(CB$16&gt;='様式３（療養者名簿）（⑤の場合）'!$O49,IF(CB$16&lt;='様式３（療養者名簿）（⑤の場合）'!$W49,1,0),0),0)</f>
        <v>0</v>
      </c>
      <c r="CC40" s="159">
        <f>IF(CC$16-'様式３（療養者名簿）（⑤の場合）'!$O49+1&lt;=15,IF(CC$16&gt;='様式３（療養者名簿）（⑤の場合）'!$O49,IF(CC$16&lt;='様式３（療養者名簿）（⑤の場合）'!$W49,1,0),0),0)</f>
        <v>0</v>
      </c>
      <c r="CD40" s="159">
        <f>IF(CD$16-'様式３（療養者名簿）（⑤の場合）'!$O49+1&lt;=15,IF(CD$16&gt;='様式３（療養者名簿）（⑤の場合）'!$O49,IF(CD$16&lt;='様式３（療養者名簿）（⑤の場合）'!$W49,1,0),0),0)</f>
        <v>0</v>
      </c>
      <c r="CE40" s="159">
        <f>IF(CE$16-'様式３（療養者名簿）（⑤の場合）'!$O49+1&lt;=15,IF(CE$16&gt;='様式３（療養者名簿）（⑤の場合）'!$O49,IF(CE$16&lt;='様式３（療養者名簿）（⑤の場合）'!$W49,1,0),0),0)</f>
        <v>0</v>
      </c>
      <c r="CF40" s="159">
        <f>IF(CF$16-'様式３（療養者名簿）（⑤の場合）'!$O49+1&lt;=15,IF(CF$16&gt;='様式３（療養者名簿）（⑤の場合）'!$O49,IF(CF$16&lt;='様式３（療養者名簿）（⑤の場合）'!$W49,1,0),0),0)</f>
        <v>0</v>
      </c>
      <c r="CG40" s="159">
        <f>IF(CG$16-'様式３（療養者名簿）（⑤の場合）'!$O49+1&lt;=15,IF(CG$16&gt;='様式３（療養者名簿）（⑤の場合）'!$O49,IF(CG$16&lt;='様式３（療養者名簿）（⑤の場合）'!$W49,1,0),0),0)</f>
        <v>0</v>
      </c>
      <c r="CH40" s="159">
        <f>IF(CH$16-'様式３（療養者名簿）（⑤の場合）'!$O49+1&lt;=15,IF(CH$16&gt;='様式３（療養者名簿）（⑤の場合）'!$O49,IF(CH$16&lt;='様式３（療養者名簿）（⑤の場合）'!$W49,1,0),0),0)</f>
        <v>0</v>
      </c>
      <c r="CI40" s="159">
        <f>IF(CI$16-'様式３（療養者名簿）（⑤の場合）'!$O49+1&lt;=15,IF(CI$16&gt;='様式３（療養者名簿）（⑤の場合）'!$O49,IF(CI$16&lt;='様式３（療養者名簿）（⑤の場合）'!$W49,1,0),0),0)</f>
        <v>0</v>
      </c>
      <c r="CJ40" s="159">
        <f>IF(CJ$16-'様式３（療養者名簿）（⑤の場合）'!$O49+1&lt;=15,IF(CJ$16&gt;='様式３（療養者名簿）（⑤の場合）'!$O49,IF(CJ$16&lt;='様式３（療養者名簿）（⑤の場合）'!$W49,1,0),0),0)</f>
        <v>0</v>
      </c>
      <c r="CK40" s="159">
        <f>IF(CK$16-'様式３（療養者名簿）（⑤の場合）'!$O49+1&lt;=15,IF(CK$16&gt;='様式３（療養者名簿）（⑤の場合）'!$O49,IF(CK$16&lt;='様式３（療養者名簿）（⑤の場合）'!$W49,1,0),0),0)</f>
        <v>0</v>
      </c>
      <c r="CL40" s="159">
        <f>IF(CL$16-'様式３（療養者名簿）（⑤の場合）'!$O49+1&lt;=15,IF(CL$16&gt;='様式３（療養者名簿）（⑤の場合）'!$O49,IF(CL$16&lt;='様式３（療養者名簿）（⑤の場合）'!$W49,1,0),0),0)</f>
        <v>0</v>
      </c>
      <c r="CM40" s="159">
        <f>IF(CM$16-'様式３（療養者名簿）（⑤の場合）'!$O49+1&lt;=15,IF(CM$16&gt;='様式３（療養者名簿）（⑤の場合）'!$O49,IF(CM$16&lt;='様式３（療養者名簿）（⑤の場合）'!$W49,1,0),0),0)</f>
        <v>0</v>
      </c>
      <c r="CN40" s="159">
        <f>IF(CN$16-'様式３（療養者名簿）（⑤の場合）'!$O49+1&lt;=15,IF(CN$16&gt;='様式３（療養者名簿）（⑤の場合）'!$O49,IF(CN$16&lt;='様式３（療養者名簿）（⑤の場合）'!$W49,1,0),0),0)</f>
        <v>0</v>
      </c>
      <c r="CO40" s="159">
        <f>IF(CO$16-'様式３（療養者名簿）（⑤の場合）'!$O49+1&lt;=15,IF(CO$16&gt;='様式３（療養者名簿）（⑤の場合）'!$O49,IF(CO$16&lt;='様式３（療養者名簿）（⑤の場合）'!$W49,1,0),0),0)</f>
        <v>0</v>
      </c>
      <c r="CP40" s="159">
        <f>IF(CP$16-'様式３（療養者名簿）（⑤の場合）'!$O49+1&lt;=15,IF(CP$16&gt;='様式３（療養者名簿）（⑤の場合）'!$O49,IF(CP$16&lt;='様式３（療養者名簿）（⑤の場合）'!$W49,1,0),0),0)</f>
        <v>0</v>
      </c>
      <c r="CQ40" s="159">
        <f>IF(CQ$16-'様式３（療養者名簿）（⑤の場合）'!$O49+1&lt;=15,IF(CQ$16&gt;='様式３（療養者名簿）（⑤の場合）'!$O49,IF(CQ$16&lt;='様式３（療養者名簿）（⑤の場合）'!$W49,1,0),0),0)</f>
        <v>0</v>
      </c>
      <c r="CR40" s="159">
        <f>IF(CR$16-'様式３（療養者名簿）（⑤の場合）'!$O49+1&lt;=15,IF(CR$16&gt;='様式３（療養者名簿）（⑤の場合）'!$O49,IF(CR$16&lt;='様式３（療養者名簿）（⑤の場合）'!$W49,1,0),0),0)</f>
        <v>0</v>
      </c>
      <c r="CS40" s="159">
        <f>IF(CS$16-'様式３（療養者名簿）（⑤の場合）'!$O49+1&lt;=15,IF(CS$16&gt;='様式３（療養者名簿）（⑤の場合）'!$O49,IF(CS$16&lt;='様式３（療養者名簿）（⑤の場合）'!$W49,1,0),0),0)</f>
        <v>0</v>
      </c>
      <c r="CT40" s="159">
        <f>IF(CT$16-'様式３（療養者名簿）（⑤の場合）'!$O49+1&lt;=15,IF(CT$16&gt;='様式３（療養者名簿）（⑤の場合）'!$O49,IF(CT$16&lt;='様式３（療養者名簿）（⑤の場合）'!$W49,1,0),0),0)</f>
        <v>0</v>
      </c>
      <c r="CU40" s="159">
        <f>IF(CU$16-'様式３（療養者名簿）（⑤の場合）'!$O49+1&lt;=15,IF(CU$16&gt;='様式３（療養者名簿）（⑤の場合）'!$O49,IF(CU$16&lt;='様式３（療養者名簿）（⑤の場合）'!$W49,1,0),0),0)</f>
        <v>0</v>
      </c>
      <c r="CV40" s="159">
        <f>IF(CV$16-'様式３（療養者名簿）（⑤の場合）'!$O49+1&lt;=15,IF(CV$16&gt;='様式３（療養者名簿）（⑤の場合）'!$O49,IF(CV$16&lt;='様式３（療養者名簿）（⑤の場合）'!$W49,1,0),0),0)</f>
        <v>0</v>
      </c>
      <c r="CW40" s="159">
        <f>IF(CW$16-'様式３（療養者名簿）（⑤の場合）'!$O49+1&lt;=15,IF(CW$16&gt;='様式３（療養者名簿）（⑤の場合）'!$O49,IF(CW$16&lt;='様式３（療養者名簿）（⑤の場合）'!$W49,1,0),0),0)</f>
        <v>0</v>
      </c>
      <c r="CX40" s="159">
        <f>IF(CX$16-'様式３（療養者名簿）（⑤の場合）'!$O49+1&lt;=15,IF(CX$16&gt;='様式３（療養者名簿）（⑤の場合）'!$O49,IF(CX$16&lt;='様式３（療養者名簿）（⑤の場合）'!$W49,1,0),0),0)</f>
        <v>0</v>
      </c>
      <c r="CY40" s="159">
        <f>IF(CY$16-'様式３（療養者名簿）（⑤の場合）'!$O49+1&lt;=15,IF(CY$16&gt;='様式３（療養者名簿）（⑤の場合）'!$O49,IF(CY$16&lt;='様式３（療養者名簿）（⑤の場合）'!$W49,1,0),0),0)</f>
        <v>0</v>
      </c>
      <c r="CZ40" s="159">
        <f>IF(CZ$16-'様式３（療養者名簿）（⑤の場合）'!$O49+1&lt;=15,IF(CZ$16&gt;='様式３（療養者名簿）（⑤の場合）'!$O49,IF(CZ$16&lt;='様式３（療養者名簿）（⑤の場合）'!$W49,1,0),0),0)</f>
        <v>0</v>
      </c>
      <c r="DA40" s="159">
        <f>IF(DA$16-'様式３（療養者名簿）（⑤の場合）'!$O49+1&lt;=15,IF(DA$16&gt;='様式３（療養者名簿）（⑤の場合）'!$O49,IF(DA$16&lt;='様式３（療養者名簿）（⑤の場合）'!$W49,1,0),0),0)</f>
        <v>0</v>
      </c>
      <c r="DB40" s="159">
        <f>IF(DB$16-'様式３（療養者名簿）（⑤の場合）'!$O49+1&lt;=15,IF(DB$16&gt;='様式３（療養者名簿）（⑤の場合）'!$O49,IF(DB$16&lt;='様式３（療養者名簿）（⑤の場合）'!$W49,1,0),0),0)</f>
        <v>0</v>
      </c>
      <c r="DC40" s="159">
        <f>IF(DC$16-'様式３（療養者名簿）（⑤の場合）'!$O49+1&lt;=15,IF(DC$16&gt;='様式３（療養者名簿）（⑤の場合）'!$O49,IF(DC$16&lt;='様式３（療養者名簿）（⑤の場合）'!$W49,1,0),0),0)</f>
        <v>0</v>
      </c>
      <c r="DD40" s="159">
        <f>IF(DD$16-'様式３（療養者名簿）（⑤の場合）'!$O49+1&lt;=15,IF(DD$16&gt;='様式３（療養者名簿）（⑤の場合）'!$O49,IF(DD$16&lt;='様式３（療養者名簿）（⑤の場合）'!$W49,1,0),0),0)</f>
        <v>0</v>
      </c>
      <c r="DE40" s="159">
        <f>IF(DE$16-'様式３（療養者名簿）（⑤の場合）'!$O49+1&lt;=15,IF(DE$16&gt;='様式３（療養者名簿）（⑤の場合）'!$O49,IF(DE$16&lt;='様式３（療養者名簿）（⑤の場合）'!$W49,1,0),0),0)</f>
        <v>0</v>
      </c>
      <c r="DF40" s="159">
        <f>IF(DF$16-'様式３（療養者名簿）（⑤の場合）'!$O49+1&lt;=15,IF(DF$16&gt;='様式３（療養者名簿）（⑤の場合）'!$O49,IF(DF$16&lt;='様式３（療養者名簿）（⑤の場合）'!$W49,1,0),0),0)</f>
        <v>0</v>
      </c>
      <c r="DG40" s="159">
        <f>IF(DG$16-'様式３（療養者名簿）（⑤の場合）'!$O49+1&lt;=15,IF(DG$16&gt;='様式３（療養者名簿）（⑤の場合）'!$O49,IF(DG$16&lt;='様式３（療養者名簿）（⑤の場合）'!$W49,1,0),0),0)</f>
        <v>0</v>
      </c>
      <c r="DH40" s="159">
        <f>IF(DH$16-'様式３（療養者名簿）（⑤の場合）'!$O49+1&lt;=15,IF(DH$16&gt;='様式３（療養者名簿）（⑤の場合）'!$O49,IF(DH$16&lt;='様式３（療養者名簿）（⑤の場合）'!$W49,1,0),0),0)</f>
        <v>0</v>
      </c>
      <c r="DI40" s="159">
        <f>IF(DI$16-'様式３（療養者名簿）（⑤の場合）'!$O49+1&lt;=15,IF(DI$16&gt;='様式３（療養者名簿）（⑤の場合）'!$O49,IF(DI$16&lt;='様式３（療養者名簿）（⑤の場合）'!$W49,1,0),0),0)</f>
        <v>0</v>
      </c>
      <c r="DJ40" s="159">
        <f>IF(DJ$16-'様式３（療養者名簿）（⑤の場合）'!$O49+1&lt;=15,IF(DJ$16&gt;='様式３（療養者名簿）（⑤の場合）'!$O49,IF(DJ$16&lt;='様式３（療養者名簿）（⑤の場合）'!$W49,1,0),0),0)</f>
        <v>0</v>
      </c>
      <c r="DK40" s="159">
        <f>IF(DK$16-'様式３（療養者名簿）（⑤の場合）'!$O49+1&lt;=15,IF(DK$16&gt;='様式３（療養者名簿）（⑤の場合）'!$O49,IF(DK$16&lt;='様式３（療養者名簿）（⑤の場合）'!$W49,1,0),0),0)</f>
        <v>0</v>
      </c>
      <c r="DL40" s="159">
        <f>IF(DL$16-'様式３（療養者名簿）（⑤の場合）'!$O49+1&lt;=15,IF(DL$16&gt;='様式３（療養者名簿）（⑤の場合）'!$O49,IF(DL$16&lt;='様式３（療養者名簿）（⑤の場合）'!$W49,1,0),0),0)</f>
        <v>0</v>
      </c>
      <c r="DM40" s="159">
        <f>IF(DM$16-'様式３（療養者名簿）（⑤の場合）'!$O49+1&lt;=15,IF(DM$16&gt;='様式３（療養者名簿）（⑤の場合）'!$O49,IF(DM$16&lt;='様式３（療養者名簿）（⑤の場合）'!$W49,1,0),0),0)</f>
        <v>0</v>
      </c>
      <c r="DN40" s="159">
        <f>IF(DN$16-'様式３（療養者名簿）（⑤の場合）'!$O49+1&lt;=15,IF(DN$16&gt;='様式３（療養者名簿）（⑤の場合）'!$O49,IF(DN$16&lt;='様式３（療養者名簿）（⑤の場合）'!$W49,1,0),0),0)</f>
        <v>0</v>
      </c>
      <c r="DO40" s="159">
        <f>IF(DO$16-'様式３（療養者名簿）（⑤の場合）'!$O49+1&lt;=15,IF(DO$16&gt;='様式３（療養者名簿）（⑤の場合）'!$O49,IF(DO$16&lt;='様式３（療養者名簿）（⑤の場合）'!$W49,1,0),0),0)</f>
        <v>0</v>
      </c>
      <c r="DP40" s="159">
        <f>IF(DP$16-'様式３（療養者名簿）（⑤の場合）'!$O49+1&lt;=15,IF(DP$16&gt;='様式３（療養者名簿）（⑤の場合）'!$O49,IF(DP$16&lt;='様式３（療養者名簿）（⑤の場合）'!$W49,1,0),0),0)</f>
        <v>0</v>
      </c>
      <c r="DQ40" s="159">
        <f>IF(DQ$16-'様式３（療養者名簿）（⑤の場合）'!$O49+1&lt;=15,IF(DQ$16&gt;='様式３（療養者名簿）（⑤の場合）'!$O49,IF(DQ$16&lt;='様式３（療養者名簿）（⑤の場合）'!$W49,1,0),0),0)</f>
        <v>0</v>
      </c>
      <c r="DR40" s="159">
        <f>IF(DR$16-'様式３（療養者名簿）（⑤の場合）'!$O49+1&lt;=15,IF(DR$16&gt;='様式３（療養者名簿）（⑤の場合）'!$O49,IF(DR$16&lt;='様式３（療養者名簿）（⑤の場合）'!$W49,1,0),0),0)</f>
        <v>0</v>
      </c>
      <c r="DS40" s="159">
        <f>IF(DS$16-'様式３（療養者名簿）（⑤の場合）'!$O49+1&lt;=15,IF(DS$16&gt;='様式３（療養者名簿）（⑤の場合）'!$O49,IF(DS$16&lt;='様式３（療養者名簿）（⑤の場合）'!$W49,1,0),0),0)</f>
        <v>0</v>
      </c>
      <c r="DT40" s="159">
        <f>IF(DT$16-'様式３（療養者名簿）（⑤の場合）'!$O49+1&lt;=15,IF(DT$16&gt;='様式３（療養者名簿）（⑤の場合）'!$O49,IF(DT$16&lt;='様式３（療養者名簿）（⑤の場合）'!$W49,1,0),0),0)</f>
        <v>0</v>
      </c>
      <c r="DU40" s="159">
        <f>IF(DU$16-'様式３（療養者名簿）（⑤の場合）'!$O49+1&lt;=15,IF(DU$16&gt;='様式３（療養者名簿）（⑤の場合）'!$O49,IF(DU$16&lt;='様式３（療養者名簿）（⑤の場合）'!$W49,1,0),0),0)</f>
        <v>0</v>
      </c>
      <c r="DV40" s="159">
        <f>IF(DV$16-'様式３（療養者名簿）（⑤の場合）'!$O49+1&lt;=15,IF(DV$16&gt;='様式３（療養者名簿）（⑤の場合）'!$O49,IF(DV$16&lt;='様式３（療養者名簿）（⑤の場合）'!$W49,1,0),0),0)</f>
        <v>0</v>
      </c>
      <c r="DW40" s="159">
        <f>IF(DW$16-'様式３（療養者名簿）（⑤の場合）'!$O49+1&lt;=15,IF(DW$16&gt;='様式３（療養者名簿）（⑤の場合）'!$O49,IF(DW$16&lt;='様式３（療養者名簿）（⑤の場合）'!$W49,1,0),0),0)</f>
        <v>0</v>
      </c>
      <c r="DX40" s="159">
        <f>IF(DX$16-'様式３（療養者名簿）（⑤の場合）'!$O49+1&lt;=15,IF(DX$16&gt;='様式３（療養者名簿）（⑤の場合）'!$O49,IF(DX$16&lt;='様式３（療養者名簿）（⑤の場合）'!$W49,1,0),0),0)</f>
        <v>0</v>
      </c>
      <c r="DY40" s="159">
        <f>IF(DY$16-'様式３（療養者名簿）（⑤の場合）'!$O49+1&lt;=15,IF(DY$16&gt;='様式３（療養者名簿）（⑤の場合）'!$O49,IF(DY$16&lt;='様式３（療養者名簿）（⑤の場合）'!$W49,1,0),0),0)</f>
        <v>0</v>
      </c>
      <c r="DZ40" s="159">
        <f>IF(DZ$16-'様式３（療養者名簿）（⑤の場合）'!$O49+1&lt;=15,IF(DZ$16&gt;='様式３（療養者名簿）（⑤の場合）'!$O49,IF(DZ$16&lt;='様式３（療養者名簿）（⑤の場合）'!$W49,1,0),0),0)</f>
        <v>0</v>
      </c>
      <c r="EA40" s="159">
        <f>IF(EA$16-'様式３（療養者名簿）（⑤の場合）'!$O49+1&lt;=15,IF(EA$16&gt;='様式３（療養者名簿）（⑤の場合）'!$O49,IF(EA$16&lt;='様式３（療養者名簿）（⑤の場合）'!$W49,1,0),0),0)</f>
        <v>0</v>
      </c>
      <c r="EB40" s="159">
        <f>IF(EB$16-'様式３（療養者名簿）（⑤の場合）'!$O49+1&lt;=15,IF(EB$16&gt;='様式３（療養者名簿）（⑤の場合）'!$O49,IF(EB$16&lt;='様式３（療養者名簿）（⑤の場合）'!$W49,1,0),0),0)</f>
        <v>0</v>
      </c>
      <c r="EC40" s="159">
        <f>IF(EC$16-'様式３（療養者名簿）（⑤の場合）'!$O49+1&lt;=15,IF(EC$16&gt;='様式３（療養者名簿）（⑤の場合）'!$O49,IF(EC$16&lt;='様式３（療養者名簿）（⑤の場合）'!$W49,1,0),0),0)</f>
        <v>0</v>
      </c>
      <c r="ED40" s="159">
        <f>IF(ED$16-'様式３（療養者名簿）（⑤の場合）'!$O49+1&lt;=15,IF(ED$16&gt;='様式３（療養者名簿）（⑤の場合）'!$O49,IF(ED$16&lt;='様式３（療養者名簿）（⑤の場合）'!$W49,1,0),0),0)</f>
        <v>0</v>
      </c>
      <c r="EE40" s="159">
        <f>IF(EE$16-'様式３（療養者名簿）（⑤の場合）'!$O49+1&lt;=15,IF(EE$16&gt;='様式３（療養者名簿）（⑤の場合）'!$O49,IF(EE$16&lt;='様式３（療養者名簿）（⑤の場合）'!$W49,1,0),0),0)</f>
        <v>0</v>
      </c>
      <c r="EF40" s="159">
        <f>IF(EF$16-'様式３（療養者名簿）（⑤の場合）'!$O49+1&lt;=15,IF(EF$16&gt;='様式３（療養者名簿）（⑤の場合）'!$O49,IF(EF$16&lt;='様式３（療養者名簿）（⑤の場合）'!$W49,1,0),0),0)</f>
        <v>0</v>
      </c>
      <c r="EG40" s="159">
        <f>IF(EG$16-'様式３（療養者名簿）（⑤の場合）'!$O49+1&lt;=15,IF(EG$16&gt;='様式３（療養者名簿）（⑤の場合）'!$O49,IF(EG$16&lt;='様式３（療養者名簿）（⑤の場合）'!$W49,1,0),0),0)</f>
        <v>0</v>
      </c>
      <c r="EH40" s="159">
        <f>IF(EH$16-'様式３（療養者名簿）（⑤の場合）'!$O49+1&lt;=15,IF(EH$16&gt;='様式３（療養者名簿）（⑤の場合）'!$O49,IF(EH$16&lt;='様式３（療養者名簿）（⑤の場合）'!$W49,1,0),0),0)</f>
        <v>0</v>
      </c>
      <c r="EI40" s="159">
        <f>IF(EI$16-'様式３（療養者名簿）（⑤の場合）'!$O49+1&lt;=15,IF(EI$16&gt;='様式３（療養者名簿）（⑤の場合）'!$O49,IF(EI$16&lt;='様式３（療養者名簿）（⑤の場合）'!$W49,1,0),0),0)</f>
        <v>0</v>
      </c>
      <c r="EJ40" s="159">
        <f>IF(EJ$16-'様式３（療養者名簿）（⑤の場合）'!$O49+1&lt;=15,IF(EJ$16&gt;='様式３（療養者名簿）（⑤の場合）'!$O49,IF(EJ$16&lt;='様式３（療養者名簿）（⑤の場合）'!$W49,1,0),0),0)</f>
        <v>0</v>
      </c>
      <c r="EK40" s="159">
        <f>IF(EK$16-'様式３（療養者名簿）（⑤の場合）'!$O49+1&lt;=15,IF(EK$16&gt;='様式３（療養者名簿）（⑤の場合）'!$O49,IF(EK$16&lt;='様式３（療養者名簿）（⑤の場合）'!$W49,1,0),0),0)</f>
        <v>0</v>
      </c>
      <c r="EL40" s="159">
        <f>IF(EL$16-'様式３（療養者名簿）（⑤の場合）'!$O49+1&lt;=15,IF(EL$16&gt;='様式３（療養者名簿）（⑤の場合）'!$O49,IF(EL$16&lt;='様式３（療養者名簿）（⑤の場合）'!$W49,1,0),0),0)</f>
        <v>0</v>
      </c>
      <c r="EM40" s="159">
        <f>IF(EM$16-'様式３（療養者名簿）（⑤の場合）'!$O49+1&lt;=15,IF(EM$16&gt;='様式３（療養者名簿）（⑤の場合）'!$O49,IF(EM$16&lt;='様式３（療養者名簿）（⑤の場合）'!$W49,1,0),0),0)</f>
        <v>0</v>
      </c>
      <c r="EN40" s="159">
        <f>IF(EN$16-'様式３（療養者名簿）（⑤の場合）'!$O49+1&lt;=15,IF(EN$16&gt;='様式３（療養者名簿）（⑤の場合）'!$O49,IF(EN$16&lt;='様式３（療養者名簿）（⑤の場合）'!$W49,1,0),0),0)</f>
        <v>0</v>
      </c>
      <c r="EO40" s="159">
        <f>IF(EO$16-'様式３（療養者名簿）（⑤の場合）'!$O49+1&lt;=15,IF(EO$16&gt;='様式３（療養者名簿）（⑤の場合）'!$O49,IF(EO$16&lt;='様式３（療養者名簿）（⑤の場合）'!$W49,1,0),0),0)</f>
        <v>0</v>
      </c>
      <c r="EP40" s="159">
        <f>IF(EP$16-'様式３（療養者名簿）（⑤の場合）'!$O49+1&lt;=15,IF(EP$16&gt;='様式３（療養者名簿）（⑤の場合）'!$O49,IF(EP$16&lt;='様式３（療養者名簿）（⑤の場合）'!$W49,1,0),0),0)</f>
        <v>0</v>
      </c>
      <c r="EQ40" s="159">
        <f>IF(EQ$16-'様式３（療養者名簿）（⑤の場合）'!$O49+1&lt;=15,IF(EQ$16&gt;='様式３（療養者名簿）（⑤の場合）'!$O49,IF(EQ$16&lt;='様式３（療養者名簿）（⑤の場合）'!$W49,1,0),0),0)</f>
        <v>0</v>
      </c>
      <c r="ER40" s="159">
        <f>IF(ER$16-'様式３（療養者名簿）（⑤の場合）'!$O49+1&lt;=15,IF(ER$16&gt;='様式３（療養者名簿）（⑤の場合）'!$O49,IF(ER$16&lt;='様式３（療養者名簿）（⑤の場合）'!$W49,1,0),0),0)</f>
        <v>0</v>
      </c>
      <c r="ES40" s="159">
        <f>IF(ES$16-'様式３（療養者名簿）（⑤の場合）'!$O49+1&lt;=15,IF(ES$16&gt;='様式３（療養者名簿）（⑤の場合）'!$O49,IF(ES$16&lt;='様式３（療養者名簿）（⑤の場合）'!$W49,1,0),0),0)</f>
        <v>0</v>
      </c>
      <c r="ET40" s="159">
        <f>IF(ET$16-'様式３（療養者名簿）（⑤の場合）'!$O49+1&lt;=15,IF(ET$16&gt;='様式３（療養者名簿）（⑤の場合）'!$O49,IF(ET$16&lt;='様式３（療養者名簿）（⑤の場合）'!$W49,1,0),0),0)</f>
        <v>0</v>
      </c>
      <c r="EU40" s="159">
        <f>IF(EU$16-'様式３（療養者名簿）（⑤の場合）'!$O49+1&lt;=15,IF(EU$16&gt;='様式３（療養者名簿）（⑤の場合）'!$O49,IF(EU$16&lt;='様式３（療養者名簿）（⑤の場合）'!$W49,1,0),0),0)</f>
        <v>0</v>
      </c>
      <c r="EV40" s="159">
        <f>IF(EV$16-'様式３（療養者名簿）（⑤の場合）'!$O49+1&lt;=15,IF(EV$16&gt;='様式３（療養者名簿）（⑤の場合）'!$O49,IF(EV$16&lt;='様式３（療養者名簿）（⑤の場合）'!$W49,1,0),0),0)</f>
        <v>0</v>
      </c>
      <c r="EW40" s="159">
        <f>IF(EW$16-'様式３（療養者名簿）（⑤の場合）'!$O49+1&lt;=15,IF(EW$16&gt;='様式３（療養者名簿）（⑤の場合）'!$O49,IF(EW$16&lt;='様式３（療養者名簿）（⑤の場合）'!$W49,1,0),0),0)</f>
        <v>0</v>
      </c>
      <c r="EX40" s="159">
        <f>IF(EX$16-'様式３（療養者名簿）（⑤の場合）'!$O49+1&lt;=15,IF(EX$16&gt;='様式３（療養者名簿）（⑤の場合）'!$O49,IF(EX$16&lt;='様式３（療養者名簿）（⑤の場合）'!$W49,1,0),0),0)</f>
        <v>0</v>
      </c>
      <c r="EY40" s="159">
        <f>IF(EY$16-'様式３（療養者名簿）（⑤の場合）'!$O49+1&lt;=15,IF(EY$16&gt;='様式３（療養者名簿）（⑤の場合）'!$O49,IF(EY$16&lt;='様式３（療養者名簿）（⑤の場合）'!$W49,1,0),0),0)</f>
        <v>0</v>
      </c>
      <c r="EZ40" s="159">
        <f>IF(EZ$16-'様式３（療養者名簿）（⑤の場合）'!$O49+1&lt;=15,IF(EZ$16&gt;='様式３（療養者名簿）（⑤の場合）'!$O49,IF(EZ$16&lt;='様式３（療養者名簿）（⑤の場合）'!$W49,1,0),0),0)</f>
        <v>0</v>
      </c>
      <c r="FA40" s="159">
        <f>IF(FA$16-'様式３（療養者名簿）（⑤の場合）'!$O49+1&lt;=15,IF(FA$16&gt;='様式３（療養者名簿）（⑤の場合）'!$O49,IF(FA$16&lt;='様式３（療養者名簿）（⑤の場合）'!$W49,1,0),0),0)</f>
        <v>0</v>
      </c>
      <c r="FB40" s="159">
        <f>IF(FB$16-'様式３（療養者名簿）（⑤の場合）'!$O49+1&lt;=15,IF(FB$16&gt;='様式３（療養者名簿）（⑤の場合）'!$O49,IF(FB$16&lt;='様式３（療養者名簿）（⑤の場合）'!$W49,1,0),0),0)</f>
        <v>0</v>
      </c>
      <c r="FC40" s="159">
        <f>IF(FC$16-'様式３（療養者名簿）（⑤の場合）'!$O49+1&lt;=15,IF(FC$16&gt;='様式３（療養者名簿）（⑤の場合）'!$O49,IF(FC$16&lt;='様式３（療養者名簿）（⑤の場合）'!$W49,1,0),0),0)</f>
        <v>0</v>
      </c>
      <c r="FD40" s="159">
        <f>IF(FD$16-'様式３（療養者名簿）（⑤の場合）'!$O49+1&lt;=15,IF(FD$16&gt;='様式３（療養者名簿）（⑤の場合）'!$O49,IF(FD$16&lt;='様式３（療養者名簿）（⑤の場合）'!$W49,1,0),0),0)</f>
        <v>0</v>
      </c>
      <c r="FE40" s="159">
        <f>IF(FE$16-'様式３（療養者名簿）（⑤の場合）'!$O49+1&lt;=15,IF(FE$16&gt;='様式３（療養者名簿）（⑤の場合）'!$O49,IF(FE$16&lt;='様式３（療養者名簿）（⑤の場合）'!$W49,1,0),0),0)</f>
        <v>0</v>
      </c>
      <c r="FF40" s="159">
        <f>IF(FF$16-'様式３（療養者名簿）（⑤の場合）'!$O49+1&lt;=15,IF(FF$16&gt;='様式３（療養者名簿）（⑤の場合）'!$O49,IF(FF$16&lt;='様式３（療養者名簿）（⑤の場合）'!$W49,1,0),0),0)</f>
        <v>0</v>
      </c>
      <c r="FG40" s="159">
        <f>IF(FG$16-'様式３（療養者名簿）（⑤の場合）'!$O49+1&lt;=15,IF(FG$16&gt;='様式３（療養者名簿）（⑤の場合）'!$O49,IF(FG$16&lt;='様式３（療養者名簿）（⑤の場合）'!$W49,1,0),0),0)</f>
        <v>0</v>
      </c>
      <c r="FH40" s="159">
        <f>IF(FH$16-'様式３（療養者名簿）（⑤の場合）'!$O49+1&lt;=15,IF(FH$16&gt;='様式３（療養者名簿）（⑤の場合）'!$O49,IF(FH$16&lt;='様式３（療養者名簿）（⑤の場合）'!$W49,1,0),0),0)</f>
        <v>0</v>
      </c>
      <c r="FI40" s="159">
        <f>IF(FI$16-'様式３（療養者名簿）（⑤の場合）'!$O49+1&lt;=15,IF(FI$16&gt;='様式３（療養者名簿）（⑤の場合）'!$O49,IF(FI$16&lt;='様式３（療養者名簿）（⑤の場合）'!$W49,1,0),0),0)</f>
        <v>0</v>
      </c>
      <c r="FJ40" s="159">
        <f>IF(FJ$16-'様式３（療養者名簿）（⑤の場合）'!$O49+1&lt;=15,IF(FJ$16&gt;='様式３（療養者名簿）（⑤の場合）'!$O49,IF(FJ$16&lt;='様式３（療養者名簿）（⑤の場合）'!$W49,1,0),0),0)</f>
        <v>0</v>
      </c>
      <c r="FK40" s="159">
        <f>IF(FK$16-'様式３（療養者名簿）（⑤の場合）'!$O49+1&lt;=15,IF(FK$16&gt;='様式３（療養者名簿）（⑤の場合）'!$O49,IF(FK$16&lt;='様式３（療養者名簿）（⑤の場合）'!$W49,1,0),0),0)</f>
        <v>0</v>
      </c>
      <c r="FL40" s="159">
        <f>IF(FL$16-'様式３（療養者名簿）（⑤の場合）'!$O49+1&lt;=15,IF(FL$16&gt;='様式３（療養者名簿）（⑤の場合）'!$O49,IF(FL$16&lt;='様式３（療養者名簿）（⑤の場合）'!$W49,1,0),0),0)</f>
        <v>0</v>
      </c>
      <c r="FM40" s="159">
        <f>IF(FM$16-'様式３（療養者名簿）（⑤の場合）'!$O49+1&lt;=15,IF(FM$16&gt;='様式３（療養者名簿）（⑤の場合）'!$O49,IF(FM$16&lt;='様式３（療養者名簿）（⑤の場合）'!$W49,1,0),0),0)</f>
        <v>0</v>
      </c>
      <c r="FN40" s="159">
        <f>IF(FN$16-'様式３（療養者名簿）（⑤の場合）'!$O49+1&lt;=15,IF(FN$16&gt;='様式３（療養者名簿）（⑤の場合）'!$O49,IF(FN$16&lt;='様式３（療養者名簿）（⑤の場合）'!$W49,1,0),0),0)</f>
        <v>0</v>
      </c>
      <c r="FO40" s="159">
        <f>IF(FO$16-'様式３（療養者名簿）（⑤の場合）'!$O49+1&lt;=15,IF(FO$16&gt;='様式３（療養者名簿）（⑤の場合）'!$O49,IF(FO$16&lt;='様式３（療養者名簿）（⑤の場合）'!$W49,1,0),0),0)</f>
        <v>0</v>
      </c>
      <c r="FP40" s="159">
        <f>IF(FP$16-'様式３（療養者名簿）（⑤の場合）'!$O49+1&lt;=15,IF(FP$16&gt;='様式３（療養者名簿）（⑤の場合）'!$O49,IF(FP$16&lt;='様式３（療養者名簿）（⑤の場合）'!$W49,1,0),0),0)</f>
        <v>0</v>
      </c>
      <c r="FQ40" s="159">
        <f>IF(FQ$16-'様式３（療養者名簿）（⑤の場合）'!$O49+1&lt;=15,IF(FQ$16&gt;='様式３（療養者名簿）（⑤の場合）'!$O49,IF(FQ$16&lt;='様式３（療養者名簿）（⑤の場合）'!$W49,1,0),0),0)</f>
        <v>0</v>
      </c>
      <c r="FR40" s="159">
        <f>IF(FR$16-'様式３（療養者名簿）（⑤の場合）'!$O49+1&lt;=15,IF(FR$16&gt;='様式３（療養者名簿）（⑤の場合）'!$O49,IF(FR$16&lt;='様式３（療養者名簿）（⑤の場合）'!$W49,1,0),0),0)</f>
        <v>0</v>
      </c>
      <c r="FS40" s="159">
        <f>IF(FS$16-'様式３（療養者名簿）（⑤の場合）'!$O49+1&lt;=15,IF(FS$16&gt;='様式３（療養者名簿）（⑤の場合）'!$O49,IF(FS$16&lt;='様式３（療養者名簿）（⑤の場合）'!$W49,1,0),0),0)</f>
        <v>0</v>
      </c>
      <c r="FT40" s="159">
        <f>IF(FT$16-'様式３（療養者名簿）（⑤の場合）'!$O49+1&lt;=15,IF(FT$16&gt;='様式３（療養者名簿）（⑤の場合）'!$O49,IF(FT$16&lt;='様式３（療養者名簿）（⑤の場合）'!$W49,1,0),0),0)</f>
        <v>0</v>
      </c>
      <c r="FU40" s="159">
        <f>IF(FU$16-'様式３（療養者名簿）（⑤の場合）'!$O49+1&lt;=15,IF(FU$16&gt;='様式３（療養者名簿）（⑤の場合）'!$O49,IF(FU$16&lt;='様式３（療養者名簿）（⑤の場合）'!$W49,1,0),0),0)</f>
        <v>0</v>
      </c>
      <c r="FV40" s="159">
        <f>IF(FV$16-'様式３（療養者名簿）（⑤の場合）'!$O49+1&lt;=15,IF(FV$16&gt;='様式３（療養者名簿）（⑤の場合）'!$O49,IF(FV$16&lt;='様式３（療養者名簿）（⑤の場合）'!$W49,1,0),0),0)</f>
        <v>0</v>
      </c>
      <c r="FW40" s="159">
        <f>IF(FW$16-'様式３（療養者名簿）（⑤の場合）'!$O49+1&lt;=15,IF(FW$16&gt;='様式３（療養者名簿）（⑤の場合）'!$O49,IF(FW$16&lt;='様式３（療養者名簿）（⑤の場合）'!$W49,1,0),0),0)</f>
        <v>0</v>
      </c>
      <c r="FX40" s="159">
        <f>IF(FX$16-'様式３（療養者名簿）（⑤の場合）'!$O49+1&lt;=15,IF(FX$16&gt;='様式３（療養者名簿）（⑤の場合）'!$O49,IF(FX$16&lt;='様式３（療養者名簿）（⑤の場合）'!$W49,1,0),0),0)</f>
        <v>0</v>
      </c>
      <c r="FY40" s="159">
        <f>IF(FY$16-'様式３（療養者名簿）（⑤の場合）'!$O49+1&lt;=15,IF(FY$16&gt;='様式３（療養者名簿）（⑤の場合）'!$O49,IF(FY$16&lt;='様式３（療養者名簿）（⑤の場合）'!$W49,1,0),0),0)</f>
        <v>0</v>
      </c>
      <c r="FZ40" s="159">
        <f>IF(FZ$16-'様式３（療養者名簿）（⑤の場合）'!$O49+1&lt;=15,IF(FZ$16&gt;='様式３（療養者名簿）（⑤の場合）'!$O49,IF(FZ$16&lt;='様式３（療養者名簿）（⑤の場合）'!$W49,1,0),0),0)</f>
        <v>0</v>
      </c>
      <c r="GA40" s="159">
        <f>IF(GA$16-'様式３（療養者名簿）（⑤の場合）'!$O49+1&lt;=15,IF(GA$16&gt;='様式３（療養者名簿）（⑤の場合）'!$O49,IF(GA$16&lt;='様式３（療養者名簿）（⑤の場合）'!$W49,1,0),0),0)</f>
        <v>0</v>
      </c>
      <c r="GB40" s="159">
        <f>IF(GB$16-'様式３（療養者名簿）（⑤の場合）'!$O49+1&lt;=15,IF(GB$16&gt;='様式３（療養者名簿）（⑤の場合）'!$O49,IF(GB$16&lt;='様式３（療養者名簿）（⑤の場合）'!$W49,1,0),0),0)</f>
        <v>0</v>
      </c>
      <c r="GC40" s="159">
        <f>IF(GC$16-'様式３（療養者名簿）（⑤の場合）'!$O49+1&lt;=15,IF(GC$16&gt;='様式３（療養者名簿）（⑤の場合）'!$O49,IF(GC$16&lt;='様式３（療養者名簿）（⑤の場合）'!$W49,1,0),0),0)</f>
        <v>0</v>
      </c>
      <c r="GD40" s="159">
        <f>IF(GD$16-'様式３（療養者名簿）（⑤の場合）'!$O49+1&lt;=15,IF(GD$16&gt;='様式３（療養者名簿）（⑤の場合）'!$O49,IF(GD$16&lt;='様式３（療養者名簿）（⑤の場合）'!$W49,1,0),0),0)</f>
        <v>0</v>
      </c>
      <c r="GE40" s="159">
        <f>IF(GE$16-'様式３（療養者名簿）（⑤の場合）'!$O49+1&lt;=15,IF(GE$16&gt;='様式３（療養者名簿）（⑤の場合）'!$O49,IF(GE$16&lt;='様式３（療養者名簿）（⑤の場合）'!$W49,1,0),0),0)</f>
        <v>0</v>
      </c>
      <c r="GF40" s="159">
        <f>IF(GF$16-'様式３（療養者名簿）（⑤の場合）'!$O49+1&lt;=15,IF(GF$16&gt;='様式３（療養者名簿）（⑤の場合）'!$O49,IF(GF$16&lt;='様式３（療養者名簿）（⑤の場合）'!$W49,1,0),0),0)</f>
        <v>0</v>
      </c>
      <c r="GG40" s="159">
        <f>IF(GG$16-'様式３（療養者名簿）（⑤の場合）'!$O49+1&lt;=15,IF(GG$16&gt;='様式３（療養者名簿）（⑤の場合）'!$O49,IF(GG$16&lt;='様式３（療養者名簿）（⑤の場合）'!$W49,1,0),0),0)</f>
        <v>0</v>
      </c>
      <c r="GH40" s="159">
        <f>IF(GH$16-'様式３（療養者名簿）（⑤の場合）'!$O49+1&lt;=15,IF(GH$16&gt;='様式３（療養者名簿）（⑤の場合）'!$O49,IF(GH$16&lt;='様式３（療養者名簿）（⑤の場合）'!$W49,1,0),0),0)</f>
        <v>0</v>
      </c>
      <c r="GI40" s="159">
        <f>IF(GI$16-'様式３（療養者名簿）（⑤の場合）'!$O49+1&lt;=15,IF(GI$16&gt;='様式３（療養者名簿）（⑤の場合）'!$O49,IF(GI$16&lt;='様式３（療養者名簿）（⑤の場合）'!$W49,1,0),0),0)</f>
        <v>0</v>
      </c>
      <c r="GJ40" s="159">
        <f>IF(GJ$16-'様式３（療養者名簿）（⑤の場合）'!$O49+1&lt;=15,IF(GJ$16&gt;='様式３（療養者名簿）（⑤の場合）'!$O49,IF(GJ$16&lt;='様式３（療養者名簿）（⑤の場合）'!$W49,1,0),0),0)</f>
        <v>0</v>
      </c>
      <c r="GK40" s="159">
        <f>IF(GK$16-'様式３（療養者名簿）（⑤の場合）'!$O49+1&lt;=15,IF(GK$16&gt;='様式３（療養者名簿）（⑤の場合）'!$O49,IF(GK$16&lt;='様式３（療養者名簿）（⑤の場合）'!$W49,1,0),0),0)</f>
        <v>0</v>
      </c>
      <c r="GL40" s="159">
        <f>IF(GL$16-'様式３（療養者名簿）（⑤の場合）'!$O49+1&lt;=15,IF(GL$16&gt;='様式３（療養者名簿）（⑤の場合）'!$O49,IF(GL$16&lt;='様式３（療養者名簿）（⑤の場合）'!$W49,1,0),0),0)</f>
        <v>0</v>
      </c>
      <c r="GM40" s="159">
        <f>IF(GM$16-'様式３（療養者名簿）（⑤の場合）'!$O49+1&lt;=15,IF(GM$16&gt;='様式３（療養者名簿）（⑤の場合）'!$O49,IF(GM$16&lt;='様式３（療養者名簿）（⑤の場合）'!$W49,1,0),0),0)</f>
        <v>0</v>
      </c>
      <c r="GN40" s="159">
        <f>IF(GN$16-'様式３（療養者名簿）（⑤の場合）'!$O49+1&lt;=15,IF(GN$16&gt;='様式３（療養者名簿）（⑤の場合）'!$O49,IF(GN$16&lt;='様式３（療養者名簿）（⑤の場合）'!$W49,1,0),0),0)</f>
        <v>0</v>
      </c>
      <c r="GO40" s="159">
        <f>IF(GO$16-'様式３（療養者名簿）（⑤の場合）'!$O49+1&lt;=15,IF(GO$16&gt;='様式３（療養者名簿）（⑤の場合）'!$O49,IF(GO$16&lt;='様式３（療養者名簿）（⑤の場合）'!$W49,1,0),0),0)</f>
        <v>0</v>
      </c>
      <c r="GP40" s="159">
        <f>IF(GP$16-'様式３（療養者名簿）（⑤の場合）'!$O49+1&lt;=15,IF(GP$16&gt;='様式３（療養者名簿）（⑤の場合）'!$O49,IF(GP$16&lt;='様式３（療養者名簿）（⑤の場合）'!$W49,1,0),0),0)</f>
        <v>0</v>
      </c>
      <c r="GQ40" s="159">
        <f>IF(GQ$16-'様式３（療養者名簿）（⑤の場合）'!$O49+1&lt;=15,IF(GQ$16&gt;='様式３（療養者名簿）（⑤の場合）'!$O49,IF(GQ$16&lt;='様式３（療養者名簿）（⑤の場合）'!$W49,1,0),0),0)</f>
        <v>0</v>
      </c>
      <c r="GR40" s="159">
        <f>IF(GR$16-'様式３（療養者名簿）（⑤の場合）'!$O49+1&lt;=15,IF(GR$16&gt;='様式３（療養者名簿）（⑤の場合）'!$O49,IF(GR$16&lt;='様式３（療養者名簿）（⑤の場合）'!$W49,1,0),0),0)</f>
        <v>0</v>
      </c>
      <c r="GS40" s="159">
        <f>IF(GS$16-'様式３（療養者名簿）（⑤の場合）'!$O49+1&lt;=15,IF(GS$16&gt;='様式３（療養者名簿）（⑤の場合）'!$O49,IF(GS$16&lt;='様式３（療養者名簿）（⑤の場合）'!$W49,1,0),0),0)</f>
        <v>0</v>
      </c>
      <c r="GT40" s="159">
        <f>IF(GT$16-'様式３（療養者名簿）（⑤の場合）'!$O49+1&lt;=15,IF(GT$16&gt;='様式３（療養者名簿）（⑤の場合）'!$O49,IF(GT$16&lt;='様式３（療養者名簿）（⑤の場合）'!$W49,1,0),0),0)</f>
        <v>0</v>
      </c>
      <c r="GU40" s="159">
        <f>IF(GU$16-'様式３（療養者名簿）（⑤の場合）'!$O49+1&lt;=15,IF(GU$16&gt;='様式３（療養者名簿）（⑤の場合）'!$O49,IF(GU$16&lt;='様式３（療養者名簿）（⑤の場合）'!$W49,1,0),0),0)</f>
        <v>0</v>
      </c>
      <c r="GV40" s="159">
        <f>IF(GV$16-'様式３（療養者名簿）（⑤の場合）'!$O49+1&lt;=15,IF(GV$16&gt;='様式３（療養者名簿）（⑤の場合）'!$O49,IF(GV$16&lt;='様式３（療養者名簿）（⑤の場合）'!$W49,1,0),0),0)</f>
        <v>0</v>
      </c>
      <c r="GW40" s="159">
        <f>IF(GW$16-'様式３（療養者名簿）（⑤の場合）'!$O49+1&lt;=15,IF(GW$16&gt;='様式３（療養者名簿）（⑤の場合）'!$O49,IF(GW$16&lt;='様式３（療養者名簿）（⑤の場合）'!$W49,1,0),0),0)</f>
        <v>0</v>
      </c>
      <c r="GX40" s="159">
        <f>IF(GX$16-'様式３（療養者名簿）（⑤の場合）'!$O49+1&lt;=15,IF(GX$16&gt;='様式３（療養者名簿）（⑤の場合）'!$O49,IF(GX$16&lt;='様式３（療養者名簿）（⑤の場合）'!$W49,1,0),0),0)</f>
        <v>0</v>
      </c>
      <c r="GY40" s="159">
        <f>IF(GY$16-'様式３（療養者名簿）（⑤の場合）'!$O49+1&lt;=15,IF(GY$16&gt;='様式３（療養者名簿）（⑤の場合）'!$O49,IF(GY$16&lt;='様式３（療養者名簿）（⑤の場合）'!$W49,1,0),0),0)</f>
        <v>0</v>
      </c>
      <c r="GZ40" s="159">
        <f>IF(GZ$16-'様式３（療養者名簿）（⑤の場合）'!$O49+1&lt;=15,IF(GZ$16&gt;='様式３（療養者名簿）（⑤の場合）'!$O49,IF(GZ$16&lt;='様式３（療養者名簿）（⑤の場合）'!$W49,1,0),0),0)</f>
        <v>0</v>
      </c>
      <c r="HA40" s="159">
        <f>IF(HA$16-'様式３（療養者名簿）（⑤の場合）'!$O49+1&lt;=15,IF(HA$16&gt;='様式３（療養者名簿）（⑤の場合）'!$O49,IF(HA$16&lt;='様式３（療養者名簿）（⑤の場合）'!$W49,1,0),0),0)</f>
        <v>0</v>
      </c>
      <c r="HB40" s="159">
        <f>IF(HB$16-'様式３（療養者名簿）（⑤の場合）'!$O49+1&lt;=15,IF(HB$16&gt;='様式３（療養者名簿）（⑤の場合）'!$O49,IF(HB$16&lt;='様式３（療養者名簿）（⑤の場合）'!$W49,1,0),0),0)</f>
        <v>0</v>
      </c>
      <c r="HC40" s="159">
        <f>IF(HC$16-'様式３（療養者名簿）（⑤の場合）'!$O49+1&lt;=15,IF(HC$16&gt;='様式３（療養者名簿）（⑤の場合）'!$O49,IF(HC$16&lt;='様式３（療養者名簿）（⑤の場合）'!$W49,1,0),0),0)</f>
        <v>0</v>
      </c>
      <c r="HD40" s="159">
        <f>IF(HD$16-'様式３（療養者名簿）（⑤の場合）'!$O49+1&lt;=15,IF(HD$16&gt;='様式３（療養者名簿）（⑤の場合）'!$O49,IF(HD$16&lt;='様式３（療養者名簿）（⑤の場合）'!$W49,1,0),0),0)</f>
        <v>0</v>
      </c>
      <c r="HE40" s="159">
        <f>IF(HE$16-'様式３（療養者名簿）（⑤の場合）'!$O49+1&lt;=15,IF(HE$16&gt;='様式３（療養者名簿）（⑤の場合）'!$O49,IF(HE$16&lt;='様式３（療養者名簿）（⑤の場合）'!$W49,1,0),0),0)</f>
        <v>0</v>
      </c>
      <c r="HF40" s="159">
        <f>IF(HF$16-'様式３（療養者名簿）（⑤の場合）'!$O49+1&lt;=15,IF(HF$16&gt;='様式３（療養者名簿）（⑤の場合）'!$O49,IF(HF$16&lt;='様式３（療養者名簿）（⑤の場合）'!$W49,1,0),0),0)</f>
        <v>0</v>
      </c>
      <c r="HG40" s="159">
        <f>IF(HG$16-'様式３（療養者名簿）（⑤の場合）'!$O49+1&lt;=15,IF(HG$16&gt;='様式３（療養者名簿）（⑤の場合）'!$O49,IF(HG$16&lt;='様式３（療養者名簿）（⑤の場合）'!$W49,1,0),0),0)</f>
        <v>0</v>
      </c>
      <c r="HH40" s="159">
        <f>IF(HH$16-'様式３（療養者名簿）（⑤の場合）'!$O49+1&lt;=15,IF(HH$16&gt;='様式３（療養者名簿）（⑤の場合）'!$O49,IF(HH$16&lt;='様式３（療養者名簿）（⑤の場合）'!$W49,1,0),0),0)</f>
        <v>0</v>
      </c>
      <c r="HI40" s="159">
        <f>IF(HI$16-'様式３（療養者名簿）（⑤の場合）'!$O49+1&lt;=15,IF(HI$16&gt;='様式３（療養者名簿）（⑤の場合）'!$O49,IF(HI$16&lt;='様式３（療養者名簿）（⑤の場合）'!$W49,1,0),0),0)</f>
        <v>0</v>
      </c>
      <c r="HJ40" s="159">
        <f>IF(HJ$16-'様式３（療養者名簿）（⑤の場合）'!$O49+1&lt;=15,IF(HJ$16&gt;='様式３（療養者名簿）（⑤の場合）'!$O49,IF(HJ$16&lt;='様式３（療養者名簿）（⑤の場合）'!$W49,1,0),0),0)</f>
        <v>0</v>
      </c>
      <c r="HK40" s="159">
        <f>IF(HK$16-'様式３（療養者名簿）（⑤の場合）'!$O49+1&lt;=15,IF(HK$16&gt;='様式３（療養者名簿）（⑤の場合）'!$O49,IF(HK$16&lt;='様式３（療養者名簿）（⑤の場合）'!$W49,1,0),0),0)</f>
        <v>0</v>
      </c>
      <c r="HL40" s="159">
        <f>IF(HL$16-'様式３（療養者名簿）（⑤の場合）'!$O49+1&lt;=15,IF(HL$16&gt;='様式３（療養者名簿）（⑤の場合）'!$O49,IF(HL$16&lt;='様式３（療養者名簿）（⑤の場合）'!$W49,1,0),0),0)</f>
        <v>0</v>
      </c>
      <c r="HM40" s="159">
        <f>IF(HM$16-'様式３（療養者名簿）（⑤の場合）'!$O49+1&lt;=15,IF(HM$16&gt;='様式３（療養者名簿）（⑤の場合）'!$O49,IF(HM$16&lt;='様式３（療養者名簿）（⑤の場合）'!$W49,1,0),0),0)</f>
        <v>0</v>
      </c>
      <c r="HN40" s="159">
        <f>IF(HN$16-'様式３（療養者名簿）（⑤の場合）'!$O49+1&lt;=15,IF(HN$16&gt;='様式３（療養者名簿）（⑤の場合）'!$O49,IF(HN$16&lt;='様式３（療養者名簿）（⑤の場合）'!$W49,1,0),0),0)</f>
        <v>0</v>
      </c>
      <c r="HO40" s="159">
        <f>IF(HO$16-'様式３（療養者名簿）（⑤の場合）'!$O49+1&lt;=15,IF(HO$16&gt;='様式３（療養者名簿）（⑤の場合）'!$O49,IF(HO$16&lt;='様式３（療養者名簿）（⑤の場合）'!$W49,1,0),0),0)</f>
        <v>0</v>
      </c>
      <c r="HP40" s="159">
        <f>IF(HP$16-'様式３（療養者名簿）（⑤の場合）'!$O49+1&lt;=15,IF(HP$16&gt;='様式３（療養者名簿）（⑤の場合）'!$O49,IF(HP$16&lt;='様式３（療養者名簿）（⑤の場合）'!$W49,1,0),0),0)</f>
        <v>0</v>
      </c>
      <c r="HQ40" s="159">
        <f>IF(HQ$16-'様式３（療養者名簿）（⑤の場合）'!$O49+1&lt;=15,IF(HQ$16&gt;='様式３（療養者名簿）（⑤の場合）'!$O49,IF(HQ$16&lt;='様式３（療養者名簿）（⑤の場合）'!$W49,1,0),0),0)</f>
        <v>0</v>
      </c>
      <c r="HR40" s="159">
        <f>IF(HR$16-'様式３（療養者名簿）（⑤の場合）'!$O49+1&lt;=15,IF(HR$16&gt;='様式３（療養者名簿）（⑤の場合）'!$O49,IF(HR$16&lt;='様式３（療養者名簿）（⑤の場合）'!$W49,1,0),0),0)</f>
        <v>0</v>
      </c>
      <c r="HS40" s="159">
        <f>IF(HS$16-'様式３（療養者名簿）（⑤の場合）'!$O49+1&lt;=15,IF(HS$16&gt;='様式３（療養者名簿）（⑤の場合）'!$O49,IF(HS$16&lt;='様式３（療養者名簿）（⑤の場合）'!$W49,1,0),0),0)</f>
        <v>0</v>
      </c>
      <c r="HT40" s="159">
        <f>IF(HT$16-'様式３（療養者名簿）（⑤の場合）'!$O49+1&lt;=15,IF(HT$16&gt;='様式３（療養者名簿）（⑤の場合）'!$O49,IF(HT$16&lt;='様式３（療養者名簿）（⑤の場合）'!$W49,1,0),0),0)</f>
        <v>0</v>
      </c>
      <c r="HU40" s="159">
        <f>IF(HU$16-'様式３（療養者名簿）（⑤の場合）'!$O49+1&lt;=15,IF(HU$16&gt;='様式３（療養者名簿）（⑤の場合）'!$O49,IF(HU$16&lt;='様式３（療養者名簿）（⑤の場合）'!$W49,1,0),0),0)</f>
        <v>0</v>
      </c>
      <c r="HV40" s="159">
        <f>IF(HV$16-'様式３（療養者名簿）（⑤の場合）'!$O49+1&lt;=15,IF(HV$16&gt;='様式３（療養者名簿）（⑤の場合）'!$O49,IF(HV$16&lt;='様式３（療養者名簿）（⑤の場合）'!$W49,1,0),0),0)</f>
        <v>0</v>
      </c>
      <c r="HW40" s="159">
        <f>IF(HW$16-'様式３（療養者名簿）（⑤の場合）'!$O49+1&lt;=15,IF(HW$16&gt;='様式３（療養者名簿）（⑤の場合）'!$O49,IF(HW$16&lt;='様式３（療養者名簿）（⑤の場合）'!$W49,1,0),0),0)</f>
        <v>0</v>
      </c>
      <c r="HX40" s="159">
        <f>IF(HX$16-'様式３（療養者名簿）（⑤の場合）'!$O49+1&lt;=15,IF(HX$16&gt;='様式３（療養者名簿）（⑤の場合）'!$O49,IF(HX$16&lt;='様式３（療養者名簿）（⑤の場合）'!$W49,1,0),0),0)</f>
        <v>0</v>
      </c>
      <c r="HY40" s="159">
        <f>IF(HY$16-'様式３（療養者名簿）（⑤の場合）'!$O49+1&lt;=15,IF(HY$16&gt;='様式３（療養者名簿）（⑤の場合）'!$O49,IF(HY$16&lt;='様式３（療養者名簿）（⑤の場合）'!$W49,1,0),0),0)</f>
        <v>0</v>
      </c>
      <c r="HZ40" s="159">
        <f>IF(HZ$16-'様式３（療養者名簿）（⑤の場合）'!$O49+1&lt;=15,IF(HZ$16&gt;='様式３（療養者名簿）（⑤の場合）'!$O49,IF(HZ$16&lt;='様式３（療養者名簿）（⑤の場合）'!$W49,1,0),0),0)</f>
        <v>0</v>
      </c>
      <c r="IA40" s="159">
        <f>IF(IA$16-'様式３（療養者名簿）（⑤の場合）'!$O49+1&lt;=15,IF(IA$16&gt;='様式３（療養者名簿）（⑤の場合）'!$O49,IF(IA$16&lt;='様式３（療養者名簿）（⑤の場合）'!$W49,1,0),0),0)</f>
        <v>0</v>
      </c>
      <c r="IB40" s="159">
        <f>IF(IB$16-'様式３（療養者名簿）（⑤の場合）'!$O49+1&lt;=15,IF(IB$16&gt;='様式３（療養者名簿）（⑤の場合）'!$O49,IF(IB$16&lt;='様式３（療養者名簿）（⑤の場合）'!$W49,1,0),0),0)</f>
        <v>0</v>
      </c>
      <c r="IC40" s="159">
        <f>IF(IC$16-'様式３（療養者名簿）（⑤の場合）'!$O49+1&lt;=15,IF(IC$16&gt;='様式３（療養者名簿）（⑤の場合）'!$O49,IF(IC$16&lt;='様式３（療養者名簿）（⑤の場合）'!$W49,1,0),0),0)</f>
        <v>0</v>
      </c>
      <c r="ID40" s="159">
        <f>IF(ID$16-'様式３（療養者名簿）（⑤の場合）'!$O49+1&lt;=15,IF(ID$16&gt;='様式３（療養者名簿）（⑤の場合）'!$O49,IF(ID$16&lt;='様式３（療養者名簿）（⑤の場合）'!$W49,1,0),0),0)</f>
        <v>0</v>
      </c>
      <c r="IE40" s="159">
        <f>IF(IE$16-'様式３（療養者名簿）（⑤の場合）'!$O49+1&lt;=15,IF(IE$16&gt;='様式３（療養者名簿）（⑤の場合）'!$O49,IF(IE$16&lt;='様式３（療養者名簿）（⑤の場合）'!$W49,1,0),0),0)</f>
        <v>0</v>
      </c>
      <c r="IF40" s="159">
        <f>IF(IF$16-'様式３（療養者名簿）（⑤の場合）'!$O49+1&lt;=15,IF(IF$16&gt;='様式３（療養者名簿）（⑤の場合）'!$O49,IF(IF$16&lt;='様式３（療養者名簿）（⑤の場合）'!$W49,1,0),0),0)</f>
        <v>0</v>
      </c>
      <c r="IG40" s="159">
        <f>IF(IG$16-'様式３（療養者名簿）（⑤の場合）'!$O49+1&lt;=15,IF(IG$16&gt;='様式３（療養者名簿）（⑤の場合）'!$O49,IF(IG$16&lt;='様式３（療養者名簿）（⑤の場合）'!$W49,1,0),0),0)</f>
        <v>0</v>
      </c>
      <c r="IH40" s="159">
        <f>IF(IH$16-'様式３（療養者名簿）（⑤の場合）'!$O49+1&lt;=15,IF(IH$16&gt;='様式３（療養者名簿）（⑤の場合）'!$O49,IF(IH$16&lt;='様式３（療養者名簿）（⑤の場合）'!$W49,1,0),0),0)</f>
        <v>0</v>
      </c>
      <c r="II40" s="159">
        <f>IF(II$16-'様式３（療養者名簿）（⑤の場合）'!$O49+1&lt;=15,IF(II$16&gt;='様式３（療養者名簿）（⑤の場合）'!$O49,IF(II$16&lt;='様式３（療養者名簿）（⑤の場合）'!$W49,1,0),0),0)</f>
        <v>0</v>
      </c>
      <c r="IJ40" s="159">
        <f>IF(IJ$16-'様式３（療養者名簿）（⑤の場合）'!$O49+1&lt;=15,IF(IJ$16&gt;='様式３（療養者名簿）（⑤の場合）'!$O49,IF(IJ$16&lt;='様式３（療養者名簿）（⑤の場合）'!$W49,1,0),0),0)</f>
        <v>0</v>
      </c>
      <c r="IK40" s="159">
        <f>IF(IK$16-'様式３（療養者名簿）（⑤の場合）'!$O49+1&lt;=15,IF(IK$16&gt;='様式３（療養者名簿）（⑤の場合）'!$O49,IF(IK$16&lt;='様式３（療養者名簿）（⑤の場合）'!$W49,1,0),0),0)</f>
        <v>0</v>
      </c>
      <c r="IL40" s="159">
        <f>IF(IL$16-'様式３（療養者名簿）（⑤の場合）'!$O49+1&lt;=15,IF(IL$16&gt;='様式３（療養者名簿）（⑤の場合）'!$O49,IF(IL$16&lt;='様式３（療養者名簿）（⑤の場合）'!$W49,1,0),0),0)</f>
        <v>0</v>
      </c>
      <c r="IM40" s="159">
        <f>IF(IM$16-'様式３（療養者名簿）（⑤の場合）'!$O49+1&lt;=15,IF(IM$16&gt;='様式３（療養者名簿）（⑤の場合）'!$O49,IF(IM$16&lt;='様式３（療養者名簿）（⑤の場合）'!$W49,1,0),0),0)</f>
        <v>0</v>
      </c>
      <c r="IN40" s="159">
        <f>IF(IN$16-'様式３（療養者名簿）（⑤の場合）'!$O49+1&lt;=15,IF(IN$16&gt;='様式３（療養者名簿）（⑤の場合）'!$O49,IF(IN$16&lt;='様式３（療養者名簿）（⑤の場合）'!$W49,1,0),0),0)</f>
        <v>0</v>
      </c>
      <c r="IO40" s="159">
        <f>IF(IO$16-'様式３（療養者名簿）（⑤の場合）'!$O49+1&lt;=15,IF(IO$16&gt;='様式３（療養者名簿）（⑤の場合）'!$O49,IF(IO$16&lt;='様式３（療養者名簿）（⑤の場合）'!$W49,1,0),0),0)</f>
        <v>0</v>
      </c>
      <c r="IP40" s="159">
        <f>IF(IP$16-'様式３（療養者名簿）（⑤の場合）'!$O49+1&lt;=15,IF(IP$16&gt;='様式３（療養者名簿）（⑤の場合）'!$O49,IF(IP$16&lt;='様式３（療養者名簿）（⑤の場合）'!$W49,1,0),0),0)</f>
        <v>0</v>
      </c>
      <c r="IQ40" s="159">
        <f>IF(IQ$16-'様式３（療養者名簿）（⑤の場合）'!$O49+1&lt;=15,IF(IQ$16&gt;='様式３（療養者名簿）（⑤の場合）'!$O49,IF(IQ$16&lt;='様式３（療養者名簿）（⑤の場合）'!$W49,1,0),0),0)</f>
        <v>0</v>
      </c>
      <c r="IR40" s="159">
        <f>IF(IR$16-'様式３（療養者名簿）（⑤の場合）'!$O49+1&lt;=15,IF(IR$16&gt;='様式３（療養者名簿）（⑤の場合）'!$O49,IF(IR$16&lt;='様式３（療養者名簿）（⑤の場合）'!$W49,1,0),0),0)</f>
        <v>0</v>
      </c>
      <c r="IS40" s="159">
        <f>IF(IS$16-'様式３（療養者名簿）（⑤の場合）'!$O49+1&lt;=15,IF(IS$16&gt;='様式３（療養者名簿）（⑤の場合）'!$O49,IF(IS$16&lt;='様式３（療養者名簿）（⑤の場合）'!$W49,1,0),0),0)</f>
        <v>0</v>
      </c>
      <c r="IT40" s="159">
        <f>IF(IT$16-'様式３（療養者名簿）（⑤の場合）'!$O49+1&lt;=15,IF(IT$16&gt;='様式３（療養者名簿）（⑤の場合）'!$O49,IF(IT$16&lt;='様式３（療養者名簿）（⑤の場合）'!$W49,1,0),0),0)</f>
        <v>0</v>
      </c>
    </row>
    <row r="41" spans="1:254" s="30" customFormat="1" ht="42" customHeight="1">
      <c r="A41" s="149">
        <f>'様式３（療養者名簿）（⑤の場合）'!C50</f>
        <v>0</v>
      </c>
      <c r="B41" s="159">
        <f>IF(B$16-'様式３（療養者名簿）（⑤の場合）'!$O50+1&lt;=15,IF(B$16&gt;='様式３（療養者名簿）（⑤の場合）'!$O50,IF(B$16&lt;='様式３（療養者名簿）（⑤の場合）'!$W50,1,0),0),0)</f>
        <v>0</v>
      </c>
      <c r="C41" s="159">
        <f>IF(C$16-'様式３（療養者名簿）（⑤の場合）'!$O50+1&lt;=15,IF(C$16&gt;='様式３（療養者名簿）（⑤の場合）'!$O50,IF(C$16&lt;='様式３（療養者名簿）（⑤の場合）'!$W50,1,0),0),0)</f>
        <v>0</v>
      </c>
      <c r="D41" s="159">
        <f>IF(D$16-'様式３（療養者名簿）（⑤の場合）'!$O50+1&lt;=15,IF(D$16&gt;='様式３（療養者名簿）（⑤の場合）'!$O50,IF(D$16&lt;='様式３（療養者名簿）（⑤の場合）'!$W50,1,0),0),0)</f>
        <v>0</v>
      </c>
      <c r="E41" s="159">
        <f>IF(E$16-'様式３（療養者名簿）（⑤の場合）'!$O50+1&lt;=15,IF(E$16&gt;='様式３（療養者名簿）（⑤の場合）'!$O50,IF(E$16&lt;='様式３（療養者名簿）（⑤の場合）'!$W50,1,0),0),0)</f>
        <v>0</v>
      </c>
      <c r="F41" s="159">
        <f>IF(F$16-'様式３（療養者名簿）（⑤の場合）'!$O50+1&lt;=15,IF(F$16&gt;='様式３（療養者名簿）（⑤の場合）'!$O50,IF(F$16&lt;='様式３（療養者名簿）（⑤の場合）'!$W50,1,0),0),0)</f>
        <v>0</v>
      </c>
      <c r="G41" s="159">
        <f>IF(G$16-'様式３（療養者名簿）（⑤の場合）'!$O50+1&lt;=15,IF(G$16&gt;='様式３（療養者名簿）（⑤の場合）'!$O50,IF(G$16&lt;='様式３（療養者名簿）（⑤の場合）'!$W50,1,0),0),0)</f>
        <v>0</v>
      </c>
      <c r="H41" s="159">
        <f>IF(H$16-'様式３（療養者名簿）（⑤の場合）'!$O50+1&lt;=15,IF(H$16&gt;='様式３（療養者名簿）（⑤の場合）'!$O50,IF(H$16&lt;='様式３（療養者名簿）（⑤の場合）'!$W50,1,0),0),0)</f>
        <v>0</v>
      </c>
      <c r="I41" s="159">
        <f>IF(I$16-'様式３（療養者名簿）（⑤の場合）'!$O50+1&lt;=15,IF(I$16&gt;='様式３（療養者名簿）（⑤の場合）'!$O50,IF(I$16&lt;='様式３（療養者名簿）（⑤の場合）'!$W50,1,0),0),0)</f>
        <v>0</v>
      </c>
      <c r="J41" s="159">
        <f>IF(J$16-'様式３（療養者名簿）（⑤の場合）'!$O50+1&lt;=15,IF(J$16&gt;='様式３（療養者名簿）（⑤の場合）'!$O50,IF(J$16&lt;='様式３（療養者名簿）（⑤の場合）'!$W50,1,0),0),0)</f>
        <v>0</v>
      </c>
      <c r="K41" s="159">
        <f>IF(K$16-'様式３（療養者名簿）（⑤の場合）'!$O50+1&lt;=15,IF(K$16&gt;='様式３（療養者名簿）（⑤の場合）'!$O50,IF(K$16&lt;='様式３（療養者名簿）（⑤の場合）'!$W50,1,0),0),0)</f>
        <v>0</v>
      </c>
      <c r="L41" s="159">
        <f>IF(L$16-'様式３（療養者名簿）（⑤の場合）'!$O50+1&lt;=15,IF(L$16&gt;='様式３（療養者名簿）（⑤の場合）'!$O50,IF(L$16&lt;='様式３（療養者名簿）（⑤の場合）'!$W50,1,0),0),0)</f>
        <v>0</v>
      </c>
      <c r="M41" s="159">
        <f>IF(M$16-'様式３（療養者名簿）（⑤の場合）'!$O50+1&lt;=15,IF(M$16&gt;='様式３（療養者名簿）（⑤の場合）'!$O50,IF(M$16&lt;='様式３（療養者名簿）（⑤の場合）'!$W50,1,0),0),0)</f>
        <v>0</v>
      </c>
      <c r="N41" s="159">
        <f>IF(N$16-'様式３（療養者名簿）（⑤の場合）'!$O50+1&lt;=15,IF(N$16&gt;='様式３（療養者名簿）（⑤の場合）'!$O50,IF(N$16&lt;='様式３（療養者名簿）（⑤の場合）'!$W50,1,0),0),0)</f>
        <v>0</v>
      </c>
      <c r="O41" s="159">
        <f>IF(O$16-'様式３（療養者名簿）（⑤の場合）'!$O50+1&lt;=15,IF(O$16&gt;='様式３（療養者名簿）（⑤の場合）'!$O50,IF(O$16&lt;='様式３（療養者名簿）（⑤の場合）'!$W50,1,0),0),0)</f>
        <v>0</v>
      </c>
      <c r="P41" s="159">
        <f>IF(P$16-'様式３（療養者名簿）（⑤の場合）'!$O50+1&lt;=15,IF(P$16&gt;='様式３（療養者名簿）（⑤の場合）'!$O50,IF(P$16&lt;='様式３（療養者名簿）（⑤の場合）'!$W50,1,0),0),0)</f>
        <v>0</v>
      </c>
      <c r="Q41" s="159">
        <f>IF(Q$16-'様式３（療養者名簿）（⑤の場合）'!$O50+1&lt;=15,IF(Q$16&gt;='様式３（療養者名簿）（⑤の場合）'!$O50,IF(Q$16&lt;='様式３（療養者名簿）（⑤の場合）'!$W50,1,0),0),0)</f>
        <v>0</v>
      </c>
      <c r="R41" s="159">
        <f>IF(R$16-'様式３（療養者名簿）（⑤の場合）'!$O50+1&lt;=15,IF(R$16&gt;='様式３（療養者名簿）（⑤の場合）'!$O50,IF(R$16&lt;='様式３（療養者名簿）（⑤の場合）'!$W50,1,0),0),0)</f>
        <v>0</v>
      </c>
      <c r="S41" s="159">
        <f>IF(S$16-'様式３（療養者名簿）（⑤の場合）'!$O50+1&lt;=15,IF(S$16&gt;='様式３（療養者名簿）（⑤の場合）'!$O50,IF(S$16&lt;='様式３（療養者名簿）（⑤の場合）'!$W50,1,0),0),0)</f>
        <v>0</v>
      </c>
      <c r="T41" s="159">
        <f>IF(T$16-'様式３（療養者名簿）（⑤の場合）'!$O50+1&lt;=15,IF(T$16&gt;='様式３（療養者名簿）（⑤の場合）'!$O50,IF(T$16&lt;='様式３（療養者名簿）（⑤の場合）'!$W50,1,0),0),0)</f>
        <v>0</v>
      </c>
      <c r="U41" s="159">
        <f>IF(U$16-'様式３（療養者名簿）（⑤の場合）'!$O50+1&lt;=15,IF(U$16&gt;='様式３（療養者名簿）（⑤の場合）'!$O50,IF(U$16&lt;='様式３（療養者名簿）（⑤の場合）'!$W50,1,0),0),0)</f>
        <v>0</v>
      </c>
      <c r="V41" s="159">
        <f>IF(V$16-'様式３（療養者名簿）（⑤の場合）'!$O50+1&lt;=15,IF(V$16&gt;='様式３（療養者名簿）（⑤の場合）'!$O50,IF(V$16&lt;='様式３（療養者名簿）（⑤の場合）'!$W50,1,0),0),0)</f>
        <v>0</v>
      </c>
      <c r="W41" s="159">
        <f>IF(W$16-'様式３（療養者名簿）（⑤の場合）'!$O50+1&lt;=15,IF(W$16&gt;='様式３（療養者名簿）（⑤の場合）'!$O50,IF(W$16&lt;='様式３（療養者名簿）（⑤の場合）'!$W50,1,0),0),0)</f>
        <v>0</v>
      </c>
      <c r="X41" s="159">
        <f>IF(X$16-'様式３（療養者名簿）（⑤の場合）'!$O50+1&lt;=15,IF(X$16&gt;='様式３（療養者名簿）（⑤の場合）'!$O50,IF(X$16&lt;='様式３（療養者名簿）（⑤の場合）'!$W50,1,0),0),0)</f>
        <v>0</v>
      </c>
      <c r="Y41" s="159">
        <f>IF(Y$16-'様式３（療養者名簿）（⑤の場合）'!$O50+1&lt;=15,IF(Y$16&gt;='様式３（療養者名簿）（⑤の場合）'!$O50,IF(Y$16&lt;='様式３（療養者名簿）（⑤の場合）'!$W50,1,0),0),0)</f>
        <v>0</v>
      </c>
      <c r="Z41" s="159">
        <f>IF(Z$16-'様式３（療養者名簿）（⑤の場合）'!$O50+1&lt;=15,IF(Z$16&gt;='様式３（療養者名簿）（⑤の場合）'!$O50,IF(Z$16&lt;='様式３（療養者名簿）（⑤の場合）'!$W50,1,0),0),0)</f>
        <v>0</v>
      </c>
      <c r="AA41" s="159">
        <f>IF(AA$16-'様式３（療養者名簿）（⑤の場合）'!$O50+1&lt;=15,IF(AA$16&gt;='様式３（療養者名簿）（⑤の場合）'!$O50,IF(AA$16&lt;='様式３（療養者名簿）（⑤の場合）'!$W50,1,0),0),0)</f>
        <v>0</v>
      </c>
      <c r="AB41" s="159">
        <f>IF(AB$16-'様式３（療養者名簿）（⑤の場合）'!$O50+1&lt;=15,IF(AB$16&gt;='様式３（療養者名簿）（⑤の場合）'!$O50,IF(AB$16&lt;='様式３（療養者名簿）（⑤の場合）'!$W50,1,0),0),0)</f>
        <v>0</v>
      </c>
      <c r="AC41" s="159">
        <f>IF(AC$16-'様式３（療養者名簿）（⑤の場合）'!$O50+1&lt;=15,IF(AC$16&gt;='様式３（療養者名簿）（⑤の場合）'!$O50,IF(AC$16&lt;='様式３（療養者名簿）（⑤の場合）'!$W50,1,0),0),0)</f>
        <v>0</v>
      </c>
      <c r="AD41" s="159">
        <f>IF(AD$16-'様式３（療養者名簿）（⑤の場合）'!$O50+1&lt;=15,IF(AD$16&gt;='様式３（療養者名簿）（⑤の場合）'!$O50,IF(AD$16&lt;='様式３（療養者名簿）（⑤の場合）'!$W50,1,0),0),0)</f>
        <v>0</v>
      </c>
      <c r="AE41" s="159">
        <f>IF(AE$16-'様式３（療養者名簿）（⑤の場合）'!$O50+1&lt;=15,IF(AE$16&gt;='様式３（療養者名簿）（⑤の場合）'!$O50,IF(AE$16&lt;='様式３（療養者名簿）（⑤の場合）'!$W50,1,0),0),0)</f>
        <v>0</v>
      </c>
      <c r="AF41" s="159">
        <f>IF(AF$16-'様式３（療養者名簿）（⑤の場合）'!$O50+1&lt;=15,IF(AF$16&gt;='様式３（療養者名簿）（⑤の場合）'!$O50,IF(AF$16&lt;='様式３（療養者名簿）（⑤の場合）'!$W50,1,0),0),0)</f>
        <v>0</v>
      </c>
      <c r="AG41" s="159">
        <f>IF(AG$16-'様式３（療養者名簿）（⑤の場合）'!$O50+1&lt;=15,IF(AG$16&gt;='様式３（療養者名簿）（⑤の場合）'!$O50,IF(AG$16&lt;='様式３（療養者名簿）（⑤の場合）'!$W50,1,0),0),0)</f>
        <v>0</v>
      </c>
      <c r="AH41" s="159">
        <f>IF(AH$16-'様式３（療養者名簿）（⑤の場合）'!$O50+1&lt;=15,IF(AH$16&gt;='様式３（療養者名簿）（⑤の場合）'!$O50,IF(AH$16&lt;='様式３（療養者名簿）（⑤の場合）'!$W50,1,0),0),0)</f>
        <v>0</v>
      </c>
      <c r="AI41" s="159">
        <f>IF(AI$16-'様式３（療養者名簿）（⑤の場合）'!$O50+1&lt;=15,IF(AI$16&gt;='様式３（療養者名簿）（⑤の場合）'!$O50,IF(AI$16&lt;='様式３（療養者名簿）（⑤の場合）'!$W50,1,0),0),0)</f>
        <v>0</v>
      </c>
      <c r="AJ41" s="159">
        <f>IF(AJ$16-'様式３（療養者名簿）（⑤の場合）'!$O50+1&lt;=15,IF(AJ$16&gt;='様式３（療養者名簿）（⑤の場合）'!$O50,IF(AJ$16&lt;='様式３（療養者名簿）（⑤の場合）'!$W50,1,0),0),0)</f>
        <v>0</v>
      </c>
      <c r="AK41" s="159">
        <f>IF(AK$16-'様式３（療養者名簿）（⑤の場合）'!$O50+1&lt;=15,IF(AK$16&gt;='様式３（療養者名簿）（⑤の場合）'!$O50,IF(AK$16&lt;='様式３（療養者名簿）（⑤の場合）'!$W50,1,0),0),0)</f>
        <v>0</v>
      </c>
      <c r="AL41" s="159">
        <f>IF(AL$16-'様式３（療養者名簿）（⑤の場合）'!$O50+1&lt;=15,IF(AL$16&gt;='様式３（療養者名簿）（⑤の場合）'!$O50,IF(AL$16&lt;='様式３（療養者名簿）（⑤の場合）'!$W50,1,0),0),0)</f>
        <v>0</v>
      </c>
      <c r="AM41" s="159">
        <f>IF(AM$16-'様式３（療養者名簿）（⑤の場合）'!$O50+1&lt;=15,IF(AM$16&gt;='様式３（療養者名簿）（⑤の場合）'!$O50,IF(AM$16&lt;='様式３（療養者名簿）（⑤の場合）'!$W50,1,0),0),0)</f>
        <v>0</v>
      </c>
      <c r="AN41" s="159">
        <f>IF(AN$16-'様式３（療養者名簿）（⑤の場合）'!$O50+1&lt;=15,IF(AN$16&gt;='様式３（療養者名簿）（⑤の場合）'!$O50,IF(AN$16&lt;='様式３（療養者名簿）（⑤の場合）'!$W50,1,0),0),0)</f>
        <v>0</v>
      </c>
      <c r="AO41" s="159">
        <f>IF(AO$16-'様式３（療養者名簿）（⑤の場合）'!$O50+1&lt;=15,IF(AO$16&gt;='様式３（療養者名簿）（⑤の場合）'!$O50,IF(AO$16&lt;='様式３（療養者名簿）（⑤の場合）'!$W50,1,0),0),0)</f>
        <v>0</v>
      </c>
      <c r="AP41" s="159">
        <f>IF(AP$16-'様式３（療養者名簿）（⑤の場合）'!$O50+1&lt;=15,IF(AP$16&gt;='様式３（療養者名簿）（⑤の場合）'!$O50,IF(AP$16&lt;='様式３（療養者名簿）（⑤の場合）'!$W50,1,0),0),0)</f>
        <v>0</v>
      </c>
      <c r="AQ41" s="159">
        <f>IF(AQ$16-'様式３（療養者名簿）（⑤の場合）'!$O50+1&lt;=15,IF(AQ$16&gt;='様式３（療養者名簿）（⑤の場合）'!$O50,IF(AQ$16&lt;='様式３（療養者名簿）（⑤の場合）'!$W50,1,0),0),0)</f>
        <v>0</v>
      </c>
      <c r="AR41" s="159">
        <f>IF(AR$16-'様式３（療養者名簿）（⑤の場合）'!$O50+1&lt;=15,IF(AR$16&gt;='様式３（療養者名簿）（⑤の場合）'!$O50,IF(AR$16&lt;='様式３（療養者名簿）（⑤の場合）'!$W50,1,0),0),0)</f>
        <v>0</v>
      </c>
      <c r="AS41" s="159">
        <f>IF(AS$16-'様式３（療養者名簿）（⑤の場合）'!$O50+1&lt;=15,IF(AS$16&gt;='様式３（療養者名簿）（⑤の場合）'!$O50,IF(AS$16&lt;='様式３（療養者名簿）（⑤の場合）'!$W50,1,0),0),0)</f>
        <v>0</v>
      </c>
      <c r="AT41" s="159">
        <f>IF(AT$16-'様式３（療養者名簿）（⑤の場合）'!$O50+1&lt;=15,IF(AT$16&gt;='様式３（療養者名簿）（⑤の場合）'!$O50,IF(AT$16&lt;='様式３（療養者名簿）（⑤の場合）'!$W50,1,0),0),0)</f>
        <v>0</v>
      </c>
      <c r="AU41" s="159">
        <f>IF(AU$16-'様式３（療養者名簿）（⑤の場合）'!$O50+1&lt;=15,IF(AU$16&gt;='様式３（療養者名簿）（⑤の場合）'!$O50,IF(AU$16&lt;='様式３（療養者名簿）（⑤の場合）'!$W50,1,0),0),0)</f>
        <v>0</v>
      </c>
      <c r="AV41" s="159">
        <f>IF(AV$16-'様式３（療養者名簿）（⑤の場合）'!$O50+1&lt;=15,IF(AV$16&gt;='様式３（療養者名簿）（⑤の場合）'!$O50,IF(AV$16&lt;='様式３（療養者名簿）（⑤の場合）'!$W50,1,0),0),0)</f>
        <v>0</v>
      </c>
      <c r="AW41" s="159">
        <f>IF(AW$16-'様式３（療養者名簿）（⑤の場合）'!$O50+1&lt;=15,IF(AW$16&gt;='様式３（療養者名簿）（⑤の場合）'!$O50,IF(AW$16&lt;='様式３（療養者名簿）（⑤の場合）'!$W50,1,0),0),0)</f>
        <v>0</v>
      </c>
      <c r="AX41" s="159">
        <f>IF(AX$16-'様式３（療養者名簿）（⑤の場合）'!$O50+1&lt;=15,IF(AX$16&gt;='様式３（療養者名簿）（⑤の場合）'!$O50,IF(AX$16&lt;='様式３（療養者名簿）（⑤の場合）'!$W50,1,0),0),0)</f>
        <v>0</v>
      </c>
      <c r="AY41" s="159">
        <f>IF(AY$16-'様式３（療養者名簿）（⑤の場合）'!$O50+1&lt;=15,IF(AY$16&gt;='様式３（療養者名簿）（⑤の場合）'!$O50,IF(AY$16&lt;='様式３（療養者名簿）（⑤の場合）'!$W50,1,0),0),0)</f>
        <v>0</v>
      </c>
      <c r="AZ41" s="159">
        <f>IF(AZ$16-'様式３（療養者名簿）（⑤の場合）'!$O50+1&lt;=15,IF(AZ$16&gt;='様式３（療養者名簿）（⑤の場合）'!$O50,IF(AZ$16&lt;='様式３（療養者名簿）（⑤の場合）'!$W50,1,0),0),0)</f>
        <v>0</v>
      </c>
      <c r="BA41" s="159">
        <f>IF(BA$16-'様式３（療養者名簿）（⑤の場合）'!$O50+1&lt;=15,IF(BA$16&gt;='様式３（療養者名簿）（⑤の場合）'!$O50,IF(BA$16&lt;='様式３（療養者名簿）（⑤の場合）'!$W50,1,0),0),0)</f>
        <v>0</v>
      </c>
      <c r="BB41" s="159">
        <f>IF(BB$16-'様式３（療養者名簿）（⑤の場合）'!$O50+1&lt;=15,IF(BB$16&gt;='様式３（療養者名簿）（⑤の場合）'!$O50,IF(BB$16&lt;='様式３（療養者名簿）（⑤の場合）'!$W50,1,0),0),0)</f>
        <v>0</v>
      </c>
      <c r="BC41" s="159">
        <f>IF(BC$16-'様式３（療養者名簿）（⑤の場合）'!$O50+1&lt;=15,IF(BC$16&gt;='様式３（療養者名簿）（⑤の場合）'!$O50,IF(BC$16&lt;='様式３（療養者名簿）（⑤の場合）'!$W50,1,0),0),0)</f>
        <v>0</v>
      </c>
      <c r="BD41" s="159">
        <f>IF(BD$16-'様式３（療養者名簿）（⑤の場合）'!$O50+1&lt;=15,IF(BD$16&gt;='様式３（療養者名簿）（⑤の場合）'!$O50,IF(BD$16&lt;='様式３（療養者名簿）（⑤の場合）'!$W50,1,0),0),0)</f>
        <v>0</v>
      </c>
      <c r="BE41" s="159">
        <f>IF(BE$16-'様式３（療養者名簿）（⑤の場合）'!$O50+1&lt;=15,IF(BE$16&gt;='様式３（療養者名簿）（⑤の場合）'!$O50,IF(BE$16&lt;='様式３（療養者名簿）（⑤の場合）'!$W50,1,0),0),0)</f>
        <v>0</v>
      </c>
      <c r="BF41" s="159">
        <f>IF(BF$16-'様式３（療養者名簿）（⑤の場合）'!$O50+1&lt;=15,IF(BF$16&gt;='様式３（療養者名簿）（⑤の場合）'!$O50,IF(BF$16&lt;='様式３（療養者名簿）（⑤の場合）'!$W50,1,0),0),0)</f>
        <v>0</v>
      </c>
      <c r="BG41" s="159">
        <f>IF(BG$16-'様式３（療養者名簿）（⑤の場合）'!$O50+1&lt;=15,IF(BG$16&gt;='様式３（療養者名簿）（⑤の場合）'!$O50,IF(BG$16&lt;='様式３（療養者名簿）（⑤の場合）'!$W50,1,0),0),0)</f>
        <v>0</v>
      </c>
      <c r="BH41" s="159">
        <f>IF(BH$16-'様式３（療養者名簿）（⑤の場合）'!$O50+1&lt;=15,IF(BH$16&gt;='様式３（療養者名簿）（⑤の場合）'!$O50,IF(BH$16&lt;='様式３（療養者名簿）（⑤の場合）'!$W50,1,0),0),0)</f>
        <v>0</v>
      </c>
      <c r="BI41" s="159">
        <f>IF(BI$16-'様式３（療養者名簿）（⑤の場合）'!$O50+1&lt;=15,IF(BI$16&gt;='様式３（療養者名簿）（⑤の場合）'!$O50,IF(BI$16&lt;='様式３（療養者名簿）（⑤の場合）'!$W50,1,0),0),0)</f>
        <v>0</v>
      </c>
      <c r="BJ41" s="159">
        <f>IF(BJ$16-'様式３（療養者名簿）（⑤の場合）'!$O50+1&lt;=15,IF(BJ$16&gt;='様式３（療養者名簿）（⑤の場合）'!$O50,IF(BJ$16&lt;='様式３（療養者名簿）（⑤の場合）'!$W50,1,0),0),0)</f>
        <v>0</v>
      </c>
      <c r="BK41" s="159">
        <f>IF(BK$16-'様式３（療養者名簿）（⑤の場合）'!$O50+1&lt;=15,IF(BK$16&gt;='様式３（療養者名簿）（⑤の場合）'!$O50,IF(BK$16&lt;='様式３（療養者名簿）（⑤の場合）'!$W50,1,0),0),0)</f>
        <v>0</v>
      </c>
      <c r="BL41" s="159">
        <f>IF(BL$16-'様式３（療養者名簿）（⑤の場合）'!$O50+1&lt;=15,IF(BL$16&gt;='様式３（療養者名簿）（⑤の場合）'!$O50,IF(BL$16&lt;='様式３（療養者名簿）（⑤の場合）'!$W50,1,0),0),0)</f>
        <v>0</v>
      </c>
      <c r="BM41" s="159">
        <f>IF(BM$16-'様式３（療養者名簿）（⑤の場合）'!$O50+1&lt;=15,IF(BM$16&gt;='様式３（療養者名簿）（⑤の場合）'!$O50,IF(BM$16&lt;='様式３（療養者名簿）（⑤の場合）'!$W50,1,0),0),0)</f>
        <v>0</v>
      </c>
      <c r="BN41" s="159">
        <f>IF(BN$16-'様式３（療養者名簿）（⑤の場合）'!$O50+1&lt;=15,IF(BN$16&gt;='様式３（療養者名簿）（⑤の場合）'!$O50,IF(BN$16&lt;='様式３（療養者名簿）（⑤の場合）'!$W50,1,0),0),0)</f>
        <v>0</v>
      </c>
      <c r="BO41" s="159">
        <f>IF(BO$16-'様式３（療養者名簿）（⑤の場合）'!$O50+1&lt;=15,IF(BO$16&gt;='様式３（療養者名簿）（⑤の場合）'!$O50,IF(BO$16&lt;='様式３（療養者名簿）（⑤の場合）'!$W50,1,0),0),0)</f>
        <v>0</v>
      </c>
      <c r="BP41" s="159">
        <f>IF(BP$16-'様式３（療養者名簿）（⑤の場合）'!$O50+1&lt;=15,IF(BP$16&gt;='様式３（療養者名簿）（⑤の場合）'!$O50,IF(BP$16&lt;='様式３（療養者名簿）（⑤の場合）'!$W50,1,0),0),0)</f>
        <v>0</v>
      </c>
      <c r="BQ41" s="159">
        <f>IF(BQ$16-'様式３（療養者名簿）（⑤の場合）'!$O50+1&lt;=15,IF(BQ$16&gt;='様式３（療養者名簿）（⑤の場合）'!$O50,IF(BQ$16&lt;='様式３（療養者名簿）（⑤の場合）'!$W50,1,0),0),0)</f>
        <v>0</v>
      </c>
      <c r="BR41" s="159">
        <f>IF(BR$16-'様式３（療養者名簿）（⑤の場合）'!$O50+1&lt;=15,IF(BR$16&gt;='様式３（療養者名簿）（⑤の場合）'!$O50,IF(BR$16&lt;='様式３（療養者名簿）（⑤の場合）'!$W50,1,0),0),0)</f>
        <v>0</v>
      </c>
      <c r="BS41" s="159">
        <f>IF(BS$16-'様式３（療養者名簿）（⑤の場合）'!$O50+1&lt;=15,IF(BS$16&gt;='様式３（療養者名簿）（⑤の場合）'!$O50,IF(BS$16&lt;='様式３（療養者名簿）（⑤の場合）'!$W50,1,0),0),0)</f>
        <v>0</v>
      </c>
      <c r="BT41" s="159">
        <f>IF(BT$16-'様式３（療養者名簿）（⑤の場合）'!$O50+1&lt;=15,IF(BT$16&gt;='様式３（療養者名簿）（⑤の場合）'!$O50,IF(BT$16&lt;='様式３（療養者名簿）（⑤の場合）'!$W50,1,0),0),0)</f>
        <v>0</v>
      </c>
      <c r="BU41" s="159">
        <f>IF(BU$16-'様式３（療養者名簿）（⑤の場合）'!$O50+1&lt;=15,IF(BU$16&gt;='様式３（療養者名簿）（⑤の場合）'!$O50,IF(BU$16&lt;='様式３（療養者名簿）（⑤の場合）'!$W50,1,0),0),0)</f>
        <v>0</v>
      </c>
      <c r="BV41" s="159">
        <f>IF(BV$16-'様式３（療養者名簿）（⑤の場合）'!$O50+1&lt;=15,IF(BV$16&gt;='様式３（療養者名簿）（⑤の場合）'!$O50,IF(BV$16&lt;='様式３（療養者名簿）（⑤の場合）'!$W50,1,0),0),0)</f>
        <v>0</v>
      </c>
      <c r="BW41" s="159">
        <f>IF(BW$16-'様式３（療養者名簿）（⑤の場合）'!$O50+1&lt;=15,IF(BW$16&gt;='様式３（療養者名簿）（⑤の場合）'!$O50,IF(BW$16&lt;='様式３（療養者名簿）（⑤の場合）'!$W50,1,0),0),0)</f>
        <v>0</v>
      </c>
      <c r="BX41" s="159">
        <f>IF(BX$16-'様式３（療養者名簿）（⑤の場合）'!$O50+1&lt;=15,IF(BX$16&gt;='様式３（療養者名簿）（⑤の場合）'!$O50,IF(BX$16&lt;='様式３（療養者名簿）（⑤の場合）'!$W50,1,0),0),0)</f>
        <v>0</v>
      </c>
      <c r="BY41" s="159">
        <f>IF(BY$16-'様式３（療養者名簿）（⑤の場合）'!$O50+1&lt;=15,IF(BY$16&gt;='様式３（療養者名簿）（⑤の場合）'!$O50,IF(BY$16&lt;='様式３（療養者名簿）（⑤の場合）'!$W50,1,0),0),0)</f>
        <v>0</v>
      </c>
      <c r="BZ41" s="159">
        <f>IF(BZ$16-'様式３（療養者名簿）（⑤の場合）'!$O50+1&lt;=15,IF(BZ$16&gt;='様式３（療養者名簿）（⑤の場合）'!$O50,IF(BZ$16&lt;='様式３（療養者名簿）（⑤の場合）'!$W50,1,0),0),0)</f>
        <v>0</v>
      </c>
      <c r="CA41" s="159">
        <f>IF(CA$16-'様式３（療養者名簿）（⑤の場合）'!$O50+1&lt;=15,IF(CA$16&gt;='様式３（療養者名簿）（⑤の場合）'!$O50,IF(CA$16&lt;='様式３（療養者名簿）（⑤の場合）'!$W50,1,0),0),0)</f>
        <v>0</v>
      </c>
      <c r="CB41" s="159">
        <f>IF(CB$16-'様式３（療養者名簿）（⑤の場合）'!$O50+1&lt;=15,IF(CB$16&gt;='様式３（療養者名簿）（⑤の場合）'!$O50,IF(CB$16&lt;='様式３（療養者名簿）（⑤の場合）'!$W50,1,0),0),0)</f>
        <v>0</v>
      </c>
      <c r="CC41" s="159">
        <f>IF(CC$16-'様式３（療養者名簿）（⑤の場合）'!$O50+1&lt;=15,IF(CC$16&gt;='様式３（療養者名簿）（⑤の場合）'!$O50,IF(CC$16&lt;='様式３（療養者名簿）（⑤の場合）'!$W50,1,0),0),0)</f>
        <v>0</v>
      </c>
      <c r="CD41" s="159">
        <f>IF(CD$16-'様式３（療養者名簿）（⑤の場合）'!$O50+1&lt;=15,IF(CD$16&gt;='様式３（療養者名簿）（⑤の場合）'!$O50,IF(CD$16&lt;='様式３（療養者名簿）（⑤の場合）'!$W50,1,0),0),0)</f>
        <v>0</v>
      </c>
      <c r="CE41" s="159">
        <f>IF(CE$16-'様式３（療養者名簿）（⑤の場合）'!$O50+1&lt;=15,IF(CE$16&gt;='様式３（療養者名簿）（⑤の場合）'!$O50,IF(CE$16&lt;='様式３（療養者名簿）（⑤の場合）'!$W50,1,0),0),0)</f>
        <v>0</v>
      </c>
      <c r="CF41" s="159">
        <f>IF(CF$16-'様式３（療養者名簿）（⑤の場合）'!$O50+1&lt;=15,IF(CF$16&gt;='様式３（療養者名簿）（⑤の場合）'!$O50,IF(CF$16&lt;='様式３（療養者名簿）（⑤の場合）'!$W50,1,0),0),0)</f>
        <v>0</v>
      </c>
      <c r="CG41" s="159">
        <f>IF(CG$16-'様式３（療養者名簿）（⑤の場合）'!$O50+1&lt;=15,IF(CG$16&gt;='様式３（療養者名簿）（⑤の場合）'!$O50,IF(CG$16&lt;='様式３（療養者名簿）（⑤の場合）'!$W50,1,0),0),0)</f>
        <v>0</v>
      </c>
      <c r="CH41" s="159">
        <f>IF(CH$16-'様式３（療養者名簿）（⑤の場合）'!$O50+1&lt;=15,IF(CH$16&gt;='様式３（療養者名簿）（⑤の場合）'!$O50,IF(CH$16&lt;='様式３（療養者名簿）（⑤の場合）'!$W50,1,0),0),0)</f>
        <v>0</v>
      </c>
      <c r="CI41" s="159">
        <f>IF(CI$16-'様式３（療養者名簿）（⑤の場合）'!$O50+1&lt;=15,IF(CI$16&gt;='様式３（療養者名簿）（⑤の場合）'!$O50,IF(CI$16&lt;='様式３（療養者名簿）（⑤の場合）'!$W50,1,0),0),0)</f>
        <v>0</v>
      </c>
      <c r="CJ41" s="159">
        <f>IF(CJ$16-'様式３（療養者名簿）（⑤の場合）'!$O50+1&lt;=15,IF(CJ$16&gt;='様式３（療養者名簿）（⑤の場合）'!$O50,IF(CJ$16&lt;='様式３（療養者名簿）（⑤の場合）'!$W50,1,0),0),0)</f>
        <v>0</v>
      </c>
      <c r="CK41" s="159">
        <f>IF(CK$16-'様式３（療養者名簿）（⑤の場合）'!$O50+1&lt;=15,IF(CK$16&gt;='様式３（療養者名簿）（⑤の場合）'!$O50,IF(CK$16&lt;='様式３（療養者名簿）（⑤の場合）'!$W50,1,0),0),0)</f>
        <v>0</v>
      </c>
      <c r="CL41" s="159">
        <f>IF(CL$16-'様式３（療養者名簿）（⑤の場合）'!$O50+1&lt;=15,IF(CL$16&gt;='様式３（療養者名簿）（⑤の場合）'!$O50,IF(CL$16&lt;='様式３（療養者名簿）（⑤の場合）'!$W50,1,0),0),0)</f>
        <v>0</v>
      </c>
      <c r="CM41" s="159">
        <f>IF(CM$16-'様式３（療養者名簿）（⑤の場合）'!$O50+1&lt;=15,IF(CM$16&gt;='様式３（療養者名簿）（⑤の場合）'!$O50,IF(CM$16&lt;='様式３（療養者名簿）（⑤の場合）'!$W50,1,0),0),0)</f>
        <v>0</v>
      </c>
      <c r="CN41" s="159">
        <f>IF(CN$16-'様式３（療養者名簿）（⑤の場合）'!$O50+1&lt;=15,IF(CN$16&gt;='様式３（療養者名簿）（⑤の場合）'!$O50,IF(CN$16&lt;='様式３（療養者名簿）（⑤の場合）'!$W50,1,0),0),0)</f>
        <v>0</v>
      </c>
      <c r="CO41" s="159">
        <f>IF(CO$16-'様式３（療養者名簿）（⑤の場合）'!$O50+1&lt;=15,IF(CO$16&gt;='様式３（療養者名簿）（⑤の場合）'!$O50,IF(CO$16&lt;='様式３（療養者名簿）（⑤の場合）'!$W50,1,0),0),0)</f>
        <v>0</v>
      </c>
      <c r="CP41" s="159">
        <f>IF(CP$16-'様式３（療養者名簿）（⑤の場合）'!$O50+1&lt;=15,IF(CP$16&gt;='様式３（療養者名簿）（⑤の場合）'!$O50,IF(CP$16&lt;='様式３（療養者名簿）（⑤の場合）'!$W50,1,0),0),0)</f>
        <v>0</v>
      </c>
      <c r="CQ41" s="159">
        <f>IF(CQ$16-'様式３（療養者名簿）（⑤の場合）'!$O50+1&lt;=15,IF(CQ$16&gt;='様式３（療養者名簿）（⑤の場合）'!$O50,IF(CQ$16&lt;='様式３（療養者名簿）（⑤の場合）'!$W50,1,0),0),0)</f>
        <v>0</v>
      </c>
      <c r="CR41" s="159">
        <f>IF(CR$16-'様式３（療養者名簿）（⑤の場合）'!$O50+1&lt;=15,IF(CR$16&gt;='様式３（療養者名簿）（⑤の場合）'!$O50,IF(CR$16&lt;='様式３（療養者名簿）（⑤の場合）'!$W50,1,0),0),0)</f>
        <v>0</v>
      </c>
      <c r="CS41" s="159">
        <f>IF(CS$16-'様式３（療養者名簿）（⑤の場合）'!$O50+1&lt;=15,IF(CS$16&gt;='様式３（療養者名簿）（⑤の場合）'!$O50,IF(CS$16&lt;='様式３（療養者名簿）（⑤の場合）'!$W50,1,0),0),0)</f>
        <v>0</v>
      </c>
      <c r="CT41" s="159">
        <f>IF(CT$16-'様式３（療養者名簿）（⑤の場合）'!$O50+1&lt;=15,IF(CT$16&gt;='様式３（療養者名簿）（⑤の場合）'!$O50,IF(CT$16&lt;='様式３（療養者名簿）（⑤の場合）'!$W50,1,0),0),0)</f>
        <v>0</v>
      </c>
      <c r="CU41" s="159">
        <f>IF(CU$16-'様式３（療養者名簿）（⑤の場合）'!$O50+1&lt;=15,IF(CU$16&gt;='様式３（療養者名簿）（⑤の場合）'!$O50,IF(CU$16&lt;='様式３（療養者名簿）（⑤の場合）'!$W50,1,0),0),0)</f>
        <v>0</v>
      </c>
      <c r="CV41" s="159">
        <f>IF(CV$16-'様式３（療養者名簿）（⑤の場合）'!$O50+1&lt;=15,IF(CV$16&gt;='様式３（療養者名簿）（⑤の場合）'!$O50,IF(CV$16&lt;='様式３（療養者名簿）（⑤の場合）'!$W50,1,0),0),0)</f>
        <v>0</v>
      </c>
      <c r="CW41" s="159">
        <f>IF(CW$16-'様式３（療養者名簿）（⑤の場合）'!$O50+1&lt;=15,IF(CW$16&gt;='様式３（療養者名簿）（⑤の場合）'!$O50,IF(CW$16&lt;='様式３（療養者名簿）（⑤の場合）'!$W50,1,0),0),0)</f>
        <v>0</v>
      </c>
      <c r="CX41" s="159">
        <f>IF(CX$16-'様式３（療養者名簿）（⑤の場合）'!$O50+1&lt;=15,IF(CX$16&gt;='様式３（療養者名簿）（⑤の場合）'!$O50,IF(CX$16&lt;='様式３（療養者名簿）（⑤の場合）'!$W50,1,0),0),0)</f>
        <v>0</v>
      </c>
      <c r="CY41" s="159">
        <f>IF(CY$16-'様式３（療養者名簿）（⑤の場合）'!$O50+1&lt;=15,IF(CY$16&gt;='様式３（療養者名簿）（⑤の場合）'!$O50,IF(CY$16&lt;='様式３（療養者名簿）（⑤の場合）'!$W50,1,0),0),0)</f>
        <v>0</v>
      </c>
      <c r="CZ41" s="159">
        <f>IF(CZ$16-'様式３（療養者名簿）（⑤の場合）'!$O50+1&lt;=15,IF(CZ$16&gt;='様式３（療養者名簿）（⑤の場合）'!$O50,IF(CZ$16&lt;='様式３（療養者名簿）（⑤の場合）'!$W50,1,0),0),0)</f>
        <v>0</v>
      </c>
      <c r="DA41" s="159">
        <f>IF(DA$16-'様式３（療養者名簿）（⑤の場合）'!$O50+1&lt;=15,IF(DA$16&gt;='様式３（療養者名簿）（⑤の場合）'!$O50,IF(DA$16&lt;='様式３（療養者名簿）（⑤の場合）'!$W50,1,0),0),0)</f>
        <v>0</v>
      </c>
      <c r="DB41" s="159">
        <f>IF(DB$16-'様式３（療養者名簿）（⑤の場合）'!$O50+1&lt;=15,IF(DB$16&gt;='様式３（療養者名簿）（⑤の場合）'!$O50,IF(DB$16&lt;='様式３（療養者名簿）（⑤の場合）'!$W50,1,0),0),0)</f>
        <v>0</v>
      </c>
      <c r="DC41" s="159">
        <f>IF(DC$16-'様式３（療養者名簿）（⑤の場合）'!$O50+1&lt;=15,IF(DC$16&gt;='様式３（療養者名簿）（⑤の場合）'!$O50,IF(DC$16&lt;='様式３（療養者名簿）（⑤の場合）'!$W50,1,0),0),0)</f>
        <v>0</v>
      </c>
      <c r="DD41" s="159">
        <f>IF(DD$16-'様式３（療養者名簿）（⑤の場合）'!$O50+1&lt;=15,IF(DD$16&gt;='様式３（療養者名簿）（⑤の場合）'!$O50,IF(DD$16&lt;='様式３（療養者名簿）（⑤の場合）'!$W50,1,0),0),0)</f>
        <v>0</v>
      </c>
      <c r="DE41" s="159">
        <f>IF(DE$16-'様式３（療養者名簿）（⑤の場合）'!$O50+1&lt;=15,IF(DE$16&gt;='様式３（療養者名簿）（⑤の場合）'!$O50,IF(DE$16&lt;='様式３（療養者名簿）（⑤の場合）'!$W50,1,0),0),0)</f>
        <v>0</v>
      </c>
      <c r="DF41" s="159">
        <f>IF(DF$16-'様式３（療養者名簿）（⑤の場合）'!$O50+1&lt;=15,IF(DF$16&gt;='様式３（療養者名簿）（⑤の場合）'!$O50,IF(DF$16&lt;='様式３（療養者名簿）（⑤の場合）'!$W50,1,0),0),0)</f>
        <v>0</v>
      </c>
      <c r="DG41" s="159">
        <f>IF(DG$16-'様式３（療養者名簿）（⑤の場合）'!$O50+1&lt;=15,IF(DG$16&gt;='様式３（療養者名簿）（⑤の場合）'!$O50,IF(DG$16&lt;='様式３（療養者名簿）（⑤の場合）'!$W50,1,0),0),0)</f>
        <v>0</v>
      </c>
      <c r="DH41" s="159">
        <f>IF(DH$16-'様式３（療養者名簿）（⑤の場合）'!$O50+1&lt;=15,IF(DH$16&gt;='様式３（療養者名簿）（⑤の場合）'!$O50,IF(DH$16&lt;='様式３（療養者名簿）（⑤の場合）'!$W50,1,0),0),0)</f>
        <v>0</v>
      </c>
      <c r="DI41" s="159">
        <f>IF(DI$16-'様式３（療養者名簿）（⑤の場合）'!$O50+1&lt;=15,IF(DI$16&gt;='様式３（療養者名簿）（⑤の場合）'!$O50,IF(DI$16&lt;='様式３（療養者名簿）（⑤の場合）'!$W50,1,0),0),0)</f>
        <v>0</v>
      </c>
      <c r="DJ41" s="159">
        <f>IF(DJ$16-'様式３（療養者名簿）（⑤の場合）'!$O50+1&lt;=15,IF(DJ$16&gt;='様式３（療養者名簿）（⑤の場合）'!$O50,IF(DJ$16&lt;='様式３（療養者名簿）（⑤の場合）'!$W50,1,0),0),0)</f>
        <v>0</v>
      </c>
      <c r="DK41" s="159">
        <f>IF(DK$16-'様式３（療養者名簿）（⑤の場合）'!$O50+1&lt;=15,IF(DK$16&gt;='様式３（療養者名簿）（⑤の場合）'!$O50,IF(DK$16&lt;='様式３（療養者名簿）（⑤の場合）'!$W50,1,0),0),0)</f>
        <v>0</v>
      </c>
      <c r="DL41" s="159">
        <f>IF(DL$16-'様式３（療養者名簿）（⑤の場合）'!$O50+1&lt;=15,IF(DL$16&gt;='様式３（療養者名簿）（⑤の場合）'!$O50,IF(DL$16&lt;='様式３（療養者名簿）（⑤の場合）'!$W50,1,0),0),0)</f>
        <v>0</v>
      </c>
      <c r="DM41" s="159">
        <f>IF(DM$16-'様式３（療養者名簿）（⑤の場合）'!$O50+1&lt;=15,IF(DM$16&gt;='様式３（療養者名簿）（⑤の場合）'!$O50,IF(DM$16&lt;='様式３（療養者名簿）（⑤の場合）'!$W50,1,0),0),0)</f>
        <v>0</v>
      </c>
      <c r="DN41" s="159">
        <f>IF(DN$16-'様式３（療養者名簿）（⑤の場合）'!$O50+1&lt;=15,IF(DN$16&gt;='様式３（療養者名簿）（⑤の場合）'!$O50,IF(DN$16&lt;='様式３（療養者名簿）（⑤の場合）'!$W50,1,0),0),0)</f>
        <v>0</v>
      </c>
      <c r="DO41" s="159">
        <f>IF(DO$16-'様式３（療養者名簿）（⑤の場合）'!$O50+1&lt;=15,IF(DO$16&gt;='様式３（療養者名簿）（⑤の場合）'!$O50,IF(DO$16&lt;='様式３（療養者名簿）（⑤の場合）'!$W50,1,0),0),0)</f>
        <v>0</v>
      </c>
      <c r="DP41" s="159">
        <f>IF(DP$16-'様式３（療養者名簿）（⑤の場合）'!$O50+1&lt;=15,IF(DP$16&gt;='様式３（療養者名簿）（⑤の場合）'!$O50,IF(DP$16&lt;='様式３（療養者名簿）（⑤の場合）'!$W50,1,0),0),0)</f>
        <v>0</v>
      </c>
      <c r="DQ41" s="159">
        <f>IF(DQ$16-'様式３（療養者名簿）（⑤の場合）'!$O50+1&lt;=15,IF(DQ$16&gt;='様式３（療養者名簿）（⑤の場合）'!$O50,IF(DQ$16&lt;='様式３（療養者名簿）（⑤の場合）'!$W50,1,0),0),0)</f>
        <v>0</v>
      </c>
      <c r="DR41" s="159">
        <f>IF(DR$16-'様式３（療養者名簿）（⑤の場合）'!$O50+1&lt;=15,IF(DR$16&gt;='様式３（療養者名簿）（⑤の場合）'!$O50,IF(DR$16&lt;='様式３（療養者名簿）（⑤の場合）'!$W50,1,0),0),0)</f>
        <v>0</v>
      </c>
      <c r="DS41" s="159">
        <f>IF(DS$16-'様式３（療養者名簿）（⑤の場合）'!$O50+1&lt;=15,IF(DS$16&gt;='様式３（療養者名簿）（⑤の場合）'!$O50,IF(DS$16&lt;='様式３（療養者名簿）（⑤の場合）'!$W50,1,0),0),0)</f>
        <v>0</v>
      </c>
      <c r="DT41" s="159">
        <f>IF(DT$16-'様式３（療養者名簿）（⑤の場合）'!$O50+1&lt;=15,IF(DT$16&gt;='様式３（療養者名簿）（⑤の場合）'!$O50,IF(DT$16&lt;='様式３（療養者名簿）（⑤の場合）'!$W50,1,0),0),0)</f>
        <v>0</v>
      </c>
      <c r="DU41" s="159">
        <f>IF(DU$16-'様式３（療養者名簿）（⑤の場合）'!$O50+1&lt;=15,IF(DU$16&gt;='様式３（療養者名簿）（⑤の場合）'!$O50,IF(DU$16&lt;='様式３（療養者名簿）（⑤の場合）'!$W50,1,0),0),0)</f>
        <v>0</v>
      </c>
      <c r="DV41" s="159">
        <f>IF(DV$16-'様式３（療養者名簿）（⑤の場合）'!$O50+1&lt;=15,IF(DV$16&gt;='様式３（療養者名簿）（⑤の場合）'!$O50,IF(DV$16&lt;='様式３（療養者名簿）（⑤の場合）'!$W50,1,0),0),0)</f>
        <v>0</v>
      </c>
      <c r="DW41" s="159">
        <f>IF(DW$16-'様式３（療養者名簿）（⑤の場合）'!$O50+1&lt;=15,IF(DW$16&gt;='様式３（療養者名簿）（⑤の場合）'!$O50,IF(DW$16&lt;='様式３（療養者名簿）（⑤の場合）'!$W50,1,0),0),0)</f>
        <v>0</v>
      </c>
      <c r="DX41" s="159">
        <f>IF(DX$16-'様式３（療養者名簿）（⑤の場合）'!$O50+1&lt;=15,IF(DX$16&gt;='様式３（療養者名簿）（⑤の場合）'!$O50,IF(DX$16&lt;='様式３（療養者名簿）（⑤の場合）'!$W50,1,0),0),0)</f>
        <v>0</v>
      </c>
      <c r="DY41" s="159">
        <f>IF(DY$16-'様式３（療養者名簿）（⑤の場合）'!$O50+1&lt;=15,IF(DY$16&gt;='様式３（療養者名簿）（⑤の場合）'!$O50,IF(DY$16&lt;='様式３（療養者名簿）（⑤の場合）'!$W50,1,0),0),0)</f>
        <v>0</v>
      </c>
      <c r="DZ41" s="159">
        <f>IF(DZ$16-'様式３（療養者名簿）（⑤の場合）'!$O50+1&lt;=15,IF(DZ$16&gt;='様式３（療養者名簿）（⑤の場合）'!$O50,IF(DZ$16&lt;='様式３（療養者名簿）（⑤の場合）'!$W50,1,0),0),0)</f>
        <v>0</v>
      </c>
      <c r="EA41" s="159">
        <f>IF(EA$16-'様式３（療養者名簿）（⑤の場合）'!$O50+1&lt;=15,IF(EA$16&gt;='様式３（療養者名簿）（⑤の場合）'!$O50,IF(EA$16&lt;='様式３（療養者名簿）（⑤の場合）'!$W50,1,0),0),0)</f>
        <v>0</v>
      </c>
      <c r="EB41" s="159">
        <f>IF(EB$16-'様式３（療養者名簿）（⑤の場合）'!$O50+1&lt;=15,IF(EB$16&gt;='様式３（療養者名簿）（⑤の場合）'!$O50,IF(EB$16&lt;='様式３（療養者名簿）（⑤の場合）'!$W50,1,0),0),0)</f>
        <v>0</v>
      </c>
      <c r="EC41" s="159">
        <f>IF(EC$16-'様式３（療養者名簿）（⑤の場合）'!$O50+1&lt;=15,IF(EC$16&gt;='様式３（療養者名簿）（⑤の場合）'!$O50,IF(EC$16&lt;='様式３（療養者名簿）（⑤の場合）'!$W50,1,0),0),0)</f>
        <v>0</v>
      </c>
      <c r="ED41" s="159">
        <f>IF(ED$16-'様式３（療養者名簿）（⑤の場合）'!$O50+1&lt;=15,IF(ED$16&gt;='様式３（療養者名簿）（⑤の場合）'!$O50,IF(ED$16&lt;='様式３（療養者名簿）（⑤の場合）'!$W50,1,0),0),0)</f>
        <v>0</v>
      </c>
      <c r="EE41" s="159">
        <f>IF(EE$16-'様式３（療養者名簿）（⑤の場合）'!$O50+1&lt;=15,IF(EE$16&gt;='様式３（療養者名簿）（⑤の場合）'!$O50,IF(EE$16&lt;='様式３（療養者名簿）（⑤の場合）'!$W50,1,0),0),0)</f>
        <v>0</v>
      </c>
      <c r="EF41" s="159">
        <f>IF(EF$16-'様式３（療養者名簿）（⑤の場合）'!$O50+1&lt;=15,IF(EF$16&gt;='様式３（療養者名簿）（⑤の場合）'!$O50,IF(EF$16&lt;='様式３（療養者名簿）（⑤の場合）'!$W50,1,0),0),0)</f>
        <v>0</v>
      </c>
      <c r="EG41" s="159">
        <f>IF(EG$16-'様式３（療養者名簿）（⑤の場合）'!$O50+1&lt;=15,IF(EG$16&gt;='様式３（療養者名簿）（⑤の場合）'!$O50,IF(EG$16&lt;='様式３（療養者名簿）（⑤の場合）'!$W50,1,0),0),0)</f>
        <v>0</v>
      </c>
      <c r="EH41" s="159">
        <f>IF(EH$16-'様式３（療養者名簿）（⑤の場合）'!$O50+1&lt;=15,IF(EH$16&gt;='様式３（療養者名簿）（⑤の場合）'!$O50,IF(EH$16&lt;='様式３（療養者名簿）（⑤の場合）'!$W50,1,0),0),0)</f>
        <v>0</v>
      </c>
      <c r="EI41" s="159">
        <f>IF(EI$16-'様式３（療養者名簿）（⑤の場合）'!$O50+1&lt;=15,IF(EI$16&gt;='様式３（療養者名簿）（⑤の場合）'!$O50,IF(EI$16&lt;='様式３（療養者名簿）（⑤の場合）'!$W50,1,0),0),0)</f>
        <v>0</v>
      </c>
      <c r="EJ41" s="159">
        <f>IF(EJ$16-'様式３（療養者名簿）（⑤の場合）'!$O50+1&lt;=15,IF(EJ$16&gt;='様式３（療養者名簿）（⑤の場合）'!$O50,IF(EJ$16&lt;='様式３（療養者名簿）（⑤の場合）'!$W50,1,0),0),0)</f>
        <v>0</v>
      </c>
      <c r="EK41" s="159">
        <f>IF(EK$16-'様式３（療養者名簿）（⑤の場合）'!$O50+1&lt;=15,IF(EK$16&gt;='様式３（療養者名簿）（⑤の場合）'!$O50,IF(EK$16&lt;='様式３（療養者名簿）（⑤の場合）'!$W50,1,0),0),0)</f>
        <v>0</v>
      </c>
      <c r="EL41" s="159">
        <f>IF(EL$16-'様式３（療養者名簿）（⑤の場合）'!$O50+1&lt;=15,IF(EL$16&gt;='様式３（療養者名簿）（⑤の場合）'!$O50,IF(EL$16&lt;='様式３（療養者名簿）（⑤の場合）'!$W50,1,0),0),0)</f>
        <v>0</v>
      </c>
      <c r="EM41" s="159">
        <f>IF(EM$16-'様式３（療養者名簿）（⑤の場合）'!$O50+1&lt;=15,IF(EM$16&gt;='様式３（療養者名簿）（⑤の場合）'!$O50,IF(EM$16&lt;='様式３（療養者名簿）（⑤の場合）'!$W50,1,0),0),0)</f>
        <v>0</v>
      </c>
      <c r="EN41" s="159">
        <f>IF(EN$16-'様式３（療養者名簿）（⑤の場合）'!$O50+1&lt;=15,IF(EN$16&gt;='様式３（療養者名簿）（⑤の場合）'!$O50,IF(EN$16&lt;='様式３（療養者名簿）（⑤の場合）'!$W50,1,0),0),0)</f>
        <v>0</v>
      </c>
      <c r="EO41" s="159">
        <f>IF(EO$16-'様式３（療養者名簿）（⑤の場合）'!$O50+1&lt;=15,IF(EO$16&gt;='様式３（療養者名簿）（⑤の場合）'!$O50,IF(EO$16&lt;='様式３（療養者名簿）（⑤の場合）'!$W50,1,0),0),0)</f>
        <v>0</v>
      </c>
      <c r="EP41" s="159">
        <f>IF(EP$16-'様式３（療養者名簿）（⑤の場合）'!$O50+1&lt;=15,IF(EP$16&gt;='様式３（療養者名簿）（⑤の場合）'!$O50,IF(EP$16&lt;='様式３（療養者名簿）（⑤の場合）'!$W50,1,0),0),0)</f>
        <v>0</v>
      </c>
      <c r="EQ41" s="159">
        <f>IF(EQ$16-'様式３（療養者名簿）（⑤の場合）'!$O50+1&lt;=15,IF(EQ$16&gt;='様式３（療養者名簿）（⑤の場合）'!$O50,IF(EQ$16&lt;='様式３（療養者名簿）（⑤の場合）'!$W50,1,0),0),0)</f>
        <v>0</v>
      </c>
      <c r="ER41" s="159">
        <f>IF(ER$16-'様式３（療養者名簿）（⑤の場合）'!$O50+1&lt;=15,IF(ER$16&gt;='様式３（療養者名簿）（⑤の場合）'!$O50,IF(ER$16&lt;='様式３（療養者名簿）（⑤の場合）'!$W50,1,0),0),0)</f>
        <v>0</v>
      </c>
      <c r="ES41" s="159">
        <f>IF(ES$16-'様式３（療養者名簿）（⑤の場合）'!$O50+1&lt;=15,IF(ES$16&gt;='様式３（療養者名簿）（⑤の場合）'!$O50,IF(ES$16&lt;='様式３（療養者名簿）（⑤の場合）'!$W50,1,0),0),0)</f>
        <v>0</v>
      </c>
      <c r="ET41" s="159">
        <f>IF(ET$16-'様式３（療養者名簿）（⑤の場合）'!$O50+1&lt;=15,IF(ET$16&gt;='様式３（療養者名簿）（⑤の場合）'!$O50,IF(ET$16&lt;='様式３（療養者名簿）（⑤の場合）'!$W50,1,0),0),0)</f>
        <v>0</v>
      </c>
      <c r="EU41" s="159">
        <f>IF(EU$16-'様式３（療養者名簿）（⑤の場合）'!$O50+1&lt;=15,IF(EU$16&gt;='様式３（療養者名簿）（⑤の場合）'!$O50,IF(EU$16&lt;='様式３（療養者名簿）（⑤の場合）'!$W50,1,0),0),0)</f>
        <v>0</v>
      </c>
      <c r="EV41" s="159">
        <f>IF(EV$16-'様式３（療養者名簿）（⑤の場合）'!$O50+1&lt;=15,IF(EV$16&gt;='様式３（療養者名簿）（⑤の場合）'!$O50,IF(EV$16&lt;='様式３（療養者名簿）（⑤の場合）'!$W50,1,0),0),0)</f>
        <v>0</v>
      </c>
      <c r="EW41" s="159">
        <f>IF(EW$16-'様式３（療養者名簿）（⑤の場合）'!$O50+1&lt;=15,IF(EW$16&gt;='様式３（療養者名簿）（⑤の場合）'!$O50,IF(EW$16&lt;='様式３（療養者名簿）（⑤の場合）'!$W50,1,0),0),0)</f>
        <v>0</v>
      </c>
      <c r="EX41" s="159">
        <f>IF(EX$16-'様式３（療養者名簿）（⑤の場合）'!$O50+1&lt;=15,IF(EX$16&gt;='様式３（療養者名簿）（⑤の場合）'!$O50,IF(EX$16&lt;='様式３（療養者名簿）（⑤の場合）'!$W50,1,0),0),0)</f>
        <v>0</v>
      </c>
      <c r="EY41" s="159">
        <f>IF(EY$16-'様式３（療養者名簿）（⑤の場合）'!$O50+1&lt;=15,IF(EY$16&gt;='様式３（療養者名簿）（⑤の場合）'!$O50,IF(EY$16&lt;='様式３（療養者名簿）（⑤の場合）'!$W50,1,0),0),0)</f>
        <v>0</v>
      </c>
      <c r="EZ41" s="159">
        <f>IF(EZ$16-'様式３（療養者名簿）（⑤の場合）'!$O50+1&lt;=15,IF(EZ$16&gt;='様式３（療養者名簿）（⑤の場合）'!$O50,IF(EZ$16&lt;='様式３（療養者名簿）（⑤の場合）'!$W50,1,0),0),0)</f>
        <v>0</v>
      </c>
      <c r="FA41" s="159">
        <f>IF(FA$16-'様式３（療養者名簿）（⑤の場合）'!$O50+1&lt;=15,IF(FA$16&gt;='様式３（療養者名簿）（⑤の場合）'!$O50,IF(FA$16&lt;='様式３（療養者名簿）（⑤の場合）'!$W50,1,0),0),0)</f>
        <v>0</v>
      </c>
      <c r="FB41" s="159">
        <f>IF(FB$16-'様式３（療養者名簿）（⑤の場合）'!$O50+1&lt;=15,IF(FB$16&gt;='様式３（療養者名簿）（⑤の場合）'!$O50,IF(FB$16&lt;='様式３（療養者名簿）（⑤の場合）'!$W50,1,0),0),0)</f>
        <v>0</v>
      </c>
      <c r="FC41" s="159">
        <f>IF(FC$16-'様式３（療養者名簿）（⑤の場合）'!$O50+1&lt;=15,IF(FC$16&gt;='様式３（療養者名簿）（⑤の場合）'!$O50,IF(FC$16&lt;='様式３（療養者名簿）（⑤の場合）'!$W50,1,0),0),0)</f>
        <v>0</v>
      </c>
      <c r="FD41" s="159">
        <f>IF(FD$16-'様式３（療養者名簿）（⑤の場合）'!$O50+1&lt;=15,IF(FD$16&gt;='様式３（療養者名簿）（⑤の場合）'!$O50,IF(FD$16&lt;='様式３（療養者名簿）（⑤の場合）'!$W50,1,0),0),0)</f>
        <v>0</v>
      </c>
      <c r="FE41" s="159">
        <f>IF(FE$16-'様式３（療養者名簿）（⑤の場合）'!$O50+1&lt;=15,IF(FE$16&gt;='様式３（療養者名簿）（⑤の場合）'!$O50,IF(FE$16&lt;='様式３（療養者名簿）（⑤の場合）'!$W50,1,0),0),0)</f>
        <v>0</v>
      </c>
      <c r="FF41" s="159">
        <f>IF(FF$16-'様式３（療養者名簿）（⑤の場合）'!$O50+1&lt;=15,IF(FF$16&gt;='様式３（療養者名簿）（⑤の場合）'!$O50,IF(FF$16&lt;='様式３（療養者名簿）（⑤の場合）'!$W50,1,0),0),0)</f>
        <v>0</v>
      </c>
      <c r="FG41" s="159">
        <f>IF(FG$16-'様式３（療養者名簿）（⑤の場合）'!$O50+1&lt;=15,IF(FG$16&gt;='様式３（療養者名簿）（⑤の場合）'!$O50,IF(FG$16&lt;='様式３（療養者名簿）（⑤の場合）'!$W50,1,0),0),0)</f>
        <v>0</v>
      </c>
      <c r="FH41" s="159">
        <f>IF(FH$16-'様式３（療養者名簿）（⑤の場合）'!$O50+1&lt;=15,IF(FH$16&gt;='様式３（療養者名簿）（⑤の場合）'!$O50,IF(FH$16&lt;='様式３（療養者名簿）（⑤の場合）'!$W50,1,0),0),0)</f>
        <v>0</v>
      </c>
      <c r="FI41" s="159">
        <f>IF(FI$16-'様式３（療養者名簿）（⑤の場合）'!$O50+1&lt;=15,IF(FI$16&gt;='様式３（療養者名簿）（⑤の場合）'!$O50,IF(FI$16&lt;='様式３（療養者名簿）（⑤の場合）'!$W50,1,0),0),0)</f>
        <v>0</v>
      </c>
      <c r="FJ41" s="159">
        <f>IF(FJ$16-'様式３（療養者名簿）（⑤の場合）'!$O50+1&lt;=15,IF(FJ$16&gt;='様式３（療養者名簿）（⑤の場合）'!$O50,IF(FJ$16&lt;='様式３（療養者名簿）（⑤の場合）'!$W50,1,0),0),0)</f>
        <v>0</v>
      </c>
      <c r="FK41" s="159">
        <f>IF(FK$16-'様式３（療養者名簿）（⑤の場合）'!$O50+1&lt;=15,IF(FK$16&gt;='様式３（療養者名簿）（⑤の場合）'!$O50,IF(FK$16&lt;='様式３（療養者名簿）（⑤の場合）'!$W50,1,0),0),0)</f>
        <v>0</v>
      </c>
      <c r="FL41" s="159">
        <f>IF(FL$16-'様式３（療養者名簿）（⑤の場合）'!$O50+1&lt;=15,IF(FL$16&gt;='様式３（療養者名簿）（⑤の場合）'!$O50,IF(FL$16&lt;='様式３（療養者名簿）（⑤の場合）'!$W50,1,0),0),0)</f>
        <v>0</v>
      </c>
      <c r="FM41" s="159">
        <f>IF(FM$16-'様式３（療養者名簿）（⑤の場合）'!$O50+1&lt;=15,IF(FM$16&gt;='様式３（療養者名簿）（⑤の場合）'!$O50,IF(FM$16&lt;='様式３（療養者名簿）（⑤の場合）'!$W50,1,0),0),0)</f>
        <v>0</v>
      </c>
      <c r="FN41" s="159">
        <f>IF(FN$16-'様式３（療養者名簿）（⑤の場合）'!$O50+1&lt;=15,IF(FN$16&gt;='様式３（療養者名簿）（⑤の場合）'!$O50,IF(FN$16&lt;='様式３（療養者名簿）（⑤の場合）'!$W50,1,0),0),0)</f>
        <v>0</v>
      </c>
      <c r="FO41" s="159">
        <f>IF(FO$16-'様式３（療養者名簿）（⑤の場合）'!$O50+1&lt;=15,IF(FO$16&gt;='様式３（療養者名簿）（⑤の場合）'!$O50,IF(FO$16&lt;='様式３（療養者名簿）（⑤の場合）'!$W50,1,0),0),0)</f>
        <v>0</v>
      </c>
      <c r="FP41" s="159">
        <f>IF(FP$16-'様式３（療養者名簿）（⑤の場合）'!$O50+1&lt;=15,IF(FP$16&gt;='様式３（療養者名簿）（⑤の場合）'!$O50,IF(FP$16&lt;='様式３（療養者名簿）（⑤の場合）'!$W50,1,0),0),0)</f>
        <v>0</v>
      </c>
      <c r="FQ41" s="159">
        <f>IF(FQ$16-'様式３（療養者名簿）（⑤の場合）'!$O50+1&lt;=15,IF(FQ$16&gt;='様式３（療養者名簿）（⑤の場合）'!$O50,IF(FQ$16&lt;='様式３（療養者名簿）（⑤の場合）'!$W50,1,0),0),0)</f>
        <v>0</v>
      </c>
      <c r="FR41" s="159">
        <f>IF(FR$16-'様式３（療養者名簿）（⑤の場合）'!$O50+1&lt;=15,IF(FR$16&gt;='様式３（療養者名簿）（⑤の場合）'!$O50,IF(FR$16&lt;='様式３（療養者名簿）（⑤の場合）'!$W50,1,0),0),0)</f>
        <v>0</v>
      </c>
      <c r="FS41" s="159">
        <f>IF(FS$16-'様式３（療養者名簿）（⑤の場合）'!$O50+1&lt;=15,IF(FS$16&gt;='様式３（療養者名簿）（⑤の場合）'!$O50,IF(FS$16&lt;='様式３（療養者名簿）（⑤の場合）'!$W50,1,0),0),0)</f>
        <v>0</v>
      </c>
      <c r="FT41" s="159">
        <f>IF(FT$16-'様式３（療養者名簿）（⑤の場合）'!$O50+1&lt;=15,IF(FT$16&gt;='様式３（療養者名簿）（⑤の場合）'!$O50,IF(FT$16&lt;='様式３（療養者名簿）（⑤の場合）'!$W50,1,0),0),0)</f>
        <v>0</v>
      </c>
      <c r="FU41" s="159">
        <f>IF(FU$16-'様式３（療養者名簿）（⑤の場合）'!$O50+1&lt;=15,IF(FU$16&gt;='様式３（療養者名簿）（⑤の場合）'!$O50,IF(FU$16&lt;='様式３（療養者名簿）（⑤の場合）'!$W50,1,0),0),0)</f>
        <v>0</v>
      </c>
      <c r="FV41" s="159">
        <f>IF(FV$16-'様式３（療養者名簿）（⑤の場合）'!$O50+1&lt;=15,IF(FV$16&gt;='様式３（療養者名簿）（⑤の場合）'!$O50,IF(FV$16&lt;='様式３（療養者名簿）（⑤の場合）'!$W50,1,0),0),0)</f>
        <v>0</v>
      </c>
      <c r="FW41" s="159">
        <f>IF(FW$16-'様式３（療養者名簿）（⑤の場合）'!$O50+1&lt;=15,IF(FW$16&gt;='様式３（療養者名簿）（⑤の場合）'!$O50,IF(FW$16&lt;='様式３（療養者名簿）（⑤の場合）'!$W50,1,0),0),0)</f>
        <v>0</v>
      </c>
      <c r="FX41" s="159">
        <f>IF(FX$16-'様式３（療養者名簿）（⑤の場合）'!$O50+1&lt;=15,IF(FX$16&gt;='様式３（療養者名簿）（⑤の場合）'!$O50,IF(FX$16&lt;='様式３（療養者名簿）（⑤の場合）'!$W50,1,0),0),0)</f>
        <v>0</v>
      </c>
      <c r="FY41" s="159">
        <f>IF(FY$16-'様式３（療養者名簿）（⑤の場合）'!$O50+1&lt;=15,IF(FY$16&gt;='様式３（療養者名簿）（⑤の場合）'!$O50,IF(FY$16&lt;='様式３（療養者名簿）（⑤の場合）'!$W50,1,0),0),0)</f>
        <v>0</v>
      </c>
      <c r="FZ41" s="159">
        <f>IF(FZ$16-'様式３（療養者名簿）（⑤の場合）'!$O50+1&lt;=15,IF(FZ$16&gt;='様式３（療養者名簿）（⑤の場合）'!$O50,IF(FZ$16&lt;='様式３（療養者名簿）（⑤の場合）'!$W50,1,0),0),0)</f>
        <v>0</v>
      </c>
      <c r="GA41" s="159">
        <f>IF(GA$16-'様式３（療養者名簿）（⑤の場合）'!$O50+1&lt;=15,IF(GA$16&gt;='様式３（療養者名簿）（⑤の場合）'!$O50,IF(GA$16&lt;='様式３（療養者名簿）（⑤の場合）'!$W50,1,0),0),0)</f>
        <v>0</v>
      </c>
      <c r="GB41" s="159">
        <f>IF(GB$16-'様式３（療養者名簿）（⑤の場合）'!$O50+1&lt;=15,IF(GB$16&gt;='様式３（療養者名簿）（⑤の場合）'!$O50,IF(GB$16&lt;='様式３（療養者名簿）（⑤の場合）'!$W50,1,0),0),0)</f>
        <v>0</v>
      </c>
      <c r="GC41" s="159">
        <f>IF(GC$16-'様式３（療養者名簿）（⑤の場合）'!$O50+1&lt;=15,IF(GC$16&gt;='様式３（療養者名簿）（⑤の場合）'!$O50,IF(GC$16&lt;='様式３（療養者名簿）（⑤の場合）'!$W50,1,0),0),0)</f>
        <v>0</v>
      </c>
      <c r="GD41" s="159">
        <f>IF(GD$16-'様式３（療養者名簿）（⑤の場合）'!$O50+1&lt;=15,IF(GD$16&gt;='様式３（療養者名簿）（⑤の場合）'!$O50,IF(GD$16&lt;='様式３（療養者名簿）（⑤の場合）'!$W50,1,0),0),0)</f>
        <v>0</v>
      </c>
      <c r="GE41" s="159">
        <f>IF(GE$16-'様式３（療養者名簿）（⑤の場合）'!$O50+1&lt;=15,IF(GE$16&gt;='様式３（療養者名簿）（⑤の場合）'!$O50,IF(GE$16&lt;='様式３（療養者名簿）（⑤の場合）'!$W50,1,0),0),0)</f>
        <v>0</v>
      </c>
      <c r="GF41" s="159">
        <f>IF(GF$16-'様式３（療養者名簿）（⑤の場合）'!$O50+1&lt;=15,IF(GF$16&gt;='様式３（療養者名簿）（⑤の場合）'!$O50,IF(GF$16&lt;='様式３（療養者名簿）（⑤の場合）'!$W50,1,0),0),0)</f>
        <v>0</v>
      </c>
      <c r="GG41" s="159">
        <f>IF(GG$16-'様式３（療養者名簿）（⑤の場合）'!$O50+1&lt;=15,IF(GG$16&gt;='様式３（療養者名簿）（⑤の場合）'!$O50,IF(GG$16&lt;='様式３（療養者名簿）（⑤の場合）'!$W50,1,0),0),0)</f>
        <v>0</v>
      </c>
      <c r="GH41" s="159">
        <f>IF(GH$16-'様式３（療養者名簿）（⑤の場合）'!$O50+1&lt;=15,IF(GH$16&gt;='様式３（療養者名簿）（⑤の場合）'!$O50,IF(GH$16&lt;='様式３（療養者名簿）（⑤の場合）'!$W50,1,0),0),0)</f>
        <v>0</v>
      </c>
      <c r="GI41" s="159">
        <f>IF(GI$16-'様式３（療養者名簿）（⑤の場合）'!$O50+1&lt;=15,IF(GI$16&gt;='様式３（療養者名簿）（⑤の場合）'!$O50,IF(GI$16&lt;='様式３（療養者名簿）（⑤の場合）'!$W50,1,0),0),0)</f>
        <v>0</v>
      </c>
      <c r="GJ41" s="159">
        <f>IF(GJ$16-'様式３（療養者名簿）（⑤の場合）'!$O50+1&lt;=15,IF(GJ$16&gt;='様式３（療養者名簿）（⑤の場合）'!$O50,IF(GJ$16&lt;='様式３（療養者名簿）（⑤の場合）'!$W50,1,0),0),0)</f>
        <v>0</v>
      </c>
      <c r="GK41" s="159">
        <f>IF(GK$16-'様式３（療養者名簿）（⑤の場合）'!$O50+1&lt;=15,IF(GK$16&gt;='様式３（療養者名簿）（⑤の場合）'!$O50,IF(GK$16&lt;='様式３（療養者名簿）（⑤の場合）'!$W50,1,0),0),0)</f>
        <v>0</v>
      </c>
      <c r="GL41" s="159">
        <f>IF(GL$16-'様式３（療養者名簿）（⑤の場合）'!$O50+1&lt;=15,IF(GL$16&gt;='様式３（療養者名簿）（⑤の場合）'!$O50,IF(GL$16&lt;='様式３（療養者名簿）（⑤の場合）'!$W50,1,0),0),0)</f>
        <v>0</v>
      </c>
      <c r="GM41" s="159">
        <f>IF(GM$16-'様式３（療養者名簿）（⑤の場合）'!$O50+1&lt;=15,IF(GM$16&gt;='様式３（療養者名簿）（⑤の場合）'!$O50,IF(GM$16&lt;='様式３（療養者名簿）（⑤の場合）'!$W50,1,0),0),0)</f>
        <v>0</v>
      </c>
      <c r="GN41" s="159">
        <f>IF(GN$16-'様式３（療養者名簿）（⑤の場合）'!$O50+1&lt;=15,IF(GN$16&gt;='様式３（療養者名簿）（⑤の場合）'!$O50,IF(GN$16&lt;='様式３（療養者名簿）（⑤の場合）'!$W50,1,0),0),0)</f>
        <v>0</v>
      </c>
      <c r="GO41" s="159">
        <f>IF(GO$16-'様式３（療養者名簿）（⑤の場合）'!$O50+1&lt;=15,IF(GO$16&gt;='様式３（療養者名簿）（⑤の場合）'!$O50,IF(GO$16&lt;='様式３（療養者名簿）（⑤の場合）'!$W50,1,0),0),0)</f>
        <v>0</v>
      </c>
      <c r="GP41" s="159">
        <f>IF(GP$16-'様式３（療養者名簿）（⑤の場合）'!$O50+1&lt;=15,IF(GP$16&gt;='様式３（療養者名簿）（⑤の場合）'!$O50,IF(GP$16&lt;='様式３（療養者名簿）（⑤の場合）'!$W50,1,0),0),0)</f>
        <v>0</v>
      </c>
      <c r="GQ41" s="159">
        <f>IF(GQ$16-'様式３（療養者名簿）（⑤の場合）'!$O50+1&lt;=15,IF(GQ$16&gt;='様式３（療養者名簿）（⑤の場合）'!$O50,IF(GQ$16&lt;='様式３（療養者名簿）（⑤の場合）'!$W50,1,0),0),0)</f>
        <v>0</v>
      </c>
      <c r="GR41" s="159">
        <f>IF(GR$16-'様式３（療養者名簿）（⑤の場合）'!$O50+1&lt;=15,IF(GR$16&gt;='様式３（療養者名簿）（⑤の場合）'!$O50,IF(GR$16&lt;='様式３（療養者名簿）（⑤の場合）'!$W50,1,0),0),0)</f>
        <v>0</v>
      </c>
      <c r="GS41" s="159">
        <f>IF(GS$16-'様式３（療養者名簿）（⑤の場合）'!$O50+1&lt;=15,IF(GS$16&gt;='様式３（療養者名簿）（⑤の場合）'!$O50,IF(GS$16&lt;='様式３（療養者名簿）（⑤の場合）'!$W50,1,0),0),0)</f>
        <v>0</v>
      </c>
      <c r="GT41" s="159">
        <f>IF(GT$16-'様式３（療養者名簿）（⑤の場合）'!$O50+1&lt;=15,IF(GT$16&gt;='様式３（療養者名簿）（⑤の場合）'!$O50,IF(GT$16&lt;='様式３（療養者名簿）（⑤の場合）'!$W50,1,0),0),0)</f>
        <v>0</v>
      </c>
      <c r="GU41" s="159">
        <f>IF(GU$16-'様式３（療養者名簿）（⑤の場合）'!$O50+1&lt;=15,IF(GU$16&gt;='様式３（療養者名簿）（⑤の場合）'!$O50,IF(GU$16&lt;='様式３（療養者名簿）（⑤の場合）'!$W50,1,0),0),0)</f>
        <v>0</v>
      </c>
      <c r="GV41" s="159">
        <f>IF(GV$16-'様式３（療養者名簿）（⑤の場合）'!$O50+1&lt;=15,IF(GV$16&gt;='様式３（療養者名簿）（⑤の場合）'!$O50,IF(GV$16&lt;='様式３（療養者名簿）（⑤の場合）'!$W50,1,0),0),0)</f>
        <v>0</v>
      </c>
      <c r="GW41" s="159">
        <f>IF(GW$16-'様式３（療養者名簿）（⑤の場合）'!$O50+1&lt;=15,IF(GW$16&gt;='様式３（療養者名簿）（⑤の場合）'!$O50,IF(GW$16&lt;='様式３（療養者名簿）（⑤の場合）'!$W50,1,0),0),0)</f>
        <v>0</v>
      </c>
      <c r="GX41" s="159">
        <f>IF(GX$16-'様式３（療養者名簿）（⑤の場合）'!$O50+1&lt;=15,IF(GX$16&gt;='様式３（療養者名簿）（⑤の場合）'!$O50,IF(GX$16&lt;='様式３（療養者名簿）（⑤の場合）'!$W50,1,0),0),0)</f>
        <v>0</v>
      </c>
      <c r="GY41" s="159">
        <f>IF(GY$16-'様式３（療養者名簿）（⑤の場合）'!$O50+1&lt;=15,IF(GY$16&gt;='様式３（療養者名簿）（⑤の場合）'!$O50,IF(GY$16&lt;='様式３（療養者名簿）（⑤の場合）'!$W50,1,0),0),0)</f>
        <v>0</v>
      </c>
      <c r="GZ41" s="159">
        <f>IF(GZ$16-'様式３（療養者名簿）（⑤の場合）'!$O50+1&lt;=15,IF(GZ$16&gt;='様式３（療養者名簿）（⑤の場合）'!$O50,IF(GZ$16&lt;='様式３（療養者名簿）（⑤の場合）'!$W50,1,0),0),0)</f>
        <v>0</v>
      </c>
      <c r="HA41" s="159">
        <f>IF(HA$16-'様式３（療養者名簿）（⑤の場合）'!$O50+1&lt;=15,IF(HA$16&gt;='様式３（療養者名簿）（⑤の場合）'!$O50,IF(HA$16&lt;='様式３（療養者名簿）（⑤の場合）'!$W50,1,0),0),0)</f>
        <v>0</v>
      </c>
      <c r="HB41" s="159">
        <f>IF(HB$16-'様式３（療養者名簿）（⑤の場合）'!$O50+1&lt;=15,IF(HB$16&gt;='様式３（療養者名簿）（⑤の場合）'!$O50,IF(HB$16&lt;='様式３（療養者名簿）（⑤の場合）'!$W50,1,0),0),0)</f>
        <v>0</v>
      </c>
      <c r="HC41" s="159">
        <f>IF(HC$16-'様式３（療養者名簿）（⑤の場合）'!$O50+1&lt;=15,IF(HC$16&gt;='様式３（療養者名簿）（⑤の場合）'!$O50,IF(HC$16&lt;='様式３（療養者名簿）（⑤の場合）'!$W50,1,0),0),0)</f>
        <v>0</v>
      </c>
      <c r="HD41" s="159">
        <f>IF(HD$16-'様式３（療養者名簿）（⑤の場合）'!$O50+1&lt;=15,IF(HD$16&gt;='様式３（療養者名簿）（⑤の場合）'!$O50,IF(HD$16&lt;='様式３（療養者名簿）（⑤の場合）'!$W50,1,0),0),0)</f>
        <v>0</v>
      </c>
      <c r="HE41" s="159">
        <f>IF(HE$16-'様式３（療養者名簿）（⑤の場合）'!$O50+1&lt;=15,IF(HE$16&gt;='様式３（療養者名簿）（⑤の場合）'!$O50,IF(HE$16&lt;='様式３（療養者名簿）（⑤の場合）'!$W50,1,0),0),0)</f>
        <v>0</v>
      </c>
      <c r="HF41" s="159">
        <f>IF(HF$16-'様式３（療養者名簿）（⑤の場合）'!$O50+1&lt;=15,IF(HF$16&gt;='様式３（療養者名簿）（⑤の場合）'!$O50,IF(HF$16&lt;='様式３（療養者名簿）（⑤の場合）'!$W50,1,0),0),0)</f>
        <v>0</v>
      </c>
      <c r="HG41" s="159">
        <f>IF(HG$16-'様式３（療養者名簿）（⑤の場合）'!$O50+1&lt;=15,IF(HG$16&gt;='様式３（療養者名簿）（⑤の場合）'!$O50,IF(HG$16&lt;='様式３（療養者名簿）（⑤の場合）'!$W50,1,0),0),0)</f>
        <v>0</v>
      </c>
      <c r="HH41" s="159">
        <f>IF(HH$16-'様式３（療養者名簿）（⑤の場合）'!$O50+1&lt;=15,IF(HH$16&gt;='様式３（療養者名簿）（⑤の場合）'!$O50,IF(HH$16&lt;='様式３（療養者名簿）（⑤の場合）'!$W50,1,0),0),0)</f>
        <v>0</v>
      </c>
      <c r="HI41" s="159">
        <f>IF(HI$16-'様式３（療養者名簿）（⑤の場合）'!$O50+1&lt;=15,IF(HI$16&gt;='様式３（療養者名簿）（⑤の場合）'!$O50,IF(HI$16&lt;='様式３（療養者名簿）（⑤の場合）'!$W50,1,0),0),0)</f>
        <v>0</v>
      </c>
      <c r="HJ41" s="159">
        <f>IF(HJ$16-'様式３（療養者名簿）（⑤の場合）'!$O50+1&lt;=15,IF(HJ$16&gt;='様式３（療養者名簿）（⑤の場合）'!$O50,IF(HJ$16&lt;='様式３（療養者名簿）（⑤の場合）'!$W50,1,0),0),0)</f>
        <v>0</v>
      </c>
      <c r="HK41" s="159">
        <f>IF(HK$16-'様式３（療養者名簿）（⑤の場合）'!$O50+1&lt;=15,IF(HK$16&gt;='様式３（療養者名簿）（⑤の場合）'!$O50,IF(HK$16&lt;='様式３（療養者名簿）（⑤の場合）'!$W50,1,0),0),0)</f>
        <v>0</v>
      </c>
      <c r="HL41" s="159">
        <f>IF(HL$16-'様式３（療養者名簿）（⑤の場合）'!$O50+1&lt;=15,IF(HL$16&gt;='様式３（療養者名簿）（⑤の場合）'!$O50,IF(HL$16&lt;='様式３（療養者名簿）（⑤の場合）'!$W50,1,0),0),0)</f>
        <v>0</v>
      </c>
      <c r="HM41" s="159">
        <f>IF(HM$16-'様式３（療養者名簿）（⑤の場合）'!$O50+1&lt;=15,IF(HM$16&gt;='様式３（療養者名簿）（⑤の場合）'!$O50,IF(HM$16&lt;='様式３（療養者名簿）（⑤の場合）'!$W50,1,0),0),0)</f>
        <v>0</v>
      </c>
      <c r="HN41" s="159">
        <f>IF(HN$16-'様式３（療養者名簿）（⑤の場合）'!$O50+1&lt;=15,IF(HN$16&gt;='様式３（療養者名簿）（⑤の場合）'!$O50,IF(HN$16&lt;='様式３（療養者名簿）（⑤の場合）'!$W50,1,0),0),0)</f>
        <v>0</v>
      </c>
      <c r="HO41" s="159">
        <f>IF(HO$16-'様式３（療養者名簿）（⑤の場合）'!$O50+1&lt;=15,IF(HO$16&gt;='様式３（療養者名簿）（⑤の場合）'!$O50,IF(HO$16&lt;='様式３（療養者名簿）（⑤の場合）'!$W50,1,0),0),0)</f>
        <v>0</v>
      </c>
      <c r="HP41" s="159">
        <f>IF(HP$16-'様式３（療養者名簿）（⑤の場合）'!$O50+1&lt;=15,IF(HP$16&gt;='様式３（療養者名簿）（⑤の場合）'!$O50,IF(HP$16&lt;='様式３（療養者名簿）（⑤の場合）'!$W50,1,0),0),0)</f>
        <v>0</v>
      </c>
      <c r="HQ41" s="159">
        <f>IF(HQ$16-'様式３（療養者名簿）（⑤の場合）'!$O50+1&lt;=15,IF(HQ$16&gt;='様式３（療養者名簿）（⑤の場合）'!$O50,IF(HQ$16&lt;='様式３（療養者名簿）（⑤の場合）'!$W50,1,0),0),0)</f>
        <v>0</v>
      </c>
      <c r="HR41" s="159">
        <f>IF(HR$16-'様式３（療養者名簿）（⑤の場合）'!$O50+1&lt;=15,IF(HR$16&gt;='様式３（療養者名簿）（⑤の場合）'!$O50,IF(HR$16&lt;='様式３（療養者名簿）（⑤の場合）'!$W50,1,0),0),0)</f>
        <v>0</v>
      </c>
      <c r="HS41" s="159">
        <f>IF(HS$16-'様式３（療養者名簿）（⑤の場合）'!$O50+1&lt;=15,IF(HS$16&gt;='様式３（療養者名簿）（⑤の場合）'!$O50,IF(HS$16&lt;='様式３（療養者名簿）（⑤の場合）'!$W50,1,0),0),0)</f>
        <v>0</v>
      </c>
      <c r="HT41" s="159">
        <f>IF(HT$16-'様式３（療養者名簿）（⑤の場合）'!$O50+1&lt;=15,IF(HT$16&gt;='様式３（療養者名簿）（⑤の場合）'!$O50,IF(HT$16&lt;='様式３（療養者名簿）（⑤の場合）'!$W50,1,0),0),0)</f>
        <v>0</v>
      </c>
      <c r="HU41" s="159">
        <f>IF(HU$16-'様式３（療養者名簿）（⑤の場合）'!$O50+1&lt;=15,IF(HU$16&gt;='様式３（療養者名簿）（⑤の場合）'!$O50,IF(HU$16&lt;='様式３（療養者名簿）（⑤の場合）'!$W50,1,0),0),0)</f>
        <v>0</v>
      </c>
      <c r="HV41" s="159">
        <f>IF(HV$16-'様式３（療養者名簿）（⑤の場合）'!$O50+1&lt;=15,IF(HV$16&gt;='様式３（療養者名簿）（⑤の場合）'!$O50,IF(HV$16&lt;='様式３（療養者名簿）（⑤の場合）'!$W50,1,0),0),0)</f>
        <v>0</v>
      </c>
      <c r="HW41" s="159">
        <f>IF(HW$16-'様式３（療養者名簿）（⑤の場合）'!$O50+1&lt;=15,IF(HW$16&gt;='様式３（療養者名簿）（⑤の場合）'!$O50,IF(HW$16&lt;='様式３（療養者名簿）（⑤の場合）'!$W50,1,0),0),0)</f>
        <v>0</v>
      </c>
      <c r="HX41" s="159">
        <f>IF(HX$16-'様式３（療養者名簿）（⑤の場合）'!$O50+1&lt;=15,IF(HX$16&gt;='様式３（療養者名簿）（⑤の場合）'!$O50,IF(HX$16&lt;='様式３（療養者名簿）（⑤の場合）'!$W50,1,0),0),0)</f>
        <v>0</v>
      </c>
      <c r="HY41" s="159">
        <f>IF(HY$16-'様式３（療養者名簿）（⑤の場合）'!$O50+1&lt;=15,IF(HY$16&gt;='様式３（療養者名簿）（⑤の場合）'!$O50,IF(HY$16&lt;='様式３（療養者名簿）（⑤の場合）'!$W50,1,0),0),0)</f>
        <v>0</v>
      </c>
      <c r="HZ41" s="159">
        <f>IF(HZ$16-'様式３（療養者名簿）（⑤の場合）'!$O50+1&lt;=15,IF(HZ$16&gt;='様式３（療養者名簿）（⑤の場合）'!$O50,IF(HZ$16&lt;='様式３（療養者名簿）（⑤の場合）'!$W50,1,0),0),0)</f>
        <v>0</v>
      </c>
      <c r="IA41" s="159">
        <f>IF(IA$16-'様式３（療養者名簿）（⑤の場合）'!$O50+1&lt;=15,IF(IA$16&gt;='様式３（療養者名簿）（⑤の場合）'!$O50,IF(IA$16&lt;='様式３（療養者名簿）（⑤の場合）'!$W50,1,0),0),0)</f>
        <v>0</v>
      </c>
      <c r="IB41" s="159">
        <f>IF(IB$16-'様式３（療養者名簿）（⑤の場合）'!$O50+1&lt;=15,IF(IB$16&gt;='様式３（療養者名簿）（⑤の場合）'!$O50,IF(IB$16&lt;='様式３（療養者名簿）（⑤の場合）'!$W50,1,0),0),0)</f>
        <v>0</v>
      </c>
      <c r="IC41" s="159">
        <f>IF(IC$16-'様式３（療養者名簿）（⑤の場合）'!$O50+1&lt;=15,IF(IC$16&gt;='様式３（療養者名簿）（⑤の場合）'!$O50,IF(IC$16&lt;='様式３（療養者名簿）（⑤の場合）'!$W50,1,0),0),0)</f>
        <v>0</v>
      </c>
      <c r="ID41" s="159">
        <f>IF(ID$16-'様式３（療養者名簿）（⑤の場合）'!$O50+1&lt;=15,IF(ID$16&gt;='様式３（療養者名簿）（⑤の場合）'!$O50,IF(ID$16&lt;='様式３（療養者名簿）（⑤の場合）'!$W50,1,0),0),0)</f>
        <v>0</v>
      </c>
      <c r="IE41" s="159">
        <f>IF(IE$16-'様式３（療養者名簿）（⑤の場合）'!$O50+1&lt;=15,IF(IE$16&gt;='様式３（療養者名簿）（⑤の場合）'!$O50,IF(IE$16&lt;='様式３（療養者名簿）（⑤の場合）'!$W50,1,0),0),0)</f>
        <v>0</v>
      </c>
      <c r="IF41" s="159">
        <f>IF(IF$16-'様式３（療養者名簿）（⑤の場合）'!$O50+1&lt;=15,IF(IF$16&gt;='様式３（療養者名簿）（⑤の場合）'!$O50,IF(IF$16&lt;='様式３（療養者名簿）（⑤の場合）'!$W50,1,0),0),0)</f>
        <v>0</v>
      </c>
      <c r="IG41" s="159">
        <f>IF(IG$16-'様式３（療養者名簿）（⑤の場合）'!$O50+1&lt;=15,IF(IG$16&gt;='様式３（療養者名簿）（⑤の場合）'!$O50,IF(IG$16&lt;='様式３（療養者名簿）（⑤の場合）'!$W50,1,0),0),0)</f>
        <v>0</v>
      </c>
      <c r="IH41" s="159">
        <f>IF(IH$16-'様式３（療養者名簿）（⑤の場合）'!$O50+1&lt;=15,IF(IH$16&gt;='様式３（療養者名簿）（⑤の場合）'!$O50,IF(IH$16&lt;='様式３（療養者名簿）（⑤の場合）'!$W50,1,0),0),0)</f>
        <v>0</v>
      </c>
      <c r="II41" s="159">
        <f>IF(II$16-'様式３（療養者名簿）（⑤の場合）'!$O50+1&lt;=15,IF(II$16&gt;='様式３（療養者名簿）（⑤の場合）'!$O50,IF(II$16&lt;='様式３（療養者名簿）（⑤の場合）'!$W50,1,0),0),0)</f>
        <v>0</v>
      </c>
      <c r="IJ41" s="159">
        <f>IF(IJ$16-'様式３（療養者名簿）（⑤の場合）'!$O50+1&lt;=15,IF(IJ$16&gt;='様式３（療養者名簿）（⑤の場合）'!$O50,IF(IJ$16&lt;='様式３（療養者名簿）（⑤の場合）'!$W50,1,0),0),0)</f>
        <v>0</v>
      </c>
      <c r="IK41" s="159">
        <f>IF(IK$16-'様式３（療養者名簿）（⑤の場合）'!$O50+1&lt;=15,IF(IK$16&gt;='様式３（療養者名簿）（⑤の場合）'!$O50,IF(IK$16&lt;='様式３（療養者名簿）（⑤の場合）'!$W50,1,0),0),0)</f>
        <v>0</v>
      </c>
      <c r="IL41" s="159">
        <f>IF(IL$16-'様式３（療養者名簿）（⑤の場合）'!$O50+1&lt;=15,IF(IL$16&gt;='様式３（療養者名簿）（⑤の場合）'!$O50,IF(IL$16&lt;='様式３（療養者名簿）（⑤の場合）'!$W50,1,0),0),0)</f>
        <v>0</v>
      </c>
      <c r="IM41" s="159">
        <f>IF(IM$16-'様式３（療養者名簿）（⑤の場合）'!$O50+1&lt;=15,IF(IM$16&gt;='様式３（療養者名簿）（⑤の場合）'!$O50,IF(IM$16&lt;='様式３（療養者名簿）（⑤の場合）'!$W50,1,0),0),0)</f>
        <v>0</v>
      </c>
      <c r="IN41" s="159">
        <f>IF(IN$16-'様式３（療養者名簿）（⑤の場合）'!$O50+1&lt;=15,IF(IN$16&gt;='様式３（療養者名簿）（⑤の場合）'!$O50,IF(IN$16&lt;='様式３（療養者名簿）（⑤の場合）'!$W50,1,0),0),0)</f>
        <v>0</v>
      </c>
      <c r="IO41" s="159">
        <f>IF(IO$16-'様式３（療養者名簿）（⑤の場合）'!$O50+1&lt;=15,IF(IO$16&gt;='様式３（療養者名簿）（⑤の場合）'!$O50,IF(IO$16&lt;='様式３（療養者名簿）（⑤の場合）'!$W50,1,0),0),0)</f>
        <v>0</v>
      </c>
      <c r="IP41" s="159">
        <f>IF(IP$16-'様式３（療養者名簿）（⑤の場合）'!$O50+1&lt;=15,IF(IP$16&gt;='様式３（療養者名簿）（⑤の場合）'!$O50,IF(IP$16&lt;='様式３（療養者名簿）（⑤の場合）'!$W50,1,0),0),0)</f>
        <v>0</v>
      </c>
      <c r="IQ41" s="159">
        <f>IF(IQ$16-'様式３（療養者名簿）（⑤の場合）'!$O50+1&lt;=15,IF(IQ$16&gt;='様式３（療養者名簿）（⑤の場合）'!$O50,IF(IQ$16&lt;='様式３（療養者名簿）（⑤の場合）'!$W50,1,0),0),0)</f>
        <v>0</v>
      </c>
      <c r="IR41" s="159">
        <f>IF(IR$16-'様式３（療養者名簿）（⑤の場合）'!$O50+1&lt;=15,IF(IR$16&gt;='様式３（療養者名簿）（⑤の場合）'!$O50,IF(IR$16&lt;='様式３（療養者名簿）（⑤の場合）'!$W50,1,0),0),0)</f>
        <v>0</v>
      </c>
      <c r="IS41" s="159">
        <f>IF(IS$16-'様式３（療養者名簿）（⑤の場合）'!$O50+1&lt;=15,IF(IS$16&gt;='様式３（療養者名簿）（⑤の場合）'!$O50,IF(IS$16&lt;='様式３（療養者名簿）（⑤の場合）'!$W50,1,0),0),0)</f>
        <v>0</v>
      </c>
      <c r="IT41" s="159">
        <f>IF(IT$16-'様式３（療養者名簿）（⑤の場合）'!$O50+1&lt;=15,IF(IT$16&gt;='様式３（療養者名簿）（⑤の場合）'!$O50,IF(IT$16&lt;='様式３（療養者名簿）（⑤の場合）'!$W50,1,0),0),0)</f>
        <v>0</v>
      </c>
    </row>
    <row r="42" spans="1:254" s="30" customFormat="1" ht="42" customHeight="1">
      <c r="A42" s="149">
        <f>'様式３（療養者名簿）（⑤の場合）'!C51</f>
        <v>0</v>
      </c>
      <c r="B42" s="159">
        <f>IF(B$16-'様式３（療養者名簿）（⑤の場合）'!$O51+1&lt;=15,IF(B$16&gt;='様式３（療養者名簿）（⑤の場合）'!$O51,IF(B$16&lt;='様式３（療養者名簿）（⑤の場合）'!$W51,1,0),0),0)</f>
        <v>0</v>
      </c>
      <c r="C42" s="159">
        <f>IF(C$16-'様式３（療養者名簿）（⑤の場合）'!$O51+1&lt;=15,IF(C$16&gt;='様式３（療養者名簿）（⑤の場合）'!$O51,IF(C$16&lt;='様式３（療養者名簿）（⑤の場合）'!$W51,1,0),0),0)</f>
        <v>0</v>
      </c>
      <c r="D42" s="159">
        <f>IF(D$16-'様式３（療養者名簿）（⑤の場合）'!$O51+1&lt;=15,IF(D$16&gt;='様式３（療養者名簿）（⑤の場合）'!$O51,IF(D$16&lt;='様式３（療養者名簿）（⑤の場合）'!$W51,1,0),0),0)</f>
        <v>0</v>
      </c>
      <c r="E42" s="159">
        <f>IF(E$16-'様式３（療養者名簿）（⑤の場合）'!$O51+1&lt;=15,IF(E$16&gt;='様式３（療養者名簿）（⑤の場合）'!$O51,IF(E$16&lt;='様式３（療養者名簿）（⑤の場合）'!$W51,1,0),0),0)</f>
        <v>0</v>
      </c>
      <c r="F42" s="159">
        <f>IF(F$16-'様式３（療養者名簿）（⑤の場合）'!$O51+1&lt;=15,IF(F$16&gt;='様式３（療養者名簿）（⑤の場合）'!$O51,IF(F$16&lt;='様式３（療養者名簿）（⑤の場合）'!$W51,1,0),0),0)</f>
        <v>0</v>
      </c>
      <c r="G42" s="159">
        <f>IF(G$16-'様式３（療養者名簿）（⑤の場合）'!$O51+1&lt;=15,IF(G$16&gt;='様式３（療養者名簿）（⑤の場合）'!$O51,IF(G$16&lt;='様式３（療養者名簿）（⑤の場合）'!$W51,1,0),0),0)</f>
        <v>0</v>
      </c>
      <c r="H42" s="159">
        <f>IF(H$16-'様式３（療養者名簿）（⑤の場合）'!$O51+1&lt;=15,IF(H$16&gt;='様式３（療養者名簿）（⑤の場合）'!$O51,IF(H$16&lt;='様式３（療養者名簿）（⑤の場合）'!$W51,1,0),0),0)</f>
        <v>0</v>
      </c>
      <c r="I42" s="159">
        <f>IF(I$16-'様式３（療養者名簿）（⑤の場合）'!$O51+1&lt;=15,IF(I$16&gt;='様式３（療養者名簿）（⑤の場合）'!$O51,IF(I$16&lt;='様式３（療養者名簿）（⑤の場合）'!$W51,1,0),0),0)</f>
        <v>0</v>
      </c>
      <c r="J42" s="159">
        <f>IF(J$16-'様式３（療養者名簿）（⑤の場合）'!$O51+1&lt;=15,IF(J$16&gt;='様式３（療養者名簿）（⑤の場合）'!$O51,IF(J$16&lt;='様式３（療養者名簿）（⑤の場合）'!$W51,1,0),0),0)</f>
        <v>0</v>
      </c>
      <c r="K42" s="159">
        <f>IF(K$16-'様式３（療養者名簿）（⑤の場合）'!$O51+1&lt;=15,IF(K$16&gt;='様式３（療養者名簿）（⑤の場合）'!$O51,IF(K$16&lt;='様式３（療養者名簿）（⑤の場合）'!$W51,1,0),0),0)</f>
        <v>0</v>
      </c>
      <c r="L42" s="159">
        <f>IF(L$16-'様式３（療養者名簿）（⑤の場合）'!$O51+1&lt;=15,IF(L$16&gt;='様式３（療養者名簿）（⑤の場合）'!$O51,IF(L$16&lt;='様式３（療養者名簿）（⑤の場合）'!$W51,1,0),0),0)</f>
        <v>0</v>
      </c>
      <c r="M42" s="159">
        <f>IF(M$16-'様式３（療養者名簿）（⑤の場合）'!$O51+1&lt;=15,IF(M$16&gt;='様式３（療養者名簿）（⑤の場合）'!$O51,IF(M$16&lt;='様式３（療養者名簿）（⑤の場合）'!$W51,1,0),0),0)</f>
        <v>0</v>
      </c>
      <c r="N42" s="159">
        <f>IF(N$16-'様式３（療養者名簿）（⑤の場合）'!$O51+1&lt;=15,IF(N$16&gt;='様式３（療養者名簿）（⑤の場合）'!$O51,IF(N$16&lt;='様式３（療養者名簿）（⑤の場合）'!$W51,1,0),0),0)</f>
        <v>0</v>
      </c>
      <c r="O42" s="159">
        <f>IF(O$16-'様式３（療養者名簿）（⑤の場合）'!$O51+1&lt;=15,IF(O$16&gt;='様式３（療養者名簿）（⑤の場合）'!$O51,IF(O$16&lt;='様式３（療養者名簿）（⑤の場合）'!$W51,1,0),0),0)</f>
        <v>0</v>
      </c>
      <c r="P42" s="159">
        <f>IF(P$16-'様式３（療養者名簿）（⑤の場合）'!$O51+1&lt;=15,IF(P$16&gt;='様式３（療養者名簿）（⑤の場合）'!$O51,IF(P$16&lt;='様式３（療養者名簿）（⑤の場合）'!$W51,1,0),0),0)</f>
        <v>0</v>
      </c>
      <c r="Q42" s="159">
        <f>IF(Q$16-'様式３（療養者名簿）（⑤の場合）'!$O51+1&lt;=15,IF(Q$16&gt;='様式３（療養者名簿）（⑤の場合）'!$O51,IF(Q$16&lt;='様式３（療養者名簿）（⑤の場合）'!$W51,1,0),0),0)</f>
        <v>0</v>
      </c>
      <c r="R42" s="159">
        <f>IF(R$16-'様式３（療養者名簿）（⑤の場合）'!$O51+1&lt;=15,IF(R$16&gt;='様式３（療養者名簿）（⑤の場合）'!$O51,IF(R$16&lt;='様式３（療養者名簿）（⑤の場合）'!$W51,1,0),0),0)</f>
        <v>0</v>
      </c>
      <c r="S42" s="159">
        <f>IF(S$16-'様式３（療養者名簿）（⑤の場合）'!$O51+1&lt;=15,IF(S$16&gt;='様式３（療養者名簿）（⑤の場合）'!$O51,IF(S$16&lt;='様式３（療養者名簿）（⑤の場合）'!$W51,1,0),0),0)</f>
        <v>0</v>
      </c>
      <c r="T42" s="159">
        <f>IF(T$16-'様式３（療養者名簿）（⑤の場合）'!$O51+1&lt;=15,IF(T$16&gt;='様式３（療養者名簿）（⑤の場合）'!$O51,IF(T$16&lt;='様式３（療養者名簿）（⑤の場合）'!$W51,1,0),0),0)</f>
        <v>0</v>
      </c>
      <c r="U42" s="159">
        <f>IF(U$16-'様式３（療養者名簿）（⑤の場合）'!$O51+1&lt;=15,IF(U$16&gt;='様式３（療養者名簿）（⑤の場合）'!$O51,IF(U$16&lt;='様式３（療養者名簿）（⑤の場合）'!$W51,1,0),0),0)</f>
        <v>0</v>
      </c>
      <c r="V42" s="159">
        <f>IF(V$16-'様式３（療養者名簿）（⑤の場合）'!$O51+1&lt;=15,IF(V$16&gt;='様式３（療養者名簿）（⑤の場合）'!$O51,IF(V$16&lt;='様式３（療養者名簿）（⑤の場合）'!$W51,1,0),0),0)</f>
        <v>0</v>
      </c>
      <c r="W42" s="159">
        <f>IF(W$16-'様式３（療養者名簿）（⑤の場合）'!$O51+1&lt;=15,IF(W$16&gt;='様式３（療養者名簿）（⑤の場合）'!$O51,IF(W$16&lt;='様式３（療養者名簿）（⑤の場合）'!$W51,1,0),0),0)</f>
        <v>0</v>
      </c>
      <c r="X42" s="159">
        <f>IF(X$16-'様式３（療養者名簿）（⑤の場合）'!$O51+1&lt;=15,IF(X$16&gt;='様式３（療養者名簿）（⑤の場合）'!$O51,IF(X$16&lt;='様式３（療養者名簿）（⑤の場合）'!$W51,1,0),0),0)</f>
        <v>0</v>
      </c>
      <c r="Y42" s="159">
        <f>IF(Y$16-'様式３（療養者名簿）（⑤の場合）'!$O51+1&lt;=15,IF(Y$16&gt;='様式３（療養者名簿）（⑤の場合）'!$O51,IF(Y$16&lt;='様式３（療養者名簿）（⑤の場合）'!$W51,1,0),0),0)</f>
        <v>0</v>
      </c>
      <c r="Z42" s="159">
        <f>IF(Z$16-'様式３（療養者名簿）（⑤の場合）'!$O51+1&lt;=15,IF(Z$16&gt;='様式３（療養者名簿）（⑤の場合）'!$O51,IF(Z$16&lt;='様式３（療養者名簿）（⑤の場合）'!$W51,1,0),0),0)</f>
        <v>0</v>
      </c>
      <c r="AA42" s="159">
        <f>IF(AA$16-'様式３（療養者名簿）（⑤の場合）'!$O51+1&lt;=15,IF(AA$16&gt;='様式３（療養者名簿）（⑤の場合）'!$O51,IF(AA$16&lt;='様式３（療養者名簿）（⑤の場合）'!$W51,1,0),0),0)</f>
        <v>0</v>
      </c>
      <c r="AB42" s="159">
        <f>IF(AB$16-'様式３（療養者名簿）（⑤の場合）'!$O51+1&lt;=15,IF(AB$16&gt;='様式３（療養者名簿）（⑤の場合）'!$O51,IF(AB$16&lt;='様式３（療養者名簿）（⑤の場合）'!$W51,1,0),0),0)</f>
        <v>0</v>
      </c>
      <c r="AC42" s="159">
        <f>IF(AC$16-'様式３（療養者名簿）（⑤の場合）'!$O51+1&lt;=15,IF(AC$16&gt;='様式３（療養者名簿）（⑤の場合）'!$O51,IF(AC$16&lt;='様式３（療養者名簿）（⑤の場合）'!$W51,1,0),0),0)</f>
        <v>0</v>
      </c>
      <c r="AD42" s="159">
        <f>IF(AD$16-'様式３（療養者名簿）（⑤の場合）'!$O51+1&lt;=15,IF(AD$16&gt;='様式３（療養者名簿）（⑤の場合）'!$O51,IF(AD$16&lt;='様式３（療養者名簿）（⑤の場合）'!$W51,1,0),0),0)</f>
        <v>0</v>
      </c>
      <c r="AE42" s="159">
        <f>IF(AE$16-'様式３（療養者名簿）（⑤の場合）'!$O51+1&lt;=15,IF(AE$16&gt;='様式３（療養者名簿）（⑤の場合）'!$O51,IF(AE$16&lt;='様式３（療養者名簿）（⑤の場合）'!$W51,1,0),0),0)</f>
        <v>0</v>
      </c>
      <c r="AF42" s="159">
        <f>IF(AF$16-'様式３（療養者名簿）（⑤の場合）'!$O51+1&lt;=15,IF(AF$16&gt;='様式３（療養者名簿）（⑤の場合）'!$O51,IF(AF$16&lt;='様式３（療養者名簿）（⑤の場合）'!$W51,1,0),0),0)</f>
        <v>0</v>
      </c>
      <c r="AG42" s="159">
        <f>IF(AG$16-'様式３（療養者名簿）（⑤の場合）'!$O51+1&lt;=15,IF(AG$16&gt;='様式３（療養者名簿）（⑤の場合）'!$O51,IF(AG$16&lt;='様式３（療養者名簿）（⑤の場合）'!$W51,1,0),0),0)</f>
        <v>0</v>
      </c>
      <c r="AH42" s="159">
        <f>IF(AH$16-'様式３（療養者名簿）（⑤の場合）'!$O51+1&lt;=15,IF(AH$16&gt;='様式３（療養者名簿）（⑤の場合）'!$O51,IF(AH$16&lt;='様式３（療養者名簿）（⑤の場合）'!$W51,1,0),0),0)</f>
        <v>0</v>
      </c>
      <c r="AI42" s="159">
        <f>IF(AI$16-'様式３（療養者名簿）（⑤の場合）'!$O51+1&lt;=15,IF(AI$16&gt;='様式３（療養者名簿）（⑤の場合）'!$O51,IF(AI$16&lt;='様式３（療養者名簿）（⑤の場合）'!$W51,1,0),0),0)</f>
        <v>0</v>
      </c>
      <c r="AJ42" s="159">
        <f>IF(AJ$16-'様式３（療養者名簿）（⑤の場合）'!$O51+1&lt;=15,IF(AJ$16&gt;='様式３（療養者名簿）（⑤の場合）'!$O51,IF(AJ$16&lt;='様式３（療養者名簿）（⑤の場合）'!$W51,1,0),0),0)</f>
        <v>0</v>
      </c>
      <c r="AK42" s="159">
        <f>IF(AK$16-'様式３（療養者名簿）（⑤の場合）'!$O51+1&lt;=15,IF(AK$16&gt;='様式３（療養者名簿）（⑤の場合）'!$O51,IF(AK$16&lt;='様式３（療養者名簿）（⑤の場合）'!$W51,1,0),0),0)</f>
        <v>0</v>
      </c>
      <c r="AL42" s="159">
        <f>IF(AL$16-'様式３（療養者名簿）（⑤の場合）'!$O51+1&lt;=15,IF(AL$16&gt;='様式３（療養者名簿）（⑤の場合）'!$O51,IF(AL$16&lt;='様式３（療養者名簿）（⑤の場合）'!$W51,1,0),0),0)</f>
        <v>0</v>
      </c>
      <c r="AM42" s="159">
        <f>IF(AM$16-'様式３（療養者名簿）（⑤の場合）'!$O51+1&lt;=15,IF(AM$16&gt;='様式３（療養者名簿）（⑤の場合）'!$O51,IF(AM$16&lt;='様式３（療養者名簿）（⑤の場合）'!$W51,1,0),0),0)</f>
        <v>0</v>
      </c>
      <c r="AN42" s="159">
        <f>IF(AN$16-'様式３（療養者名簿）（⑤の場合）'!$O51+1&lt;=15,IF(AN$16&gt;='様式３（療養者名簿）（⑤の場合）'!$O51,IF(AN$16&lt;='様式３（療養者名簿）（⑤の場合）'!$W51,1,0),0),0)</f>
        <v>0</v>
      </c>
      <c r="AO42" s="159">
        <f>IF(AO$16-'様式３（療養者名簿）（⑤の場合）'!$O51+1&lt;=15,IF(AO$16&gt;='様式３（療養者名簿）（⑤の場合）'!$O51,IF(AO$16&lt;='様式３（療養者名簿）（⑤の場合）'!$W51,1,0),0),0)</f>
        <v>0</v>
      </c>
      <c r="AP42" s="159">
        <f>IF(AP$16-'様式３（療養者名簿）（⑤の場合）'!$O51+1&lt;=15,IF(AP$16&gt;='様式３（療養者名簿）（⑤の場合）'!$O51,IF(AP$16&lt;='様式３（療養者名簿）（⑤の場合）'!$W51,1,0),0),0)</f>
        <v>0</v>
      </c>
      <c r="AQ42" s="159">
        <f>IF(AQ$16-'様式３（療養者名簿）（⑤の場合）'!$O51+1&lt;=15,IF(AQ$16&gt;='様式３（療養者名簿）（⑤の場合）'!$O51,IF(AQ$16&lt;='様式３（療養者名簿）（⑤の場合）'!$W51,1,0),0),0)</f>
        <v>0</v>
      </c>
      <c r="AR42" s="159">
        <f>IF(AR$16-'様式３（療養者名簿）（⑤の場合）'!$O51+1&lt;=15,IF(AR$16&gt;='様式３（療養者名簿）（⑤の場合）'!$O51,IF(AR$16&lt;='様式３（療養者名簿）（⑤の場合）'!$W51,1,0),0),0)</f>
        <v>0</v>
      </c>
      <c r="AS42" s="159">
        <f>IF(AS$16-'様式３（療養者名簿）（⑤の場合）'!$O51+1&lt;=15,IF(AS$16&gt;='様式３（療養者名簿）（⑤の場合）'!$O51,IF(AS$16&lt;='様式３（療養者名簿）（⑤の場合）'!$W51,1,0),0),0)</f>
        <v>0</v>
      </c>
      <c r="AT42" s="159">
        <f>IF(AT$16-'様式３（療養者名簿）（⑤の場合）'!$O51+1&lt;=15,IF(AT$16&gt;='様式３（療養者名簿）（⑤の場合）'!$O51,IF(AT$16&lt;='様式３（療養者名簿）（⑤の場合）'!$W51,1,0),0),0)</f>
        <v>0</v>
      </c>
      <c r="AU42" s="159">
        <f>IF(AU$16-'様式３（療養者名簿）（⑤の場合）'!$O51+1&lt;=15,IF(AU$16&gt;='様式３（療養者名簿）（⑤の場合）'!$O51,IF(AU$16&lt;='様式３（療養者名簿）（⑤の場合）'!$W51,1,0),0),0)</f>
        <v>0</v>
      </c>
      <c r="AV42" s="159">
        <f>IF(AV$16-'様式３（療養者名簿）（⑤の場合）'!$O51+1&lt;=15,IF(AV$16&gt;='様式３（療養者名簿）（⑤の場合）'!$O51,IF(AV$16&lt;='様式３（療養者名簿）（⑤の場合）'!$W51,1,0),0),0)</f>
        <v>0</v>
      </c>
      <c r="AW42" s="159">
        <f>IF(AW$16-'様式３（療養者名簿）（⑤の場合）'!$O51+1&lt;=15,IF(AW$16&gt;='様式３（療養者名簿）（⑤の場合）'!$O51,IF(AW$16&lt;='様式３（療養者名簿）（⑤の場合）'!$W51,1,0),0),0)</f>
        <v>0</v>
      </c>
      <c r="AX42" s="159">
        <f>IF(AX$16-'様式３（療養者名簿）（⑤の場合）'!$O51+1&lt;=15,IF(AX$16&gt;='様式３（療養者名簿）（⑤の場合）'!$O51,IF(AX$16&lt;='様式３（療養者名簿）（⑤の場合）'!$W51,1,0),0),0)</f>
        <v>0</v>
      </c>
      <c r="AY42" s="159">
        <f>IF(AY$16-'様式３（療養者名簿）（⑤の場合）'!$O51+1&lt;=15,IF(AY$16&gt;='様式３（療養者名簿）（⑤の場合）'!$O51,IF(AY$16&lt;='様式３（療養者名簿）（⑤の場合）'!$W51,1,0),0),0)</f>
        <v>0</v>
      </c>
      <c r="AZ42" s="159">
        <f>IF(AZ$16-'様式３（療養者名簿）（⑤の場合）'!$O51+1&lt;=15,IF(AZ$16&gt;='様式３（療養者名簿）（⑤の場合）'!$O51,IF(AZ$16&lt;='様式３（療養者名簿）（⑤の場合）'!$W51,1,0),0),0)</f>
        <v>0</v>
      </c>
      <c r="BA42" s="159">
        <f>IF(BA$16-'様式３（療養者名簿）（⑤の場合）'!$O51+1&lt;=15,IF(BA$16&gt;='様式３（療養者名簿）（⑤の場合）'!$O51,IF(BA$16&lt;='様式３（療養者名簿）（⑤の場合）'!$W51,1,0),0),0)</f>
        <v>0</v>
      </c>
      <c r="BB42" s="159">
        <f>IF(BB$16-'様式３（療養者名簿）（⑤の場合）'!$O51+1&lt;=15,IF(BB$16&gt;='様式３（療養者名簿）（⑤の場合）'!$O51,IF(BB$16&lt;='様式３（療養者名簿）（⑤の場合）'!$W51,1,0),0),0)</f>
        <v>0</v>
      </c>
      <c r="BC42" s="159">
        <f>IF(BC$16-'様式３（療養者名簿）（⑤の場合）'!$O51+1&lt;=15,IF(BC$16&gt;='様式３（療養者名簿）（⑤の場合）'!$O51,IF(BC$16&lt;='様式３（療養者名簿）（⑤の場合）'!$W51,1,0),0),0)</f>
        <v>0</v>
      </c>
      <c r="BD42" s="159">
        <f>IF(BD$16-'様式３（療養者名簿）（⑤の場合）'!$O51+1&lt;=15,IF(BD$16&gt;='様式３（療養者名簿）（⑤の場合）'!$O51,IF(BD$16&lt;='様式３（療養者名簿）（⑤の場合）'!$W51,1,0),0),0)</f>
        <v>0</v>
      </c>
      <c r="BE42" s="159">
        <f>IF(BE$16-'様式３（療養者名簿）（⑤の場合）'!$O51+1&lt;=15,IF(BE$16&gt;='様式３（療養者名簿）（⑤の場合）'!$O51,IF(BE$16&lt;='様式３（療養者名簿）（⑤の場合）'!$W51,1,0),0),0)</f>
        <v>0</v>
      </c>
      <c r="BF42" s="159">
        <f>IF(BF$16-'様式３（療養者名簿）（⑤の場合）'!$O51+1&lt;=15,IF(BF$16&gt;='様式３（療養者名簿）（⑤の場合）'!$O51,IF(BF$16&lt;='様式３（療養者名簿）（⑤の場合）'!$W51,1,0),0),0)</f>
        <v>0</v>
      </c>
      <c r="BG42" s="159">
        <f>IF(BG$16-'様式３（療養者名簿）（⑤の場合）'!$O51+1&lt;=15,IF(BG$16&gt;='様式３（療養者名簿）（⑤の場合）'!$O51,IF(BG$16&lt;='様式３（療養者名簿）（⑤の場合）'!$W51,1,0),0),0)</f>
        <v>0</v>
      </c>
      <c r="BH42" s="159">
        <f>IF(BH$16-'様式３（療養者名簿）（⑤の場合）'!$O51+1&lt;=15,IF(BH$16&gt;='様式３（療養者名簿）（⑤の場合）'!$O51,IF(BH$16&lt;='様式３（療養者名簿）（⑤の場合）'!$W51,1,0),0),0)</f>
        <v>0</v>
      </c>
      <c r="BI42" s="159">
        <f>IF(BI$16-'様式３（療養者名簿）（⑤の場合）'!$O51+1&lt;=15,IF(BI$16&gt;='様式３（療養者名簿）（⑤の場合）'!$O51,IF(BI$16&lt;='様式３（療養者名簿）（⑤の場合）'!$W51,1,0),0),0)</f>
        <v>0</v>
      </c>
      <c r="BJ42" s="159">
        <f>IF(BJ$16-'様式３（療養者名簿）（⑤の場合）'!$O51+1&lt;=15,IF(BJ$16&gt;='様式３（療養者名簿）（⑤の場合）'!$O51,IF(BJ$16&lt;='様式３（療養者名簿）（⑤の場合）'!$W51,1,0),0),0)</f>
        <v>0</v>
      </c>
      <c r="BK42" s="159">
        <f>IF(BK$16-'様式３（療養者名簿）（⑤の場合）'!$O51+1&lt;=15,IF(BK$16&gt;='様式３（療養者名簿）（⑤の場合）'!$O51,IF(BK$16&lt;='様式３（療養者名簿）（⑤の場合）'!$W51,1,0),0),0)</f>
        <v>0</v>
      </c>
      <c r="BL42" s="159">
        <f>IF(BL$16-'様式３（療養者名簿）（⑤の場合）'!$O51+1&lt;=15,IF(BL$16&gt;='様式３（療養者名簿）（⑤の場合）'!$O51,IF(BL$16&lt;='様式３（療養者名簿）（⑤の場合）'!$W51,1,0),0),0)</f>
        <v>0</v>
      </c>
      <c r="BM42" s="159">
        <f>IF(BM$16-'様式３（療養者名簿）（⑤の場合）'!$O51+1&lt;=15,IF(BM$16&gt;='様式３（療養者名簿）（⑤の場合）'!$O51,IF(BM$16&lt;='様式３（療養者名簿）（⑤の場合）'!$W51,1,0),0),0)</f>
        <v>0</v>
      </c>
      <c r="BN42" s="159">
        <f>IF(BN$16-'様式３（療養者名簿）（⑤の場合）'!$O51+1&lt;=15,IF(BN$16&gt;='様式３（療養者名簿）（⑤の場合）'!$O51,IF(BN$16&lt;='様式３（療養者名簿）（⑤の場合）'!$W51,1,0),0),0)</f>
        <v>0</v>
      </c>
      <c r="BO42" s="159">
        <f>IF(BO$16-'様式３（療養者名簿）（⑤の場合）'!$O51+1&lt;=15,IF(BO$16&gt;='様式３（療養者名簿）（⑤の場合）'!$O51,IF(BO$16&lt;='様式３（療養者名簿）（⑤の場合）'!$W51,1,0),0),0)</f>
        <v>0</v>
      </c>
      <c r="BP42" s="159">
        <f>IF(BP$16-'様式３（療養者名簿）（⑤の場合）'!$O51+1&lt;=15,IF(BP$16&gt;='様式３（療養者名簿）（⑤の場合）'!$O51,IF(BP$16&lt;='様式３（療養者名簿）（⑤の場合）'!$W51,1,0),0),0)</f>
        <v>0</v>
      </c>
      <c r="BQ42" s="159">
        <f>IF(BQ$16-'様式３（療養者名簿）（⑤の場合）'!$O51+1&lt;=15,IF(BQ$16&gt;='様式３（療養者名簿）（⑤の場合）'!$O51,IF(BQ$16&lt;='様式３（療養者名簿）（⑤の場合）'!$W51,1,0),0),0)</f>
        <v>0</v>
      </c>
      <c r="BR42" s="159">
        <f>IF(BR$16-'様式３（療養者名簿）（⑤の場合）'!$O51+1&lt;=15,IF(BR$16&gt;='様式３（療養者名簿）（⑤の場合）'!$O51,IF(BR$16&lt;='様式３（療養者名簿）（⑤の場合）'!$W51,1,0),0),0)</f>
        <v>0</v>
      </c>
      <c r="BS42" s="159">
        <f>IF(BS$16-'様式３（療養者名簿）（⑤の場合）'!$O51+1&lt;=15,IF(BS$16&gt;='様式３（療養者名簿）（⑤の場合）'!$O51,IF(BS$16&lt;='様式３（療養者名簿）（⑤の場合）'!$W51,1,0),0),0)</f>
        <v>0</v>
      </c>
      <c r="BT42" s="159">
        <f>IF(BT$16-'様式３（療養者名簿）（⑤の場合）'!$O51+1&lt;=15,IF(BT$16&gt;='様式３（療養者名簿）（⑤の場合）'!$O51,IF(BT$16&lt;='様式３（療養者名簿）（⑤の場合）'!$W51,1,0),0),0)</f>
        <v>0</v>
      </c>
      <c r="BU42" s="159">
        <f>IF(BU$16-'様式３（療養者名簿）（⑤の場合）'!$O51+1&lt;=15,IF(BU$16&gt;='様式３（療養者名簿）（⑤の場合）'!$O51,IF(BU$16&lt;='様式３（療養者名簿）（⑤の場合）'!$W51,1,0),0),0)</f>
        <v>0</v>
      </c>
      <c r="BV42" s="159">
        <f>IF(BV$16-'様式３（療養者名簿）（⑤の場合）'!$O51+1&lt;=15,IF(BV$16&gt;='様式３（療養者名簿）（⑤の場合）'!$O51,IF(BV$16&lt;='様式３（療養者名簿）（⑤の場合）'!$W51,1,0),0),0)</f>
        <v>0</v>
      </c>
      <c r="BW42" s="159">
        <f>IF(BW$16-'様式３（療養者名簿）（⑤の場合）'!$O51+1&lt;=15,IF(BW$16&gt;='様式３（療養者名簿）（⑤の場合）'!$O51,IF(BW$16&lt;='様式３（療養者名簿）（⑤の場合）'!$W51,1,0),0),0)</f>
        <v>0</v>
      </c>
      <c r="BX42" s="159">
        <f>IF(BX$16-'様式３（療養者名簿）（⑤の場合）'!$O51+1&lt;=15,IF(BX$16&gt;='様式３（療養者名簿）（⑤の場合）'!$O51,IF(BX$16&lt;='様式３（療養者名簿）（⑤の場合）'!$W51,1,0),0),0)</f>
        <v>0</v>
      </c>
      <c r="BY42" s="159">
        <f>IF(BY$16-'様式３（療養者名簿）（⑤の場合）'!$O51+1&lt;=15,IF(BY$16&gt;='様式３（療養者名簿）（⑤の場合）'!$O51,IF(BY$16&lt;='様式３（療養者名簿）（⑤の場合）'!$W51,1,0),0),0)</f>
        <v>0</v>
      </c>
      <c r="BZ42" s="159">
        <f>IF(BZ$16-'様式３（療養者名簿）（⑤の場合）'!$O51+1&lt;=15,IF(BZ$16&gt;='様式３（療養者名簿）（⑤の場合）'!$O51,IF(BZ$16&lt;='様式３（療養者名簿）（⑤の場合）'!$W51,1,0),0),0)</f>
        <v>0</v>
      </c>
      <c r="CA42" s="159">
        <f>IF(CA$16-'様式３（療養者名簿）（⑤の場合）'!$O51+1&lt;=15,IF(CA$16&gt;='様式３（療養者名簿）（⑤の場合）'!$O51,IF(CA$16&lt;='様式３（療養者名簿）（⑤の場合）'!$W51,1,0),0),0)</f>
        <v>0</v>
      </c>
      <c r="CB42" s="159">
        <f>IF(CB$16-'様式３（療養者名簿）（⑤の場合）'!$O51+1&lt;=15,IF(CB$16&gt;='様式３（療養者名簿）（⑤の場合）'!$O51,IF(CB$16&lt;='様式３（療養者名簿）（⑤の場合）'!$W51,1,0),0),0)</f>
        <v>0</v>
      </c>
      <c r="CC42" s="159">
        <f>IF(CC$16-'様式３（療養者名簿）（⑤の場合）'!$O51+1&lt;=15,IF(CC$16&gt;='様式３（療養者名簿）（⑤の場合）'!$O51,IF(CC$16&lt;='様式３（療養者名簿）（⑤の場合）'!$W51,1,0),0),0)</f>
        <v>0</v>
      </c>
      <c r="CD42" s="159">
        <f>IF(CD$16-'様式３（療養者名簿）（⑤の場合）'!$O51+1&lt;=15,IF(CD$16&gt;='様式３（療養者名簿）（⑤の場合）'!$O51,IF(CD$16&lt;='様式３（療養者名簿）（⑤の場合）'!$W51,1,0),0),0)</f>
        <v>0</v>
      </c>
      <c r="CE42" s="159">
        <f>IF(CE$16-'様式３（療養者名簿）（⑤の場合）'!$O51+1&lt;=15,IF(CE$16&gt;='様式３（療養者名簿）（⑤の場合）'!$O51,IF(CE$16&lt;='様式３（療養者名簿）（⑤の場合）'!$W51,1,0),0),0)</f>
        <v>0</v>
      </c>
      <c r="CF42" s="159">
        <f>IF(CF$16-'様式３（療養者名簿）（⑤の場合）'!$O51+1&lt;=15,IF(CF$16&gt;='様式３（療養者名簿）（⑤の場合）'!$O51,IF(CF$16&lt;='様式３（療養者名簿）（⑤の場合）'!$W51,1,0),0),0)</f>
        <v>0</v>
      </c>
      <c r="CG42" s="159">
        <f>IF(CG$16-'様式３（療養者名簿）（⑤の場合）'!$O51+1&lt;=15,IF(CG$16&gt;='様式３（療養者名簿）（⑤の場合）'!$O51,IF(CG$16&lt;='様式３（療養者名簿）（⑤の場合）'!$W51,1,0),0),0)</f>
        <v>0</v>
      </c>
      <c r="CH42" s="159">
        <f>IF(CH$16-'様式３（療養者名簿）（⑤の場合）'!$O51+1&lt;=15,IF(CH$16&gt;='様式３（療養者名簿）（⑤の場合）'!$O51,IF(CH$16&lt;='様式３（療養者名簿）（⑤の場合）'!$W51,1,0),0),0)</f>
        <v>0</v>
      </c>
      <c r="CI42" s="159">
        <f>IF(CI$16-'様式３（療養者名簿）（⑤の場合）'!$O51+1&lt;=15,IF(CI$16&gt;='様式３（療養者名簿）（⑤の場合）'!$O51,IF(CI$16&lt;='様式３（療養者名簿）（⑤の場合）'!$W51,1,0),0),0)</f>
        <v>0</v>
      </c>
      <c r="CJ42" s="159">
        <f>IF(CJ$16-'様式３（療養者名簿）（⑤の場合）'!$O51+1&lt;=15,IF(CJ$16&gt;='様式３（療養者名簿）（⑤の場合）'!$O51,IF(CJ$16&lt;='様式３（療養者名簿）（⑤の場合）'!$W51,1,0),0),0)</f>
        <v>0</v>
      </c>
      <c r="CK42" s="159">
        <f>IF(CK$16-'様式３（療養者名簿）（⑤の場合）'!$O51+1&lt;=15,IF(CK$16&gt;='様式３（療養者名簿）（⑤の場合）'!$O51,IF(CK$16&lt;='様式３（療養者名簿）（⑤の場合）'!$W51,1,0),0),0)</f>
        <v>0</v>
      </c>
      <c r="CL42" s="159">
        <f>IF(CL$16-'様式３（療養者名簿）（⑤の場合）'!$O51+1&lt;=15,IF(CL$16&gt;='様式３（療養者名簿）（⑤の場合）'!$O51,IF(CL$16&lt;='様式３（療養者名簿）（⑤の場合）'!$W51,1,0),0),0)</f>
        <v>0</v>
      </c>
      <c r="CM42" s="159">
        <f>IF(CM$16-'様式３（療養者名簿）（⑤の場合）'!$O51+1&lt;=15,IF(CM$16&gt;='様式３（療養者名簿）（⑤の場合）'!$O51,IF(CM$16&lt;='様式３（療養者名簿）（⑤の場合）'!$W51,1,0),0),0)</f>
        <v>0</v>
      </c>
      <c r="CN42" s="159">
        <f>IF(CN$16-'様式３（療養者名簿）（⑤の場合）'!$O51+1&lt;=15,IF(CN$16&gt;='様式３（療養者名簿）（⑤の場合）'!$O51,IF(CN$16&lt;='様式３（療養者名簿）（⑤の場合）'!$W51,1,0),0),0)</f>
        <v>0</v>
      </c>
      <c r="CO42" s="159">
        <f>IF(CO$16-'様式３（療養者名簿）（⑤の場合）'!$O51+1&lt;=15,IF(CO$16&gt;='様式３（療養者名簿）（⑤の場合）'!$O51,IF(CO$16&lt;='様式３（療養者名簿）（⑤の場合）'!$W51,1,0),0),0)</f>
        <v>0</v>
      </c>
      <c r="CP42" s="159">
        <f>IF(CP$16-'様式３（療養者名簿）（⑤の場合）'!$O51+1&lt;=15,IF(CP$16&gt;='様式３（療養者名簿）（⑤の場合）'!$O51,IF(CP$16&lt;='様式３（療養者名簿）（⑤の場合）'!$W51,1,0),0),0)</f>
        <v>0</v>
      </c>
      <c r="CQ42" s="159">
        <f>IF(CQ$16-'様式３（療養者名簿）（⑤の場合）'!$O51+1&lt;=15,IF(CQ$16&gt;='様式３（療養者名簿）（⑤の場合）'!$O51,IF(CQ$16&lt;='様式３（療養者名簿）（⑤の場合）'!$W51,1,0),0),0)</f>
        <v>0</v>
      </c>
      <c r="CR42" s="159">
        <f>IF(CR$16-'様式３（療養者名簿）（⑤の場合）'!$O51+1&lt;=15,IF(CR$16&gt;='様式３（療養者名簿）（⑤の場合）'!$O51,IF(CR$16&lt;='様式３（療養者名簿）（⑤の場合）'!$W51,1,0),0),0)</f>
        <v>0</v>
      </c>
      <c r="CS42" s="159">
        <f>IF(CS$16-'様式３（療養者名簿）（⑤の場合）'!$O51+1&lt;=15,IF(CS$16&gt;='様式３（療養者名簿）（⑤の場合）'!$O51,IF(CS$16&lt;='様式３（療養者名簿）（⑤の場合）'!$W51,1,0),0),0)</f>
        <v>0</v>
      </c>
      <c r="CT42" s="159">
        <f>IF(CT$16-'様式３（療養者名簿）（⑤の場合）'!$O51+1&lt;=15,IF(CT$16&gt;='様式３（療養者名簿）（⑤の場合）'!$O51,IF(CT$16&lt;='様式３（療養者名簿）（⑤の場合）'!$W51,1,0),0),0)</f>
        <v>0</v>
      </c>
      <c r="CU42" s="159">
        <f>IF(CU$16-'様式３（療養者名簿）（⑤の場合）'!$O51+1&lt;=15,IF(CU$16&gt;='様式３（療養者名簿）（⑤の場合）'!$O51,IF(CU$16&lt;='様式３（療養者名簿）（⑤の場合）'!$W51,1,0),0),0)</f>
        <v>0</v>
      </c>
      <c r="CV42" s="159">
        <f>IF(CV$16-'様式３（療養者名簿）（⑤の場合）'!$O51+1&lt;=15,IF(CV$16&gt;='様式３（療養者名簿）（⑤の場合）'!$O51,IF(CV$16&lt;='様式３（療養者名簿）（⑤の場合）'!$W51,1,0),0),0)</f>
        <v>0</v>
      </c>
      <c r="CW42" s="159">
        <f>IF(CW$16-'様式３（療養者名簿）（⑤の場合）'!$O51+1&lt;=15,IF(CW$16&gt;='様式３（療養者名簿）（⑤の場合）'!$O51,IF(CW$16&lt;='様式３（療養者名簿）（⑤の場合）'!$W51,1,0),0),0)</f>
        <v>0</v>
      </c>
      <c r="CX42" s="159">
        <f>IF(CX$16-'様式３（療養者名簿）（⑤の場合）'!$O51+1&lt;=15,IF(CX$16&gt;='様式３（療養者名簿）（⑤の場合）'!$O51,IF(CX$16&lt;='様式３（療養者名簿）（⑤の場合）'!$W51,1,0),0),0)</f>
        <v>0</v>
      </c>
      <c r="CY42" s="159">
        <f>IF(CY$16-'様式３（療養者名簿）（⑤の場合）'!$O51+1&lt;=15,IF(CY$16&gt;='様式３（療養者名簿）（⑤の場合）'!$O51,IF(CY$16&lt;='様式３（療養者名簿）（⑤の場合）'!$W51,1,0),0),0)</f>
        <v>0</v>
      </c>
      <c r="CZ42" s="159">
        <f>IF(CZ$16-'様式３（療養者名簿）（⑤の場合）'!$O51+1&lt;=15,IF(CZ$16&gt;='様式３（療養者名簿）（⑤の場合）'!$O51,IF(CZ$16&lt;='様式３（療養者名簿）（⑤の場合）'!$W51,1,0),0),0)</f>
        <v>0</v>
      </c>
      <c r="DA42" s="159">
        <f>IF(DA$16-'様式３（療養者名簿）（⑤の場合）'!$O51+1&lt;=15,IF(DA$16&gt;='様式３（療養者名簿）（⑤の場合）'!$O51,IF(DA$16&lt;='様式３（療養者名簿）（⑤の場合）'!$W51,1,0),0),0)</f>
        <v>0</v>
      </c>
      <c r="DB42" s="159">
        <f>IF(DB$16-'様式３（療養者名簿）（⑤の場合）'!$O51+1&lt;=15,IF(DB$16&gt;='様式３（療養者名簿）（⑤の場合）'!$O51,IF(DB$16&lt;='様式３（療養者名簿）（⑤の場合）'!$W51,1,0),0),0)</f>
        <v>0</v>
      </c>
      <c r="DC42" s="159">
        <f>IF(DC$16-'様式３（療養者名簿）（⑤の場合）'!$O51+1&lt;=15,IF(DC$16&gt;='様式３（療養者名簿）（⑤の場合）'!$O51,IF(DC$16&lt;='様式３（療養者名簿）（⑤の場合）'!$W51,1,0),0),0)</f>
        <v>0</v>
      </c>
      <c r="DD42" s="159">
        <f>IF(DD$16-'様式３（療養者名簿）（⑤の場合）'!$O51+1&lt;=15,IF(DD$16&gt;='様式３（療養者名簿）（⑤の場合）'!$O51,IF(DD$16&lt;='様式３（療養者名簿）（⑤の場合）'!$W51,1,0),0),0)</f>
        <v>0</v>
      </c>
      <c r="DE42" s="159">
        <f>IF(DE$16-'様式３（療養者名簿）（⑤の場合）'!$O51+1&lt;=15,IF(DE$16&gt;='様式３（療養者名簿）（⑤の場合）'!$O51,IF(DE$16&lt;='様式３（療養者名簿）（⑤の場合）'!$W51,1,0),0),0)</f>
        <v>0</v>
      </c>
      <c r="DF42" s="159">
        <f>IF(DF$16-'様式３（療養者名簿）（⑤の場合）'!$O51+1&lt;=15,IF(DF$16&gt;='様式３（療養者名簿）（⑤の場合）'!$O51,IF(DF$16&lt;='様式３（療養者名簿）（⑤の場合）'!$W51,1,0),0),0)</f>
        <v>0</v>
      </c>
      <c r="DG42" s="159">
        <f>IF(DG$16-'様式３（療養者名簿）（⑤の場合）'!$O51+1&lt;=15,IF(DG$16&gt;='様式３（療養者名簿）（⑤の場合）'!$O51,IF(DG$16&lt;='様式３（療養者名簿）（⑤の場合）'!$W51,1,0),0),0)</f>
        <v>0</v>
      </c>
      <c r="DH42" s="159">
        <f>IF(DH$16-'様式３（療養者名簿）（⑤の場合）'!$O51+1&lt;=15,IF(DH$16&gt;='様式３（療養者名簿）（⑤の場合）'!$O51,IF(DH$16&lt;='様式３（療養者名簿）（⑤の場合）'!$W51,1,0),0),0)</f>
        <v>0</v>
      </c>
      <c r="DI42" s="159">
        <f>IF(DI$16-'様式３（療養者名簿）（⑤の場合）'!$O51+1&lt;=15,IF(DI$16&gt;='様式３（療養者名簿）（⑤の場合）'!$O51,IF(DI$16&lt;='様式３（療養者名簿）（⑤の場合）'!$W51,1,0),0),0)</f>
        <v>0</v>
      </c>
      <c r="DJ42" s="159">
        <f>IF(DJ$16-'様式３（療養者名簿）（⑤の場合）'!$O51+1&lt;=15,IF(DJ$16&gt;='様式３（療養者名簿）（⑤の場合）'!$O51,IF(DJ$16&lt;='様式３（療養者名簿）（⑤の場合）'!$W51,1,0),0),0)</f>
        <v>0</v>
      </c>
      <c r="DK42" s="159">
        <f>IF(DK$16-'様式３（療養者名簿）（⑤の場合）'!$O51+1&lt;=15,IF(DK$16&gt;='様式３（療養者名簿）（⑤の場合）'!$O51,IF(DK$16&lt;='様式３（療養者名簿）（⑤の場合）'!$W51,1,0),0),0)</f>
        <v>0</v>
      </c>
      <c r="DL42" s="159">
        <f>IF(DL$16-'様式３（療養者名簿）（⑤の場合）'!$O51+1&lt;=15,IF(DL$16&gt;='様式３（療養者名簿）（⑤の場合）'!$O51,IF(DL$16&lt;='様式３（療養者名簿）（⑤の場合）'!$W51,1,0),0),0)</f>
        <v>0</v>
      </c>
      <c r="DM42" s="159">
        <f>IF(DM$16-'様式３（療養者名簿）（⑤の場合）'!$O51+1&lt;=15,IF(DM$16&gt;='様式３（療養者名簿）（⑤の場合）'!$O51,IF(DM$16&lt;='様式３（療養者名簿）（⑤の場合）'!$W51,1,0),0),0)</f>
        <v>0</v>
      </c>
      <c r="DN42" s="159">
        <f>IF(DN$16-'様式３（療養者名簿）（⑤の場合）'!$O51+1&lt;=15,IF(DN$16&gt;='様式３（療養者名簿）（⑤の場合）'!$O51,IF(DN$16&lt;='様式３（療養者名簿）（⑤の場合）'!$W51,1,0),0),0)</f>
        <v>0</v>
      </c>
      <c r="DO42" s="159">
        <f>IF(DO$16-'様式３（療養者名簿）（⑤の場合）'!$O51+1&lt;=15,IF(DO$16&gt;='様式３（療養者名簿）（⑤の場合）'!$O51,IF(DO$16&lt;='様式３（療養者名簿）（⑤の場合）'!$W51,1,0),0),0)</f>
        <v>0</v>
      </c>
      <c r="DP42" s="159">
        <f>IF(DP$16-'様式３（療養者名簿）（⑤の場合）'!$O51+1&lt;=15,IF(DP$16&gt;='様式３（療養者名簿）（⑤の場合）'!$O51,IF(DP$16&lt;='様式３（療養者名簿）（⑤の場合）'!$W51,1,0),0),0)</f>
        <v>0</v>
      </c>
      <c r="DQ42" s="159">
        <f>IF(DQ$16-'様式３（療養者名簿）（⑤の場合）'!$O51+1&lt;=15,IF(DQ$16&gt;='様式３（療養者名簿）（⑤の場合）'!$O51,IF(DQ$16&lt;='様式３（療養者名簿）（⑤の場合）'!$W51,1,0),0),0)</f>
        <v>0</v>
      </c>
      <c r="DR42" s="159">
        <f>IF(DR$16-'様式３（療養者名簿）（⑤の場合）'!$O51+1&lt;=15,IF(DR$16&gt;='様式３（療養者名簿）（⑤の場合）'!$O51,IF(DR$16&lt;='様式３（療養者名簿）（⑤の場合）'!$W51,1,0),0),0)</f>
        <v>0</v>
      </c>
      <c r="DS42" s="159">
        <f>IF(DS$16-'様式３（療養者名簿）（⑤の場合）'!$O51+1&lt;=15,IF(DS$16&gt;='様式３（療養者名簿）（⑤の場合）'!$O51,IF(DS$16&lt;='様式３（療養者名簿）（⑤の場合）'!$W51,1,0),0),0)</f>
        <v>0</v>
      </c>
      <c r="DT42" s="159">
        <f>IF(DT$16-'様式３（療養者名簿）（⑤の場合）'!$O51+1&lt;=15,IF(DT$16&gt;='様式３（療養者名簿）（⑤の場合）'!$O51,IF(DT$16&lt;='様式３（療養者名簿）（⑤の場合）'!$W51,1,0),0),0)</f>
        <v>0</v>
      </c>
      <c r="DU42" s="159">
        <f>IF(DU$16-'様式３（療養者名簿）（⑤の場合）'!$O51+1&lt;=15,IF(DU$16&gt;='様式３（療養者名簿）（⑤の場合）'!$O51,IF(DU$16&lt;='様式３（療養者名簿）（⑤の場合）'!$W51,1,0),0),0)</f>
        <v>0</v>
      </c>
      <c r="DV42" s="159">
        <f>IF(DV$16-'様式３（療養者名簿）（⑤の場合）'!$O51+1&lt;=15,IF(DV$16&gt;='様式３（療養者名簿）（⑤の場合）'!$O51,IF(DV$16&lt;='様式３（療養者名簿）（⑤の場合）'!$W51,1,0),0),0)</f>
        <v>0</v>
      </c>
      <c r="DW42" s="159">
        <f>IF(DW$16-'様式３（療養者名簿）（⑤の場合）'!$O51+1&lt;=15,IF(DW$16&gt;='様式３（療養者名簿）（⑤の場合）'!$O51,IF(DW$16&lt;='様式３（療養者名簿）（⑤の場合）'!$W51,1,0),0),0)</f>
        <v>0</v>
      </c>
      <c r="DX42" s="159">
        <f>IF(DX$16-'様式３（療養者名簿）（⑤の場合）'!$O51+1&lt;=15,IF(DX$16&gt;='様式３（療養者名簿）（⑤の場合）'!$O51,IF(DX$16&lt;='様式３（療養者名簿）（⑤の場合）'!$W51,1,0),0),0)</f>
        <v>0</v>
      </c>
      <c r="DY42" s="159">
        <f>IF(DY$16-'様式３（療養者名簿）（⑤の場合）'!$O51+1&lt;=15,IF(DY$16&gt;='様式３（療養者名簿）（⑤の場合）'!$O51,IF(DY$16&lt;='様式３（療養者名簿）（⑤の場合）'!$W51,1,0),0),0)</f>
        <v>0</v>
      </c>
      <c r="DZ42" s="159">
        <f>IF(DZ$16-'様式３（療養者名簿）（⑤の場合）'!$O51+1&lt;=15,IF(DZ$16&gt;='様式３（療養者名簿）（⑤の場合）'!$O51,IF(DZ$16&lt;='様式３（療養者名簿）（⑤の場合）'!$W51,1,0),0),0)</f>
        <v>0</v>
      </c>
      <c r="EA42" s="159">
        <f>IF(EA$16-'様式３（療養者名簿）（⑤の場合）'!$O51+1&lt;=15,IF(EA$16&gt;='様式３（療養者名簿）（⑤の場合）'!$O51,IF(EA$16&lt;='様式３（療養者名簿）（⑤の場合）'!$W51,1,0),0),0)</f>
        <v>0</v>
      </c>
      <c r="EB42" s="159">
        <f>IF(EB$16-'様式３（療養者名簿）（⑤の場合）'!$O51+1&lt;=15,IF(EB$16&gt;='様式３（療養者名簿）（⑤の場合）'!$O51,IF(EB$16&lt;='様式３（療養者名簿）（⑤の場合）'!$W51,1,0),0),0)</f>
        <v>0</v>
      </c>
      <c r="EC42" s="159">
        <f>IF(EC$16-'様式３（療養者名簿）（⑤の場合）'!$O51+1&lt;=15,IF(EC$16&gt;='様式３（療養者名簿）（⑤の場合）'!$O51,IF(EC$16&lt;='様式３（療養者名簿）（⑤の場合）'!$W51,1,0),0),0)</f>
        <v>0</v>
      </c>
      <c r="ED42" s="159">
        <f>IF(ED$16-'様式３（療養者名簿）（⑤の場合）'!$O51+1&lt;=15,IF(ED$16&gt;='様式３（療養者名簿）（⑤の場合）'!$O51,IF(ED$16&lt;='様式３（療養者名簿）（⑤の場合）'!$W51,1,0),0),0)</f>
        <v>0</v>
      </c>
      <c r="EE42" s="159">
        <f>IF(EE$16-'様式３（療養者名簿）（⑤の場合）'!$O51+1&lt;=15,IF(EE$16&gt;='様式３（療養者名簿）（⑤の場合）'!$O51,IF(EE$16&lt;='様式３（療養者名簿）（⑤の場合）'!$W51,1,0),0),0)</f>
        <v>0</v>
      </c>
      <c r="EF42" s="159">
        <f>IF(EF$16-'様式３（療養者名簿）（⑤の場合）'!$O51+1&lt;=15,IF(EF$16&gt;='様式３（療養者名簿）（⑤の場合）'!$O51,IF(EF$16&lt;='様式３（療養者名簿）（⑤の場合）'!$W51,1,0),0),0)</f>
        <v>0</v>
      </c>
      <c r="EG42" s="159">
        <f>IF(EG$16-'様式３（療養者名簿）（⑤の場合）'!$O51+1&lt;=15,IF(EG$16&gt;='様式３（療養者名簿）（⑤の場合）'!$O51,IF(EG$16&lt;='様式３（療養者名簿）（⑤の場合）'!$W51,1,0),0),0)</f>
        <v>0</v>
      </c>
      <c r="EH42" s="159">
        <f>IF(EH$16-'様式３（療養者名簿）（⑤の場合）'!$O51+1&lt;=15,IF(EH$16&gt;='様式３（療養者名簿）（⑤の場合）'!$O51,IF(EH$16&lt;='様式３（療養者名簿）（⑤の場合）'!$W51,1,0),0),0)</f>
        <v>0</v>
      </c>
      <c r="EI42" s="159">
        <f>IF(EI$16-'様式３（療養者名簿）（⑤の場合）'!$O51+1&lt;=15,IF(EI$16&gt;='様式３（療養者名簿）（⑤の場合）'!$O51,IF(EI$16&lt;='様式３（療養者名簿）（⑤の場合）'!$W51,1,0),0),0)</f>
        <v>0</v>
      </c>
      <c r="EJ42" s="159">
        <f>IF(EJ$16-'様式３（療養者名簿）（⑤の場合）'!$O51+1&lt;=15,IF(EJ$16&gt;='様式３（療養者名簿）（⑤の場合）'!$O51,IF(EJ$16&lt;='様式３（療養者名簿）（⑤の場合）'!$W51,1,0),0),0)</f>
        <v>0</v>
      </c>
      <c r="EK42" s="159">
        <f>IF(EK$16-'様式３（療養者名簿）（⑤の場合）'!$O51+1&lt;=15,IF(EK$16&gt;='様式３（療養者名簿）（⑤の場合）'!$O51,IF(EK$16&lt;='様式３（療養者名簿）（⑤の場合）'!$W51,1,0),0),0)</f>
        <v>0</v>
      </c>
      <c r="EL42" s="159">
        <f>IF(EL$16-'様式３（療養者名簿）（⑤の場合）'!$O51+1&lt;=15,IF(EL$16&gt;='様式３（療養者名簿）（⑤の場合）'!$O51,IF(EL$16&lt;='様式３（療養者名簿）（⑤の場合）'!$W51,1,0),0),0)</f>
        <v>0</v>
      </c>
      <c r="EM42" s="159">
        <f>IF(EM$16-'様式３（療養者名簿）（⑤の場合）'!$O51+1&lt;=15,IF(EM$16&gt;='様式３（療養者名簿）（⑤の場合）'!$O51,IF(EM$16&lt;='様式３（療養者名簿）（⑤の場合）'!$W51,1,0),0),0)</f>
        <v>0</v>
      </c>
      <c r="EN42" s="159">
        <f>IF(EN$16-'様式３（療養者名簿）（⑤の場合）'!$O51+1&lt;=15,IF(EN$16&gt;='様式３（療養者名簿）（⑤の場合）'!$O51,IF(EN$16&lt;='様式３（療養者名簿）（⑤の場合）'!$W51,1,0),0),0)</f>
        <v>0</v>
      </c>
      <c r="EO42" s="159">
        <f>IF(EO$16-'様式３（療養者名簿）（⑤の場合）'!$O51+1&lt;=15,IF(EO$16&gt;='様式３（療養者名簿）（⑤の場合）'!$O51,IF(EO$16&lt;='様式３（療養者名簿）（⑤の場合）'!$W51,1,0),0),0)</f>
        <v>0</v>
      </c>
      <c r="EP42" s="159">
        <f>IF(EP$16-'様式３（療養者名簿）（⑤の場合）'!$O51+1&lt;=15,IF(EP$16&gt;='様式３（療養者名簿）（⑤の場合）'!$O51,IF(EP$16&lt;='様式３（療養者名簿）（⑤の場合）'!$W51,1,0),0),0)</f>
        <v>0</v>
      </c>
      <c r="EQ42" s="159">
        <f>IF(EQ$16-'様式３（療養者名簿）（⑤の場合）'!$O51+1&lt;=15,IF(EQ$16&gt;='様式３（療養者名簿）（⑤の場合）'!$O51,IF(EQ$16&lt;='様式３（療養者名簿）（⑤の場合）'!$W51,1,0),0),0)</f>
        <v>0</v>
      </c>
      <c r="ER42" s="159">
        <f>IF(ER$16-'様式３（療養者名簿）（⑤の場合）'!$O51+1&lt;=15,IF(ER$16&gt;='様式３（療養者名簿）（⑤の場合）'!$O51,IF(ER$16&lt;='様式３（療養者名簿）（⑤の場合）'!$W51,1,0),0),0)</f>
        <v>0</v>
      </c>
      <c r="ES42" s="159">
        <f>IF(ES$16-'様式３（療養者名簿）（⑤の場合）'!$O51+1&lt;=15,IF(ES$16&gt;='様式３（療養者名簿）（⑤の場合）'!$O51,IF(ES$16&lt;='様式３（療養者名簿）（⑤の場合）'!$W51,1,0),0),0)</f>
        <v>0</v>
      </c>
      <c r="ET42" s="159">
        <f>IF(ET$16-'様式３（療養者名簿）（⑤の場合）'!$O51+1&lt;=15,IF(ET$16&gt;='様式３（療養者名簿）（⑤の場合）'!$O51,IF(ET$16&lt;='様式３（療養者名簿）（⑤の場合）'!$W51,1,0),0),0)</f>
        <v>0</v>
      </c>
      <c r="EU42" s="159">
        <f>IF(EU$16-'様式３（療養者名簿）（⑤の場合）'!$O51+1&lt;=15,IF(EU$16&gt;='様式３（療養者名簿）（⑤の場合）'!$O51,IF(EU$16&lt;='様式３（療養者名簿）（⑤の場合）'!$W51,1,0),0),0)</f>
        <v>0</v>
      </c>
      <c r="EV42" s="159">
        <f>IF(EV$16-'様式３（療養者名簿）（⑤の場合）'!$O51+1&lt;=15,IF(EV$16&gt;='様式３（療養者名簿）（⑤の場合）'!$O51,IF(EV$16&lt;='様式３（療養者名簿）（⑤の場合）'!$W51,1,0),0),0)</f>
        <v>0</v>
      </c>
      <c r="EW42" s="159">
        <f>IF(EW$16-'様式３（療養者名簿）（⑤の場合）'!$O51+1&lt;=15,IF(EW$16&gt;='様式３（療養者名簿）（⑤の場合）'!$O51,IF(EW$16&lt;='様式３（療養者名簿）（⑤の場合）'!$W51,1,0),0),0)</f>
        <v>0</v>
      </c>
      <c r="EX42" s="159">
        <f>IF(EX$16-'様式３（療養者名簿）（⑤の場合）'!$O51+1&lt;=15,IF(EX$16&gt;='様式３（療養者名簿）（⑤の場合）'!$O51,IF(EX$16&lt;='様式３（療養者名簿）（⑤の場合）'!$W51,1,0),0),0)</f>
        <v>0</v>
      </c>
      <c r="EY42" s="159">
        <f>IF(EY$16-'様式３（療養者名簿）（⑤の場合）'!$O51+1&lt;=15,IF(EY$16&gt;='様式３（療養者名簿）（⑤の場合）'!$O51,IF(EY$16&lt;='様式３（療養者名簿）（⑤の場合）'!$W51,1,0),0),0)</f>
        <v>0</v>
      </c>
      <c r="EZ42" s="159">
        <f>IF(EZ$16-'様式３（療養者名簿）（⑤の場合）'!$O51+1&lt;=15,IF(EZ$16&gt;='様式３（療養者名簿）（⑤の場合）'!$O51,IF(EZ$16&lt;='様式３（療養者名簿）（⑤の場合）'!$W51,1,0),0),0)</f>
        <v>0</v>
      </c>
      <c r="FA42" s="159">
        <f>IF(FA$16-'様式３（療養者名簿）（⑤の場合）'!$O51+1&lt;=15,IF(FA$16&gt;='様式３（療養者名簿）（⑤の場合）'!$O51,IF(FA$16&lt;='様式３（療養者名簿）（⑤の場合）'!$W51,1,0),0),0)</f>
        <v>0</v>
      </c>
      <c r="FB42" s="159">
        <f>IF(FB$16-'様式３（療養者名簿）（⑤の場合）'!$O51+1&lt;=15,IF(FB$16&gt;='様式３（療養者名簿）（⑤の場合）'!$O51,IF(FB$16&lt;='様式３（療養者名簿）（⑤の場合）'!$W51,1,0),0),0)</f>
        <v>0</v>
      </c>
      <c r="FC42" s="159">
        <f>IF(FC$16-'様式３（療養者名簿）（⑤の場合）'!$O51+1&lt;=15,IF(FC$16&gt;='様式３（療養者名簿）（⑤の場合）'!$O51,IF(FC$16&lt;='様式３（療養者名簿）（⑤の場合）'!$W51,1,0),0),0)</f>
        <v>0</v>
      </c>
      <c r="FD42" s="159">
        <f>IF(FD$16-'様式３（療養者名簿）（⑤の場合）'!$O51+1&lt;=15,IF(FD$16&gt;='様式３（療養者名簿）（⑤の場合）'!$O51,IF(FD$16&lt;='様式３（療養者名簿）（⑤の場合）'!$W51,1,0),0),0)</f>
        <v>0</v>
      </c>
      <c r="FE42" s="159">
        <f>IF(FE$16-'様式３（療養者名簿）（⑤の場合）'!$O51+1&lt;=15,IF(FE$16&gt;='様式３（療養者名簿）（⑤の場合）'!$O51,IF(FE$16&lt;='様式３（療養者名簿）（⑤の場合）'!$W51,1,0),0),0)</f>
        <v>0</v>
      </c>
      <c r="FF42" s="159">
        <f>IF(FF$16-'様式３（療養者名簿）（⑤の場合）'!$O51+1&lt;=15,IF(FF$16&gt;='様式３（療養者名簿）（⑤の場合）'!$O51,IF(FF$16&lt;='様式３（療養者名簿）（⑤の場合）'!$W51,1,0),0),0)</f>
        <v>0</v>
      </c>
      <c r="FG42" s="159">
        <f>IF(FG$16-'様式３（療養者名簿）（⑤の場合）'!$O51+1&lt;=15,IF(FG$16&gt;='様式３（療養者名簿）（⑤の場合）'!$O51,IF(FG$16&lt;='様式３（療養者名簿）（⑤の場合）'!$W51,1,0),0),0)</f>
        <v>0</v>
      </c>
      <c r="FH42" s="159">
        <f>IF(FH$16-'様式３（療養者名簿）（⑤の場合）'!$O51+1&lt;=15,IF(FH$16&gt;='様式３（療養者名簿）（⑤の場合）'!$O51,IF(FH$16&lt;='様式３（療養者名簿）（⑤の場合）'!$W51,1,0),0),0)</f>
        <v>0</v>
      </c>
      <c r="FI42" s="159">
        <f>IF(FI$16-'様式３（療養者名簿）（⑤の場合）'!$O51+1&lt;=15,IF(FI$16&gt;='様式３（療養者名簿）（⑤の場合）'!$O51,IF(FI$16&lt;='様式３（療養者名簿）（⑤の場合）'!$W51,1,0),0),0)</f>
        <v>0</v>
      </c>
      <c r="FJ42" s="159">
        <f>IF(FJ$16-'様式３（療養者名簿）（⑤の場合）'!$O51+1&lt;=15,IF(FJ$16&gt;='様式３（療養者名簿）（⑤の場合）'!$O51,IF(FJ$16&lt;='様式３（療養者名簿）（⑤の場合）'!$W51,1,0),0),0)</f>
        <v>0</v>
      </c>
      <c r="FK42" s="159">
        <f>IF(FK$16-'様式３（療養者名簿）（⑤の場合）'!$O51+1&lt;=15,IF(FK$16&gt;='様式３（療養者名簿）（⑤の場合）'!$O51,IF(FK$16&lt;='様式３（療養者名簿）（⑤の場合）'!$W51,1,0),0),0)</f>
        <v>0</v>
      </c>
      <c r="FL42" s="159">
        <f>IF(FL$16-'様式３（療養者名簿）（⑤の場合）'!$O51+1&lt;=15,IF(FL$16&gt;='様式３（療養者名簿）（⑤の場合）'!$O51,IF(FL$16&lt;='様式３（療養者名簿）（⑤の場合）'!$W51,1,0),0),0)</f>
        <v>0</v>
      </c>
      <c r="FM42" s="159">
        <f>IF(FM$16-'様式３（療養者名簿）（⑤の場合）'!$O51+1&lt;=15,IF(FM$16&gt;='様式３（療養者名簿）（⑤の場合）'!$O51,IF(FM$16&lt;='様式３（療養者名簿）（⑤の場合）'!$W51,1,0),0),0)</f>
        <v>0</v>
      </c>
      <c r="FN42" s="159">
        <f>IF(FN$16-'様式３（療養者名簿）（⑤の場合）'!$O51+1&lt;=15,IF(FN$16&gt;='様式３（療養者名簿）（⑤の場合）'!$O51,IF(FN$16&lt;='様式３（療養者名簿）（⑤の場合）'!$W51,1,0),0),0)</f>
        <v>0</v>
      </c>
      <c r="FO42" s="159">
        <f>IF(FO$16-'様式３（療養者名簿）（⑤の場合）'!$O51+1&lt;=15,IF(FO$16&gt;='様式３（療養者名簿）（⑤の場合）'!$O51,IF(FO$16&lt;='様式３（療養者名簿）（⑤の場合）'!$W51,1,0),0),0)</f>
        <v>0</v>
      </c>
      <c r="FP42" s="159">
        <f>IF(FP$16-'様式３（療養者名簿）（⑤の場合）'!$O51+1&lt;=15,IF(FP$16&gt;='様式３（療養者名簿）（⑤の場合）'!$O51,IF(FP$16&lt;='様式３（療養者名簿）（⑤の場合）'!$W51,1,0),0),0)</f>
        <v>0</v>
      </c>
      <c r="FQ42" s="159">
        <f>IF(FQ$16-'様式３（療養者名簿）（⑤の場合）'!$O51+1&lt;=15,IF(FQ$16&gt;='様式３（療養者名簿）（⑤の場合）'!$O51,IF(FQ$16&lt;='様式３（療養者名簿）（⑤の場合）'!$W51,1,0),0),0)</f>
        <v>0</v>
      </c>
      <c r="FR42" s="159">
        <f>IF(FR$16-'様式３（療養者名簿）（⑤の場合）'!$O51+1&lt;=15,IF(FR$16&gt;='様式３（療養者名簿）（⑤の場合）'!$O51,IF(FR$16&lt;='様式３（療養者名簿）（⑤の場合）'!$W51,1,0),0),0)</f>
        <v>0</v>
      </c>
      <c r="FS42" s="159">
        <f>IF(FS$16-'様式３（療養者名簿）（⑤の場合）'!$O51+1&lt;=15,IF(FS$16&gt;='様式３（療養者名簿）（⑤の場合）'!$O51,IF(FS$16&lt;='様式３（療養者名簿）（⑤の場合）'!$W51,1,0),0),0)</f>
        <v>0</v>
      </c>
      <c r="FT42" s="159">
        <f>IF(FT$16-'様式３（療養者名簿）（⑤の場合）'!$O51+1&lt;=15,IF(FT$16&gt;='様式３（療養者名簿）（⑤の場合）'!$O51,IF(FT$16&lt;='様式３（療養者名簿）（⑤の場合）'!$W51,1,0),0),0)</f>
        <v>0</v>
      </c>
      <c r="FU42" s="159">
        <f>IF(FU$16-'様式３（療養者名簿）（⑤の場合）'!$O51+1&lt;=15,IF(FU$16&gt;='様式３（療養者名簿）（⑤の場合）'!$O51,IF(FU$16&lt;='様式３（療養者名簿）（⑤の場合）'!$W51,1,0),0),0)</f>
        <v>0</v>
      </c>
      <c r="FV42" s="159">
        <f>IF(FV$16-'様式３（療養者名簿）（⑤の場合）'!$O51+1&lt;=15,IF(FV$16&gt;='様式３（療養者名簿）（⑤の場合）'!$O51,IF(FV$16&lt;='様式３（療養者名簿）（⑤の場合）'!$W51,1,0),0),0)</f>
        <v>0</v>
      </c>
      <c r="FW42" s="159">
        <f>IF(FW$16-'様式３（療養者名簿）（⑤の場合）'!$O51+1&lt;=15,IF(FW$16&gt;='様式３（療養者名簿）（⑤の場合）'!$O51,IF(FW$16&lt;='様式３（療養者名簿）（⑤の場合）'!$W51,1,0),0),0)</f>
        <v>0</v>
      </c>
      <c r="FX42" s="159">
        <f>IF(FX$16-'様式３（療養者名簿）（⑤の場合）'!$O51+1&lt;=15,IF(FX$16&gt;='様式３（療養者名簿）（⑤の場合）'!$O51,IF(FX$16&lt;='様式３（療養者名簿）（⑤の場合）'!$W51,1,0),0),0)</f>
        <v>0</v>
      </c>
      <c r="FY42" s="159">
        <f>IF(FY$16-'様式３（療養者名簿）（⑤の場合）'!$O51+1&lt;=15,IF(FY$16&gt;='様式３（療養者名簿）（⑤の場合）'!$O51,IF(FY$16&lt;='様式３（療養者名簿）（⑤の場合）'!$W51,1,0),0),0)</f>
        <v>0</v>
      </c>
      <c r="FZ42" s="159">
        <f>IF(FZ$16-'様式３（療養者名簿）（⑤の場合）'!$O51+1&lt;=15,IF(FZ$16&gt;='様式３（療養者名簿）（⑤の場合）'!$O51,IF(FZ$16&lt;='様式３（療養者名簿）（⑤の場合）'!$W51,1,0),0),0)</f>
        <v>0</v>
      </c>
      <c r="GA42" s="159">
        <f>IF(GA$16-'様式３（療養者名簿）（⑤の場合）'!$O51+1&lt;=15,IF(GA$16&gt;='様式３（療養者名簿）（⑤の場合）'!$O51,IF(GA$16&lt;='様式３（療養者名簿）（⑤の場合）'!$W51,1,0),0),0)</f>
        <v>0</v>
      </c>
      <c r="GB42" s="159">
        <f>IF(GB$16-'様式３（療養者名簿）（⑤の場合）'!$O51+1&lt;=15,IF(GB$16&gt;='様式３（療養者名簿）（⑤の場合）'!$O51,IF(GB$16&lt;='様式３（療養者名簿）（⑤の場合）'!$W51,1,0),0),0)</f>
        <v>0</v>
      </c>
      <c r="GC42" s="159">
        <f>IF(GC$16-'様式３（療養者名簿）（⑤の場合）'!$O51+1&lt;=15,IF(GC$16&gt;='様式３（療養者名簿）（⑤の場合）'!$O51,IF(GC$16&lt;='様式３（療養者名簿）（⑤の場合）'!$W51,1,0),0),0)</f>
        <v>0</v>
      </c>
      <c r="GD42" s="159">
        <f>IF(GD$16-'様式３（療養者名簿）（⑤の場合）'!$O51+1&lt;=15,IF(GD$16&gt;='様式３（療養者名簿）（⑤の場合）'!$O51,IF(GD$16&lt;='様式３（療養者名簿）（⑤の場合）'!$W51,1,0),0),0)</f>
        <v>0</v>
      </c>
      <c r="GE42" s="159">
        <f>IF(GE$16-'様式３（療養者名簿）（⑤の場合）'!$O51+1&lt;=15,IF(GE$16&gt;='様式３（療養者名簿）（⑤の場合）'!$O51,IF(GE$16&lt;='様式３（療養者名簿）（⑤の場合）'!$W51,1,0),0),0)</f>
        <v>0</v>
      </c>
      <c r="GF42" s="159">
        <f>IF(GF$16-'様式３（療養者名簿）（⑤の場合）'!$O51+1&lt;=15,IF(GF$16&gt;='様式３（療養者名簿）（⑤の場合）'!$O51,IF(GF$16&lt;='様式３（療養者名簿）（⑤の場合）'!$W51,1,0),0),0)</f>
        <v>0</v>
      </c>
      <c r="GG42" s="159">
        <f>IF(GG$16-'様式３（療養者名簿）（⑤の場合）'!$O51+1&lt;=15,IF(GG$16&gt;='様式３（療養者名簿）（⑤の場合）'!$O51,IF(GG$16&lt;='様式３（療養者名簿）（⑤の場合）'!$W51,1,0),0),0)</f>
        <v>0</v>
      </c>
      <c r="GH42" s="159">
        <f>IF(GH$16-'様式３（療養者名簿）（⑤の場合）'!$O51+1&lt;=15,IF(GH$16&gt;='様式３（療養者名簿）（⑤の場合）'!$O51,IF(GH$16&lt;='様式３（療養者名簿）（⑤の場合）'!$W51,1,0),0),0)</f>
        <v>0</v>
      </c>
      <c r="GI42" s="159">
        <f>IF(GI$16-'様式３（療養者名簿）（⑤の場合）'!$O51+1&lt;=15,IF(GI$16&gt;='様式３（療養者名簿）（⑤の場合）'!$O51,IF(GI$16&lt;='様式３（療養者名簿）（⑤の場合）'!$W51,1,0),0),0)</f>
        <v>0</v>
      </c>
      <c r="GJ42" s="159">
        <f>IF(GJ$16-'様式３（療養者名簿）（⑤の場合）'!$O51+1&lt;=15,IF(GJ$16&gt;='様式３（療養者名簿）（⑤の場合）'!$O51,IF(GJ$16&lt;='様式３（療養者名簿）（⑤の場合）'!$W51,1,0),0),0)</f>
        <v>0</v>
      </c>
      <c r="GK42" s="159">
        <f>IF(GK$16-'様式３（療養者名簿）（⑤の場合）'!$O51+1&lt;=15,IF(GK$16&gt;='様式３（療養者名簿）（⑤の場合）'!$O51,IF(GK$16&lt;='様式３（療養者名簿）（⑤の場合）'!$W51,1,0),0),0)</f>
        <v>0</v>
      </c>
      <c r="GL42" s="159">
        <f>IF(GL$16-'様式３（療養者名簿）（⑤の場合）'!$O51+1&lt;=15,IF(GL$16&gt;='様式３（療養者名簿）（⑤の場合）'!$O51,IF(GL$16&lt;='様式３（療養者名簿）（⑤の場合）'!$W51,1,0),0),0)</f>
        <v>0</v>
      </c>
      <c r="GM42" s="159">
        <f>IF(GM$16-'様式３（療養者名簿）（⑤の場合）'!$O51+1&lt;=15,IF(GM$16&gt;='様式３（療養者名簿）（⑤の場合）'!$O51,IF(GM$16&lt;='様式３（療養者名簿）（⑤の場合）'!$W51,1,0),0),0)</f>
        <v>0</v>
      </c>
      <c r="GN42" s="159">
        <f>IF(GN$16-'様式３（療養者名簿）（⑤の場合）'!$O51+1&lt;=15,IF(GN$16&gt;='様式３（療養者名簿）（⑤の場合）'!$O51,IF(GN$16&lt;='様式３（療養者名簿）（⑤の場合）'!$W51,1,0),0),0)</f>
        <v>0</v>
      </c>
      <c r="GO42" s="159">
        <f>IF(GO$16-'様式３（療養者名簿）（⑤の場合）'!$O51+1&lt;=15,IF(GO$16&gt;='様式３（療養者名簿）（⑤の場合）'!$O51,IF(GO$16&lt;='様式３（療養者名簿）（⑤の場合）'!$W51,1,0),0),0)</f>
        <v>0</v>
      </c>
      <c r="GP42" s="159">
        <f>IF(GP$16-'様式３（療養者名簿）（⑤の場合）'!$O51+1&lt;=15,IF(GP$16&gt;='様式３（療養者名簿）（⑤の場合）'!$O51,IF(GP$16&lt;='様式３（療養者名簿）（⑤の場合）'!$W51,1,0),0),0)</f>
        <v>0</v>
      </c>
      <c r="GQ42" s="159">
        <f>IF(GQ$16-'様式３（療養者名簿）（⑤の場合）'!$O51+1&lt;=15,IF(GQ$16&gt;='様式３（療養者名簿）（⑤の場合）'!$O51,IF(GQ$16&lt;='様式３（療養者名簿）（⑤の場合）'!$W51,1,0),0),0)</f>
        <v>0</v>
      </c>
      <c r="GR42" s="159">
        <f>IF(GR$16-'様式３（療養者名簿）（⑤の場合）'!$O51+1&lt;=15,IF(GR$16&gt;='様式３（療養者名簿）（⑤の場合）'!$O51,IF(GR$16&lt;='様式３（療養者名簿）（⑤の場合）'!$W51,1,0),0),0)</f>
        <v>0</v>
      </c>
      <c r="GS42" s="159">
        <f>IF(GS$16-'様式３（療養者名簿）（⑤の場合）'!$O51+1&lt;=15,IF(GS$16&gt;='様式３（療養者名簿）（⑤の場合）'!$O51,IF(GS$16&lt;='様式３（療養者名簿）（⑤の場合）'!$W51,1,0),0),0)</f>
        <v>0</v>
      </c>
      <c r="GT42" s="159">
        <f>IF(GT$16-'様式３（療養者名簿）（⑤の場合）'!$O51+1&lt;=15,IF(GT$16&gt;='様式３（療養者名簿）（⑤の場合）'!$O51,IF(GT$16&lt;='様式３（療養者名簿）（⑤の場合）'!$W51,1,0),0),0)</f>
        <v>0</v>
      </c>
      <c r="GU42" s="159">
        <f>IF(GU$16-'様式３（療養者名簿）（⑤の場合）'!$O51+1&lt;=15,IF(GU$16&gt;='様式３（療養者名簿）（⑤の場合）'!$O51,IF(GU$16&lt;='様式３（療養者名簿）（⑤の場合）'!$W51,1,0),0),0)</f>
        <v>0</v>
      </c>
      <c r="GV42" s="159">
        <f>IF(GV$16-'様式３（療養者名簿）（⑤の場合）'!$O51+1&lt;=15,IF(GV$16&gt;='様式３（療養者名簿）（⑤の場合）'!$O51,IF(GV$16&lt;='様式３（療養者名簿）（⑤の場合）'!$W51,1,0),0),0)</f>
        <v>0</v>
      </c>
      <c r="GW42" s="159">
        <f>IF(GW$16-'様式３（療養者名簿）（⑤の場合）'!$O51+1&lt;=15,IF(GW$16&gt;='様式３（療養者名簿）（⑤の場合）'!$O51,IF(GW$16&lt;='様式３（療養者名簿）（⑤の場合）'!$W51,1,0),0),0)</f>
        <v>0</v>
      </c>
      <c r="GX42" s="159">
        <f>IF(GX$16-'様式３（療養者名簿）（⑤の場合）'!$O51+1&lt;=15,IF(GX$16&gt;='様式３（療養者名簿）（⑤の場合）'!$O51,IF(GX$16&lt;='様式３（療養者名簿）（⑤の場合）'!$W51,1,0),0),0)</f>
        <v>0</v>
      </c>
      <c r="GY42" s="159">
        <f>IF(GY$16-'様式３（療養者名簿）（⑤の場合）'!$O51+1&lt;=15,IF(GY$16&gt;='様式３（療養者名簿）（⑤の場合）'!$O51,IF(GY$16&lt;='様式３（療養者名簿）（⑤の場合）'!$W51,1,0),0),0)</f>
        <v>0</v>
      </c>
      <c r="GZ42" s="159">
        <f>IF(GZ$16-'様式３（療養者名簿）（⑤の場合）'!$O51+1&lt;=15,IF(GZ$16&gt;='様式３（療養者名簿）（⑤の場合）'!$O51,IF(GZ$16&lt;='様式３（療養者名簿）（⑤の場合）'!$W51,1,0),0),0)</f>
        <v>0</v>
      </c>
      <c r="HA42" s="159">
        <f>IF(HA$16-'様式３（療養者名簿）（⑤の場合）'!$O51+1&lt;=15,IF(HA$16&gt;='様式３（療養者名簿）（⑤の場合）'!$O51,IF(HA$16&lt;='様式３（療養者名簿）（⑤の場合）'!$W51,1,0),0),0)</f>
        <v>0</v>
      </c>
      <c r="HB42" s="159">
        <f>IF(HB$16-'様式３（療養者名簿）（⑤の場合）'!$O51+1&lt;=15,IF(HB$16&gt;='様式３（療養者名簿）（⑤の場合）'!$O51,IF(HB$16&lt;='様式３（療養者名簿）（⑤の場合）'!$W51,1,0),0),0)</f>
        <v>0</v>
      </c>
      <c r="HC42" s="159">
        <f>IF(HC$16-'様式３（療養者名簿）（⑤の場合）'!$O51+1&lt;=15,IF(HC$16&gt;='様式３（療養者名簿）（⑤の場合）'!$O51,IF(HC$16&lt;='様式３（療養者名簿）（⑤の場合）'!$W51,1,0),0),0)</f>
        <v>0</v>
      </c>
      <c r="HD42" s="159">
        <f>IF(HD$16-'様式３（療養者名簿）（⑤の場合）'!$O51+1&lt;=15,IF(HD$16&gt;='様式３（療養者名簿）（⑤の場合）'!$O51,IF(HD$16&lt;='様式３（療養者名簿）（⑤の場合）'!$W51,1,0),0),0)</f>
        <v>0</v>
      </c>
      <c r="HE42" s="159">
        <f>IF(HE$16-'様式３（療養者名簿）（⑤の場合）'!$O51+1&lt;=15,IF(HE$16&gt;='様式３（療養者名簿）（⑤の場合）'!$O51,IF(HE$16&lt;='様式３（療養者名簿）（⑤の場合）'!$W51,1,0),0),0)</f>
        <v>0</v>
      </c>
      <c r="HF42" s="159">
        <f>IF(HF$16-'様式３（療養者名簿）（⑤の場合）'!$O51+1&lt;=15,IF(HF$16&gt;='様式３（療養者名簿）（⑤の場合）'!$O51,IF(HF$16&lt;='様式３（療養者名簿）（⑤の場合）'!$W51,1,0),0),0)</f>
        <v>0</v>
      </c>
      <c r="HG42" s="159">
        <f>IF(HG$16-'様式３（療養者名簿）（⑤の場合）'!$O51+1&lt;=15,IF(HG$16&gt;='様式３（療養者名簿）（⑤の場合）'!$O51,IF(HG$16&lt;='様式３（療養者名簿）（⑤の場合）'!$W51,1,0),0),0)</f>
        <v>0</v>
      </c>
      <c r="HH42" s="159">
        <f>IF(HH$16-'様式３（療養者名簿）（⑤の場合）'!$O51+1&lt;=15,IF(HH$16&gt;='様式３（療養者名簿）（⑤の場合）'!$O51,IF(HH$16&lt;='様式３（療養者名簿）（⑤の場合）'!$W51,1,0),0),0)</f>
        <v>0</v>
      </c>
      <c r="HI42" s="159">
        <f>IF(HI$16-'様式３（療養者名簿）（⑤の場合）'!$O51+1&lt;=15,IF(HI$16&gt;='様式３（療養者名簿）（⑤の場合）'!$O51,IF(HI$16&lt;='様式３（療養者名簿）（⑤の場合）'!$W51,1,0),0),0)</f>
        <v>0</v>
      </c>
      <c r="HJ42" s="159">
        <f>IF(HJ$16-'様式３（療養者名簿）（⑤の場合）'!$O51+1&lt;=15,IF(HJ$16&gt;='様式３（療養者名簿）（⑤の場合）'!$O51,IF(HJ$16&lt;='様式３（療養者名簿）（⑤の場合）'!$W51,1,0),0),0)</f>
        <v>0</v>
      </c>
      <c r="HK42" s="159">
        <f>IF(HK$16-'様式３（療養者名簿）（⑤の場合）'!$O51+1&lt;=15,IF(HK$16&gt;='様式３（療養者名簿）（⑤の場合）'!$O51,IF(HK$16&lt;='様式３（療養者名簿）（⑤の場合）'!$W51,1,0),0),0)</f>
        <v>0</v>
      </c>
      <c r="HL42" s="159">
        <f>IF(HL$16-'様式３（療養者名簿）（⑤の場合）'!$O51+1&lt;=15,IF(HL$16&gt;='様式３（療養者名簿）（⑤の場合）'!$O51,IF(HL$16&lt;='様式３（療養者名簿）（⑤の場合）'!$W51,1,0),0),0)</f>
        <v>0</v>
      </c>
      <c r="HM42" s="159">
        <f>IF(HM$16-'様式３（療養者名簿）（⑤の場合）'!$O51+1&lt;=15,IF(HM$16&gt;='様式３（療養者名簿）（⑤の場合）'!$O51,IF(HM$16&lt;='様式３（療養者名簿）（⑤の場合）'!$W51,1,0),0),0)</f>
        <v>0</v>
      </c>
      <c r="HN42" s="159">
        <f>IF(HN$16-'様式３（療養者名簿）（⑤の場合）'!$O51+1&lt;=15,IF(HN$16&gt;='様式３（療養者名簿）（⑤の場合）'!$O51,IF(HN$16&lt;='様式３（療養者名簿）（⑤の場合）'!$W51,1,0),0),0)</f>
        <v>0</v>
      </c>
      <c r="HO42" s="159">
        <f>IF(HO$16-'様式３（療養者名簿）（⑤の場合）'!$O51+1&lt;=15,IF(HO$16&gt;='様式３（療養者名簿）（⑤の場合）'!$O51,IF(HO$16&lt;='様式３（療養者名簿）（⑤の場合）'!$W51,1,0),0),0)</f>
        <v>0</v>
      </c>
      <c r="HP42" s="159">
        <f>IF(HP$16-'様式３（療養者名簿）（⑤の場合）'!$O51+1&lt;=15,IF(HP$16&gt;='様式３（療養者名簿）（⑤の場合）'!$O51,IF(HP$16&lt;='様式３（療養者名簿）（⑤の場合）'!$W51,1,0),0),0)</f>
        <v>0</v>
      </c>
      <c r="HQ42" s="159">
        <f>IF(HQ$16-'様式３（療養者名簿）（⑤の場合）'!$O51+1&lt;=15,IF(HQ$16&gt;='様式３（療養者名簿）（⑤の場合）'!$O51,IF(HQ$16&lt;='様式３（療養者名簿）（⑤の場合）'!$W51,1,0),0),0)</f>
        <v>0</v>
      </c>
      <c r="HR42" s="159">
        <f>IF(HR$16-'様式３（療養者名簿）（⑤の場合）'!$O51+1&lt;=15,IF(HR$16&gt;='様式３（療養者名簿）（⑤の場合）'!$O51,IF(HR$16&lt;='様式３（療養者名簿）（⑤の場合）'!$W51,1,0),0),0)</f>
        <v>0</v>
      </c>
      <c r="HS42" s="159">
        <f>IF(HS$16-'様式３（療養者名簿）（⑤の場合）'!$O51+1&lt;=15,IF(HS$16&gt;='様式３（療養者名簿）（⑤の場合）'!$O51,IF(HS$16&lt;='様式３（療養者名簿）（⑤の場合）'!$W51,1,0),0),0)</f>
        <v>0</v>
      </c>
      <c r="HT42" s="159">
        <f>IF(HT$16-'様式３（療養者名簿）（⑤の場合）'!$O51+1&lt;=15,IF(HT$16&gt;='様式３（療養者名簿）（⑤の場合）'!$O51,IF(HT$16&lt;='様式３（療養者名簿）（⑤の場合）'!$W51,1,0),0),0)</f>
        <v>0</v>
      </c>
      <c r="HU42" s="159">
        <f>IF(HU$16-'様式３（療養者名簿）（⑤の場合）'!$O51+1&lt;=15,IF(HU$16&gt;='様式３（療養者名簿）（⑤の場合）'!$O51,IF(HU$16&lt;='様式３（療養者名簿）（⑤の場合）'!$W51,1,0),0),0)</f>
        <v>0</v>
      </c>
      <c r="HV42" s="159">
        <f>IF(HV$16-'様式３（療養者名簿）（⑤の場合）'!$O51+1&lt;=15,IF(HV$16&gt;='様式３（療養者名簿）（⑤の場合）'!$O51,IF(HV$16&lt;='様式３（療養者名簿）（⑤の場合）'!$W51,1,0),0),0)</f>
        <v>0</v>
      </c>
      <c r="HW42" s="159">
        <f>IF(HW$16-'様式３（療養者名簿）（⑤の場合）'!$O51+1&lt;=15,IF(HW$16&gt;='様式３（療養者名簿）（⑤の場合）'!$O51,IF(HW$16&lt;='様式３（療養者名簿）（⑤の場合）'!$W51,1,0),0),0)</f>
        <v>0</v>
      </c>
      <c r="HX42" s="159">
        <f>IF(HX$16-'様式３（療養者名簿）（⑤の場合）'!$O51+1&lt;=15,IF(HX$16&gt;='様式３（療養者名簿）（⑤の場合）'!$O51,IF(HX$16&lt;='様式３（療養者名簿）（⑤の場合）'!$W51,1,0),0),0)</f>
        <v>0</v>
      </c>
      <c r="HY42" s="159">
        <f>IF(HY$16-'様式３（療養者名簿）（⑤の場合）'!$O51+1&lt;=15,IF(HY$16&gt;='様式３（療養者名簿）（⑤の場合）'!$O51,IF(HY$16&lt;='様式３（療養者名簿）（⑤の場合）'!$W51,1,0),0),0)</f>
        <v>0</v>
      </c>
      <c r="HZ42" s="159">
        <f>IF(HZ$16-'様式３（療養者名簿）（⑤の場合）'!$O51+1&lt;=15,IF(HZ$16&gt;='様式３（療養者名簿）（⑤の場合）'!$O51,IF(HZ$16&lt;='様式３（療養者名簿）（⑤の場合）'!$W51,1,0),0),0)</f>
        <v>0</v>
      </c>
      <c r="IA42" s="159">
        <f>IF(IA$16-'様式３（療養者名簿）（⑤の場合）'!$O51+1&lt;=15,IF(IA$16&gt;='様式３（療養者名簿）（⑤の場合）'!$O51,IF(IA$16&lt;='様式３（療養者名簿）（⑤の場合）'!$W51,1,0),0),0)</f>
        <v>0</v>
      </c>
      <c r="IB42" s="159">
        <f>IF(IB$16-'様式３（療養者名簿）（⑤の場合）'!$O51+1&lt;=15,IF(IB$16&gt;='様式３（療養者名簿）（⑤の場合）'!$O51,IF(IB$16&lt;='様式３（療養者名簿）（⑤の場合）'!$W51,1,0),0),0)</f>
        <v>0</v>
      </c>
      <c r="IC42" s="159">
        <f>IF(IC$16-'様式３（療養者名簿）（⑤の場合）'!$O51+1&lt;=15,IF(IC$16&gt;='様式３（療養者名簿）（⑤の場合）'!$O51,IF(IC$16&lt;='様式３（療養者名簿）（⑤の場合）'!$W51,1,0),0),0)</f>
        <v>0</v>
      </c>
      <c r="ID42" s="159">
        <f>IF(ID$16-'様式３（療養者名簿）（⑤の場合）'!$O51+1&lt;=15,IF(ID$16&gt;='様式３（療養者名簿）（⑤の場合）'!$O51,IF(ID$16&lt;='様式３（療養者名簿）（⑤の場合）'!$W51,1,0),0),0)</f>
        <v>0</v>
      </c>
      <c r="IE42" s="159">
        <f>IF(IE$16-'様式３（療養者名簿）（⑤の場合）'!$O51+1&lt;=15,IF(IE$16&gt;='様式３（療養者名簿）（⑤の場合）'!$O51,IF(IE$16&lt;='様式３（療養者名簿）（⑤の場合）'!$W51,1,0),0),0)</f>
        <v>0</v>
      </c>
      <c r="IF42" s="159">
        <f>IF(IF$16-'様式３（療養者名簿）（⑤の場合）'!$O51+1&lt;=15,IF(IF$16&gt;='様式３（療養者名簿）（⑤の場合）'!$O51,IF(IF$16&lt;='様式３（療養者名簿）（⑤の場合）'!$W51,1,0),0),0)</f>
        <v>0</v>
      </c>
      <c r="IG42" s="159">
        <f>IF(IG$16-'様式３（療養者名簿）（⑤の場合）'!$O51+1&lt;=15,IF(IG$16&gt;='様式３（療養者名簿）（⑤の場合）'!$O51,IF(IG$16&lt;='様式３（療養者名簿）（⑤の場合）'!$W51,1,0),0),0)</f>
        <v>0</v>
      </c>
      <c r="IH42" s="159">
        <f>IF(IH$16-'様式３（療養者名簿）（⑤の場合）'!$O51+1&lt;=15,IF(IH$16&gt;='様式３（療養者名簿）（⑤の場合）'!$O51,IF(IH$16&lt;='様式３（療養者名簿）（⑤の場合）'!$W51,1,0),0),0)</f>
        <v>0</v>
      </c>
      <c r="II42" s="159">
        <f>IF(II$16-'様式３（療養者名簿）（⑤の場合）'!$O51+1&lt;=15,IF(II$16&gt;='様式３（療養者名簿）（⑤の場合）'!$O51,IF(II$16&lt;='様式３（療養者名簿）（⑤の場合）'!$W51,1,0),0),0)</f>
        <v>0</v>
      </c>
      <c r="IJ42" s="159">
        <f>IF(IJ$16-'様式３（療養者名簿）（⑤の場合）'!$O51+1&lt;=15,IF(IJ$16&gt;='様式３（療養者名簿）（⑤の場合）'!$O51,IF(IJ$16&lt;='様式３（療養者名簿）（⑤の場合）'!$W51,1,0),0),0)</f>
        <v>0</v>
      </c>
      <c r="IK42" s="159">
        <f>IF(IK$16-'様式３（療養者名簿）（⑤の場合）'!$O51+1&lt;=15,IF(IK$16&gt;='様式３（療養者名簿）（⑤の場合）'!$O51,IF(IK$16&lt;='様式３（療養者名簿）（⑤の場合）'!$W51,1,0),0),0)</f>
        <v>0</v>
      </c>
      <c r="IL42" s="159">
        <f>IF(IL$16-'様式３（療養者名簿）（⑤の場合）'!$O51+1&lt;=15,IF(IL$16&gt;='様式３（療養者名簿）（⑤の場合）'!$O51,IF(IL$16&lt;='様式３（療養者名簿）（⑤の場合）'!$W51,1,0),0),0)</f>
        <v>0</v>
      </c>
      <c r="IM42" s="159">
        <f>IF(IM$16-'様式３（療養者名簿）（⑤の場合）'!$O51+1&lt;=15,IF(IM$16&gt;='様式３（療養者名簿）（⑤の場合）'!$O51,IF(IM$16&lt;='様式３（療養者名簿）（⑤の場合）'!$W51,1,0),0),0)</f>
        <v>0</v>
      </c>
      <c r="IN42" s="159">
        <f>IF(IN$16-'様式３（療養者名簿）（⑤の場合）'!$O51+1&lt;=15,IF(IN$16&gt;='様式３（療養者名簿）（⑤の場合）'!$O51,IF(IN$16&lt;='様式３（療養者名簿）（⑤の場合）'!$W51,1,0),0),0)</f>
        <v>0</v>
      </c>
      <c r="IO42" s="159">
        <f>IF(IO$16-'様式３（療養者名簿）（⑤の場合）'!$O51+1&lt;=15,IF(IO$16&gt;='様式３（療養者名簿）（⑤の場合）'!$O51,IF(IO$16&lt;='様式３（療養者名簿）（⑤の場合）'!$W51,1,0),0),0)</f>
        <v>0</v>
      </c>
      <c r="IP42" s="159">
        <f>IF(IP$16-'様式３（療養者名簿）（⑤の場合）'!$O51+1&lt;=15,IF(IP$16&gt;='様式３（療養者名簿）（⑤の場合）'!$O51,IF(IP$16&lt;='様式３（療養者名簿）（⑤の場合）'!$W51,1,0),0),0)</f>
        <v>0</v>
      </c>
      <c r="IQ42" s="159">
        <f>IF(IQ$16-'様式３（療養者名簿）（⑤の場合）'!$O51+1&lt;=15,IF(IQ$16&gt;='様式３（療養者名簿）（⑤の場合）'!$O51,IF(IQ$16&lt;='様式３（療養者名簿）（⑤の場合）'!$W51,1,0),0),0)</f>
        <v>0</v>
      </c>
      <c r="IR42" s="159">
        <f>IF(IR$16-'様式３（療養者名簿）（⑤の場合）'!$O51+1&lt;=15,IF(IR$16&gt;='様式３（療養者名簿）（⑤の場合）'!$O51,IF(IR$16&lt;='様式３（療養者名簿）（⑤の場合）'!$W51,1,0),0),0)</f>
        <v>0</v>
      </c>
      <c r="IS42" s="159">
        <f>IF(IS$16-'様式３（療養者名簿）（⑤の場合）'!$O51+1&lt;=15,IF(IS$16&gt;='様式３（療養者名簿）（⑤の場合）'!$O51,IF(IS$16&lt;='様式３（療養者名簿）（⑤の場合）'!$W51,1,0),0),0)</f>
        <v>0</v>
      </c>
      <c r="IT42" s="159">
        <f>IF(IT$16-'様式３（療養者名簿）（⑤の場合）'!$O51+1&lt;=15,IF(IT$16&gt;='様式３（療養者名簿）（⑤の場合）'!$O51,IF(IT$16&lt;='様式３（療養者名簿）（⑤の場合）'!$W51,1,0),0),0)</f>
        <v>0</v>
      </c>
    </row>
    <row r="43" spans="1:254" s="30" customFormat="1" ht="42" customHeight="1">
      <c r="A43" s="149">
        <f>'様式３（療養者名簿）（⑤の場合）'!C52</f>
        <v>0</v>
      </c>
      <c r="B43" s="159">
        <f>IF(B$16-'様式３（療養者名簿）（⑤の場合）'!$O52+1&lt;=15,IF(B$16&gt;='様式３（療養者名簿）（⑤の場合）'!$O52,IF(B$16&lt;='様式３（療養者名簿）（⑤の場合）'!$W52,1,0),0),0)</f>
        <v>0</v>
      </c>
      <c r="C43" s="159">
        <f>IF(C$16-'様式３（療養者名簿）（⑤の場合）'!$O52+1&lt;=15,IF(C$16&gt;='様式３（療養者名簿）（⑤の場合）'!$O52,IF(C$16&lt;='様式３（療養者名簿）（⑤の場合）'!$W52,1,0),0),0)</f>
        <v>0</v>
      </c>
      <c r="D43" s="159">
        <f>IF(D$16-'様式３（療養者名簿）（⑤の場合）'!$O52+1&lt;=15,IF(D$16&gt;='様式３（療養者名簿）（⑤の場合）'!$O52,IF(D$16&lt;='様式３（療養者名簿）（⑤の場合）'!$W52,1,0),0),0)</f>
        <v>0</v>
      </c>
      <c r="E43" s="159">
        <f>IF(E$16-'様式３（療養者名簿）（⑤の場合）'!$O52+1&lt;=15,IF(E$16&gt;='様式３（療養者名簿）（⑤の場合）'!$O52,IF(E$16&lt;='様式３（療養者名簿）（⑤の場合）'!$W52,1,0),0),0)</f>
        <v>0</v>
      </c>
      <c r="F43" s="159">
        <f>IF(F$16-'様式３（療養者名簿）（⑤の場合）'!$O52+1&lt;=15,IF(F$16&gt;='様式３（療養者名簿）（⑤の場合）'!$O52,IF(F$16&lt;='様式３（療養者名簿）（⑤の場合）'!$W52,1,0),0),0)</f>
        <v>0</v>
      </c>
      <c r="G43" s="159">
        <f>IF(G$16-'様式３（療養者名簿）（⑤の場合）'!$O52+1&lt;=15,IF(G$16&gt;='様式３（療養者名簿）（⑤の場合）'!$O52,IF(G$16&lt;='様式３（療養者名簿）（⑤の場合）'!$W52,1,0),0),0)</f>
        <v>0</v>
      </c>
      <c r="H43" s="159">
        <f>IF(H$16-'様式３（療養者名簿）（⑤の場合）'!$O52+1&lt;=15,IF(H$16&gt;='様式３（療養者名簿）（⑤の場合）'!$O52,IF(H$16&lt;='様式３（療養者名簿）（⑤の場合）'!$W52,1,0),0),0)</f>
        <v>0</v>
      </c>
      <c r="I43" s="159">
        <f>IF(I$16-'様式３（療養者名簿）（⑤の場合）'!$O52+1&lt;=15,IF(I$16&gt;='様式３（療養者名簿）（⑤の場合）'!$O52,IF(I$16&lt;='様式３（療養者名簿）（⑤の場合）'!$W52,1,0),0),0)</f>
        <v>0</v>
      </c>
      <c r="J43" s="159">
        <f>IF(J$16-'様式３（療養者名簿）（⑤の場合）'!$O52+1&lt;=15,IF(J$16&gt;='様式３（療養者名簿）（⑤の場合）'!$O52,IF(J$16&lt;='様式３（療養者名簿）（⑤の場合）'!$W52,1,0),0),0)</f>
        <v>0</v>
      </c>
      <c r="K43" s="159">
        <f>IF(K$16-'様式３（療養者名簿）（⑤の場合）'!$O52+1&lt;=15,IF(K$16&gt;='様式３（療養者名簿）（⑤の場合）'!$O52,IF(K$16&lt;='様式３（療養者名簿）（⑤の場合）'!$W52,1,0),0),0)</f>
        <v>0</v>
      </c>
      <c r="L43" s="159">
        <f>IF(L$16-'様式３（療養者名簿）（⑤の場合）'!$O52+1&lt;=15,IF(L$16&gt;='様式３（療養者名簿）（⑤の場合）'!$O52,IF(L$16&lt;='様式３（療養者名簿）（⑤の場合）'!$W52,1,0),0),0)</f>
        <v>0</v>
      </c>
      <c r="M43" s="159">
        <f>IF(M$16-'様式３（療養者名簿）（⑤の場合）'!$O52+1&lt;=15,IF(M$16&gt;='様式３（療養者名簿）（⑤の場合）'!$O52,IF(M$16&lt;='様式３（療養者名簿）（⑤の場合）'!$W52,1,0),0),0)</f>
        <v>0</v>
      </c>
      <c r="N43" s="159">
        <f>IF(N$16-'様式３（療養者名簿）（⑤の場合）'!$O52+1&lt;=15,IF(N$16&gt;='様式３（療養者名簿）（⑤の場合）'!$O52,IF(N$16&lt;='様式３（療養者名簿）（⑤の場合）'!$W52,1,0),0),0)</f>
        <v>0</v>
      </c>
      <c r="O43" s="159">
        <f>IF(O$16-'様式３（療養者名簿）（⑤の場合）'!$O52+1&lt;=15,IF(O$16&gt;='様式３（療養者名簿）（⑤の場合）'!$O52,IF(O$16&lt;='様式３（療養者名簿）（⑤の場合）'!$W52,1,0),0),0)</f>
        <v>0</v>
      </c>
      <c r="P43" s="159">
        <f>IF(P$16-'様式３（療養者名簿）（⑤の場合）'!$O52+1&lt;=15,IF(P$16&gt;='様式３（療養者名簿）（⑤の場合）'!$O52,IF(P$16&lt;='様式３（療養者名簿）（⑤の場合）'!$W52,1,0),0),0)</f>
        <v>0</v>
      </c>
      <c r="Q43" s="159">
        <f>IF(Q$16-'様式３（療養者名簿）（⑤の場合）'!$O52+1&lt;=15,IF(Q$16&gt;='様式３（療養者名簿）（⑤の場合）'!$O52,IF(Q$16&lt;='様式３（療養者名簿）（⑤の場合）'!$W52,1,0),0),0)</f>
        <v>0</v>
      </c>
      <c r="R43" s="159">
        <f>IF(R$16-'様式３（療養者名簿）（⑤の場合）'!$O52+1&lt;=15,IF(R$16&gt;='様式３（療養者名簿）（⑤の場合）'!$O52,IF(R$16&lt;='様式３（療養者名簿）（⑤の場合）'!$W52,1,0),0),0)</f>
        <v>0</v>
      </c>
      <c r="S43" s="159">
        <f>IF(S$16-'様式３（療養者名簿）（⑤の場合）'!$O52+1&lt;=15,IF(S$16&gt;='様式３（療養者名簿）（⑤の場合）'!$O52,IF(S$16&lt;='様式３（療養者名簿）（⑤の場合）'!$W52,1,0),0),0)</f>
        <v>0</v>
      </c>
      <c r="T43" s="159">
        <f>IF(T$16-'様式３（療養者名簿）（⑤の場合）'!$O52+1&lt;=15,IF(T$16&gt;='様式３（療養者名簿）（⑤の場合）'!$O52,IF(T$16&lt;='様式３（療養者名簿）（⑤の場合）'!$W52,1,0),0),0)</f>
        <v>0</v>
      </c>
      <c r="U43" s="159">
        <f>IF(U$16-'様式３（療養者名簿）（⑤の場合）'!$O52+1&lt;=15,IF(U$16&gt;='様式３（療養者名簿）（⑤の場合）'!$O52,IF(U$16&lt;='様式３（療養者名簿）（⑤の場合）'!$W52,1,0),0),0)</f>
        <v>0</v>
      </c>
      <c r="V43" s="159">
        <f>IF(V$16-'様式３（療養者名簿）（⑤の場合）'!$O52+1&lt;=15,IF(V$16&gt;='様式３（療養者名簿）（⑤の場合）'!$O52,IF(V$16&lt;='様式３（療養者名簿）（⑤の場合）'!$W52,1,0),0),0)</f>
        <v>0</v>
      </c>
      <c r="W43" s="159">
        <f>IF(W$16-'様式３（療養者名簿）（⑤の場合）'!$O52+1&lt;=15,IF(W$16&gt;='様式３（療養者名簿）（⑤の場合）'!$O52,IF(W$16&lt;='様式３（療養者名簿）（⑤の場合）'!$W52,1,0),0),0)</f>
        <v>0</v>
      </c>
      <c r="X43" s="159">
        <f>IF(X$16-'様式３（療養者名簿）（⑤の場合）'!$O52+1&lt;=15,IF(X$16&gt;='様式３（療養者名簿）（⑤の場合）'!$O52,IF(X$16&lt;='様式３（療養者名簿）（⑤の場合）'!$W52,1,0),0),0)</f>
        <v>0</v>
      </c>
      <c r="Y43" s="159">
        <f>IF(Y$16-'様式３（療養者名簿）（⑤の場合）'!$O52+1&lt;=15,IF(Y$16&gt;='様式３（療養者名簿）（⑤の場合）'!$O52,IF(Y$16&lt;='様式３（療養者名簿）（⑤の場合）'!$W52,1,0),0),0)</f>
        <v>0</v>
      </c>
      <c r="Z43" s="159">
        <f>IF(Z$16-'様式３（療養者名簿）（⑤の場合）'!$O52+1&lt;=15,IF(Z$16&gt;='様式３（療養者名簿）（⑤の場合）'!$O52,IF(Z$16&lt;='様式３（療養者名簿）（⑤の場合）'!$W52,1,0),0),0)</f>
        <v>0</v>
      </c>
      <c r="AA43" s="159">
        <f>IF(AA$16-'様式３（療養者名簿）（⑤の場合）'!$O52+1&lt;=15,IF(AA$16&gt;='様式３（療養者名簿）（⑤の場合）'!$O52,IF(AA$16&lt;='様式３（療養者名簿）（⑤の場合）'!$W52,1,0),0),0)</f>
        <v>0</v>
      </c>
      <c r="AB43" s="159">
        <f>IF(AB$16-'様式３（療養者名簿）（⑤の場合）'!$O52+1&lt;=15,IF(AB$16&gt;='様式３（療養者名簿）（⑤の場合）'!$O52,IF(AB$16&lt;='様式３（療養者名簿）（⑤の場合）'!$W52,1,0),0),0)</f>
        <v>0</v>
      </c>
      <c r="AC43" s="159">
        <f>IF(AC$16-'様式３（療養者名簿）（⑤の場合）'!$O52+1&lt;=15,IF(AC$16&gt;='様式３（療養者名簿）（⑤の場合）'!$O52,IF(AC$16&lt;='様式３（療養者名簿）（⑤の場合）'!$W52,1,0),0),0)</f>
        <v>0</v>
      </c>
      <c r="AD43" s="159">
        <f>IF(AD$16-'様式３（療養者名簿）（⑤の場合）'!$O52+1&lt;=15,IF(AD$16&gt;='様式３（療養者名簿）（⑤の場合）'!$O52,IF(AD$16&lt;='様式３（療養者名簿）（⑤の場合）'!$W52,1,0),0),0)</f>
        <v>0</v>
      </c>
      <c r="AE43" s="159">
        <f>IF(AE$16-'様式３（療養者名簿）（⑤の場合）'!$O52+1&lt;=15,IF(AE$16&gt;='様式３（療養者名簿）（⑤の場合）'!$O52,IF(AE$16&lt;='様式３（療養者名簿）（⑤の場合）'!$W52,1,0),0),0)</f>
        <v>0</v>
      </c>
      <c r="AF43" s="159">
        <f>IF(AF$16-'様式３（療養者名簿）（⑤の場合）'!$O52+1&lt;=15,IF(AF$16&gt;='様式３（療養者名簿）（⑤の場合）'!$O52,IF(AF$16&lt;='様式３（療養者名簿）（⑤の場合）'!$W52,1,0),0),0)</f>
        <v>0</v>
      </c>
      <c r="AG43" s="159">
        <f>IF(AG$16-'様式３（療養者名簿）（⑤の場合）'!$O52+1&lt;=15,IF(AG$16&gt;='様式３（療養者名簿）（⑤の場合）'!$O52,IF(AG$16&lt;='様式３（療養者名簿）（⑤の場合）'!$W52,1,0),0),0)</f>
        <v>0</v>
      </c>
      <c r="AH43" s="159">
        <f>IF(AH$16-'様式３（療養者名簿）（⑤の場合）'!$O52+1&lt;=15,IF(AH$16&gt;='様式３（療養者名簿）（⑤の場合）'!$O52,IF(AH$16&lt;='様式３（療養者名簿）（⑤の場合）'!$W52,1,0),0),0)</f>
        <v>0</v>
      </c>
      <c r="AI43" s="159">
        <f>IF(AI$16-'様式３（療養者名簿）（⑤の場合）'!$O52+1&lt;=15,IF(AI$16&gt;='様式３（療養者名簿）（⑤の場合）'!$O52,IF(AI$16&lt;='様式３（療養者名簿）（⑤の場合）'!$W52,1,0),0),0)</f>
        <v>0</v>
      </c>
      <c r="AJ43" s="159">
        <f>IF(AJ$16-'様式３（療養者名簿）（⑤の場合）'!$O52+1&lt;=15,IF(AJ$16&gt;='様式３（療養者名簿）（⑤の場合）'!$O52,IF(AJ$16&lt;='様式３（療養者名簿）（⑤の場合）'!$W52,1,0),0),0)</f>
        <v>0</v>
      </c>
      <c r="AK43" s="159">
        <f>IF(AK$16-'様式３（療養者名簿）（⑤の場合）'!$O52+1&lt;=15,IF(AK$16&gt;='様式３（療養者名簿）（⑤の場合）'!$O52,IF(AK$16&lt;='様式３（療養者名簿）（⑤の場合）'!$W52,1,0),0),0)</f>
        <v>0</v>
      </c>
      <c r="AL43" s="159">
        <f>IF(AL$16-'様式３（療養者名簿）（⑤の場合）'!$O52+1&lt;=15,IF(AL$16&gt;='様式３（療養者名簿）（⑤の場合）'!$O52,IF(AL$16&lt;='様式３（療養者名簿）（⑤の場合）'!$W52,1,0),0),0)</f>
        <v>0</v>
      </c>
      <c r="AM43" s="159">
        <f>IF(AM$16-'様式３（療養者名簿）（⑤の場合）'!$O52+1&lt;=15,IF(AM$16&gt;='様式３（療養者名簿）（⑤の場合）'!$O52,IF(AM$16&lt;='様式３（療養者名簿）（⑤の場合）'!$W52,1,0),0),0)</f>
        <v>0</v>
      </c>
      <c r="AN43" s="159">
        <f>IF(AN$16-'様式３（療養者名簿）（⑤の場合）'!$O52+1&lt;=15,IF(AN$16&gt;='様式３（療養者名簿）（⑤の場合）'!$O52,IF(AN$16&lt;='様式３（療養者名簿）（⑤の場合）'!$W52,1,0),0),0)</f>
        <v>0</v>
      </c>
      <c r="AO43" s="159">
        <f>IF(AO$16-'様式３（療養者名簿）（⑤の場合）'!$O52+1&lt;=15,IF(AO$16&gt;='様式３（療養者名簿）（⑤の場合）'!$O52,IF(AO$16&lt;='様式３（療養者名簿）（⑤の場合）'!$W52,1,0),0),0)</f>
        <v>0</v>
      </c>
      <c r="AP43" s="159">
        <f>IF(AP$16-'様式３（療養者名簿）（⑤の場合）'!$O52+1&lt;=15,IF(AP$16&gt;='様式３（療養者名簿）（⑤の場合）'!$O52,IF(AP$16&lt;='様式３（療養者名簿）（⑤の場合）'!$W52,1,0),0),0)</f>
        <v>0</v>
      </c>
      <c r="AQ43" s="159">
        <f>IF(AQ$16-'様式３（療養者名簿）（⑤の場合）'!$O52+1&lt;=15,IF(AQ$16&gt;='様式３（療養者名簿）（⑤の場合）'!$O52,IF(AQ$16&lt;='様式３（療養者名簿）（⑤の場合）'!$W52,1,0),0),0)</f>
        <v>0</v>
      </c>
      <c r="AR43" s="159">
        <f>IF(AR$16-'様式３（療養者名簿）（⑤の場合）'!$O52+1&lt;=15,IF(AR$16&gt;='様式３（療養者名簿）（⑤の場合）'!$O52,IF(AR$16&lt;='様式３（療養者名簿）（⑤の場合）'!$W52,1,0),0),0)</f>
        <v>0</v>
      </c>
      <c r="AS43" s="159">
        <f>IF(AS$16-'様式３（療養者名簿）（⑤の場合）'!$O52+1&lt;=15,IF(AS$16&gt;='様式３（療養者名簿）（⑤の場合）'!$O52,IF(AS$16&lt;='様式３（療養者名簿）（⑤の場合）'!$W52,1,0),0),0)</f>
        <v>0</v>
      </c>
      <c r="AT43" s="159">
        <f>IF(AT$16-'様式３（療養者名簿）（⑤の場合）'!$O52+1&lt;=15,IF(AT$16&gt;='様式３（療養者名簿）（⑤の場合）'!$O52,IF(AT$16&lt;='様式３（療養者名簿）（⑤の場合）'!$W52,1,0),0),0)</f>
        <v>0</v>
      </c>
      <c r="AU43" s="159">
        <f>IF(AU$16-'様式３（療養者名簿）（⑤の場合）'!$O52+1&lt;=15,IF(AU$16&gt;='様式３（療養者名簿）（⑤の場合）'!$O52,IF(AU$16&lt;='様式３（療養者名簿）（⑤の場合）'!$W52,1,0),0),0)</f>
        <v>0</v>
      </c>
      <c r="AV43" s="159">
        <f>IF(AV$16-'様式３（療養者名簿）（⑤の場合）'!$O52+1&lt;=15,IF(AV$16&gt;='様式３（療養者名簿）（⑤の場合）'!$O52,IF(AV$16&lt;='様式３（療養者名簿）（⑤の場合）'!$W52,1,0),0),0)</f>
        <v>0</v>
      </c>
      <c r="AW43" s="159">
        <f>IF(AW$16-'様式３（療養者名簿）（⑤の場合）'!$O52+1&lt;=15,IF(AW$16&gt;='様式３（療養者名簿）（⑤の場合）'!$O52,IF(AW$16&lt;='様式３（療養者名簿）（⑤の場合）'!$W52,1,0),0),0)</f>
        <v>0</v>
      </c>
      <c r="AX43" s="159">
        <f>IF(AX$16-'様式３（療養者名簿）（⑤の場合）'!$O52+1&lt;=15,IF(AX$16&gt;='様式３（療養者名簿）（⑤の場合）'!$O52,IF(AX$16&lt;='様式３（療養者名簿）（⑤の場合）'!$W52,1,0),0),0)</f>
        <v>0</v>
      </c>
      <c r="AY43" s="159">
        <f>IF(AY$16-'様式３（療養者名簿）（⑤の場合）'!$O52+1&lt;=15,IF(AY$16&gt;='様式３（療養者名簿）（⑤の場合）'!$O52,IF(AY$16&lt;='様式３（療養者名簿）（⑤の場合）'!$W52,1,0),0),0)</f>
        <v>0</v>
      </c>
      <c r="AZ43" s="159">
        <f>IF(AZ$16-'様式３（療養者名簿）（⑤の場合）'!$O52+1&lt;=15,IF(AZ$16&gt;='様式３（療養者名簿）（⑤の場合）'!$O52,IF(AZ$16&lt;='様式３（療養者名簿）（⑤の場合）'!$W52,1,0),0),0)</f>
        <v>0</v>
      </c>
      <c r="BA43" s="159">
        <f>IF(BA$16-'様式３（療養者名簿）（⑤の場合）'!$O52+1&lt;=15,IF(BA$16&gt;='様式３（療養者名簿）（⑤の場合）'!$O52,IF(BA$16&lt;='様式３（療養者名簿）（⑤の場合）'!$W52,1,0),0),0)</f>
        <v>0</v>
      </c>
      <c r="BB43" s="159">
        <f>IF(BB$16-'様式３（療養者名簿）（⑤の場合）'!$O52+1&lt;=15,IF(BB$16&gt;='様式３（療養者名簿）（⑤の場合）'!$O52,IF(BB$16&lt;='様式３（療養者名簿）（⑤の場合）'!$W52,1,0),0),0)</f>
        <v>0</v>
      </c>
      <c r="BC43" s="159">
        <f>IF(BC$16-'様式３（療養者名簿）（⑤の場合）'!$O52+1&lt;=15,IF(BC$16&gt;='様式３（療養者名簿）（⑤の場合）'!$O52,IF(BC$16&lt;='様式３（療養者名簿）（⑤の場合）'!$W52,1,0),0),0)</f>
        <v>0</v>
      </c>
      <c r="BD43" s="159">
        <f>IF(BD$16-'様式３（療養者名簿）（⑤の場合）'!$O52+1&lt;=15,IF(BD$16&gt;='様式３（療養者名簿）（⑤の場合）'!$O52,IF(BD$16&lt;='様式３（療養者名簿）（⑤の場合）'!$W52,1,0),0),0)</f>
        <v>0</v>
      </c>
      <c r="BE43" s="159">
        <f>IF(BE$16-'様式３（療養者名簿）（⑤の場合）'!$O52+1&lt;=15,IF(BE$16&gt;='様式３（療養者名簿）（⑤の場合）'!$O52,IF(BE$16&lt;='様式３（療養者名簿）（⑤の場合）'!$W52,1,0),0),0)</f>
        <v>0</v>
      </c>
      <c r="BF43" s="159">
        <f>IF(BF$16-'様式３（療養者名簿）（⑤の場合）'!$O52+1&lt;=15,IF(BF$16&gt;='様式３（療養者名簿）（⑤の場合）'!$O52,IF(BF$16&lt;='様式３（療養者名簿）（⑤の場合）'!$W52,1,0),0),0)</f>
        <v>0</v>
      </c>
      <c r="BG43" s="159">
        <f>IF(BG$16-'様式３（療養者名簿）（⑤の場合）'!$O52+1&lt;=15,IF(BG$16&gt;='様式３（療養者名簿）（⑤の場合）'!$O52,IF(BG$16&lt;='様式３（療養者名簿）（⑤の場合）'!$W52,1,0),0),0)</f>
        <v>0</v>
      </c>
      <c r="BH43" s="159">
        <f>IF(BH$16-'様式３（療養者名簿）（⑤の場合）'!$O52+1&lt;=15,IF(BH$16&gt;='様式３（療養者名簿）（⑤の場合）'!$O52,IF(BH$16&lt;='様式３（療養者名簿）（⑤の場合）'!$W52,1,0),0),0)</f>
        <v>0</v>
      </c>
      <c r="BI43" s="159">
        <f>IF(BI$16-'様式３（療養者名簿）（⑤の場合）'!$O52+1&lt;=15,IF(BI$16&gt;='様式３（療養者名簿）（⑤の場合）'!$O52,IF(BI$16&lt;='様式３（療養者名簿）（⑤の場合）'!$W52,1,0),0),0)</f>
        <v>0</v>
      </c>
      <c r="BJ43" s="159">
        <f>IF(BJ$16-'様式３（療養者名簿）（⑤の場合）'!$O52+1&lt;=15,IF(BJ$16&gt;='様式３（療養者名簿）（⑤の場合）'!$O52,IF(BJ$16&lt;='様式３（療養者名簿）（⑤の場合）'!$W52,1,0),0),0)</f>
        <v>0</v>
      </c>
      <c r="BK43" s="159">
        <f>IF(BK$16-'様式３（療養者名簿）（⑤の場合）'!$O52+1&lt;=15,IF(BK$16&gt;='様式３（療養者名簿）（⑤の場合）'!$O52,IF(BK$16&lt;='様式３（療養者名簿）（⑤の場合）'!$W52,1,0),0),0)</f>
        <v>0</v>
      </c>
      <c r="BL43" s="159">
        <f>IF(BL$16-'様式３（療養者名簿）（⑤の場合）'!$O52+1&lt;=15,IF(BL$16&gt;='様式３（療養者名簿）（⑤の場合）'!$O52,IF(BL$16&lt;='様式３（療養者名簿）（⑤の場合）'!$W52,1,0),0),0)</f>
        <v>0</v>
      </c>
      <c r="BM43" s="159">
        <f>IF(BM$16-'様式３（療養者名簿）（⑤の場合）'!$O52+1&lt;=15,IF(BM$16&gt;='様式３（療養者名簿）（⑤の場合）'!$O52,IF(BM$16&lt;='様式３（療養者名簿）（⑤の場合）'!$W52,1,0),0),0)</f>
        <v>0</v>
      </c>
      <c r="BN43" s="159">
        <f>IF(BN$16-'様式３（療養者名簿）（⑤の場合）'!$O52+1&lt;=15,IF(BN$16&gt;='様式３（療養者名簿）（⑤の場合）'!$O52,IF(BN$16&lt;='様式３（療養者名簿）（⑤の場合）'!$W52,1,0),0),0)</f>
        <v>0</v>
      </c>
      <c r="BO43" s="159">
        <f>IF(BO$16-'様式３（療養者名簿）（⑤の場合）'!$O52+1&lt;=15,IF(BO$16&gt;='様式３（療養者名簿）（⑤の場合）'!$O52,IF(BO$16&lt;='様式３（療養者名簿）（⑤の場合）'!$W52,1,0),0),0)</f>
        <v>0</v>
      </c>
      <c r="BP43" s="159">
        <f>IF(BP$16-'様式３（療養者名簿）（⑤の場合）'!$O52+1&lt;=15,IF(BP$16&gt;='様式３（療養者名簿）（⑤の場合）'!$O52,IF(BP$16&lt;='様式３（療養者名簿）（⑤の場合）'!$W52,1,0),0),0)</f>
        <v>0</v>
      </c>
      <c r="BQ43" s="159">
        <f>IF(BQ$16-'様式３（療養者名簿）（⑤の場合）'!$O52+1&lt;=15,IF(BQ$16&gt;='様式３（療養者名簿）（⑤の場合）'!$O52,IF(BQ$16&lt;='様式３（療養者名簿）（⑤の場合）'!$W52,1,0),0),0)</f>
        <v>0</v>
      </c>
      <c r="BR43" s="159">
        <f>IF(BR$16-'様式３（療養者名簿）（⑤の場合）'!$O52+1&lt;=15,IF(BR$16&gt;='様式３（療養者名簿）（⑤の場合）'!$O52,IF(BR$16&lt;='様式３（療養者名簿）（⑤の場合）'!$W52,1,0),0),0)</f>
        <v>0</v>
      </c>
      <c r="BS43" s="159">
        <f>IF(BS$16-'様式３（療養者名簿）（⑤の場合）'!$O52+1&lt;=15,IF(BS$16&gt;='様式３（療養者名簿）（⑤の場合）'!$O52,IF(BS$16&lt;='様式３（療養者名簿）（⑤の場合）'!$W52,1,0),0),0)</f>
        <v>0</v>
      </c>
      <c r="BT43" s="159">
        <f>IF(BT$16-'様式３（療養者名簿）（⑤の場合）'!$O52+1&lt;=15,IF(BT$16&gt;='様式３（療養者名簿）（⑤の場合）'!$O52,IF(BT$16&lt;='様式３（療養者名簿）（⑤の場合）'!$W52,1,0),0),0)</f>
        <v>0</v>
      </c>
      <c r="BU43" s="159">
        <f>IF(BU$16-'様式３（療養者名簿）（⑤の場合）'!$O52+1&lt;=15,IF(BU$16&gt;='様式３（療養者名簿）（⑤の場合）'!$O52,IF(BU$16&lt;='様式３（療養者名簿）（⑤の場合）'!$W52,1,0),0),0)</f>
        <v>0</v>
      </c>
      <c r="BV43" s="159">
        <f>IF(BV$16-'様式３（療養者名簿）（⑤の場合）'!$O52+1&lt;=15,IF(BV$16&gt;='様式３（療養者名簿）（⑤の場合）'!$O52,IF(BV$16&lt;='様式３（療養者名簿）（⑤の場合）'!$W52,1,0),0),0)</f>
        <v>0</v>
      </c>
      <c r="BW43" s="159">
        <f>IF(BW$16-'様式３（療養者名簿）（⑤の場合）'!$O52+1&lt;=15,IF(BW$16&gt;='様式３（療養者名簿）（⑤の場合）'!$O52,IF(BW$16&lt;='様式３（療養者名簿）（⑤の場合）'!$W52,1,0),0),0)</f>
        <v>0</v>
      </c>
      <c r="BX43" s="159">
        <f>IF(BX$16-'様式３（療養者名簿）（⑤の場合）'!$O52+1&lt;=15,IF(BX$16&gt;='様式３（療養者名簿）（⑤の場合）'!$O52,IF(BX$16&lt;='様式３（療養者名簿）（⑤の場合）'!$W52,1,0),0),0)</f>
        <v>0</v>
      </c>
      <c r="BY43" s="159">
        <f>IF(BY$16-'様式３（療養者名簿）（⑤の場合）'!$O52+1&lt;=15,IF(BY$16&gt;='様式３（療養者名簿）（⑤の場合）'!$O52,IF(BY$16&lt;='様式３（療養者名簿）（⑤の場合）'!$W52,1,0),0),0)</f>
        <v>0</v>
      </c>
      <c r="BZ43" s="159">
        <f>IF(BZ$16-'様式３（療養者名簿）（⑤の場合）'!$O52+1&lt;=15,IF(BZ$16&gt;='様式３（療養者名簿）（⑤の場合）'!$O52,IF(BZ$16&lt;='様式３（療養者名簿）（⑤の場合）'!$W52,1,0),0),0)</f>
        <v>0</v>
      </c>
      <c r="CA43" s="159">
        <f>IF(CA$16-'様式３（療養者名簿）（⑤の場合）'!$O52+1&lt;=15,IF(CA$16&gt;='様式３（療養者名簿）（⑤の場合）'!$O52,IF(CA$16&lt;='様式３（療養者名簿）（⑤の場合）'!$W52,1,0),0),0)</f>
        <v>0</v>
      </c>
      <c r="CB43" s="159">
        <f>IF(CB$16-'様式３（療養者名簿）（⑤の場合）'!$O52+1&lt;=15,IF(CB$16&gt;='様式３（療養者名簿）（⑤の場合）'!$O52,IF(CB$16&lt;='様式３（療養者名簿）（⑤の場合）'!$W52,1,0),0),0)</f>
        <v>0</v>
      </c>
      <c r="CC43" s="159">
        <f>IF(CC$16-'様式３（療養者名簿）（⑤の場合）'!$O52+1&lt;=15,IF(CC$16&gt;='様式３（療養者名簿）（⑤の場合）'!$O52,IF(CC$16&lt;='様式３（療養者名簿）（⑤の場合）'!$W52,1,0),0),0)</f>
        <v>0</v>
      </c>
      <c r="CD43" s="159">
        <f>IF(CD$16-'様式３（療養者名簿）（⑤の場合）'!$O52+1&lt;=15,IF(CD$16&gt;='様式３（療養者名簿）（⑤の場合）'!$O52,IF(CD$16&lt;='様式３（療養者名簿）（⑤の場合）'!$W52,1,0),0),0)</f>
        <v>0</v>
      </c>
      <c r="CE43" s="159">
        <f>IF(CE$16-'様式３（療養者名簿）（⑤の場合）'!$O52+1&lt;=15,IF(CE$16&gt;='様式３（療養者名簿）（⑤の場合）'!$O52,IF(CE$16&lt;='様式３（療養者名簿）（⑤の場合）'!$W52,1,0),0),0)</f>
        <v>0</v>
      </c>
      <c r="CF43" s="159">
        <f>IF(CF$16-'様式３（療養者名簿）（⑤の場合）'!$O52+1&lt;=15,IF(CF$16&gt;='様式３（療養者名簿）（⑤の場合）'!$O52,IF(CF$16&lt;='様式３（療養者名簿）（⑤の場合）'!$W52,1,0),0),0)</f>
        <v>0</v>
      </c>
      <c r="CG43" s="159">
        <f>IF(CG$16-'様式３（療養者名簿）（⑤の場合）'!$O52+1&lt;=15,IF(CG$16&gt;='様式３（療養者名簿）（⑤の場合）'!$O52,IF(CG$16&lt;='様式３（療養者名簿）（⑤の場合）'!$W52,1,0),0),0)</f>
        <v>0</v>
      </c>
      <c r="CH43" s="159">
        <f>IF(CH$16-'様式３（療養者名簿）（⑤の場合）'!$O52+1&lt;=15,IF(CH$16&gt;='様式３（療養者名簿）（⑤の場合）'!$O52,IF(CH$16&lt;='様式３（療養者名簿）（⑤の場合）'!$W52,1,0),0),0)</f>
        <v>0</v>
      </c>
      <c r="CI43" s="159">
        <f>IF(CI$16-'様式３（療養者名簿）（⑤の場合）'!$O52+1&lt;=15,IF(CI$16&gt;='様式３（療養者名簿）（⑤の場合）'!$O52,IF(CI$16&lt;='様式３（療養者名簿）（⑤の場合）'!$W52,1,0),0),0)</f>
        <v>0</v>
      </c>
      <c r="CJ43" s="159">
        <f>IF(CJ$16-'様式３（療養者名簿）（⑤の場合）'!$O52+1&lt;=15,IF(CJ$16&gt;='様式３（療養者名簿）（⑤の場合）'!$O52,IF(CJ$16&lt;='様式３（療養者名簿）（⑤の場合）'!$W52,1,0),0),0)</f>
        <v>0</v>
      </c>
      <c r="CK43" s="159">
        <f>IF(CK$16-'様式３（療養者名簿）（⑤の場合）'!$O52+1&lt;=15,IF(CK$16&gt;='様式３（療養者名簿）（⑤の場合）'!$O52,IF(CK$16&lt;='様式３（療養者名簿）（⑤の場合）'!$W52,1,0),0),0)</f>
        <v>0</v>
      </c>
      <c r="CL43" s="159">
        <f>IF(CL$16-'様式３（療養者名簿）（⑤の場合）'!$O52+1&lt;=15,IF(CL$16&gt;='様式３（療養者名簿）（⑤の場合）'!$O52,IF(CL$16&lt;='様式３（療養者名簿）（⑤の場合）'!$W52,1,0),0),0)</f>
        <v>0</v>
      </c>
      <c r="CM43" s="159">
        <f>IF(CM$16-'様式３（療養者名簿）（⑤の場合）'!$O52+1&lt;=15,IF(CM$16&gt;='様式３（療養者名簿）（⑤の場合）'!$O52,IF(CM$16&lt;='様式３（療養者名簿）（⑤の場合）'!$W52,1,0),0),0)</f>
        <v>0</v>
      </c>
      <c r="CN43" s="159">
        <f>IF(CN$16-'様式３（療養者名簿）（⑤の場合）'!$O52+1&lt;=15,IF(CN$16&gt;='様式３（療養者名簿）（⑤の場合）'!$O52,IF(CN$16&lt;='様式３（療養者名簿）（⑤の場合）'!$W52,1,0),0),0)</f>
        <v>0</v>
      </c>
      <c r="CO43" s="159">
        <f>IF(CO$16-'様式３（療養者名簿）（⑤の場合）'!$O52+1&lt;=15,IF(CO$16&gt;='様式３（療養者名簿）（⑤の場合）'!$O52,IF(CO$16&lt;='様式３（療養者名簿）（⑤の場合）'!$W52,1,0),0),0)</f>
        <v>0</v>
      </c>
      <c r="CP43" s="159">
        <f>IF(CP$16-'様式３（療養者名簿）（⑤の場合）'!$O52+1&lt;=15,IF(CP$16&gt;='様式３（療養者名簿）（⑤の場合）'!$O52,IF(CP$16&lt;='様式３（療養者名簿）（⑤の場合）'!$W52,1,0),0),0)</f>
        <v>0</v>
      </c>
      <c r="CQ43" s="159">
        <f>IF(CQ$16-'様式３（療養者名簿）（⑤の場合）'!$O52+1&lt;=15,IF(CQ$16&gt;='様式３（療養者名簿）（⑤の場合）'!$O52,IF(CQ$16&lt;='様式３（療養者名簿）（⑤の場合）'!$W52,1,0),0),0)</f>
        <v>0</v>
      </c>
      <c r="CR43" s="159">
        <f>IF(CR$16-'様式３（療養者名簿）（⑤の場合）'!$O52+1&lt;=15,IF(CR$16&gt;='様式３（療養者名簿）（⑤の場合）'!$O52,IF(CR$16&lt;='様式３（療養者名簿）（⑤の場合）'!$W52,1,0),0),0)</f>
        <v>0</v>
      </c>
      <c r="CS43" s="159">
        <f>IF(CS$16-'様式３（療養者名簿）（⑤の場合）'!$O52+1&lt;=15,IF(CS$16&gt;='様式３（療養者名簿）（⑤の場合）'!$O52,IF(CS$16&lt;='様式３（療養者名簿）（⑤の場合）'!$W52,1,0),0),0)</f>
        <v>0</v>
      </c>
      <c r="CT43" s="159">
        <f>IF(CT$16-'様式３（療養者名簿）（⑤の場合）'!$O52+1&lt;=15,IF(CT$16&gt;='様式３（療養者名簿）（⑤の場合）'!$O52,IF(CT$16&lt;='様式３（療養者名簿）（⑤の場合）'!$W52,1,0),0),0)</f>
        <v>0</v>
      </c>
      <c r="CU43" s="159">
        <f>IF(CU$16-'様式３（療養者名簿）（⑤の場合）'!$O52+1&lt;=15,IF(CU$16&gt;='様式３（療養者名簿）（⑤の場合）'!$O52,IF(CU$16&lt;='様式３（療養者名簿）（⑤の場合）'!$W52,1,0),0),0)</f>
        <v>0</v>
      </c>
      <c r="CV43" s="159">
        <f>IF(CV$16-'様式３（療養者名簿）（⑤の場合）'!$O52+1&lt;=15,IF(CV$16&gt;='様式３（療養者名簿）（⑤の場合）'!$O52,IF(CV$16&lt;='様式３（療養者名簿）（⑤の場合）'!$W52,1,0),0),0)</f>
        <v>0</v>
      </c>
      <c r="CW43" s="159">
        <f>IF(CW$16-'様式３（療養者名簿）（⑤の場合）'!$O52+1&lt;=15,IF(CW$16&gt;='様式３（療養者名簿）（⑤の場合）'!$O52,IF(CW$16&lt;='様式３（療養者名簿）（⑤の場合）'!$W52,1,0),0),0)</f>
        <v>0</v>
      </c>
      <c r="CX43" s="159">
        <f>IF(CX$16-'様式３（療養者名簿）（⑤の場合）'!$O52+1&lt;=15,IF(CX$16&gt;='様式３（療養者名簿）（⑤の場合）'!$O52,IF(CX$16&lt;='様式３（療養者名簿）（⑤の場合）'!$W52,1,0),0),0)</f>
        <v>0</v>
      </c>
      <c r="CY43" s="159">
        <f>IF(CY$16-'様式３（療養者名簿）（⑤の場合）'!$O52+1&lt;=15,IF(CY$16&gt;='様式３（療養者名簿）（⑤の場合）'!$O52,IF(CY$16&lt;='様式３（療養者名簿）（⑤の場合）'!$W52,1,0),0),0)</f>
        <v>0</v>
      </c>
      <c r="CZ43" s="159">
        <f>IF(CZ$16-'様式３（療養者名簿）（⑤の場合）'!$O52+1&lt;=15,IF(CZ$16&gt;='様式３（療養者名簿）（⑤の場合）'!$O52,IF(CZ$16&lt;='様式３（療養者名簿）（⑤の場合）'!$W52,1,0),0),0)</f>
        <v>0</v>
      </c>
      <c r="DA43" s="159">
        <f>IF(DA$16-'様式３（療養者名簿）（⑤の場合）'!$O52+1&lt;=15,IF(DA$16&gt;='様式３（療養者名簿）（⑤の場合）'!$O52,IF(DA$16&lt;='様式３（療養者名簿）（⑤の場合）'!$W52,1,0),0),0)</f>
        <v>0</v>
      </c>
      <c r="DB43" s="159">
        <f>IF(DB$16-'様式３（療養者名簿）（⑤の場合）'!$O52+1&lt;=15,IF(DB$16&gt;='様式３（療養者名簿）（⑤の場合）'!$O52,IF(DB$16&lt;='様式３（療養者名簿）（⑤の場合）'!$W52,1,0),0),0)</f>
        <v>0</v>
      </c>
      <c r="DC43" s="159">
        <f>IF(DC$16-'様式３（療養者名簿）（⑤の場合）'!$O52+1&lt;=15,IF(DC$16&gt;='様式３（療養者名簿）（⑤の場合）'!$O52,IF(DC$16&lt;='様式３（療養者名簿）（⑤の場合）'!$W52,1,0),0),0)</f>
        <v>0</v>
      </c>
      <c r="DD43" s="159">
        <f>IF(DD$16-'様式３（療養者名簿）（⑤の場合）'!$O52+1&lt;=15,IF(DD$16&gt;='様式３（療養者名簿）（⑤の場合）'!$O52,IF(DD$16&lt;='様式３（療養者名簿）（⑤の場合）'!$W52,1,0),0),0)</f>
        <v>0</v>
      </c>
      <c r="DE43" s="159">
        <f>IF(DE$16-'様式３（療養者名簿）（⑤の場合）'!$O52+1&lt;=15,IF(DE$16&gt;='様式３（療養者名簿）（⑤の場合）'!$O52,IF(DE$16&lt;='様式３（療養者名簿）（⑤の場合）'!$W52,1,0),0),0)</f>
        <v>0</v>
      </c>
      <c r="DF43" s="159">
        <f>IF(DF$16-'様式３（療養者名簿）（⑤の場合）'!$O52+1&lt;=15,IF(DF$16&gt;='様式３（療養者名簿）（⑤の場合）'!$O52,IF(DF$16&lt;='様式３（療養者名簿）（⑤の場合）'!$W52,1,0),0),0)</f>
        <v>0</v>
      </c>
      <c r="DG43" s="159">
        <f>IF(DG$16-'様式３（療養者名簿）（⑤の場合）'!$O52+1&lt;=15,IF(DG$16&gt;='様式３（療養者名簿）（⑤の場合）'!$O52,IF(DG$16&lt;='様式３（療養者名簿）（⑤の場合）'!$W52,1,0),0),0)</f>
        <v>0</v>
      </c>
      <c r="DH43" s="159">
        <f>IF(DH$16-'様式３（療養者名簿）（⑤の場合）'!$O52+1&lt;=15,IF(DH$16&gt;='様式３（療養者名簿）（⑤の場合）'!$O52,IF(DH$16&lt;='様式３（療養者名簿）（⑤の場合）'!$W52,1,0),0),0)</f>
        <v>0</v>
      </c>
      <c r="DI43" s="159">
        <f>IF(DI$16-'様式３（療養者名簿）（⑤の場合）'!$O52+1&lt;=15,IF(DI$16&gt;='様式３（療養者名簿）（⑤の場合）'!$O52,IF(DI$16&lt;='様式３（療養者名簿）（⑤の場合）'!$W52,1,0),0),0)</f>
        <v>0</v>
      </c>
      <c r="DJ43" s="159">
        <f>IF(DJ$16-'様式３（療養者名簿）（⑤の場合）'!$O52+1&lt;=15,IF(DJ$16&gt;='様式３（療養者名簿）（⑤の場合）'!$O52,IF(DJ$16&lt;='様式３（療養者名簿）（⑤の場合）'!$W52,1,0),0),0)</f>
        <v>0</v>
      </c>
      <c r="DK43" s="159">
        <f>IF(DK$16-'様式３（療養者名簿）（⑤の場合）'!$O52+1&lt;=15,IF(DK$16&gt;='様式３（療養者名簿）（⑤の場合）'!$O52,IF(DK$16&lt;='様式３（療養者名簿）（⑤の場合）'!$W52,1,0),0),0)</f>
        <v>0</v>
      </c>
      <c r="DL43" s="159">
        <f>IF(DL$16-'様式３（療養者名簿）（⑤の場合）'!$O52+1&lt;=15,IF(DL$16&gt;='様式３（療養者名簿）（⑤の場合）'!$O52,IF(DL$16&lt;='様式３（療養者名簿）（⑤の場合）'!$W52,1,0),0),0)</f>
        <v>0</v>
      </c>
      <c r="DM43" s="159">
        <f>IF(DM$16-'様式３（療養者名簿）（⑤の場合）'!$O52+1&lt;=15,IF(DM$16&gt;='様式３（療養者名簿）（⑤の場合）'!$O52,IF(DM$16&lt;='様式３（療養者名簿）（⑤の場合）'!$W52,1,0),0),0)</f>
        <v>0</v>
      </c>
      <c r="DN43" s="159">
        <f>IF(DN$16-'様式３（療養者名簿）（⑤の場合）'!$O52+1&lt;=15,IF(DN$16&gt;='様式３（療養者名簿）（⑤の場合）'!$O52,IF(DN$16&lt;='様式３（療養者名簿）（⑤の場合）'!$W52,1,0),0),0)</f>
        <v>0</v>
      </c>
      <c r="DO43" s="159">
        <f>IF(DO$16-'様式３（療養者名簿）（⑤の場合）'!$O52+1&lt;=15,IF(DO$16&gt;='様式３（療養者名簿）（⑤の場合）'!$O52,IF(DO$16&lt;='様式３（療養者名簿）（⑤の場合）'!$W52,1,0),0),0)</f>
        <v>0</v>
      </c>
      <c r="DP43" s="159">
        <f>IF(DP$16-'様式３（療養者名簿）（⑤の場合）'!$O52+1&lt;=15,IF(DP$16&gt;='様式３（療養者名簿）（⑤の場合）'!$O52,IF(DP$16&lt;='様式３（療養者名簿）（⑤の場合）'!$W52,1,0),0),0)</f>
        <v>0</v>
      </c>
      <c r="DQ43" s="159">
        <f>IF(DQ$16-'様式３（療養者名簿）（⑤の場合）'!$O52+1&lt;=15,IF(DQ$16&gt;='様式３（療養者名簿）（⑤の場合）'!$O52,IF(DQ$16&lt;='様式３（療養者名簿）（⑤の場合）'!$W52,1,0),0),0)</f>
        <v>0</v>
      </c>
      <c r="DR43" s="159">
        <f>IF(DR$16-'様式３（療養者名簿）（⑤の場合）'!$O52+1&lt;=15,IF(DR$16&gt;='様式３（療養者名簿）（⑤の場合）'!$O52,IF(DR$16&lt;='様式３（療養者名簿）（⑤の場合）'!$W52,1,0),0),0)</f>
        <v>0</v>
      </c>
      <c r="DS43" s="159">
        <f>IF(DS$16-'様式３（療養者名簿）（⑤の場合）'!$O52+1&lt;=15,IF(DS$16&gt;='様式３（療養者名簿）（⑤の場合）'!$O52,IF(DS$16&lt;='様式３（療養者名簿）（⑤の場合）'!$W52,1,0),0),0)</f>
        <v>0</v>
      </c>
      <c r="DT43" s="159">
        <f>IF(DT$16-'様式３（療養者名簿）（⑤の場合）'!$O52+1&lt;=15,IF(DT$16&gt;='様式３（療養者名簿）（⑤の場合）'!$O52,IF(DT$16&lt;='様式３（療養者名簿）（⑤の場合）'!$W52,1,0),0),0)</f>
        <v>0</v>
      </c>
      <c r="DU43" s="159">
        <f>IF(DU$16-'様式３（療養者名簿）（⑤の場合）'!$O52+1&lt;=15,IF(DU$16&gt;='様式３（療養者名簿）（⑤の場合）'!$O52,IF(DU$16&lt;='様式３（療養者名簿）（⑤の場合）'!$W52,1,0),0),0)</f>
        <v>0</v>
      </c>
      <c r="DV43" s="159">
        <f>IF(DV$16-'様式３（療養者名簿）（⑤の場合）'!$O52+1&lt;=15,IF(DV$16&gt;='様式３（療養者名簿）（⑤の場合）'!$O52,IF(DV$16&lt;='様式３（療養者名簿）（⑤の場合）'!$W52,1,0),0),0)</f>
        <v>0</v>
      </c>
      <c r="DW43" s="159">
        <f>IF(DW$16-'様式３（療養者名簿）（⑤の場合）'!$O52+1&lt;=15,IF(DW$16&gt;='様式３（療養者名簿）（⑤の場合）'!$O52,IF(DW$16&lt;='様式３（療養者名簿）（⑤の場合）'!$W52,1,0),0),0)</f>
        <v>0</v>
      </c>
      <c r="DX43" s="159">
        <f>IF(DX$16-'様式３（療養者名簿）（⑤の場合）'!$O52+1&lt;=15,IF(DX$16&gt;='様式３（療養者名簿）（⑤の場合）'!$O52,IF(DX$16&lt;='様式３（療養者名簿）（⑤の場合）'!$W52,1,0),0),0)</f>
        <v>0</v>
      </c>
      <c r="DY43" s="159">
        <f>IF(DY$16-'様式３（療養者名簿）（⑤の場合）'!$O52+1&lt;=15,IF(DY$16&gt;='様式３（療養者名簿）（⑤の場合）'!$O52,IF(DY$16&lt;='様式３（療養者名簿）（⑤の場合）'!$W52,1,0),0),0)</f>
        <v>0</v>
      </c>
      <c r="DZ43" s="159">
        <f>IF(DZ$16-'様式３（療養者名簿）（⑤の場合）'!$O52+1&lt;=15,IF(DZ$16&gt;='様式３（療養者名簿）（⑤の場合）'!$O52,IF(DZ$16&lt;='様式３（療養者名簿）（⑤の場合）'!$W52,1,0),0),0)</f>
        <v>0</v>
      </c>
      <c r="EA43" s="159">
        <f>IF(EA$16-'様式３（療養者名簿）（⑤の場合）'!$O52+1&lt;=15,IF(EA$16&gt;='様式３（療養者名簿）（⑤の場合）'!$O52,IF(EA$16&lt;='様式３（療養者名簿）（⑤の場合）'!$W52,1,0),0),0)</f>
        <v>0</v>
      </c>
      <c r="EB43" s="159">
        <f>IF(EB$16-'様式３（療養者名簿）（⑤の場合）'!$O52+1&lt;=15,IF(EB$16&gt;='様式３（療養者名簿）（⑤の場合）'!$O52,IF(EB$16&lt;='様式３（療養者名簿）（⑤の場合）'!$W52,1,0),0),0)</f>
        <v>0</v>
      </c>
      <c r="EC43" s="159">
        <f>IF(EC$16-'様式３（療養者名簿）（⑤の場合）'!$O52+1&lt;=15,IF(EC$16&gt;='様式３（療養者名簿）（⑤の場合）'!$O52,IF(EC$16&lt;='様式３（療養者名簿）（⑤の場合）'!$W52,1,0),0),0)</f>
        <v>0</v>
      </c>
      <c r="ED43" s="159">
        <f>IF(ED$16-'様式３（療養者名簿）（⑤の場合）'!$O52+1&lt;=15,IF(ED$16&gt;='様式３（療養者名簿）（⑤の場合）'!$O52,IF(ED$16&lt;='様式３（療養者名簿）（⑤の場合）'!$W52,1,0),0),0)</f>
        <v>0</v>
      </c>
      <c r="EE43" s="159">
        <f>IF(EE$16-'様式３（療養者名簿）（⑤の場合）'!$O52+1&lt;=15,IF(EE$16&gt;='様式３（療養者名簿）（⑤の場合）'!$O52,IF(EE$16&lt;='様式３（療養者名簿）（⑤の場合）'!$W52,1,0),0),0)</f>
        <v>0</v>
      </c>
      <c r="EF43" s="159">
        <f>IF(EF$16-'様式３（療養者名簿）（⑤の場合）'!$O52+1&lt;=15,IF(EF$16&gt;='様式３（療養者名簿）（⑤の場合）'!$O52,IF(EF$16&lt;='様式３（療養者名簿）（⑤の場合）'!$W52,1,0),0),0)</f>
        <v>0</v>
      </c>
      <c r="EG43" s="159">
        <f>IF(EG$16-'様式３（療養者名簿）（⑤の場合）'!$O52+1&lt;=15,IF(EG$16&gt;='様式３（療養者名簿）（⑤の場合）'!$O52,IF(EG$16&lt;='様式３（療養者名簿）（⑤の場合）'!$W52,1,0),0),0)</f>
        <v>0</v>
      </c>
      <c r="EH43" s="159">
        <f>IF(EH$16-'様式３（療養者名簿）（⑤の場合）'!$O52+1&lt;=15,IF(EH$16&gt;='様式３（療養者名簿）（⑤の場合）'!$O52,IF(EH$16&lt;='様式３（療養者名簿）（⑤の場合）'!$W52,1,0),0),0)</f>
        <v>0</v>
      </c>
      <c r="EI43" s="159">
        <f>IF(EI$16-'様式３（療養者名簿）（⑤の場合）'!$O52+1&lt;=15,IF(EI$16&gt;='様式３（療養者名簿）（⑤の場合）'!$O52,IF(EI$16&lt;='様式３（療養者名簿）（⑤の場合）'!$W52,1,0),0),0)</f>
        <v>0</v>
      </c>
      <c r="EJ43" s="159">
        <f>IF(EJ$16-'様式３（療養者名簿）（⑤の場合）'!$O52+1&lt;=15,IF(EJ$16&gt;='様式３（療養者名簿）（⑤の場合）'!$O52,IF(EJ$16&lt;='様式３（療養者名簿）（⑤の場合）'!$W52,1,0),0),0)</f>
        <v>0</v>
      </c>
      <c r="EK43" s="159">
        <f>IF(EK$16-'様式３（療養者名簿）（⑤の場合）'!$O52+1&lt;=15,IF(EK$16&gt;='様式３（療養者名簿）（⑤の場合）'!$O52,IF(EK$16&lt;='様式３（療養者名簿）（⑤の場合）'!$W52,1,0),0),0)</f>
        <v>0</v>
      </c>
      <c r="EL43" s="159">
        <f>IF(EL$16-'様式３（療養者名簿）（⑤の場合）'!$O52+1&lt;=15,IF(EL$16&gt;='様式３（療養者名簿）（⑤の場合）'!$O52,IF(EL$16&lt;='様式３（療養者名簿）（⑤の場合）'!$W52,1,0),0),0)</f>
        <v>0</v>
      </c>
      <c r="EM43" s="159">
        <f>IF(EM$16-'様式３（療養者名簿）（⑤の場合）'!$O52+1&lt;=15,IF(EM$16&gt;='様式３（療養者名簿）（⑤の場合）'!$O52,IF(EM$16&lt;='様式３（療養者名簿）（⑤の場合）'!$W52,1,0),0),0)</f>
        <v>0</v>
      </c>
      <c r="EN43" s="159">
        <f>IF(EN$16-'様式３（療養者名簿）（⑤の場合）'!$O52+1&lt;=15,IF(EN$16&gt;='様式３（療養者名簿）（⑤の場合）'!$O52,IF(EN$16&lt;='様式３（療養者名簿）（⑤の場合）'!$W52,1,0),0),0)</f>
        <v>0</v>
      </c>
      <c r="EO43" s="159">
        <f>IF(EO$16-'様式３（療養者名簿）（⑤の場合）'!$O52+1&lt;=15,IF(EO$16&gt;='様式３（療養者名簿）（⑤の場合）'!$O52,IF(EO$16&lt;='様式３（療養者名簿）（⑤の場合）'!$W52,1,0),0),0)</f>
        <v>0</v>
      </c>
      <c r="EP43" s="159">
        <f>IF(EP$16-'様式３（療養者名簿）（⑤の場合）'!$O52+1&lt;=15,IF(EP$16&gt;='様式３（療養者名簿）（⑤の場合）'!$O52,IF(EP$16&lt;='様式３（療養者名簿）（⑤の場合）'!$W52,1,0),0),0)</f>
        <v>0</v>
      </c>
      <c r="EQ43" s="159">
        <f>IF(EQ$16-'様式３（療養者名簿）（⑤の場合）'!$O52+1&lt;=15,IF(EQ$16&gt;='様式３（療養者名簿）（⑤の場合）'!$O52,IF(EQ$16&lt;='様式３（療養者名簿）（⑤の場合）'!$W52,1,0),0),0)</f>
        <v>0</v>
      </c>
      <c r="ER43" s="159">
        <f>IF(ER$16-'様式３（療養者名簿）（⑤の場合）'!$O52+1&lt;=15,IF(ER$16&gt;='様式３（療養者名簿）（⑤の場合）'!$O52,IF(ER$16&lt;='様式３（療養者名簿）（⑤の場合）'!$W52,1,0),0),0)</f>
        <v>0</v>
      </c>
      <c r="ES43" s="159">
        <f>IF(ES$16-'様式３（療養者名簿）（⑤の場合）'!$O52+1&lt;=15,IF(ES$16&gt;='様式３（療養者名簿）（⑤の場合）'!$O52,IF(ES$16&lt;='様式３（療養者名簿）（⑤の場合）'!$W52,1,0),0),0)</f>
        <v>0</v>
      </c>
      <c r="ET43" s="159">
        <f>IF(ET$16-'様式３（療養者名簿）（⑤の場合）'!$O52+1&lt;=15,IF(ET$16&gt;='様式３（療養者名簿）（⑤の場合）'!$O52,IF(ET$16&lt;='様式３（療養者名簿）（⑤の場合）'!$W52,1,0),0),0)</f>
        <v>0</v>
      </c>
      <c r="EU43" s="159">
        <f>IF(EU$16-'様式３（療養者名簿）（⑤の場合）'!$O52+1&lt;=15,IF(EU$16&gt;='様式３（療養者名簿）（⑤の場合）'!$O52,IF(EU$16&lt;='様式３（療養者名簿）（⑤の場合）'!$W52,1,0),0),0)</f>
        <v>0</v>
      </c>
      <c r="EV43" s="159">
        <f>IF(EV$16-'様式３（療養者名簿）（⑤の場合）'!$O52+1&lt;=15,IF(EV$16&gt;='様式３（療養者名簿）（⑤の場合）'!$O52,IF(EV$16&lt;='様式３（療養者名簿）（⑤の場合）'!$W52,1,0),0),0)</f>
        <v>0</v>
      </c>
      <c r="EW43" s="159">
        <f>IF(EW$16-'様式３（療養者名簿）（⑤の場合）'!$O52+1&lt;=15,IF(EW$16&gt;='様式３（療養者名簿）（⑤の場合）'!$O52,IF(EW$16&lt;='様式３（療養者名簿）（⑤の場合）'!$W52,1,0),0),0)</f>
        <v>0</v>
      </c>
      <c r="EX43" s="159">
        <f>IF(EX$16-'様式３（療養者名簿）（⑤の場合）'!$O52+1&lt;=15,IF(EX$16&gt;='様式３（療養者名簿）（⑤の場合）'!$O52,IF(EX$16&lt;='様式３（療養者名簿）（⑤の場合）'!$W52,1,0),0),0)</f>
        <v>0</v>
      </c>
      <c r="EY43" s="159">
        <f>IF(EY$16-'様式３（療養者名簿）（⑤の場合）'!$O52+1&lt;=15,IF(EY$16&gt;='様式３（療養者名簿）（⑤の場合）'!$O52,IF(EY$16&lt;='様式３（療養者名簿）（⑤の場合）'!$W52,1,0),0),0)</f>
        <v>0</v>
      </c>
      <c r="EZ43" s="159">
        <f>IF(EZ$16-'様式３（療養者名簿）（⑤の場合）'!$O52+1&lt;=15,IF(EZ$16&gt;='様式３（療養者名簿）（⑤の場合）'!$O52,IF(EZ$16&lt;='様式３（療養者名簿）（⑤の場合）'!$W52,1,0),0),0)</f>
        <v>0</v>
      </c>
      <c r="FA43" s="159">
        <f>IF(FA$16-'様式３（療養者名簿）（⑤の場合）'!$O52+1&lt;=15,IF(FA$16&gt;='様式３（療養者名簿）（⑤の場合）'!$O52,IF(FA$16&lt;='様式３（療養者名簿）（⑤の場合）'!$W52,1,0),0),0)</f>
        <v>0</v>
      </c>
      <c r="FB43" s="159">
        <f>IF(FB$16-'様式３（療養者名簿）（⑤の場合）'!$O52+1&lt;=15,IF(FB$16&gt;='様式３（療養者名簿）（⑤の場合）'!$O52,IF(FB$16&lt;='様式３（療養者名簿）（⑤の場合）'!$W52,1,0),0),0)</f>
        <v>0</v>
      </c>
      <c r="FC43" s="159">
        <f>IF(FC$16-'様式３（療養者名簿）（⑤の場合）'!$O52+1&lt;=15,IF(FC$16&gt;='様式３（療養者名簿）（⑤の場合）'!$O52,IF(FC$16&lt;='様式３（療養者名簿）（⑤の場合）'!$W52,1,0),0),0)</f>
        <v>0</v>
      </c>
      <c r="FD43" s="159">
        <f>IF(FD$16-'様式３（療養者名簿）（⑤の場合）'!$O52+1&lt;=15,IF(FD$16&gt;='様式３（療養者名簿）（⑤の場合）'!$O52,IF(FD$16&lt;='様式３（療養者名簿）（⑤の場合）'!$W52,1,0),0),0)</f>
        <v>0</v>
      </c>
      <c r="FE43" s="159">
        <f>IF(FE$16-'様式３（療養者名簿）（⑤の場合）'!$O52+1&lt;=15,IF(FE$16&gt;='様式３（療養者名簿）（⑤の場合）'!$O52,IF(FE$16&lt;='様式３（療養者名簿）（⑤の場合）'!$W52,1,0),0),0)</f>
        <v>0</v>
      </c>
      <c r="FF43" s="159">
        <f>IF(FF$16-'様式３（療養者名簿）（⑤の場合）'!$O52+1&lt;=15,IF(FF$16&gt;='様式３（療養者名簿）（⑤の場合）'!$O52,IF(FF$16&lt;='様式３（療養者名簿）（⑤の場合）'!$W52,1,0),0),0)</f>
        <v>0</v>
      </c>
      <c r="FG43" s="159">
        <f>IF(FG$16-'様式３（療養者名簿）（⑤の場合）'!$O52+1&lt;=15,IF(FG$16&gt;='様式３（療養者名簿）（⑤の場合）'!$O52,IF(FG$16&lt;='様式３（療養者名簿）（⑤の場合）'!$W52,1,0),0),0)</f>
        <v>0</v>
      </c>
      <c r="FH43" s="159">
        <f>IF(FH$16-'様式３（療養者名簿）（⑤の場合）'!$O52+1&lt;=15,IF(FH$16&gt;='様式３（療養者名簿）（⑤の場合）'!$O52,IF(FH$16&lt;='様式３（療養者名簿）（⑤の場合）'!$W52,1,0),0),0)</f>
        <v>0</v>
      </c>
      <c r="FI43" s="159">
        <f>IF(FI$16-'様式３（療養者名簿）（⑤の場合）'!$O52+1&lt;=15,IF(FI$16&gt;='様式３（療養者名簿）（⑤の場合）'!$O52,IF(FI$16&lt;='様式３（療養者名簿）（⑤の場合）'!$W52,1,0),0),0)</f>
        <v>0</v>
      </c>
      <c r="FJ43" s="159">
        <f>IF(FJ$16-'様式３（療養者名簿）（⑤の場合）'!$O52+1&lt;=15,IF(FJ$16&gt;='様式３（療養者名簿）（⑤の場合）'!$O52,IF(FJ$16&lt;='様式３（療養者名簿）（⑤の場合）'!$W52,1,0),0),0)</f>
        <v>0</v>
      </c>
      <c r="FK43" s="159">
        <f>IF(FK$16-'様式３（療養者名簿）（⑤の場合）'!$O52+1&lt;=15,IF(FK$16&gt;='様式３（療養者名簿）（⑤の場合）'!$O52,IF(FK$16&lt;='様式３（療養者名簿）（⑤の場合）'!$W52,1,0),0),0)</f>
        <v>0</v>
      </c>
      <c r="FL43" s="159">
        <f>IF(FL$16-'様式３（療養者名簿）（⑤の場合）'!$O52+1&lt;=15,IF(FL$16&gt;='様式３（療養者名簿）（⑤の場合）'!$O52,IF(FL$16&lt;='様式３（療養者名簿）（⑤の場合）'!$W52,1,0),0),0)</f>
        <v>0</v>
      </c>
      <c r="FM43" s="159">
        <f>IF(FM$16-'様式３（療養者名簿）（⑤の場合）'!$O52+1&lt;=15,IF(FM$16&gt;='様式３（療養者名簿）（⑤の場合）'!$O52,IF(FM$16&lt;='様式３（療養者名簿）（⑤の場合）'!$W52,1,0),0),0)</f>
        <v>0</v>
      </c>
      <c r="FN43" s="159">
        <f>IF(FN$16-'様式３（療養者名簿）（⑤の場合）'!$O52+1&lt;=15,IF(FN$16&gt;='様式３（療養者名簿）（⑤の場合）'!$O52,IF(FN$16&lt;='様式３（療養者名簿）（⑤の場合）'!$W52,1,0),0),0)</f>
        <v>0</v>
      </c>
      <c r="FO43" s="159">
        <f>IF(FO$16-'様式３（療養者名簿）（⑤の場合）'!$O52+1&lt;=15,IF(FO$16&gt;='様式３（療養者名簿）（⑤の場合）'!$O52,IF(FO$16&lt;='様式３（療養者名簿）（⑤の場合）'!$W52,1,0),0),0)</f>
        <v>0</v>
      </c>
      <c r="FP43" s="159">
        <f>IF(FP$16-'様式３（療養者名簿）（⑤の場合）'!$O52+1&lt;=15,IF(FP$16&gt;='様式３（療養者名簿）（⑤の場合）'!$O52,IF(FP$16&lt;='様式３（療養者名簿）（⑤の場合）'!$W52,1,0),0),0)</f>
        <v>0</v>
      </c>
      <c r="FQ43" s="159">
        <f>IF(FQ$16-'様式３（療養者名簿）（⑤の場合）'!$O52+1&lt;=15,IF(FQ$16&gt;='様式３（療養者名簿）（⑤の場合）'!$O52,IF(FQ$16&lt;='様式３（療養者名簿）（⑤の場合）'!$W52,1,0),0),0)</f>
        <v>0</v>
      </c>
      <c r="FR43" s="159">
        <f>IF(FR$16-'様式３（療養者名簿）（⑤の場合）'!$O52+1&lt;=15,IF(FR$16&gt;='様式３（療養者名簿）（⑤の場合）'!$O52,IF(FR$16&lt;='様式３（療養者名簿）（⑤の場合）'!$W52,1,0),0),0)</f>
        <v>0</v>
      </c>
      <c r="FS43" s="159">
        <f>IF(FS$16-'様式３（療養者名簿）（⑤の場合）'!$O52+1&lt;=15,IF(FS$16&gt;='様式３（療養者名簿）（⑤の場合）'!$O52,IF(FS$16&lt;='様式３（療養者名簿）（⑤の場合）'!$W52,1,0),0),0)</f>
        <v>0</v>
      </c>
      <c r="FT43" s="159">
        <f>IF(FT$16-'様式３（療養者名簿）（⑤の場合）'!$O52+1&lt;=15,IF(FT$16&gt;='様式３（療養者名簿）（⑤の場合）'!$O52,IF(FT$16&lt;='様式３（療養者名簿）（⑤の場合）'!$W52,1,0),0),0)</f>
        <v>0</v>
      </c>
      <c r="FU43" s="159">
        <f>IF(FU$16-'様式３（療養者名簿）（⑤の場合）'!$O52+1&lt;=15,IF(FU$16&gt;='様式３（療養者名簿）（⑤の場合）'!$O52,IF(FU$16&lt;='様式３（療養者名簿）（⑤の場合）'!$W52,1,0),0),0)</f>
        <v>0</v>
      </c>
      <c r="FV43" s="159">
        <f>IF(FV$16-'様式３（療養者名簿）（⑤の場合）'!$O52+1&lt;=15,IF(FV$16&gt;='様式３（療養者名簿）（⑤の場合）'!$O52,IF(FV$16&lt;='様式３（療養者名簿）（⑤の場合）'!$W52,1,0),0),0)</f>
        <v>0</v>
      </c>
      <c r="FW43" s="159">
        <f>IF(FW$16-'様式３（療養者名簿）（⑤の場合）'!$O52+1&lt;=15,IF(FW$16&gt;='様式３（療養者名簿）（⑤の場合）'!$O52,IF(FW$16&lt;='様式３（療養者名簿）（⑤の場合）'!$W52,1,0),0),0)</f>
        <v>0</v>
      </c>
      <c r="FX43" s="159">
        <f>IF(FX$16-'様式３（療養者名簿）（⑤の場合）'!$O52+1&lt;=15,IF(FX$16&gt;='様式３（療養者名簿）（⑤の場合）'!$O52,IF(FX$16&lt;='様式３（療養者名簿）（⑤の場合）'!$W52,1,0),0),0)</f>
        <v>0</v>
      </c>
      <c r="FY43" s="159">
        <f>IF(FY$16-'様式３（療養者名簿）（⑤の場合）'!$O52+1&lt;=15,IF(FY$16&gt;='様式３（療養者名簿）（⑤の場合）'!$O52,IF(FY$16&lt;='様式３（療養者名簿）（⑤の場合）'!$W52,1,0),0),0)</f>
        <v>0</v>
      </c>
      <c r="FZ43" s="159">
        <f>IF(FZ$16-'様式３（療養者名簿）（⑤の場合）'!$O52+1&lt;=15,IF(FZ$16&gt;='様式３（療養者名簿）（⑤の場合）'!$O52,IF(FZ$16&lt;='様式３（療養者名簿）（⑤の場合）'!$W52,1,0),0),0)</f>
        <v>0</v>
      </c>
      <c r="GA43" s="159">
        <f>IF(GA$16-'様式３（療養者名簿）（⑤の場合）'!$O52+1&lt;=15,IF(GA$16&gt;='様式３（療養者名簿）（⑤の場合）'!$O52,IF(GA$16&lt;='様式３（療養者名簿）（⑤の場合）'!$W52,1,0),0),0)</f>
        <v>0</v>
      </c>
      <c r="GB43" s="159">
        <f>IF(GB$16-'様式３（療養者名簿）（⑤の場合）'!$O52+1&lt;=15,IF(GB$16&gt;='様式３（療養者名簿）（⑤の場合）'!$O52,IF(GB$16&lt;='様式３（療養者名簿）（⑤の場合）'!$W52,1,0),0),0)</f>
        <v>0</v>
      </c>
      <c r="GC43" s="159">
        <f>IF(GC$16-'様式３（療養者名簿）（⑤の場合）'!$O52+1&lt;=15,IF(GC$16&gt;='様式３（療養者名簿）（⑤の場合）'!$O52,IF(GC$16&lt;='様式３（療養者名簿）（⑤の場合）'!$W52,1,0),0),0)</f>
        <v>0</v>
      </c>
      <c r="GD43" s="159">
        <f>IF(GD$16-'様式３（療養者名簿）（⑤の場合）'!$O52+1&lt;=15,IF(GD$16&gt;='様式３（療養者名簿）（⑤の場合）'!$O52,IF(GD$16&lt;='様式３（療養者名簿）（⑤の場合）'!$W52,1,0),0),0)</f>
        <v>0</v>
      </c>
      <c r="GE43" s="159">
        <f>IF(GE$16-'様式３（療養者名簿）（⑤の場合）'!$O52+1&lt;=15,IF(GE$16&gt;='様式３（療養者名簿）（⑤の場合）'!$O52,IF(GE$16&lt;='様式３（療養者名簿）（⑤の場合）'!$W52,1,0),0),0)</f>
        <v>0</v>
      </c>
      <c r="GF43" s="159">
        <f>IF(GF$16-'様式３（療養者名簿）（⑤の場合）'!$O52+1&lt;=15,IF(GF$16&gt;='様式３（療養者名簿）（⑤の場合）'!$O52,IF(GF$16&lt;='様式３（療養者名簿）（⑤の場合）'!$W52,1,0),0),0)</f>
        <v>0</v>
      </c>
      <c r="GG43" s="159">
        <f>IF(GG$16-'様式３（療養者名簿）（⑤の場合）'!$O52+1&lt;=15,IF(GG$16&gt;='様式３（療養者名簿）（⑤の場合）'!$O52,IF(GG$16&lt;='様式３（療養者名簿）（⑤の場合）'!$W52,1,0),0),0)</f>
        <v>0</v>
      </c>
      <c r="GH43" s="159">
        <f>IF(GH$16-'様式３（療養者名簿）（⑤の場合）'!$O52+1&lt;=15,IF(GH$16&gt;='様式３（療養者名簿）（⑤の場合）'!$O52,IF(GH$16&lt;='様式３（療養者名簿）（⑤の場合）'!$W52,1,0),0),0)</f>
        <v>0</v>
      </c>
      <c r="GI43" s="159">
        <f>IF(GI$16-'様式３（療養者名簿）（⑤の場合）'!$O52+1&lt;=15,IF(GI$16&gt;='様式３（療養者名簿）（⑤の場合）'!$O52,IF(GI$16&lt;='様式３（療養者名簿）（⑤の場合）'!$W52,1,0),0),0)</f>
        <v>0</v>
      </c>
      <c r="GJ43" s="159">
        <f>IF(GJ$16-'様式３（療養者名簿）（⑤の場合）'!$O52+1&lt;=15,IF(GJ$16&gt;='様式３（療養者名簿）（⑤の場合）'!$O52,IF(GJ$16&lt;='様式３（療養者名簿）（⑤の場合）'!$W52,1,0),0),0)</f>
        <v>0</v>
      </c>
      <c r="GK43" s="159">
        <f>IF(GK$16-'様式３（療養者名簿）（⑤の場合）'!$O52+1&lt;=15,IF(GK$16&gt;='様式３（療養者名簿）（⑤の場合）'!$O52,IF(GK$16&lt;='様式３（療養者名簿）（⑤の場合）'!$W52,1,0),0),0)</f>
        <v>0</v>
      </c>
      <c r="GL43" s="159">
        <f>IF(GL$16-'様式３（療養者名簿）（⑤の場合）'!$O52+1&lt;=15,IF(GL$16&gt;='様式３（療養者名簿）（⑤の場合）'!$O52,IF(GL$16&lt;='様式３（療養者名簿）（⑤の場合）'!$W52,1,0),0),0)</f>
        <v>0</v>
      </c>
      <c r="GM43" s="159">
        <f>IF(GM$16-'様式３（療養者名簿）（⑤の場合）'!$O52+1&lt;=15,IF(GM$16&gt;='様式３（療養者名簿）（⑤の場合）'!$O52,IF(GM$16&lt;='様式３（療養者名簿）（⑤の場合）'!$W52,1,0),0),0)</f>
        <v>0</v>
      </c>
      <c r="GN43" s="159">
        <f>IF(GN$16-'様式３（療養者名簿）（⑤の場合）'!$O52+1&lt;=15,IF(GN$16&gt;='様式３（療養者名簿）（⑤の場合）'!$O52,IF(GN$16&lt;='様式３（療養者名簿）（⑤の場合）'!$W52,1,0),0),0)</f>
        <v>0</v>
      </c>
      <c r="GO43" s="159">
        <f>IF(GO$16-'様式３（療養者名簿）（⑤の場合）'!$O52+1&lt;=15,IF(GO$16&gt;='様式３（療養者名簿）（⑤の場合）'!$O52,IF(GO$16&lt;='様式３（療養者名簿）（⑤の場合）'!$W52,1,0),0),0)</f>
        <v>0</v>
      </c>
      <c r="GP43" s="159">
        <f>IF(GP$16-'様式３（療養者名簿）（⑤の場合）'!$O52+1&lt;=15,IF(GP$16&gt;='様式３（療養者名簿）（⑤の場合）'!$O52,IF(GP$16&lt;='様式３（療養者名簿）（⑤の場合）'!$W52,1,0),0),0)</f>
        <v>0</v>
      </c>
      <c r="GQ43" s="159">
        <f>IF(GQ$16-'様式３（療養者名簿）（⑤の場合）'!$O52+1&lt;=15,IF(GQ$16&gt;='様式３（療養者名簿）（⑤の場合）'!$O52,IF(GQ$16&lt;='様式３（療養者名簿）（⑤の場合）'!$W52,1,0),0),0)</f>
        <v>0</v>
      </c>
      <c r="GR43" s="159">
        <f>IF(GR$16-'様式３（療養者名簿）（⑤の場合）'!$O52+1&lt;=15,IF(GR$16&gt;='様式３（療養者名簿）（⑤の場合）'!$O52,IF(GR$16&lt;='様式３（療養者名簿）（⑤の場合）'!$W52,1,0),0),0)</f>
        <v>0</v>
      </c>
      <c r="GS43" s="159">
        <f>IF(GS$16-'様式３（療養者名簿）（⑤の場合）'!$O52+1&lt;=15,IF(GS$16&gt;='様式３（療養者名簿）（⑤の場合）'!$O52,IF(GS$16&lt;='様式３（療養者名簿）（⑤の場合）'!$W52,1,0),0),0)</f>
        <v>0</v>
      </c>
      <c r="GT43" s="159">
        <f>IF(GT$16-'様式３（療養者名簿）（⑤の場合）'!$O52+1&lt;=15,IF(GT$16&gt;='様式３（療養者名簿）（⑤の場合）'!$O52,IF(GT$16&lt;='様式３（療養者名簿）（⑤の場合）'!$W52,1,0),0),0)</f>
        <v>0</v>
      </c>
      <c r="GU43" s="159">
        <f>IF(GU$16-'様式３（療養者名簿）（⑤の場合）'!$O52+1&lt;=15,IF(GU$16&gt;='様式３（療養者名簿）（⑤の場合）'!$O52,IF(GU$16&lt;='様式３（療養者名簿）（⑤の場合）'!$W52,1,0),0),0)</f>
        <v>0</v>
      </c>
      <c r="GV43" s="159">
        <f>IF(GV$16-'様式３（療養者名簿）（⑤の場合）'!$O52+1&lt;=15,IF(GV$16&gt;='様式３（療養者名簿）（⑤の場合）'!$O52,IF(GV$16&lt;='様式３（療養者名簿）（⑤の場合）'!$W52,1,0),0),0)</f>
        <v>0</v>
      </c>
      <c r="GW43" s="159">
        <f>IF(GW$16-'様式３（療養者名簿）（⑤の場合）'!$O52+1&lt;=15,IF(GW$16&gt;='様式３（療養者名簿）（⑤の場合）'!$O52,IF(GW$16&lt;='様式３（療養者名簿）（⑤の場合）'!$W52,1,0),0),0)</f>
        <v>0</v>
      </c>
      <c r="GX43" s="159">
        <f>IF(GX$16-'様式３（療養者名簿）（⑤の場合）'!$O52+1&lt;=15,IF(GX$16&gt;='様式３（療養者名簿）（⑤の場合）'!$O52,IF(GX$16&lt;='様式３（療養者名簿）（⑤の場合）'!$W52,1,0),0),0)</f>
        <v>0</v>
      </c>
      <c r="GY43" s="159">
        <f>IF(GY$16-'様式３（療養者名簿）（⑤の場合）'!$O52+1&lt;=15,IF(GY$16&gt;='様式３（療養者名簿）（⑤の場合）'!$O52,IF(GY$16&lt;='様式３（療養者名簿）（⑤の場合）'!$W52,1,0),0),0)</f>
        <v>0</v>
      </c>
      <c r="GZ43" s="159">
        <f>IF(GZ$16-'様式３（療養者名簿）（⑤の場合）'!$O52+1&lt;=15,IF(GZ$16&gt;='様式３（療養者名簿）（⑤の場合）'!$O52,IF(GZ$16&lt;='様式３（療養者名簿）（⑤の場合）'!$W52,1,0),0),0)</f>
        <v>0</v>
      </c>
      <c r="HA43" s="159">
        <f>IF(HA$16-'様式３（療養者名簿）（⑤の場合）'!$O52+1&lt;=15,IF(HA$16&gt;='様式３（療養者名簿）（⑤の場合）'!$O52,IF(HA$16&lt;='様式３（療養者名簿）（⑤の場合）'!$W52,1,0),0),0)</f>
        <v>0</v>
      </c>
      <c r="HB43" s="159">
        <f>IF(HB$16-'様式３（療養者名簿）（⑤の場合）'!$O52+1&lt;=15,IF(HB$16&gt;='様式３（療養者名簿）（⑤の場合）'!$O52,IF(HB$16&lt;='様式３（療養者名簿）（⑤の場合）'!$W52,1,0),0),0)</f>
        <v>0</v>
      </c>
      <c r="HC43" s="159">
        <f>IF(HC$16-'様式３（療養者名簿）（⑤の場合）'!$O52+1&lt;=15,IF(HC$16&gt;='様式３（療養者名簿）（⑤の場合）'!$O52,IF(HC$16&lt;='様式３（療養者名簿）（⑤の場合）'!$W52,1,0),0),0)</f>
        <v>0</v>
      </c>
      <c r="HD43" s="159">
        <f>IF(HD$16-'様式３（療養者名簿）（⑤の場合）'!$O52+1&lt;=15,IF(HD$16&gt;='様式３（療養者名簿）（⑤の場合）'!$O52,IF(HD$16&lt;='様式３（療養者名簿）（⑤の場合）'!$W52,1,0),0),0)</f>
        <v>0</v>
      </c>
      <c r="HE43" s="159">
        <f>IF(HE$16-'様式３（療養者名簿）（⑤の場合）'!$O52+1&lt;=15,IF(HE$16&gt;='様式３（療養者名簿）（⑤の場合）'!$O52,IF(HE$16&lt;='様式３（療養者名簿）（⑤の場合）'!$W52,1,0),0),0)</f>
        <v>0</v>
      </c>
      <c r="HF43" s="159">
        <f>IF(HF$16-'様式３（療養者名簿）（⑤の場合）'!$O52+1&lt;=15,IF(HF$16&gt;='様式３（療養者名簿）（⑤の場合）'!$O52,IF(HF$16&lt;='様式３（療養者名簿）（⑤の場合）'!$W52,1,0),0),0)</f>
        <v>0</v>
      </c>
      <c r="HG43" s="159">
        <f>IF(HG$16-'様式３（療養者名簿）（⑤の場合）'!$O52+1&lt;=15,IF(HG$16&gt;='様式３（療養者名簿）（⑤の場合）'!$O52,IF(HG$16&lt;='様式３（療養者名簿）（⑤の場合）'!$W52,1,0),0),0)</f>
        <v>0</v>
      </c>
      <c r="HH43" s="159">
        <f>IF(HH$16-'様式３（療養者名簿）（⑤の場合）'!$O52+1&lt;=15,IF(HH$16&gt;='様式３（療養者名簿）（⑤の場合）'!$O52,IF(HH$16&lt;='様式３（療養者名簿）（⑤の場合）'!$W52,1,0),0),0)</f>
        <v>0</v>
      </c>
      <c r="HI43" s="159">
        <f>IF(HI$16-'様式３（療養者名簿）（⑤の場合）'!$O52+1&lt;=15,IF(HI$16&gt;='様式３（療養者名簿）（⑤の場合）'!$O52,IF(HI$16&lt;='様式３（療養者名簿）（⑤の場合）'!$W52,1,0),0),0)</f>
        <v>0</v>
      </c>
      <c r="HJ43" s="159">
        <f>IF(HJ$16-'様式３（療養者名簿）（⑤の場合）'!$O52+1&lt;=15,IF(HJ$16&gt;='様式３（療養者名簿）（⑤の場合）'!$O52,IF(HJ$16&lt;='様式３（療養者名簿）（⑤の場合）'!$W52,1,0),0),0)</f>
        <v>0</v>
      </c>
      <c r="HK43" s="159">
        <f>IF(HK$16-'様式３（療養者名簿）（⑤の場合）'!$O52+1&lt;=15,IF(HK$16&gt;='様式３（療養者名簿）（⑤の場合）'!$O52,IF(HK$16&lt;='様式３（療養者名簿）（⑤の場合）'!$W52,1,0),0),0)</f>
        <v>0</v>
      </c>
      <c r="HL43" s="159">
        <f>IF(HL$16-'様式３（療養者名簿）（⑤の場合）'!$O52+1&lt;=15,IF(HL$16&gt;='様式３（療養者名簿）（⑤の場合）'!$O52,IF(HL$16&lt;='様式３（療養者名簿）（⑤の場合）'!$W52,1,0),0),0)</f>
        <v>0</v>
      </c>
      <c r="HM43" s="159">
        <f>IF(HM$16-'様式３（療養者名簿）（⑤の場合）'!$O52+1&lt;=15,IF(HM$16&gt;='様式３（療養者名簿）（⑤の場合）'!$O52,IF(HM$16&lt;='様式３（療養者名簿）（⑤の場合）'!$W52,1,0),0),0)</f>
        <v>0</v>
      </c>
      <c r="HN43" s="159">
        <f>IF(HN$16-'様式３（療養者名簿）（⑤の場合）'!$O52+1&lt;=15,IF(HN$16&gt;='様式３（療養者名簿）（⑤の場合）'!$O52,IF(HN$16&lt;='様式３（療養者名簿）（⑤の場合）'!$W52,1,0),0),0)</f>
        <v>0</v>
      </c>
      <c r="HO43" s="159">
        <f>IF(HO$16-'様式３（療養者名簿）（⑤の場合）'!$O52+1&lt;=15,IF(HO$16&gt;='様式３（療養者名簿）（⑤の場合）'!$O52,IF(HO$16&lt;='様式３（療養者名簿）（⑤の場合）'!$W52,1,0),0),0)</f>
        <v>0</v>
      </c>
      <c r="HP43" s="159">
        <f>IF(HP$16-'様式３（療養者名簿）（⑤の場合）'!$O52+1&lt;=15,IF(HP$16&gt;='様式３（療養者名簿）（⑤の場合）'!$O52,IF(HP$16&lt;='様式３（療養者名簿）（⑤の場合）'!$W52,1,0),0),0)</f>
        <v>0</v>
      </c>
      <c r="HQ43" s="159">
        <f>IF(HQ$16-'様式３（療養者名簿）（⑤の場合）'!$O52+1&lt;=15,IF(HQ$16&gt;='様式３（療養者名簿）（⑤の場合）'!$O52,IF(HQ$16&lt;='様式３（療養者名簿）（⑤の場合）'!$W52,1,0),0),0)</f>
        <v>0</v>
      </c>
      <c r="HR43" s="159">
        <f>IF(HR$16-'様式３（療養者名簿）（⑤の場合）'!$O52+1&lt;=15,IF(HR$16&gt;='様式３（療養者名簿）（⑤の場合）'!$O52,IF(HR$16&lt;='様式３（療養者名簿）（⑤の場合）'!$W52,1,0),0),0)</f>
        <v>0</v>
      </c>
      <c r="HS43" s="159">
        <f>IF(HS$16-'様式３（療養者名簿）（⑤の場合）'!$O52+1&lt;=15,IF(HS$16&gt;='様式３（療養者名簿）（⑤の場合）'!$O52,IF(HS$16&lt;='様式３（療養者名簿）（⑤の場合）'!$W52,1,0),0),0)</f>
        <v>0</v>
      </c>
      <c r="HT43" s="159">
        <f>IF(HT$16-'様式３（療養者名簿）（⑤の場合）'!$O52+1&lt;=15,IF(HT$16&gt;='様式３（療養者名簿）（⑤の場合）'!$O52,IF(HT$16&lt;='様式３（療養者名簿）（⑤の場合）'!$W52,1,0),0),0)</f>
        <v>0</v>
      </c>
      <c r="HU43" s="159">
        <f>IF(HU$16-'様式３（療養者名簿）（⑤の場合）'!$O52+1&lt;=15,IF(HU$16&gt;='様式３（療養者名簿）（⑤の場合）'!$O52,IF(HU$16&lt;='様式３（療養者名簿）（⑤の場合）'!$W52,1,0),0),0)</f>
        <v>0</v>
      </c>
      <c r="HV43" s="159">
        <f>IF(HV$16-'様式３（療養者名簿）（⑤の場合）'!$O52+1&lt;=15,IF(HV$16&gt;='様式３（療養者名簿）（⑤の場合）'!$O52,IF(HV$16&lt;='様式３（療養者名簿）（⑤の場合）'!$W52,1,0),0),0)</f>
        <v>0</v>
      </c>
      <c r="HW43" s="159">
        <f>IF(HW$16-'様式３（療養者名簿）（⑤の場合）'!$O52+1&lt;=15,IF(HW$16&gt;='様式３（療養者名簿）（⑤の場合）'!$O52,IF(HW$16&lt;='様式３（療養者名簿）（⑤の場合）'!$W52,1,0),0),0)</f>
        <v>0</v>
      </c>
      <c r="HX43" s="159">
        <f>IF(HX$16-'様式３（療養者名簿）（⑤の場合）'!$O52+1&lt;=15,IF(HX$16&gt;='様式３（療養者名簿）（⑤の場合）'!$O52,IF(HX$16&lt;='様式３（療養者名簿）（⑤の場合）'!$W52,1,0),0),0)</f>
        <v>0</v>
      </c>
      <c r="HY43" s="159">
        <f>IF(HY$16-'様式３（療養者名簿）（⑤の場合）'!$O52+1&lt;=15,IF(HY$16&gt;='様式３（療養者名簿）（⑤の場合）'!$O52,IF(HY$16&lt;='様式３（療養者名簿）（⑤の場合）'!$W52,1,0),0),0)</f>
        <v>0</v>
      </c>
      <c r="HZ43" s="159">
        <f>IF(HZ$16-'様式３（療養者名簿）（⑤の場合）'!$O52+1&lt;=15,IF(HZ$16&gt;='様式３（療養者名簿）（⑤の場合）'!$O52,IF(HZ$16&lt;='様式３（療養者名簿）（⑤の場合）'!$W52,1,0),0),0)</f>
        <v>0</v>
      </c>
      <c r="IA43" s="159">
        <f>IF(IA$16-'様式３（療養者名簿）（⑤の場合）'!$O52+1&lt;=15,IF(IA$16&gt;='様式３（療養者名簿）（⑤の場合）'!$O52,IF(IA$16&lt;='様式３（療養者名簿）（⑤の場合）'!$W52,1,0),0),0)</f>
        <v>0</v>
      </c>
      <c r="IB43" s="159">
        <f>IF(IB$16-'様式３（療養者名簿）（⑤の場合）'!$O52+1&lt;=15,IF(IB$16&gt;='様式３（療養者名簿）（⑤の場合）'!$O52,IF(IB$16&lt;='様式３（療養者名簿）（⑤の場合）'!$W52,1,0),0),0)</f>
        <v>0</v>
      </c>
      <c r="IC43" s="159">
        <f>IF(IC$16-'様式３（療養者名簿）（⑤の場合）'!$O52+1&lt;=15,IF(IC$16&gt;='様式３（療養者名簿）（⑤の場合）'!$O52,IF(IC$16&lt;='様式３（療養者名簿）（⑤の場合）'!$W52,1,0),0),0)</f>
        <v>0</v>
      </c>
      <c r="ID43" s="159">
        <f>IF(ID$16-'様式３（療養者名簿）（⑤の場合）'!$O52+1&lt;=15,IF(ID$16&gt;='様式３（療養者名簿）（⑤の場合）'!$O52,IF(ID$16&lt;='様式３（療養者名簿）（⑤の場合）'!$W52,1,0),0),0)</f>
        <v>0</v>
      </c>
      <c r="IE43" s="159">
        <f>IF(IE$16-'様式３（療養者名簿）（⑤の場合）'!$O52+1&lt;=15,IF(IE$16&gt;='様式３（療養者名簿）（⑤の場合）'!$O52,IF(IE$16&lt;='様式３（療養者名簿）（⑤の場合）'!$W52,1,0),0),0)</f>
        <v>0</v>
      </c>
      <c r="IF43" s="159">
        <f>IF(IF$16-'様式３（療養者名簿）（⑤の場合）'!$O52+1&lt;=15,IF(IF$16&gt;='様式３（療養者名簿）（⑤の場合）'!$O52,IF(IF$16&lt;='様式３（療養者名簿）（⑤の場合）'!$W52,1,0),0),0)</f>
        <v>0</v>
      </c>
      <c r="IG43" s="159">
        <f>IF(IG$16-'様式３（療養者名簿）（⑤の場合）'!$O52+1&lt;=15,IF(IG$16&gt;='様式３（療養者名簿）（⑤の場合）'!$O52,IF(IG$16&lt;='様式３（療養者名簿）（⑤の場合）'!$W52,1,0),0),0)</f>
        <v>0</v>
      </c>
      <c r="IH43" s="159">
        <f>IF(IH$16-'様式３（療養者名簿）（⑤の場合）'!$O52+1&lt;=15,IF(IH$16&gt;='様式３（療養者名簿）（⑤の場合）'!$O52,IF(IH$16&lt;='様式３（療養者名簿）（⑤の場合）'!$W52,1,0),0),0)</f>
        <v>0</v>
      </c>
      <c r="II43" s="159">
        <f>IF(II$16-'様式３（療養者名簿）（⑤の場合）'!$O52+1&lt;=15,IF(II$16&gt;='様式３（療養者名簿）（⑤の場合）'!$O52,IF(II$16&lt;='様式３（療養者名簿）（⑤の場合）'!$W52,1,0),0),0)</f>
        <v>0</v>
      </c>
      <c r="IJ43" s="159">
        <f>IF(IJ$16-'様式３（療養者名簿）（⑤の場合）'!$O52+1&lt;=15,IF(IJ$16&gt;='様式３（療養者名簿）（⑤の場合）'!$O52,IF(IJ$16&lt;='様式３（療養者名簿）（⑤の場合）'!$W52,1,0),0),0)</f>
        <v>0</v>
      </c>
      <c r="IK43" s="159">
        <f>IF(IK$16-'様式３（療養者名簿）（⑤の場合）'!$O52+1&lt;=15,IF(IK$16&gt;='様式３（療養者名簿）（⑤の場合）'!$O52,IF(IK$16&lt;='様式３（療養者名簿）（⑤の場合）'!$W52,1,0),0),0)</f>
        <v>0</v>
      </c>
      <c r="IL43" s="159">
        <f>IF(IL$16-'様式３（療養者名簿）（⑤の場合）'!$O52+1&lt;=15,IF(IL$16&gt;='様式３（療養者名簿）（⑤の場合）'!$O52,IF(IL$16&lt;='様式３（療養者名簿）（⑤の場合）'!$W52,1,0),0),0)</f>
        <v>0</v>
      </c>
      <c r="IM43" s="159">
        <f>IF(IM$16-'様式３（療養者名簿）（⑤の場合）'!$O52+1&lt;=15,IF(IM$16&gt;='様式３（療養者名簿）（⑤の場合）'!$O52,IF(IM$16&lt;='様式３（療養者名簿）（⑤の場合）'!$W52,1,0),0),0)</f>
        <v>0</v>
      </c>
      <c r="IN43" s="159">
        <f>IF(IN$16-'様式３（療養者名簿）（⑤の場合）'!$O52+1&lt;=15,IF(IN$16&gt;='様式３（療養者名簿）（⑤の場合）'!$O52,IF(IN$16&lt;='様式３（療養者名簿）（⑤の場合）'!$W52,1,0),0),0)</f>
        <v>0</v>
      </c>
      <c r="IO43" s="159">
        <f>IF(IO$16-'様式３（療養者名簿）（⑤の場合）'!$O52+1&lt;=15,IF(IO$16&gt;='様式３（療養者名簿）（⑤の場合）'!$O52,IF(IO$16&lt;='様式３（療養者名簿）（⑤の場合）'!$W52,1,0),0),0)</f>
        <v>0</v>
      </c>
      <c r="IP43" s="159">
        <f>IF(IP$16-'様式３（療養者名簿）（⑤の場合）'!$O52+1&lt;=15,IF(IP$16&gt;='様式３（療養者名簿）（⑤の場合）'!$O52,IF(IP$16&lt;='様式３（療養者名簿）（⑤の場合）'!$W52,1,0),0),0)</f>
        <v>0</v>
      </c>
      <c r="IQ43" s="159">
        <f>IF(IQ$16-'様式３（療養者名簿）（⑤の場合）'!$O52+1&lt;=15,IF(IQ$16&gt;='様式３（療養者名簿）（⑤の場合）'!$O52,IF(IQ$16&lt;='様式３（療養者名簿）（⑤の場合）'!$W52,1,0),0),0)</f>
        <v>0</v>
      </c>
      <c r="IR43" s="159">
        <f>IF(IR$16-'様式３（療養者名簿）（⑤の場合）'!$O52+1&lt;=15,IF(IR$16&gt;='様式３（療養者名簿）（⑤の場合）'!$O52,IF(IR$16&lt;='様式３（療養者名簿）（⑤の場合）'!$W52,1,0),0),0)</f>
        <v>0</v>
      </c>
      <c r="IS43" s="159">
        <f>IF(IS$16-'様式３（療養者名簿）（⑤の場合）'!$O52+1&lt;=15,IF(IS$16&gt;='様式３（療養者名簿）（⑤の場合）'!$O52,IF(IS$16&lt;='様式３（療養者名簿）（⑤の場合）'!$W52,1,0),0),0)</f>
        <v>0</v>
      </c>
      <c r="IT43" s="159">
        <f>IF(IT$16-'様式３（療養者名簿）（⑤の場合）'!$O52+1&lt;=15,IF(IT$16&gt;='様式３（療養者名簿）（⑤の場合）'!$O52,IF(IT$16&lt;='様式３（療養者名簿）（⑤の場合）'!$W52,1,0),0),0)</f>
        <v>0</v>
      </c>
    </row>
    <row r="44" spans="1:254" s="30" customFormat="1" ht="42" customHeight="1">
      <c r="A44" s="149">
        <f>'様式３（療養者名簿）（⑤の場合）'!C53</f>
        <v>0</v>
      </c>
      <c r="B44" s="159">
        <f>IF(B$16-'様式３（療養者名簿）（⑤の場合）'!$O53+1&lt;=15,IF(B$16&gt;='様式３（療養者名簿）（⑤の場合）'!$O53,IF(B$16&lt;='様式３（療養者名簿）（⑤の場合）'!$W53,1,0),0),0)</f>
        <v>0</v>
      </c>
      <c r="C44" s="159">
        <f>IF(C$16-'様式３（療養者名簿）（⑤の場合）'!$O53+1&lt;=15,IF(C$16&gt;='様式３（療養者名簿）（⑤の場合）'!$O53,IF(C$16&lt;='様式３（療養者名簿）（⑤の場合）'!$W53,1,0),0),0)</f>
        <v>0</v>
      </c>
      <c r="D44" s="159">
        <f>IF(D$16-'様式３（療養者名簿）（⑤の場合）'!$O53+1&lt;=15,IF(D$16&gt;='様式３（療養者名簿）（⑤の場合）'!$O53,IF(D$16&lt;='様式３（療養者名簿）（⑤の場合）'!$W53,1,0),0),0)</f>
        <v>0</v>
      </c>
      <c r="E44" s="159">
        <f>IF(E$16-'様式３（療養者名簿）（⑤の場合）'!$O53+1&lt;=15,IF(E$16&gt;='様式３（療養者名簿）（⑤の場合）'!$O53,IF(E$16&lt;='様式３（療養者名簿）（⑤の場合）'!$W53,1,0),0),0)</f>
        <v>0</v>
      </c>
      <c r="F44" s="159">
        <f>IF(F$16-'様式３（療養者名簿）（⑤の場合）'!$O53+1&lt;=15,IF(F$16&gt;='様式３（療養者名簿）（⑤の場合）'!$O53,IF(F$16&lt;='様式３（療養者名簿）（⑤の場合）'!$W53,1,0),0),0)</f>
        <v>0</v>
      </c>
      <c r="G44" s="159">
        <f>IF(G$16-'様式３（療養者名簿）（⑤の場合）'!$O53+1&lt;=15,IF(G$16&gt;='様式３（療養者名簿）（⑤の場合）'!$O53,IF(G$16&lt;='様式３（療養者名簿）（⑤の場合）'!$W53,1,0),0),0)</f>
        <v>0</v>
      </c>
      <c r="H44" s="159">
        <f>IF(H$16-'様式３（療養者名簿）（⑤の場合）'!$O53+1&lt;=15,IF(H$16&gt;='様式３（療養者名簿）（⑤の場合）'!$O53,IF(H$16&lt;='様式３（療養者名簿）（⑤の場合）'!$W53,1,0),0),0)</f>
        <v>0</v>
      </c>
      <c r="I44" s="159">
        <f>IF(I$16-'様式３（療養者名簿）（⑤の場合）'!$O53+1&lt;=15,IF(I$16&gt;='様式３（療養者名簿）（⑤の場合）'!$O53,IF(I$16&lt;='様式３（療養者名簿）（⑤の場合）'!$W53,1,0),0),0)</f>
        <v>0</v>
      </c>
      <c r="J44" s="159">
        <f>IF(J$16-'様式３（療養者名簿）（⑤の場合）'!$O53+1&lt;=15,IF(J$16&gt;='様式３（療養者名簿）（⑤の場合）'!$O53,IF(J$16&lt;='様式３（療養者名簿）（⑤の場合）'!$W53,1,0),0),0)</f>
        <v>0</v>
      </c>
      <c r="K44" s="159">
        <f>IF(K$16-'様式３（療養者名簿）（⑤の場合）'!$O53+1&lt;=15,IF(K$16&gt;='様式３（療養者名簿）（⑤の場合）'!$O53,IF(K$16&lt;='様式３（療養者名簿）（⑤の場合）'!$W53,1,0),0),0)</f>
        <v>0</v>
      </c>
      <c r="L44" s="159">
        <f>IF(L$16-'様式３（療養者名簿）（⑤の場合）'!$O53+1&lt;=15,IF(L$16&gt;='様式３（療養者名簿）（⑤の場合）'!$O53,IF(L$16&lt;='様式３（療養者名簿）（⑤の場合）'!$W53,1,0),0),0)</f>
        <v>0</v>
      </c>
      <c r="M44" s="159">
        <f>IF(M$16-'様式３（療養者名簿）（⑤の場合）'!$O53+1&lt;=15,IF(M$16&gt;='様式３（療養者名簿）（⑤の場合）'!$O53,IF(M$16&lt;='様式３（療養者名簿）（⑤の場合）'!$W53,1,0),0),0)</f>
        <v>0</v>
      </c>
      <c r="N44" s="159">
        <f>IF(N$16-'様式３（療養者名簿）（⑤の場合）'!$O53+1&lt;=15,IF(N$16&gt;='様式３（療養者名簿）（⑤の場合）'!$O53,IF(N$16&lt;='様式３（療養者名簿）（⑤の場合）'!$W53,1,0),0),0)</f>
        <v>0</v>
      </c>
      <c r="O44" s="159">
        <f>IF(O$16-'様式３（療養者名簿）（⑤の場合）'!$O53+1&lt;=15,IF(O$16&gt;='様式３（療養者名簿）（⑤の場合）'!$O53,IF(O$16&lt;='様式３（療養者名簿）（⑤の場合）'!$W53,1,0),0),0)</f>
        <v>0</v>
      </c>
      <c r="P44" s="159">
        <f>IF(P$16-'様式３（療養者名簿）（⑤の場合）'!$O53+1&lt;=15,IF(P$16&gt;='様式３（療養者名簿）（⑤の場合）'!$O53,IF(P$16&lt;='様式３（療養者名簿）（⑤の場合）'!$W53,1,0),0),0)</f>
        <v>0</v>
      </c>
      <c r="Q44" s="159">
        <f>IF(Q$16-'様式３（療養者名簿）（⑤の場合）'!$O53+1&lt;=15,IF(Q$16&gt;='様式３（療養者名簿）（⑤の場合）'!$O53,IF(Q$16&lt;='様式３（療養者名簿）（⑤の場合）'!$W53,1,0),0),0)</f>
        <v>0</v>
      </c>
      <c r="R44" s="159">
        <f>IF(R$16-'様式３（療養者名簿）（⑤の場合）'!$O53+1&lt;=15,IF(R$16&gt;='様式３（療養者名簿）（⑤の場合）'!$O53,IF(R$16&lt;='様式３（療養者名簿）（⑤の場合）'!$W53,1,0),0),0)</f>
        <v>0</v>
      </c>
      <c r="S44" s="159">
        <f>IF(S$16-'様式３（療養者名簿）（⑤の場合）'!$O53+1&lt;=15,IF(S$16&gt;='様式３（療養者名簿）（⑤の場合）'!$O53,IF(S$16&lt;='様式３（療養者名簿）（⑤の場合）'!$W53,1,0),0),0)</f>
        <v>0</v>
      </c>
      <c r="T44" s="159">
        <f>IF(T$16-'様式３（療養者名簿）（⑤の場合）'!$O53+1&lt;=15,IF(T$16&gt;='様式３（療養者名簿）（⑤の場合）'!$O53,IF(T$16&lt;='様式３（療養者名簿）（⑤の場合）'!$W53,1,0),0),0)</f>
        <v>0</v>
      </c>
      <c r="U44" s="159">
        <f>IF(U$16-'様式３（療養者名簿）（⑤の場合）'!$O53+1&lt;=15,IF(U$16&gt;='様式３（療養者名簿）（⑤の場合）'!$O53,IF(U$16&lt;='様式３（療養者名簿）（⑤の場合）'!$W53,1,0),0),0)</f>
        <v>0</v>
      </c>
      <c r="V44" s="159">
        <f>IF(V$16-'様式３（療養者名簿）（⑤の場合）'!$O53+1&lt;=15,IF(V$16&gt;='様式３（療養者名簿）（⑤の場合）'!$O53,IF(V$16&lt;='様式３（療養者名簿）（⑤の場合）'!$W53,1,0),0),0)</f>
        <v>0</v>
      </c>
      <c r="W44" s="159">
        <f>IF(W$16-'様式３（療養者名簿）（⑤の場合）'!$O53+1&lt;=15,IF(W$16&gt;='様式３（療養者名簿）（⑤の場合）'!$O53,IF(W$16&lt;='様式３（療養者名簿）（⑤の場合）'!$W53,1,0),0),0)</f>
        <v>0</v>
      </c>
      <c r="X44" s="159">
        <f>IF(X$16-'様式３（療養者名簿）（⑤の場合）'!$O53+1&lt;=15,IF(X$16&gt;='様式３（療養者名簿）（⑤の場合）'!$O53,IF(X$16&lt;='様式３（療養者名簿）（⑤の場合）'!$W53,1,0),0),0)</f>
        <v>0</v>
      </c>
      <c r="Y44" s="159">
        <f>IF(Y$16-'様式３（療養者名簿）（⑤の場合）'!$O53+1&lt;=15,IF(Y$16&gt;='様式３（療養者名簿）（⑤の場合）'!$O53,IF(Y$16&lt;='様式３（療養者名簿）（⑤の場合）'!$W53,1,0),0),0)</f>
        <v>0</v>
      </c>
      <c r="Z44" s="159">
        <f>IF(Z$16-'様式３（療養者名簿）（⑤の場合）'!$O53+1&lt;=15,IF(Z$16&gt;='様式３（療養者名簿）（⑤の場合）'!$O53,IF(Z$16&lt;='様式３（療養者名簿）（⑤の場合）'!$W53,1,0),0),0)</f>
        <v>0</v>
      </c>
      <c r="AA44" s="159">
        <f>IF(AA$16-'様式３（療養者名簿）（⑤の場合）'!$O53+1&lt;=15,IF(AA$16&gt;='様式３（療養者名簿）（⑤の場合）'!$O53,IF(AA$16&lt;='様式３（療養者名簿）（⑤の場合）'!$W53,1,0),0),0)</f>
        <v>0</v>
      </c>
      <c r="AB44" s="159">
        <f>IF(AB$16-'様式３（療養者名簿）（⑤の場合）'!$O53+1&lt;=15,IF(AB$16&gt;='様式３（療養者名簿）（⑤の場合）'!$O53,IF(AB$16&lt;='様式３（療養者名簿）（⑤の場合）'!$W53,1,0),0),0)</f>
        <v>0</v>
      </c>
      <c r="AC44" s="159">
        <f>IF(AC$16-'様式３（療養者名簿）（⑤の場合）'!$O53+1&lt;=15,IF(AC$16&gt;='様式３（療養者名簿）（⑤の場合）'!$O53,IF(AC$16&lt;='様式３（療養者名簿）（⑤の場合）'!$W53,1,0),0),0)</f>
        <v>0</v>
      </c>
      <c r="AD44" s="159">
        <f>IF(AD$16-'様式３（療養者名簿）（⑤の場合）'!$O53+1&lt;=15,IF(AD$16&gt;='様式３（療養者名簿）（⑤の場合）'!$O53,IF(AD$16&lt;='様式３（療養者名簿）（⑤の場合）'!$W53,1,0),0),0)</f>
        <v>0</v>
      </c>
      <c r="AE44" s="159">
        <f>IF(AE$16-'様式３（療養者名簿）（⑤の場合）'!$O53+1&lt;=15,IF(AE$16&gt;='様式３（療養者名簿）（⑤の場合）'!$O53,IF(AE$16&lt;='様式３（療養者名簿）（⑤の場合）'!$W53,1,0),0),0)</f>
        <v>0</v>
      </c>
      <c r="AF44" s="159">
        <f>IF(AF$16-'様式３（療養者名簿）（⑤の場合）'!$O53+1&lt;=15,IF(AF$16&gt;='様式３（療養者名簿）（⑤の場合）'!$O53,IF(AF$16&lt;='様式３（療養者名簿）（⑤の場合）'!$W53,1,0),0),0)</f>
        <v>0</v>
      </c>
      <c r="AG44" s="159">
        <f>IF(AG$16-'様式３（療養者名簿）（⑤の場合）'!$O53+1&lt;=15,IF(AG$16&gt;='様式３（療養者名簿）（⑤の場合）'!$O53,IF(AG$16&lt;='様式３（療養者名簿）（⑤の場合）'!$W53,1,0),0),0)</f>
        <v>0</v>
      </c>
      <c r="AH44" s="159">
        <f>IF(AH$16-'様式３（療養者名簿）（⑤の場合）'!$O53+1&lt;=15,IF(AH$16&gt;='様式３（療養者名簿）（⑤の場合）'!$O53,IF(AH$16&lt;='様式３（療養者名簿）（⑤の場合）'!$W53,1,0),0),0)</f>
        <v>0</v>
      </c>
      <c r="AI44" s="159">
        <f>IF(AI$16-'様式３（療養者名簿）（⑤の場合）'!$O53+1&lt;=15,IF(AI$16&gt;='様式３（療養者名簿）（⑤の場合）'!$O53,IF(AI$16&lt;='様式３（療養者名簿）（⑤の場合）'!$W53,1,0),0),0)</f>
        <v>0</v>
      </c>
      <c r="AJ44" s="159">
        <f>IF(AJ$16-'様式３（療養者名簿）（⑤の場合）'!$O53+1&lt;=15,IF(AJ$16&gt;='様式３（療養者名簿）（⑤の場合）'!$O53,IF(AJ$16&lt;='様式３（療養者名簿）（⑤の場合）'!$W53,1,0),0),0)</f>
        <v>0</v>
      </c>
      <c r="AK44" s="159">
        <f>IF(AK$16-'様式３（療養者名簿）（⑤の場合）'!$O53+1&lt;=15,IF(AK$16&gt;='様式３（療養者名簿）（⑤の場合）'!$O53,IF(AK$16&lt;='様式３（療養者名簿）（⑤の場合）'!$W53,1,0),0),0)</f>
        <v>0</v>
      </c>
      <c r="AL44" s="159">
        <f>IF(AL$16-'様式３（療養者名簿）（⑤の場合）'!$O53+1&lt;=15,IF(AL$16&gt;='様式３（療養者名簿）（⑤の場合）'!$O53,IF(AL$16&lt;='様式３（療養者名簿）（⑤の場合）'!$W53,1,0),0),0)</f>
        <v>0</v>
      </c>
      <c r="AM44" s="159">
        <f>IF(AM$16-'様式３（療養者名簿）（⑤の場合）'!$O53+1&lt;=15,IF(AM$16&gt;='様式３（療養者名簿）（⑤の場合）'!$O53,IF(AM$16&lt;='様式３（療養者名簿）（⑤の場合）'!$W53,1,0),0),0)</f>
        <v>0</v>
      </c>
      <c r="AN44" s="159">
        <f>IF(AN$16-'様式３（療養者名簿）（⑤の場合）'!$O53+1&lt;=15,IF(AN$16&gt;='様式３（療養者名簿）（⑤の場合）'!$O53,IF(AN$16&lt;='様式３（療養者名簿）（⑤の場合）'!$W53,1,0),0),0)</f>
        <v>0</v>
      </c>
      <c r="AO44" s="159">
        <f>IF(AO$16-'様式３（療養者名簿）（⑤の場合）'!$O53+1&lt;=15,IF(AO$16&gt;='様式３（療養者名簿）（⑤の場合）'!$O53,IF(AO$16&lt;='様式３（療養者名簿）（⑤の場合）'!$W53,1,0),0),0)</f>
        <v>0</v>
      </c>
      <c r="AP44" s="159">
        <f>IF(AP$16-'様式３（療養者名簿）（⑤の場合）'!$O53+1&lt;=15,IF(AP$16&gt;='様式３（療養者名簿）（⑤の場合）'!$O53,IF(AP$16&lt;='様式３（療養者名簿）（⑤の場合）'!$W53,1,0),0),0)</f>
        <v>0</v>
      </c>
      <c r="AQ44" s="159">
        <f>IF(AQ$16-'様式３（療養者名簿）（⑤の場合）'!$O53+1&lt;=15,IF(AQ$16&gt;='様式３（療養者名簿）（⑤の場合）'!$O53,IF(AQ$16&lt;='様式３（療養者名簿）（⑤の場合）'!$W53,1,0),0),0)</f>
        <v>0</v>
      </c>
      <c r="AR44" s="159">
        <f>IF(AR$16-'様式３（療養者名簿）（⑤の場合）'!$O53+1&lt;=15,IF(AR$16&gt;='様式３（療養者名簿）（⑤の場合）'!$O53,IF(AR$16&lt;='様式３（療養者名簿）（⑤の場合）'!$W53,1,0),0),0)</f>
        <v>0</v>
      </c>
      <c r="AS44" s="159">
        <f>IF(AS$16-'様式３（療養者名簿）（⑤の場合）'!$O53+1&lt;=15,IF(AS$16&gt;='様式３（療養者名簿）（⑤の場合）'!$O53,IF(AS$16&lt;='様式３（療養者名簿）（⑤の場合）'!$W53,1,0),0),0)</f>
        <v>0</v>
      </c>
      <c r="AT44" s="159">
        <f>IF(AT$16-'様式３（療養者名簿）（⑤の場合）'!$O53+1&lt;=15,IF(AT$16&gt;='様式３（療養者名簿）（⑤の場合）'!$O53,IF(AT$16&lt;='様式３（療養者名簿）（⑤の場合）'!$W53,1,0),0),0)</f>
        <v>0</v>
      </c>
      <c r="AU44" s="159">
        <f>IF(AU$16-'様式３（療養者名簿）（⑤の場合）'!$O53+1&lt;=15,IF(AU$16&gt;='様式３（療養者名簿）（⑤の場合）'!$O53,IF(AU$16&lt;='様式３（療養者名簿）（⑤の場合）'!$W53,1,0),0),0)</f>
        <v>0</v>
      </c>
      <c r="AV44" s="159">
        <f>IF(AV$16-'様式３（療養者名簿）（⑤の場合）'!$O53+1&lt;=15,IF(AV$16&gt;='様式３（療養者名簿）（⑤の場合）'!$O53,IF(AV$16&lt;='様式３（療養者名簿）（⑤の場合）'!$W53,1,0),0),0)</f>
        <v>0</v>
      </c>
      <c r="AW44" s="159">
        <f>IF(AW$16-'様式３（療養者名簿）（⑤の場合）'!$O53+1&lt;=15,IF(AW$16&gt;='様式３（療養者名簿）（⑤の場合）'!$O53,IF(AW$16&lt;='様式３（療養者名簿）（⑤の場合）'!$W53,1,0),0),0)</f>
        <v>0</v>
      </c>
      <c r="AX44" s="159">
        <f>IF(AX$16-'様式３（療養者名簿）（⑤の場合）'!$O53+1&lt;=15,IF(AX$16&gt;='様式３（療養者名簿）（⑤の場合）'!$O53,IF(AX$16&lt;='様式３（療養者名簿）（⑤の場合）'!$W53,1,0),0),0)</f>
        <v>0</v>
      </c>
      <c r="AY44" s="159">
        <f>IF(AY$16-'様式３（療養者名簿）（⑤の場合）'!$O53+1&lt;=15,IF(AY$16&gt;='様式３（療養者名簿）（⑤の場合）'!$O53,IF(AY$16&lt;='様式３（療養者名簿）（⑤の場合）'!$W53,1,0),0),0)</f>
        <v>0</v>
      </c>
      <c r="AZ44" s="159">
        <f>IF(AZ$16-'様式３（療養者名簿）（⑤の場合）'!$O53+1&lt;=15,IF(AZ$16&gt;='様式３（療養者名簿）（⑤の場合）'!$O53,IF(AZ$16&lt;='様式３（療養者名簿）（⑤の場合）'!$W53,1,0),0),0)</f>
        <v>0</v>
      </c>
      <c r="BA44" s="159">
        <f>IF(BA$16-'様式３（療養者名簿）（⑤の場合）'!$O53+1&lt;=15,IF(BA$16&gt;='様式３（療養者名簿）（⑤の場合）'!$O53,IF(BA$16&lt;='様式３（療養者名簿）（⑤の場合）'!$W53,1,0),0),0)</f>
        <v>0</v>
      </c>
      <c r="BB44" s="159">
        <f>IF(BB$16-'様式３（療養者名簿）（⑤の場合）'!$O53+1&lt;=15,IF(BB$16&gt;='様式３（療養者名簿）（⑤の場合）'!$O53,IF(BB$16&lt;='様式３（療養者名簿）（⑤の場合）'!$W53,1,0),0),0)</f>
        <v>0</v>
      </c>
      <c r="BC44" s="159">
        <f>IF(BC$16-'様式３（療養者名簿）（⑤の場合）'!$O53+1&lt;=15,IF(BC$16&gt;='様式３（療養者名簿）（⑤の場合）'!$O53,IF(BC$16&lt;='様式３（療養者名簿）（⑤の場合）'!$W53,1,0),0),0)</f>
        <v>0</v>
      </c>
      <c r="BD44" s="159">
        <f>IF(BD$16-'様式３（療養者名簿）（⑤の場合）'!$O53+1&lt;=15,IF(BD$16&gt;='様式３（療養者名簿）（⑤の場合）'!$O53,IF(BD$16&lt;='様式３（療養者名簿）（⑤の場合）'!$W53,1,0),0),0)</f>
        <v>0</v>
      </c>
      <c r="BE44" s="159">
        <f>IF(BE$16-'様式３（療養者名簿）（⑤の場合）'!$O53+1&lt;=15,IF(BE$16&gt;='様式３（療養者名簿）（⑤の場合）'!$O53,IF(BE$16&lt;='様式３（療養者名簿）（⑤の場合）'!$W53,1,0),0),0)</f>
        <v>0</v>
      </c>
      <c r="BF44" s="159">
        <f>IF(BF$16-'様式３（療養者名簿）（⑤の場合）'!$O53+1&lt;=15,IF(BF$16&gt;='様式３（療養者名簿）（⑤の場合）'!$O53,IF(BF$16&lt;='様式３（療養者名簿）（⑤の場合）'!$W53,1,0),0),0)</f>
        <v>0</v>
      </c>
      <c r="BG44" s="159">
        <f>IF(BG$16-'様式３（療養者名簿）（⑤の場合）'!$O53+1&lt;=15,IF(BG$16&gt;='様式３（療養者名簿）（⑤の場合）'!$O53,IF(BG$16&lt;='様式３（療養者名簿）（⑤の場合）'!$W53,1,0),0),0)</f>
        <v>0</v>
      </c>
      <c r="BH44" s="159">
        <f>IF(BH$16-'様式３（療養者名簿）（⑤の場合）'!$O53+1&lt;=15,IF(BH$16&gt;='様式３（療養者名簿）（⑤の場合）'!$O53,IF(BH$16&lt;='様式３（療養者名簿）（⑤の場合）'!$W53,1,0),0),0)</f>
        <v>0</v>
      </c>
      <c r="BI44" s="159">
        <f>IF(BI$16-'様式３（療養者名簿）（⑤の場合）'!$O53+1&lt;=15,IF(BI$16&gt;='様式３（療養者名簿）（⑤の場合）'!$O53,IF(BI$16&lt;='様式３（療養者名簿）（⑤の場合）'!$W53,1,0),0),0)</f>
        <v>0</v>
      </c>
      <c r="BJ44" s="159">
        <f>IF(BJ$16-'様式３（療養者名簿）（⑤の場合）'!$O53+1&lt;=15,IF(BJ$16&gt;='様式３（療養者名簿）（⑤の場合）'!$O53,IF(BJ$16&lt;='様式３（療養者名簿）（⑤の場合）'!$W53,1,0),0),0)</f>
        <v>0</v>
      </c>
      <c r="BK44" s="159">
        <f>IF(BK$16-'様式３（療養者名簿）（⑤の場合）'!$O53+1&lt;=15,IF(BK$16&gt;='様式３（療養者名簿）（⑤の場合）'!$O53,IF(BK$16&lt;='様式３（療養者名簿）（⑤の場合）'!$W53,1,0),0),0)</f>
        <v>0</v>
      </c>
      <c r="BL44" s="159">
        <f>IF(BL$16-'様式３（療養者名簿）（⑤の場合）'!$O53+1&lt;=15,IF(BL$16&gt;='様式３（療養者名簿）（⑤の場合）'!$O53,IF(BL$16&lt;='様式３（療養者名簿）（⑤の場合）'!$W53,1,0),0),0)</f>
        <v>0</v>
      </c>
      <c r="BM44" s="159">
        <f>IF(BM$16-'様式３（療養者名簿）（⑤の場合）'!$O53+1&lt;=15,IF(BM$16&gt;='様式３（療養者名簿）（⑤の場合）'!$O53,IF(BM$16&lt;='様式３（療養者名簿）（⑤の場合）'!$W53,1,0),0),0)</f>
        <v>0</v>
      </c>
      <c r="BN44" s="159">
        <f>IF(BN$16-'様式３（療養者名簿）（⑤の場合）'!$O53+1&lt;=15,IF(BN$16&gt;='様式３（療養者名簿）（⑤の場合）'!$O53,IF(BN$16&lt;='様式３（療養者名簿）（⑤の場合）'!$W53,1,0),0),0)</f>
        <v>0</v>
      </c>
      <c r="BO44" s="159">
        <f>IF(BO$16-'様式３（療養者名簿）（⑤の場合）'!$O53+1&lt;=15,IF(BO$16&gt;='様式３（療養者名簿）（⑤の場合）'!$O53,IF(BO$16&lt;='様式３（療養者名簿）（⑤の場合）'!$W53,1,0),0),0)</f>
        <v>0</v>
      </c>
      <c r="BP44" s="159">
        <f>IF(BP$16-'様式３（療養者名簿）（⑤の場合）'!$O53+1&lt;=15,IF(BP$16&gt;='様式３（療養者名簿）（⑤の場合）'!$O53,IF(BP$16&lt;='様式３（療養者名簿）（⑤の場合）'!$W53,1,0),0),0)</f>
        <v>0</v>
      </c>
      <c r="BQ44" s="159">
        <f>IF(BQ$16-'様式３（療養者名簿）（⑤の場合）'!$O53+1&lt;=15,IF(BQ$16&gt;='様式３（療養者名簿）（⑤の場合）'!$O53,IF(BQ$16&lt;='様式３（療養者名簿）（⑤の場合）'!$W53,1,0),0),0)</f>
        <v>0</v>
      </c>
      <c r="BR44" s="159">
        <f>IF(BR$16-'様式３（療養者名簿）（⑤の場合）'!$O53+1&lt;=15,IF(BR$16&gt;='様式３（療養者名簿）（⑤の場合）'!$O53,IF(BR$16&lt;='様式３（療養者名簿）（⑤の場合）'!$W53,1,0),0),0)</f>
        <v>0</v>
      </c>
      <c r="BS44" s="159">
        <f>IF(BS$16-'様式３（療養者名簿）（⑤の場合）'!$O53+1&lt;=15,IF(BS$16&gt;='様式３（療養者名簿）（⑤の場合）'!$O53,IF(BS$16&lt;='様式３（療養者名簿）（⑤の場合）'!$W53,1,0),0),0)</f>
        <v>0</v>
      </c>
      <c r="BT44" s="159">
        <f>IF(BT$16-'様式３（療養者名簿）（⑤の場合）'!$O53+1&lt;=15,IF(BT$16&gt;='様式３（療養者名簿）（⑤の場合）'!$O53,IF(BT$16&lt;='様式３（療養者名簿）（⑤の場合）'!$W53,1,0),0),0)</f>
        <v>0</v>
      </c>
      <c r="BU44" s="159">
        <f>IF(BU$16-'様式３（療養者名簿）（⑤の場合）'!$O53+1&lt;=15,IF(BU$16&gt;='様式３（療養者名簿）（⑤の場合）'!$O53,IF(BU$16&lt;='様式３（療養者名簿）（⑤の場合）'!$W53,1,0),0),0)</f>
        <v>0</v>
      </c>
      <c r="BV44" s="159">
        <f>IF(BV$16-'様式３（療養者名簿）（⑤の場合）'!$O53+1&lt;=15,IF(BV$16&gt;='様式３（療養者名簿）（⑤の場合）'!$O53,IF(BV$16&lt;='様式３（療養者名簿）（⑤の場合）'!$W53,1,0),0),0)</f>
        <v>0</v>
      </c>
      <c r="BW44" s="159">
        <f>IF(BW$16-'様式３（療養者名簿）（⑤の場合）'!$O53+1&lt;=15,IF(BW$16&gt;='様式３（療養者名簿）（⑤の場合）'!$O53,IF(BW$16&lt;='様式３（療養者名簿）（⑤の場合）'!$W53,1,0),0),0)</f>
        <v>0</v>
      </c>
      <c r="BX44" s="159">
        <f>IF(BX$16-'様式３（療養者名簿）（⑤の場合）'!$O53+1&lt;=15,IF(BX$16&gt;='様式３（療養者名簿）（⑤の場合）'!$O53,IF(BX$16&lt;='様式３（療養者名簿）（⑤の場合）'!$W53,1,0),0),0)</f>
        <v>0</v>
      </c>
      <c r="BY44" s="159">
        <f>IF(BY$16-'様式３（療養者名簿）（⑤の場合）'!$O53+1&lt;=15,IF(BY$16&gt;='様式３（療養者名簿）（⑤の場合）'!$O53,IF(BY$16&lt;='様式３（療養者名簿）（⑤の場合）'!$W53,1,0),0),0)</f>
        <v>0</v>
      </c>
      <c r="BZ44" s="159">
        <f>IF(BZ$16-'様式３（療養者名簿）（⑤の場合）'!$O53+1&lt;=15,IF(BZ$16&gt;='様式３（療養者名簿）（⑤の場合）'!$O53,IF(BZ$16&lt;='様式３（療養者名簿）（⑤の場合）'!$W53,1,0),0),0)</f>
        <v>0</v>
      </c>
      <c r="CA44" s="159">
        <f>IF(CA$16-'様式３（療養者名簿）（⑤の場合）'!$O53+1&lt;=15,IF(CA$16&gt;='様式３（療養者名簿）（⑤の場合）'!$O53,IF(CA$16&lt;='様式３（療養者名簿）（⑤の場合）'!$W53,1,0),0),0)</f>
        <v>0</v>
      </c>
      <c r="CB44" s="159">
        <f>IF(CB$16-'様式３（療養者名簿）（⑤の場合）'!$O53+1&lt;=15,IF(CB$16&gt;='様式３（療養者名簿）（⑤の場合）'!$O53,IF(CB$16&lt;='様式３（療養者名簿）（⑤の場合）'!$W53,1,0),0),0)</f>
        <v>0</v>
      </c>
      <c r="CC44" s="159">
        <f>IF(CC$16-'様式３（療養者名簿）（⑤の場合）'!$O53+1&lt;=15,IF(CC$16&gt;='様式３（療養者名簿）（⑤の場合）'!$O53,IF(CC$16&lt;='様式３（療養者名簿）（⑤の場合）'!$W53,1,0),0),0)</f>
        <v>0</v>
      </c>
      <c r="CD44" s="159">
        <f>IF(CD$16-'様式３（療養者名簿）（⑤の場合）'!$O53+1&lt;=15,IF(CD$16&gt;='様式３（療養者名簿）（⑤の場合）'!$O53,IF(CD$16&lt;='様式３（療養者名簿）（⑤の場合）'!$W53,1,0),0),0)</f>
        <v>0</v>
      </c>
      <c r="CE44" s="159">
        <f>IF(CE$16-'様式３（療養者名簿）（⑤の場合）'!$O53+1&lt;=15,IF(CE$16&gt;='様式３（療養者名簿）（⑤の場合）'!$O53,IF(CE$16&lt;='様式３（療養者名簿）（⑤の場合）'!$W53,1,0),0),0)</f>
        <v>0</v>
      </c>
      <c r="CF44" s="159">
        <f>IF(CF$16-'様式３（療養者名簿）（⑤の場合）'!$O53+1&lt;=15,IF(CF$16&gt;='様式３（療養者名簿）（⑤の場合）'!$O53,IF(CF$16&lt;='様式３（療養者名簿）（⑤の場合）'!$W53,1,0),0),0)</f>
        <v>0</v>
      </c>
      <c r="CG44" s="159">
        <f>IF(CG$16-'様式３（療養者名簿）（⑤の場合）'!$O53+1&lt;=15,IF(CG$16&gt;='様式３（療養者名簿）（⑤の場合）'!$O53,IF(CG$16&lt;='様式３（療養者名簿）（⑤の場合）'!$W53,1,0),0),0)</f>
        <v>0</v>
      </c>
      <c r="CH44" s="159">
        <f>IF(CH$16-'様式３（療養者名簿）（⑤の場合）'!$O53+1&lt;=15,IF(CH$16&gt;='様式３（療養者名簿）（⑤の場合）'!$O53,IF(CH$16&lt;='様式３（療養者名簿）（⑤の場合）'!$W53,1,0),0),0)</f>
        <v>0</v>
      </c>
      <c r="CI44" s="159">
        <f>IF(CI$16-'様式３（療養者名簿）（⑤の場合）'!$O53+1&lt;=15,IF(CI$16&gt;='様式３（療養者名簿）（⑤の場合）'!$O53,IF(CI$16&lt;='様式３（療養者名簿）（⑤の場合）'!$W53,1,0),0),0)</f>
        <v>0</v>
      </c>
      <c r="CJ44" s="159">
        <f>IF(CJ$16-'様式３（療養者名簿）（⑤の場合）'!$O53+1&lt;=15,IF(CJ$16&gt;='様式３（療養者名簿）（⑤の場合）'!$O53,IF(CJ$16&lt;='様式３（療養者名簿）（⑤の場合）'!$W53,1,0),0),0)</f>
        <v>0</v>
      </c>
      <c r="CK44" s="159">
        <f>IF(CK$16-'様式３（療養者名簿）（⑤の場合）'!$O53+1&lt;=15,IF(CK$16&gt;='様式３（療養者名簿）（⑤の場合）'!$O53,IF(CK$16&lt;='様式３（療養者名簿）（⑤の場合）'!$W53,1,0),0),0)</f>
        <v>0</v>
      </c>
      <c r="CL44" s="159">
        <f>IF(CL$16-'様式３（療養者名簿）（⑤の場合）'!$O53+1&lt;=15,IF(CL$16&gt;='様式３（療養者名簿）（⑤の場合）'!$O53,IF(CL$16&lt;='様式３（療養者名簿）（⑤の場合）'!$W53,1,0),0),0)</f>
        <v>0</v>
      </c>
      <c r="CM44" s="159">
        <f>IF(CM$16-'様式３（療養者名簿）（⑤の場合）'!$O53+1&lt;=15,IF(CM$16&gt;='様式３（療養者名簿）（⑤の場合）'!$O53,IF(CM$16&lt;='様式３（療養者名簿）（⑤の場合）'!$W53,1,0),0),0)</f>
        <v>0</v>
      </c>
      <c r="CN44" s="159">
        <f>IF(CN$16-'様式３（療養者名簿）（⑤の場合）'!$O53+1&lt;=15,IF(CN$16&gt;='様式３（療養者名簿）（⑤の場合）'!$O53,IF(CN$16&lt;='様式３（療養者名簿）（⑤の場合）'!$W53,1,0),0),0)</f>
        <v>0</v>
      </c>
      <c r="CO44" s="159">
        <f>IF(CO$16-'様式３（療養者名簿）（⑤の場合）'!$O53+1&lt;=15,IF(CO$16&gt;='様式３（療養者名簿）（⑤の場合）'!$O53,IF(CO$16&lt;='様式３（療養者名簿）（⑤の場合）'!$W53,1,0),0),0)</f>
        <v>0</v>
      </c>
      <c r="CP44" s="159">
        <f>IF(CP$16-'様式３（療養者名簿）（⑤の場合）'!$O53+1&lt;=15,IF(CP$16&gt;='様式３（療養者名簿）（⑤の場合）'!$O53,IF(CP$16&lt;='様式３（療養者名簿）（⑤の場合）'!$W53,1,0),0),0)</f>
        <v>0</v>
      </c>
      <c r="CQ44" s="159">
        <f>IF(CQ$16-'様式３（療養者名簿）（⑤の場合）'!$O53+1&lt;=15,IF(CQ$16&gt;='様式３（療養者名簿）（⑤の場合）'!$O53,IF(CQ$16&lt;='様式３（療養者名簿）（⑤の場合）'!$W53,1,0),0),0)</f>
        <v>0</v>
      </c>
      <c r="CR44" s="159">
        <f>IF(CR$16-'様式３（療養者名簿）（⑤の場合）'!$O53+1&lt;=15,IF(CR$16&gt;='様式３（療養者名簿）（⑤の場合）'!$O53,IF(CR$16&lt;='様式３（療養者名簿）（⑤の場合）'!$W53,1,0),0),0)</f>
        <v>0</v>
      </c>
      <c r="CS44" s="159">
        <f>IF(CS$16-'様式３（療養者名簿）（⑤の場合）'!$O53+1&lt;=15,IF(CS$16&gt;='様式３（療養者名簿）（⑤の場合）'!$O53,IF(CS$16&lt;='様式３（療養者名簿）（⑤の場合）'!$W53,1,0),0),0)</f>
        <v>0</v>
      </c>
      <c r="CT44" s="159">
        <f>IF(CT$16-'様式３（療養者名簿）（⑤の場合）'!$O53+1&lt;=15,IF(CT$16&gt;='様式３（療養者名簿）（⑤の場合）'!$O53,IF(CT$16&lt;='様式３（療養者名簿）（⑤の場合）'!$W53,1,0),0),0)</f>
        <v>0</v>
      </c>
      <c r="CU44" s="159">
        <f>IF(CU$16-'様式３（療養者名簿）（⑤の場合）'!$O53+1&lt;=15,IF(CU$16&gt;='様式３（療養者名簿）（⑤の場合）'!$O53,IF(CU$16&lt;='様式３（療養者名簿）（⑤の場合）'!$W53,1,0),0),0)</f>
        <v>0</v>
      </c>
      <c r="CV44" s="159">
        <f>IF(CV$16-'様式３（療養者名簿）（⑤の場合）'!$O53+1&lt;=15,IF(CV$16&gt;='様式３（療養者名簿）（⑤の場合）'!$O53,IF(CV$16&lt;='様式３（療養者名簿）（⑤の場合）'!$W53,1,0),0),0)</f>
        <v>0</v>
      </c>
      <c r="CW44" s="159">
        <f>IF(CW$16-'様式３（療養者名簿）（⑤の場合）'!$O53+1&lt;=15,IF(CW$16&gt;='様式３（療養者名簿）（⑤の場合）'!$O53,IF(CW$16&lt;='様式３（療養者名簿）（⑤の場合）'!$W53,1,0),0),0)</f>
        <v>0</v>
      </c>
      <c r="CX44" s="159">
        <f>IF(CX$16-'様式３（療養者名簿）（⑤の場合）'!$O53+1&lt;=15,IF(CX$16&gt;='様式３（療養者名簿）（⑤の場合）'!$O53,IF(CX$16&lt;='様式３（療養者名簿）（⑤の場合）'!$W53,1,0),0),0)</f>
        <v>0</v>
      </c>
      <c r="CY44" s="159">
        <f>IF(CY$16-'様式３（療養者名簿）（⑤の場合）'!$O53+1&lt;=15,IF(CY$16&gt;='様式３（療養者名簿）（⑤の場合）'!$O53,IF(CY$16&lt;='様式３（療養者名簿）（⑤の場合）'!$W53,1,0),0),0)</f>
        <v>0</v>
      </c>
      <c r="CZ44" s="159">
        <f>IF(CZ$16-'様式３（療養者名簿）（⑤の場合）'!$O53+1&lt;=15,IF(CZ$16&gt;='様式３（療養者名簿）（⑤の場合）'!$O53,IF(CZ$16&lt;='様式３（療養者名簿）（⑤の場合）'!$W53,1,0),0),0)</f>
        <v>0</v>
      </c>
      <c r="DA44" s="159">
        <f>IF(DA$16-'様式３（療養者名簿）（⑤の場合）'!$O53+1&lt;=15,IF(DA$16&gt;='様式３（療養者名簿）（⑤の場合）'!$O53,IF(DA$16&lt;='様式３（療養者名簿）（⑤の場合）'!$W53,1,0),0),0)</f>
        <v>0</v>
      </c>
      <c r="DB44" s="159">
        <f>IF(DB$16-'様式３（療養者名簿）（⑤の場合）'!$O53+1&lt;=15,IF(DB$16&gt;='様式３（療養者名簿）（⑤の場合）'!$O53,IF(DB$16&lt;='様式３（療養者名簿）（⑤の場合）'!$W53,1,0),0),0)</f>
        <v>0</v>
      </c>
      <c r="DC44" s="159">
        <f>IF(DC$16-'様式３（療養者名簿）（⑤の場合）'!$O53+1&lt;=15,IF(DC$16&gt;='様式３（療養者名簿）（⑤の場合）'!$O53,IF(DC$16&lt;='様式３（療養者名簿）（⑤の場合）'!$W53,1,0),0),0)</f>
        <v>0</v>
      </c>
      <c r="DD44" s="159">
        <f>IF(DD$16-'様式３（療養者名簿）（⑤の場合）'!$O53+1&lt;=15,IF(DD$16&gt;='様式３（療養者名簿）（⑤の場合）'!$O53,IF(DD$16&lt;='様式３（療養者名簿）（⑤の場合）'!$W53,1,0),0),0)</f>
        <v>0</v>
      </c>
      <c r="DE44" s="159">
        <f>IF(DE$16-'様式３（療養者名簿）（⑤の場合）'!$O53+1&lt;=15,IF(DE$16&gt;='様式３（療養者名簿）（⑤の場合）'!$O53,IF(DE$16&lt;='様式３（療養者名簿）（⑤の場合）'!$W53,1,0),0),0)</f>
        <v>0</v>
      </c>
      <c r="DF44" s="159">
        <f>IF(DF$16-'様式３（療養者名簿）（⑤の場合）'!$O53+1&lt;=15,IF(DF$16&gt;='様式３（療養者名簿）（⑤の場合）'!$O53,IF(DF$16&lt;='様式３（療養者名簿）（⑤の場合）'!$W53,1,0),0),0)</f>
        <v>0</v>
      </c>
      <c r="DG44" s="159">
        <f>IF(DG$16-'様式３（療養者名簿）（⑤の場合）'!$O53+1&lt;=15,IF(DG$16&gt;='様式３（療養者名簿）（⑤の場合）'!$O53,IF(DG$16&lt;='様式３（療養者名簿）（⑤の場合）'!$W53,1,0),0),0)</f>
        <v>0</v>
      </c>
      <c r="DH44" s="159">
        <f>IF(DH$16-'様式３（療養者名簿）（⑤の場合）'!$O53+1&lt;=15,IF(DH$16&gt;='様式３（療養者名簿）（⑤の場合）'!$O53,IF(DH$16&lt;='様式３（療養者名簿）（⑤の場合）'!$W53,1,0),0),0)</f>
        <v>0</v>
      </c>
      <c r="DI44" s="159">
        <f>IF(DI$16-'様式３（療養者名簿）（⑤の場合）'!$O53+1&lt;=15,IF(DI$16&gt;='様式３（療養者名簿）（⑤の場合）'!$O53,IF(DI$16&lt;='様式３（療養者名簿）（⑤の場合）'!$W53,1,0),0),0)</f>
        <v>0</v>
      </c>
      <c r="DJ44" s="159">
        <f>IF(DJ$16-'様式３（療養者名簿）（⑤の場合）'!$O53+1&lt;=15,IF(DJ$16&gt;='様式３（療養者名簿）（⑤の場合）'!$O53,IF(DJ$16&lt;='様式３（療養者名簿）（⑤の場合）'!$W53,1,0),0),0)</f>
        <v>0</v>
      </c>
      <c r="DK44" s="159">
        <f>IF(DK$16-'様式３（療養者名簿）（⑤の場合）'!$O53+1&lt;=15,IF(DK$16&gt;='様式３（療養者名簿）（⑤の場合）'!$O53,IF(DK$16&lt;='様式３（療養者名簿）（⑤の場合）'!$W53,1,0),0),0)</f>
        <v>0</v>
      </c>
      <c r="DL44" s="159">
        <f>IF(DL$16-'様式３（療養者名簿）（⑤の場合）'!$O53+1&lt;=15,IF(DL$16&gt;='様式３（療養者名簿）（⑤の場合）'!$O53,IF(DL$16&lt;='様式３（療養者名簿）（⑤の場合）'!$W53,1,0),0),0)</f>
        <v>0</v>
      </c>
      <c r="DM44" s="159">
        <f>IF(DM$16-'様式３（療養者名簿）（⑤の場合）'!$O53+1&lt;=15,IF(DM$16&gt;='様式３（療養者名簿）（⑤の場合）'!$O53,IF(DM$16&lt;='様式３（療養者名簿）（⑤の場合）'!$W53,1,0),0),0)</f>
        <v>0</v>
      </c>
      <c r="DN44" s="159">
        <f>IF(DN$16-'様式３（療養者名簿）（⑤の場合）'!$O53+1&lt;=15,IF(DN$16&gt;='様式３（療養者名簿）（⑤の場合）'!$O53,IF(DN$16&lt;='様式３（療養者名簿）（⑤の場合）'!$W53,1,0),0),0)</f>
        <v>0</v>
      </c>
      <c r="DO44" s="159">
        <f>IF(DO$16-'様式３（療養者名簿）（⑤の場合）'!$O53+1&lt;=15,IF(DO$16&gt;='様式３（療養者名簿）（⑤の場合）'!$O53,IF(DO$16&lt;='様式３（療養者名簿）（⑤の場合）'!$W53,1,0),0),0)</f>
        <v>0</v>
      </c>
      <c r="DP44" s="159">
        <f>IF(DP$16-'様式３（療養者名簿）（⑤の場合）'!$O53+1&lt;=15,IF(DP$16&gt;='様式３（療養者名簿）（⑤の場合）'!$O53,IF(DP$16&lt;='様式３（療養者名簿）（⑤の場合）'!$W53,1,0),0),0)</f>
        <v>0</v>
      </c>
      <c r="DQ44" s="159">
        <f>IF(DQ$16-'様式３（療養者名簿）（⑤の場合）'!$O53+1&lt;=15,IF(DQ$16&gt;='様式３（療養者名簿）（⑤の場合）'!$O53,IF(DQ$16&lt;='様式３（療養者名簿）（⑤の場合）'!$W53,1,0),0),0)</f>
        <v>0</v>
      </c>
      <c r="DR44" s="159">
        <f>IF(DR$16-'様式３（療養者名簿）（⑤の場合）'!$O53+1&lt;=15,IF(DR$16&gt;='様式３（療養者名簿）（⑤の場合）'!$O53,IF(DR$16&lt;='様式３（療養者名簿）（⑤の場合）'!$W53,1,0),0),0)</f>
        <v>0</v>
      </c>
      <c r="DS44" s="159">
        <f>IF(DS$16-'様式３（療養者名簿）（⑤の場合）'!$O53+1&lt;=15,IF(DS$16&gt;='様式３（療養者名簿）（⑤の場合）'!$O53,IF(DS$16&lt;='様式３（療養者名簿）（⑤の場合）'!$W53,1,0),0),0)</f>
        <v>0</v>
      </c>
      <c r="DT44" s="159">
        <f>IF(DT$16-'様式３（療養者名簿）（⑤の場合）'!$O53+1&lt;=15,IF(DT$16&gt;='様式３（療養者名簿）（⑤の場合）'!$O53,IF(DT$16&lt;='様式３（療養者名簿）（⑤の場合）'!$W53,1,0),0),0)</f>
        <v>0</v>
      </c>
      <c r="DU44" s="159">
        <f>IF(DU$16-'様式３（療養者名簿）（⑤の場合）'!$O53+1&lt;=15,IF(DU$16&gt;='様式３（療養者名簿）（⑤の場合）'!$O53,IF(DU$16&lt;='様式３（療養者名簿）（⑤の場合）'!$W53,1,0),0),0)</f>
        <v>0</v>
      </c>
      <c r="DV44" s="159">
        <f>IF(DV$16-'様式３（療養者名簿）（⑤の場合）'!$O53+1&lt;=15,IF(DV$16&gt;='様式３（療養者名簿）（⑤の場合）'!$O53,IF(DV$16&lt;='様式３（療養者名簿）（⑤の場合）'!$W53,1,0),0),0)</f>
        <v>0</v>
      </c>
      <c r="DW44" s="159">
        <f>IF(DW$16-'様式３（療養者名簿）（⑤の場合）'!$O53+1&lt;=15,IF(DW$16&gt;='様式３（療養者名簿）（⑤の場合）'!$O53,IF(DW$16&lt;='様式３（療養者名簿）（⑤の場合）'!$W53,1,0),0),0)</f>
        <v>0</v>
      </c>
      <c r="DX44" s="159">
        <f>IF(DX$16-'様式３（療養者名簿）（⑤の場合）'!$O53+1&lt;=15,IF(DX$16&gt;='様式３（療養者名簿）（⑤の場合）'!$O53,IF(DX$16&lt;='様式３（療養者名簿）（⑤の場合）'!$W53,1,0),0),0)</f>
        <v>0</v>
      </c>
      <c r="DY44" s="159">
        <f>IF(DY$16-'様式３（療養者名簿）（⑤の場合）'!$O53+1&lt;=15,IF(DY$16&gt;='様式３（療養者名簿）（⑤の場合）'!$O53,IF(DY$16&lt;='様式３（療養者名簿）（⑤の場合）'!$W53,1,0),0),0)</f>
        <v>0</v>
      </c>
      <c r="DZ44" s="159">
        <f>IF(DZ$16-'様式３（療養者名簿）（⑤の場合）'!$O53+1&lt;=15,IF(DZ$16&gt;='様式３（療養者名簿）（⑤の場合）'!$O53,IF(DZ$16&lt;='様式３（療養者名簿）（⑤の場合）'!$W53,1,0),0),0)</f>
        <v>0</v>
      </c>
      <c r="EA44" s="159">
        <f>IF(EA$16-'様式３（療養者名簿）（⑤の場合）'!$O53+1&lt;=15,IF(EA$16&gt;='様式３（療養者名簿）（⑤の場合）'!$O53,IF(EA$16&lt;='様式３（療養者名簿）（⑤の場合）'!$W53,1,0),0),0)</f>
        <v>0</v>
      </c>
      <c r="EB44" s="159">
        <f>IF(EB$16-'様式３（療養者名簿）（⑤の場合）'!$O53+1&lt;=15,IF(EB$16&gt;='様式３（療養者名簿）（⑤の場合）'!$O53,IF(EB$16&lt;='様式３（療養者名簿）（⑤の場合）'!$W53,1,0),0),0)</f>
        <v>0</v>
      </c>
      <c r="EC44" s="159">
        <f>IF(EC$16-'様式３（療養者名簿）（⑤の場合）'!$O53+1&lt;=15,IF(EC$16&gt;='様式３（療養者名簿）（⑤の場合）'!$O53,IF(EC$16&lt;='様式３（療養者名簿）（⑤の場合）'!$W53,1,0),0),0)</f>
        <v>0</v>
      </c>
      <c r="ED44" s="159">
        <f>IF(ED$16-'様式３（療養者名簿）（⑤の場合）'!$O53+1&lt;=15,IF(ED$16&gt;='様式３（療養者名簿）（⑤の場合）'!$O53,IF(ED$16&lt;='様式３（療養者名簿）（⑤の場合）'!$W53,1,0),0),0)</f>
        <v>0</v>
      </c>
      <c r="EE44" s="159">
        <f>IF(EE$16-'様式３（療養者名簿）（⑤の場合）'!$O53+1&lt;=15,IF(EE$16&gt;='様式３（療養者名簿）（⑤の場合）'!$O53,IF(EE$16&lt;='様式３（療養者名簿）（⑤の場合）'!$W53,1,0),0),0)</f>
        <v>0</v>
      </c>
      <c r="EF44" s="159">
        <f>IF(EF$16-'様式３（療養者名簿）（⑤の場合）'!$O53+1&lt;=15,IF(EF$16&gt;='様式３（療養者名簿）（⑤の場合）'!$O53,IF(EF$16&lt;='様式３（療養者名簿）（⑤の場合）'!$W53,1,0),0),0)</f>
        <v>0</v>
      </c>
      <c r="EG44" s="159">
        <f>IF(EG$16-'様式３（療養者名簿）（⑤の場合）'!$O53+1&lt;=15,IF(EG$16&gt;='様式３（療養者名簿）（⑤の場合）'!$O53,IF(EG$16&lt;='様式３（療養者名簿）（⑤の場合）'!$W53,1,0),0),0)</f>
        <v>0</v>
      </c>
      <c r="EH44" s="159">
        <f>IF(EH$16-'様式３（療養者名簿）（⑤の場合）'!$O53+1&lt;=15,IF(EH$16&gt;='様式３（療養者名簿）（⑤の場合）'!$O53,IF(EH$16&lt;='様式３（療養者名簿）（⑤の場合）'!$W53,1,0),0),0)</f>
        <v>0</v>
      </c>
      <c r="EI44" s="159">
        <f>IF(EI$16-'様式３（療養者名簿）（⑤の場合）'!$O53+1&lt;=15,IF(EI$16&gt;='様式３（療養者名簿）（⑤の場合）'!$O53,IF(EI$16&lt;='様式３（療養者名簿）（⑤の場合）'!$W53,1,0),0),0)</f>
        <v>0</v>
      </c>
      <c r="EJ44" s="159">
        <f>IF(EJ$16-'様式３（療養者名簿）（⑤の場合）'!$O53+1&lt;=15,IF(EJ$16&gt;='様式３（療養者名簿）（⑤の場合）'!$O53,IF(EJ$16&lt;='様式３（療養者名簿）（⑤の場合）'!$W53,1,0),0),0)</f>
        <v>0</v>
      </c>
      <c r="EK44" s="159">
        <f>IF(EK$16-'様式３（療養者名簿）（⑤の場合）'!$O53+1&lt;=15,IF(EK$16&gt;='様式３（療養者名簿）（⑤の場合）'!$O53,IF(EK$16&lt;='様式３（療養者名簿）（⑤の場合）'!$W53,1,0),0),0)</f>
        <v>0</v>
      </c>
      <c r="EL44" s="159">
        <f>IF(EL$16-'様式３（療養者名簿）（⑤の場合）'!$O53+1&lt;=15,IF(EL$16&gt;='様式３（療養者名簿）（⑤の場合）'!$O53,IF(EL$16&lt;='様式３（療養者名簿）（⑤の場合）'!$W53,1,0),0),0)</f>
        <v>0</v>
      </c>
      <c r="EM44" s="159">
        <f>IF(EM$16-'様式３（療養者名簿）（⑤の場合）'!$O53+1&lt;=15,IF(EM$16&gt;='様式３（療養者名簿）（⑤の場合）'!$O53,IF(EM$16&lt;='様式３（療養者名簿）（⑤の場合）'!$W53,1,0),0),0)</f>
        <v>0</v>
      </c>
      <c r="EN44" s="159">
        <f>IF(EN$16-'様式３（療養者名簿）（⑤の場合）'!$O53+1&lt;=15,IF(EN$16&gt;='様式３（療養者名簿）（⑤の場合）'!$O53,IF(EN$16&lt;='様式３（療養者名簿）（⑤の場合）'!$W53,1,0),0),0)</f>
        <v>0</v>
      </c>
      <c r="EO44" s="159">
        <f>IF(EO$16-'様式３（療養者名簿）（⑤の場合）'!$O53+1&lt;=15,IF(EO$16&gt;='様式３（療養者名簿）（⑤の場合）'!$O53,IF(EO$16&lt;='様式３（療養者名簿）（⑤の場合）'!$W53,1,0),0),0)</f>
        <v>0</v>
      </c>
      <c r="EP44" s="159">
        <f>IF(EP$16-'様式３（療養者名簿）（⑤の場合）'!$O53+1&lt;=15,IF(EP$16&gt;='様式３（療養者名簿）（⑤の場合）'!$O53,IF(EP$16&lt;='様式３（療養者名簿）（⑤の場合）'!$W53,1,0),0),0)</f>
        <v>0</v>
      </c>
      <c r="EQ44" s="159">
        <f>IF(EQ$16-'様式３（療養者名簿）（⑤の場合）'!$O53+1&lt;=15,IF(EQ$16&gt;='様式３（療養者名簿）（⑤の場合）'!$O53,IF(EQ$16&lt;='様式３（療養者名簿）（⑤の場合）'!$W53,1,0),0),0)</f>
        <v>0</v>
      </c>
      <c r="ER44" s="159">
        <f>IF(ER$16-'様式３（療養者名簿）（⑤の場合）'!$O53+1&lt;=15,IF(ER$16&gt;='様式３（療養者名簿）（⑤の場合）'!$O53,IF(ER$16&lt;='様式３（療養者名簿）（⑤の場合）'!$W53,1,0),0),0)</f>
        <v>0</v>
      </c>
      <c r="ES44" s="159">
        <f>IF(ES$16-'様式３（療養者名簿）（⑤の場合）'!$O53+1&lt;=15,IF(ES$16&gt;='様式３（療養者名簿）（⑤の場合）'!$O53,IF(ES$16&lt;='様式３（療養者名簿）（⑤の場合）'!$W53,1,0),0),0)</f>
        <v>0</v>
      </c>
      <c r="ET44" s="159">
        <f>IF(ET$16-'様式３（療養者名簿）（⑤の場合）'!$O53+1&lt;=15,IF(ET$16&gt;='様式３（療養者名簿）（⑤の場合）'!$O53,IF(ET$16&lt;='様式３（療養者名簿）（⑤の場合）'!$W53,1,0),0),0)</f>
        <v>0</v>
      </c>
      <c r="EU44" s="159">
        <f>IF(EU$16-'様式３（療養者名簿）（⑤の場合）'!$O53+1&lt;=15,IF(EU$16&gt;='様式３（療養者名簿）（⑤の場合）'!$O53,IF(EU$16&lt;='様式３（療養者名簿）（⑤の場合）'!$W53,1,0),0),0)</f>
        <v>0</v>
      </c>
      <c r="EV44" s="159">
        <f>IF(EV$16-'様式３（療養者名簿）（⑤の場合）'!$O53+1&lt;=15,IF(EV$16&gt;='様式３（療養者名簿）（⑤の場合）'!$O53,IF(EV$16&lt;='様式３（療養者名簿）（⑤の場合）'!$W53,1,0),0),0)</f>
        <v>0</v>
      </c>
      <c r="EW44" s="159">
        <f>IF(EW$16-'様式３（療養者名簿）（⑤の場合）'!$O53+1&lt;=15,IF(EW$16&gt;='様式３（療養者名簿）（⑤の場合）'!$O53,IF(EW$16&lt;='様式３（療養者名簿）（⑤の場合）'!$W53,1,0),0),0)</f>
        <v>0</v>
      </c>
      <c r="EX44" s="159">
        <f>IF(EX$16-'様式３（療養者名簿）（⑤の場合）'!$O53+1&lt;=15,IF(EX$16&gt;='様式３（療養者名簿）（⑤の場合）'!$O53,IF(EX$16&lt;='様式３（療養者名簿）（⑤の場合）'!$W53,1,0),0),0)</f>
        <v>0</v>
      </c>
      <c r="EY44" s="159">
        <f>IF(EY$16-'様式３（療養者名簿）（⑤の場合）'!$O53+1&lt;=15,IF(EY$16&gt;='様式３（療養者名簿）（⑤の場合）'!$O53,IF(EY$16&lt;='様式３（療養者名簿）（⑤の場合）'!$W53,1,0),0),0)</f>
        <v>0</v>
      </c>
      <c r="EZ44" s="159">
        <f>IF(EZ$16-'様式３（療養者名簿）（⑤の場合）'!$O53+1&lt;=15,IF(EZ$16&gt;='様式３（療養者名簿）（⑤の場合）'!$O53,IF(EZ$16&lt;='様式３（療養者名簿）（⑤の場合）'!$W53,1,0),0),0)</f>
        <v>0</v>
      </c>
      <c r="FA44" s="159">
        <f>IF(FA$16-'様式３（療養者名簿）（⑤の場合）'!$O53+1&lt;=15,IF(FA$16&gt;='様式３（療養者名簿）（⑤の場合）'!$O53,IF(FA$16&lt;='様式３（療養者名簿）（⑤の場合）'!$W53,1,0),0),0)</f>
        <v>0</v>
      </c>
      <c r="FB44" s="159">
        <f>IF(FB$16-'様式３（療養者名簿）（⑤の場合）'!$O53+1&lt;=15,IF(FB$16&gt;='様式３（療養者名簿）（⑤の場合）'!$O53,IF(FB$16&lt;='様式３（療養者名簿）（⑤の場合）'!$W53,1,0),0),0)</f>
        <v>0</v>
      </c>
      <c r="FC44" s="159">
        <f>IF(FC$16-'様式３（療養者名簿）（⑤の場合）'!$O53+1&lt;=15,IF(FC$16&gt;='様式３（療養者名簿）（⑤の場合）'!$O53,IF(FC$16&lt;='様式３（療養者名簿）（⑤の場合）'!$W53,1,0),0),0)</f>
        <v>0</v>
      </c>
      <c r="FD44" s="159">
        <f>IF(FD$16-'様式３（療養者名簿）（⑤の場合）'!$O53+1&lt;=15,IF(FD$16&gt;='様式３（療養者名簿）（⑤の場合）'!$O53,IF(FD$16&lt;='様式３（療養者名簿）（⑤の場合）'!$W53,1,0),0),0)</f>
        <v>0</v>
      </c>
      <c r="FE44" s="159">
        <f>IF(FE$16-'様式３（療養者名簿）（⑤の場合）'!$O53+1&lt;=15,IF(FE$16&gt;='様式３（療養者名簿）（⑤の場合）'!$O53,IF(FE$16&lt;='様式３（療養者名簿）（⑤の場合）'!$W53,1,0),0),0)</f>
        <v>0</v>
      </c>
      <c r="FF44" s="159">
        <f>IF(FF$16-'様式３（療養者名簿）（⑤の場合）'!$O53+1&lt;=15,IF(FF$16&gt;='様式３（療養者名簿）（⑤の場合）'!$O53,IF(FF$16&lt;='様式３（療養者名簿）（⑤の場合）'!$W53,1,0),0),0)</f>
        <v>0</v>
      </c>
      <c r="FG44" s="159">
        <f>IF(FG$16-'様式３（療養者名簿）（⑤の場合）'!$O53+1&lt;=15,IF(FG$16&gt;='様式３（療養者名簿）（⑤の場合）'!$O53,IF(FG$16&lt;='様式３（療養者名簿）（⑤の場合）'!$W53,1,0),0),0)</f>
        <v>0</v>
      </c>
      <c r="FH44" s="159">
        <f>IF(FH$16-'様式３（療養者名簿）（⑤の場合）'!$O53+1&lt;=15,IF(FH$16&gt;='様式３（療養者名簿）（⑤の場合）'!$O53,IF(FH$16&lt;='様式３（療養者名簿）（⑤の場合）'!$W53,1,0),0),0)</f>
        <v>0</v>
      </c>
      <c r="FI44" s="159">
        <f>IF(FI$16-'様式３（療養者名簿）（⑤の場合）'!$O53+1&lt;=15,IF(FI$16&gt;='様式３（療養者名簿）（⑤の場合）'!$O53,IF(FI$16&lt;='様式３（療養者名簿）（⑤の場合）'!$W53,1,0),0),0)</f>
        <v>0</v>
      </c>
      <c r="FJ44" s="159">
        <f>IF(FJ$16-'様式３（療養者名簿）（⑤の場合）'!$O53+1&lt;=15,IF(FJ$16&gt;='様式３（療養者名簿）（⑤の場合）'!$O53,IF(FJ$16&lt;='様式３（療養者名簿）（⑤の場合）'!$W53,1,0),0),0)</f>
        <v>0</v>
      </c>
      <c r="FK44" s="159">
        <f>IF(FK$16-'様式３（療養者名簿）（⑤の場合）'!$O53+1&lt;=15,IF(FK$16&gt;='様式３（療養者名簿）（⑤の場合）'!$O53,IF(FK$16&lt;='様式３（療養者名簿）（⑤の場合）'!$W53,1,0),0),0)</f>
        <v>0</v>
      </c>
      <c r="FL44" s="159">
        <f>IF(FL$16-'様式３（療養者名簿）（⑤の場合）'!$O53+1&lt;=15,IF(FL$16&gt;='様式３（療養者名簿）（⑤の場合）'!$O53,IF(FL$16&lt;='様式３（療養者名簿）（⑤の場合）'!$W53,1,0),0),0)</f>
        <v>0</v>
      </c>
      <c r="FM44" s="159">
        <f>IF(FM$16-'様式３（療養者名簿）（⑤の場合）'!$O53+1&lt;=15,IF(FM$16&gt;='様式３（療養者名簿）（⑤の場合）'!$O53,IF(FM$16&lt;='様式３（療養者名簿）（⑤の場合）'!$W53,1,0),0),0)</f>
        <v>0</v>
      </c>
      <c r="FN44" s="159">
        <f>IF(FN$16-'様式３（療養者名簿）（⑤の場合）'!$O53+1&lt;=15,IF(FN$16&gt;='様式３（療養者名簿）（⑤の場合）'!$O53,IF(FN$16&lt;='様式３（療養者名簿）（⑤の場合）'!$W53,1,0),0),0)</f>
        <v>0</v>
      </c>
      <c r="FO44" s="159">
        <f>IF(FO$16-'様式３（療養者名簿）（⑤の場合）'!$O53+1&lt;=15,IF(FO$16&gt;='様式３（療養者名簿）（⑤の場合）'!$O53,IF(FO$16&lt;='様式３（療養者名簿）（⑤の場合）'!$W53,1,0),0),0)</f>
        <v>0</v>
      </c>
      <c r="FP44" s="159">
        <f>IF(FP$16-'様式３（療養者名簿）（⑤の場合）'!$O53+1&lt;=15,IF(FP$16&gt;='様式３（療養者名簿）（⑤の場合）'!$O53,IF(FP$16&lt;='様式３（療養者名簿）（⑤の場合）'!$W53,1,0),0),0)</f>
        <v>0</v>
      </c>
      <c r="FQ44" s="159">
        <f>IF(FQ$16-'様式３（療養者名簿）（⑤の場合）'!$O53+1&lt;=15,IF(FQ$16&gt;='様式３（療養者名簿）（⑤の場合）'!$O53,IF(FQ$16&lt;='様式３（療養者名簿）（⑤の場合）'!$W53,1,0),0),0)</f>
        <v>0</v>
      </c>
      <c r="FR44" s="159">
        <f>IF(FR$16-'様式３（療養者名簿）（⑤の場合）'!$O53+1&lt;=15,IF(FR$16&gt;='様式３（療養者名簿）（⑤の場合）'!$O53,IF(FR$16&lt;='様式３（療養者名簿）（⑤の場合）'!$W53,1,0),0),0)</f>
        <v>0</v>
      </c>
      <c r="FS44" s="159">
        <f>IF(FS$16-'様式３（療養者名簿）（⑤の場合）'!$O53+1&lt;=15,IF(FS$16&gt;='様式３（療養者名簿）（⑤の場合）'!$O53,IF(FS$16&lt;='様式３（療養者名簿）（⑤の場合）'!$W53,1,0),0),0)</f>
        <v>0</v>
      </c>
      <c r="FT44" s="159">
        <f>IF(FT$16-'様式３（療養者名簿）（⑤の場合）'!$O53+1&lt;=15,IF(FT$16&gt;='様式３（療養者名簿）（⑤の場合）'!$O53,IF(FT$16&lt;='様式３（療養者名簿）（⑤の場合）'!$W53,1,0),0),0)</f>
        <v>0</v>
      </c>
      <c r="FU44" s="159">
        <f>IF(FU$16-'様式３（療養者名簿）（⑤の場合）'!$O53+1&lt;=15,IF(FU$16&gt;='様式３（療養者名簿）（⑤の場合）'!$O53,IF(FU$16&lt;='様式３（療養者名簿）（⑤の場合）'!$W53,1,0),0),0)</f>
        <v>0</v>
      </c>
      <c r="FV44" s="159">
        <f>IF(FV$16-'様式３（療養者名簿）（⑤の場合）'!$O53+1&lt;=15,IF(FV$16&gt;='様式３（療養者名簿）（⑤の場合）'!$O53,IF(FV$16&lt;='様式３（療養者名簿）（⑤の場合）'!$W53,1,0),0),0)</f>
        <v>0</v>
      </c>
      <c r="FW44" s="159">
        <f>IF(FW$16-'様式３（療養者名簿）（⑤の場合）'!$O53+1&lt;=15,IF(FW$16&gt;='様式３（療養者名簿）（⑤の場合）'!$O53,IF(FW$16&lt;='様式３（療養者名簿）（⑤の場合）'!$W53,1,0),0),0)</f>
        <v>0</v>
      </c>
      <c r="FX44" s="159">
        <f>IF(FX$16-'様式３（療養者名簿）（⑤の場合）'!$O53+1&lt;=15,IF(FX$16&gt;='様式３（療養者名簿）（⑤の場合）'!$O53,IF(FX$16&lt;='様式３（療養者名簿）（⑤の場合）'!$W53,1,0),0),0)</f>
        <v>0</v>
      </c>
      <c r="FY44" s="159">
        <f>IF(FY$16-'様式３（療養者名簿）（⑤の場合）'!$O53+1&lt;=15,IF(FY$16&gt;='様式３（療養者名簿）（⑤の場合）'!$O53,IF(FY$16&lt;='様式３（療養者名簿）（⑤の場合）'!$W53,1,0),0),0)</f>
        <v>0</v>
      </c>
      <c r="FZ44" s="159">
        <f>IF(FZ$16-'様式３（療養者名簿）（⑤の場合）'!$O53+1&lt;=15,IF(FZ$16&gt;='様式３（療養者名簿）（⑤の場合）'!$O53,IF(FZ$16&lt;='様式３（療養者名簿）（⑤の場合）'!$W53,1,0),0),0)</f>
        <v>0</v>
      </c>
      <c r="GA44" s="159">
        <f>IF(GA$16-'様式３（療養者名簿）（⑤の場合）'!$O53+1&lt;=15,IF(GA$16&gt;='様式３（療養者名簿）（⑤の場合）'!$O53,IF(GA$16&lt;='様式３（療養者名簿）（⑤の場合）'!$W53,1,0),0),0)</f>
        <v>0</v>
      </c>
      <c r="GB44" s="159">
        <f>IF(GB$16-'様式３（療養者名簿）（⑤の場合）'!$O53+1&lt;=15,IF(GB$16&gt;='様式３（療養者名簿）（⑤の場合）'!$O53,IF(GB$16&lt;='様式３（療養者名簿）（⑤の場合）'!$W53,1,0),0),0)</f>
        <v>0</v>
      </c>
      <c r="GC44" s="159">
        <f>IF(GC$16-'様式３（療養者名簿）（⑤の場合）'!$O53+1&lt;=15,IF(GC$16&gt;='様式３（療養者名簿）（⑤の場合）'!$O53,IF(GC$16&lt;='様式３（療養者名簿）（⑤の場合）'!$W53,1,0),0),0)</f>
        <v>0</v>
      </c>
      <c r="GD44" s="159">
        <f>IF(GD$16-'様式３（療養者名簿）（⑤の場合）'!$O53+1&lt;=15,IF(GD$16&gt;='様式３（療養者名簿）（⑤の場合）'!$O53,IF(GD$16&lt;='様式３（療養者名簿）（⑤の場合）'!$W53,1,0),0),0)</f>
        <v>0</v>
      </c>
      <c r="GE44" s="159">
        <f>IF(GE$16-'様式３（療養者名簿）（⑤の場合）'!$O53+1&lt;=15,IF(GE$16&gt;='様式３（療養者名簿）（⑤の場合）'!$O53,IF(GE$16&lt;='様式３（療養者名簿）（⑤の場合）'!$W53,1,0),0),0)</f>
        <v>0</v>
      </c>
      <c r="GF44" s="159">
        <f>IF(GF$16-'様式３（療養者名簿）（⑤の場合）'!$O53+1&lt;=15,IF(GF$16&gt;='様式３（療養者名簿）（⑤の場合）'!$O53,IF(GF$16&lt;='様式３（療養者名簿）（⑤の場合）'!$W53,1,0),0),0)</f>
        <v>0</v>
      </c>
      <c r="GG44" s="159">
        <f>IF(GG$16-'様式３（療養者名簿）（⑤の場合）'!$O53+1&lt;=15,IF(GG$16&gt;='様式３（療養者名簿）（⑤の場合）'!$O53,IF(GG$16&lt;='様式３（療養者名簿）（⑤の場合）'!$W53,1,0),0),0)</f>
        <v>0</v>
      </c>
      <c r="GH44" s="159">
        <f>IF(GH$16-'様式３（療養者名簿）（⑤の場合）'!$O53+1&lt;=15,IF(GH$16&gt;='様式３（療養者名簿）（⑤の場合）'!$O53,IF(GH$16&lt;='様式３（療養者名簿）（⑤の場合）'!$W53,1,0),0),0)</f>
        <v>0</v>
      </c>
      <c r="GI44" s="159">
        <f>IF(GI$16-'様式３（療養者名簿）（⑤の場合）'!$O53+1&lt;=15,IF(GI$16&gt;='様式３（療養者名簿）（⑤の場合）'!$O53,IF(GI$16&lt;='様式３（療養者名簿）（⑤の場合）'!$W53,1,0),0),0)</f>
        <v>0</v>
      </c>
      <c r="GJ44" s="159">
        <f>IF(GJ$16-'様式３（療養者名簿）（⑤の場合）'!$O53+1&lt;=15,IF(GJ$16&gt;='様式３（療養者名簿）（⑤の場合）'!$O53,IF(GJ$16&lt;='様式３（療養者名簿）（⑤の場合）'!$W53,1,0),0),0)</f>
        <v>0</v>
      </c>
      <c r="GK44" s="159">
        <f>IF(GK$16-'様式３（療養者名簿）（⑤の場合）'!$O53+1&lt;=15,IF(GK$16&gt;='様式３（療養者名簿）（⑤の場合）'!$O53,IF(GK$16&lt;='様式３（療養者名簿）（⑤の場合）'!$W53,1,0),0),0)</f>
        <v>0</v>
      </c>
      <c r="GL44" s="159">
        <f>IF(GL$16-'様式３（療養者名簿）（⑤の場合）'!$O53+1&lt;=15,IF(GL$16&gt;='様式３（療養者名簿）（⑤の場合）'!$O53,IF(GL$16&lt;='様式３（療養者名簿）（⑤の場合）'!$W53,1,0),0),0)</f>
        <v>0</v>
      </c>
      <c r="GM44" s="159">
        <f>IF(GM$16-'様式３（療養者名簿）（⑤の場合）'!$O53+1&lt;=15,IF(GM$16&gt;='様式３（療養者名簿）（⑤の場合）'!$O53,IF(GM$16&lt;='様式３（療養者名簿）（⑤の場合）'!$W53,1,0),0),0)</f>
        <v>0</v>
      </c>
      <c r="GN44" s="159">
        <f>IF(GN$16-'様式３（療養者名簿）（⑤の場合）'!$O53+1&lt;=15,IF(GN$16&gt;='様式３（療養者名簿）（⑤の場合）'!$O53,IF(GN$16&lt;='様式３（療養者名簿）（⑤の場合）'!$W53,1,0),0),0)</f>
        <v>0</v>
      </c>
      <c r="GO44" s="159">
        <f>IF(GO$16-'様式３（療養者名簿）（⑤の場合）'!$O53+1&lt;=15,IF(GO$16&gt;='様式３（療養者名簿）（⑤の場合）'!$O53,IF(GO$16&lt;='様式３（療養者名簿）（⑤の場合）'!$W53,1,0),0),0)</f>
        <v>0</v>
      </c>
      <c r="GP44" s="159">
        <f>IF(GP$16-'様式３（療養者名簿）（⑤の場合）'!$O53+1&lt;=15,IF(GP$16&gt;='様式３（療養者名簿）（⑤の場合）'!$O53,IF(GP$16&lt;='様式３（療養者名簿）（⑤の場合）'!$W53,1,0),0),0)</f>
        <v>0</v>
      </c>
      <c r="GQ44" s="159">
        <f>IF(GQ$16-'様式３（療養者名簿）（⑤の場合）'!$O53+1&lt;=15,IF(GQ$16&gt;='様式３（療養者名簿）（⑤の場合）'!$O53,IF(GQ$16&lt;='様式３（療養者名簿）（⑤の場合）'!$W53,1,0),0),0)</f>
        <v>0</v>
      </c>
      <c r="GR44" s="159">
        <f>IF(GR$16-'様式３（療養者名簿）（⑤の場合）'!$O53+1&lt;=15,IF(GR$16&gt;='様式３（療養者名簿）（⑤の場合）'!$O53,IF(GR$16&lt;='様式３（療養者名簿）（⑤の場合）'!$W53,1,0),0),0)</f>
        <v>0</v>
      </c>
      <c r="GS44" s="159">
        <f>IF(GS$16-'様式３（療養者名簿）（⑤の場合）'!$O53+1&lt;=15,IF(GS$16&gt;='様式３（療養者名簿）（⑤の場合）'!$O53,IF(GS$16&lt;='様式３（療養者名簿）（⑤の場合）'!$W53,1,0),0),0)</f>
        <v>0</v>
      </c>
      <c r="GT44" s="159">
        <f>IF(GT$16-'様式３（療養者名簿）（⑤の場合）'!$O53+1&lt;=15,IF(GT$16&gt;='様式３（療養者名簿）（⑤の場合）'!$O53,IF(GT$16&lt;='様式３（療養者名簿）（⑤の場合）'!$W53,1,0),0),0)</f>
        <v>0</v>
      </c>
      <c r="GU44" s="159">
        <f>IF(GU$16-'様式３（療養者名簿）（⑤の場合）'!$O53+1&lt;=15,IF(GU$16&gt;='様式３（療養者名簿）（⑤の場合）'!$O53,IF(GU$16&lt;='様式３（療養者名簿）（⑤の場合）'!$W53,1,0),0),0)</f>
        <v>0</v>
      </c>
      <c r="GV44" s="159">
        <f>IF(GV$16-'様式３（療養者名簿）（⑤の場合）'!$O53+1&lt;=15,IF(GV$16&gt;='様式３（療養者名簿）（⑤の場合）'!$O53,IF(GV$16&lt;='様式３（療養者名簿）（⑤の場合）'!$W53,1,0),0),0)</f>
        <v>0</v>
      </c>
      <c r="GW44" s="159">
        <f>IF(GW$16-'様式３（療養者名簿）（⑤の場合）'!$O53+1&lt;=15,IF(GW$16&gt;='様式３（療養者名簿）（⑤の場合）'!$O53,IF(GW$16&lt;='様式３（療養者名簿）（⑤の場合）'!$W53,1,0),0),0)</f>
        <v>0</v>
      </c>
      <c r="GX44" s="159">
        <f>IF(GX$16-'様式３（療養者名簿）（⑤の場合）'!$O53+1&lt;=15,IF(GX$16&gt;='様式３（療養者名簿）（⑤の場合）'!$O53,IF(GX$16&lt;='様式３（療養者名簿）（⑤の場合）'!$W53,1,0),0),0)</f>
        <v>0</v>
      </c>
      <c r="GY44" s="159">
        <f>IF(GY$16-'様式３（療養者名簿）（⑤の場合）'!$O53+1&lt;=15,IF(GY$16&gt;='様式３（療養者名簿）（⑤の場合）'!$O53,IF(GY$16&lt;='様式３（療養者名簿）（⑤の場合）'!$W53,1,0),0),0)</f>
        <v>0</v>
      </c>
      <c r="GZ44" s="159">
        <f>IF(GZ$16-'様式３（療養者名簿）（⑤の場合）'!$O53+1&lt;=15,IF(GZ$16&gt;='様式３（療養者名簿）（⑤の場合）'!$O53,IF(GZ$16&lt;='様式３（療養者名簿）（⑤の場合）'!$W53,1,0),0),0)</f>
        <v>0</v>
      </c>
      <c r="HA44" s="159">
        <f>IF(HA$16-'様式３（療養者名簿）（⑤の場合）'!$O53+1&lt;=15,IF(HA$16&gt;='様式３（療養者名簿）（⑤の場合）'!$O53,IF(HA$16&lt;='様式３（療養者名簿）（⑤の場合）'!$W53,1,0),0),0)</f>
        <v>0</v>
      </c>
      <c r="HB44" s="159">
        <f>IF(HB$16-'様式３（療養者名簿）（⑤の場合）'!$O53+1&lt;=15,IF(HB$16&gt;='様式３（療養者名簿）（⑤の場合）'!$O53,IF(HB$16&lt;='様式３（療養者名簿）（⑤の場合）'!$W53,1,0),0),0)</f>
        <v>0</v>
      </c>
      <c r="HC44" s="159">
        <f>IF(HC$16-'様式３（療養者名簿）（⑤の場合）'!$O53+1&lt;=15,IF(HC$16&gt;='様式３（療養者名簿）（⑤の場合）'!$O53,IF(HC$16&lt;='様式３（療養者名簿）（⑤の場合）'!$W53,1,0),0),0)</f>
        <v>0</v>
      </c>
      <c r="HD44" s="159">
        <f>IF(HD$16-'様式３（療養者名簿）（⑤の場合）'!$O53+1&lt;=15,IF(HD$16&gt;='様式３（療養者名簿）（⑤の場合）'!$O53,IF(HD$16&lt;='様式３（療養者名簿）（⑤の場合）'!$W53,1,0),0),0)</f>
        <v>0</v>
      </c>
      <c r="HE44" s="159">
        <f>IF(HE$16-'様式３（療養者名簿）（⑤の場合）'!$O53+1&lt;=15,IF(HE$16&gt;='様式３（療養者名簿）（⑤の場合）'!$O53,IF(HE$16&lt;='様式３（療養者名簿）（⑤の場合）'!$W53,1,0),0),0)</f>
        <v>0</v>
      </c>
      <c r="HF44" s="159">
        <f>IF(HF$16-'様式３（療養者名簿）（⑤の場合）'!$O53+1&lt;=15,IF(HF$16&gt;='様式３（療養者名簿）（⑤の場合）'!$O53,IF(HF$16&lt;='様式３（療養者名簿）（⑤の場合）'!$W53,1,0),0),0)</f>
        <v>0</v>
      </c>
      <c r="HG44" s="159">
        <f>IF(HG$16-'様式３（療養者名簿）（⑤の場合）'!$O53+1&lt;=15,IF(HG$16&gt;='様式３（療養者名簿）（⑤の場合）'!$O53,IF(HG$16&lt;='様式３（療養者名簿）（⑤の場合）'!$W53,1,0),0),0)</f>
        <v>0</v>
      </c>
      <c r="HH44" s="159">
        <f>IF(HH$16-'様式３（療養者名簿）（⑤の場合）'!$O53+1&lt;=15,IF(HH$16&gt;='様式３（療養者名簿）（⑤の場合）'!$O53,IF(HH$16&lt;='様式３（療養者名簿）（⑤の場合）'!$W53,1,0),0),0)</f>
        <v>0</v>
      </c>
      <c r="HI44" s="159">
        <f>IF(HI$16-'様式３（療養者名簿）（⑤の場合）'!$O53+1&lt;=15,IF(HI$16&gt;='様式３（療養者名簿）（⑤の場合）'!$O53,IF(HI$16&lt;='様式３（療養者名簿）（⑤の場合）'!$W53,1,0),0),0)</f>
        <v>0</v>
      </c>
      <c r="HJ44" s="159">
        <f>IF(HJ$16-'様式３（療養者名簿）（⑤の場合）'!$O53+1&lt;=15,IF(HJ$16&gt;='様式３（療養者名簿）（⑤の場合）'!$O53,IF(HJ$16&lt;='様式３（療養者名簿）（⑤の場合）'!$W53,1,0),0),0)</f>
        <v>0</v>
      </c>
      <c r="HK44" s="159">
        <f>IF(HK$16-'様式３（療養者名簿）（⑤の場合）'!$O53+1&lt;=15,IF(HK$16&gt;='様式３（療養者名簿）（⑤の場合）'!$O53,IF(HK$16&lt;='様式３（療養者名簿）（⑤の場合）'!$W53,1,0),0),0)</f>
        <v>0</v>
      </c>
      <c r="HL44" s="159">
        <f>IF(HL$16-'様式３（療養者名簿）（⑤の場合）'!$O53+1&lt;=15,IF(HL$16&gt;='様式３（療養者名簿）（⑤の場合）'!$O53,IF(HL$16&lt;='様式３（療養者名簿）（⑤の場合）'!$W53,1,0),0),0)</f>
        <v>0</v>
      </c>
      <c r="HM44" s="159">
        <f>IF(HM$16-'様式３（療養者名簿）（⑤の場合）'!$O53+1&lt;=15,IF(HM$16&gt;='様式３（療養者名簿）（⑤の場合）'!$O53,IF(HM$16&lt;='様式３（療養者名簿）（⑤の場合）'!$W53,1,0),0),0)</f>
        <v>0</v>
      </c>
      <c r="HN44" s="159">
        <f>IF(HN$16-'様式３（療養者名簿）（⑤の場合）'!$O53+1&lt;=15,IF(HN$16&gt;='様式３（療養者名簿）（⑤の場合）'!$O53,IF(HN$16&lt;='様式３（療養者名簿）（⑤の場合）'!$W53,1,0),0),0)</f>
        <v>0</v>
      </c>
      <c r="HO44" s="159">
        <f>IF(HO$16-'様式３（療養者名簿）（⑤の場合）'!$O53+1&lt;=15,IF(HO$16&gt;='様式３（療養者名簿）（⑤の場合）'!$O53,IF(HO$16&lt;='様式３（療養者名簿）（⑤の場合）'!$W53,1,0),0),0)</f>
        <v>0</v>
      </c>
      <c r="HP44" s="159">
        <f>IF(HP$16-'様式３（療養者名簿）（⑤の場合）'!$O53+1&lt;=15,IF(HP$16&gt;='様式３（療養者名簿）（⑤の場合）'!$O53,IF(HP$16&lt;='様式３（療養者名簿）（⑤の場合）'!$W53,1,0),0),0)</f>
        <v>0</v>
      </c>
      <c r="HQ44" s="159">
        <f>IF(HQ$16-'様式３（療養者名簿）（⑤の場合）'!$O53+1&lt;=15,IF(HQ$16&gt;='様式３（療養者名簿）（⑤の場合）'!$O53,IF(HQ$16&lt;='様式３（療養者名簿）（⑤の場合）'!$W53,1,0),0),0)</f>
        <v>0</v>
      </c>
      <c r="HR44" s="159">
        <f>IF(HR$16-'様式３（療養者名簿）（⑤の場合）'!$O53+1&lt;=15,IF(HR$16&gt;='様式３（療養者名簿）（⑤の場合）'!$O53,IF(HR$16&lt;='様式３（療養者名簿）（⑤の場合）'!$W53,1,0),0),0)</f>
        <v>0</v>
      </c>
      <c r="HS44" s="159">
        <f>IF(HS$16-'様式３（療養者名簿）（⑤の場合）'!$O53+1&lt;=15,IF(HS$16&gt;='様式３（療養者名簿）（⑤の場合）'!$O53,IF(HS$16&lt;='様式３（療養者名簿）（⑤の場合）'!$W53,1,0),0),0)</f>
        <v>0</v>
      </c>
      <c r="HT44" s="159">
        <f>IF(HT$16-'様式３（療養者名簿）（⑤の場合）'!$O53+1&lt;=15,IF(HT$16&gt;='様式３（療養者名簿）（⑤の場合）'!$O53,IF(HT$16&lt;='様式３（療養者名簿）（⑤の場合）'!$W53,1,0),0),0)</f>
        <v>0</v>
      </c>
      <c r="HU44" s="159">
        <f>IF(HU$16-'様式３（療養者名簿）（⑤の場合）'!$O53+1&lt;=15,IF(HU$16&gt;='様式３（療養者名簿）（⑤の場合）'!$O53,IF(HU$16&lt;='様式３（療養者名簿）（⑤の場合）'!$W53,1,0),0),0)</f>
        <v>0</v>
      </c>
      <c r="HV44" s="159">
        <f>IF(HV$16-'様式３（療養者名簿）（⑤の場合）'!$O53+1&lt;=15,IF(HV$16&gt;='様式３（療養者名簿）（⑤の場合）'!$O53,IF(HV$16&lt;='様式３（療養者名簿）（⑤の場合）'!$W53,1,0),0),0)</f>
        <v>0</v>
      </c>
      <c r="HW44" s="159">
        <f>IF(HW$16-'様式３（療養者名簿）（⑤の場合）'!$O53+1&lt;=15,IF(HW$16&gt;='様式３（療養者名簿）（⑤の場合）'!$O53,IF(HW$16&lt;='様式３（療養者名簿）（⑤の場合）'!$W53,1,0),0),0)</f>
        <v>0</v>
      </c>
      <c r="HX44" s="159">
        <f>IF(HX$16-'様式３（療養者名簿）（⑤の場合）'!$O53+1&lt;=15,IF(HX$16&gt;='様式３（療養者名簿）（⑤の場合）'!$O53,IF(HX$16&lt;='様式３（療養者名簿）（⑤の場合）'!$W53,1,0),0),0)</f>
        <v>0</v>
      </c>
      <c r="HY44" s="159">
        <f>IF(HY$16-'様式３（療養者名簿）（⑤の場合）'!$O53+1&lt;=15,IF(HY$16&gt;='様式３（療養者名簿）（⑤の場合）'!$O53,IF(HY$16&lt;='様式３（療養者名簿）（⑤の場合）'!$W53,1,0),0),0)</f>
        <v>0</v>
      </c>
      <c r="HZ44" s="159">
        <f>IF(HZ$16-'様式３（療養者名簿）（⑤の場合）'!$O53+1&lt;=15,IF(HZ$16&gt;='様式３（療養者名簿）（⑤の場合）'!$O53,IF(HZ$16&lt;='様式３（療養者名簿）（⑤の場合）'!$W53,1,0),0),0)</f>
        <v>0</v>
      </c>
      <c r="IA44" s="159">
        <f>IF(IA$16-'様式３（療養者名簿）（⑤の場合）'!$O53+1&lt;=15,IF(IA$16&gt;='様式３（療養者名簿）（⑤の場合）'!$O53,IF(IA$16&lt;='様式３（療養者名簿）（⑤の場合）'!$W53,1,0),0),0)</f>
        <v>0</v>
      </c>
      <c r="IB44" s="159">
        <f>IF(IB$16-'様式３（療養者名簿）（⑤の場合）'!$O53+1&lt;=15,IF(IB$16&gt;='様式３（療養者名簿）（⑤の場合）'!$O53,IF(IB$16&lt;='様式３（療養者名簿）（⑤の場合）'!$W53,1,0),0),0)</f>
        <v>0</v>
      </c>
      <c r="IC44" s="159">
        <f>IF(IC$16-'様式３（療養者名簿）（⑤の場合）'!$O53+1&lt;=15,IF(IC$16&gt;='様式３（療養者名簿）（⑤の場合）'!$O53,IF(IC$16&lt;='様式３（療養者名簿）（⑤の場合）'!$W53,1,0),0),0)</f>
        <v>0</v>
      </c>
      <c r="ID44" s="159">
        <f>IF(ID$16-'様式３（療養者名簿）（⑤の場合）'!$O53+1&lt;=15,IF(ID$16&gt;='様式３（療養者名簿）（⑤の場合）'!$O53,IF(ID$16&lt;='様式３（療養者名簿）（⑤の場合）'!$W53,1,0),0),0)</f>
        <v>0</v>
      </c>
      <c r="IE44" s="159">
        <f>IF(IE$16-'様式３（療養者名簿）（⑤の場合）'!$O53+1&lt;=15,IF(IE$16&gt;='様式３（療養者名簿）（⑤の場合）'!$O53,IF(IE$16&lt;='様式３（療養者名簿）（⑤の場合）'!$W53,1,0),0),0)</f>
        <v>0</v>
      </c>
      <c r="IF44" s="159">
        <f>IF(IF$16-'様式３（療養者名簿）（⑤の場合）'!$O53+1&lt;=15,IF(IF$16&gt;='様式３（療養者名簿）（⑤の場合）'!$O53,IF(IF$16&lt;='様式３（療養者名簿）（⑤の場合）'!$W53,1,0),0),0)</f>
        <v>0</v>
      </c>
      <c r="IG44" s="159">
        <f>IF(IG$16-'様式３（療養者名簿）（⑤の場合）'!$O53+1&lt;=15,IF(IG$16&gt;='様式３（療養者名簿）（⑤の場合）'!$O53,IF(IG$16&lt;='様式３（療養者名簿）（⑤の場合）'!$W53,1,0),0),0)</f>
        <v>0</v>
      </c>
      <c r="IH44" s="159">
        <f>IF(IH$16-'様式３（療養者名簿）（⑤の場合）'!$O53+1&lt;=15,IF(IH$16&gt;='様式３（療養者名簿）（⑤の場合）'!$O53,IF(IH$16&lt;='様式３（療養者名簿）（⑤の場合）'!$W53,1,0),0),0)</f>
        <v>0</v>
      </c>
      <c r="II44" s="159">
        <f>IF(II$16-'様式３（療養者名簿）（⑤の場合）'!$O53+1&lt;=15,IF(II$16&gt;='様式３（療養者名簿）（⑤の場合）'!$O53,IF(II$16&lt;='様式３（療養者名簿）（⑤の場合）'!$W53,1,0),0),0)</f>
        <v>0</v>
      </c>
      <c r="IJ44" s="159">
        <f>IF(IJ$16-'様式３（療養者名簿）（⑤の場合）'!$O53+1&lt;=15,IF(IJ$16&gt;='様式３（療養者名簿）（⑤の場合）'!$O53,IF(IJ$16&lt;='様式３（療養者名簿）（⑤の場合）'!$W53,1,0),0),0)</f>
        <v>0</v>
      </c>
      <c r="IK44" s="159">
        <f>IF(IK$16-'様式３（療養者名簿）（⑤の場合）'!$O53+1&lt;=15,IF(IK$16&gt;='様式３（療養者名簿）（⑤の場合）'!$O53,IF(IK$16&lt;='様式３（療養者名簿）（⑤の場合）'!$W53,1,0),0),0)</f>
        <v>0</v>
      </c>
      <c r="IL44" s="159">
        <f>IF(IL$16-'様式３（療養者名簿）（⑤の場合）'!$O53+1&lt;=15,IF(IL$16&gt;='様式３（療養者名簿）（⑤の場合）'!$O53,IF(IL$16&lt;='様式３（療養者名簿）（⑤の場合）'!$W53,1,0),0),0)</f>
        <v>0</v>
      </c>
      <c r="IM44" s="159">
        <f>IF(IM$16-'様式３（療養者名簿）（⑤の場合）'!$O53+1&lt;=15,IF(IM$16&gt;='様式３（療養者名簿）（⑤の場合）'!$O53,IF(IM$16&lt;='様式３（療養者名簿）（⑤の場合）'!$W53,1,0),0),0)</f>
        <v>0</v>
      </c>
      <c r="IN44" s="159">
        <f>IF(IN$16-'様式３（療養者名簿）（⑤の場合）'!$O53+1&lt;=15,IF(IN$16&gt;='様式３（療養者名簿）（⑤の場合）'!$O53,IF(IN$16&lt;='様式３（療養者名簿）（⑤の場合）'!$W53,1,0),0),0)</f>
        <v>0</v>
      </c>
      <c r="IO44" s="159">
        <f>IF(IO$16-'様式３（療養者名簿）（⑤の場合）'!$O53+1&lt;=15,IF(IO$16&gt;='様式３（療養者名簿）（⑤の場合）'!$O53,IF(IO$16&lt;='様式３（療養者名簿）（⑤の場合）'!$W53,1,0),0),0)</f>
        <v>0</v>
      </c>
      <c r="IP44" s="159">
        <f>IF(IP$16-'様式３（療養者名簿）（⑤の場合）'!$O53+1&lt;=15,IF(IP$16&gt;='様式３（療養者名簿）（⑤の場合）'!$O53,IF(IP$16&lt;='様式３（療養者名簿）（⑤の場合）'!$W53,1,0),0),0)</f>
        <v>0</v>
      </c>
      <c r="IQ44" s="159">
        <f>IF(IQ$16-'様式３（療養者名簿）（⑤の場合）'!$O53+1&lt;=15,IF(IQ$16&gt;='様式３（療養者名簿）（⑤の場合）'!$O53,IF(IQ$16&lt;='様式３（療養者名簿）（⑤の場合）'!$W53,1,0),0),0)</f>
        <v>0</v>
      </c>
      <c r="IR44" s="159">
        <f>IF(IR$16-'様式３（療養者名簿）（⑤の場合）'!$O53+1&lt;=15,IF(IR$16&gt;='様式３（療養者名簿）（⑤の場合）'!$O53,IF(IR$16&lt;='様式３（療養者名簿）（⑤の場合）'!$W53,1,0),0),0)</f>
        <v>0</v>
      </c>
      <c r="IS44" s="159">
        <f>IF(IS$16-'様式３（療養者名簿）（⑤の場合）'!$O53+1&lt;=15,IF(IS$16&gt;='様式３（療養者名簿）（⑤の場合）'!$O53,IF(IS$16&lt;='様式３（療養者名簿）（⑤の場合）'!$W53,1,0),0),0)</f>
        <v>0</v>
      </c>
      <c r="IT44" s="159">
        <f>IF(IT$16-'様式３（療養者名簿）（⑤の場合）'!$O53+1&lt;=15,IF(IT$16&gt;='様式３（療養者名簿）（⑤の場合）'!$O53,IF(IT$16&lt;='様式３（療養者名簿）（⑤の場合）'!$W53,1,0),0),0)</f>
        <v>0</v>
      </c>
    </row>
    <row r="45" spans="1:254" s="30" customFormat="1" ht="42" customHeight="1">
      <c r="A45" s="149">
        <f>'様式３（療養者名簿）（⑤の場合）'!C54</f>
        <v>0</v>
      </c>
      <c r="B45" s="159">
        <f>IF(B$16-'様式３（療養者名簿）（⑤の場合）'!$O54+1&lt;=15,IF(B$16&gt;='様式３（療養者名簿）（⑤の場合）'!$O54,IF(B$16&lt;='様式３（療養者名簿）（⑤の場合）'!$W54,1,0),0),0)</f>
        <v>0</v>
      </c>
      <c r="C45" s="159">
        <f>IF(C$16-'様式３（療養者名簿）（⑤の場合）'!$O54+1&lt;=15,IF(C$16&gt;='様式３（療養者名簿）（⑤の場合）'!$O54,IF(C$16&lt;='様式３（療養者名簿）（⑤の場合）'!$W54,1,0),0),0)</f>
        <v>0</v>
      </c>
      <c r="D45" s="159">
        <f>IF(D$16-'様式３（療養者名簿）（⑤の場合）'!$O54+1&lt;=15,IF(D$16&gt;='様式３（療養者名簿）（⑤の場合）'!$O54,IF(D$16&lt;='様式３（療養者名簿）（⑤の場合）'!$W54,1,0),0),0)</f>
        <v>0</v>
      </c>
      <c r="E45" s="159">
        <f>IF(E$16-'様式３（療養者名簿）（⑤の場合）'!$O54+1&lt;=15,IF(E$16&gt;='様式３（療養者名簿）（⑤の場合）'!$O54,IF(E$16&lt;='様式３（療養者名簿）（⑤の場合）'!$W54,1,0),0),0)</f>
        <v>0</v>
      </c>
      <c r="F45" s="159">
        <f>IF(F$16-'様式３（療養者名簿）（⑤の場合）'!$O54+1&lt;=15,IF(F$16&gt;='様式３（療養者名簿）（⑤の場合）'!$O54,IF(F$16&lt;='様式３（療養者名簿）（⑤の場合）'!$W54,1,0),0),0)</f>
        <v>0</v>
      </c>
      <c r="G45" s="159">
        <f>IF(G$16-'様式３（療養者名簿）（⑤の場合）'!$O54+1&lt;=15,IF(G$16&gt;='様式３（療養者名簿）（⑤の場合）'!$O54,IF(G$16&lt;='様式３（療養者名簿）（⑤の場合）'!$W54,1,0),0),0)</f>
        <v>0</v>
      </c>
      <c r="H45" s="159">
        <f>IF(H$16-'様式３（療養者名簿）（⑤の場合）'!$O54+1&lt;=15,IF(H$16&gt;='様式３（療養者名簿）（⑤の場合）'!$O54,IF(H$16&lt;='様式３（療養者名簿）（⑤の場合）'!$W54,1,0),0),0)</f>
        <v>0</v>
      </c>
      <c r="I45" s="159">
        <f>IF(I$16-'様式３（療養者名簿）（⑤の場合）'!$O54+1&lt;=15,IF(I$16&gt;='様式３（療養者名簿）（⑤の場合）'!$O54,IF(I$16&lt;='様式３（療養者名簿）（⑤の場合）'!$W54,1,0),0),0)</f>
        <v>0</v>
      </c>
      <c r="J45" s="159">
        <f>IF(J$16-'様式３（療養者名簿）（⑤の場合）'!$O54+1&lt;=15,IF(J$16&gt;='様式３（療養者名簿）（⑤の場合）'!$O54,IF(J$16&lt;='様式３（療養者名簿）（⑤の場合）'!$W54,1,0),0),0)</f>
        <v>0</v>
      </c>
      <c r="K45" s="159">
        <f>IF(K$16-'様式３（療養者名簿）（⑤の場合）'!$O54+1&lt;=15,IF(K$16&gt;='様式３（療養者名簿）（⑤の場合）'!$O54,IF(K$16&lt;='様式３（療養者名簿）（⑤の場合）'!$W54,1,0),0),0)</f>
        <v>0</v>
      </c>
      <c r="L45" s="159">
        <f>IF(L$16-'様式３（療養者名簿）（⑤の場合）'!$O54+1&lt;=15,IF(L$16&gt;='様式３（療養者名簿）（⑤の場合）'!$O54,IF(L$16&lt;='様式３（療養者名簿）（⑤の場合）'!$W54,1,0),0),0)</f>
        <v>0</v>
      </c>
      <c r="M45" s="159">
        <f>IF(M$16-'様式３（療養者名簿）（⑤の場合）'!$O54+1&lt;=15,IF(M$16&gt;='様式３（療養者名簿）（⑤の場合）'!$O54,IF(M$16&lt;='様式３（療養者名簿）（⑤の場合）'!$W54,1,0),0),0)</f>
        <v>0</v>
      </c>
      <c r="N45" s="159">
        <f>IF(N$16-'様式３（療養者名簿）（⑤の場合）'!$O54+1&lt;=15,IF(N$16&gt;='様式３（療養者名簿）（⑤の場合）'!$O54,IF(N$16&lt;='様式３（療養者名簿）（⑤の場合）'!$W54,1,0),0),0)</f>
        <v>0</v>
      </c>
      <c r="O45" s="159">
        <f>IF(O$16-'様式３（療養者名簿）（⑤の場合）'!$O54+1&lt;=15,IF(O$16&gt;='様式３（療養者名簿）（⑤の場合）'!$O54,IF(O$16&lt;='様式３（療養者名簿）（⑤の場合）'!$W54,1,0),0),0)</f>
        <v>0</v>
      </c>
      <c r="P45" s="159">
        <f>IF(P$16-'様式３（療養者名簿）（⑤の場合）'!$O54+1&lt;=15,IF(P$16&gt;='様式３（療養者名簿）（⑤の場合）'!$O54,IF(P$16&lt;='様式３（療養者名簿）（⑤の場合）'!$W54,1,0),0),0)</f>
        <v>0</v>
      </c>
      <c r="Q45" s="159">
        <f>IF(Q$16-'様式３（療養者名簿）（⑤の場合）'!$O54+1&lt;=15,IF(Q$16&gt;='様式３（療養者名簿）（⑤の場合）'!$O54,IF(Q$16&lt;='様式３（療養者名簿）（⑤の場合）'!$W54,1,0),0),0)</f>
        <v>0</v>
      </c>
      <c r="R45" s="159">
        <f>IF(R$16-'様式３（療養者名簿）（⑤の場合）'!$O54+1&lt;=15,IF(R$16&gt;='様式３（療養者名簿）（⑤の場合）'!$O54,IF(R$16&lt;='様式３（療養者名簿）（⑤の場合）'!$W54,1,0),0),0)</f>
        <v>0</v>
      </c>
      <c r="S45" s="159">
        <f>IF(S$16-'様式３（療養者名簿）（⑤の場合）'!$O54+1&lt;=15,IF(S$16&gt;='様式３（療養者名簿）（⑤の場合）'!$O54,IF(S$16&lt;='様式３（療養者名簿）（⑤の場合）'!$W54,1,0),0),0)</f>
        <v>0</v>
      </c>
      <c r="T45" s="159">
        <f>IF(T$16-'様式３（療養者名簿）（⑤の場合）'!$O54+1&lt;=15,IF(T$16&gt;='様式３（療養者名簿）（⑤の場合）'!$O54,IF(T$16&lt;='様式３（療養者名簿）（⑤の場合）'!$W54,1,0),0),0)</f>
        <v>0</v>
      </c>
      <c r="U45" s="159">
        <f>IF(U$16-'様式３（療養者名簿）（⑤の場合）'!$O54+1&lt;=15,IF(U$16&gt;='様式３（療養者名簿）（⑤の場合）'!$O54,IF(U$16&lt;='様式３（療養者名簿）（⑤の場合）'!$W54,1,0),0),0)</f>
        <v>0</v>
      </c>
      <c r="V45" s="159">
        <f>IF(V$16-'様式３（療養者名簿）（⑤の場合）'!$O54+1&lt;=15,IF(V$16&gt;='様式３（療養者名簿）（⑤の場合）'!$O54,IF(V$16&lt;='様式３（療養者名簿）（⑤の場合）'!$W54,1,0),0),0)</f>
        <v>0</v>
      </c>
      <c r="W45" s="159">
        <f>IF(W$16-'様式３（療養者名簿）（⑤の場合）'!$O54+1&lt;=15,IF(W$16&gt;='様式３（療養者名簿）（⑤の場合）'!$O54,IF(W$16&lt;='様式３（療養者名簿）（⑤の場合）'!$W54,1,0),0),0)</f>
        <v>0</v>
      </c>
      <c r="X45" s="159">
        <f>IF(X$16-'様式３（療養者名簿）（⑤の場合）'!$O54+1&lt;=15,IF(X$16&gt;='様式３（療養者名簿）（⑤の場合）'!$O54,IF(X$16&lt;='様式３（療養者名簿）（⑤の場合）'!$W54,1,0),0),0)</f>
        <v>0</v>
      </c>
      <c r="Y45" s="159">
        <f>IF(Y$16-'様式３（療養者名簿）（⑤の場合）'!$O54+1&lt;=15,IF(Y$16&gt;='様式３（療養者名簿）（⑤の場合）'!$O54,IF(Y$16&lt;='様式３（療養者名簿）（⑤の場合）'!$W54,1,0),0),0)</f>
        <v>0</v>
      </c>
      <c r="Z45" s="159">
        <f>IF(Z$16-'様式３（療養者名簿）（⑤の場合）'!$O54+1&lt;=15,IF(Z$16&gt;='様式３（療養者名簿）（⑤の場合）'!$O54,IF(Z$16&lt;='様式３（療養者名簿）（⑤の場合）'!$W54,1,0),0),0)</f>
        <v>0</v>
      </c>
      <c r="AA45" s="159">
        <f>IF(AA$16-'様式３（療養者名簿）（⑤の場合）'!$O54+1&lt;=15,IF(AA$16&gt;='様式３（療養者名簿）（⑤の場合）'!$O54,IF(AA$16&lt;='様式３（療養者名簿）（⑤の場合）'!$W54,1,0),0),0)</f>
        <v>0</v>
      </c>
      <c r="AB45" s="159">
        <f>IF(AB$16-'様式３（療養者名簿）（⑤の場合）'!$O54+1&lt;=15,IF(AB$16&gt;='様式３（療養者名簿）（⑤の場合）'!$O54,IF(AB$16&lt;='様式３（療養者名簿）（⑤の場合）'!$W54,1,0),0),0)</f>
        <v>0</v>
      </c>
      <c r="AC45" s="159">
        <f>IF(AC$16-'様式３（療養者名簿）（⑤の場合）'!$O54+1&lt;=15,IF(AC$16&gt;='様式３（療養者名簿）（⑤の場合）'!$O54,IF(AC$16&lt;='様式３（療養者名簿）（⑤の場合）'!$W54,1,0),0),0)</f>
        <v>0</v>
      </c>
      <c r="AD45" s="159">
        <f>IF(AD$16-'様式３（療養者名簿）（⑤の場合）'!$O54+1&lt;=15,IF(AD$16&gt;='様式３（療養者名簿）（⑤の場合）'!$O54,IF(AD$16&lt;='様式３（療養者名簿）（⑤の場合）'!$W54,1,0),0),0)</f>
        <v>0</v>
      </c>
      <c r="AE45" s="159">
        <f>IF(AE$16-'様式３（療養者名簿）（⑤の場合）'!$O54+1&lt;=15,IF(AE$16&gt;='様式３（療養者名簿）（⑤の場合）'!$O54,IF(AE$16&lt;='様式３（療養者名簿）（⑤の場合）'!$W54,1,0),0),0)</f>
        <v>0</v>
      </c>
      <c r="AF45" s="159">
        <f>IF(AF$16-'様式３（療養者名簿）（⑤の場合）'!$O54+1&lt;=15,IF(AF$16&gt;='様式３（療養者名簿）（⑤の場合）'!$O54,IF(AF$16&lt;='様式３（療養者名簿）（⑤の場合）'!$W54,1,0),0),0)</f>
        <v>0</v>
      </c>
      <c r="AG45" s="159">
        <f>IF(AG$16-'様式３（療養者名簿）（⑤の場合）'!$O54+1&lt;=15,IF(AG$16&gt;='様式３（療養者名簿）（⑤の場合）'!$O54,IF(AG$16&lt;='様式３（療養者名簿）（⑤の場合）'!$W54,1,0),0),0)</f>
        <v>0</v>
      </c>
      <c r="AH45" s="159">
        <f>IF(AH$16-'様式３（療養者名簿）（⑤の場合）'!$O54+1&lt;=15,IF(AH$16&gt;='様式３（療養者名簿）（⑤の場合）'!$O54,IF(AH$16&lt;='様式３（療養者名簿）（⑤の場合）'!$W54,1,0),0),0)</f>
        <v>0</v>
      </c>
      <c r="AI45" s="159">
        <f>IF(AI$16-'様式３（療養者名簿）（⑤の場合）'!$O54+1&lt;=15,IF(AI$16&gt;='様式３（療養者名簿）（⑤の場合）'!$O54,IF(AI$16&lt;='様式３（療養者名簿）（⑤の場合）'!$W54,1,0),0),0)</f>
        <v>0</v>
      </c>
      <c r="AJ45" s="159">
        <f>IF(AJ$16-'様式３（療養者名簿）（⑤の場合）'!$O54+1&lt;=15,IF(AJ$16&gt;='様式３（療養者名簿）（⑤の場合）'!$O54,IF(AJ$16&lt;='様式３（療養者名簿）（⑤の場合）'!$W54,1,0),0),0)</f>
        <v>0</v>
      </c>
      <c r="AK45" s="159">
        <f>IF(AK$16-'様式３（療養者名簿）（⑤の場合）'!$O54+1&lt;=15,IF(AK$16&gt;='様式３（療養者名簿）（⑤の場合）'!$O54,IF(AK$16&lt;='様式３（療養者名簿）（⑤の場合）'!$W54,1,0),0),0)</f>
        <v>0</v>
      </c>
      <c r="AL45" s="159">
        <f>IF(AL$16-'様式３（療養者名簿）（⑤の場合）'!$O54+1&lt;=15,IF(AL$16&gt;='様式３（療養者名簿）（⑤の場合）'!$O54,IF(AL$16&lt;='様式３（療養者名簿）（⑤の場合）'!$W54,1,0),0),0)</f>
        <v>0</v>
      </c>
      <c r="AM45" s="159">
        <f>IF(AM$16-'様式３（療養者名簿）（⑤の場合）'!$O54+1&lt;=15,IF(AM$16&gt;='様式３（療養者名簿）（⑤の場合）'!$O54,IF(AM$16&lt;='様式３（療養者名簿）（⑤の場合）'!$W54,1,0),0),0)</f>
        <v>0</v>
      </c>
      <c r="AN45" s="159">
        <f>IF(AN$16-'様式３（療養者名簿）（⑤の場合）'!$O54+1&lt;=15,IF(AN$16&gt;='様式３（療養者名簿）（⑤の場合）'!$O54,IF(AN$16&lt;='様式３（療養者名簿）（⑤の場合）'!$W54,1,0),0),0)</f>
        <v>0</v>
      </c>
      <c r="AO45" s="159">
        <f>IF(AO$16-'様式３（療養者名簿）（⑤の場合）'!$O54+1&lt;=15,IF(AO$16&gt;='様式３（療養者名簿）（⑤の場合）'!$O54,IF(AO$16&lt;='様式３（療養者名簿）（⑤の場合）'!$W54,1,0),0),0)</f>
        <v>0</v>
      </c>
      <c r="AP45" s="159">
        <f>IF(AP$16-'様式３（療養者名簿）（⑤の場合）'!$O54+1&lt;=15,IF(AP$16&gt;='様式３（療養者名簿）（⑤の場合）'!$O54,IF(AP$16&lt;='様式３（療養者名簿）（⑤の場合）'!$W54,1,0),0),0)</f>
        <v>0</v>
      </c>
      <c r="AQ45" s="159">
        <f>IF(AQ$16-'様式３（療養者名簿）（⑤の場合）'!$O54+1&lt;=15,IF(AQ$16&gt;='様式３（療養者名簿）（⑤の場合）'!$O54,IF(AQ$16&lt;='様式３（療養者名簿）（⑤の場合）'!$W54,1,0),0),0)</f>
        <v>0</v>
      </c>
      <c r="AR45" s="159">
        <f>IF(AR$16-'様式３（療養者名簿）（⑤の場合）'!$O54+1&lt;=15,IF(AR$16&gt;='様式３（療養者名簿）（⑤の場合）'!$O54,IF(AR$16&lt;='様式３（療養者名簿）（⑤の場合）'!$W54,1,0),0),0)</f>
        <v>0</v>
      </c>
      <c r="AS45" s="159">
        <f>IF(AS$16-'様式３（療養者名簿）（⑤の場合）'!$O54+1&lt;=15,IF(AS$16&gt;='様式３（療養者名簿）（⑤の場合）'!$O54,IF(AS$16&lt;='様式３（療養者名簿）（⑤の場合）'!$W54,1,0),0),0)</f>
        <v>0</v>
      </c>
      <c r="AT45" s="159">
        <f>IF(AT$16-'様式３（療養者名簿）（⑤の場合）'!$O54+1&lt;=15,IF(AT$16&gt;='様式３（療養者名簿）（⑤の場合）'!$O54,IF(AT$16&lt;='様式３（療養者名簿）（⑤の場合）'!$W54,1,0),0),0)</f>
        <v>0</v>
      </c>
      <c r="AU45" s="159">
        <f>IF(AU$16-'様式３（療養者名簿）（⑤の場合）'!$O54+1&lt;=15,IF(AU$16&gt;='様式３（療養者名簿）（⑤の場合）'!$O54,IF(AU$16&lt;='様式３（療養者名簿）（⑤の場合）'!$W54,1,0),0),0)</f>
        <v>0</v>
      </c>
      <c r="AV45" s="159">
        <f>IF(AV$16-'様式３（療養者名簿）（⑤の場合）'!$O54+1&lt;=15,IF(AV$16&gt;='様式３（療養者名簿）（⑤の場合）'!$O54,IF(AV$16&lt;='様式３（療養者名簿）（⑤の場合）'!$W54,1,0),0),0)</f>
        <v>0</v>
      </c>
      <c r="AW45" s="159">
        <f>IF(AW$16-'様式３（療養者名簿）（⑤の場合）'!$O54+1&lt;=15,IF(AW$16&gt;='様式３（療養者名簿）（⑤の場合）'!$O54,IF(AW$16&lt;='様式３（療養者名簿）（⑤の場合）'!$W54,1,0),0),0)</f>
        <v>0</v>
      </c>
      <c r="AX45" s="159">
        <f>IF(AX$16-'様式３（療養者名簿）（⑤の場合）'!$O54+1&lt;=15,IF(AX$16&gt;='様式３（療養者名簿）（⑤の場合）'!$O54,IF(AX$16&lt;='様式３（療養者名簿）（⑤の場合）'!$W54,1,0),0),0)</f>
        <v>0</v>
      </c>
      <c r="AY45" s="159">
        <f>IF(AY$16-'様式３（療養者名簿）（⑤の場合）'!$O54+1&lt;=15,IF(AY$16&gt;='様式３（療養者名簿）（⑤の場合）'!$O54,IF(AY$16&lt;='様式３（療養者名簿）（⑤の場合）'!$W54,1,0),0),0)</f>
        <v>0</v>
      </c>
      <c r="AZ45" s="159">
        <f>IF(AZ$16-'様式３（療養者名簿）（⑤の場合）'!$O54+1&lt;=15,IF(AZ$16&gt;='様式３（療養者名簿）（⑤の場合）'!$O54,IF(AZ$16&lt;='様式３（療養者名簿）（⑤の場合）'!$W54,1,0),0),0)</f>
        <v>0</v>
      </c>
      <c r="BA45" s="159">
        <f>IF(BA$16-'様式３（療養者名簿）（⑤の場合）'!$O54+1&lt;=15,IF(BA$16&gt;='様式３（療養者名簿）（⑤の場合）'!$O54,IF(BA$16&lt;='様式３（療養者名簿）（⑤の場合）'!$W54,1,0),0),0)</f>
        <v>0</v>
      </c>
      <c r="BB45" s="159">
        <f>IF(BB$16-'様式３（療養者名簿）（⑤の場合）'!$O54+1&lt;=15,IF(BB$16&gt;='様式３（療養者名簿）（⑤の場合）'!$O54,IF(BB$16&lt;='様式３（療養者名簿）（⑤の場合）'!$W54,1,0),0),0)</f>
        <v>0</v>
      </c>
      <c r="BC45" s="159">
        <f>IF(BC$16-'様式３（療養者名簿）（⑤の場合）'!$O54+1&lt;=15,IF(BC$16&gt;='様式３（療養者名簿）（⑤の場合）'!$O54,IF(BC$16&lt;='様式３（療養者名簿）（⑤の場合）'!$W54,1,0),0),0)</f>
        <v>0</v>
      </c>
      <c r="BD45" s="159">
        <f>IF(BD$16-'様式３（療養者名簿）（⑤の場合）'!$O54+1&lt;=15,IF(BD$16&gt;='様式３（療養者名簿）（⑤の場合）'!$O54,IF(BD$16&lt;='様式３（療養者名簿）（⑤の場合）'!$W54,1,0),0),0)</f>
        <v>0</v>
      </c>
      <c r="BE45" s="159">
        <f>IF(BE$16-'様式３（療養者名簿）（⑤の場合）'!$O54+1&lt;=15,IF(BE$16&gt;='様式３（療養者名簿）（⑤の場合）'!$O54,IF(BE$16&lt;='様式３（療養者名簿）（⑤の場合）'!$W54,1,0),0),0)</f>
        <v>0</v>
      </c>
      <c r="BF45" s="159">
        <f>IF(BF$16-'様式３（療養者名簿）（⑤の場合）'!$O54+1&lt;=15,IF(BF$16&gt;='様式３（療養者名簿）（⑤の場合）'!$O54,IF(BF$16&lt;='様式３（療養者名簿）（⑤の場合）'!$W54,1,0),0),0)</f>
        <v>0</v>
      </c>
      <c r="BG45" s="159">
        <f>IF(BG$16-'様式３（療養者名簿）（⑤の場合）'!$O54+1&lt;=15,IF(BG$16&gt;='様式３（療養者名簿）（⑤の場合）'!$O54,IF(BG$16&lt;='様式３（療養者名簿）（⑤の場合）'!$W54,1,0),0),0)</f>
        <v>0</v>
      </c>
      <c r="BH45" s="159">
        <f>IF(BH$16-'様式３（療養者名簿）（⑤の場合）'!$O54+1&lt;=15,IF(BH$16&gt;='様式３（療養者名簿）（⑤の場合）'!$O54,IF(BH$16&lt;='様式３（療養者名簿）（⑤の場合）'!$W54,1,0),0),0)</f>
        <v>0</v>
      </c>
      <c r="BI45" s="159">
        <f>IF(BI$16-'様式３（療養者名簿）（⑤の場合）'!$O54+1&lt;=15,IF(BI$16&gt;='様式３（療養者名簿）（⑤の場合）'!$O54,IF(BI$16&lt;='様式３（療養者名簿）（⑤の場合）'!$W54,1,0),0),0)</f>
        <v>0</v>
      </c>
      <c r="BJ45" s="159">
        <f>IF(BJ$16-'様式３（療養者名簿）（⑤の場合）'!$O54+1&lt;=15,IF(BJ$16&gt;='様式３（療養者名簿）（⑤の場合）'!$O54,IF(BJ$16&lt;='様式３（療養者名簿）（⑤の場合）'!$W54,1,0),0),0)</f>
        <v>0</v>
      </c>
      <c r="BK45" s="159">
        <f>IF(BK$16-'様式３（療養者名簿）（⑤の場合）'!$O54+1&lt;=15,IF(BK$16&gt;='様式３（療養者名簿）（⑤の場合）'!$O54,IF(BK$16&lt;='様式３（療養者名簿）（⑤の場合）'!$W54,1,0),0),0)</f>
        <v>0</v>
      </c>
      <c r="BL45" s="159">
        <f>IF(BL$16-'様式３（療養者名簿）（⑤の場合）'!$O54+1&lt;=15,IF(BL$16&gt;='様式３（療養者名簿）（⑤の場合）'!$O54,IF(BL$16&lt;='様式３（療養者名簿）（⑤の場合）'!$W54,1,0),0),0)</f>
        <v>0</v>
      </c>
      <c r="BM45" s="159">
        <f>IF(BM$16-'様式３（療養者名簿）（⑤の場合）'!$O54+1&lt;=15,IF(BM$16&gt;='様式３（療養者名簿）（⑤の場合）'!$O54,IF(BM$16&lt;='様式３（療養者名簿）（⑤の場合）'!$W54,1,0),0),0)</f>
        <v>0</v>
      </c>
      <c r="BN45" s="159">
        <f>IF(BN$16-'様式３（療養者名簿）（⑤の場合）'!$O54+1&lt;=15,IF(BN$16&gt;='様式３（療養者名簿）（⑤の場合）'!$O54,IF(BN$16&lt;='様式３（療養者名簿）（⑤の場合）'!$W54,1,0),0),0)</f>
        <v>0</v>
      </c>
      <c r="BO45" s="159">
        <f>IF(BO$16-'様式３（療養者名簿）（⑤の場合）'!$O54+1&lt;=15,IF(BO$16&gt;='様式３（療養者名簿）（⑤の場合）'!$O54,IF(BO$16&lt;='様式３（療養者名簿）（⑤の場合）'!$W54,1,0),0),0)</f>
        <v>0</v>
      </c>
      <c r="BP45" s="159">
        <f>IF(BP$16-'様式３（療養者名簿）（⑤の場合）'!$O54+1&lt;=15,IF(BP$16&gt;='様式３（療養者名簿）（⑤の場合）'!$O54,IF(BP$16&lt;='様式３（療養者名簿）（⑤の場合）'!$W54,1,0),0),0)</f>
        <v>0</v>
      </c>
      <c r="BQ45" s="159">
        <f>IF(BQ$16-'様式３（療養者名簿）（⑤の場合）'!$O54+1&lt;=15,IF(BQ$16&gt;='様式３（療養者名簿）（⑤の場合）'!$O54,IF(BQ$16&lt;='様式３（療養者名簿）（⑤の場合）'!$W54,1,0),0),0)</f>
        <v>0</v>
      </c>
      <c r="BR45" s="159">
        <f>IF(BR$16-'様式３（療養者名簿）（⑤の場合）'!$O54+1&lt;=15,IF(BR$16&gt;='様式３（療養者名簿）（⑤の場合）'!$O54,IF(BR$16&lt;='様式３（療養者名簿）（⑤の場合）'!$W54,1,0),0),0)</f>
        <v>0</v>
      </c>
      <c r="BS45" s="159">
        <f>IF(BS$16-'様式３（療養者名簿）（⑤の場合）'!$O54+1&lt;=15,IF(BS$16&gt;='様式３（療養者名簿）（⑤の場合）'!$O54,IF(BS$16&lt;='様式３（療養者名簿）（⑤の場合）'!$W54,1,0),0),0)</f>
        <v>0</v>
      </c>
      <c r="BT45" s="159">
        <f>IF(BT$16-'様式３（療養者名簿）（⑤の場合）'!$O54+1&lt;=15,IF(BT$16&gt;='様式３（療養者名簿）（⑤の場合）'!$O54,IF(BT$16&lt;='様式３（療養者名簿）（⑤の場合）'!$W54,1,0),0),0)</f>
        <v>0</v>
      </c>
      <c r="BU45" s="159">
        <f>IF(BU$16-'様式３（療養者名簿）（⑤の場合）'!$O54+1&lt;=15,IF(BU$16&gt;='様式３（療養者名簿）（⑤の場合）'!$O54,IF(BU$16&lt;='様式３（療養者名簿）（⑤の場合）'!$W54,1,0),0),0)</f>
        <v>0</v>
      </c>
      <c r="BV45" s="159">
        <f>IF(BV$16-'様式３（療養者名簿）（⑤の場合）'!$O54+1&lt;=15,IF(BV$16&gt;='様式３（療養者名簿）（⑤の場合）'!$O54,IF(BV$16&lt;='様式３（療養者名簿）（⑤の場合）'!$W54,1,0),0),0)</f>
        <v>0</v>
      </c>
      <c r="BW45" s="159">
        <f>IF(BW$16-'様式３（療養者名簿）（⑤の場合）'!$O54+1&lt;=15,IF(BW$16&gt;='様式３（療養者名簿）（⑤の場合）'!$O54,IF(BW$16&lt;='様式３（療養者名簿）（⑤の場合）'!$W54,1,0),0),0)</f>
        <v>0</v>
      </c>
      <c r="BX45" s="159">
        <f>IF(BX$16-'様式３（療養者名簿）（⑤の場合）'!$O54+1&lt;=15,IF(BX$16&gt;='様式３（療養者名簿）（⑤の場合）'!$O54,IF(BX$16&lt;='様式３（療養者名簿）（⑤の場合）'!$W54,1,0),0),0)</f>
        <v>0</v>
      </c>
      <c r="BY45" s="159">
        <f>IF(BY$16-'様式３（療養者名簿）（⑤の場合）'!$O54+1&lt;=15,IF(BY$16&gt;='様式３（療養者名簿）（⑤の場合）'!$O54,IF(BY$16&lt;='様式３（療養者名簿）（⑤の場合）'!$W54,1,0),0),0)</f>
        <v>0</v>
      </c>
      <c r="BZ45" s="159">
        <f>IF(BZ$16-'様式３（療養者名簿）（⑤の場合）'!$O54+1&lt;=15,IF(BZ$16&gt;='様式３（療養者名簿）（⑤の場合）'!$O54,IF(BZ$16&lt;='様式３（療養者名簿）（⑤の場合）'!$W54,1,0),0),0)</f>
        <v>0</v>
      </c>
      <c r="CA45" s="159">
        <f>IF(CA$16-'様式３（療養者名簿）（⑤の場合）'!$O54+1&lt;=15,IF(CA$16&gt;='様式３（療養者名簿）（⑤の場合）'!$O54,IF(CA$16&lt;='様式３（療養者名簿）（⑤の場合）'!$W54,1,0),0),0)</f>
        <v>0</v>
      </c>
      <c r="CB45" s="159">
        <f>IF(CB$16-'様式３（療養者名簿）（⑤の場合）'!$O54+1&lt;=15,IF(CB$16&gt;='様式３（療養者名簿）（⑤の場合）'!$O54,IF(CB$16&lt;='様式３（療養者名簿）（⑤の場合）'!$W54,1,0),0),0)</f>
        <v>0</v>
      </c>
      <c r="CC45" s="159">
        <f>IF(CC$16-'様式３（療養者名簿）（⑤の場合）'!$O54+1&lt;=15,IF(CC$16&gt;='様式３（療養者名簿）（⑤の場合）'!$O54,IF(CC$16&lt;='様式３（療養者名簿）（⑤の場合）'!$W54,1,0),0),0)</f>
        <v>0</v>
      </c>
      <c r="CD45" s="159">
        <f>IF(CD$16-'様式３（療養者名簿）（⑤の場合）'!$O54+1&lt;=15,IF(CD$16&gt;='様式３（療養者名簿）（⑤の場合）'!$O54,IF(CD$16&lt;='様式３（療養者名簿）（⑤の場合）'!$W54,1,0),0),0)</f>
        <v>0</v>
      </c>
      <c r="CE45" s="159">
        <f>IF(CE$16-'様式３（療養者名簿）（⑤の場合）'!$O54+1&lt;=15,IF(CE$16&gt;='様式３（療養者名簿）（⑤の場合）'!$O54,IF(CE$16&lt;='様式３（療養者名簿）（⑤の場合）'!$W54,1,0),0),0)</f>
        <v>0</v>
      </c>
      <c r="CF45" s="159">
        <f>IF(CF$16-'様式３（療養者名簿）（⑤の場合）'!$O54+1&lt;=15,IF(CF$16&gt;='様式３（療養者名簿）（⑤の場合）'!$O54,IF(CF$16&lt;='様式３（療養者名簿）（⑤の場合）'!$W54,1,0),0),0)</f>
        <v>0</v>
      </c>
      <c r="CG45" s="159">
        <f>IF(CG$16-'様式３（療養者名簿）（⑤の場合）'!$O54+1&lt;=15,IF(CG$16&gt;='様式３（療養者名簿）（⑤の場合）'!$O54,IF(CG$16&lt;='様式３（療養者名簿）（⑤の場合）'!$W54,1,0),0),0)</f>
        <v>0</v>
      </c>
      <c r="CH45" s="159">
        <f>IF(CH$16-'様式３（療養者名簿）（⑤の場合）'!$O54+1&lt;=15,IF(CH$16&gt;='様式３（療養者名簿）（⑤の場合）'!$O54,IF(CH$16&lt;='様式３（療養者名簿）（⑤の場合）'!$W54,1,0),0),0)</f>
        <v>0</v>
      </c>
      <c r="CI45" s="159">
        <f>IF(CI$16-'様式３（療養者名簿）（⑤の場合）'!$O54+1&lt;=15,IF(CI$16&gt;='様式３（療養者名簿）（⑤の場合）'!$O54,IF(CI$16&lt;='様式３（療養者名簿）（⑤の場合）'!$W54,1,0),0),0)</f>
        <v>0</v>
      </c>
      <c r="CJ45" s="159">
        <f>IF(CJ$16-'様式３（療養者名簿）（⑤の場合）'!$O54+1&lt;=15,IF(CJ$16&gt;='様式３（療養者名簿）（⑤の場合）'!$O54,IF(CJ$16&lt;='様式３（療養者名簿）（⑤の場合）'!$W54,1,0),0),0)</f>
        <v>0</v>
      </c>
      <c r="CK45" s="159">
        <f>IF(CK$16-'様式３（療養者名簿）（⑤の場合）'!$O54+1&lt;=15,IF(CK$16&gt;='様式３（療養者名簿）（⑤の場合）'!$O54,IF(CK$16&lt;='様式３（療養者名簿）（⑤の場合）'!$W54,1,0),0),0)</f>
        <v>0</v>
      </c>
      <c r="CL45" s="159">
        <f>IF(CL$16-'様式３（療養者名簿）（⑤の場合）'!$O54+1&lt;=15,IF(CL$16&gt;='様式３（療養者名簿）（⑤の場合）'!$O54,IF(CL$16&lt;='様式３（療養者名簿）（⑤の場合）'!$W54,1,0),0),0)</f>
        <v>0</v>
      </c>
      <c r="CM45" s="159">
        <f>IF(CM$16-'様式３（療養者名簿）（⑤の場合）'!$O54+1&lt;=15,IF(CM$16&gt;='様式３（療養者名簿）（⑤の場合）'!$O54,IF(CM$16&lt;='様式３（療養者名簿）（⑤の場合）'!$W54,1,0),0),0)</f>
        <v>0</v>
      </c>
      <c r="CN45" s="159">
        <f>IF(CN$16-'様式３（療養者名簿）（⑤の場合）'!$O54+1&lt;=15,IF(CN$16&gt;='様式３（療養者名簿）（⑤の場合）'!$O54,IF(CN$16&lt;='様式３（療養者名簿）（⑤の場合）'!$W54,1,0),0),0)</f>
        <v>0</v>
      </c>
      <c r="CO45" s="159">
        <f>IF(CO$16-'様式３（療養者名簿）（⑤の場合）'!$O54+1&lt;=15,IF(CO$16&gt;='様式３（療養者名簿）（⑤の場合）'!$O54,IF(CO$16&lt;='様式３（療養者名簿）（⑤の場合）'!$W54,1,0),0),0)</f>
        <v>0</v>
      </c>
      <c r="CP45" s="159">
        <f>IF(CP$16-'様式３（療養者名簿）（⑤の場合）'!$O54+1&lt;=15,IF(CP$16&gt;='様式３（療養者名簿）（⑤の場合）'!$O54,IF(CP$16&lt;='様式３（療養者名簿）（⑤の場合）'!$W54,1,0),0),0)</f>
        <v>0</v>
      </c>
      <c r="CQ45" s="159">
        <f>IF(CQ$16-'様式３（療養者名簿）（⑤の場合）'!$O54+1&lt;=15,IF(CQ$16&gt;='様式３（療養者名簿）（⑤の場合）'!$O54,IF(CQ$16&lt;='様式３（療養者名簿）（⑤の場合）'!$W54,1,0),0),0)</f>
        <v>0</v>
      </c>
      <c r="CR45" s="159">
        <f>IF(CR$16-'様式３（療養者名簿）（⑤の場合）'!$O54+1&lt;=15,IF(CR$16&gt;='様式３（療養者名簿）（⑤の場合）'!$O54,IF(CR$16&lt;='様式３（療養者名簿）（⑤の場合）'!$W54,1,0),0),0)</f>
        <v>0</v>
      </c>
      <c r="CS45" s="159">
        <f>IF(CS$16-'様式３（療養者名簿）（⑤の場合）'!$O54+1&lt;=15,IF(CS$16&gt;='様式３（療養者名簿）（⑤の場合）'!$O54,IF(CS$16&lt;='様式３（療養者名簿）（⑤の場合）'!$W54,1,0),0),0)</f>
        <v>0</v>
      </c>
      <c r="CT45" s="159">
        <f>IF(CT$16-'様式３（療養者名簿）（⑤の場合）'!$O54+1&lt;=15,IF(CT$16&gt;='様式３（療養者名簿）（⑤の場合）'!$O54,IF(CT$16&lt;='様式３（療養者名簿）（⑤の場合）'!$W54,1,0),0),0)</f>
        <v>0</v>
      </c>
      <c r="CU45" s="159">
        <f>IF(CU$16-'様式３（療養者名簿）（⑤の場合）'!$O54+1&lt;=15,IF(CU$16&gt;='様式３（療養者名簿）（⑤の場合）'!$O54,IF(CU$16&lt;='様式３（療養者名簿）（⑤の場合）'!$W54,1,0),0),0)</f>
        <v>0</v>
      </c>
      <c r="CV45" s="159">
        <f>IF(CV$16-'様式３（療養者名簿）（⑤の場合）'!$O54+1&lt;=15,IF(CV$16&gt;='様式３（療養者名簿）（⑤の場合）'!$O54,IF(CV$16&lt;='様式３（療養者名簿）（⑤の場合）'!$W54,1,0),0),0)</f>
        <v>0</v>
      </c>
      <c r="CW45" s="159">
        <f>IF(CW$16-'様式３（療養者名簿）（⑤の場合）'!$O54+1&lt;=15,IF(CW$16&gt;='様式３（療養者名簿）（⑤の場合）'!$O54,IF(CW$16&lt;='様式３（療養者名簿）（⑤の場合）'!$W54,1,0),0),0)</f>
        <v>0</v>
      </c>
      <c r="CX45" s="159">
        <f>IF(CX$16-'様式３（療養者名簿）（⑤の場合）'!$O54+1&lt;=15,IF(CX$16&gt;='様式３（療養者名簿）（⑤の場合）'!$O54,IF(CX$16&lt;='様式３（療養者名簿）（⑤の場合）'!$W54,1,0),0),0)</f>
        <v>0</v>
      </c>
      <c r="CY45" s="159">
        <f>IF(CY$16-'様式３（療養者名簿）（⑤の場合）'!$O54+1&lt;=15,IF(CY$16&gt;='様式３（療養者名簿）（⑤の場合）'!$O54,IF(CY$16&lt;='様式３（療養者名簿）（⑤の場合）'!$W54,1,0),0),0)</f>
        <v>0</v>
      </c>
      <c r="CZ45" s="159">
        <f>IF(CZ$16-'様式３（療養者名簿）（⑤の場合）'!$O54+1&lt;=15,IF(CZ$16&gt;='様式３（療養者名簿）（⑤の場合）'!$O54,IF(CZ$16&lt;='様式３（療養者名簿）（⑤の場合）'!$W54,1,0),0),0)</f>
        <v>0</v>
      </c>
      <c r="DA45" s="159">
        <f>IF(DA$16-'様式３（療養者名簿）（⑤の場合）'!$O54+1&lt;=15,IF(DA$16&gt;='様式３（療養者名簿）（⑤の場合）'!$O54,IF(DA$16&lt;='様式３（療養者名簿）（⑤の場合）'!$W54,1,0),0),0)</f>
        <v>0</v>
      </c>
      <c r="DB45" s="159">
        <f>IF(DB$16-'様式３（療養者名簿）（⑤の場合）'!$O54+1&lt;=15,IF(DB$16&gt;='様式３（療養者名簿）（⑤の場合）'!$O54,IF(DB$16&lt;='様式３（療養者名簿）（⑤の場合）'!$W54,1,0),0),0)</f>
        <v>0</v>
      </c>
      <c r="DC45" s="159">
        <f>IF(DC$16-'様式３（療養者名簿）（⑤の場合）'!$O54+1&lt;=15,IF(DC$16&gt;='様式３（療養者名簿）（⑤の場合）'!$O54,IF(DC$16&lt;='様式３（療養者名簿）（⑤の場合）'!$W54,1,0),0),0)</f>
        <v>0</v>
      </c>
      <c r="DD45" s="159">
        <f>IF(DD$16-'様式３（療養者名簿）（⑤の場合）'!$O54+1&lt;=15,IF(DD$16&gt;='様式３（療養者名簿）（⑤の場合）'!$O54,IF(DD$16&lt;='様式３（療養者名簿）（⑤の場合）'!$W54,1,0),0),0)</f>
        <v>0</v>
      </c>
      <c r="DE45" s="159">
        <f>IF(DE$16-'様式３（療養者名簿）（⑤の場合）'!$O54+1&lt;=15,IF(DE$16&gt;='様式３（療養者名簿）（⑤の場合）'!$O54,IF(DE$16&lt;='様式３（療養者名簿）（⑤の場合）'!$W54,1,0),0),0)</f>
        <v>0</v>
      </c>
      <c r="DF45" s="159">
        <f>IF(DF$16-'様式３（療養者名簿）（⑤の場合）'!$O54+1&lt;=15,IF(DF$16&gt;='様式３（療養者名簿）（⑤の場合）'!$O54,IF(DF$16&lt;='様式３（療養者名簿）（⑤の場合）'!$W54,1,0),0),0)</f>
        <v>0</v>
      </c>
      <c r="DG45" s="159">
        <f>IF(DG$16-'様式３（療養者名簿）（⑤の場合）'!$O54+1&lt;=15,IF(DG$16&gt;='様式３（療養者名簿）（⑤の場合）'!$O54,IF(DG$16&lt;='様式３（療養者名簿）（⑤の場合）'!$W54,1,0),0),0)</f>
        <v>0</v>
      </c>
      <c r="DH45" s="159">
        <f>IF(DH$16-'様式３（療養者名簿）（⑤の場合）'!$O54+1&lt;=15,IF(DH$16&gt;='様式３（療養者名簿）（⑤の場合）'!$O54,IF(DH$16&lt;='様式３（療養者名簿）（⑤の場合）'!$W54,1,0),0),0)</f>
        <v>0</v>
      </c>
      <c r="DI45" s="159">
        <f>IF(DI$16-'様式３（療養者名簿）（⑤の場合）'!$O54+1&lt;=15,IF(DI$16&gt;='様式３（療養者名簿）（⑤の場合）'!$O54,IF(DI$16&lt;='様式３（療養者名簿）（⑤の場合）'!$W54,1,0),0),0)</f>
        <v>0</v>
      </c>
      <c r="DJ45" s="159">
        <f>IF(DJ$16-'様式３（療養者名簿）（⑤の場合）'!$O54+1&lt;=15,IF(DJ$16&gt;='様式３（療養者名簿）（⑤の場合）'!$O54,IF(DJ$16&lt;='様式３（療養者名簿）（⑤の場合）'!$W54,1,0),0),0)</f>
        <v>0</v>
      </c>
      <c r="DK45" s="159">
        <f>IF(DK$16-'様式３（療養者名簿）（⑤の場合）'!$O54+1&lt;=15,IF(DK$16&gt;='様式３（療養者名簿）（⑤の場合）'!$O54,IF(DK$16&lt;='様式３（療養者名簿）（⑤の場合）'!$W54,1,0),0),0)</f>
        <v>0</v>
      </c>
      <c r="DL45" s="159">
        <f>IF(DL$16-'様式３（療養者名簿）（⑤の場合）'!$O54+1&lt;=15,IF(DL$16&gt;='様式３（療養者名簿）（⑤の場合）'!$O54,IF(DL$16&lt;='様式３（療養者名簿）（⑤の場合）'!$W54,1,0),0),0)</f>
        <v>0</v>
      </c>
      <c r="DM45" s="159">
        <f>IF(DM$16-'様式３（療養者名簿）（⑤の場合）'!$O54+1&lt;=15,IF(DM$16&gt;='様式３（療養者名簿）（⑤の場合）'!$O54,IF(DM$16&lt;='様式３（療養者名簿）（⑤の場合）'!$W54,1,0),0),0)</f>
        <v>0</v>
      </c>
      <c r="DN45" s="159">
        <f>IF(DN$16-'様式３（療養者名簿）（⑤の場合）'!$O54+1&lt;=15,IF(DN$16&gt;='様式３（療養者名簿）（⑤の場合）'!$O54,IF(DN$16&lt;='様式３（療養者名簿）（⑤の場合）'!$W54,1,0),0),0)</f>
        <v>0</v>
      </c>
      <c r="DO45" s="159">
        <f>IF(DO$16-'様式３（療養者名簿）（⑤の場合）'!$O54+1&lt;=15,IF(DO$16&gt;='様式３（療養者名簿）（⑤の場合）'!$O54,IF(DO$16&lt;='様式３（療養者名簿）（⑤の場合）'!$W54,1,0),0),0)</f>
        <v>0</v>
      </c>
      <c r="DP45" s="159">
        <f>IF(DP$16-'様式３（療養者名簿）（⑤の場合）'!$O54+1&lt;=15,IF(DP$16&gt;='様式３（療養者名簿）（⑤の場合）'!$O54,IF(DP$16&lt;='様式３（療養者名簿）（⑤の場合）'!$W54,1,0),0),0)</f>
        <v>0</v>
      </c>
      <c r="DQ45" s="159">
        <f>IF(DQ$16-'様式３（療養者名簿）（⑤の場合）'!$O54+1&lt;=15,IF(DQ$16&gt;='様式３（療養者名簿）（⑤の場合）'!$O54,IF(DQ$16&lt;='様式３（療養者名簿）（⑤の場合）'!$W54,1,0),0),0)</f>
        <v>0</v>
      </c>
      <c r="DR45" s="159">
        <f>IF(DR$16-'様式３（療養者名簿）（⑤の場合）'!$O54+1&lt;=15,IF(DR$16&gt;='様式３（療養者名簿）（⑤の場合）'!$O54,IF(DR$16&lt;='様式３（療養者名簿）（⑤の場合）'!$W54,1,0),0),0)</f>
        <v>0</v>
      </c>
      <c r="DS45" s="159">
        <f>IF(DS$16-'様式３（療養者名簿）（⑤の場合）'!$O54+1&lt;=15,IF(DS$16&gt;='様式３（療養者名簿）（⑤の場合）'!$O54,IF(DS$16&lt;='様式３（療養者名簿）（⑤の場合）'!$W54,1,0),0),0)</f>
        <v>0</v>
      </c>
      <c r="DT45" s="159">
        <f>IF(DT$16-'様式３（療養者名簿）（⑤の場合）'!$O54+1&lt;=15,IF(DT$16&gt;='様式３（療養者名簿）（⑤の場合）'!$O54,IF(DT$16&lt;='様式３（療養者名簿）（⑤の場合）'!$W54,1,0),0),0)</f>
        <v>0</v>
      </c>
      <c r="DU45" s="159">
        <f>IF(DU$16-'様式３（療養者名簿）（⑤の場合）'!$O54+1&lt;=15,IF(DU$16&gt;='様式３（療養者名簿）（⑤の場合）'!$O54,IF(DU$16&lt;='様式３（療養者名簿）（⑤の場合）'!$W54,1,0),0),0)</f>
        <v>0</v>
      </c>
      <c r="DV45" s="159">
        <f>IF(DV$16-'様式３（療養者名簿）（⑤の場合）'!$O54+1&lt;=15,IF(DV$16&gt;='様式３（療養者名簿）（⑤の場合）'!$O54,IF(DV$16&lt;='様式３（療養者名簿）（⑤の場合）'!$W54,1,0),0),0)</f>
        <v>0</v>
      </c>
      <c r="DW45" s="159">
        <f>IF(DW$16-'様式３（療養者名簿）（⑤の場合）'!$O54+1&lt;=15,IF(DW$16&gt;='様式３（療養者名簿）（⑤の場合）'!$O54,IF(DW$16&lt;='様式３（療養者名簿）（⑤の場合）'!$W54,1,0),0),0)</f>
        <v>0</v>
      </c>
      <c r="DX45" s="159">
        <f>IF(DX$16-'様式３（療養者名簿）（⑤の場合）'!$O54+1&lt;=15,IF(DX$16&gt;='様式３（療養者名簿）（⑤の場合）'!$O54,IF(DX$16&lt;='様式３（療養者名簿）（⑤の場合）'!$W54,1,0),0),0)</f>
        <v>0</v>
      </c>
      <c r="DY45" s="159">
        <f>IF(DY$16-'様式３（療養者名簿）（⑤の場合）'!$O54+1&lt;=15,IF(DY$16&gt;='様式３（療養者名簿）（⑤の場合）'!$O54,IF(DY$16&lt;='様式３（療養者名簿）（⑤の場合）'!$W54,1,0),0),0)</f>
        <v>0</v>
      </c>
      <c r="DZ45" s="159">
        <f>IF(DZ$16-'様式３（療養者名簿）（⑤の場合）'!$O54+1&lt;=15,IF(DZ$16&gt;='様式３（療養者名簿）（⑤の場合）'!$O54,IF(DZ$16&lt;='様式３（療養者名簿）（⑤の場合）'!$W54,1,0),0),0)</f>
        <v>0</v>
      </c>
      <c r="EA45" s="159">
        <f>IF(EA$16-'様式３（療養者名簿）（⑤の場合）'!$O54+1&lt;=15,IF(EA$16&gt;='様式３（療養者名簿）（⑤の場合）'!$O54,IF(EA$16&lt;='様式３（療養者名簿）（⑤の場合）'!$W54,1,0),0),0)</f>
        <v>0</v>
      </c>
      <c r="EB45" s="159">
        <f>IF(EB$16-'様式３（療養者名簿）（⑤の場合）'!$O54+1&lt;=15,IF(EB$16&gt;='様式３（療養者名簿）（⑤の場合）'!$O54,IF(EB$16&lt;='様式３（療養者名簿）（⑤の場合）'!$W54,1,0),0),0)</f>
        <v>0</v>
      </c>
      <c r="EC45" s="159">
        <f>IF(EC$16-'様式３（療養者名簿）（⑤の場合）'!$O54+1&lt;=15,IF(EC$16&gt;='様式３（療養者名簿）（⑤の場合）'!$O54,IF(EC$16&lt;='様式３（療養者名簿）（⑤の場合）'!$W54,1,0),0),0)</f>
        <v>0</v>
      </c>
      <c r="ED45" s="159">
        <f>IF(ED$16-'様式３（療養者名簿）（⑤の場合）'!$O54+1&lt;=15,IF(ED$16&gt;='様式３（療養者名簿）（⑤の場合）'!$O54,IF(ED$16&lt;='様式３（療養者名簿）（⑤の場合）'!$W54,1,0),0),0)</f>
        <v>0</v>
      </c>
      <c r="EE45" s="159">
        <f>IF(EE$16-'様式３（療養者名簿）（⑤の場合）'!$O54+1&lt;=15,IF(EE$16&gt;='様式３（療養者名簿）（⑤の場合）'!$O54,IF(EE$16&lt;='様式３（療養者名簿）（⑤の場合）'!$W54,1,0),0),0)</f>
        <v>0</v>
      </c>
      <c r="EF45" s="159">
        <f>IF(EF$16-'様式３（療養者名簿）（⑤の場合）'!$O54+1&lt;=15,IF(EF$16&gt;='様式３（療養者名簿）（⑤の場合）'!$O54,IF(EF$16&lt;='様式３（療養者名簿）（⑤の場合）'!$W54,1,0),0),0)</f>
        <v>0</v>
      </c>
      <c r="EG45" s="159">
        <f>IF(EG$16-'様式３（療養者名簿）（⑤の場合）'!$O54+1&lt;=15,IF(EG$16&gt;='様式３（療養者名簿）（⑤の場合）'!$O54,IF(EG$16&lt;='様式３（療養者名簿）（⑤の場合）'!$W54,1,0),0),0)</f>
        <v>0</v>
      </c>
      <c r="EH45" s="159">
        <f>IF(EH$16-'様式３（療養者名簿）（⑤の場合）'!$O54+1&lt;=15,IF(EH$16&gt;='様式３（療養者名簿）（⑤の場合）'!$O54,IF(EH$16&lt;='様式３（療養者名簿）（⑤の場合）'!$W54,1,0),0),0)</f>
        <v>0</v>
      </c>
      <c r="EI45" s="159">
        <f>IF(EI$16-'様式３（療養者名簿）（⑤の場合）'!$O54+1&lt;=15,IF(EI$16&gt;='様式３（療養者名簿）（⑤の場合）'!$O54,IF(EI$16&lt;='様式３（療養者名簿）（⑤の場合）'!$W54,1,0),0),0)</f>
        <v>0</v>
      </c>
      <c r="EJ45" s="159">
        <f>IF(EJ$16-'様式３（療養者名簿）（⑤の場合）'!$O54+1&lt;=15,IF(EJ$16&gt;='様式３（療養者名簿）（⑤の場合）'!$O54,IF(EJ$16&lt;='様式３（療養者名簿）（⑤の場合）'!$W54,1,0),0),0)</f>
        <v>0</v>
      </c>
      <c r="EK45" s="159">
        <f>IF(EK$16-'様式３（療養者名簿）（⑤の場合）'!$O54+1&lt;=15,IF(EK$16&gt;='様式３（療養者名簿）（⑤の場合）'!$O54,IF(EK$16&lt;='様式３（療養者名簿）（⑤の場合）'!$W54,1,0),0),0)</f>
        <v>0</v>
      </c>
      <c r="EL45" s="159">
        <f>IF(EL$16-'様式３（療養者名簿）（⑤の場合）'!$O54+1&lt;=15,IF(EL$16&gt;='様式３（療養者名簿）（⑤の場合）'!$O54,IF(EL$16&lt;='様式３（療養者名簿）（⑤の場合）'!$W54,1,0),0),0)</f>
        <v>0</v>
      </c>
      <c r="EM45" s="159">
        <f>IF(EM$16-'様式３（療養者名簿）（⑤の場合）'!$O54+1&lt;=15,IF(EM$16&gt;='様式３（療養者名簿）（⑤の場合）'!$O54,IF(EM$16&lt;='様式３（療養者名簿）（⑤の場合）'!$W54,1,0),0),0)</f>
        <v>0</v>
      </c>
      <c r="EN45" s="159">
        <f>IF(EN$16-'様式３（療養者名簿）（⑤の場合）'!$O54+1&lt;=15,IF(EN$16&gt;='様式３（療養者名簿）（⑤の場合）'!$O54,IF(EN$16&lt;='様式３（療養者名簿）（⑤の場合）'!$W54,1,0),0),0)</f>
        <v>0</v>
      </c>
      <c r="EO45" s="159">
        <f>IF(EO$16-'様式３（療養者名簿）（⑤の場合）'!$O54+1&lt;=15,IF(EO$16&gt;='様式３（療養者名簿）（⑤の場合）'!$O54,IF(EO$16&lt;='様式３（療養者名簿）（⑤の場合）'!$W54,1,0),0),0)</f>
        <v>0</v>
      </c>
      <c r="EP45" s="159">
        <f>IF(EP$16-'様式３（療養者名簿）（⑤の場合）'!$O54+1&lt;=15,IF(EP$16&gt;='様式３（療養者名簿）（⑤の場合）'!$O54,IF(EP$16&lt;='様式３（療養者名簿）（⑤の場合）'!$W54,1,0),0),0)</f>
        <v>0</v>
      </c>
      <c r="EQ45" s="159">
        <f>IF(EQ$16-'様式３（療養者名簿）（⑤の場合）'!$O54+1&lt;=15,IF(EQ$16&gt;='様式３（療養者名簿）（⑤の場合）'!$O54,IF(EQ$16&lt;='様式３（療養者名簿）（⑤の場合）'!$W54,1,0),0),0)</f>
        <v>0</v>
      </c>
      <c r="ER45" s="159">
        <f>IF(ER$16-'様式３（療養者名簿）（⑤の場合）'!$O54+1&lt;=15,IF(ER$16&gt;='様式３（療養者名簿）（⑤の場合）'!$O54,IF(ER$16&lt;='様式３（療養者名簿）（⑤の場合）'!$W54,1,0),0),0)</f>
        <v>0</v>
      </c>
      <c r="ES45" s="159">
        <f>IF(ES$16-'様式３（療養者名簿）（⑤の場合）'!$O54+1&lt;=15,IF(ES$16&gt;='様式３（療養者名簿）（⑤の場合）'!$O54,IF(ES$16&lt;='様式３（療養者名簿）（⑤の場合）'!$W54,1,0),0),0)</f>
        <v>0</v>
      </c>
      <c r="ET45" s="159">
        <f>IF(ET$16-'様式３（療養者名簿）（⑤の場合）'!$O54+1&lt;=15,IF(ET$16&gt;='様式３（療養者名簿）（⑤の場合）'!$O54,IF(ET$16&lt;='様式３（療養者名簿）（⑤の場合）'!$W54,1,0),0),0)</f>
        <v>0</v>
      </c>
      <c r="EU45" s="159">
        <f>IF(EU$16-'様式３（療養者名簿）（⑤の場合）'!$O54+1&lt;=15,IF(EU$16&gt;='様式３（療養者名簿）（⑤の場合）'!$O54,IF(EU$16&lt;='様式３（療養者名簿）（⑤の場合）'!$W54,1,0),0),0)</f>
        <v>0</v>
      </c>
      <c r="EV45" s="159">
        <f>IF(EV$16-'様式３（療養者名簿）（⑤の場合）'!$O54+1&lt;=15,IF(EV$16&gt;='様式３（療養者名簿）（⑤の場合）'!$O54,IF(EV$16&lt;='様式３（療養者名簿）（⑤の場合）'!$W54,1,0),0),0)</f>
        <v>0</v>
      </c>
      <c r="EW45" s="159">
        <f>IF(EW$16-'様式３（療養者名簿）（⑤の場合）'!$O54+1&lt;=15,IF(EW$16&gt;='様式３（療養者名簿）（⑤の場合）'!$O54,IF(EW$16&lt;='様式３（療養者名簿）（⑤の場合）'!$W54,1,0),0),0)</f>
        <v>0</v>
      </c>
      <c r="EX45" s="159">
        <f>IF(EX$16-'様式３（療養者名簿）（⑤の場合）'!$O54+1&lt;=15,IF(EX$16&gt;='様式３（療養者名簿）（⑤の場合）'!$O54,IF(EX$16&lt;='様式３（療養者名簿）（⑤の場合）'!$W54,1,0),0),0)</f>
        <v>0</v>
      </c>
      <c r="EY45" s="159">
        <f>IF(EY$16-'様式３（療養者名簿）（⑤の場合）'!$O54+1&lt;=15,IF(EY$16&gt;='様式３（療養者名簿）（⑤の場合）'!$O54,IF(EY$16&lt;='様式３（療養者名簿）（⑤の場合）'!$W54,1,0),0),0)</f>
        <v>0</v>
      </c>
      <c r="EZ45" s="159">
        <f>IF(EZ$16-'様式３（療養者名簿）（⑤の場合）'!$O54+1&lt;=15,IF(EZ$16&gt;='様式３（療養者名簿）（⑤の場合）'!$O54,IF(EZ$16&lt;='様式３（療養者名簿）（⑤の場合）'!$W54,1,0),0),0)</f>
        <v>0</v>
      </c>
      <c r="FA45" s="159">
        <f>IF(FA$16-'様式３（療養者名簿）（⑤の場合）'!$O54+1&lt;=15,IF(FA$16&gt;='様式３（療養者名簿）（⑤の場合）'!$O54,IF(FA$16&lt;='様式３（療養者名簿）（⑤の場合）'!$W54,1,0),0),0)</f>
        <v>0</v>
      </c>
      <c r="FB45" s="159">
        <f>IF(FB$16-'様式３（療養者名簿）（⑤の場合）'!$O54+1&lt;=15,IF(FB$16&gt;='様式３（療養者名簿）（⑤の場合）'!$O54,IF(FB$16&lt;='様式３（療養者名簿）（⑤の場合）'!$W54,1,0),0),0)</f>
        <v>0</v>
      </c>
      <c r="FC45" s="159">
        <f>IF(FC$16-'様式３（療養者名簿）（⑤の場合）'!$O54+1&lt;=15,IF(FC$16&gt;='様式３（療養者名簿）（⑤の場合）'!$O54,IF(FC$16&lt;='様式３（療養者名簿）（⑤の場合）'!$W54,1,0),0),0)</f>
        <v>0</v>
      </c>
      <c r="FD45" s="159">
        <f>IF(FD$16-'様式３（療養者名簿）（⑤の場合）'!$O54+1&lt;=15,IF(FD$16&gt;='様式３（療養者名簿）（⑤の場合）'!$O54,IF(FD$16&lt;='様式３（療養者名簿）（⑤の場合）'!$W54,1,0),0),0)</f>
        <v>0</v>
      </c>
      <c r="FE45" s="159">
        <f>IF(FE$16-'様式３（療養者名簿）（⑤の場合）'!$O54+1&lt;=15,IF(FE$16&gt;='様式３（療養者名簿）（⑤の場合）'!$O54,IF(FE$16&lt;='様式３（療養者名簿）（⑤の場合）'!$W54,1,0),0),0)</f>
        <v>0</v>
      </c>
      <c r="FF45" s="159">
        <f>IF(FF$16-'様式３（療養者名簿）（⑤の場合）'!$O54+1&lt;=15,IF(FF$16&gt;='様式３（療養者名簿）（⑤の場合）'!$O54,IF(FF$16&lt;='様式３（療養者名簿）（⑤の場合）'!$W54,1,0),0),0)</f>
        <v>0</v>
      </c>
      <c r="FG45" s="159">
        <f>IF(FG$16-'様式３（療養者名簿）（⑤の場合）'!$O54+1&lt;=15,IF(FG$16&gt;='様式３（療養者名簿）（⑤の場合）'!$O54,IF(FG$16&lt;='様式３（療養者名簿）（⑤の場合）'!$W54,1,0),0),0)</f>
        <v>0</v>
      </c>
      <c r="FH45" s="159">
        <f>IF(FH$16-'様式３（療養者名簿）（⑤の場合）'!$O54+1&lt;=15,IF(FH$16&gt;='様式３（療養者名簿）（⑤の場合）'!$O54,IF(FH$16&lt;='様式３（療養者名簿）（⑤の場合）'!$W54,1,0),0),0)</f>
        <v>0</v>
      </c>
      <c r="FI45" s="159">
        <f>IF(FI$16-'様式３（療養者名簿）（⑤の場合）'!$O54+1&lt;=15,IF(FI$16&gt;='様式３（療養者名簿）（⑤の場合）'!$O54,IF(FI$16&lt;='様式３（療養者名簿）（⑤の場合）'!$W54,1,0),0),0)</f>
        <v>0</v>
      </c>
      <c r="FJ45" s="159">
        <f>IF(FJ$16-'様式３（療養者名簿）（⑤の場合）'!$O54+1&lt;=15,IF(FJ$16&gt;='様式３（療養者名簿）（⑤の場合）'!$O54,IF(FJ$16&lt;='様式３（療養者名簿）（⑤の場合）'!$W54,1,0),0),0)</f>
        <v>0</v>
      </c>
      <c r="FK45" s="159">
        <f>IF(FK$16-'様式３（療養者名簿）（⑤の場合）'!$O54+1&lt;=15,IF(FK$16&gt;='様式３（療養者名簿）（⑤の場合）'!$O54,IF(FK$16&lt;='様式３（療養者名簿）（⑤の場合）'!$W54,1,0),0),0)</f>
        <v>0</v>
      </c>
      <c r="FL45" s="159">
        <f>IF(FL$16-'様式３（療養者名簿）（⑤の場合）'!$O54+1&lt;=15,IF(FL$16&gt;='様式３（療養者名簿）（⑤の場合）'!$O54,IF(FL$16&lt;='様式３（療養者名簿）（⑤の場合）'!$W54,1,0),0),0)</f>
        <v>0</v>
      </c>
      <c r="FM45" s="159">
        <f>IF(FM$16-'様式３（療養者名簿）（⑤の場合）'!$O54+1&lt;=15,IF(FM$16&gt;='様式３（療養者名簿）（⑤の場合）'!$O54,IF(FM$16&lt;='様式３（療養者名簿）（⑤の場合）'!$W54,1,0),0),0)</f>
        <v>0</v>
      </c>
      <c r="FN45" s="159">
        <f>IF(FN$16-'様式３（療養者名簿）（⑤の場合）'!$O54+1&lt;=15,IF(FN$16&gt;='様式３（療養者名簿）（⑤の場合）'!$O54,IF(FN$16&lt;='様式３（療養者名簿）（⑤の場合）'!$W54,1,0),0),0)</f>
        <v>0</v>
      </c>
      <c r="FO45" s="159">
        <f>IF(FO$16-'様式３（療養者名簿）（⑤の場合）'!$O54+1&lt;=15,IF(FO$16&gt;='様式３（療養者名簿）（⑤の場合）'!$O54,IF(FO$16&lt;='様式３（療養者名簿）（⑤の場合）'!$W54,1,0),0),0)</f>
        <v>0</v>
      </c>
      <c r="FP45" s="159">
        <f>IF(FP$16-'様式３（療養者名簿）（⑤の場合）'!$O54+1&lt;=15,IF(FP$16&gt;='様式３（療養者名簿）（⑤の場合）'!$O54,IF(FP$16&lt;='様式３（療養者名簿）（⑤の場合）'!$W54,1,0),0),0)</f>
        <v>0</v>
      </c>
      <c r="FQ45" s="159">
        <f>IF(FQ$16-'様式３（療養者名簿）（⑤の場合）'!$O54+1&lt;=15,IF(FQ$16&gt;='様式３（療養者名簿）（⑤の場合）'!$O54,IF(FQ$16&lt;='様式３（療養者名簿）（⑤の場合）'!$W54,1,0),0),0)</f>
        <v>0</v>
      </c>
      <c r="FR45" s="159">
        <f>IF(FR$16-'様式３（療養者名簿）（⑤の場合）'!$O54+1&lt;=15,IF(FR$16&gt;='様式３（療養者名簿）（⑤の場合）'!$O54,IF(FR$16&lt;='様式３（療養者名簿）（⑤の場合）'!$W54,1,0),0),0)</f>
        <v>0</v>
      </c>
      <c r="FS45" s="159">
        <f>IF(FS$16-'様式３（療養者名簿）（⑤の場合）'!$O54+1&lt;=15,IF(FS$16&gt;='様式３（療養者名簿）（⑤の場合）'!$O54,IF(FS$16&lt;='様式３（療養者名簿）（⑤の場合）'!$W54,1,0),0),0)</f>
        <v>0</v>
      </c>
      <c r="FT45" s="159">
        <f>IF(FT$16-'様式３（療養者名簿）（⑤の場合）'!$O54+1&lt;=15,IF(FT$16&gt;='様式３（療養者名簿）（⑤の場合）'!$O54,IF(FT$16&lt;='様式３（療養者名簿）（⑤の場合）'!$W54,1,0),0),0)</f>
        <v>0</v>
      </c>
      <c r="FU45" s="159">
        <f>IF(FU$16-'様式３（療養者名簿）（⑤の場合）'!$O54+1&lt;=15,IF(FU$16&gt;='様式３（療養者名簿）（⑤の場合）'!$O54,IF(FU$16&lt;='様式３（療養者名簿）（⑤の場合）'!$W54,1,0),0),0)</f>
        <v>0</v>
      </c>
      <c r="FV45" s="159">
        <f>IF(FV$16-'様式３（療養者名簿）（⑤の場合）'!$O54+1&lt;=15,IF(FV$16&gt;='様式３（療養者名簿）（⑤の場合）'!$O54,IF(FV$16&lt;='様式３（療養者名簿）（⑤の場合）'!$W54,1,0),0),0)</f>
        <v>0</v>
      </c>
      <c r="FW45" s="159">
        <f>IF(FW$16-'様式３（療養者名簿）（⑤の場合）'!$O54+1&lt;=15,IF(FW$16&gt;='様式３（療養者名簿）（⑤の場合）'!$O54,IF(FW$16&lt;='様式３（療養者名簿）（⑤の場合）'!$W54,1,0),0),0)</f>
        <v>0</v>
      </c>
      <c r="FX45" s="159">
        <f>IF(FX$16-'様式３（療養者名簿）（⑤の場合）'!$O54+1&lt;=15,IF(FX$16&gt;='様式３（療養者名簿）（⑤の場合）'!$O54,IF(FX$16&lt;='様式３（療養者名簿）（⑤の場合）'!$W54,1,0),0),0)</f>
        <v>0</v>
      </c>
      <c r="FY45" s="159">
        <f>IF(FY$16-'様式３（療養者名簿）（⑤の場合）'!$O54+1&lt;=15,IF(FY$16&gt;='様式３（療養者名簿）（⑤の場合）'!$O54,IF(FY$16&lt;='様式３（療養者名簿）（⑤の場合）'!$W54,1,0),0),0)</f>
        <v>0</v>
      </c>
      <c r="FZ45" s="159">
        <f>IF(FZ$16-'様式３（療養者名簿）（⑤の場合）'!$O54+1&lt;=15,IF(FZ$16&gt;='様式３（療養者名簿）（⑤の場合）'!$O54,IF(FZ$16&lt;='様式３（療養者名簿）（⑤の場合）'!$W54,1,0),0),0)</f>
        <v>0</v>
      </c>
      <c r="GA45" s="159">
        <f>IF(GA$16-'様式３（療養者名簿）（⑤の場合）'!$O54+1&lt;=15,IF(GA$16&gt;='様式３（療養者名簿）（⑤の場合）'!$O54,IF(GA$16&lt;='様式３（療養者名簿）（⑤の場合）'!$W54,1,0),0),0)</f>
        <v>0</v>
      </c>
      <c r="GB45" s="159">
        <f>IF(GB$16-'様式３（療養者名簿）（⑤の場合）'!$O54+1&lt;=15,IF(GB$16&gt;='様式３（療養者名簿）（⑤の場合）'!$O54,IF(GB$16&lt;='様式３（療養者名簿）（⑤の場合）'!$W54,1,0),0),0)</f>
        <v>0</v>
      </c>
      <c r="GC45" s="159">
        <f>IF(GC$16-'様式３（療養者名簿）（⑤の場合）'!$O54+1&lt;=15,IF(GC$16&gt;='様式３（療養者名簿）（⑤の場合）'!$O54,IF(GC$16&lt;='様式３（療養者名簿）（⑤の場合）'!$W54,1,0),0),0)</f>
        <v>0</v>
      </c>
      <c r="GD45" s="159">
        <f>IF(GD$16-'様式３（療養者名簿）（⑤の場合）'!$O54+1&lt;=15,IF(GD$16&gt;='様式３（療養者名簿）（⑤の場合）'!$O54,IF(GD$16&lt;='様式３（療養者名簿）（⑤の場合）'!$W54,1,0),0),0)</f>
        <v>0</v>
      </c>
      <c r="GE45" s="159">
        <f>IF(GE$16-'様式３（療養者名簿）（⑤の場合）'!$O54+1&lt;=15,IF(GE$16&gt;='様式３（療養者名簿）（⑤の場合）'!$O54,IF(GE$16&lt;='様式３（療養者名簿）（⑤の場合）'!$W54,1,0),0),0)</f>
        <v>0</v>
      </c>
      <c r="GF45" s="159">
        <f>IF(GF$16-'様式３（療養者名簿）（⑤の場合）'!$O54+1&lt;=15,IF(GF$16&gt;='様式３（療養者名簿）（⑤の場合）'!$O54,IF(GF$16&lt;='様式３（療養者名簿）（⑤の場合）'!$W54,1,0),0),0)</f>
        <v>0</v>
      </c>
      <c r="GG45" s="159">
        <f>IF(GG$16-'様式３（療養者名簿）（⑤の場合）'!$O54+1&lt;=15,IF(GG$16&gt;='様式３（療養者名簿）（⑤の場合）'!$O54,IF(GG$16&lt;='様式３（療養者名簿）（⑤の場合）'!$W54,1,0),0),0)</f>
        <v>0</v>
      </c>
      <c r="GH45" s="159">
        <f>IF(GH$16-'様式３（療養者名簿）（⑤の場合）'!$O54+1&lt;=15,IF(GH$16&gt;='様式３（療養者名簿）（⑤の場合）'!$O54,IF(GH$16&lt;='様式３（療養者名簿）（⑤の場合）'!$W54,1,0),0),0)</f>
        <v>0</v>
      </c>
      <c r="GI45" s="159">
        <f>IF(GI$16-'様式３（療養者名簿）（⑤の場合）'!$O54+1&lt;=15,IF(GI$16&gt;='様式３（療養者名簿）（⑤の場合）'!$O54,IF(GI$16&lt;='様式３（療養者名簿）（⑤の場合）'!$W54,1,0),0),0)</f>
        <v>0</v>
      </c>
      <c r="GJ45" s="159">
        <f>IF(GJ$16-'様式３（療養者名簿）（⑤の場合）'!$O54+1&lt;=15,IF(GJ$16&gt;='様式３（療養者名簿）（⑤の場合）'!$O54,IF(GJ$16&lt;='様式３（療養者名簿）（⑤の場合）'!$W54,1,0),0),0)</f>
        <v>0</v>
      </c>
      <c r="GK45" s="159">
        <f>IF(GK$16-'様式３（療養者名簿）（⑤の場合）'!$O54+1&lt;=15,IF(GK$16&gt;='様式３（療養者名簿）（⑤の場合）'!$O54,IF(GK$16&lt;='様式３（療養者名簿）（⑤の場合）'!$W54,1,0),0),0)</f>
        <v>0</v>
      </c>
      <c r="GL45" s="159">
        <f>IF(GL$16-'様式３（療養者名簿）（⑤の場合）'!$O54+1&lt;=15,IF(GL$16&gt;='様式３（療養者名簿）（⑤の場合）'!$O54,IF(GL$16&lt;='様式３（療養者名簿）（⑤の場合）'!$W54,1,0),0),0)</f>
        <v>0</v>
      </c>
      <c r="GM45" s="159">
        <f>IF(GM$16-'様式３（療養者名簿）（⑤の場合）'!$O54+1&lt;=15,IF(GM$16&gt;='様式３（療養者名簿）（⑤の場合）'!$O54,IF(GM$16&lt;='様式３（療養者名簿）（⑤の場合）'!$W54,1,0),0),0)</f>
        <v>0</v>
      </c>
      <c r="GN45" s="159">
        <f>IF(GN$16-'様式３（療養者名簿）（⑤の場合）'!$O54+1&lt;=15,IF(GN$16&gt;='様式３（療養者名簿）（⑤の場合）'!$O54,IF(GN$16&lt;='様式３（療養者名簿）（⑤の場合）'!$W54,1,0),0),0)</f>
        <v>0</v>
      </c>
      <c r="GO45" s="159">
        <f>IF(GO$16-'様式３（療養者名簿）（⑤の場合）'!$O54+1&lt;=15,IF(GO$16&gt;='様式３（療養者名簿）（⑤の場合）'!$O54,IF(GO$16&lt;='様式３（療養者名簿）（⑤の場合）'!$W54,1,0),0),0)</f>
        <v>0</v>
      </c>
      <c r="GP45" s="159">
        <f>IF(GP$16-'様式３（療養者名簿）（⑤の場合）'!$O54+1&lt;=15,IF(GP$16&gt;='様式３（療養者名簿）（⑤の場合）'!$O54,IF(GP$16&lt;='様式３（療養者名簿）（⑤の場合）'!$W54,1,0),0),0)</f>
        <v>0</v>
      </c>
      <c r="GQ45" s="159">
        <f>IF(GQ$16-'様式３（療養者名簿）（⑤の場合）'!$O54+1&lt;=15,IF(GQ$16&gt;='様式３（療養者名簿）（⑤の場合）'!$O54,IF(GQ$16&lt;='様式３（療養者名簿）（⑤の場合）'!$W54,1,0),0),0)</f>
        <v>0</v>
      </c>
      <c r="GR45" s="159">
        <f>IF(GR$16-'様式３（療養者名簿）（⑤の場合）'!$O54+1&lt;=15,IF(GR$16&gt;='様式３（療養者名簿）（⑤の場合）'!$O54,IF(GR$16&lt;='様式３（療養者名簿）（⑤の場合）'!$W54,1,0),0),0)</f>
        <v>0</v>
      </c>
      <c r="GS45" s="159">
        <f>IF(GS$16-'様式３（療養者名簿）（⑤の場合）'!$O54+1&lt;=15,IF(GS$16&gt;='様式３（療養者名簿）（⑤の場合）'!$O54,IF(GS$16&lt;='様式３（療養者名簿）（⑤の場合）'!$W54,1,0),0),0)</f>
        <v>0</v>
      </c>
      <c r="GT45" s="159">
        <f>IF(GT$16-'様式３（療養者名簿）（⑤の場合）'!$O54+1&lt;=15,IF(GT$16&gt;='様式３（療養者名簿）（⑤の場合）'!$O54,IF(GT$16&lt;='様式３（療養者名簿）（⑤の場合）'!$W54,1,0),0),0)</f>
        <v>0</v>
      </c>
      <c r="GU45" s="159">
        <f>IF(GU$16-'様式３（療養者名簿）（⑤の場合）'!$O54+1&lt;=15,IF(GU$16&gt;='様式３（療養者名簿）（⑤の場合）'!$O54,IF(GU$16&lt;='様式３（療養者名簿）（⑤の場合）'!$W54,1,0),0),0)</f>
        <v>0</v>
      </c>
      <c r="GV45" s="159">
        <f>IF(GV$16-'様式３（療養者名簿）（⑤の場合）'!$O54+1&lt;=15,IF(GV$16&gt;='様式３（療養者名簿）（⑤の場合）'!$O54,IF(GV$16&lt;='様式３（療養者名簿）（⑤の場合）'!$W54,1,0),0),0)</f>
        <v>0</v>
      </c>
      <c r="GW45" s="159">
        <f>IF(GW$16-'様式３（療養者名簿）（⑤の場合）'!$O54+1&lt;=15,IF(GW$16&gt;='様式３（療養者名簿）（⑤の場合）'!$O54,IF(GW$16&lt;='様式３（療養者名簿）（⑤の場合）'!$W54,1,0),0),0)</f>
        <v>0</v>
      </c>
      <c r="GX45" s="159">
        <f>IF(GX$16-'様式３（療養者名簿）（⑤の場合）'!$O54+1&lt;=15,IF(GX$16&gt;='様式３（療養者名簿）（⑤の場合）'!$O54,IF(GX$16&lt;='様式３（療養者名簿）（⑤の場合）'!$W54,1,0),0),0)</f>
        <v>0</v>
      </c>
      <c r="GY45" s="159">
        <f>IF(GY$16-'様式３（療養者名簿）（⑤の場合）'!$O54+1&lt;=15,IF(GY$16&gt;='様式３（療養者名簿）（⑤の場合）'!$O54,IF(GY$16&lt;='様式３（療養者名簿）（⑤の場合）'!$W54,1,0),0),0)</f>
        <v>0</v>
      </c>
      <c r="GZ45" s="159">
        <f>IF(GZ$16-'様式３（療養者名簿）（⑤の場合）'!$O54+1&lt;=15,IF(GZ$16&gt;='様式３（療養者名簿）（⑤の場合）'!$O54,IF(GZ$16&lt;='様式３（療養者名簿）（⑤の場合）'!$W54,1,0),0),0)</f>
        <v>0</v>
      </c>
      <c r="HA45" s="159">
        <f>IF(HA$16-'様式３（療養者名簿）（⑤の場合）'!$O54+1&lt;=15,IF(HA$16&gt;='様式３（療養者名簿）（⑤の場合）'!$O54,IF(HA$16&lt;='様式３（療養者名簿）（⑤の場合）'!$W54,1,0),0),0)</f>
        <v>0</v>
      </c>
      <c r="HB45" s="159">
        <f>IF(HB$16-'様式３（療養者名簿）（⑤の場合）'!$O54+1&lt;=15,IF(HB$16&gt;='様式３（療養者名簿）（⑤の場合）'!$O54,IF(HB$16&lt;='様式３（療養者名簿）（⑤の場合）'!$W54,1,0),0),0)</f>
        <v>0</v>
      </c>
      <c r="HC45" s="159">
        <f>IF(HC$16-'様式３（療養者名簿）（⑤の場合）'!$O54+1&lt;=15,IF(HC$16&gt;='様式３（療養者名簿）（⑤の場合）'!$O54,IF(HC$16&lt;='様式３（療養者名簿）（⑤の場合）'!$W54,1,0),0),0)</f>
        <v>0</v>
      </c>
      <c r="HD45" s="159">
        <f>IF(HD$16-'様式３（療養者名簿）（⑤の場合）'!$O54+1&lt;=15,IF(HD$16&gt;='様式３（療養者名簿）（⑤の場合）'!$O54,IF(HD$16&lt;='様式３（療養者名簿）（⑤の場合）'!$W54,1,0),0),0)</f>
        <v>0</v>
      </c>
      <c r="HE45" s="159">
        <f>IF(HE$16-'様式３（療養者名簿）（⑤の場合）'!$O54+1&lt;=15,IF(HE$16&gt;='様式３（療養者名簿）（⑤の場合）'!$O54,IF(HE$16&lt;='様式３（療養者名簿）（⑤の場合）'!$W54,1,0),0),0)</f>
        <v>0</v>
      </c>
      <c r="HF45" s="159">
        <f>IF(HF$16-'様式３（療養者名簿）（⑤の場合）'!$O54+1&lt;=15,IF(HF$16&gt;='様式３（療養者名簿）（⑤の場合）'!$O54,IF(HF$16&lt;='様式３（療養者名簿）（⑤の場合）'!$W54,1,0),0),0)</f>
        <v>0</v>
      </c>
      <c r="HG45" s="159">
        <f>IF(HG$16-'様式３（療養者名簿）（⑤の場合）'!$O54+1&lt;=15,IF(HG$16&gt;='様式３（療養者名簿）（⑤の場合）'!$O54,IF(HG$16&lt;='様式３（療養者名簿）（⑤の場合）'!$W54,1,0),0),0)</f>
        <v>0</v>
      </c>
      <c r="HH45" s="159">
        <f>IF(HH$16-'様式３（療養者名簿）（⑤の場合）'!$O54+1&lt;=15,IF(HH$16&gt;='様式３（療養者名簿）（⑤の場合）'!$O54,IF(HH$16&lt;='様式３（療養者名簿）（⑤の場合）'!$W54,1,0),0),0)</f>
        <v>0</v>
      </c>
      <c r="HI45" s="159">
        <f>IF(HI$16-'様式３（療養者名簿）（⑤の場合）'!$O54+1&lt;=15,IF(HI$16&gt;='様式３（療養者名簿）（⑤の場合）'!$O54,IF(HI$16&lt;='様式３（療養者名簿）（⑤の場合）'!$W54,1,0),0),0)</f>
        <v>0</v>
      </c>
      <c r="HJ45" s="159">
        <f>IF(HJ$16-'様式３（療養者名簿）（⑤の場合）'!$O54+1&lt;=15,IF(HJ$16&gt;='様式３（療養者名簿）（⑤の場合）'!$O54,IF(HJ$16&lt;='様式３（療養者名簿）（⑤の場合）'!$W54,1,0),0),0)</f>
        <v>0</v>
      </c>
      <c r="HK45" s="159">
        <f>IF(HK$16-'様式３（療養者名簿）（⑤の場合）'!$O54+1&lt;=15,IF(HK$16&gt;='様式３（療養者名簿）（⑤の場合）'!$O54,IF(HK$16&lt;='様式３（療養者名簿）（⑤の場合）'!$W54,1,0),0),0)</f>
        <v>0</v>
      </c>
      <c r="HL45" s="159">
        <f>IF(HL$16-'様式３（療養者名簿）（⑤の場合）'!$O54+1&lt;=15,IF(HL$16&gt;='様式３（療養者名簿）（⑤の場合）'!$O54,IF(HL$16&lt;='様式３（療養者名簿）（⑤の場合）'!$W54,1,0),0),0)</f>
        <v>0</v>
      </c>
      <c r="HM45" s="159">
        <f>IF(HM$16-'様式３（療養者名簿）（⑤の場合）'!$O54+1&lt;=15,IF(HM$16&gt;='様式３（療養者名簿）（⑤の場合）'!$O54,IF(HM$16&lt;='様式３（療養者名簿）（⑤の場合）'!$W54,1,0),0),0)</f>
        <v>0</v>
      </c>
      <c r="HN45" s="159">
        <f>IF(HN$16-'様式３（療養者名簿）（⑤の場合）'!$O54+1&lt;=15,IF(HN$16&gt;='様式３（療養者名簿）（⑤の場合）'!$O54,IF(HN$16&lt;='様式３（療養者名簿）（⑤の場合）'!$W54,1,0),0),0)</f>
        <v>0</v>
      </c>
      <c r="HO45" s="159">
        <f>IF(HO$16-'様式３（療養者名簿）（⑤の場合）'!$O54+1&lt;=15,IF(HO$16&gt;='様式３（療養者名簿）（⑤の場合）'!$O54,IF(HO$16&lt;='様式３（療養者名簿）（⑤の場合）'!$W54,1,0),0),0)</f>
        <v>0</v>
      </c>
      <c r="HP45" s="159">
        <f>IF(HP$16-'様式３（療養者名簿）（⑤の場合）'!$O54+1&lt;=15,IF(HP$16&gt;='様式３（療養者名簿）（⑤の場合）'!$O54,IF(HP$16&lt;='様式３（療養者名簿）（⑤の場合）'!$W54,1,0),0),0)</f>
        <v>0</v>
      </c>
      <c r="HQ45" s="159">
        <f>IF(HQ$16-'様式３（療養者名簿）（⑤の場合）'!$O54+1&lt;=15,IF(HQ$16&gt;='様式３（療養者名簿）（⑤の場合）'!$O54,IF(HQ$16&lt;='様式３（療養者名簿）（⑤の場合）'!$W54,1,0),0),0)</f>
        <v>0</v>
      </c>
      <c r="HR45" s="159">
        <f>IF(HR$16-'様式３（療養者名簿）（⑤の場合）'!$O54+1&lt;=15,IF(HR$16&gt;='様式３（療養者名簿）（⑤の場合）'!$O54,IF(HR$16&lt;='様式３（療養者名簿）（⑤の場合）'!$W54,1,0),0),0)</f>
        <v>0</v>
      </c>
      <c r="HS45" s="159">
        <f>IF(HS$16-'様式３（療養者名簿）（⑤の場合）'!$O54+1&lt;=15,IF(HS$16&gt;='様式３（療養者名簿）（⑤の場合）'!$O54,IF(HS$16&lt;='様式３（療養者名簿）（⑤の場合）'!$W54,1,0),0),0)</f>
        <v>0</v>
      </c>
      <c r="HT45" s="159">
        <f>IF(HT$16-'様式３（療養者名簿）（⑤の場合）'!$O54+1&lt;=15,IF(HT$16&gt;='様式３（療養者名簿）（⑤の場合）'!$O54,IF(HT$16&lt;='様式３（療養者名簿）（⑤の場合）'!$W54,1,0),0),0)</f>
        <v>0</v>
      </c>
      <c r="HU45" s="159">
        <f>IF(HU$16-'様式３（療養者名簿）（⑤の場合）'!$O54+1&lt;=15,IF(HU$16&gt;='様式３（療養者名簿）（⑤の場合）'!$O54,IF(HU$16&lt;='様式３（療養者名簿）（⑤の場合）'!$W54,1,0),0),0)</f>
        <v>0</v>
      </c>
      <c r="HV45" s="159">
        <f>IF(HV$16-'様式３（療養者名簿）（⑤の場合）'!$O54+1&lt;=15,IF(HV$16&gt;='様式３（療養者名簿）（⑤の場合）'!$O54,IF(HV$16&lt;='様式３（療養者名簿）（⑤の場合）'!$W54,1,0),0),0)</f>
        <v>0</v>
      </c>
      <c r="HW45" s="159">
        <f>IF(HW$16-'様式３（療養者名簿）（⑤の場合）'!$O54+1&lt;=15,IF(HW$16&gt;='様式３（療養者名簿）（⑤の場合）'!$O54,IF(HW$16&lt;='様式３（療養者名簿）（⑤の場合）'!$W54,1,0),0),0)</f>
        <v>0</v>
      </c>
      <c r="HX45" s="159">
        <f>IF(HX$16-'様式３（療養者名簿）（⑤の場合）'!$O54+1&lt;=15,IF(HX$16&gt;='様式３（療養者名簿）（⑤の場合）'!$O54,IF(HX$16&lt;='様式３（療養者名簿）（⑤の場合）'!$W54,1,0),0),0)</f>
        <v>0</v>
      </c>
      <c r="HY45" s="159">
        <f>IF(HY$16-'様式３（療養者名簿）（⑤の場合）'!$O54+1&lt;=15,IF(HY$16&gt;='様式３（療養者名簿）（⑤の場合）'!$O54,IF(HY$16&lt;='様式３（療養者名簿）（⑤の場合）'!$W54,1,0),0),0)</f>
        <v>0</v>
      </c>
      <c r="HZ45" s="159">
        <f>IF(HZ$16-'様式３（療養者名簿）（⑤の場合）'!$O54+1&lt;=15,IF(HZ$16&gt;='様式３（療養者名簿）（⑤の場合）'!$O54,IF(HZ$16&lt;='様式３（療養者名簿）（⑤の場合）'!$W54,1,0),0),0)</f>
        <v>0</v>
      </c>
      <c r="IA45" s="159">
        <f>IF(IA$16-'様式３（療養者名簿）（⑤の場合）'!$O54+1&lt;=15,IF(IA$16&gt;='様式３（療養者名簿）（⑤の場合）'!$O54,IF(IA$16&lt;='様式３（療養者名簿）（⑤の場合）'!$W54,1,0),0),0)</f>
        <v>0</v>
      </c>
      <c r="IB45" s="159">
        <f>IF(IB$16-'様式３（療養者名簿）（⑤の場合）'!$O54+1&lt;=15,IF(IB$16&gt;='様式３（療養者名簿）（⑤の場合）'!$O54,IF(IB$16&lt;='様式３（療養者名簿）（⑤の場合）'!$W54,1,0),0),0)</f>
        <v>0</v>
      </c>
      <c r="IC45" s="159">
        <f>IF(IC$16-'様式３（療養者名簿）（⑤の場合）'!$O54+1&lt;=15,IF(IC$16&gt;='様式３（療養者名簿）（⑤の場合）'!$O54,IF(IC$16&lt;='様式３（療養者名簿）（⑤の場合）'!$W54,1,0),0),0)</f>
        <v>0</v>
      </c>
      <c r="ID45" s="159">
        <f>IF(ID$16-'様式３（療養者名簿）（⑤の場合）'!$O54+1&lt;=15,IF(ID$16&gt;='様式３（療養者名簿）（⑤の場合）'!$O54,IF(ID$16&lt;='様式３（療養者名簿）（⑤の場合）'!$W54,1,0),0),0)</f>
        <v>0</v>
      </c>
      <c r="IE45" s="159">
        <f>IF(IE$16-'様式３（療養者名簿）（⑤の場合）'!$O54+1&lt;=15,IF(IE$16&gt;='様式３（療養者名簿）（⑤の場合）'!$O54,IF(IE$16&lt;='様式３（療養者名簿）（⑤の場合）'!$W54,1,0),0),0)</f>
        <v>0</v>
      </c>
      <c r="IF45" s="159">
        <f>IF(IF$16-'様式３（療養者名簿）（⑤の場合）'!$O54+1&lt;=15,IF(IF$16&gt;='様式３（療養者名簿）（⑤の場合）'!$O54,IF(IF$16&lt;='様式３（療養者名簿）（⑤の場合）'!$W54,1,0),0),0)</f>
        <v>0</v>
      </c>
      <c r="IG45" s="159">
        <f>IF(IG$16-'様式３（療養者名簿）（⑤の場合）'!$O54+1&lt;=15,IF(IG$16&gt;='様式３（療養者名簿）（⑤の場合）'!$O54,IF(IG$16&lt;='様式３（療養者名簿）（⑤の場合）'!$W54,1,0),0),0)</f>
        <v>0</v>
      </c>
      <c r="IH45" s="159">
        <f>IF(IH$16-'様式３（療養者名簿）（⑤の場合）'!$O54+1&lt;=15,IF(IH$16&gt;='様式３（療養者名簿）（⑤の場合）'!$O54,IF(IH$16&lt;='様式３（療養者名簿）（⑤の場合）'!$W54,1,0),0),0)</f>
        <v>0</v>
      </c>
      <c r="II45" s="159">
        <f>IF(II$16-'様式３（療養者名簿）（⑤の場合）'!$O54+1&lt;=15,IF(II$16&gt;='様式３（療養者名簿）（⑤の場合）'!$O54,IF(II$16&lt;='様式３（療養者名簿）（⑤の場合）'!$W54,1,0),0),0)</f>
        <v>0</v>
      </c>
      <c r="IJ45" s="159">
        <f>IF(IJ$16-'様式３（療養者名簿）（⑤の場合）'!$O54+1&lt;=15,IF(IJ$16&gt;='様式３（療養者名簿）（⑤の場合）'!$O54,IF(IJ$16&lt;='様式３（療養者名簿）（⑤の場合）'!$W54,1,0),0),0)</f>
        <v>0</v>
      </c>
      <c r="IK45" s="159">
        <f>IF(IK$16-'様式３（療養者名簿）（⑤の場合）'!$O54+1&lt;=15,IF(IK$16&gt;='様式３（療養者名簿）（⑤の場合）'!$O54,IF(IK$16&lt;='様式３（療養者名簿）（⑤の場合）'!$W54,1,0),0),0)</f>
        <v>0</v>
      </c>
      <c r="IL45" s="159">
        <f>IF(IL$16-'様式３（療養者名簿）（⑤の場合）'!$O54+1&lt;=15,IF(IL$16&gt;='様式３（療養者名簿）（⑤の場合）'!$O54,IF(IL$16&lt;='様式３（療養者名簿）（⑤の場合）'!$W54,1,0),0),0)</f>
        <v>0</v>
      </c>
      <c r="IM45" s="159">
        <f>IF(IM$16-'様式３（療養者名簿）（⑤の場合）'!$O54+1&lt;=15,IF(IM$16&gt;='様式３（療養者名簿）（⑤の場合）'!$O54,IF(IM$16&lt;='様式３（療養者名簿）（⑤の場合）'!$W54,1,0),0),0)</f>
        <v>0</v>
      </c>
      <c r="IN45" s="159">
        <f>IF(IN$16-'様式３（療養者名簿）（⑤の場合）'!$O54+1&lt;=15,IF(IN$16&gt;='様式３（療養者名簿）（⑤の場合）'!$O54,IF(IN$16&lt;='様式３（療養者名簿）（⑤の場合）'!$W54,1,0),0),0)</f>
        <v>0</v>
      </c>
      <c r="IO45" s="159">
        <f>IF(IO$16-'様式３（療養者名簿）（⑤の場合）'!$O54+1&lt;=15,IF(IO$16&gt;='様式３（療養者名簿）（⑤の場合）'!$O54,IF(IO$16&lt;='様式３（療養者名簿）（⑤の場合）'!$W54,1,0),0),0)</f>
        <v>0</v>
      </c>
      <c r="IP45" s="159">
        <f>IF(IP$16-'様式３（療養者名簿）（⑤の場合）'!$O54+1&lt;=15,IF(IP$16&gt;='様式３（療養者名簿）（⑤の場合）'!$O54,IF(IP$16&lt;='様式３（療養者名簿）（⑤の場合）'!$W54,1,0),0),0)</f>
        <v>0</v>
      </c>
      <c r="IQ45" s="159">
        <f>IF(IQ$16-'様式３（療養者名簿）（⑤の場合）'!$O54+1&lt;=15,IF(IQ$16&gt;='様式３（療養者名簿）（⑤の場合）'!$O54,IF(IQ$16&lt;='様式３（療養者名簿）（⑤の場合）'!$W54,1,0),0),0)</f>
        <v>0</v>
      </c>
      <c r="IR45" s="159">
        <f>IF(IR$16-'様式３（療養者名簿）（⑤の場合）'!$O54+1&lt;=15,IF(IR$16&gt;='様式３（療養者名簿）（⑤の場合）'!$O54,IF(IR$16&lt;='様式３（療養者名簿）（⑤の場合）'!$W54,1,0),0),0)</f>
        <v>0</v>
      </c>
      <c r="IS45" s="159">
        <f>IF(IS$16-'様式３（療養者名簿）（⑤の場合）'!$O54+1&lt;=15,IF(IS$16&gt;='様式３（療養者名簿）（⑤の場合）'!$O54,IF(IS$16&lt;='様式３（療養者名簿）（⑤の場合）'!$W54,1,0),0),0)</f>
        <v>0</v>
      </c>
      <c r="IT45" s="159">
        <f>IF(IT$16-'様式３（療養者名簿）（⑤の場合）'!$O54+1&lt;=15,IF(IT$16&gt;='様式３（療養者名簿）（⑤の場合）'!$O54,IF(IT$16&lt;='様式３（療養者名簿）（⑤の場合）'!$W54,1,0),0),0)</f>
        <v>0</v>
      </c>
    </row>
    <row r="46" spans="1:254" s="30" customFormat="1" ht="42" customHeight="1">
      <c r="A46" s="149">
        <f>'様式３（療養者名簿）（⑤の場合）'!C55</f>
        <v>0</v>
      </c>
      <c r="B46" s="159">
        <f>IF(B$16-'様式３（療養者名簿）（⑤の場合）'!$O55+1&lt;=15,IF(B$16&gt;='様式３（療養者名簿）（⑤の場合）'!$O55,IF(B$16&lt;='様式３（療養者名簿）（⑤の場合）'!$W55,1,0),0),0)</f>
        <v>0</v>
      </c>
      <c r="C46" s="159">
        <f>IF(C$16-'様式３（療養者名簿）（⑤の場合）'!$O55+1&lt;=15,IF(C$16&gt;='様式３（療養者名簿）（⑤の場合）'!$O55,IF(C$16&lt;='様式３（療養者名簿）（⑤の場合）'!$W55,1,0),0),0)</f>
        <v>0</v>
      </c>
      <c r="D46" s="159">
        <f>IF(D$16-'様式３（療養者名簿）（⑤の場合）'!$O55+1&lt;=15,IF(D$16&gt;='様式３（療養者名簿）（⑤の場合）'!$O55,IF(D$16&lt;='様式３（療養者名簿）（⑤の場合）'!$W55,1,0),0),0)</f>
        <v>0</v>
      </c>
      <c r="E46" s="159">
        <f>IF(E$16-'様式３（療養者名簿）（⑤の場合）'!$O55+1&lt;=15,IF(E$16&gt;='様式３（療養者名簿）（⑤の場合）'!$O55,IF(E$16&lt;='様式３（療養者名簿）（⑤の場合）'!$W55,1,0),0),0)</f>
        <v>0</v>
      </c>
      <c r="F46" s="159">
        <f>IF(F$16-'様式３（療養者名簿）（⑤の場合）'!$O55+1&lt;=15,IF(F$16&gt;='様式３（療養者名簿）（⑤の場合）'!$O55,IF(F$16&lt;='様式３（療養者名簿）（⑤の場合）'!$W55,1,0),0),0)</f>
        <v>0</v>
      </c>
      <c r="G46" s="159">
        <f>IF(G$16-'様式３（療養者名簿）（⑤の場合）'!$O55+1&lt;=15,IF(G$16&gt;='様式３（療養者名簿）（⑤の場合）'!$O55,IF(G$16&lt;='様式３（療養者名簿）（⑤の場合）'!$W55,1,0),0),0)</f>
        <v>0</v>
      </c>
      <c r="H46" s="159">
        <f>IF(H$16-'様式３（療養者名簿）（⑤の場合）'!$O55+1&lt;=15,IF(H$16&gt;='様式３（療養者名簿）（⑤の場合）'!$O55,IF(H$16&lt;='様式３（療養者名簿）（⑤の場合）'!$W55,1,0),0),0)</f>
        <v>0</v>
      </c>
      <c r="I46" s="159">
        <f>IF(I$16-'様式３（療養者名簿）（⑤の場合）'!$O55+1&lt;=15,IF(I$16&gt;='様式３（療養者名簿）（⑤の場合）'!$O55,IF(I$16&lt;='様式３（療養者名簿）（⑤の場合）'!$W55,1,0),0),0)</f>
        <v>0</v>
      </c>
      <c r="J46" s="159">
        <f>IF(J$16-'様式３（療養者名簿）（⑤の場合）'!$O55+1&lt;=15,IF(J$16&gt;='様式３（療養者名簿）（⑤の場合）'!$O55,IF(J$16&lt;='様式３（療養者名簿）（⑤の場合）'!$W55,1,0),0),0)</f>
        <v>0</v>
      </c>
      <c r="K46" s="159">
        <f>IF(K$16-'様式３（療養者名簿）（⑤の場合）'!$O55+1&lt;=15,IF(K$16&gt;='様式３（療養者名簿）（⑤の場合）'!$O55,IF(K$16&lt;='様式３（療養者名簿）（⑤の場合）'!$W55,1,0),0),0)</f>
        <v>0</v>
      </c>
      <c r="L46" s="159">
        <f>IF(L$16-'様式３（療養者名簿）（⑤の場合）'!$O55+1&lt;=15,IF(L$16&gt;='様式３（療養者名簿）（⑤の場合）'!$O55,IF(L$16&lt;='様式３（療養者名簿）（⑤の場合）'!$W55,1,0),0),0)</f>
        <v>0</v>
      </c>
      <c r="M46" s="159">
        <f>IF(M$16-'様式３（療養者名簿）（⑤の場合）'!$O55+1&lt;=15,IF(M$16&gt;='様式３（療養者名簿）（⑤の場合）'!$O55,IF(M$16&lt;='様式３（療養者名簿）（⑤の場合）'!$W55,1,0),0),0)</f>
        <v>0</v>
      </c>
      <c r="N46" s="159">
        <f>IF(N$16-'様式３（療養者名簿）（⑤の場合）'!$O55+1&lt;=15,IF(N$16&gt;='様式３（療養者名簿）（⑤の場合）'!$O55,IF(N$16&lt;='様式３（療養者名簿）（⑤の場合）'!$W55,1,0),0),0)</f>
        <v>0</v>
      </c>
      <c r="O46" s="159">
        <f>IF(O$16-'様式３（療養者名簿）（⑤の場合）'!$O55+1&lt;=15,IF(O$16&gt;='様式３（療養者名簿）（⑤の場合）'!$O55,IF(O$16&lt;='様式３（療養者名簿）（⑤の場合）'!$W55,1,0),0),0)</f>
        <v>0</v>
      </c>
      <c r="P46" s="159">
        <f>IF(P$16-'様式３（療養者名簿）（⑤の場合）'!$O55+1&lt;=15,IF(P$16&gt;='様式３（療養者名簿）（⑤の場合）'!$O55,IF(P$16&lt;='様式３（療養者名簿）（⑤の場合）'!$W55,1,0),0),0)</f>
        <v>0</v>
      </c>
      <c r="Q46" s="159">
        <f>IF(Q$16-'様式３（療養者名簿）（⑤の場合）'!$O55+1&lt;=15,IF(Q$16&gt;='様式３（療養者名簿）（⑤の場合）'!$O55,IF(Q$16&lt;='様式３（療養者名簿）（⑤の場合）'!$W55,1,0),0),0)</f>
        <v>0</v>
      </c>
      <c r="R46" s="159">
        <f>IF(R$16-'様式３（療養者名簿）（⑤の場合）'!$O55+1&lt;=15,IF(R$16&gt;='様式３（療養者名簿）（⑤の場合）'!$O55,IF(R$16&lt;='様式３（療養者名簿）（⑤の場合）'!$W55,1,0),0),0)</f>
        <v>0</v>
      </c>
      <c r="S46" s="159">
        <f>IF(S$16-'様式３（療養者名簿）（⑤の場合）'!$O55+1&lt;=15,IF(S$16&gt;='様式３（療養者名簿）（⑤の場合）'!$O55,IF(S$16&lt;='様式３（療養者名簿）（⑤の場合）'!$W55,1,0),0),0)</f>
        <v>0</v>
      </c>
      <c r="T46" s="159">
        <f>IF(T$16-'様式３（療養者名簿）（⑤の場合）'!$O55+1&lt;=15,IF(T$16&gt;='様式３（療養者名簿）（⑤の場合）'!$O55,IF(T$16&lt;='様式３（療養者名簿）（⑤の場合）'!$W55,1,0),0),0)</f>
        <v>0</v>
      </c>
      <c r="U46" s="159">
        <f>IF(U$16-'様式３（療養者名簿）（⑤の場合）'!$O55+1&lt;=15,IF(U$16&gt;='様式３（療養者名簿）（⑤の場合）'!$O55,IF(U$16&lt;='様式３（療養者名簿）（⑤の場合）'!$W55,1,0),0),0)</f>
        <v>0</v>
      </c>
      <c r="V46" s="159">
        <f>IF(V$16-'様式３（療養者名簿）（⑤の場合）'!$O55+1&lt;=15,IF(V$16&gt;='様式３（療養者名簿）（⑤の場合）'!$O55,IF(V$16&lt;='様式３（療養者名簿）（⑤の場合）'!$W55,1,0),0),0)</f>
        <v>0</v>
      </c>
      <c r="W46" s="159">
        <f>IF(W$16-'様式３（療養者名簿）（⑤の場合）'!$O55+1&lt;=15,IF(W$16&gt;='様式３（療養者名簿）（⑤の場合）'!$O55,IF(W$16&lt;='様式３（療養者名簿）（⑤の場合）'!$W55,1,0),0),0)</f>
        <v>0</v>
      </c>
      <c r="X46" s="159">
        <f>IF(X$16-'様式３（療養者名簿）（⑤の場合）'!$O55+1&lt;=15,IF(X$16&gt;='様式３（療養者名簿）（⑤の場合）'!$O55,IF(X$16&lt;='様式３（療養者名簿）（⑤の場合）'!$W55,1,0),0),0)</f>
        <v>0</v>
      </c>
      <c r="Y46" s="159">
        <f>IF(Y$16-'様式３（療養者名簿）（⑤の場合）'!$O55+1&lt;=15,IF(Y$16&gt;='様式３（療養者名簿）（⑤の場合）'!$O55,IF(Y$16&lt;='様式３（療養者名簿）（⑤の場合）'!$W55,1,0),0),0)</f>
        <v>0</v>
      </c>
      <c r="Z46" s="159">
        <f>IF(Z$16-'様式３（療養者名簿）（⑤の場合）'!$O55+1&lt;=15,IF(Z$16&gt;='様式３（療養者名簿）（⑤の場合）'!$O55,IF(Z$16&lt;='様式３（療養者名簿）（⑤の場合）'!$W55,1,0),0),0)</f>
        <v>0</v>
      </c>
      <c r="AA46" s="159">
        <f>IF(AA$16-'様式３（療養者名簿）（⑤の場合）'!$O55+1&lt;=15,IF(AA$16&gt;='様式３（療養者名簿）（⑤の場合）'!$O55,IF(AA$16&lt;='様式３（療養者名簿）（⑤の場合）'!$W55,1,0),0),0)</f>
        <v>0</v>
      </c>
      <c r="AB46" s="159">
        <f>IF(AB$16-'様式３（療養者名簿）（⑤の場合）'!$O55+1&lt;=15,IF(AB$16&gt;='様式３（療養者名簿）（⑤の場合）'!$O55,IF(AB$16&lt;='様式３（療養者名簿）（⑤の場合）'!$W55,1,0),0),0)</f>
        <v>0</v>
      </c>
      <c r="AC46" s="159">
        <f>IF(AC$16-'様式３（療養者名簿）（⑤の場合）'!$O55+1&lt;=15,IF(AC$16&gt;='様式３（療養者名簿）（⑤の場合）'!$O55,IF(AC$16&lt;='様式３（療養者名簿）（⑤の場合）'!$W55,1,0),0),0)</f>
        <v>0</v>
      </c>
      <c r="AD46" s="159">
        <f>IF(AD$16-'様式３（療養者名簿）（⑤の場合）'!$O55+1&lt;=15,IF(AD$16&gt;='様式３（療養者名簿）（⑤の場合）'!$O55,IF(AD$16&lt;='様式３（療養者名簿）（⑤の場合）'!$W55,1,0),0),0)</f>
        <v>0</v>
      </c>
      <c r="AE46" s="159">
        <f>IF(AE$16-'様式３（療養者名簿）（⑤の場合）'!$O55+1&lt;=15,IF(AE$16&gt;='様式３（療養者名簿）（⑤の場合）'!$O55,IF(AE$16&lt;='様式３（療養者名簿）（⑤の場合）'!$W55,1,0),0),0)</f>
        <v>0</v>
      </c>
      <c r="AF46" s="159">
        <f>IF(AF$16-'様式３（療養者名簿）（⑤の場合）'!$O55+1&lt;=15,IF(AF$16&gt;='様式３（療養者名簿）（⑤の場合）'!$O55,IF(AF$16&lt;='様式３（療養者名簿）（⑤の場合）'!$W55,1,0),0),0)</f>
        <v>0</v>
      </c>
      <c r="AG46" s="159">
        <f>IF(AG$16-'様式３（療養者名簿）（⑤の場合）'!$O55+1&lt;=15,IF(AG$16&gt;='様式３（療養者名簿）（⑤の場合）'!$O55,IF(AG$16&lt;='様式３（療養者名簿）（⑤の場合）'!$W55,1,0),0),0)</f>
        <v>0</v>
      </c>
      <c r="AH46" s="159">
        <f>IF(AH$16-'様式３（療養者名簿）（⑤の場合）'!$O55+1&lt;=15,IF(AH$16&gt;='様式３（療養者名簿）（⑤の場合）'!$O55,IF(AH$16&lt;='様式３（療養者名簿）（⑤の場合）'!$W55,1,0),0),0)</f>
        <v>0</v>
      </c>
      <c r="AI46" s="159">
        <f>IF(AI$16-'様式３（療養者名簿）（⑤の場合）'!$O55+1&lt;=15,IF(AI$16&gt;='様式３（療養者名簿）（⑤の場合）'!$O55,IF(AI$16&lt;='様式３（療養者名簿）（⑤の場合）'!$W55,1,0),0),0)</f>
        <v>0</v>
      </c>
      <c r="AJ46" s="159">
        <f>IF(AJ$16-'様式３（療養者名簿）（⑤の場合）'!$O55+1&lt;=15,IF(AJ$16&gt;='様式３（療養者名簿）（⑤の場合）'!$O55,IF(AJ$16&lt;='様式３（療養者名簿）（⑤の場合）'!$W55,1,0),0),0)</f>
        <v>0</v>
      </c>
      <c r="AK46" s="159">
        <f>IF(AK$16-'様式３（療養者名簿）（⑤の場合）'!$O55+1&lt;=15,IF(AK$16&gt;='様式３（療養者名簿）（⑤の場合）'!$O55,IF(AK$16&lt;='様式３（療養者名簿）（⑤の場合）'!$W55,1,0),0),0)</f>
        <v>0</v>
      </c>
      <c r="AL46" s="159">
        <f>IF(AL$16-'様式３（療養者名簿）（⑤の場合）'!$O55+1&lt;=15,IF(AL$16&gt;='様式３（療養者名簿）（⑤の場合）'!$O55,IF(AL$16&lt;='様式３（療養者名簿）（⑤の場合）'!$W55,1,0),0),0)</f>
        <v>0</v>
      </c>
      <c r="AM46" s="159">
        <f>IF(AM$16-'様式３（療養者名簿）（⑤の場合）'!$O55+1&lt;=15,IF(AM$16&gt;='様式３（療養者名簿）（⑤の場合）'!$O55,IF(AM$16&lt;='様式３（療養者名簿）（⑤の場合）'!$W55,1,0),0),0)</f>
        <v>0</v>
      </c>
      <c r="AN46" s="159">
        <f>IF(AN$16-'様式３（療養者名簿）（⑤の場合）'!$O55+1&lt;=15,IF(AN$16&gt;='様式３（療養者名簿）（⑤の場合）'!$O55,IF(AN$16&lt;='様式３（療養者名簿）（⑤の場合）'!$W55,1,0),0),0)</f>
        <v>0</v>
      </c>
      <c r="AO46" s="159">
        <f>IF(AO$16-'様式３（療養者名簿）（⑤の場合）'!$O55+1&lt;=15,IF(AO$16&gt;='様式３（療養者名簿）（⑤の場合）'!$O55,IF(AO$16&lt;='様式３（療養者名簿）（⑤の場合）'!$W55,1,0),0),0)</f>
        <v>0</v>
      </c>
      <c r="AP46" s="159">
        <f>IF(AP$16-'様式３（療養者名簿）（⑤の場合）'!$O55+1&lt;=15,IF(AP$16&gt;='様式３（療養者名簿）（⑤の場合）'!$O55,IF(AP$16&lt;='様式３（療養者名簿）（⑤の場合）'!$W55,1,0),0),0)</f>
        <v>0</v>
      </c>
      <c r="AQ46" s="159">
        <f>IF(AQ$16-'様式３（療養者名簿）（⑤の場合）'!$O55+1&lt;=15,IF(AQ$16&gt;='様式３（療養者名簿）（⑤の場合）'!$O55,IF(AQ$16&lt;='様式３（療養者名簿）（⑤の場合）'!$W55,1,0),0),0)</f>
        <v>0</v>
      </c>
      <c r="AR46" s="159">
        <f>IF(AR$16-'様式３（療養者名簿）（⑤の場合）'!$O55+1&lt;=15,IF(AR$16&gt;='様式３（療養者名簿）（⑤の場合）'!$O55,IF(AR$16&lt;='様式３（療養者名簿）（⑤の場合）'!$W55,1,0),0),0)</f>
        <v>0</v>
      </c>
      <c r="AS46" s="159">
        <f>IF(AS$16-'様式３（療養者名簿）（⑤の場合）'!$O55+1&lt;=15,IF(AS$16&gt;='様式３（療養者名簿）（⑤の場合）'!$O55,IF(AS$16&lt;='様式３（療養者名簿）（⑤の場合）'!$W55,1,0),0),0)</f>
        <v>0</v>
      </c>
      <c r="AT46" s="159">
        <f>IF(AT$16-'様式３（療養者名簿）（⑤の場合）'!$O55+1&lt;=15,IF(AT$16&gt;='様式３（療養者名簿）（⑤の場合）'!$O55,IF(AT$16&lt;='様式３（療養者名簿）（⑤の場合）'!$W55,1,0),0),0)</f>
        <v>0</v>
      </c>
      <c r="AU46" s="159">
        <f>IF(AU$16-'様式３（療養者名簿）（⑤の場合）'!$O55+1&lt;=15,IF(AU$16&gt;='様式３（療養者名簿）（⑤の場合）'!$O55,IF(AU$16&lt;='様式３（療養者名簿）（⑤の場合）'!$W55,1,0),0),0)</f>
        <v>0</v>
      </c>
      <c r="AV46" s="159">
        <f>IF(AV$16-'様式３（療養者名簿）（⑤の場合）'!$O55+1&lt;=15,IF(AV$16&gt;='様式３（療養者名簿）（⑤の場合）'!$O55,IF(AV$16&lt;='様式３（療養者名簿）（⑤の場合）'!$W55,1,0),0),0)</f>
        <v>0</v>
      </c>
      <c r="AW46" s="159">
        <f>IF(AW$16-'様式３（療養者名簿）（⑤の場合）'!$O55+1&lt;=15,IF(AW$16&gt;='様式３（療養者名簿）（⑤の場合）'!$O55,IF(AW$16&lt;='様式３（療養者名簿）（⑤の場合）'!$W55,1,0),0),0)</f>
        <v>0</v>
      </c>
      <c r="AX46" s="159">
        <f>IF(AX$16-'様式３（療養者名簿）（⑤の場合）'!$O55+1&lt;=15,IF(AX$16&gt;='様式３（療養者名簿）（⑤の場合）'!$O55,IF(AX$16&lt;='様式３（療養者名簿）（⑤の場合）'!$W55,1,0),0),0)</f>
        <v>0</v>
      </c>
      <c r="AY46" s="159">
        <f>IF(AY$16-'様式３（療養者名簿）（⑤の場合）'!$O55+1&lt;=15,IF(AY$16&gt;='様式３（療養者名簿）（⑤の場合）'!$O55,IF(AY$16&lt;='様式３（療養者名簿）（⑤の場合）'!$W55,1,0),0),0)</f>
        <v>0</v>
      </c>
      <c r="AZ46" s="159">
        <f>IF(AZ$16-'様式３（療養者名簿）（⑤の場合）'!$O55+1&lt;=15,IF(AZ$16&gt;='様式３（療養者名簿）（⑤の場合）'!$O55,IF(AZ$16&lt;='様式３（療養者名簿）（⑤の場合）'!$W55,1,0),0),0)</f>
        <v>0</v>
      </c>
      <c r="BA46" s="159">
        <f>IF(BA$16-'様式３（療養者名簿）（⑤の場合）'!$O55+1&lt;=15,IF(BA$16&gt;='様式３（療養者名簿）（⑤の場合）'!$O55,IF(BA$16&lt;='様式３（療養者名簿）（⑤の場合）'!$W55,1,0),0),0)</f>
        <v>0</v>
      </c>
      <c r="BB46" s="159">
        <f>IF(BB$16-'様式３（療養者名簿）（⑤の場合）'!$O55+1&lt;=15,IF(BB$16&gt;='様式３（療養者名簿）（⑤の場合）'!$O55,IF(BB$16&lt;='様式３（療養者名簿）（⑤の場合）'!$W55,1,0),0),0)</f>
        <v>0</v>
      </c>
      <c r="BC46" s="159">
        <f>IF(BC$16-'様式３（療養者名簿）（⑤の場合）'!$O55+1&lt;=15,IF(BC$16&gt;='様式３（療養者名簿）（⑤の場合）'!$O55,IF(BC$16&lt;='様式３（療養者名簿）（⑤の場合）'!$W55,1,0),0),0)</f>
        <v>0</v>
      </c>
      <c r="BD46" s="159">
        <f>IF(BD$16-'様式３（療養者名簿）（⑤の場合）'!$O55+1&lt;=15,IF(BD$16&gt;='様式３（療養者名簿）（⑤の場合）'!$O55,IF(BD$16&lt;='様式３（療養者名簿）（⑤の場合）'!$W55,1,0),0),0)</f>
        <v>0</v>
      </c>
      <c r="BE46" s="159">
        <f>IF(BE$16-'様式３（療養者名簿）（⑤の場合）'!$O55+1&lt;=15,IF(BE$16&gt;='様式３（療養者名簿）（⑤の場合）'!$O55,IF(BE$16&lt;='様式３（療養者名簿）（⑤の場合）'!$W55,1,0),0),0)</f>
        <v>0</v>
      </c>
      <c r="BF46" s="159">
        <f>IF(BF$16-'様式３（療養者名簿）（⑤の場合）'!$O55+1&lt;=15,IF(BF$16&gt;='様式３（療養者名簿）（⑤の場合）'!$O55,IF(BF$16&lt;='様式３（療養者名簿）（⑤の場合）'!$W55,1,0),0),0)</f>
        <v>0</v>
      </c>
      <c r="BG46" s="159">
        <f>IF(BG$16-'様式３（療養者名簿）（⑤の場合）'!$O55+1&lt;=15,IF(BG$16&gt;='様式３（療養者名簿）（⑤の場合）'!$O55,IF(BG$16&lt;='様式３（療養者名簿）（⑤の場合）'!$W55,1,0),0),0)</f>
        <v>0</v>
      </c>
      <c r="BH46" s="159">
        <f>IF(BH$16-'様式３（療養者名簿）（⑤の場合）'!$O55+1&lt;=15,IF(BH$16&gt;='様式３（療養者名簿）（⑤の場合）'!$O55,IF(BH$16&lt;='様式３（療養者名簿）（⑤の場合）'!$W55,1,0),0),0)</f>
        <v>0</v>
      </c>
      <c r="BI46" s="159">
        <f>IF(BI$16-'様式３（療養者名簿）（⑤の場合）'!$O55+1&lt;=15,IF(BI$16&gt;='様式３（療養者名簿）（⑤の場合）'!$O55,IF(BI$16&lt;='様式３（療養者名簿）（⑤の場合）'!$W55,1,0),0),0)</f>
        <v>0</v>
      </c>
      <c r="BJ46" s="159">
        <f>IF(BJ$16-'様式３（療養者名簿）（⑤の場合）'!$O55+1&lt;=15,IF(BJ$16&gt;='様式３（療養者名簿）（⑤の場合）'!$O55,IF(BJ$16&lt;='様式３（療養者名簿）（⑤の場合）'!$W55,1,0),0),0)</f>
        <v>0</v>
      </c>
      <c r="BK46" s="159">
        <f>IF(BK$16-'様式３（療養者名簿）（⑤の場合）'!$O55+1&lt;=15,IF(BK$16&gt;='様式３（療養者名簿）（⑤の場合）'!$O55,IF(BK$16&lt;='様式３（療養者名簿）（⑤の場合）'!$W55,1,0),0),0)</f>
        <v>0</v>
      </c>
      <c r="BL46" s="159">
        <f>IF(BL$16-'様式３（療養者名簿）（⑤の場合）'!$O55+1&lt;=15,IF(BL$16&gt;='様式３（療養者名簿）（⑤の場合）'!$O55,IF(BL$16&lt;='様式３（療養者名簿）（⑤の場合）'!$W55,1,0),0),0)</f>
        <v>0</v>
      </c>
      <c r="BM46" s="159">
        <f>IF(BM$16-'様式３（療養者名簿）（⑤の場合）'!$O55+1&lt;=15,IF(BM$16&gt;='様式３（療養者名簿）（⑤の場合）'!$O55,IF(BM$16&lt;='様式３（療養者名簿）（⑤の場合）'!$W55,1,0),0),0)</f>
        <v>0</v>
      </c>
      <c r="BN46" s="159">
        <f>IF(BN$16-'様式３（療養者名簿）（⑤の場合）'!$O55+1&lt;=15,IF(BN$16&gt;='様式３（療養者名簿）（⑤の場合）'!$O55,IF(BN$16&lt;='様式３（療養者名簿）（⑤の場合）'!$W55,1,0),0),0)</f>
        <v>0</v>
      </c>
      <c r="BO46" s="159">
        <f>IF(BO$16-'様式３（療養者名簿）（⑤の場合）'!$O55+1&lt;=15,IF(BO$16&gt;='様式３（療養者名簿）（⑤の場合）'!$O55,IF(BO$16&lt;='様式３（療養者名簿）（⑤の場合）'!$W55,1,0),0),0)</f>
        <v>0</v>
      </c>
      <c r="BP46" s="159">
        <f>IF(BP$16-'様式３（療養者名簿）（⑤の場合）'!$O55+1&lt;=15,IF(BP$16&gt;='様式３（療養者名簿）（⑤の場合）'!$O55,IF(BP$16&lt;='様式３（療養者名簿）（⑤の場合）'!$W55,1,0),0),0)</f>
        <v>0</v>
      </c>
      <c r="BQ46" s="159">
        <f>IF(BQ$16-'様式３（療養者名簿）（⑤の場合）'!$O55+1&lt;=15,IF(BQ$16&gt;='様式３（療養者名簿）（⑤の場合）'!$O55,IF(BQ$16&lt;='様式３（療養者名簿）（⑤の場合）'!$W55,1,0),0),0)</f>
        <v>0</v>
      </c>
      <c r="BR46" s="159">
        <f>IF(BR$16-'様式３（療養者名簿）（⑤の場合）'!$O55+1&lt;=15,IF(BR$16&gt;='様式３（療養者名簿）（⑤の場合）'!$O55,IF(BR$16&lt;='様式３（療養者名簿）（⑤の場合）'!$W55,1,0),0),0)</f>
        <v>0</v>
      </c>
      <c r="BS46" s="159">
        <f>IF(BS$16-'様式３（療養者名簿）（⑤の場合）'!$O55+1&lt;=15,IF(BS$16&gt;='様式３（療養者名簿）（⑤の場合）'!$O55,IF(BS$16&lt;='様式３（療養者名簿）（⑤の場合）'!$W55,1,0),0),0)</f>
        <v>0</v>
      </c>
      <c r="BT46" s="159">
        <f>IF(BT$16-'様式３（療養者名簿）（⑤の場合）'!$O55+1&lt;=15,IF(BT$16&gt;='様式３（療養者名簿）（⑤の場合）'!$O55,IF(BT$16&lt;='様式３（療養者名簿）（⑤の場合）'!$W55,1,0),0),0)</f>
        <v>0</v>
      </c>
      <c r="BU46" s="159">
        <f>IF(BU$16-'様式３（療養者名簿）（⑤の場合）'!$O55+1&lt;=15,IF(BU$16&gt;='様式３（療養者名簿）（⑤の場合）'!$O55,IF(BU$16&lt;='様式３（療養者名簿）（⑤の場合）'!$W55,1,0),0),0)</f>
        <v>0</v>
      </c>
      <c r="BV46" s="159">
        <f>IF(BV$16-'様式３（療養者名簿）（⑤の場合）'!$O55+1&lt;=15,IF(BV$16&gt;='様式３（療養者名簿）（⑤の場合）'!$O55,IF(BV$16&lt;='様式３（療養者名簿）（⑤の場合）'!$W55,1,0),0),0)</f>
        <v>0</v>
      </c>
      <c r="BW46" s="159">
        <f>IF(BW$16-'様式３（療養者名簿）（⑤の場合）'!$O55+1&lt;=15,IF(BW$16&gt;='様式３（療養者名簿）（⑤の場合）'!$O55,IF(BW$16&lt;='様式３（療養者名簿）（⑤の場合）'!$W55,1,0),0),0)</f>
        <v>0</v>
      </c>
      <c r="BX46" s="159">
        <f>IF(BX$16-'様式３（療養者名簿）（⑤の場合）'!$O55+1&lt;=15,IF(BX$16&gt;='様式３（療養者名簿）（⑤の場合）'!$O55,IF(BX$16&lt;='様式３（療養者名簿）（⑤の場合）'!$W55,1,0),0),0)</f>
        <v>0</v>
      </c>
      <c r="BY46" s="159">
        <f>IF(BY$16-'様式３（療養者名簿）（⑤の場合）'!$O55+1&lt;=15,IF(BY$16&gt;='様式３（療養者名簿）（⑤の場合）'!$O55,IF(BY$16&lt;='様式３（療養者名簿）（⑤の場合）'!$W55,1,0),0),0)</f>
        <v>0</v>
      </c>
      <c r="BZ46" s="159">
        <f>IF(BZ$16-'様式３（療養者名簿）（⑤の場合）'!$O55+1&lt;=15,IF(BZ$16&gt;='様式３（療養者名簿）（⑤の場合）'!$O55,IF(BZ$16&lt;='様式３（療養者名簿）（⑤の場合）'!$W55,1,0),0),0)</f>
        <v>0</v>
      </c>
      <c r="CA46" s="159">
        <f>IF(CA$16-'様式３（療養者名簿）（⑤の場合）'!$O55+1&lt;=15,IF(CA$16&gt;='様式３（療養者名簿）（⑤の場合）'!$O55,IF(CA$16&lt;='様式３（療養者名簿）（⑤の場合）'!$W55,1,0),0),0)</f>
        <v>0</v>
      </c>
      <c r="CB46" s="159">
        <f>IF(CB$16-'様式３（療養者名簿）（⑤の場合）'!$O55+1&lt;=15,IF(CB$16&gt;='様式３（療養者名簿）（⑤の場合）'!$O55,IF(CB$16&lt;='様式３（療養者名簿）（⑤の場合）'!$W55,1,0),0),0)</f>
        <v>0</v>
      </c>
      <c r="CC46" s="159">
        <f>IF(CC$16-'様式３（療養者名簿）（⑤の場合）'!$O55+1&lt;=15,IF(CC$16&gt;='様式３（療養者名簿）（⑤の場合）'!$O55,IF(CC$16&lt;='様式３（療養者名簿）（⑤の場合）'!$W55,1,0),0),0)</f>
        <v>0</v>
      </c>
      <c r="CD46" s="159">
        <f>IF(CD$16-'様式３（療養者名簿）（⑤の場合）'!$O55+1&lt;=15,IF(CD$16&gt;='様式３（療養者名簿）（⑤の場合）'!$O55,IF(CD$16&lt;='様式３（療養者名簿）（⑤の場合）'!$W55,1,0),0),0)</f>
        <v>0</v>
      </c>
      <c r="CE46" s="159">
        <f>IF(CE$16-'様式３（療養者名簿）（⑤の場合）'!$O55+1&lt;=15,IF(CE$16&gt;='様式３（療養者名簿）（⑤の場合）'!$O55,IF(CE$16&lt;='様式３（療養者名簿）（⑤の場合）'!$W55,1,0),0),0)</f>
        <v>0</v>
      </c>
      <c r="CF46" s="159">
        <f>IF(CF$16-'様式３（療養者名簿）（⑤の場合）'!$O55+1&lt;=15,IF(CF$16&gt;='様式３（療養者名簿）（⑤の場合）'!$O55,IF(CF$16&lt;='様式３（療養者名簿）（⑤の場合）'!$W55,1,0),0),0)</f>
        <v>0</v>
      </c>
      <c r="CG46" s="159">
        <f>IF(CG$16-'様式３（療養者名簿）（⑤の場合）'!$O55+1&lt;=15,IF(CG$16&gt;='様式３（療養者名簿）（⑤の場合）'!$O55,IF(CG$16&lt;='様式３（療養者名簿）（⑤の場合）'!$W55,1,0),0),0)</f>
        <v>0</v>
      </c>
      <c r="CH46" s="159">
        <f>IF(CH$16-'様式３（療養者名簿）（⑤の場合）'!$O55+1&lt;=15,IF(CH$16&gt;='様式３（療養者名簿）（⑤の場合）'!$O55,IF(CH$16&lt;='様式３（療養者名簿）（⑤の場合）'!$W55,1,0),0),0)</f>
        <v>0</v>
      </c>
      <c r="CI46" s="159">
        <f>IF(CI$16-'様式３（療養者名簿）（⑤の場合）'!$O55+1&lt;=15,IF(CI$16&gt;='様式３（療養者名簿）（⑤の場合）'!$O55,IF(CI$16&lt;='様式３（療養者名簿）（⑤の場合）'!$W55,1,0),0),0)</f>
        <v>0</v>
      </c>
      <c r="CJ46" s="159">
        <f>IF(CJ$16-'様式３（療養者名簿）（⑤の場合）'!$O55+1&lt;=15,IF(CJ$16&gt;='様式３（療養者名簿）（⑤の場合）'!$O55,IF(CJ$16&lt;='様式３（療養者名簿）（⑤の場合）'!$W55,1,0),0),0)</f>
        <v>0</v>
      </c>
      <c r="CK46" s="159">
        <f>IF(CK$16-'様式３（療養者名簿）（⑤の場合）'!$O55+1&lt;=15,IF(CK$16&gt;='様式３（療養者名簿）（⑤の場合）'!$O55,IF(CK$16&lt;='様式３（療養者名簿）（⑤の場合）'!$W55,1,0),0),0)</f>
        <v>0</v>
      </c>
      <c r="CL46" s="159">
        <f>IF(CL$16-'様式３（療養者名簿）（⑤の場合）'!$O55+1&lt;=15,IF(CL$16&gt;='様式３（療養者名簿）（⑤の場合）'!$O55,IF(CL$16&lt;='様式３（療養者名簿）（⑤の場合）'!$W55,1,0),0),0)</f>
        <v>0</v>
      </c>
      <c r="CM46" s="159">
        <f>IF(CM$16-'様式３（療養者名簿）（⑤の場合）'!$O55+1&lt;=15,IF(CM$16&gt;='様式３（療養者名簿）（⑤の場合）'!$O55,IF(CM$16&lt;='様式３（療養者名簿）（⑤の場合）'!$W55,1,0),0),0)</f>
        <v>0</v>
      </c>
      <c r="CN46" s="159">
        <f>IF(CN$16-'様式３（療養者名簿）（⑤の場合）'!$O55+1&lt;=15,IF(CN$16&gt;='様式３（療養者名簿）（⑤の場合）'!$O55,IF(CN$16&lt;='様式３（療養者名簿）（⑤の場合）'!$W55,1,0),0),0)</f>
        <v>0</v>
      </c>
      <c r="CO46" s="159">
        <f>IF(CO$16-'様式３（療養者名簿）（⑤の場合）'!$O55+1&lt;=15,IF(CO$16&gt;='様式３（療養者名簿）（⑤の場合）'!$O55,IF(CO$16&lt;='様式３（療養者名簿）（⑤の場合）'!$W55,1,0),0),0)</f>
        <v>0</v>
      </c>
      <c r="CP46" s="159">
        <f>IF(CP$16-'様式３（療養者名簿）（⑤の場合）'!$O55+1&lt;=15,IF(CP$16&gt;='様式３（療養者名簿）（⑤の場合）'!$O55,IF(CP$16&lt;='様式３（療養者名簿）（⑤の場合）'!$W55,1,0),0),0)</f>
        <v>0</v>
      </c>
      <c r="CQ46" s="159">
        <f>IF(CQ$16-'様式３（療養者名簿）（⑤の場合）'!$O55+1&lt;=15,IF(CQ$16&gt;='様式３（療養者名簿）（⑤の場合）'!$O55,IF(CQ$16&lt;='様式３（療養者名簿）（⑤の場合）'!$W55,1,0),0),0)</f>
        <v>0</v>
      </c>
      <c r="CR46" s="159">
        <f>IF(CR$16-'様式３（療養者名簿）（⑤の場合）'!$O55+1&lt;=15,IF(CR$16&gt;='様式３（療養者名簿）（⑤の場合）'!$O55,IF(CR$16&lt;='様式３（療養者名簿）（⑤の場合）'!$W55,1,0),0),0)</f>
        <v>0</v>
      </c>
      <c r="CS46" s="159">
        <f>IF(CS$16-'様式３（療養者名簿）（⑤の場合）'!$O55+1&lt;=15,IF(CS$16&gt;='様式３（療養者名簿）（⑤の場合）'!$O55,IF(CS$16&lt;='様式３（療養者名簿）（⑤の場合）'!$W55,1,0),0),0)</f>
        <v>0</v>
      </c>
      <c r="CT46" s="159">
        <f>IF(CT$16-'様式３（療養者名簿）（⑤の場合）'!$O55+1&lt;=15,IF(CT$16&gt;='様式３（療養者名簿）（⑤の場合）'!$O55,IF(CT$16&lt;='様式３（療養者名簿）（⑤の場合）'!$W55,1,0),0),0)</f>
        <v>0</v>
      </c>
      <c r="CU46" s="159">
        <f>IF(CU$16-'様式３（療養者名簿）（⑤の場合）'!$O55+1&lt;=15,IF(CU$16&gt;='様式３（療養者名簿）（⑤の場合）'!$O55,IF(CU$16&lt;='様式３（療養者名簿）（⑤の場合）'!$W55,1,0),0),0)</f>
        <v>0</v>
      </c>
      <c r="CV46" s="159">
        <f>IF(CV$16-'様式３（療養者名簿）（⑤の場合）'!$O55+1&lt;=15,IF(CV$16&gt;='様式３（療養者名簿）（⑤の場合）'!$O55,IF(CV$16&lt;='様式３（療養者名簿）（⑤の場合）'!$W55,1,0),0),0)</f>
        <v>0</v>
      </c>
      <c r="CW46" s="159">
        <f>IF(CW$16-'様式３（療養者名簿）（⑤の場合）'!$O55+1&lt;=15,IF(CW$16&gt;='様式３（療養者名簿）（⑤の場合）'!$O55,IF(CW$16&lt;='様式３（療養者名簿）（⑤の場合）'!$W55,1,0),0),0)</f>
        <v>0</v>
      </c>
      <c r="CX46" s="159">
        <f>IF(CX$16-'様式３（療養者名簿）（⑤の場合）'!$O55+1&lt;=15,IF(CX$16&gt;='様式３（療養者名簿）（⑤の場合）'!$O55,IF(CX$16&lt;='様式３（療養者名簿）（⑤の場合）'!$W55,1,0),0),0)</f>
        <v>0</v>
      </c>
      <c r="CY46" s="159">
        <f>IF(CY$16-'様式３（療養者名簿）（⑤の場合）'!$O55+1&lt;=15,IF(CY$16&gt;='様式３（療養者名簿）（⑤の場合）'!$O55,IF(CY$16&lt;='様式３（療養者名簿）（⑤の場合）'!$W55,1,0),0),0)</f>
        <v>0</v>
      </c>
      <c r="CZ46" s="159">
        <f>IF(CZ$16-'様式３（療養者名簿）（⑤の場合）'!$O55+1&lt;=15,IF(CZ$16&gt;='様式３（療養者名簿）（⑤の場合）'!$O55,IF(CZ$16&lt;='様式３（療養者名簿）（⑤の場合）'!$W55,1,0),0),0)</f>
        <v>0</v>
      </c>
      <c r="DA46" s="159">
        <f>IF(DA$16-'様式３（療養者名簿）（⑤の場合）'!$O55+1&lt;=15,IF(DA$16&gt;='様式３（療養者名簿）（⑤の場合）'!$O55,IF(DA$16&lt;='様式３（療養者名簿）（⑤の場合）'!$W55,1,0),0),0)</f>
        <v>0</v>
      </c>
      <c r="DB46" s="159">
        <f>IF(DB$16-'様式３（療養者名簿）（⑤の場合）'!$O55+1&lt;=15,IF(DB$16&gt;='様式３（療養者名簿）（⑤の場合）'!$O55,IF(DB$16&lt;='様式３（療養者名簿）（⑤の場合）'!$W55,1,0),0),0)</f>
        <v>0</v>
      </c>
      <c r="DC46" s="159">
        <f>IF(DC$16-'様式３（療養者名簿）（⑤の場合）'!$O55+1&lt;=15,IF(DC$16&gt;='様式３（療養者名簿）（⑤の場合）'!$O55,IF(DC$16&lt;='様式３（療養者名簿）（⑤の場合）'!$W55,1,0),0),0)</f>
        <v>0</v>
      </c>
      <c r="DD46" s="159">
        <f>IF(DD$16-'様式３（療養者名簿）（⑤の場合）'!$O55+1&lt;=15,IF(DD$16&gt;='様式３（療養者名簿）（⑤の場合）'!$O55,IF(DD$16&lt;='様式３（療養者名簿）（⑤の場合）'!$W55,1,0),0),0)</f>
        <v>0</v>
      </c>
      <c r="DE46" s="159">
        <f>IF(DE$16-'様式３（療養者名簿）（⑤の場合）'!$O55+1&lt;=15,IF(DE$16&gt;='様式３（療養者名簿）（⑤の場合）'!$O55,IF(DE$16&lt;='様式３（療養者名簿）（⑤の場合）'!$W55,1,0),0),0)</f>
        <v>0</v>
      </c>
      <c r="DF46" s="159">
        <f>IF(DF$16-'様式３（療養者名簿）（⑤の場合）'!$O55+1&lt;=15,IF(DF$16&gt;='様式３（療養者名簿）（⑤の場合）'!$O55,IF(DF$16&lt;='様式３（療養者名簿）（⑤の場合）'!$W55,1,0),0),0)</f>
        <v>0</v>
      </c>
      <c r="DG46" s="159">
        <f>IF(DG$16-'様式３（療養者名簿）（⑤の場合）'!$O55+1&lt;=15,IF(DG$16&gt;='様式３（療養者名簿）（⑤の場合）'!$O55,IF(DG$16&lt;='様式３（療養者名簿）（⑤の場合）'!$W55,1,0),0),0)</f>
        <v>0</v>
      </c>
      <c r="DH46" s="159">
        <f>IF(DH$16-'様式３（療養者名簿）（⑤の場合）'!$O55+1&lt;=15,IF(DH$16&gt;='様式３（療養者名簿）（⑤の場合）'!$O55,IF(DH$16&lt;='様式３（療養者名簿）（⑤の場合）'!$W55,1,0),0),0)</f>
        <v>0</v>
      </c>
      <c r="DI46" s="159">
        <f>IF(DI$16-'様式３（療養者名簿）（⑤の場合）'!$O55+1&lt;=15,IF(DI$16&gt;='様式３（療養者名簿）（⑤の場合）'!$O55,IF(DI$16&lt;='様式３（療養者名簿）（⑤の場合）'!$W55,1,0),0),0)</f>
        <v>0</v>
      </c>
      <c r="DJ46" s="159">
        <f>IF(DJ$16-'様式３（療養者名簿）（⑤の場合）'!$O55+1&lt;=15,IF(DJ$16&gt;='様式３（療養者名簿）（⑤の場合）'!$O55,IF(DJ$16&lt;='様式３（療養者名簿）（⑤の場合）'!$W55,1,0),0),0)</f>
        <v>0</v>
      </c>
      <c r="DK46" s="159">
        <f>IF(DK$16-'様式３（療養者名簿）（⑤の場合）'!$O55+1&lt;=15,IF(DK$16&gt;='様式３（療養者名簿）（⑤の場合）'!$O55,IF(DK$16&lt;='様式３（療養者名簿）（⑤の場合）'!$W55,1,0),0),0)</f>
        <v>0</v>
      </c>
      <c r="DL46" s="159">
        <f>IF(DL$16-'様式３（療養者名簿）（⑤の場合）'!$O55+1&lt;=15,IF(DL$16&gt;='様式３（療養者名簿）（⑤の場合）'!$O55,IF(DL$16&lt;='様式３（療養者名簿）（⑤の場合）'!$W55,1,0),0),0)</f>
        <v>0</v>
      </c>
      <c r="DM46" s="159">
        <f>IF(DM$16-'様式３（療養者名簿）（⑤の場合）'!$O55+1&lt;=15,IF(DM$16&gt;='様式３（療養者名簿）（⑤の場合）'!$O55,IF(DM$16&lt;='様式３（療養者名簿）（⑤の場合）'!$W55,1,0),0),0)</f>
        <v>0</v>
      </c>
      <c r="DN46" s="159">
        <f>IF(DN$16-'様式３（療養者名簿）（⑤の場合）'!$O55+1&lt;=15,IF(DN$16&gt;='様式３（療養者名簿）（⑤の場合）'!$O55,IF(DN$16&lt;='様式３（療養者名簿）（⑤の場合）'!$W55,1,0),0),0)</f>
        <v>0</v>
      </c>
      <c r="DO46" s="159">
        <f>IF(DO$16-'様式３（療養者名簿）（⑤の場合）'!$O55+1&lt;=15,IF(DO$16&gt;='様式３（療養者名簿）（⑤の場合）'!$O55,IF(DO$16&lt;='様式３（療養者名簿）（⑤の場合）'!$W55,1,0),0),0)</f>
        <v>0</v>
      </c>
      <c r="DP46" s="159">
        <f>IF(DP$16-'様式３（療養者名簿）（⑤の場合）'!$O55+1&lt;=15,IF(DP$16&gt;='様式３（療養者名簿）（⑤の場合）'!$O55,IF(DP$16&lt;='様式３（療養者名簿）（⑤の場合）'!$W55,1,0),0),0)</f>
        <v>0</v>
      </c>
      <c r="DQ46" s="159">
        <f>IF(DQ$16-'様式３（療養者名簿）（⑤の場合）'!$O55+1&lt;=15,IF(DQ$16&gt;='様式３（療養者名簿）（⑤の場合）'!$O55,IF(DQ$16&lt;='様式３（療養者名簿）（⑤の場合）'!$W55,1,0),0),0)</f>
        <v>0</v>
      </c>
      <c r="DR46" s="159">
        <f>IF(DR$16-'様式３（療養者名簿）（⑤の場合）'!$O55+1&lt;=15,IF(DR$16&gt;='様式３（療養者名簿）（⑤の場合）'!$O55,IF(DR$16&lt;='様式３（療養者名簿）（⑤の場合）'!$W55,1,0),0),0)</f>
        <v>0</v>
      </c>
      <c r="DS46" s="159">
        <f>IF(DS$16-'様式３（療養者名簿）（⑤の場合）'!$O55+1&lt;=15,IF(DS$16&gt;='様式３（療養者名簿）（⑤の場合）'!$O55,IF(DS$16&lt;='様式３（療養者名簿）（⑤の場合）'!$W55,1,0),0),0)</f>
        <v>0</v>
      </c>
      <c r="DT46" s="159">
        <f>IF(DT$16-'様式３（療養者名簿）（⑤の場合）'!$O55+1&lt;=15,IF(DT$16&gt;='様式３（療養者名簿）（⑤の場合）'!$O55,IF(DT$16&lt;='様式３（療養者名簿）（⑤の場合）'!$W55,1,0),0),0)</f>
        <v>0</v>
      </c>
      <c r="DU46" s="159">
        <f>IF(DU$16-'様式３（療養者名簿）（⑤の場合）'!$O55+1&lt;=15,IF(DU$16&gt;='様式３（療養者名簿）（⑤の場合）'!$O55,IF(DU$16&lt;='様式３（療養者名簿）（⑤の場合）'!$W55,1,0),0),0)</f>
        <v>0</v>
      </c>
      <c r="DV46" s="159">
        <f>IF(DV$16-'様式３（療養者名簿）（⑤の場合）'!$O55+1&lt;=15,IF(DV$16&gt;='様式３（療養者名簿）（⑤の場合）'!$O55,IF(DV$16&lt;='様式３（療養者名簿）（⑤の場合）'!$W55,1,0),0),0)</f>
        <v>0</v>
      </c>
      <c r="DW46" s="159">
        <f>IF(DW$16-'様式３（療養者名簿）（⑤の場合）'!$O55+1&lt;=15,IF(DW$16&gt;='様式３（療養者名簿）（⑤の場合）'!$O55,IF(DW$16&lt;='様式３（療養者名簿）（⑤の場合）'!$W55,1,0),0),0)</f>
        <v>0</v>
      </c>
      <c r="DX46" s="159">
        <f>IF(DX$16-'様式３（療養者名簿）（⑤の場合）'!$O55+1&lt;=15,IF(DX$16&gt;='様式３（療養者名簿）（⑤の場合）'!$O55,IF(DX$16&lt;='様式３（療養者名簿）（⑤の場合）'!$W55,1,0),0),0)</f>
        <v>0</v>
      </c>
      <c r="DY46" s="159">
        <f>IF(DY$16-'様式３（療養者名簿）（⑤の場合）'!$O55+1&lt;=15,IF(DY$16&gt;='様式３（療養者名簿）（⑤の場合）'!$O55,IF(DY$16&lt;='様式３（療養者名簿）（⑤の場合）'!$W55,1,0),0),0)</f>
        <v>0</v>
      </c>
      <c r="DZ46" s="159">
        <f>IF(DZ$16-'様式３（療養者名簿）（⑤の場合）'!$O55+1&lt;=15,IF(DZ$16&gt;='様式３（療養者名簿）（⑤の場合）'!$O55,IF(DZ$16&lt;='様式３（療養者名簿）（⑤の場合）'!$W55,1,0),0),0)</f>
        <v>0</v>
      </c>
      <c r="EA46" s="159">
        <f>IF(EA$16-'様式３（療養者名簿）（⑤の場合）'!$O55+1&lt;=15,IF(EA$16&gt;='様式３（療養者名簿）（⑤の場合）'!$O55,IF(EA$16&lt;='様式３（療養者名簿）（⑤の場合）'!$W55,1,0),0),0)</f>
        <v>0</v>
      </c>
      <c r="EB46" s="159">
        <f>IF(EB$16-'様式３（療養者名簿）（⑤の場合）'!$O55+1&lt;=15,IF(EB$16&gt;='様式３（療養者名簿）（⑤の場合）'!$O55,IF(EB$16&lt;='様式３（療養者名簿）（⑤の場合）'!$W55,1,0),0),0)</f>
        <v>0</v>
      </c>
      <c r="EC46" s="159">
        <f>IF(EC$16-'様式３（療養者名簿）（⑤の場合）'!$O55+1&lt;=15,IF(EC$16&gt;='様式３（療養者名簿）（⑤の場合）'!$O55,IF(EC$16&lt;='様式３（療養者名簿）（⑤の場合）'!$W55,1,0),0),0)</f>
        <v>0</v>
      </c>
      <c r="ED46" s="159">
        <f>IF(ED$16-'様式３（療養者名簿）（⑤の場合）'!$O55+1&lt;=15,IF(ED$16&gt;='様式３（療養者名簿）（⑤の場合）'!$O55,IF(ED$16&lt;='様式３（療養者名簿）（⑤の場合）'!$W55,1,0),0),0)</f>
        <v>0</v>
      </c>
      <c r="EE46" s="159">
        <f>IF(EE$16-'様式３（療養者名簿）（⑤の場合）'!$O55+1&lt;=15,IF(EE$16&gt;='様式３（療養者名簿）（⑤の場合）'!$O55,IF(EE$16&lt;='様式３（療養者名簿）（⑤の場合）'!$W55,1,0),0),0)</f>
        <v>0</v>
      </c>
      <c r="EF46" s="159">
        <f>IF(EF$16-'様式３（療養者名簿）（⑤の場合）'!$O55+1&lt;=15,IF(EF$16&gt;='様式３（療養者名簿）（⑤の場合）'!$O55,IF(EF$16&lt;='様式３（療養者名簿）（⑤の場合）'!$W55,1,0),0),0)</f>
        <v>0</v>
      </c>
      <c r="EG46" s="159">
        <f>IF(EG$16-'様式３（療養者名簿）（⑤の場合）'!$O55+1&lt;=15,IF(EG$16&gt;='様式３（療養者名簿）（⑤の場合）'!$O55,IF(EG$16&lt;='様式３（療養者名簿）（⑤の場合）'!$W55,1,0),0),0)</f>
        <v>0</v>
      </c>
      <c r="EH46" s="159">
        <f>IF(EH$16-'様式３（療養者名簿）（⑤の場合）'!$O55+1&lt;=15,IF(EH$16&gt;='様式３（療養者名簿）（⑤の場合）'!$O55,IF(EH$16&lt;='様式３（療養者名簿）（⑤の場合）'!$W55,1,0),0),0)</f>
        <v>0</v>
      </c>
      <c r="EI46" s="159">
        <f>IF(EI$16-'様式３（療養者名簿）（⑤の場合）'!$O55+1&lt;=15,IF(EI$16&gt;='様式３（療養者名簿）（⑤の場合）'!$O55,IF(EI$16&lt;='様式３（療養者名簿）（⑤の場合）'!$W55,1,0),0),0)</f>
        <v>0</v>
      </c>
      <c r="EJ46" s="159">
        <f>IF(EJ$16-'様式３（療養者名簿）（⑤の場合）'!$O55+1&lt;=15,IF(EJ$16&gt;='様式３（療養者名簿）（⑤の場合）'!$O55,IF(EJ$16&lt;='様式３（療養者名簿）（⑤の場合）'!$W55,1,0),0),0)</f>
        <v>0</v>
      </c>
      <c r="EK46" s="159">
        <f>IF(EK$16-'様式３（療養者名簿）（⑤の場合）'!$O55+1&lt;=15,IF(EK$16&gt;='様式３（療養者名簿）（⑤の場合）'!$O55,IF(EK$16&lt;='様式３（療養者名簿）（⑤の場合）'!$W55,1,0),0),0)</f>
        <v>0</v>
      </c>
      <c r="EL46" s="159">
        <f>IF(EL$16-'様式３（療養者名簿）（⑤の場合）'!$O55+1&lt;=15,IF(EL$16&gt;='様式３（療養者名簿）（⑤の場合）'!$O55,IF(EL$16&lt;='様式３（療養者名簿）（⑤の場合）'!$W55,1,0),0),0)</f>
        <v>0</v>
      </c>
      <c r="EM46" s="159">
        <f>IF(EM$16-'様式３（療養者名簿）（⑤の場合）'!$O55+1&lt;=15,IF(EM$16&gt;='様式３（療養者名簿）（⑤の場合）'!$O55,IF(EM$16&lt;='様式３（療養者名簿）（⑤の場合）'!$W55,1,0),0),0)</f>
        <v>0</v>
      </c>
      <c r="EN46" s="159">
        <f>IF(EN$16-'様式３（療養者名簿）（⑤の場合）'!$O55+1&lt;=15,IF(EN$16&gt;='様式３（療養者名簿）（⑤の場合）'!$O55,IF(EN$16&lt;='様式３（療養者名簿）（⑤の場合）'!$W55,1,0),0),0)</f>
        <v>0</v>
      </c>
      <c r="EO46" s="159">
        <f>IF(EO$16-'様式３（療養者名簿）（⑤の場合）'!$O55+1&lt;=15,IF(EO$16&gt;='様式３（療養者名簿）（⑤の場合）'!$O55,IF(EO$16&lt;='様式３（療養者名簿）（⑤の場合）'!$W55,1,0),0),0)</f>
        <v>0</v>
      </c>
      <c r="EP46" s="159">
        <f>IF(EP$16-'様式３（療養者名簿）（⑤の場合）'!$O55+1&lt;=15,IF(EP$16&gt;='様式３（療養者名簿）（⑤の場合）'!$O55,IF(EP$16&lt;='様式３（療養者名簿）（⑤の場合）'!$W55,1,0),0),0)</f>
        <v>0</v>
      </c>
      <c r="EQ46" s="159">
        <f>IF(EQ$16-'様式３（療養者名簿）（⑤の場合）'!$O55+1&lt;=15,IF(EQ$16&gt;='様式３（療養者名簿）（⑤の場合）'!$O55,IF(EQ$16&lt;='様式３（療養者名簿）（⑤の場合）'!$W55,1,0),0),0)</f>
        <v>0</v>
      </c>
      <c r="ER46" s="159">
        <f>IF(ER$16-'様式３（療養者名簿）（⑤の場合）'!$O55+1&lt;=15,IF(ER$16&gt;='様式３（療養者名簿）（⑤の場合）'!$O55,IF(ER$16&lt;='様式３（療養者名簿）（⑤の場合）'!$W55,1,0),0),0)</f>
        <v>0</v>
      </c>
      <c r="ES46" s="159">
        <f>IF(ES$16-'様式３（療養者名簿）（⑤の場合）'!$O55+1&lt;=15,IF(ES$16&gt;='様式３（療養者名簿）（⑤の場合）'!$O55,IF(ES$16&lt;='様式３（療養者名簿）（⑤の場合）'!$W55,1,0),0),0)</f>
        <v>0</v>
      </c>
      <c r="ET46" s="159">
        <f>IF(ET$16-'様式３（療養者名簿）（⑤の場合）'!$O55+1&lt;=15,IF(ET$16&gt;='様式３（療養者名簿）（⑤の場合）'!$O55,IF(ET$16&lt;='様式３（療養者名簿）（⑤の場合）'!$W55,1,0),0),0)</f>
        <v>0</v>
      </c>
      <c r="EU46" s="159">
        <f>IF(EU$16-'様式３（療養者名簿）（⑤の場合）'!$O55+1&lt;=15,IF(EU$16&gt;='様式３（療養者名簿）（⑤の場合）'!$O55,IF(EU$16&lt;='様式３（療養者名簿）（⑤の場合）'!$W55,1,0),0),0)</f>
        <v>0</v>
      </c>
      <c r="EV46" s="159">
        <f>IF(EV$16-'様式３（療養者名簿）（⑤の場合）'!$O55+1&lt;=15,IF(EV$16&gt;='様式３（療養者名簿）（⑤の場合）'!$O55,IF(EV$16&lt;='様式３（療養者名簿）（⑤の場合）'!$W55,1,0),0),0)</f>
        <v>0</v>
      </c>
      <c r="EW46" s="159">
        <f>IF(EW$16-'様式３（療養者名簿）（⑤の場合）'!$O55+1&lt;=15,IF(EW$16&gt;='様式３（療養者名簿）（⑤の場合）'!$O55,IF(EW$16&lt;='様式３（療養者名簿）（⑤の場合）'!$W55,1,0),0),0)</f>
        <v>0</v>
      </c>
      <c r="EX46" s="159">
        <f>IF(EX$16-'様式３（療養者名簿）（⑤の場合）'!$O55+1&lt;=15,IF(EX$16&gt;='様式３（療養者名簿）（⑤の場合）'!$O55,IF(EX$16&lt;='様式３（療養者名簿）（⑤の場合）'!$W55,1,0),0),0)</f>
        <v>0</v>
      </c>
      <c r="EY46" s="159">
        <f>IF(EY$16-'様式３（療養者名簿）（⑤の場合）'!$O55+1&lt;=15,IF(EY$16&gt;='様式３（療養者名簿）（⑤の場合）'!$O55,IF(EY$16&lt;='様式３（療養者名簿）（⑤の場合）'!$W55,1,0),0),0)</f>
        <v>0</v>
      </c>
      <c r="EZ46" s="159">
        <f>IF(EZ$16-'様式３（療養者名簿）（⑤の場合）'!$O55+1&lt;=15,IF(EZ$16&gt;='様式３（療養者名簿）（⑤の場合）'!$O55,IF(EZ$16&lt;='様式３（療養者名簿）（⑤の場合）'!$W55,1,0),0),0)</f>
        <v>0</v>
      </c>
      <c r="FA46" s="159">
        <f>IF(FA$16-'様式３（療養者名簿）（⑤の場合）'!$O55+1&lt;=15,IF(FA$16&gt;='様式３（療養者名簿）（⑤の場合）'!$O55,IF(FA$16&lt;='様式３（療養者名簿）（⑤の場合）'!$W55,1,0),0),0)</f>
        <v>0</v>
      </c>
      <c r="FB46" s="159">
        <f>IF(FB$16-'様式３（療養者名簿）（⑤の場合）'!$O55+1&lt;=15,IF(FB$16&gt;='様式３（療養者名簿）（⑤の場合）'!$O55,IF(FB$16&lt;='様式３（療養者名簿）（⑤の場合）'!$W55,1,0),0),0)</f>
        <v>0</v>
      </c>
      <c r="FC46" s="159">
        <f>IF(FC$16-'様式３（療養者名簿）（⑤の場合）'!$O55+1&lt;=15,IF(FC$16&gt;='様式３（療養者名簿）（⑤の場合）'!$O55,IF(FC$16&lt;='様式３（療養者名簿）（⑤の場合）'!$W55,1,0),0),0)</f>
        <v>0</v>
      </c>
      <c r="FD46" s="159">
        <f>IF(FD$16-'様式３（療養者名簿）（⑤の場合）'!$O55+1&lt;=15,IF(FD$16&gt;='様式３（療養者名簿）（⑤の場合）'!$O55,IF(FD$16&lt;='様式３（療養者名簿）（⑤の場合）'!$W55,1,0),0),0)</f>
        <v>0</v>
      </c>
      <c r="FE46" s="159">
        <f>IF(FE$16-'様式３（療養者名簿）（⑤の場合）'!$O55+1&lt;=15,IF(FE$16&gt;='様式３（療養者名簿）（⑤の場合）'!$O55,IF(FE$16&lt;='様式３（療養者名簿）（⑤の場合）'!$W55,1,0),0),0)</f>
        <v>0</v>
      </c>
      <c r="FF46" s="159">
        <f>IF(FF$16-'様式３（療養者名簿）（⑤の場合）'!$O55+1&lt;=15,IF(FF$16&gt;='様式３（療養者名簿）（⑤の場合）'!$O55,IF(FF$16&lt;='様式３（療養者名簿）（⑤の場合）'!$W55,1,0),0),0)</f>
        <v>0</v>
      </c>
      <c r="FG46" s="159">
        <f>IF(FG$16-'様式３（療養者名簿）（⑤の場合）'!$O55+1&lt;=15,IF(FG$16&gt;='様式３（療養者名簿）（⑤の場合）'!$O55,IF(FG$16&lt;='様式３（療養者名簿）（⑤の場合）'!$W55,1,0),0),0)</f>
        <v>0</v>
      </c>
      <c r="FH46" s="159">
        <f>IF(FH$16-'様式３（療養者名簿）（⑤の場合）'!$O55+1&lt;=15,IF(FH$16&gt;='様式３（療養者名簿）（⑤の場合）'!$O55,IF(FH$16&lt;='様式３（療養者名簿）（⑤の場合）'!$W55,1,0),0),0)</f>
        <v>0</v>
      </c>
      <c r="FI46" s="159">
        <f>IF(FI$16-'様式３（療養者名簿）（⑤の場合）'!$O55+1&lt;=15,IF(FI$16&gt;='様式３（療養者名簿）（⑤の場合）'!$O55,IF(FI$16&lt;='様式３（療養者名簿）（⑤の場合）'!$W55,1,0),0),0)</f>
        <v>0</v>
      </c>
      <c r="FJ46" s="159">
        <f>IF(FJ$16-'様式３（療養者名簿）（⑤の場合）'!$O55+1&lt;=15,IF(FJ$16&gt;='様式３（療養者名簿）（⑤の場合）'!$O55,IF(FJ$16&lt;='様式３（療養者名簿）（⑤の場合）'!$W55,1,0),0),0)</f>
        <v>0</v>
      </c>
      <c r="FK46" s="159">
        <f>IF(FK$16-'様式３（療養者名簿）（⑤の場合）'!$O55+1&lt;=15,IF(FK$16&gt;='様式３（療養者名簿）（⑤の場合）'!$O55,IF(FK$16&lt;='様式３（療養者名簿）（⑤の場合）'!$W55,1,0),0),0)</f>
        <v>0</v>
      </c>
      <c r="FL46" s="159">
        <f>IF(FL$16-'様式３（療養者名簿）（⑤の場合）'!$O55+1&lt;=15,IF(FL$16&gt;='様式３（療養者名簿）（⑤の場合）'!$O55,IF(FL$16&lt;='様式３（療養者名簿）（⑤の場合）'!$W55,1,0),0),0)</f>
        <v>0</v>
      </c>
      <c r="FM46" s="159">
        <f>IF(FM$16-'様式３（療養者名簿）（⑤の場合）'!$O55+1&lt;=15,IF(FM$16&gt;='様式３（療養者名簿）（⑤の場合）'!$O55,IF(FM$16&lt;='様式３（療養者名簿）（⑤の場合）'!$W55,1,0),0),0)</f>
        <v>0</v>
      </c>
      <c r="FN46" s="159">
        <f>IF(FN$16-'様式３（療養者名簿）（⑤の場合）'!$O55+1&lt;=15,IF(FN$16&gt;='様式３（療養者名簿）（⑤の場合）'!$O55,IF(FN$16&lt;='様式３（療養者名簿）（⑤の場合）'!$W55,1,0),0),0)</f>
        <v>0</v>
      </c>
      <c r="FO46" s="159">
        <f>IF(FO$16-'様式３（療養者名簿）（⑤の場合）'!$O55+1&lt;=15,IF(FO$16&gt;='様式３（療養者名簿）（⑤の場合）'!$O55,IF(FO$16&lt;='様式３（療養者名簿）（⑤の場合）'!$W55,1,0),0),0)</f>
        <v>0</v>
      </c>
      <c r="FP46" s="159">
        <f>IF(FP$16-'様式３（療養者名簿）（⑤の場合）'!$O55+1&lt;=15,IF(FP$16&gt;='様式３（療養者名簿）（⑤の場合）'!$O55,IF(FP$16&lt;='様式３（療養者名簿）（⑤の場合）'!$W55,1,0),0),0)</f>
        <v>0</v>
      </c>
      <c r="FQ46" s="159">
        <f>IF(FQ$16-'様式３（療養者名簿）（⑤の場合）'!$O55+1&lt;=15,IF(FQ$16&gt;='様式３（療養者名簿）（⑤の場合）'!$O55,IF(FQ$16&lt;='様式３（療養者名簿）（⑤の場合）'!$W55,1,0),0),0)</f>
        <v>0</v>
      </c>
      <c r="FR46" s="159">
        <f>IF(FR$16-'様式３（療養者名簿）（⑤の場合）'!$O55+1&lt;=15,IF(FR$16&gt;='様式３（療養者名簿）（⑤の場合）'!$O55,IF(FR$16&lt;='様式３（療養者名簿）（⑤の場合）'!$W55,1,0),0),0)</f>
        <v>0</v>
      </c>
      <c r="FS46" s="159">
        <f>IF(FS$16-'様式３（療養者名簿）（⑤の場合）'!$O55+1&lt;=15,IF(FS$16&gt;='様式３（療養者名簿）（⑤の場合）'!$O55,IF(FS$16&lt;='様式３（療養者名簿）（⑤の場合）'!$W55,1,0),0),0)</f>
        <v>0</v>
      </c>
      <c r="FT46" s="159">
        <f>IF(FT$16-'様式３（療養者名簿）（⑤の場合）'!$O55+1&lt;=15,IF(FT$16&gt;='様式３（療養者名簿）（⑤の場合）'!$O55,IF(FT$16&lt;='様式３（療養者名簿）（⑤の場合）'!$W55,1,0),0),0)</f>
        <v>0</v>
      </c>
      <c r="FU46" s="159">
        <f>IF(FU$16-'様式３（療養者名簿）（⑤の場合）'!$O55+1&lt;=15,IF(FU$16&gt;='様式３（療養者名簿）（⑤の場合）'!$O55,IF(FU$16&lt;='様式３（療養者名簿）（⑤の場合）'!$W55,1,0),0),0)</f>
        <v>0</v>
      </c>
      <c r="FV46" s="159">
        <f>IF(FV$16-'様式３（療養者名簿）（⑤の場合）'!$O55+1&lt;=15,IF(FV$16&gt;='様式３（療養者名簿）（⑤の場合）'!$O55,IF(FV$16&lt;='様式３（療養者名簿）（⑤の場合）'!$W55,1,0),0),0)</f>
        <v>0</v>
      </c>
      <c r="FW46" s="159">
        <f>IF(FW$16-'様式３（療養者名簿）（⑤の場合）'!$O55+1&lt;=15,IF(FW$16&gt;='様式３（療養者名簿）（⑤の場合）'!$O55,IF(FW$16&lt;='様式３（療養者名簿）（⑤の場合）'!$W55,1,0),0),0)</f>
        <v>0</v>
      </c>
      <c r="FX46" s="159">
        <f>IF(FX$16-'様式３（療養者名簿）（⑤の場合）'!$O55+1&lt;=15,IF(FX$16&gt;='様式３（療養者名簿）（⑤の場合）'!$O55,IF(FX$16&lt;='様式３（療養者名簿）（⑤の場合）'!$W55,1,0),0),0)</f>
        <v>0</v>
      </c>
      <c r="FY46" s="159">
        <f>IF(FY$16-'様式３（療養者名簿）（⑤の場合）'!$O55+1&lt;=15,IF(FY$16&gt;='様式３（療養者名簿）（⑤の場合）'!$O55,IF(FY$16&lt;='様式３（療養者名簿）（⑤の場合）'!$W55,1,0),0),0)</f>
        <v>0</v>
      </c>
      <c r="FZ46" s="159">
        <f>IF(FZ$16-'様式３（療養者名簿）（⑤の場合）'!$O55+1&lt;=15,IF(FZ$16&gt;='様式３（療養者名簿）（⑤の場合）'!$O55,IF(FZ$16&lt;='様式３（療養者名簿）（⑤の場合）'!$W55,1,0),0),0)</f>
        <v>0</v>
      </c>
      <c r="GA46" s="159">
        <f>IF(GA$16-'様式３（療養者名簿）（⑤の場合）'!$O55+1&lt;=15,IF(GA$16&gt;='様式３（療養者名簿）（⑤の場合）'!$O55,IF(GA$16&lt;='様式３（療養者名簿）（⑤の場合）'!$W55,1,0),0),0)</f>
        <v>0</v>
      </c>
      <c r="GB46" s="159">
        <f>IF(GB$16-'様式３（療養者名簿）（⑤の場合）'!$O55+1&lt;=15,IF(GB$16&gt;='様式３（療養者名簿）（⑤の場合）'!$O55,IF(GB$16&lt;='様式３（療養者名簿）（⑤の場合）'!$W55,1,0),0),0)</f>
        <v>0</v>
      </c>
      <c r="GC46" s="159">
        <f>IF(GC$16-'様式３（療養者名簿）（⑤の場合）'!$O55+1&lt;=15,IF(GC$16&gt;='様式３（療養者名簿）（⑤の場合）'!$O55,IF(GC$16&lt;='様式３（療養者名簿）（⑤の場合）'!$W55,1,0),0),0)</f>
        <v>0</v>
      </c>
      <c r="GD46" s="159">
        <f>IF(GD$16-'様式３（療養者名簿）（⑤の場合）'!$O55+1&lt;=15,IF(GD$16&gt;='様式３（療養者名簿）（⑤の場合）'!$O55,IF(GD$16&lt;='様式３（療養者名簿）（⑤の場合）'!$W55,1,0),0),0)</f>
        <v>0</v>
      </c>
      <c r="GE46" s="159">
        <f>IF(GE$16-'様式３（療養者名簿）（⑤の場合）'!$O55+1&lt;=15,IF(GE$16&gt;='様式３（療養者名簿）（⑤の場合）'!$O55,IF(GE$16&lt;='様式３（療養者名簿）（⑤の場合）'!$W55,1,0),0),0)</f>
        <v>0</v>
      </c>
      <c r="GF46" s="159">
        <f>IF(GF$16-'様式３（療養者名簿）（⑤の場合）'!$O55+1&lt;=15,IF(GF$16&gt;='様式３（療養者名簿）（⑤の場合）'!$O55,IF(GF$16&lt;='様式３（療養者名簿）（⑤の場合）'!$W55,1,0),0),0)</f>
        <v>0</v>
      </c>
      <c r="GG46" s="159">
        <f>IF(GG$16-'様式３（療養者名簿）（⑤の場合）'!$O55+1&lt;=15,IF(GG$16&gt;='様式３（療養者名簿）（⑤の場合）'!$O55,IF(GG$16&lt;='様式３（療養者名簿）（⑤の場合）'!$W55,1,0),0),0)</f>
        <v>0</v>
      </c>
      <c r="GH46" s="159">
        <f>IF(GH$16-'様式３（療養者名簿）（⑤の場合）'!$O55+1&lt;=15,IF(GH$16&gt;='様式３（療養者名簿）（⑤の場合）'!$O55,IF(GH$16&lt;='様式３（療養者名簿）（⑤の場合）'!$W55,1,0),0),0)</f>
        <v>0</v>
      </c>
      <c r="GI46" s="159">
        <f>IF(GI$16-'様式３（療養者名簿）（⑤の場合）'!$O55+1&lt;=15,IF(GI$16&gt;='様式３（療養者名簿）（⑤の場合）'!$O55,IF(GI$16&lt;='様式３（療養者名簿）（⑤の場合）'!$W55,1,0),0),0)</f>
        <v>0</v>
      </c>
      <c r="GJ46" s="159">
        <f>IF(GJ$16-'様式３（療養者名簿）（⑤の場合）'!$O55+1&lt;=15,IF(GJ$16&gt;='様式３（療養者名簿）（⑤の場合）'!$O55,IF(GJ$16&lt;='様式３（療養者名簿）（⑤の場合）'!$W55,1,0),0),0)</f>
        <v>0</v>
      </c>
      <c r="GK46" s="159">
        <f>IF(GK$16-'様式３（療養者名簿）（⑤の場合）'!$O55+1&lt;=15,IF(GK$16&gt;='様式３（療養者名簿）（⑤の場合）'!$O55,IF(GK$16&lt;='様式３（療養者名簿）（⑤の場合）'!$W55,1,0),0),0)</f>
        <v>0</v>
      </c>
      <c r="GL46" s="159">
        <f>IF(GL$16-'様式３（療養者名簿）（⑤の場合）'!$O55+1&lt;=15,IF(GL$16&gt;='様式３（療養者名簿）（⑤の場合）'!$O55,IF(GL$16&lt;='様式３（療養者名簿）（⑤の場合）'!$W55,1,0),0),0)</f>
        <v>0</v>
      </c>
      <c r="GM46" s="159">
        <f>IF(GM$16-'様式３（療養者名簿）（⑤の場合）'!$O55+1&lt;=15,IF(GM$16&gt;='様式３（療養者名簿）（⑤の場合）'!$O55,IF(GM$16&lt;='様式３（療養者名簿）（⑤の場合）'!$W55,1,0),0),0)</f>
        <v>0</v>
      </c>
      <c r="GN46" s="159">
        <f>IF(GN$16-'様式３（療養者名簿）（⑤の場合）'!$O55+1&lt;=15,IF(GN$16&gt;='様式３（療養者名簿）（⑤の場合）'!$O55,IF(GN$16&lt;='様式３（療養者名簿）（⑤の場合）'!$W55,1,0),0),0)</f>
        <v>0</v>
      </c>
      <c r="GO46" s="159">
        <f>IF(GO$16-'様式３（療養者名簿）（⑤の場合）'!$O55+1&lt;=15,IF(GO$16&gt;='様式３（療養者名簿）（⑤の場合）'!$O55,IF(GO$16&lt;='様式３（療養者名簿）（⑤の場合）'!$W55,1,0),0),0)</f>
        <v>0</v>
      </c>
      <c r="GP46" s="159">
        <f>IF(GP$16-'様式３（療養者名簿）（⑤の場合）'!$O55+1&lt;=15,IF(GP$16&gt;='様式３（療養者名簿）（⑤の場合）'!$O55,IF(GP$16&lt;='様式３（療養者名簿）（⑤の場合）'!$W55,1,0),0),0)</f>
        <v>0</v>
      </c>
      <c r="GQ46" s="159">
        <f>IF(GQ$16-'様式３（療養者名簿）（⑤の場合）'!$O55+1&lt;=15,IF(GQ$16&gt;='様式３（療養者名簿）（⑤の場合）'!$O55,IF(GQ$16&lt;='様式３（療養者名簿）（⑤の場合）'!$W55,1,0),0),0)</f>
        <v>0</v>
      </c>
      <c r="GR46" s="159">
        <f>IF(GR$16-'様式３（療養者名簿）（⑤の場合）'!$O55+1&lt;=15,IF(GR$16&gt;='様式３（療養者名簿）（⑤の場合）'!$O55,IF(GR$16&lt;='様式３（療養者名簿）（⑤の場合）'!$W55,1,0),0),0)</f>
        <v>0</v>
      </c>
      <c r="GS46" s="159">
        <f>IF(GS$16-'様式３（療養者名簿）（⑤の場合）'!$O55+1&lt;=15,IF(GS$16&gt;='様式３（療養者名簿）（⑤の場合）'!$O55,IF(GS$16&lt;='様式３（療養者名簿）（⑤の場合）'!$W55,1,0),0),0)</f>
        <v>0</v>
      </c>
      <c r="GT46" s="159">
        <f>IF(GT$16-'様式３（療養者名簿）（⑤の場合）'!$O55+1&lt;=15,IF(GT$16&gt;='様式３（療養者名簿）（⑤の場合）'!$O55,IF(GT$16&lt;='様式３（療養者名簿）（⑤の場合）'!$W55,1,0),0),0)</f>
        <v>0</v>
      </c>
      <c r="GU46" s="159">
        <f>IF(GU$16-'様式３（療養者名簿）（⑤の場合）'!$O55+1&lt;=15,IF(GU$16&gt;='様式３（療養者名簿）（⑤の場合）'!$O55,IF(GU$16&lt;='様式３（療養者名簿）（⑤の場合）'!$W55,1,0),0),0)</f>
        <v>0</v>
      </c>
      <c r="GV46" s="159">
        <f>IF(GV$16-'様式３（療養者名簿）（⑤の場合）'!$O55+1&lt;=15,IF(GV$16&gt;='様式３（療養者名簿）（⑤の場合）'!$O55,IF(GV$16&lt;='様式３（療養者名簿）（⑤の場合）'!$W55,1,0),0),0)</f>
        <v>0</v>
      </c>
      <c r="GW46" s="159">
        <f>IF(GW$16-'様式３（療養者名簿）（⑤の場合）'!$O55+1&lt;=15,IF(GW$16&gt;='様式３（療養者名簿）（⑤の場合）'!$O55,IF(GW$16&lt;='様式３（療養者名簿）（⑤の場合）'!$W55,1,0),0),0)</f>
        <v>0</v>
      </c>
      <c r="GX46" s="159">
        <f>IF(GX$16-'様式３（療養者名簿）（⑤の場合）'!$O55+1&lt;=15,IF(GX$16&gt;='様式３（療養者名簿）（⑤の場合）'!$O55,IF(GX$16&lt;='様式３（療養者名簿）（⑤の場合）'!$W55,1,0),0),0)</f>
        <v>0</v>
      </c>
      <c r="GY46" s="159">
        <f>IF(GY$16-'様式３（療養者名簿）（⑤の場合）'!$O55+1&lt;=15,IF(GY$16&gt;='様式３（療養者名簿）（⑤の場合）'!$O55,IF(GY$16&lt;='様式３（療養者名簿）（⑤の場合）'!$W55,1,0),0),0)</f>
        <v>0</v>
      </c>
      <c r="GZ46" s="159">
        <f>IF(GZ$16-'様式３（療養者名簿）（⑤の場合）'!$O55+1&lt;=15,IF(GZ$16&gt;='様式３（療養者名簿）（⑤の場合）'!$O55,IF(GZ$16&lt;='様式３（療養者名簿）（⑤の場合）'!$W55,1,0),0),0)</f>
        <v>0</v>
      </c>
      <c r="HA46" s="159">
        <f>IF(HA$16-'様式３（療養者名簿）（⑤の場合）'!$O55+1&lt;=15,IF(HA$16&gt;='様式３（療養者名簿）（⑤の場合）'!$O55,IF(HA$16&lt;='様式３（療養者名簿）（⑤の場合）'!$W55,1,0),0),0)</f>
        <v>0</v>
      </c>
      <c r="HB46" s="159">
        <f>IF(HB$16-'様式３（療養者名簿）（⑤の場合）'!$O55+1&lt;=15,IF(HB$16&gt;='様式３（療養者名簿）（⑤の場合）'!$O55,IF(HB$16&lt;='様式３（療養者名簿）（⑤の場合）'!$W55,1,0),0),0)</f>
        <v>0</v>
      </c>
      <c r="HC46" s="159">
        <f>IF(HC$16-'様式３（療養者名簿）（⑤の場合）'!$O55+1&lt;=15,IF(HC$16&gt;='様式３（療養者名簿）（⑤の場合）'!$O55,IF(HC$16&lt;='様式３（療養者名簿）（⑤の場合）'!$W55,1,0),0),0)</f>
        <v>0</v>
      </c>
      <c r="HD46" s="159">
        <f>IF(HD$16-'様式３（療養者名簿）（⑤の場合）'!$O55+1&lt;=15,IF(HD$16&gt;='様式３（療養者名簿）（⑤の場合）'!$O55,IF(HD$16&lt;='様式３（療養者名簿）（⑤の場合）'!$W55,1,0),0),0)</f>
        <v>0</v>
      </c>
      <c r="HE46" s="159">
        <f>IF(HE$16-'様式３（療養者名簿）（⑤の場合）'!$O55+1&lt;=15,IF(HE$16&gt;='様式３（療養者名簿）（⑤の場合）'!$O55,IF(HE$16&lt;='様式３（療養者名簿）（⑤の場合）'!$W55,1,0),0),0)</f>
        <v>0</v>
      </c>
      <c r="HF46" s="159">
        <f>IF(HF$16-'様式３（療養者名簿）（⑤の場合）'!$O55+1&lt;=15,IF(HF$16&gt;='様式３（療養者名簿）（⑤の場合）'!$O55,IF(HF$16&lt;='様式３（療養者名簿）（⑤の場合）'!$W55,1,0),0),0)</f>
        <v>0</v>
      </c>
      <c r="HG46" s="159">
        <f>IF(HG$16-'様式３（療養者名簿）（⑤の場合）'!$O55+1&lt;=15,IF(HG$16&gt;='様式３（療養者名簿）（⑤の場合）'!$O55,IF(HG$16&lt;='様式３（療養者名簿）（⑤の場合）'!$W55,1,0),0),0)</f>
        <v>0</v>
      </c>
      <c r="HH46" s="159">
        <f>IF(HH$16-'様式３（療養者名簿）（⑤の場合）'!$O55+1&lt;=15,IF(HH$16&gt;='様式３（療養者名簿）（⑤の場合）'!$O55,IF(HH$16&lt;='様式３（療養者名簿）（⑤の場合）'!$W55,1,0),0),0)</f>
        <v>0</v>
      </c>
      <c r="HI46" s="159">
        <f>IF(HI$16-'様式３（療養者名簿）（⑤の場合）'!$O55+1&lt;=15,IF(HI$16&gt;='様式３（療養者名簿）（⑤の場合）'!$O55,IF(HI$16&lt;='様式３（療養者名簿）（⑤の場合）'!$W55,1,0),0),0)</f>
        <v>0</v>
      </c>
      <c r="HJ46" s="159">
        <f>IF(HJ$16-'様式３（療養者名簿）（⑤の場合）'!$O55+1&lt;=15,IF(HJ$16&gt;='様式３（療養者名簿）（⑤の場合）'!$O55,IF(HJ$16&lt;='様式３（療養者名簿）（⑤の場合）'!$W55,1,0),0),0)</f>
        <v>0</v>
      </c>
      <c r="HK46" s="159">
        <f>IF(HK$16-'様式３（療養者名簿）（⑤の場合）'!$O55+1&lt;=15,IF(HK$16&gt;='様式３（療養者名簿）（⑤の場合）'!$O55,IF(HK$16&lt;='様式３（療養者名簿）（⑤の場合）'!$W55,1,0),0),0)</f>
        <v>0</v>
      </c>
      <c r="HL46" s="159">
        <f>IF(HL$16-'様式３（療養者名簿）（⑤の場合）'!$O55+1&lt;=15,IF(HL$16&gt;='様式３（療養者名簿）（⑤の場合）'!$O55,IF(HL$16&lt;='様式３（療養者名簿）（⑤の場合）'!$W55,1,0),0),0)</f>
        <v>0</v>
      </c>
      <c r="HM46" s="159">
        <f>IF(HM$16-'様式３（療養者名簿）（⑤の場合）'!$O55+1&lt;=15,IF(HM$16&gt;='様式３（療養者名簿）（⑤の場合）'!$O55,IF(HM$16&lt;='様式３（療養者名簿）（⑤の場合）'!$W55,1,0),0),0)</f>
        <v>0</v>
      </c>
      <c r="HN46" s="159">
        <f>IF(HN$16-'様式３（療養者名簿）（⑤の場合）'!$O55+1&lt;=15,IF(HN$16&gt;='様式３（療養者名簿）（⑤の場合）'!$O55,IF(HN$16&lt;='様式３（療養者名簿）（⑤の場合）'!$W55,1,0),0),0)</f>
        <v>0</v>
      </c>
      <c r="HO46" s="159">
        <f>IF(HO$16-'様式３（療養者名簿）（⑤の場合）'!$O55+1&lt;=15,IF(HO$16&gt;='様式３（療養者名簿）（⑤の場合）'!$O55,IF(HO$16&lt;='様式３（療養者名簿）（⑤の場合）'!$W55,1,0),0),0)</f>
        <v>0</v>
      </c>
      <c r="HP46" s="159">
        <f>IF(HP$16-'様式３（療養者名簿）（⑤の場合）'!$O55+1&lt;=15,IF(HP$16&gt;='様式３（療養者名簿）（⑤の場合）'!$O55,IF(HP$16&lt;='様式３（療養者名簿）（⑤の場合）'!$W55,1,0),0),0)</f>
        <v>0</v>
      </c>
      <c r="HQ46" s="159">
        <f>IF(HQ$16-'様式３（療養者名簿）（⑤の場合）'!$O55+1&lt;=15,IF(HQ$16&gt;='様式３（療養者名簿）（⑤の場合）'!$O55,IF(HQ$16&lt;='様式３（療養者名簿）（⑤の場合）'!$W55,1,0),0),0)</f>
        <v>0</v>
      </c>
      <c r="HR46" s="159">
        <f>IF(HR$16-'様式３（療養者名簿）（⑤の場合）'!$O55+1&lt;=15,IF(HR$16&gt;='様式３（療養者名簿）（⑤の場合）'!$O55,IF(HR$16&lt;='様式３（療養者名簿）（⑤の場合）'!$W55,1,0),0),0)</f>
        <v>0</v>
      </c>
      <c r="HS46" s="159">
        <f>IF(HS$16-'様式３（療養者名簿）（⑤の場合）'!$O55+1&lt;=15,IF(HS$16&gt;='様式３（療養者名簿）（⑤の場合）'!$O55,IF(HS$16&lt;='様式３（療養者名簿）（⑤の場合）'!$W55,1,0),0),0)</f>
        <v>0</v>
      </c>
      <c r="HT46" s="159">
        <f>IF(HT$16-'様式３（療養者名簿）（⑤の場合）'!$O55+1&lt;=15,IF(HT$16&gt;='様式３（療養者名簿）（⑤の場合）'!$O55,IF(HT$16&lt;='様式３（療養者名簿）（⑤の場合）'!$W55,1,0),0),0)</f>
        <v>0</v>
      </c>
      <c r="HU46" s="159">
        <f>IF(HU$16-'様式３（療養者名簿）（⑤の場合）'!$O55+1&lt;=15,IF(HU$16&gt;='様式３（療養者名簿）（⑤の場合）'!$O55,IF(HU$16&lt;='様式３（療養者名簿）（⑤の場合）'!$W55,1,0),0),0)</f>
        <v>0</v>
      </c>
      <c r="HV46" s="159">
        <f>IF(HV$16-'様式３（療養者名簿）（⑤の場合）'!$O55+1&lt;=15,IF(HV$16&gt;='様式３（療養者名簿）（⑤の場合）'!$O55,IF(HV$16&lt;='様式３（療養者名簿）（⑤の場合）'!$W55,1,0),0),0)</f>
        <v>0</v>
      </c>
      <c r="HW46" s="159">
        <f>IF(HW$16-'様式３（療養者名簿）（⑤の場合）'!$O55+1&lt;=15,IF(HW$16&gt;='様式３（療養者名簿）（⑤の場合）'!$O55,IF(HW$16&lt;='様式３（療養者名簿）（⑤の場合）'!$W55,1,0),0),0)</f>
        <v>0</v>
      </c>
      <c r="HX46" s="159">
        <f>IF(HX$16-'様式３（療養者名簿）（⑤の場合）'!$O55+1&lt;=15,IF(HX$16&gt;='様式３（療養者名簿）（⑤の場合）'!$O55,IF(HX$16&lt;='様式３（療養者名簿）（⑤の場合）'!$W55,1,0),0),0)</f>
        <v>0</v>
      </c>
      <c r="HY46" s="159">
        <f>IF(HY$16-'様式３（療養者名簿）（⑤の場合）'!$O55+1&lt;=15,IF(HY$16&gt;='様式３（療養者名簿）（⑤の場合）'!$O55,IF(HY$16&lt;='様式３（療養者名簿）（⑤の場合）'!$W55,1,0),0),0)</f>
        <v>0</v>
      </c>
      <c r="HZ46" s="159">
        <f>IF(HZ$16-'様式３（療養者名簿）（⑤の場合）'!$O55+1&lt;=15,IF(HZ$16&gt;='様式３（療養者名簿）（⑤の場合）'!$O55,IF(HZ$16&lt;='様式３（療養者名簿）（⑤の場合）'!$W55,1,0),0),0)</f>
        <v>0</v>
      </c>
      <c r="IA46" s="159">
        <f>IF(IA$16-'様式３（療養者名簿）（⑤の場合）'!$O55+1&lt;=15,IF(IA$16&gt;='様式３（療養者名簿）（⑤の場合）'!$O55,IF(IA$16&lt;='様式３（療養者名簿）（⑤の場合）'!$W55,1,0),0),0)</f>
        <v>0</v>
      </c>
      <c r="IB46" s="159">
        <f>IF(IB$16-'様式３（療養者名簿）（⑤の場合）'!$O55+1&lt;=15,IF(IB$16&gt;='様式３（療養者名簿）（⑤の場合）'!$O55,IF(IB$16&lt;='様式３（療養者名簿）（⑤の場合）'!$W55,1,0),0),0)</f>
        <v>0</v>
      </c>
      <c r="IC46" s="159">
        <f>IF(IC$16-'様式３（療養者名簿）（⑤の場合）'!$O55+1&lt;=15,IF(IC$16&gt;='様式３（療養者名簿）（⑤の場合）'!$O55,IF(IC$16&lt;='様式３（療養者名簿）（⑤の場合）'!$W55,1,0),0),0)</f>
        <v>0</v>
      </c>
      <c r="ID46" s="159">
        <f>IF(ID$16-'様式３（療養者名簿）（⑤の場合）'!$O55+1&lt;=15,IF(ID$16&gt;='様式３（療養者名簿）（⑤の場合）'!$O55,IF(ID$16&lt;='様式３（療養者名簿）（⑤の場合）'!$W55,1,0),0),0)</f>
        <v>0</v>
      </c>
      <c r="IE46" s="159">
        <f>IF(IE$16-'様式３（療養者名簿）（⑤の場合）'!$O55+1&lt;=15,IF(IE$16&gt;='様式３（療養者名簿）（⑤の場合）'!$O55,IF(IE$16&lt;='様式３（療養者名簿）（⑤の場合）'!$W55,1,0),0),0)</f>
        <v>0</v>
      </c>
      <c r="IF46" s="159">
        <f>IF(IF$16-'様式３（療養者名簿）（⑤の場合）'!$O55+1&lt;=15,IF(IF$16&gt;='様式３（療養者名簿）（⑤の場合）'!$O55,IF(IF$16&lt;='様式３（療養者名簿）（⑤の場合）'!$W55,1,0),0),0)</f>
        <v>0</v>
      </c>
      <c r="IG46" s="159">
        <f>IF(IG$16-'様式３（療養者名簿）（⑤の場合）'!$O55+1&lt;=15,IF(IG$16&gt;='様式３（療養者名簿）（⑤の場合）'!$O55,IF(IG$16&lt;='様式３（療養者名簿）（⑤の場合）'!$W55,1,0),0),0)</f>
        <v>0</v>
      </c>
      <c r="IH46" s="159">
        <f>IF(IH$16-'様式３（療養者名簿）（⑤の場合）'!$O55+1&lt;=15,IF(IH$16&gt;='様式３（療養者名簿）（⑤の場合）'!$O55,IF(IH$16&lt;='様式３（療養者名簿）（⑤の場合）'!$W55,1,0),0),0)</f>
        <v>0</v>
      </c>
      <c r="II46" s="159">
        <f>IF(II$16-'様式３（療養者名簿）（⑤の場合）'!$O55+1&lt;=15,IF(II$16&gt;='様式３（療養者名簿）（⑤の場合）'!$O55,IF(II$16&lt;='様式３（療養者名簿）（⑤の場合）'!$W55,1,0),0),0)</f>
        <v>0</v>
      </c>
      <c r="IJ46" s="159">
        <f>IF(IJ$16-'様式３（療養者名簿）（⑤の場合）'!$O55+1&lt;=15,IF(IJ$16&gt;='様式３（療養者名簿）（⑤の場合）'!$O55,IF(IJ$16&lt;='様式３（療養者名簿）（⑤の場合）'!$W55,1,0),0),0)</f>
        <v>0</v>
      </c>
      <c r="IK46" s="159">
        <f>IF(IK$16-'様式３（療養者名簿）（⑤の場合）'!$O55+1&lt;=15,IF(IK$16&gt;='様式３（療養者名簿）（⑤の場合）'!$O55,IF(IK$16&lt;='様式３（療養者名簿）（⑤の場合）'!$W55,1,0),0),0)</f>
        <v>0</v>
      </c>
      <c r="IL46" s="159">
        <f>IF(IL$16-'様式３（療養者名簿）（⑤の場合）'!$O55+1&lt;=15,IF(IL$16&gt;='様式３（療養者名簿）（⑤の場合）'!$O55,IF(IL$16&lt;='様式３（療養者名簿）（⑤の場合）'!$W55,1,0),0),0)</f>
        <v>0</v>
      </c>
      <c r="IM46" s="159">
        <f>IF(IM$16-'様式３（療養者名簿）（⑤の場合）'!$O55+1&lt;=15,IF(IM$16&gt;='様式３（療養者名簿）（⑤の場合）'!$O55,IF(IM$16&lt;='様式３（療養者名簿）（⑤の場合）'!$W55,1,0),0),0)</f>
        <v>0</v>
      </c>
      <c r="IN46" s="159">
        <f>IF(IN$16-'様式３（療養者名簿）（⑤の場合）'!$O55+1&lt;=15,IF(IN$16&gt;='様式３（療養者名簿）（⑤の場合）'!$O55,IF(IN$16&lt;='様式３（療養者名簿）（⑤の場合）'!$W55,1,0),0),0)</f>
        <v>0</v>
      </c>
      <c r="IO46" s="159">
        <f>IF(IO$16-'様式３（療養者名簿）（⑤の場合）'!$O55+1&lt;=15,IF(IO$16&gt;='様式３（療養者名簿）（⑤の場合）'!$O55,IF(IO$16&lt;='様式３（療養者名簿）（⑤の場合）'!$W55,1,0),0),0)</f>
        <v>0</v>
      </c>
      <c r="IP46" s="159">
        <f>IF(IP$16-'様式３（療養者名簿）（⑤の場合）'!$O55+1&lt;=15,IF(IP$16&gt;='様式３（療養者名簿）（⑤の場合）'!$O55,IF(IP$16&lt;='様式３（療養者名簿）（⑤の場合）'!$W55,1,0),0),0)</f>
        <v>0</v>
      </c>
      <c r="IQ46" s="159">
        <f>IF(IQ$16-'様式３（療養者名簿）（⑤の場合）'!$O55+1&lt;=15,IF(IQ$16&gt;='様式３（療養者名簿）（⑤の場合）'!$O55,IF(IQ$16&lt;='様式３（療養者名簿）（⑤の場合）'!$W55,1,0),0),0)</f>
        <v>0</v>
      </c>
      <c r="IR46" s="159">
        <f>IF(IR$16-'様式３（療養者名簿）（⑤の場合）'!$O55+1&lt;=15,IF(IR$16&gt;='様式３（療養者名簿）（⑤の場合）'!$O55,IF(IR$16&lt;='様式３（療養者名簿）（⑤の場合）'!$W55,1,0),0),0)</f>
        <v>0</v>
      </c>
      <c r="IS46" s="159">
        <f>IF(IS$16-'様式３（療養者名簿）（⑤の場合）'!$O55+1&lt;=15,IF(IS$16&gt;='様式３（療養者名簿）（⑤の場合）'!$O55,IF(IS$16&lt;='様式３（療養者名簿）（⑤の場合）'!$W55,1,0),0),0)</f>
        <v>0</v>
      </c>
      <c r="IT46" s="159">
        <f>IF(IT$16-'様式３（療養者名簿）（⑤の場合）'!$O55+1&lt;=15,IF(IT$16&gt;='様式３（療養者名簿）（⑤の場合）'!$O55,IF(IT$16&lt;='様式３（療養者名簿）（⑤の場合）'!$W55,1,0),0),0)</f>
        <v>0</v>
      </c>
    </row>
    <row r="47" spans="1:254" s="30" customFormat="1" ht="42" customHeight="1">
      <c r="A47" s="149">
        <f>'様式３（療養者名簿）（⑤の場合）'!C56</f>
        <v>0</v>
      </c>
      <c r="B47" s="159">
        <f>IF(B$16-'様式３（療養者名簿）（⑤の場合）'!$O56+1&lt;=15,IF(B$16&gt;='様式３（療養者名簿）（⑤の場合）'!$O56,IF(B$16&lt;='様式３（療養者名簿）（⑤の場合）'!$W56,1,0),0),0)</f>
        <v>0</v>
      </c>
      <c r="C47" s="159">
        <f>IF(C$16-'様式３（療養者名簿）（⑤の場合）'!$O56+1&lt;=15,IF(C$16&gt;='様式３（療養者名簿）（⑤の場合）'!$O56,IF(C$16&lt;='様式３（療養者名簿）（⑤の場合）'!$W56,1,0),0),0)</f>
        <v>0</v>
      </c>
      <c r="D47" s="159">
        <f>IF(D$16-'様式３（療養者名簿）（⑤の場合）'!$O56+1&lt;=15,IF(D$16&gt;='様式３（療養者名簿）（⑤の場合）'!$O56,IF(D$16&lt;='様式３（療養者名簿）（⑤の場合）'!$W56,1,0),0),0)</f>
        <v>0</v>
      </c>
      <c r="E47" s="159">
        <f>IF(E$16-'様式３（療養者名簿）（⑤の場合）'!$O56+1&lt;=15,IF(E$16&gt;='様式３（療養者名簿）（⑤の場合）'!$O56,IF(E$16&lt;='様式３（療養者名簿）（⑤の場合）'!$W56,1,0),0),0)</f>
        <v>0</v>
      </c>
      <c r="F47" s="159">
        <f>IF(F$16-'様式３（療養者名簿）（⑤の場合）'!$O56+1&lt;=15,IF(F$16&gt;='様式３（療養者名簿）（⑤の場合）'!$O56,IF(F$16&lt;='様式３（療養者名簿）（⑤の場合）'!$W56,1,0),0),0)</f>
        <v>0</v>
      </c>
      <c r="G47" s="159">
        <f>IF(G$16-'様式３（療養者名簿）（⑤の場合）'!$O56+1&lt;=15,IF(G$16&gt;='様式３（療養者名簿）（⑤の場合）'!$O56,IF(G$16&lt;='様式３（療養者名簿）（⑤の場合）'!$W56,1,0),0),0)</f>
        <v>0</v>
      </c>
      <c r="H47" s="159">
        <f>IF(H$16-'様式３（療養者名簿）（⑤の場合）'!$O56+1&lt;=15,IF(H$16&gt;='様式３（療養者名簿）（⑤の場合）'!$O56,IF(H$16&lt;='様式３（療養者名簿）（⑤の場合）'!$W56,1,0),0),0)</f>
        <v>0</v>
      </c>
      <c r="I47" s="159">
        <f>IF(I$16-'様式３（療養者名簿）（⑤の場合）'!$O56+1&lt;=15,IF(I$16&gt;='様式３（療養者名簿）（⑤の場合）'!$O56,IF(I$16&lt;='様式３（療養者名簿）（⑤の場合）'!$W56,1,0),0),0)</f>
        <v>0</v>
      </c>
      <c r="J47" s="159">
        <f>IF(J$16-'様式３（療養者名簿）（⑤の場合）'!$O56+1&lt;=15,IF(J$16&gt;='様式３（療養者名簿）（⑤の場合）'!$O56,IF(J$16&lt;='様式３（療養者名簿）（⑤の場合）'!$W56,1,0),0),0)</f>
        <v>0</v>
      </c>
      <c r="K47" s="159">
        <f>IF(K$16-'様式３（療養者名簿）（⑤の場合）'!$O56+1&lt;=15,IF(K$16&gt;='様式３（療養者名簿）（⑤の場合）'!$O56,IF(K$16&lt;='様式３（療養者名簿）（⑤の場合）'!$W56,1,0),0),0)</f>
        <v>0</v>
      </c>
      <c r="L47" s="159">
        <f>IF(L$16-'様式３（療養者名簿）（⑤の場合）'!$O56+1&lt;=15,IF(L$16&gt;='様式３（療養者名簿）（⑤の場合）'!$O56,IF(L$16&lt;='様式３（療養者名簿）（⑤の場合）'!$W56,1,0),0),0)</f>
        <v>0</v>
      </c>
      <c r="M47" s="159">
        <f>IF(M$16-'様式３（療養者名簿）（⑤の場合）'!$O56+1&lt;=15,IF(M$16&gt;='様式３（療養者名簿）（⑤の場合）'!$O56,IF(M$16&lt;='様式３（療養者名簿）（⑤の場合）'!$W56,1,0),0),0)</f>
        <v>0</v>
      </c>
      <c r="N47" s="159">
        <f>IF(N$16-'様式３（療養者名簿）（⑤の場合）'!$O56+1&lt;=15,IF(N$16&gt;='様式３（療養者名簿）（⑤の場合）'!$O56,IF(N$16&lt;='様式３（療養者名簿）（⑤の場合）'!$W56,1,0),0),0)</f>
        <v>0</v>
      </c>
      <c r="O47" s="159">
        <f>IF(O$16-'様式３（療養者名簿）（⑤の場合）'!$O56+1&lt;=15,IF(O$16&gt;='様式３（療養者名簿）（⑤の場合）'!$O56,IF(O$16&lt;='様式３（療養者名簿）（⑤の場合）'!$W56,1,0),0),0)</f>
        <v>0</v>
      </c>
      <c r="P47" s="159">
        <f>IF(P$16-'様式３（療養者名簿）（⑤の場合）'!$O56+1&lt;=15,IF(P$16&gt;='様式３（療養者名簿）（⑤の場合）'!$O56,IF(P$16&lt;='様式３（療養者名簿）（⑤の場合）'!$W56,1,0),0),0)</f>
        <v>0</v>
      </c>
      <c r="Q47" s="159">
        <f>IF(Q$16-'様式３（療養者名簿）（⑤の場合）'!$O56+1&lt;=15,IF(Q$16&gt;='様式３（療養者名簿）（⑤の場合）'!$O56,IF(Q$16&lt;='様式３（療養者名簿）（⑤の場合）'!$W56,1,0),0),0)</f>
        <v>0</v>
      </c>
      <c r="R47" s="159">
        <f>IF(R$16-'様式３（療養者名簿）（⑤の場合）'!$O56+1&lt;=15,IF(R$16&gt;='様式３（療養者名簿）（⑤の場合）'!$O56,IF(R$16&lt;='様式３（療養者名簿）（⑤の場合）'!$W56,1,0),0),0)</f>
        <v>0</v>
      </c>
      <c r="S47" s="159">
        <f>IF(S$16-'様式３（療養者名簿）（⑤の場合）'!$O56+1&lt;=15,IF(S$16&gt;='様式３（療養者名簿）（⑤の場合）'!$O56,IF(S$16&lt;='様式３（療養者名簿）（⑤の場合）'!$W56,1,0),0),0)</f>
        <v>0</v>
      </c>
      <c r="T47" s="159">
        <f>IF(T$16-'様式３（療養者名簿）（⑤の場合）'!$O56+1&lt;=15,IF(T$16&gt;='様式３（療養者名簿）（⑤の場合）'!$O56,IF(T$16&lt;='様式３（療養者名簿）（⑤の場合）'!$W56,1,0),0),0)</f>
        <v>0</v>
      </c>
      <c r="U47" s="159">
        <f>IF(U$16-'様式３（療養者名簿）（⑤の場合）'!$O56+1&lt;=15,IF(U$16&gt;='様式３（療養者名簿）（⑤の場合）'!$O56,IF(U$16&lt;='様式３（療養者名簿）（⑤の場合）'!$W56,1,0),0),0)</f>
        <v>0</v>
      </c>
      <c r="V47" s="159">
        <f>IF(V$16-'様式３（療養者名簿）（⑤の場合）'!$O56+1&lt;=15,IF(V$16&gt;='様式３（療養者名簿）（⑤の場合）'!$O56,IF(V$16&lt;='様式３（療養者名簿）（⑤の場合）'!$W56,1,0),0),0)</f>
        <v>0</v>
      </c>
      <c r="W47" s="159">
        <f>IF(W$16-'様式３（療養者名簿）（⑤の場合）'!$O56+1&lt;=15,IF(W$16&gt;='様式３（療養者名簿）（⑤の場合）'!$O56,IF(W$16&lt;='様式３（療養者名簿）（⑤の場合）'!$W56,1,0),0),0)</f>
        <v>0</v>
      </c>
      <c r="X47" s="159">
        <f>IF(X$16-'様式３（療養者名簿）（⑤の場合）'!$O56+1&lt;=15,IF(X$16&gt;='様式３（療養者名簿）（⑤の場合）'!$O56,IF(X$16&lt;='様式３（療養者名簿）（⑤の場合）'!$W56,1,0),0),0)</f>
        <v>0</v>
      </c>
      <c r="Y47" s="159">
        <f>IF(Y$16-'様式３（療養者名簿）（⑤の場合）'!$O56+1&lt;=15,IF(Y$16&gt;='様式３（療養者名簿）（⑤の場合）'!$O56,IF(Y$16&lt;='様式３（療養者名簿）（⑤の場合）'!$W56,1,0),0),0)</f>
        <v>0</v>
      </c>
      <c r="Z47" s="159">
        <f>IF(Z$16-'様式３（療養者名簿）（⑤の場合）'!$O56+1&lt;=15,IF(Z$16&gt;='様式３（療養者名簿）（⑤の場合）'!$O56,IF(Z$16&lt;='様式３（療養者名簿）（⑤の場合）'!$W56,1,0),0),0)</f>
        <v>0</v>
      </c>
      <c r="AA47" s="159">
        <f>IF(AA$16-'様式３（療養者名簿）（⑤の場合）'!$O56+1&lt;=15,IF(AA$16&gt;='様式３（療養者名簿）（⑤の場合）'!$O56,IF(AA$16&lt;='様式３（療養者名簿）（⑤の場合）'!$W56,1,0),0),0)</f>
        <v>0</v>
      </c>
      <c r="AB47" s="159">
        <f>IF(AB$16-'様式３（療養者名簿）（⑤の場合）'!$O56+1&lt;=15,IF(AB$16&gt;='様式３（療養者名簿）（⑤の場合）'!$O56,IF(AB$16&lt;='様式３（療養者名簿）（⑤の場合）'!$W56,1,0),0),0)</f>
        <v>0</v>
      </c>
      <c r="AC47" s="159">
        <f>IF(AC$16-'様式３（療養者名簿）（⑤の場合）'!$O56+1&lt;=15,IF(AC$16&gt;='様式３（療養者名簿）（⑤の場合）'!$O56,IF(AC$16&lt;='様式３（療養者名簿）（⑤の場合）'!$W56,1,0),0),0)</f>
        <v>0</v>
      </c>
      <c r="AD47" s="159">
        <f>IF(AD$16-'様式３（療養者名簿）（⑤の場合）'!$O56+1&lt;=15,IF(AD$16&gt;='様式３（療養者名簿）（⑤の場合）'!$O56,IF(AD$16&lt;='様式３（療養者名簿）（⑤の場合）'!$W56,1,0),0),0)</f>
        <v>0</v>
      </c>
      <c r="AE47" s="159">
        <f>IF(AE$16-'様式３（療養者名簿）（⑤の場合）'!$O56+1&lt;=15,IF(AE$16&gt;='様式３（療養者名簿）（⑤の場合）'!$O56,IF(AE$16&lt;='様式３（療養者名簿）（⑤の場合）'!$W56,1,0),0),0)</f>
        <v>0</v>
      </c>
      <c r="AF47" s="159">
        <f>IF(AF$16-'様式３（療養者名簿）（⑤の場合）'!$O56+1&lt;=15,IF(AF$16&gt;='様式３（療養者名簿）（⑤の場合）'!$O56,IF(AF$16&lt;='様式３（療養者名簿）（⑤の場合）'!$W56,1,0),0),0)</f>
        <v>0</v>
      </c>
      <c r="AG47" s="159">
        <f>IF(AG$16-'様式３（療養者名簿）（⑤の場合）'!$O56+1&lt;=15,IF(AG$16&gt;='様式３（療養者名簿）（⑤の場合）'!$O56,IF(AG$16&lt;='様式３（療養者名簿）（⑤の場合）'!$W56,1,0),0),0)</f>
        <v>0</v>
      </c>
      <c r="AH47" s="159">
        <f>IF(AH$16-'様式３（療養者名簿）（⑤の場合）'!$O56+1&lt;=15,IF(AH$16&gt;='様式３（療養者名簿）（⑤の場合）'!$O56,IF(AH$16&lt;='様式３（療養者名簿）（⑤の場合）'!$W56,1,0),0),0)</f>
        <v>0</v>
      </c>
      <c r="AI47" s="159">
        <f>IF(AI$16-'様式３（療養者名簿）（⑤の場合）'!$O56+1&lt;=15,IF(AI$16&gt;='様式３（療養者名簿）（⑤の場合）'!$O56,IF(AI$16&lt;='様式３（療養者名簿）（⑤の場合）'!$W56,1,0),0),0)</f>
        <v>0</v>
      </c>
      <c r="AJ47" s="159">
        <f>IF(AJ$16-'様式３（療養者名簿）（⑤の場合）'!$O56+1&lt;=15,IF(AJ$16&gt;='様式３（療養者名簿）（⑤の場合）'!$O56,IF(AJ$16&lt;='様式３（療養者名簿）（⑤の場合）'!$W56,1,0),0),0)</f>
        <v>0</v>
      </c>
      <c r="AK47" s="159">
        <f>IF(AK$16-'様式３（療養者名簿）（⑤の場合）'!$O56+1&lt;=15,IF(AK$16&gt;='様式３（療養者名簿）（⑤の場合）'!$O56,IF(AK$16&lt;='様式３（療養者名簿）（⑤の場合）'!$W56,1,0),0),0)</f>
        <v>0</v>
      </c>
      <c r="AL47" s="159">
        <f>IF(AL$16-'様式３（療養者名簿）（⑤の場合）'!$O56+1&lt;=15,IF(AL$16&gt;='様式３（療養者名簿）（⑤の場合）'!$O56,IF(AL$16&lt;='様式３（療養者名簿）（⑤の場合）'!$W56,1,0),0),0)</f>
        <v>0</v>
      </c>
      <c r="AM47" s="159">
        <f>IF(AM$16-'様式３（療養者名簿）（⑤の場合）'!$O56+1&lt;=15,IF(AM$16&gt;='様式３（療養者名簿）（⑤の場合）'!$O56,IF(AM$16&lt;='様式３（療養者名簿）（⑤の場合）'!$W56,1,0),0),0)</f>
        <v>0</v>
      </c>
      <c r="AN47" s="159">
        <f>IF(AN$16-'様式３（療養者名簿）（⑤の場合）'!$O56+1&lt;=15,IF(AN$16&gt;='様式３（療養者名簿）（⑤の場合）'!$O56,IF(AN$16&lt;='様式３（療養者名簿）（⑤の場合）'!$W56,1,0),0),0)</f>
        <v>0</v>
      </c>
      <c r="AO47" s="159">
        <f>IF(AO$16-'様式３（療養者名簿）（⑤の場合）'!$O56+1&lt;=15,IF(AO$16&gt;='様式３（療養者名簿）（⑤の場合）'!$O56,IF(AO$16&lt;='様式３（療養者名簿）（⑤の場合）'!$W56,1,0),0),0)</f>
        <v>0</v>
      </c>
      <c r="AP47" s="159">
        <f>IF(AP$16-'様式３（療養者名簿）（⑤の場合）'!$O56+1&lt;=15,IF(AP$16&gt;='様式３（療養者名簿）（⑤の場合）'!$O56,IF(AP$16&lt;='様式３（療養者名簿）（⑤の場合）'!$W56,1,0),0),0)</f>
        <v>0</v>
      </c>
      <c r="AQ47" s="159">
        <f>IF(AQ$16-'様式３（療養者名簿）（⑤の場合）'!$O56+1&lt;=15,IF(AQ$16&gt;='様式３（療養者名簿）（⑤の場合）'!$O56,IF(AQ$16&lt;='様式３（療養者名簿）（⑤の場合）'!$W56,1,0),0),0)</f>
        <v>0</v>
      </c>
      <c r="AR47" s="159">
        <f>IF(AR$16-'様式３（療養者名簿）（⑤の場合）'!$O56+1&lt;=15,IF(AR$16&gt;='様式３（療養者名簿）（⑤の場合）'!$O56,IF(AR$16&lt;='様式３（療養者名簿）（⑤の場合）'!$W56,1,0),0),0)</f>
        <v>0</v>
      </c>
      <c r="AS47" s="159">
        <f>IF(AS$16-'様式３（療養者名簿）（⑤の場合）'!$O56+1&lt;=15,IF(AS$16&gt;='様式３（療養者名簿）（⑤の場合）'!$O56,IF(AS$16&lt;='様式３（療養者名簿）（⑤の場合）'!$W56,1,0),0),0)</f>
        <v>0</v>
      </c>
      <c r="AT47" s="159">
        <f>IF(AT$16-'様式３（療養者名簿）（⑤の場合）'!$O56+1&lt;=15,IF(AT$16&gt;='様式３（療養者名簿）（⑤の場合）'!$O56,IF(AT$16&lt;='様式３（療養者名簿）（⑤の場合）'!$W56,1,0),0),0)</f>
        <v>0</v>
      </c>
      <c r="AU47" s="159">
        <f>IF(AU$16-'様式３（療養者名簿）（⑤の場合）'!$O56+1&lt;=15,IF(AU$16&gt;='様式３（療養者名簿）（⑤の場合）'!$O56,IF(AU$16&lt;='様式３（療養者名簿）（⑤の場合）'!$W56,1,0),0),0)</f>
        <v>0</v>
      </c>
      <c r="AV47" s="159">
        <f>IF(AV$16-'様式３（療養者名簿）（⑤の場合）'!$O56+1&lt;=15,IF(AV$16&gt;='様式３（療養者名簿）（⑤の場合）'!$O56,IF(AV$16&lt;='様式３（療養者名簿）（⑤の場合）'!$W56,1,0),0),0)</f>
        <v>0</v>
      </c>
      <c r="AW47" s="159">
        <f>IF(AW$16-'様式３（療養者名簿）（⑤の場合）'!$O56+1&lt;=15,IF(AW$16&gt;='様式３（療養者名簿）（⑤の場合）'!$O56,IF(AW$16&lt;='様式３（療養者名簿）（⑤の場合）'!$W56,1,0),0),0)</f>
        <v>0</v>
      </c>
      <c r="AX47" s="159">
        <f>IF(AX$16-'様式３（療養者名簿）（⑤の場合）'!$O56+1&lt;=15,IF(AX$16&gt;='様式３（療養者名簿）（⑤の場合）'!$O56,IF(AX$16&lt;='様式３（療養者名簿）（⑤の場合）'!$W56,1,0),0),0)</f>
        <v>0</v>
      </c>
      <c r="AY47" s="159">
        <f>IF(AY$16-'様式３（療養者名簿）（⑤の場合）'!$O56+1&lt;=15,IF(AY$16&gt;='様式３（療養者名簿）（⑤の場合）'!$O56,IF(AY$16&lt;='様式３（療養者名簿）（⑤の場合）'!$W56,1,0),0),0)</f>
        <v>0</v>
      </c>
      <c r="AZ47" s="159">
        <f>IF(AZ$16-'様式３（療養者名簿）（⑤の場合）'!$O56+1&lt;=15,IF(AZ$16&gt;='様式３（療養者名簿）（⑤の場合）'!$O56,IF(AZ$16&lt;='様式３（療養者名簿）（⑤の場合）'!$W56,1,0),0),0)</f>
        <v>0</v>
      </c>
      <c r="BA47" s="159">
        <f>IF(BA$16-'様式３（療養者名簿）（⑤の場合）'!$O56+1&lt;=15,IF(BA$16&gt;='様式３（療養者名簿）（⑤の場合）'!$O56,IF(BA$16&lt;='様式３（療養者名簿）（⑤の場合）'!$W56,1,0),0),0)</f>
        <v>0</v>
      </c>
      <c r="BB47" s="159">
        <f>IF(BB$16-'様式３（療養者名簿）（⑤の場合）'!$O56+1&lt;=15,IF(BB$16&gt;='様式３（療養者名簿）（⑤の場合）'!$O56,IF(BB$16&lt;='様式３（療養者名簿）（⑤の場合）'!$W56,1,0),0),0)</f>
        <v>0</v>
      </c>
      <c r="BC47" s="159">
        <f>IF(BC$16-'様式３（療養者名簿）（⑤の場合）'!$O56+1&lt;=15,IF(BC$16&gt;='様式３（療養者名簿）（⑤の場合）'!$O56,IF(BC$16&lt;='様式３（療養者名簿）（⑤の場合）'!$W56,1,0),0),0)</f>
        <v>0</v>
      </c>
      <c r="BD47" s="159">
        <f>IF(BD$16-'様式３（療養者名簿）（⑤の場合）'!$O56+1&lt;=15,IF(BD$16&gt;='様式３（療養者名簿）（⑤の場合）'!$O56,IF(BD$16&lt;='様式３（療養者名簿）（⑤の場合）'!$W56,1,0),0),0)</f>
        <v>0</v>
      </c>
      <c r="BE47" s="159">
        <f>IF(BE$16-'様式３（療養者名簿）（⑤の場合）'!$O56+1&lt;=15,IF(BE$16&gt;='様式３（療養者名簿）（⑤の場合）'!$O56,IF(BE$16&lt;='様式３（療養者名簿）（⑤の場合）'!$W56,1,0),0),0)</f>
        <v>0</v>
      </c>
      <c r="BF47" s="159">
        <f>IF(BF$16-'様式３（療養者名簿）（⑤の場合）'!$O56+1&lt;=15,IF(BF$16&gt;='様式３（療養者名簿）（⑤の場合）'!$O56,IF(BF$16&lt;='様式３（療養者名簿）（⑤の場合）'!$W56,1,0),0),0)</f>
        <v>0</v>
      </c>
      <c r="BG47" s="159">
        <f>IF(BG$16-'様式３（療養者名簿）（⑤の場合）'!$O56+1&lt;=15,IF(BG$16&gt;='様式３（療養者名簿）（⑤の場合）'!$O56,IF(BG$16&lt;='様式３（療養者名簿）（⑤の場合）'!$W56,1,0),0),0)</f>
        <v>0</v>
      </c>
      <c r="BH47" s="159">
        <f>IF(BH$16-'様式３（療養者名簿）（⑤の場合）'!$O56+1&lt;=15,IF(BH$16&gt;='様式３（療養者名簿）（⑤の場合）'!$O56,IF(BH$16&lt;='様式３（療養者名簿）（⑤の場合）'!$W56,1,0),0),0)</f>
        <v>0</v>
      </c>
      <c r="BI47" s="159">
        <f>IF(BI$16-'様式３（療養者名簿）（⑤の場合）'!$O56+1&lt;=15,IF(BI$16&gt;='様式３（療養者名簿）（⑤の場合）'!$O56,IF(BI$16&lt;='様式３（療養者名簿）（⑤の場合）'!$W56,1,0),0),0)</f>
        <v>0</v>
      </c>
      <c r="BJ47" s="159">
        <f>IF(BJ$16-'様式３（療養者名簿）（⑤の場合）'!$O56+1&lt;=15,IF(BJ$16&gt;='様式３（療養者名簿）（⑤の場合）'!$O56,IF(BJ$16&lt;='様式３（療養者名簿）（⑤の場合）'!$W56,1,0),0),0)</f>
        <v>0</v>
      </c>
      <c r="BK47" s="159">
        <f>IF(BK$16-'様式３（療養者名簿）（⑤の場合）'!$O56+1&lt;=15,IF(BK$16&gt;='様式３（療養者名簿）（⑤の場合）'!$O56,IF(BK$16&lt;='様式３（療養者名簿）（⑤の場合）'!$W56,1,0),0),0)</f>
        <v>0</v>
      </c>
      <c r="BL47" s="159">
        <f>IF(BL$16-'様式３（療養者名簿）（⑤の場合）'!$O56+1&lt;=15,IF(BL$16&gt;='様式３（療養者名簿）（⑤の場合）'!$O56,IF(BL$16&lt;='様式３（療養者名簿）（⑤の場合）'!$W56,1,0),0),0)</f>
        <v>0</v>
      </c>
      <c r="BM47" s="159">
        <f>IF(BM$16-'様式３（療養者名簿）（⑤の場合）'!$O56+1&lt;=15,IF(BM$16&gt;='様式３（療養者名簿）（⑤の場合）'!$O56,IF(BM$16&lt;='様式３（療養者名簿）（⑤の場合）'!$W56,1,0),0),0)</f>
        <v>0</v>
      </c>
      <c r="BN47" s="159">
        <f>IF(BN$16-'様式３（療養者名簿）（⑤の場合）'!$O56+1&lt;=15,IF(BN$16&gt;='様式３（療養者名簿）（⑤の場合）'!$O56,IF(BN$16&lt;='様式３（療養者名簿）（⑤の場合）'!$W56,1,0),0),0)</f>
        <v>0</v>
      </c>
      <c r="BO47" s="159">
        <f>IF(BO$16-'様式３（療養者名簿）（⑤の場合）'!$O56+1&lt;=15,IF(BO$16&gt;='様式３（療養者名簿）（⑤の場合）'!$O56,IF(BO$16&lt;='様式３（療養者名簿）（⑤の場合）'!$W56,1,0),0),0)</f>
        <v>0</v>
      </c>
      <c r="BP47" s="159">
        <f>IF(BP$16-'様式３（療養者名簿）（⑤の場合）'!$O56+1&lt;=15,IF(BP$16&gt;='様式３（療養者名簿）（⑤の場合）'!$O56,IF(BP$16&lt;='様式３（療養者名簿）（⑤の場合）'!$W56,1,0),0),0)</f>
        <v>0</v>
      </c>
      <c r="BQ47" s="159">
        <f>IF(BQ$16-'様式３（療養者名簿）（⑤の場合）'!$O56+1&lt;=15,IF(BQ$16&gt;='様式３（療養者名簿）（⑤の場合）'!$O56,IF(BQ$16&lt;='様式３（療養者名簿）（⑤の場合）'!$W56,1,0),0),0)</f>
        <v>0</v>
      </c>
      <c r="BR47" s="159">
        <f>IF(BR$16-'様式３（療養者名簿）（⑤の場合）'!$O56+1&lt;=15,IF(BR$16&gt;='様式３（療養者名簿）（⑤の場合）'!$O56,IF(BR$16&lt;='様式３（療養者名簿）（⑤の場合）'!$W56,1,0),0),0)</f>
        <v>0</v>
      </c>
      <c r="BS47" s="159">
        <f>IF(BS$16-'様式３（療養者名簿）（⑤の場合）'!$O56+1&lt;=15,IF(BS$16&gt;='様式３（療養者名簿）（⑤の場合）'!$O56,IF(BS$16&lt;='様式３（療養者名簿）（⑤の場合）'!$W56,1,0),0),0)</f>
        <v>0</v>
      </c>
      <c r="BT47" s="159">
        <f>IF(BT$16-'様式３（療養者名簿）（⑤の場合）'!$O56+1&lt;=15,IF(BT$16&gt;='様式３（療養者名簿）（⑤の場合）'!$O56,IF(BT$16&lt;='様式３（療養者名簿）（⑤の場合）'!$W56,1,0),0),0)</f>
        <v>0</v>
      </c>
      <c r="BU47" s="159">
        <f>IF(BU$16-'様式３（療養者名簿）（⑤の場合）'!$O56+1&lt;=15,IF(BU$16&gt;='様式３（療養者名簿）（⑤の場合）'!$O56,IF(BU$16&lt;='様式３（療養者名簿）（⑤の場合）'!$W56,1,0),0),0)</f>
        <v>0</v>
      </c>
      <c r="BV47" s="159">
        <f>IF(BV$16-'様式３（療養者名簿）（⑤の場合）'!$O56+1&lt;=15,IF(BV$16&gt;='様式３（療養者名簿）（⑤の場合）'!$O56,IF(BV$16&lt;='様式３（療養者名簿）（⑤の場合）'!$W56,1,0),0),0)</f>
        <v>0</v>
      </c>
      <c r="BW47" s="159">
        <f>IF(BW$16-'様式３（療養者名簿）（⑤の場合）'!$O56+1&lt;=15,IF(BW$16&gt;='様式３（療養者名簿）（⑤の場合）'!$O56,IF(BW$16&lt;='様式３（療養者名簿）（⑤の場合）'!$W56,1,0),0),0)</f>
        <v>0</v>
      </c>
      <c r="BX47" s="159">
        <f>IF(BX$16-'様式３（療養者名簿）（⑤の場合）'!$O56+1&lt;=15,IF(BX$16&gt;='様式３（療養者名簿）（⑤の場合）'!$O56,IF(BX$16&lt;='様式３（療養者名簿）（⑤の場合）'!$W56,1,0),0),0)</f>
        <v>0</v>
      </c>
      <c r="BY47" s="159">
        <f>IF(BY$16-'様式３（療養者名簿）（⑤の場合）'!$O56+1&lt;=15,IF(BY$16&gt;='様式３（療養者名簿）（⑤の場合）'!$O56,IF(BY$16&lt;='様式３（療養者名簿）（⑤の場合）'!$W56,1,0),0),0)</f>
        <v>0</v>
      </c>
      <c r="BZ47" s="159">
        <f>IF(BZ$16-'様式３（療養者名簿）（⑤の場合）'!$O56+1&lt;=15,IF(BZ$16&gt;='様式３（療養者名簿）（⑤の場合）'!$O56,IF(BZ$16&lt;='様式３（療養者名簿）（⑤の場合）'!$W56,1,0),0),0)</f>
        <v>0</v>
      </c>
      <c r="CA47" s="159">
        <f>IF(CA$16-'様式３（療養者名簿）（⑤の場合）'!$O56+1&lt;=15,IF(CA$16&gt;='様式３（療養者名簿）（⑤の場合）'!$O56,IF(CA$16&lt;='様式３（療養者名簿）（⑤の場合）'!$W56,1,0),0),0)</f>
        <v>0</v>
      </c>
      <c r="CB47" s="159">
        <f>IF(CB$16-'様式３（療養者名簿）（⑤の場合）'!$O56+1&lt;=15,IF(CB$16&gt;='様式３（療養者名簿）（⑤の場合）'!$O56,IF(CB$16&lt;='様式３（療養者名簿）（⑤の場合）'!$W56,1,0),0),0)</f>
        <v>0</v>
      </c>
      <c r="CC47" s="159">
        <f>IF(CC$16-'様式３（療養者名簿）（⑤の場合）'!$O56+1&lt;=15,IF(CC$16&gt;='様式３（療養者名簿）（⑤の場合）'!$O56,IF(CC$16&lt;='様式３（療養者名簿）（⑤の場合）'!$W56,1,0),0),0)</f>
        <v>0</v>
      </c>
      <c r="CD47" s="159">
        <f>IF(CD$16-'様式３（療養者名簿）（⑤の場合）'!$O56+1&lt;=15,IF(CD$16&gt;='様式３（療養者名簿）（⑤の場合）'!$O56,IF(CD$16&lt;='様式３（療養者名簿）（⑤の場合）'!$W56,1,0),0),0)</f>
        <v>0</v>
      </c>
      <c r="CE47" s="159">
        <f>IF(CE$16-'様式３（療養者名簿）（⑤の場合）'!$O56+1&lt;=15,IF(CE$16&gt;='様式３（療養者名簿）（⑤の場合）'!$O56,IF(CE$16&lt;='様式３（療養者名簿）（⑤の場合）'!$W56,1,0),0),0)</f>
        <v>0</v>
      </c>
      <c r="CF47" s="159">
        <f>IF(CF$16-'様式３（療養者名簿）（⑤の場合）'!$O56+1&lt;=15,IF(CF$16&gt;='様式３（療養者名簿）（⑤の場合）'!$O56,IF(CF$16&lt;='様式３（療養者名簿）（⑤の場合）'!$W56,1,0),0),0)</f>
        <v>0</v>
      </c>
      <c r="CG47" s="159">
        <f>IF(CG$16-'様式３（療養者名簿）（⑤の場合）'!$O56+1&lt;=15,IF(CG$16&gt;='様式３（療養者名簿）（⑤の場合）'!$O56,IF(CG$16&lt;='様式３（療養者名簿）（⑤の場合）'!$W56,1,0),0),0)</f>
        <v>0</v>
      </c>
      <c r="CH47" s="159">
        <f>IF(CH$16-'様式３（療養者名簿）（⑤の場合）'!$O56+1&lt;=15,IF(CH$16&gt;='様式３（療養者名簿）（⑤の場合）'!$O56,IF(CH$16&lt;='様式３（療養者名簿）（⑤の場合）'!$W56,1,0),0),0)</f>
        <v>0</v>
      </c>
      <c r="CI47" s="159">
        <f>IF(CI$16-'様式３（療養者名簿）（⑤の場合）'!$O56+1&lt;=15,IF(CI$16&gt;='様式３（療養者名簿）（⑤の場合）'!$O56,IF(CI$16&lt;='様式３（療養者名簿）（⑤の場合）'!$W56,1,0),0),0)</f>
        <v>0</v>
      </c>
      <c r="CJ47" s="159">
        <f>IF(CJ$16-'様式３（療養者名簿）（⑤の場合）'!$O56+1&lt;=15,IF(CJ$16&gt;='様式３（療養者名簿）（⑤の場合）'!$O56,IF(CJ$16&lt;='様式３（療養者名簿）（⑤の場合）'!$W56,1,0),0),0)</f>
        <v>0</v>
      </c>
      <c r="CK47" s="159">
        <f>IF(CK$16-'様式３（療養者名簿）（⑤の場合）'!$O56+1&lt;=15,IF(CK$16&gt;='様式３（療養者名簿）（⑤の場合）'!$O56,IF(CK$16&lt;='様式３（療養者名簿）（⑤の場合）'!$W56,1,0),0),0)</f>
        <v>0</v>
      </c>
      <c r="CL47" s="159">
        <f>IF(CL$16-'様式３（療養者名簿）（⑤の場合）'!$O56+1&lt;=15,IF(CL$16&gt;='様式３（療養者名簿）（⑤の場合）'!$O56,IF(CL$16&lt;='様式３（療養者名簿）（⑤の場合）'!$W56,1,0),0),0)</f>
        <v>0</v>
      </c>
      <c r="CM47" s="159">
        <f>IF(CM$16-'様式３（療養者名簿）（⑤の場合）'!$O56+1&lt;=15,IF(CM$16&gt;='様式３（療養者名簿）（⑤の場合）'!$O56,IF(CM$16&lt;='様式３（療養者名簿）（⑤の場合）'!$W56,1,0),0),0)</f>
        <v>0</v>
      </c>
      <c r="CN47" s="159">
        <f>IF(CN$16-'様式３（療養者名簿）（⑤の場合）'!$O56+1&lt;=15,IF(CN$16&gt;='様式３（療養者名簿）（⑤の場合）'!$O56,IF(CN$16&lt;='様式３（療養者名簿）（⑤の場合）'!$W56,1,0),0),0)</f>
        <v>0</v>
      </c>
      <c r="CO47" s="159">
        <f>IF(CO$16-'様式３（療養者名簿）（⑤の場合）'!$O56+1&lt;=15,IF(CO$16&gt;='様式３（療養者名簿）（⑤の場合）'!$O56,IF(CO$16&lt;='様式３（療養者名簿）（⑤の場合）'!$W56,1,0),0),0)</f>
        <v>0</v>
      </c>
      <c r="CP47" s="159">
        <f>IF(CP$16-'様式３（療養者名簿）（⑤の場合）'!$O56+1&lt;=15,IF(CP$16&gt;='様式３（療養者名簿）（⑤の場合）'!$O56,IF(CP$16&lt;='様式３（療養者名簿）（⑤の場合）'!$W56,1,0),0),0)</f>
        <v>0</v>
      </c>
      <c r="CQ47" s="159">
        <f>IF(CQ$16-'様式３（療養者名簿）（⑤の場合）'!$O56+1&lt;=15,IF(CQ$16&gt;='様式３（療養者名簿）（⑤の場合）'!$O56,IF(CQ$16&lt;='様式３（療養者名簿）（⑤の場合）'!$W56,1,0),0),0)</f>
        <v>0</v>
      </c>
      <c r="CR47" s="159">
        <f>IF(CR$16-'様式３（療養者名簿）（⑤の場合）'!$O56+1&lt;=15,IF(CR$16&gt;='様式３（療養者名簿）（⑤の場合）'!$O56,IF(CR$16&lt;='様式３（療養者名簿）（⑤の場合）'!$W56,1,0),0),0)</f>
        <v>0</v>
      </c>
      <c r="CS47" s="159">
        <f>IF(CS$16-'様式３（療養者名簿）（⑤の場合）'!$O56+1&lt;=15,IF(CS$16&gt;='様式３（療養者名簿）（⑤の場合）'!$O56,IF(CS$16&lt;='様式３（療養者名簿）（⑤の場合）'!$W56,1,0),0),0)</f>
        <v>0</v>
      </c>
      <c r="CT47" s="159">
        <f>IF(CT$16-'様式３（療養者名簿）（⑤の場合）'!$O56+1&lt;=15,IF(CT$16&gt;='様式３（療養者名簿）（⑤の場合）'!$O56,IF(CT$16&lt;='様式３（療養者名簿）（⑤の場合）'!$W56,1,0),0),0)</f>
        <v>0</v>
      </c>
      <c r="CU47" s="159">
        <f>IF(CU$16-'様式３（療養者名簿）（⑤の場合）'!$O56+1&lt;=15,IF(CU$16&gt;='様式３（療養者名簿）（⑤の場合）'!$O56,IF(CU$16&lt;='様式３（療養者名簿）（⑤の場合）'!$W56,1,0),0),0)</f>
        <v>0</v>
      </c>
      <c r="CV47" s="159">
        <f>IF(CV$16-'様式３（療養者名簿）（⑤の場合）'!$O56+1&lt;=15,IF(CV$16&gt;='様式３（療養者名簿）（⑤の場合）'!$O56,IF(CV$16&lt;='様式３（療養者名簿）（⑤の場合）'!$W56,1,0),0),0)</f>
        <v>0</v>
      </c>
      <c r="CW47" s="159">
        <f>IF(CW$16-'様式３（療養者名簿）（⑤の場合）'!$O56+1&lt;=15,IF(CW$16&gt;='様式３（療養者名簿）（⑤の場合）'!$O56,IF(CW$16&lt;='様式３（療養者名簿）（⑤の場合）'!$W56,1,0),0),0)</f>
        <v>0</v>
      </c>
      <c r="CX47" s="159">
        <f>IF(CX$16-'様式３（療養者名簿）（⑤の場合）'!$O56+1&lt;=15,IF(CX$16&gt;='様式３（療養者名簿）（⑤の場合）'!$O56,IF(CX$16&lt;='様式３（療養者名簿）（⑤の場合）'!$W56,1,0),0),0)</f>
        <v>0</v>
      </c>
      <c r="CY47" s="159">
        <f>IF(CY$16-'様式３（療養者名簿）（⑤の場合）'!$O56+1&lt;=15,IF(CY$16&gt;='様式３（療養者名簿）（⑤の場合）'!$O56,IF(CY$16&lt;='様式３（療養者名簿）（⑤の場合）'!$W56,1,0),0),0)</f>
        <v>0</v>
      </c>
      <c r="CZ47" s="159">
        <f>IF(CZ$16-'様式３（療養者名簿）（⑤の場合）'!$O56+1&lt;=15,IF(CZ$16&gt;='様式３（療養者名簿）（⑤の場合）'!$O56,IF(CZ$16&lt;='様式３（療養者名簿）（⑤の場合）'!$W56,1,0),0),0)</f>
        <v>0</v>
      </c>
      <c r="DA47" s="159">
        <f>IF(DA$16-'様式３（療養者名簿）（⑤の場合）'!$O56+1&lt;=15,IF(DA$16&gt;='様式３（療養者名簿）（⑤の場合）'!$O56,IF(DA$16&lt;='様式３（療養者名簿）（⑤の場合）'!$W56,1,0),0),0)</f>
        <v>0</v>
      </c>
      <c r="DB47" s="159">
        <f>IF(DB$16-'様式３（療養者名簿）（⑤の場合）'!$O56+1&lt;=15,IF(DB$16&gt;='様式３（療養者名簿）（⑤の場合）'!$O56,IF(DB$16&lt;='様式３（療養者名簿）（⑤の場合）'!$W56,1,0),0),0)</f>
        <v>0</v>
      </c>
      <c r="DC47" s="159">
        <f>IF(DC$16-'様式３（療養者名簿）（⑤の場合）'!$O56+1&lt;=15,IF(DC$16&gt;='様式３（療養者名簿）（⑤の場合）'!$O56,IF(DC$16&lt;='様式３（療養者名簿）（⑤の場合）'!$W56,1,0),0),0)</f>
        <v>0</v>
      </c>
      <c r="DD47" s="159">
        <f>IF(DD$16-'様式３（療養者名簿）（⑤の場合）'!$O56+1&lt;=15,IF(DD$16&gt;='様式３（療養者名簿）（⑤の場合）'!$O56,IF(DD$16&lt;='様式３（療養者名簿）（⑤の場合）'!$W56,1,0),0),0)</f>
        <v>0</v>
      </c>
      <c r="DE47" s="159">
        <f>IF(DE$16-'様式３（療養者名簿）（⑤の場合）'!$O56+1&lt;=15,IF(DE$16&gt;='様式３（療養者名簿）（⑤の場合）'!$O56,IF(DE$16&lt;='様式３（療養者名簿）（⑤の場合）'!$W56,1,0),0),0)</f>
        <v>0</v>
      </c>
      <c r="DF47" s="159">
        <f>IF(DF$16-'様式３（療養者名簿）（⑤の場合）'!$O56+1&lt;=15,IF(DF$16&gt;='様式３（療養者名簿）（⑤の場合）'!$O56,IF(DF$16&lt;='様式３（療養者名簿）（⑤の場合）'!$W56,1,0),0),0)</f>
        <v>0</v>
      </c>
      <c r="DG47" s="159">
        <f>IF(DG$16-'様式３（療養者名簿）（⑤の場合）'!$O56+1&lt;=15,IF(DG$16&gt;='様式３（療養者名簿）（⑤の場合）'!$O56,IF(DG$16&lt;='様式３（療養者名簿）（⑤の場合）'!$W56,1,0),0),0)</f>
        <v>0</v>
      </c>
      <c r="DH47" s="159">
        <f>IF(DH$16-'様式３（療養者名簿）（⑤の場合）'!$O56+1&lt;=15,IF(DH$16&gt;='様式３（療養者名簿）（⑤の場合）'!$O56,IF(DH$16&lt;='様式３（療養者名簿）（⑤の場合）'!$W56,1,0),0),0)</f>
        <v>0</v>
      </c>
      <c r="DI47" s="159">
        <f>IF(DI$16-'様式３（療養者名簿）（⑤の場合）'!$O56+1&lt;=15,IF(DI$16&gt;='様式３（療養者名簿）（⑤の場合）'!$O56,IF(DI$16&lt;='様式３（療養者名簿）（⑤の場合）'!$W56,1,0),0),0)</f>
        <v>0</v>
      </c>
      <c r="DJ47" s="159">
        <f>IF(DJ$16-'様式３（療養者名簿）（⑤の場合）'!$O56+1&lt;=15,IF(DJ$16&gt;='様式３（療養者名簿）（⑤の場合）'!$O56,IF(DJ$16&lt;='様式３（療養者名簿）（⑤の場合）'!$W56,1,0),0),0)</f>
        <v>0</v>
      </c>
      <c r="DK47" s="159">
        <f>IF(DK$16-'様式３（療養者名簿）（⑤の場合）'!$O56+1&lt;=15,IF(DK$16&gt;='様式３（療養者名簿）（⑤の場合）'!$O56,IF(DK$16&lt;='様式３（療養者名簿）（⑤の場合）'!$W56,1,0),0),0)</f>
        <v>0</v>
      </c>
      <c r="DL47" s="159">
        <f>IF(DL$16-'様式３（療養者名簿）（⑤の場合）'!$O56+1&lt;=15,IF(DL$16&gt;='様式３（療養者名簿）（⑤の場合）'!$O56,IF(DL$16&lt;='様式３（療養者名簿）（⑤の場合）'!$W56,1,0),0),0)</f>
        <v>0</v>
      </c>
      <c r="DM47" s="159">
        <f>IF(DM$16-'様式３（療養者名簿）（⑤の場合）'!$O56+1&lt;=15,IF(DM$16&gt;='様式３（療養者名簿）（⑤の場合）'!$O56,IF(DM$16&lt;='様式３（療養者名簿）（⑤の場合）'!$W56,1,0),0),0)</f>
        <v>0</v>
      </c>
      <c r="DN47" s="159">
        <f>IF(DN$16-'様式３（療養者名簿）（⑤の場合）'!$O56+1&lt;=15,IF(DN$16&gt;='様式３（療養者名簿）（⑤の場合）'!$O56,IF(DN$16&lt;='様式３（療養者名簿）（⑤の場合）'!$W56,1,0),0),0)</f>
        <v>0</v>
      </c>
      <c r="DO47" s="159">
        <f>IF(DO$16-'様式３（療養者名簿）（⑤の場合）'!$O56+1&lt;=15,IF(DO$16&gt;='様式３（療養者名簿）（⑤の場合）'!$O56,IF(DO$16&lt;='様式３（療養者名簿）（⑤の場合）'!$W56,1,0),0),0)</f>
        <v>0</v>
      </c>
      <c r="DP47" s="159">
        <f>IF(DP$16-'様式３（療養者名簿）（⑤の場合）'!$O56+1&lt;=15,IF(DP$16&gt;='様式３（療養者名簿）（⑤の場合）'!$O56,IF(DP$16&lt;='様式３（療養者名簿）（⑤の場合）'!$W56,1,0),0),0)</f>
        <v>0</v>
      </c>
      <c r="DQ47" s="159">
        <f>IF(DQ$16-'様式３（療養者名簿）（⑤の場合）'!$O56+1&lt;=15,IF(DQ$16&gt;='様式３（療養者名簿）（⑤の場合）'!$O56,IF(DQ$16&lt;='様式３（療養者名簿）（⑤の場合）'!$W56,1,0),0),0)</f>
        <v>0</v>
      </c>
      <c r="DR47" s="159">
        <f>IF(DR$16-'様式３（療養者名簿）（⑤の場合）'!$O56+1&lt;=15,IF(DR$16&gt;='様式３（療養者名簿）（⑤の場合）'!$O56,IF(DR$16&lt;='様式３（療養者名簿）（⑤の場合）'!$W56,1,0),0),0)</f>
        <v>0</v>
      </c>
      <c r="DS47" s="159">
        <f>IF(DS$16-'様式３（療養者名簿）（⑤の場合）'!$O56+1&lt;=15,IF(DS$16&gt;='様式３（療養者名簿）（⑤の場合）'!$O56,IF(DS$16&lt;='様式３（療養者名簿）（⑤の場合）'!$W56,1,0),0),0)</f>
        <v>0</v>
      </c>
      <c r="DT47" s="159">
        <f>IF(DT$16-'様式３（療養者名簿）（⑤の場合）'!$O56+1&lt;=15,IF(DT$16&gt;='様式３（療養者名簿）（⑤の場合）'!$O56,IF(DT$16&lt;='様式３（療養者名簿）（⑤の場合）'!$W56,1,0),0),0)</f>
        <v>0</v>
      </c>
      <c r="DU47" s="159">
        <f>IF(DU$16-'様式３（療養者名簿）（⑤の場合）'!$O56+1&lt;=15,IF(DU$16&gt;='様式３（療養者名簿）（⑤の場合）'!$O56,IF(DU$16&lt;='様式３（療養者名簿）（⑤の場合）'!$W56,1,0),0),0)</f>
        <v>0</v>
      </c>
      <c r="DV47" s="159">
        <f>IF(DV$16-'様式３（療養者名簿）（⑤の場合）'!$O56+1&lt;=15,IF(DV$16&gt;='様式３（療養者名簿）（⑤の場合）'!$O56,IF(DV$16&lt;='様式３（療養者名簿）（⑤の場合）'!$W56,1,0),0),0)</f>
        <v>0</v>
      </c>
      <c r="DW47" s="159">
        <f>IF(DW$16-'様式３（療養者名簿）（⑤の場合）'!$O56+1&lt;=15,IF(DW$16&gt;='様式３（療養者名簿）（⑤の場合）'!$O56,IF(DW$16&lt;='様式３（療養者名簿）（⑤の場合）'!$W56,1,0),0),0)</f>
        <v>0</v>
      </c>
      <c r="DX47" s="159">
        <f>IF(DX$16-'様式３（療養者名簿）（⑤の場合）'!$O56+1&lt;=15,IF(DX$16&gt;='様式３（療養者名簿）（⑤の場合）'!$O56,IF(DX$16&lt;='様式３（療養者名簿）（⑤の場合）'!$W56,1,0),0),0)</f>
        <v>0</v>
      </c>
      <c r="DY47" s="159">
        <f>IF(DY$16-'様式３（療養者名簿）（⑤の場合）'!$O56+1&lt;=15,IF(DY$16&gt;='様式３（療養者名簿）（⑤の場合）'!$O56,IF(DY$16&lt;='様式３（療養者名簿）（⑤の場合）'!$W56,1,0),0),0)</f>
        <v>0</v>
      </c>
      <c r="DZ47" s="159">
        <f>IF(DZ$16-'様式３（療養者名簿）（⑤の場合）'!$O56+1&lt;=15,IF(DZ$16&gt;='様式３（療養者名簿）（⑤の場合）'!$O56,IF(DZ$16&lt;='様式３（療養者名簿）（⑤の場合）'!$W56,1,0),0),0)</f>
        <v>0</v>
      </c>
      <c r="EA47" s="159">
        <f>IF(EA$16-'様式３（療養者名簿）（⑤の場合）'!$O56+1&lt;=15,IF(EA$16&gt;='様式３（療養者名簿）（⑤の場合）'!$O56,IF(EA$16&lt;='様式３（療養者名簿）（⑤の場合）'!$W56,1,0),0),0)</f>
        <v>0</v>
      </c>
      <c r="EB47" s="159">
        <f>IF(EB$16-'様式３（療養者名簿）（⑤の場合）'!$O56+1&lt;=15,IF(EB$16&gt;='様式３（療養者名簿）（⑤の場合）'!$O56,IF(EB$16&lt;='様式３（療養者名簿）（⑤の場合）'!$W56,1,0),0),0)</f>
        <v>0</v>
      </c>
      <c r="EC47" s="159">
        <f>IF(EC$16-'様式３（療養者名簿）（⑤の場合）'!$O56+1&lt;=15,IF(EC$16&gt;='様式３（療養者名簿）（⑤の場合）'!$O56,IF(EC$16&lt;='様式３（療養者名簿）（⑤の場合）'!$W56,1,0),0),0)</f>
        <v>0</v>
      </c>
      <c r="ED47" s="159">
        <f>IF(ED$16-'様式３（療養者名簿）（⑤の場合）'!$O56+1&lt;=15,IF(ED$16&gt;='様式３（療養者名簿）（⑤の場合）'!$O56,IF(ED$16&lt;='様式３（療養者名簿）（⑤の場合）'!$W56,1,0),0),0)</f>
        <v>0</v>
      </c>
      <c r="EE47" s="159">
        <f>IF(EE$16-'様式３（療養者名簿）（⑤の場合）'!$O56+1&lt;=15,IF(EE$16&gt;='様式３（療養者名簿）（⑤の場合）'!$O56,IF(EE$16&lt;='様式３（療養者名簿）（⑤の場合）'!$W56,1,0),0),0)</f>
        <v>0</v>
      </c>
      <c r="EF47" s="159">
        <f>IF(EF$16-'様式３（療養者名簿）（⑤の場合）'!$O56+1&lt;=15,IF(EF$16&gt;='様式３（療養者名簿）（⑤の場合）'!$O56,IF(EF$16&lt;='様式３（療養者名簿）（⑤の場合）'!$W56,1,0),0),0)</f>
        <v>0</v>
      </c>
      <c r="EG47" s="159">
        <f>IF(EG$16-'様式３（療養者名簿）（⑤の場合）'!$O56+1&lt;=15,IF(EG$16&gt;='様式３（療養者名簿）（⑤の場合）'!$O56,IF(EG$16&lt;='様式３（療養者名簿）（⑤の場合）'!$W56,1,0),0),0)</f>
        <v>0</v>
      </c>
      <c r="EH47" s="159">
        <f>IF(EH$16-'様式３（療養者名簿）（⑤の場合）'!$O56+1&lt;=15,IF(EH$16&gt;='様式３（療養者名簿）（⑤の場合）'!$O56,IF(EH$16&lt;='様式３（療養者名簿）（⑤の場合）'!$W56,1,0),0),0)</f>
        <v>0</v>
      </c>
      <c r="EI47" s="159">
        <f>IF(EI$16-'様式３（療養者名簿）（⑤の場合）'!$O56+1&lt;=15,IF(EI$16&gt;='様式３（療養者名簿）（⑤の場合）'!$O56,IF(EI$16&lt;='様式３（療養者名簿）（⑤の場合）'!$W56,1,0),0),0)</f>
        <v>0</v>
      </c>
      <c r="EJ47" s="159">
        <f>IF(EJ$16-'様式３（療養者名簿）（⑤の場合）'!$O56+1&lt;=15,IF(EJ$16&gt;='様式３（療養者名簿）（⑤の場合）'!$O56,IF(EJ$16&lt;='様式３（療養者名簿）（⑤の場合）'!$W56,1,0),0),0)</f>
        <v>0</v>
      </c>
      <c r="EK47" s="159">
        <f>IF(EK$16-'様式３（療養者名簿）（⑤の場合）'!$O56+1&lt;=15,IF(EK$16&gt;='様式３（療養者名簿）（⑤の場合）'!$O56,IF(EK$16&lt;='様式３（療養者名簿）（⑤の場合）'!$W56,1,0),0),0)</f>
        <v>0</v>
      </c>
      <c r="EL47" s="159">
        <f>IF(EL$16-'様式３（療養者名簿）（⑤の場合）'!$O56+1&lt;=15,IF(EL$16&gt;='様式３（療養者名簿）（⑤の場合）'!$O56,IF(EL$16&lt;='様式３（療養者名簿）（⑤の場合）'!$W56,1,0),0),0)</f>
        <v>0</v>
      </c>
      <c r="EM47" s="159">
        <f>IF(EM$16-'様式３（療養者名簿）（⑤の場合）'!$O56+1&lt;=15,IF(EM$16&gt;='様式３（療養者名簿）（⑤の場合）'!$O56,IF(EM$16&lt;='様式３（療養者名簿）（⑤の場合）'!$W56,1,0),0),0)</f>
        <v>0</v>
      </c>
      <c r="EN47" s="159">
        <f>IF(EN$16-'様式３（療養者名簿）（⑤の場合）'!$O56+1&lt;=15,IF(EN$16&gt;='様式３（療養者名簿）（⑤の場合）'!$O56,IF(EN$16&lt;='様式３（療養者名簿）（⑤の場合）'!$W56,1,0),0),0)</f>
        <v>0</v>
      </c>
      <c r="EO47" s="159">
        <f>IF(EO$16-'様式３（療養者名簿）（⑤の場合）'!$O56+1&lt;=15,IF(EO$16&gt;='様式３（療養者名簿）（⑤の場合）'!$O56,IF(EO$16&lt;='様式３（療養者名簿）（⑤の場合）'!$W56,1,0),0),0)</f>
        <v>0</v>
      </c>
      <c r="EP47" s="159">
        <f>IF(EP$16-'様式３（療養者名簿）（⑤の場合）'!$O56+1&lt;=15,IF(EP$16&gt;='様式３（療養者名簿）（⑤の場合）'!$O56,IF(EP$16&lt;='様式３（療養者名簿）（⑤の場合）'!$W56,1,0),0),0)</f>
        <v>0</v>
      </c>
      <c r="EQ47" s="159">
        <f>IF(EQ$16-'様式３（療養者名簿）（⑤の場合）'!$O56+1&lt;=15,IF(EQ$16&gt;='様式３（療養者名簿）（⑤の場合）'!$O56,IF(EQ$16&lt;='様式３（療養者名簿）（⑤の場合）'!$W56,1,0),0),0)</f>
        <v>0</v>
      </c>
      <c r="ER47" s="159">
        <f>IF(ER$16-'様式３（療養者名簿）（⑤の場合）'!$O56+1&lt;=15,IF(ER$16&gt;='様式３（療養者名簿）（⑤の場合）'!$O56,IF(ER$16&lt;='様式３（療養者名簿）（⑤の場合）'!$W56,1,0),0),0)</f>
        <v>0</v>
      </c>
      <c r="ES47" s="159">
        <f>IF(ES$16-'様式３（療養者名簿）（⑤の場合）'!$O56+1&lt;=15,IF(ES$16&gt;='様式３（療養者名簿）（⑤の場合）'!$O56,IF(ES$16&lt;='様式３（療養者名簿）（⑤の場合）'!$W56,1,0),0),0)</f>
        <v>0</v>
      </c>
      <c r="ET47" s="159">
        <f>IF(ET$16-'様式３（療養者名簿）（⑤の場合）'!$O56+1&lt;=15,IF(ET$16&gt;='様式３（療養者名簿）（⑤の場合）'!$O56,IF(ET$16&lt;='様式３（療養者名簿）（⑤の場合）'!$W56,1,0),0),0)</f>
        <v>0</v>
      </c>
      <c r="EU47" s="159">
        <f>IF(EU$16-'様式３（療養者名簿）（⑤の場合）'!$O56+1&lt;=15,IF(EU$16&gt;='様式３（療養者名簿）（⑤の場合）'!$O56,IF(EU$16&lt;='様式３（療養者名簿）（⑤の場合）'!$W56,1,0),0),0)</f>
        <v>0</v>
      </c>
      <c r="EV47" s="159">
        <f>IF(EV$16-'様式３（療養者名簿）（⑤の場合）'!$O56+1&lt;=15,IF(EV$16&gt;='様式３（療養者名簿）（⑤の場合）'!$O56,IF(EV$16&lt;='様式３（療養者名簿）（⑤の場合）'!$W56,1,0),0),0)</f>
        <v>0</v>
      </c>
      <c r="EW47" s="159">
        <f>IF(EW$16-'様式３（療養者名簿）（⑤の場合）'!$O56+1&lt;=15,IF(EW$16&gt;='様式３（療養者名簿）（⑤の場合）'!$O56,IF(EW$16&lt;='様式３（療養者名簿）（⑤の場合）'!$W56,1,0),0),0)</f>
        <v>0</v>
      </c>
      <c r="EX47" s="159">
        <f>IF(EX$16-'様式３（療養者名簿）（⑤の場合）'!$O56+1&lt;=15,IF(EX$16&gt;='様式３（療養者名簿）（⑤の場合）'!$O56,IF(EX$16&lt;='様式３（療養者名簿）（⑤の場合）'!$W56,1,0),0),0)</f>
        <v>0</v>
      </c>
      <c r="EY47" s="159">
        <f>IF(EY$16-'様式３（療養者名簿）（⑤の場合）'!$O56+1&lt;=15,IF(EY$16&gt;='様式３（療養者名簿）（⑤の場合）'!$O56,IF(EY$16&lt;='様式３（療養者名簿）（⑤の場合）'!$W56,1,0),0),0)</f>
        <v>0</v>
      </c>
      <c r="EZ47" s="159">
        <f>IF(EZ$16-'様式３（療養者名簿）（⑤の場合）'!$O56+1&lt;=15,IF(EZ$16&gt;='様式３（療養者名簿）（⑤の場合）'!$O56,IF(EZ$16&lt;='様式３（療養者名簿）（⑤の場合）'!$W56,1,0),0),0)</f>
        <v>0</v>
      </c>
      <c r="FA47" s="159">
        <f>IF(FA$16-'様式３（療養者名簿）（⑤の場合）'!$O56+1&lt;=15,IF(FA$16&gt;='様式３（療養者名簿）（⑤の場合）'!$O56,IF(FA$16&lt;='様式３（療養者名簿）（⑤の場合）'!$W56,1,0),0),0)</f>
        <v>0</v>
      </c>
      <c r="FB47" s="159">
        <f>IF(FB$16-'様式３（療養者名簿）（⑤の場合）'!$O56+1&lt;=15,IF(FB$16&gt;='様式３（療養者名簿）（⑤の場合）'!$O56,IF(FB$16&lt;='様式３（療養者名簿）（⑤の場合）'!$W56,1,0),0),0)</f>
        <v>0</v>
      </c>
      <c r="FC47" s="159">
        <f>IF(FC$16-'様式３（療養者名簿）（⑤の場合）'!$O56+1&lt;=15,IF(FC$16&gt;='様式３（療養者名簿）（⑤の場合）'!$O56,IF(FC$16&lt;='様式３（療養者名簿）（⑤の場合）'!$W56,1,0),0),0)</f>
        <v>0</v>
      </c>
      <c r="FD47" s="159">
        <f>IF(FD$16-'様式３（療養者名簿）（⑤の場合）'!$O56+1&lt;=15,IF(FD$16&gt;='様式３（療養者名簿）（⑤の場合）'!$O56,IF(FD$16&lt;='様式３（療養者名簿）（⑤の場合）'!$W56,1,0),0),0)</f>
        <v>0</v>
      </c>
      <c r="FE47" s="159">
        <f>IF(FE$16-'様式３（療養者名簿）（⑤の場合）'!$O56+1&lt;=15,IF(FE$16&gt;='様式３（療養者名簿）（⑤の場合）'!$O56,IF(FE$16&lt;='様式３（療養者名簿）（⑤の場合）'!$W56,1,0),0),0)</f>
        <v>0</v>
      </c>
      <c r="FF47" s="159">
        <f>IF(FF$16-'様式３（療養者名簿）（⑤の場合）'!$O56+1&lt;=15,IF(FF$16&gt;='様式３（療養者名簿）（⑤の場合）'!$O56,IF(FF$16&lt;='様式３（療養者名簿）（⑤の場合）'!$W56,1,0),0),0)</f>
        <v>0</v>
      </c>
      <c r="FG47" s="159">
        <f>IF(FG$16-'様式３（療養者名簿）（⑤の場合）'!$O56+1&lt;=15,IF(FG$16&gt;='様式３（療養者名簿）（⑤の場合）'!$O56,IF(FG$16&lt;='様式３（療養者名簿）（⑤の場合）'!$W56,1,0),0),0)</f>
        <v>0</v>
      </c>
      <c r="FH47" s="159">
        <f>IF(FH$16-'様式３（療養者名簿）（⑤の場合）'!$O56+1&lt;=15,IF(FH$16&gt;='様式３（療養者名簿）（⑤の場合）'!$O56,IF(FH$16&lt;='様式３（療養者名簿）（⑤の場合）'!$W56,1,0),0),0)</f>
        <v>0</v>
      </c>
      <c r="FI47" s="159">
        <f>IF(FI$16-'様式３（療養者名簿）（⑤の場合）'!$O56+1&lt;=15,IF(FI$16&gt;='様式３（療養者名簿）（⑤の場合）'!$O56,IF(FI$16&lt;='様式３（療養者名簿）（⑤の場合）'!$W56,1,0),0),0)</f>
        <v>0</v>
      </c>
      <c r="FJ47" s="159">
        <f>IF(FJ$16-'様式３（療養者名簿）（⑤の場合）'!$O56+1&lt;=15,IF(FJ$16&gt;='様式３（療養者名簿）（⑤の場合）'!$O56,IF(FJ$16&lt;='様式３（療養者名簿）（⑤の場合）'!$W56,1,0),0),0)</f>
        <v>0</v>
      </c>
      <c r="FK47" s="159">
        <f>IF(FK$16-'様式３（療養者名簿）（⑤の場合）'!$O56+1&lt;=15,IF(FK$16&gt;='様式３（療養者名簿）（⑤の場合）'!$O56,IF(FK$16&lt;='様式３（療養者名簿）（⑤の場合）'!$W56,1,0),0),0)</f>
        <v>0</v>
      </c>
      <c r="FL47" s="159">
        <f>IF(FL$16-'様式３（療養者名簿）（⑤の場合）'!$O56+1&lt;=15,IF(FL$16&gt;='様式３（療養者名簿）（⑤の場合）'!$O56,IF(FL$16&lt;='様式３（療養者名簿）（⑤の場合）'!$W56,1,0),0),0)</f>
        <v>0</v>
      </c>
      <c r="FM47" s="159">
        <f>IF(FM$16-'様式３（療養者名簿）（⑤の場合）'!$O56+1&lt;=15,IF(FM$16&gt;='様式３（療養者名簿）（⑤の場合）'!$O56,IF(FM$16&lt;='様式３（療養者名簿）（⑤の場合）'!$W56,1,0),0),0)</f>
        <v>0</v>
      </c>
      <c r="FN47" s="159">
        <f>IF(FN$16-'様式３（療養者名簿）（⑤の場合）'!$O56+1&lt;=15,IF(FN$16&gt;='様式３（療養者名簿）（⑤の場合）'!$O56,IF(FN$16&lt;='様式３（療養者名簿）（⑤の場合）'!$W56,1,0),0),0)</f>
        <v>0</v>
      </c>
      <c r="FO47" s="159">
        <f>IF(FO$16-'様式３（療養者名簿）（⑤の場合）'!$O56+1&lt;=15,IF(FO$16&gt;='様式３（療養者名簿）（⑤の場合）'!$O56,IF(FO$16&lt;='様式３（療養者名簿）（⑤の場合）'!$W56,1,0),0),0)</f>
        <v>0</v>
      </c>
      <c r="FP47" s="159">
        <f>IF(FP$16-'様式３（療養者名簿）（⑤の場合）'!$O56+1&lt;=15,IF(FP$16&gt;='様式３（療養者名簿）（⑤の場合）'!$O56,IF(FP$16&lt;='様式３（療養者名簿）（⑤の場合）'!$W56,1,0),0),0)</f>
        <v>0</v>
      </c>
      <c r="FQ47" s="159">
        <f>IF(FQ$16-'様式３（療養者名簿）（⑤の場合）'!$O56+1&lt;=15,IF(FQ$16&gt;='様式３（療養者名簿）（⑤の場合）'!$O56,IF(FQ$16&lt;='様式３（療養者名簿）（⑤の場合）'!$W56,1,0),0),0)</f>
        <v>0</v>
      </c>
      <c r="FR47" s="159">
        <f>IF(FR$16-'様式３（療養者名簿）（⑤の場合）'!$O56+1&lt;=15,IF(FR$16&gt;='様式３（療養者名簿）（⑤の場合）'!$O56,IF(FR$16&lt;='様式３（療養者名簿）（⑤の場合）'!$W56,1,0),0),0)</f>
        <v>0</v>
      </c>
      <c r="FS47" s="159">
        <f>IF(FS$16-'様式３（療養者名簿）（⑤の場合）'!$O56+1&lt;=15,IF(FS$16&gt;='様式３（療養者名簿）（⑤の場合）'!$O56,IF(FS$16&lt;='様式３（療養者名簿）（⑤の場合）'!$W56,1,0),0),0)</f>
        <v>0</v>
      </c>
      <c r="FT47" s="159">
        <f>IF(FT$16-'様式３（療養者名簿）（⑤の場合）'!$O56+1&lt;=15,IF(FT$16&gt;='様式３（療養者名簿）（⑤の場合）'!$O56,IF(FT$16&lt;='様式３（療養者名簿）（⑤の場合）'!$W56,1,0),0),0)</f>
        <v>0</v>
      </c>
      <c r="FU47" s="159">
        <f>IF(FU$16-'様式３（療養者名簿）（⑤の場合）'!$O56+1&lt;=15,IF(FU$16&gt;='様式３（療養者名簿）（⑤の場合）'!$O56,IF(FU$16&lt;='様式３（療養者名簿）（⑤の場合）'!$W56,1,0),0),0)</f>
        <v>0</v>
      </c>
      <c r="FV47" s="159">
        <f>IF(FV$16-'様式３（療養者名簿）（⑤の場合）'!$O56+1&lt;=15,IF(FV$16&gt;='様式３（療養者名簿）（⑤の場合）'!$O56,IF(FV$16&lt;='様式３（療養者名簿）（⑤の場合）'!$W56,1,0),0),0)</f>
        <v>0</v>
      </c>
      <c r="FW47" s="159">
        <f>IF(FW$16-'様式３（療養者名簿）（⑤の場合）'!$O56+1&lt;=15,IF(FW$16&gt;='様式３（療養者名簿）（⑤の場合）'!$O56,IF(FW$16&lt;='様式３（療養者名簿）（⑤の場合）'!$W56,1,0),0),0)</f>
        <v>0</v>
      </c>
      <c r="FX47" s="159">
        <f>IF(FX$16-'様式３（療養者名簿）（⑤の場合）'!$O56+1&lt;=15,IF(FX$16&gt;='様式３（療養者名簿）（⑤の場合）'!$O56,IF(FX$16&lt;='様式３（療養者名簿）（⑤の場合）'!$W56,1,0),0),0)</f>
        <v>0</v>
      </c>
      <c r="FY47" s="159">
        <f>IF(FY$16-'様式３（療養者名簿）（⑤の場合）'!$O56+1&lt;=15,IF(FY$16&gt;='様式３（療養者名簿）（⑤の場合）'!$O56,IF(FY$16&lt;='様式３（療養者名簿）（⑤の場合）'!$W56,1,0),0),0)</f>
        <v>0</v>
      </c>
      <c r="FZ47" s="159">
        <f>IF(FZ$16-'様式３（療養者名簿）（⑤の場合）'!$O56+1&lt;=15,IF(FZ$16&gt;='様式３（療養者名簿）（⑤の場合）'!$O56,IF(FZ$16&lt;='様式３（療養者名簿）（⑤の場合）'!$W56,1,0),0),0)</f>
        <v>0</v>
      </c>
      <c r="GA47" s="159">
        <f>IF(GA$16-'様式３（療養者名簿）（⑤の場合）'!$O56+1&lt;=15,IF(GA$16&gt;='様式３（療養者名簿）（⑤の場合）'!$O56,IF(GA$16&lt;='様式３（療養者名簿）（⑤の場合）'!$W56,1,0),0),0)</f>
        <v>0</v>
      </c>
      <c r="GB47" s="159">
        <f>IF(GB$16-'様式３（療養者名簿）（⑤の場合）'!$O56+1&lt;=15,IF(GB$16&gt;='様式３（療養者名簿）（⑤の場合）'!$O56,IF(GB$16&lt;='様式３（療養者名簿）（⑤の場合）'!$W56,1,0),0),0)</f>
        <v>0</v>
      </c>
      <c r="GC47" s="159">
        <f>IF(GC$16-'様式３（療養者名簿）（⑤の場合）'!$O56+1&lt;=15,IF(GC$16&gt;='様式３（療養者名簿）（⑤の場合）'!$O56,IF(GC$16&lt;='様式３（療養者名簿）（⑤の場合）'!$W56,1,0),0),0)</f>
        <v>0</v>
      </c>
      <c r="GD47" s="159">
        <f>IF(GD$16-'様式３（療養者名簿）（⑤の場合）'!$O56+1&lt;=15,IF(GD$16&gt;='様式３（療養者名簿）（⑤の場合）'!$O56,IF(GD$16&lt;='様式３（療養者名簿）（⑤の場合）'!$W56,1,0),0),0)</f>
        <v>0</v>
      </c>
      <c r="GE47" s="159">
        <f>IF(GE$16-'様式３（療養者名簿）（⑤の場合）'!$O56+1&lt;=15,IF(GE$16&gt;='様式３（療養者名簿）（⑤の場合）'!$O56,IF(GE$16&lt;='様式３（療養者名簿）（⑤の場合）'!$W56,1,0),0),0)</f>
        <v>0</v>
      </c>
      <c r="GF47" s="159">
        <f>IF(GF$16-'様式３（療養者名簿）（⑤の場合）'!$O56+1&lt;=15,IF(GF$16&gt;='様式３（療養者名簿）（⑤の場合）'!$O56,IF(GF$16&lt;='様式３（療養者名簿）（⑤の場合）'!$W56,1,0),0),0)</f>
        <v>0</v>
      </c>
      <c r="GG47" s="159">
        <f>IF(GG$16-'様式３（療養者名簿）（⑤の場合）'!$O56+1&lt;=15,IF(GG$16&gt;='様式３（療養者名簿）（⑤の場合）'!$O56,IF(GG$16&lt;='様式３（療養者名簿）（⑤の場合）'!$W56,1,0),0),0)</f>
        <v>0</v>
      </c>
      <c r="GH47" s="159">
        <f>IF(GH$16-'様式３（療養者名簿）（⑤の場合）'!$O56+1&lt;=15,IF(GH$16&gt;='様式３（療養者名簿）（⑤の場合）'!$O56,IF(GH$16&lt;='様式３（療養者名簿）（⑤の場合）'!$W56,1,0),0),0)</f>
        <v>0</v>
      </c>
      <c r="GI47" s="159">
        <f>IF(GI$16-'様式３（療養者名簿）（⑤の場合）'!$O56+1&lt;=15,IF(GI$16&gt;='様式３（療養者名簿）（⑤の場合）'!$O56,IF(GI$16&lt;='様式３（療養者名簿）（⑤の場合）'!$W56,1,0),0),0)</f>
        <v>0</v>
      </c>
      <c r="GJ47" s="159">
        <f>IF(GJ$16-'様式３（療養者名簿）（⑤の場合）'!$O56+1&lt;=15,IF(GJ$16&gt;='様式３（療養者名簿）（⑤の場合）'!$O56,IF(GJ$16&lt;='様式３（療養者名簿）（⑤の場合）'!$W56,1,0),0),0)</f>
        <v>0</v>
      </c>
      <c r="GK47" s="159">
        <f>IF(GK$16-'様式３（療養者名簿）（⑤の場合）'!$O56+1&lt;=15,IF(GK$16&gt;='様式３（療養者名簿）（⑤の場合）'!$O56,IF(GK$16&lt;='様式３（療養者名簿）（⑤の場合）'!$W56,1,0),0),0)</f>
        <v>0</v>
      </c>
      <c r="GL47" s="159">
        <f>IF(GL$16-'様式３（療養者名簿）（⑤の場合）'!$O56+1&lt;=15,IF(GL$16&gt;='様式３（療養者名簿）（⑤の場合）'!$O56,IF(GL$16&lt;='様式３（療養者名簿）（⑤の場合）'!$W56,1,0),0),0)</f>
        <v>0</v>
      </c>
      <c r="GM47" s="159">
        <f>IF(GM$16-'様式３（療養者名簿）（⑤の場合）'!$O56+1&lt;=15,IF(GM$16&gt;='様式３（療養者名簿）（⑤の場合）'!$O56,IF(GM$16&lt;='様式３（療養者名簿）（⑤の場合）'!$W56,1,0),0),0)</f>
        <v>0</v>
      </c>
      <c r="GN47" s="159">
        <f>IF(GN$16-'様式３（療養者名簿）（⑤の場合）'!$O56+1&lt;=15,IF(GN$16&gt;='様式３（療養者名簿）（⑤の場合）'!$O56,IF(GN$16&lt;='様式３（療養者名簿）（⑤の場合）'!$W56,1,0),0),0)</f>
        <v>0</v>
      </c>
      <c r="GO47" s="159">
        <f>IF(GO$16-'様式３（療養者名簿）（⑤の場合）'!$O56+1&lt;=15,IF(GO$16&gt;='様式３（療養者名簿）（⑤の場合）'!$O56,IF(GO$16&lt;='様式３（療養者名簿）（⑤の場合）'!$W56,1,0),0),0)</f>
        <v>0</v>
      </c>
      <c r="GP47" s="159">
        <f>IF(GP$16-'様式３（療養者名簿）（⑤の場合）'!$O56+1&lt;=15,IF(GP$16&gt;='様式３（療養者名簿）（⑤の場合）'!$O56,IF(GP$16&lt;='様式３（療養者名簿）（⑤の場合）'!$W56,1,0),0),0)</f>
        <v>0</v>
      </c>
      <c r="GQ47" s="159">
        <f>IF(GQ$16-'様式３（療養者名簿）（⑤の場合）'!$O56+1&lt;=15,IF(GQ$16&gt;='様式３（療養者名簿）（⑤の場合）'!$O56,IF(GQ$16&lt;='様式３（療養者名簿）（⑤の場合）'!$W56,1,0),0),0)</f>
        <v>0</v>
      </c>
      <c r="GR47" s="159">
        <f>IF(GR$16-'様式３（療養者名簿）（⑤の場合）'!$O56+1&lt;=15,IF(GR$16&gt;='様式３（療養者名簿）（⑤の場合）'!$O56,IF(GR$16&lt;='様式３（療養者名簿）（⑤の場合）'!$W56,1,0),0),0)</f>
        <v>0</v>
      </c>
      <c r="GS47" s="159">
        <f>IF(GS$16-'様式３（療養者名簿）（⑤の場合）'!$O56+1&lt;=15,IF(GS$16&gt;='様式３（療養者名簿）（⑤の場合）'!$O56,IF(GS$16&lt;='様式３（療養者名簿）（⑤の場合）'!$W56,1,0),0),0)</f>
        <v>0</v>
      </c>
      <c r="GT47" s="159">
        <f>IF(GT$16-'様式３（療養者名簿）（⑤の場合）'!$O56+1&lt;=15,IF(GT$16&gt;='様式３（療養者名簿）（⑤の場合）'!$O56,IF(GT$16&lt;='様式３（療養者名簿）（⑤の場合）'!$W56,1,0),0),0)</f>
        <v>0</v>
      </c>
      <c r="GU47" s="159">
        <f>IF(GU$16-'様式３（療養者名簿）（⑤の場合）'!$O56+1&lt;=15,IF(GU$16&gt;='様式３（療養者名簿）（⑤の場合）'!$O56,IF(GU$16&lt;='様式３（療養者名簿）（⑤の場合）'!$W56,1,0),0),0)</f>
        <v>0</v>
      </c>
      <c r="GV47" s="159">
        <f>IF(GV$16-'様式３（療養者名簿）（⑤の場合）'!$O56+1&lt;=15,IF(GV$16&gt;='様式３（療養者名簿）（⑤の場合）'!$O56,IF(GV$16&lt;='様式３（療養者名簿）（⑤の場合）'!$W56,1,0),0),0)</f>
        <v>0</v>
      </c>
      <c r="GW47" s="159">
        <f>IF(GW$16-'様式３（療養者名簿）（⑤の場合）'!$O56+1&lt;=15,IF(GW$16&gt;='様式３（療養者名簿）（⑤の場合）'!$O56,IF(GW$16&lt;='様式３（療養者名簿）（⑤の場合）'!$W56,1,0),0),0)</f>
        <v>0</v>
      </c>
      <c r="GX47" s="159">
        <f>IF(GX$16-'様式３（療養者名簿）（⑤の場合）'!$O56+1&lt;=15,IF(GX$16&gt;='様式３（療養者名簿）（⑤の場合）'!$O56,IF(GX$16&lt;='様式３（療養者名簿）（⑤の場合）'!$W56,1,0),0),0)</f>
        <v>0</v>
      </c>
      <c r="GY47" s="159">
        <f>IF(GY$16-'様式３（療養者名簿）（⑤の場合）'!$O56+1&lt;=15,IF(GY$16&gt;='様式３（療養者名簿）（⑤の場合）'!$O56,IF(GY$16&lt;='様式３（療養者名簿）（⑤の場合）'!$W56,1,0),0),0)</f>
        <v>0</v>
      </c>
      <c r="GZ47" s="159">
        <f>IF(GZ$16-'様式３（療養者名簿）（⑤の場合）'!$O56+1&lt;=15,IF(GZ$16&gt;='様式３（療養者名簿）（⑤の場合）'!$O56,IF(GZ$16&lt;='様式３（療養者名簿）（⑤の場合）'!$W56,1,0),0),0)</f>
        <v>0</v>
      </c>
      <c r="HA47" s="159">
        <f>IF(HA$16-'様式３（療養者名簿）（⑤の場合）'!$O56+1&lt;=15,IF(HA$16&gt;='様式３（療養者名簿）（⑤の場合）'!$O56,IF(HA$16&lt;='様式３（療養者名簿）（⑤の場合）'!$W56,1,0),0),0)</f>
        <v>0</v>
      </c>
      <c r="HB47" s="159">
        <f>IF(HB$16-'様式３（療養者名簿）（⑤の場合）'!$O56+1&lt;=15,IF(HB$16&gt;='様式３（療養者名簿）（⑤の場合）'!$O56,IF(HB$16&lt;='様式３（療養者名簿）（⑤の場合）'!$W56,1,0),0),0)</f>
        <v>0</v>
      </c>
      <c r="HC47" s="159">
        <f>IF(HC$16-'様式３（療養者名簿）（⑤の場合）'!$O56+1&lt;=15,IF(HC$16&gt;='様式３（療養者名簿）（⑤の場合）'!$O56,IF(HC$16&lt;='様式３（療養者名簿）（⑤の場合）'!$W56,1,0),0),0)</f>
        <v>0</v>
      </c>
      <c r="HD47" s="159">
        <f>IF(HD$16-'様式３（療養者名簿）（⑤の場合）'!$O56+1&lt;=15,IF(HD$16&gt;='様式３（療養者名簿）（⑤の場合）'!$O56,IF(HD$16&lt;='様式３（療養者名簿）（⑤の場合）'!$W56,1,0),0),0)</f>
        <v>0</v>
      </c>
      <c r="HE47" s="159">
        <f>IF(HE$16-'様式３（療養者名簿）（⑤の場合）'!$O56+1&lt;=15,IF(HE$16&gt;='様式３（療養者名簿）（⑤の場合）'!$O56,IF(HE$16&lt;='様式３（療養者名簿）（⑤の場合）'!$W56,1,0),0),0)</f>
        <v>0</v>
      </c>
      <c r="HF47" s="159">
        <f>IF(HF$16-'様式３（療養者名簿）（⑤の場合）'!$O56+1&lt;=15,IF(HF$16&gt;='様式３（療養者名簿）（⑤の場合）'!$O56,IF(HF$16&lt;='様式３（療養者名簿）（⑤の場合）'!$W56,1,0),0),0)</f>
        <v>0</v>
      </c>
      <c r="HG47" s="159">
        <f>IF(HG$16-'様式３（療養者名簿）（⑤の場合）'!$O56+1&lt;=15,IF(HG$16&gt;='様式３（療養者名簿）（⑤の場合）'!$O56,IF(HG$16&lt;='様式３（療養者名簿）（⑤の場合）'!$W56,1,0),0),0)</f>
        <v>0</v>
      </c>
      <c r="HH47" s="159">
        <f>IF(HH$16-'様式３（療養者名簿）（⑤の場合）'!$O56+1&lt;=15,IF(HH$16&gt;='様式３（療養者名簿）（⑤の場合）'!$O56,IF(HH$16&lt;='様式３（療養者名簿）（⑤の場合）'!$W56,1,0),0),0)</f>
        <v>0</v>
      </c>
      <c r="HI47" s="159">
        <f>IF(HI$16-'様式３（療養者名簿）（⑤の場合）'!$O56+1&lt;=15,IF(HI$16&gt;='様式３（療養者名簿）（⑤の場合）'!$O56,IF(HI$16&lt;='様式３（療養者名簿）（⑤の場合）'!$W56,1,0),0),0)</f>
        <v>0</v>
      </c>
      <c r="HJ47" s="159">
        <f>IF(HJ$16-'様式３（療養者名簿）（⑤の場合）'!$O56+1&lt;=15,IF(HJ$16&gt;='様式３（療養者名簿）（⑤の場合）'!$O56,IF(HJ$16&lt;='様式３（療養者名簿）（⑤の場合）'!$W56,1,0),0),0)</f>
        <v>0</v>
      </c>
      <c r="HK47" s="159">
        <f>IF(HK$16-'様式３（療養者名簿）（⑤の場合）'!$O56+1&lt;=15,IF(HK$16&gt;='様式３（療養者名簿）（⑤の場合）'!$O56,IF(HK$16&lt;='様式３（療養者名簿）（⑤の場合）'!$W56,1,0),0),0)</f>
        <v>0</v>
      </c>
      <c r="HL47" s="159">
        <f>IF(HL$16-'様式３（療養者名簿）（⑤の場合）'!$O56+1&lt;=15,IF(HL$16&gt;='様式３（療養者名簿）（⑤の場合）'!$O56,IF(HL$16&lt;='様式３（療養者名簿）（⑤の場合）'!$W56,1,0),0),0)</f>
        <v>0</v>
      </c>
      <c r="HM47" s="159">
        <f>IF(HM$16-'様式３（療養者名簿）（⑤の場合）'!$O56+1&lt;=15,IF(HM$16&gt;='様式３（療養者名簿）（⑤の場合）'!$O56,IF(HM$16&lt;='様式３（療養者名簿）（⑤の場合）'!$W56,1,0),0),0)</f>
        <v>0</v>
      </c>
      <c r="HN47" s="159">
        <f>IF(HN$16-'様式３（療養者名簿）（⑤の場合）'!$O56+1&lt;=15,IF(HN$16&gt;='様式３（療養者名簿）（⑤の場合）'!$O56,IF(HN$16&lt;='様式３（療養者名簿）（⑤の場合）'!$W56,1,0),0),0)</f>
        <v>0</v>
      </c>
      <c r="HO47" s="159">
        <f>IF(HO$16-'様式３（療養者名簿）（⑤の場合）'!$O56+1&lt;=15,IF(HO$16&gt;='様式３（療養者名簿）（⑤の場合）'!$O56,IF(HO$16&lt;='様式３（療養者名簿）（⑤の場合）'!$W56,1,0),0),0)</f>
        <v>0</v>
      </c>
      <c r="HP47" s="159">
        <f>IF(HP$16-'様式３（療養者名簿）（⑤の場合）'!$O56+1&lt;=15,IF(HP$16&gt;='様式３（療養者名簿）（⑤の場合）'!$O56,IF(HP$16&lt;='様式３（療養者名簿）（⑤の場合）'!$W56,1,0),0),0)</f>
        <v>0</v>
      </c>
      <c r="HQ47" s="159">
        <f>IF(HQ$16-'様式３（療養者名簿）（⑤の場合）'!$O56+1&lt;=15,IF(HQ$16&gt;='様式３（療養者名簿）（⑤の場合）'!$O56,IF(HQ$16&lt;='様式３（療養者名簿）（⑤の場合）'!$W56,1,0),0),0)</f>
        <v>0</v>
      </c>
      <c r="HR47" s="159">
        <f>IF(HR$16-'様式３（療養者名簿）（⑤の場合）'!$O56+1&lt;=15,IF(HR$16&gt;='様式３（療養者名簿）（⑤の場合）'!$O56,IF(HR$16&lt;='様式３（療養者名簿）（⑤の場合）'!$W56,1,0),0),0)</f>
        <v>0</v>
      </c>
      <c r="HS47" s="159">
        <f>IF(HS$16-'様式３（療養者名簿）（⑤の場合）'!$O56+1&lt;=15,IF(HS$16&gt;='様式３（療養者名簿）（⑤の場合）'!$O56,IF(HS$16&lt;='様式３（療養者名簿）（⑤の場合）'!$W56,1,0),0),0)</f>
        <v>0</v>
      </c>
      <c r="HT47" s="159">
        <f>IF(HT$16-'様式３（療養者名簿）（⑤の場合）'!$O56+1&lt;=15,IF(HT$16&gt;='様式３（療養者名簿）（⑤の場合）'!$O56,IF(HT$16&lt;='様式３（療養者名簿）（⑤の場合）'!$W56,1,0),0),0)</f>
        <v>0</v>
      </c>
      <c r="HU47" s="159">
        <f>IF(HU$16-'様式３（療養者名簿）（⑤の場合）'!$O56+1&lt;=15,IF(HU$16&gt;='様式３（療養者名簿）（⑤の場合）'!$O56,IF(HU$16&lt;='様式３（療養者名簿）（⑤の場合）'!$W56,1,0),0),0)</f>
        <v>0</v>
      </c>
      <c r="HV47" s="159">
        <f>IF(HV$16-'様式３（療養者名簿）（⑤の場合）'!$O56+1&lt;=15,IF(HV$16&gt;='様式３（療養者名簿）（⑤の場合）'!$O56,IF(HV$16&lt;='様式３（療養者名簿）（⑤の場合）'!$W56,1,0),0),0)</f>
        <v>0</v>
      </c>
      <c r="HW47" s="159">
        <f>IF(HW$16-'様式３（療養者名簿）（⑤の場合）'!$O56+1&lt;=15,IF(HW$16&gt;='様式３（療養者名簿）（⑤の場合）'!$O56,IF(HW$16&lt;='様式３（療養者名簿）（⑤の場合）'!$W56,1,0),0),0)</f>
        <v>0</v>
      </c>
      <c r="HX47" s="159">
        <f>IF(HX$16-'様式３（療養者名簿）（⑤の場合）'!$O56+1&lt;=15,IF(HX$16&gt;='様式３（療養者名簿）（⑤の場合）'!$O56,IF(HX$16&lt;='様式３（療養者名簿）（⑤の場合）'!$W56,1,0),0),0)</f>
        <v>0</v>
      </c>
      <c r="HY47" s="159">
        <f>IF(HY$16-'様式３（療養者名簿）（⑤の場合）'!$O56+1&lt;=15,IF(HY$16&gt;='様式３（療養者名簿）（⑤の場合）'!$O56,IF(HY$16&lt;='様式３（療養者名簿）（⑤の場合）'!$W56,1,0),0),0)</f>
        <v>0</v>
      </c>
      <c r="HZ47" s="159">
        <f>IF(HZ$16-'様式３（療養者名簿）（⑤の場合）'!$O56+1&lt;=15,IF(HZ$16&gt;='様式３（療養者名簿）（⑤の場合）'!$O56,IF(HZ$16&lt;='様式３（療養者名簿）（⑤の場合）'!$W56,1,0),0),0)</f>
        <v>0</v>
      </c>
      <c r="IA47" s="159">
        <f>IF(IA$16-'様式３（療養者名簿）（⑤の場合）'!$O56+1&lt;=15,IF(IA$16&gt;='様式３（療養者名簿）（⑤の場合）'!$O56,IF(IA$16&lt;='様式３（療養者名簿）（⑤の場合）'!$W56,1,0),0),0)</f>
        <v>0</v>
      </c>
      <c r="IB47" s="159">
        <f>IF(IB$16-'様式３（療養者名簿）（⑤の場合）'!$O56+1&lt;=15,IF(IB$16&gt;='様式３（療養者名簿）（⑤の場合）'!$O56,IF(IB$16&lt;='様式３（療養者名簿）（⑤の場合）'!$W56,1,0),0),0)</f>
        <v>0</v>
      </c>
      <c r="IC47" s="159">
        <f>IF(IC$16-'様式３（療養者名簿）（⑤の場合）'!$O56+1&lt;=15,IF(IC$16&gt;='様式３（療養者名簿）（⑤の場合）'!$O56,IF(IC$16&lt;='様式３（療養者名簿）（⑤の場合）'!$W56,1,0),0),0)</f>
        <v>0</v>
      </c>
      <c r="ID47" s="159">
        <f>IF(ID$16-'様式３（療養者名簿）（⑤の場合）'!$O56+1&lt;=15,IF(ID$16&gt;='様式３（療養者名簿）（⑤の場合）'!$O56,IF(ID$16&lt;='様式３（療養者名簿）（⑤の場合）'!$W56,1,0),0),0)</f>
        <v>0</v>
      </c>
      <c r="IE47" s="159">
        <f>IF(IE$16-'様式３（療養者名簿）（⑤の場合）'!$O56+1&lt;=15,IF(IE$16&gt;='様式３（療養者名簿）（⑤の場合）'!$O56,IF(IE$16&lt;='様式３（療養者名簿）（⑤の場合）'!$W56,1,0),0),0)</f>
        <v>0</v>
      </c>
      <c r="IF47" s="159">
        <f>IF(IF$16-'様式３（療養者名簿）（⑤の場合）'!$O56+1&lt;=15,IF(IF$16&gt;='様式３（療養者名簿）（⑤の場合）'!$O56,IF(IF$16&lt;='様式３（療養者名簿）（⑤の場合）'!$W56,1,0),0),0)</f>
        <v>0</v>
      </c>
      <c r="IG47" s="159">
        <f>IF(IG$16-'様式３（療養者名簿）（⑤の場合）'!$O56+1&lt;=15,IF(IG$16&gt;='様式３（療養者名簿）（⑤の場合）'!$O56,IF(IG$16&lt;='様式３（療養者名簿）（⑤の場合）'!$W56,1,0),0),0)</f>
        <v>0</v>
      </c>
      <c r="IH47" s="159">
        <f>IF(IH$16-'様式３（療養者名簿）（⑤の場合）'!$O56+1&lt;=15,IF(IH$16&gt;='様式３（療養者名簿）（⑤の場合）'!$O56,IF(IH$16&lt;='様式３（療養者名簿）（⑤の場合）'!$W56,1,0),0),0)</f>
        <v>0</v>
      </c>
      <c r="II47" s="159">
        <f>IF(II$16-'様式３（療養者名簿）（⑤の場合）'!$O56+1&lt;=15,IF(II$16&gt;='様式３（療養者名簿）（⑤の場合）'!$O56,IF(II$16&lt;='様式３（療養者名簿）（⑤の場合）'!$W56,1,0),0),0)</f>
        <v>0</v>
      </c>
      <c r="IJ47" s="159">
        <f>IF(IJ$16-'様式３（療養者名簿）（⑤の場合）'!$O56+1&lt;=15,IF(IJ$16&gt;='様式３（療養者名簿）（⑤の場合）'!$O56,IF(IJ$16&lt;='様式３（療養者名簿）（⑤の場合）'!$W56,1,0),0),0)</f>
        <v>0</v>
      </c>
      <c r="IK47" s="159">
        <f>IF(IK$16-'様式３（療養者名簿）（⑤の場合）'!$O56+1&lt;=15,IF(IK$16&gt;='様式３（療養者名簿）（⑤の場合）'!$O56,IF(IK$16&lt;='様式３（療養者名簿）（⑤の場合）'!$W56,1,0),0),0)</f>
        <v>0</v>
      </c>
      <c r="IL47" s="159">
        <f>IF(IL$16-'様式３（療養者名簿）（⑤の場合）'!$O56+1&lt;=15,IF(IL$16&gt;='様式３（療養者名簿）（⑤の場合）'!$O56,IF(IL$16&lt;='様式３（療養者名簿）（⑤の場合）'!$W56,1,0),0),0)</f>
        <v>0</v>
      </c>
      <c r="IM47" s="159">
        <f>IF(IM$16-'様式３（療養者名簿）（⑤の場合）'!$O56+1&lt;=15,IF(IM$16&gt;='様式３（療養者名簿）（⑤の場合）'!$O56,IF(IM$16&lt;='様式３（療養者名簿）（⑤の場合）'!$W56,1,0),0),0)</f>
        <v>0</v>
      </c>
      <c r="IN47" s="159">
        <f>IF(IN$16-'様式３（療養者名簿）（⑤の場合）'!$O56+1&lt;=15,IF(IN$16&gt;='様式３（療養者名簿）（⑤の場合）'!$O56,IF(IN$16&lt;='様式３（療養者名簿）（⑤の場合）'!$W56,1,0),0),0)</f>
        <v>0</v>
      </c>
      <c r="IO47" s="159">
        <f>IF(IO$16-'様式３（療養者名簿）（⑤の場合）'!$O56+1&lt;=15,IF(IO$16&gt;='様式３（療養者名簿）（⑤の場合）'!$O56,IF(IO$16&lt;='様式３（療養者名簿）（⑤の場合）'!$W56,1,0),0),0)</f>
        <v>0</v>
      </c>
      <c r="IP47" s="159">
        <f>IF(IP$16-'様式３（療養者名簿）（⑤の場合）'!$O56+1&lt;=15,IF(IP$16&gt;='様式３（療養者名簿）（⑤の場合）'!$O56,IF(IP$16&lt;='様式３（療養者名簿）（⑤の場合）'!$W56,1,0),0),0)</f>
        <v>0</v>
      </c>
      <c r="IQ47" s="159">
        <f>IF(IQ$16-'様式３（療養者名簿）（⑤の場合）'!$O56+1&lt;=15,IF(IQ$16&gt;='様式３（療養者名簿）（⑤の場合）'!$O56,IF(IQ$16&lt;='様式３（療養者名簿）（⑤の場合）'!$W56,1,0),0),0)</f>
        <v>0</v>
      </c>
      <c r="IR47" s="159">
        <f>IF(IR$16-'様式３（療養者名簿）（⑤の場合）'!$O56+1&lt;=15,IF(IR$16&gt;='様式３（療養者名簿）（⑤の場合）'!$O56,IF(IR$16&lt;='様式３（療養者名簿）（⑤の場合）'!$W56,1,0),0),0)</f>
        <v>0</v>
      </c>
      <c r="IS47" s="159">
        <f>IF(IS$16-'様式３（療養者名簿）（⑤の場合）'!$O56+1&lt;=15,IF(IS$16&gt;='様式３（療養者名簿）（⑤の場合）'!$O56,IF(IS$16&lt;='様式３（療養者名簿）（⑤の場合）'!$W56,1,0),0),0)</f>
        <v>0</v>
      </c>
      <c r="IT47" s="159">
        <f>IF(IT$16-'様式３（療養者名簿）（⑤の場合）'!$O56+1&lt;=15,IF(IT$16&gt;='様式３（療養者名簿）（⑤の場合）'!$O56,IF(IT$16&lt;='様式３（療養者名簿）（⑤の場合）'!$W56,1,0),0),0)</f>
        <v>0</v>
      </c>
    </row>
    <row r="48" spans="1:254" s="30" customFormat="1" ht="42" customHeight="1">
      <c r="A48" s="149">
        <f>'様式３（療養者名簿）（⑤の場合）'!C57</f>
        <v>0</v>
      </c>
      <c r="B48" s="159">
        <f>IF(B$16-'様式３（療養者名簿）（⑤の場合）'!$O57+1&lt;=15,IF(B$16&gt;='様式３（療養者名簿）（⑤の場合）'!$O57,IF(B$16&lt;='様式３（療養者名簿）（⑤の場合）'!$W57,1,0),0),0)</f>
        <v>0</v>
      </c>
      <c r="C48" s="159">
        <f>IF(C$16-'様式３（療養者名簿）（⑤の場合）'!$O57+1&lt;=15,IF(C$16&gt;='様式３（療養者名簿）（⑤の場合）'!$O57,IF(C$16&lt;='様式３（療養者名簿）（⑤の場合）'!$W57,1,0),0),0)</f>
        <v>0</v>
      </c>
      <c r="D48" s="159">
        <f>IF(D$16-'様式３（療養者名簿）（⑤の場合）'!$O57+1&lt;=15,IF(D$16&gt;='様式３（療養者名簿）（⑤の場合）'!$O57,IF(D$16&lt;='様式３（療養者名簿）（⑤の場合）'!$W57,1,0),0),0)</f>
        <v>0</v>
      </c>
      <c r="E48" s="159">
        <f>IF(E$16-'様式３（療養者名簿）（⑤の場合）'!$O57+1&lt;=15,IF(E$16&gt;='様式３（療養者名簿）（⑤の場合）'!$O57,IF(E$16&lt;='様式３（療養者名簿）（⑤の場合）'!$W57,1,0),0),0)</f>
        <v>0</v>
      </c>
      <c r="F48" s="159">
        <f>IF(F$16-'様式３（療養者名簿）（⑤の場合）'!$O57+1&lt;=15,IF(F$16&gt;='様式３（療養者名簿）（⑤の場合）'!$O57,IF(F$16&lt;='様式３（療養者名簿）（⑤の場合）'!$W57,1,0),0),0)</f>
        <v>0</v>
      </c>
      <c r="G48" s="159">
        <f>IF(G$16-'様式３（療養者名簿）（⑤の場合）'!$O57+1&lt;=15,IF(G$16&gt;='様式３（療養者名簿）（⑤の場合）'!$O57,IF(G$16&lt;='様式３（療養者名簿）（⑤の場合）'!$W57,1,0),0),0)</f>
        <v>0</v>
      </c>
      <c r="H48" s="159">
        <f>IF(H$16-'様式３（療養者名簿）（⑤の場合）'!$O57+1&lt;=15,IF(H$16&gt;='様式３（療養者名簿）（⑤の場合）'!$O57,IF(H$16&lt;='様式３（療養者名簿）（⑤の場合）'!$W57,1,0),0),0)</f>
        <v>0</v>
      </c>
      <c r="I48" s="159">
        <f>IF(I$16-'様式３（療養者名簿）（⑤の場合）'!$O57+1&lt;=15,IF(I$16&gt;='様式３（療養者名簿）（⑤の場合）'!$O57,IF(I$16&lt;='様式３（療養者名簿）（⑤の場合）'!$W57,1,0),0),0)</f>
        <v>0</v>
      </c>
      <c r="J48" s="159">
        <f>IF(J$16-'様式３（療養者名簿）（⑤の場合）'!$O57+1&lt;=15,IF(J$16&gt;='様式３（療養者名簿）（⑤の場合）'!$O57,IF(J$16&lt;='様式３（療養者名簿）（⑤の場合）'!$W57,1,0),0),0)</f>
        <v>0</v>
      </c>
      <c r="K48" s="159">
        <f>IF(K$16-'様式３（療養者名簿）（⑤の場合）'!$O57+1&lt;=15,IF(K$16&gt;='様式３（療養者名簿）（⑤の場合）'!$O57,IF(K$16&lt;='様式３（療養者名簿）（⑤の場合）'!$W57,1,0),0),0)</f>
        <v>0</v>
      </c>
      <c r="L48" s="159">
        <f>IF(L$16-'様式３（療養者名簿）（⑤の場合）'!$O57+1&lt;=15,IF(L$16&gt;='様式３（療養者名簿）（⑤の場合）'!$O57,IF(L$16&lt;='様式３（療養者名簿）（⑤の場合）'!$W57,1,0),0),0)</f>
        <v>0</v>
      </c>
      <c r="M48" s="159">
        <f>IF(M$16-'様式３（療養者名簿）（⑤の場合）'!$O57+1&lt;=15,IF(M$16&gt;='様式３（療養者名簿）（⑤の場合）'!$O57,IF(M$16&lt;='様式３（療養者名簿）（⑤の場合）'!$W57,1,0),0),0)</f>
        <v>0</v>
      </c>
      <c r="N48" s="159">
        <f>IF(N$16-'様式３（療養者名簿）（⑤の場合）'!$O57+1&lt;=15,IF(N$16&gt;='様式３（療養者名簿）（⑤の場合）'!$O57,IF(N$16&lt;='様式３（療養者名簿）（⑤の場合）'!$W57,1,0),0),0)</f>
        <v>0</v>
      </c>
      <c r="O48" s="159">
        <f>IF(O$16-'様式３（療養者名簿）（⑤の場合）'!$O57+1&lt;=15,IF(O$16&gt;='様式３（療養者名簿）（⑤の場合）'!$O57,IF(O$16&lt;='様式３（療養者名簿）（⑤の場合）'!$W57,1,0),0),0)</f>
        <v>0</v>
      </c>
      <c r="P48" s="159">
        <f>IF(P$16-'様式３（療養者名簿）（⑤の場合）'!$O57+1&lt;=15,IF(P$16&gt;='様式３（療養者名簿）（⑤の場合）'!$O57,IF(P$16&lt;='様式３（療養者名簿）（⑤の場合）'!$W57,1,0),0),0)</f>
        <v>0</v>
      </c>
      <c r="Q48" s="159">
        <f>IF(Q$16-'様式３（療養者名簿）（⑤の場合）'!$O57+1&lt;=15,IF(Q$16&gt;='様式３（療養者名簿）（⑤の場合）'!$O57,IF(Q$16&lt;='様式３（療養者名簿）（⑤の場合）'!$W57,1,0),0),0)</f>
        <v>0</v>
      </c>
      <c r="R48" s="159">
        <f>IF(R$16-'様式３（療養者名簿）（⑤の場合）'!$O57+1&lt;=15,IF(R$16&gt;='様式３（療養者名簿）（⑤の場合）'!$O57,IF(R$16&lt;='様式３（療養者名簿）（⑤の場合）'!$W57,1,0),0),0)</f>
        <v>0</v>
      </c>
      <c r="S48" s="159">
        <f>IF(S$16-'様式３（療養者名簿）（⑤の場合）'!$O57+1&lt;=15,IF(S$16&gt;='様式３（療養者名簿）（⑤の場合）'!$O57,IF(S$16&lt;='様式３（療養者名簿）（⑤の場合）'!$W57,1,0),0),0)</f>
        <v>0</v>
      </c>
      <c r="T48" s="159">
        <f>IF(T$16-'様式３（療養者名簿）（⑤の場合）'!$O57+1&lt;=15,IF(T$16&gt;='様式３（療養者名簿）（⑤の場合）'!$O57,IF(T$16&lt;='様式３（療養者名簿）（⑤の場合）'!$W57,1,0),0),0)</f>
        <v>0</v>
      </c>
      <c r="U48" s="159">
        <f>IF(U$16-'様式３（療養者名簿）（⑤の場合）'!$O57+1&lt;=15,IF(U$16&gt;='様式３（療養者名簿）（⑤の場合）'!$O57,IF(U$16&lt;='様式３（療養者名簿）（⑤の場合）'!$W57,1,0),0),0)</f>
        <v>0</v>
      </c>
      <c r="V48" s="159">
        <f>IF(V$16-'様式３（療養者名簿）（⑤の場合）'!$O57+1&lt;=15,IF(V$16&gt;='様式３（療養者名簿）（⑤の場合）'!$O57,IF(V$16&lt;='様式３（療養者名簿）（⑤の場合）'!$W57,1,0),0),0)</f>
        <v>0</v>
      </c>
      <c r="W48" s="159">
        <f>IF(W$16-'様式３（療養者名簿）（⑤の場合）'!$O57+1&lt;=15,IF(W$16&gt;='様式３（療養者名簿）（⑤の場合）'!$O57,IF(W$16&lt;='様式３（療養者名簿）（⑤の場合）'!$W57,1,0),0),0)</f>
        <v>0</v>
      </c>
      <c r="X48" s="159">
        <f>IF(X$16-'様式３（療養者名簿）（⑤の場合）'!$O57+1&lt;=15,IF(X$16&gt;='様式３（療養者名簿）（⑤の場合）'!$O57,IF(X$16&lt;='様式３（療養者名簿）（⑤の場合）'!$W57,1,0),0),0)</f>
        <v>0</v>
      </c>
      <c r="Y48" s="159">
        <f>IF(Y$16-'様式３（療養者名簿）（⑤の場合）'!$O57+1&lt;=15,IF(Y$16&gt;='様式３（療養者名簿）（⑤の場合）'!$O57,IF(Y$16&lt;='様式３（療養者名簿）（⑤の場合）'!$W57,1,0),0),0)</f>
        <v>0</v>
      </c>
      <c r="Z48" s="159">
        <f>IF(Z$16-'様式３（療養者名簿）（⑤の場合）'!$O57+1&lt;=15,IF(Z$16&gt;='様式３（療養者名簿）（⑤の場合）'!$O57,IF(Z$16&lt;='様式３（療養者名簿）（⑤の場合）'!$W57,1,0),0),0)</f>
        <v>0</v>
      </c>
      <c r="AA48" s="159">
        <f>IF(AA$16-'様式３（療養者名簿）（⑤の場合）'!$O57+1&lt;=15,IF(AA$16&gt;='様式３（療養者名簿）（⑤の場合）'!$O57,IF(AA$16&lt;='様式３（療養者名簿）（⑤の場合）'!$W57,1,0),0),0)</f>
        <v>0</v>
      </c>
      <c r="AB48" s="159">
        <f>IF(AB$16-'様式３（療養者名簿）（⑤の場合）'!$O57+1&lt;=15,IF(AB$16&gt;='様式３（療養者名簿）（⑤の場合）'!$O57,IF(AB$16&lt;='様式３（療養者名簿）（⑤の場合）'!$W57,1,0),0),0)</f>
        <v>0</v>
      </c>
      <c r="AC48" s="159">
        <f>IF(AC$16-'様式３（療養者名簿）（⑤の場合）'!$O57+1&lt;=15,IF(AC$16&gt;='様式３（療養者名簿）（⑤の場合）'!$O57,IF(AC$16&lt;='様式３（療養者名簿）（⑤の場合）'!$W57,1,0),0),0)</f>
        <v>0</v>
      </c>
      <c r="AD48" s="159">
        <f>IF(AD$16-'様式３（療養者名簿）（⑤の場合）'!$O57+1&lt;=15,IF(AD$16&gt;='様式３（療養者名簿）（⑤の場合）'!$O57,IF(AD$16&lt;='様式３（療養者名簿）（⑤の場合）'!$W57,1,0),0),0)</f>
        <v>0</v>
      </c>
      <c r="AE48" s="159">
        <f>IF(AE$16-'様式３（療養者名簿）（⑤の場合）'!$O57+1&lt;=15,IF(AE$16&gt;='様式３（療養者名簿）（⑤の場合）'!$O57,IF(AE$16&lt;='様式３（療養者名簿）（⑤の場合）'!$W57,1,0),0),0)</f>
        <v>0</v>
      </c>
      <c r="AF48" s="159">
        <f>IF(AF$16-'様式３（療養者名簿）（⑤の場合）'!$O57+1&lt;=15,IF(AF$16&gt;='様式３（療養者名簿）（⑤の場合）'!$O57,IF(AF$16&lt;='様式３（療養者名簿）（⑤の場合）'!$W57,1,0),0),0)</f>
        <v>0</v>
      </c>
      <c r="AG48" s="159">
        <f>IF(AG$16-'様式３（療養者名簿）（⑤の場合）'!$O57+1&lt;=15,IF(AG$16&gt;='様式３（療養者名簿）（⑤の場合）'!$O57,IF(AG$16&lt;='様式３（療養者名簿）（⑤の場合）'!$W57,1,0),0),0)</f>
        <v>0</v>
      </c>
      <c r="AH48" s="159">
        <f>IF(AH$16-'様式３（療養者名簿）（⑤の場合）'!$O57+1&lt;=15,IF(AH$16&gt;='様式３（療養者名簿）（⑤の場合）'!$O57,IF(AH$16&lt;='様式３（療養者名簿）（⑤の場合）'!$W57,1,0),0),0)</f>
        <v>0</v>
      </c>
      <c r="AI48" s="159">
        <f>IF(AI$16-'様式３（療養者名簿）（⑤の場合）'!$O57+1&lt;=15,IF(AI$16&gt;='様式３（療養者名簿）（⑤の場合）'!$O57,IF(AI$16&lt;='様式３（療養者名簿）（⑤の場合）'!$W57,1,0),0),0)</f>
        <v>0</v>
      </c>
      <c r="AJ48" s="159">
        <f>IF(AJ$16-'様式３（療養者名簿）（⑤の場合）'!$O57+1&lt;=15,IF(AJ$16&gt;='様式３（療養者名簿）（⑤の場合）'!$O57,IF(AJ$16&lt;='様式３（療養者名簿）（⑤の場合）'!$W57,1,0),0),0)</f>
        <v>0</v>
      </c>
      <c r="AK48" s="159">
        <f>IF(AK$16-'様式３（療養者名簿）（⑤の場合）'!$O57+1&lt;=15,IF(AK$16&gt;='様式３（療養者名簿）（⑤の場合）'!$O57,IF(AK$16&lt;='様式３（療養者名簿）（⑤の場合）'!$W57,1,0),0),0)</f>
        <v>0</v>
      </c>
      <c r="AL48" s="159">
        <f>IF(AL$16-'様式３（療養者名簿）（⑤の場合）'!$O57+1&lt;=15,IF(AL$16&gt;='様式３（療養者名簿）（⑤の場合）'!$O57,IF(AL$16&lt;='様式３（療養者名簿）（⑤の場合）'!$W57,1,0),0),0)</f>
        <v>0</v>
      </c>
      <c r="AM48" s="159">
        <f>IF(AM$16-'様式３（療養者名簿）（⑤の場合）'!$O57+1&lt;=15,IF(AM$16&gt;='様式３（療養者名簿）（⑤の場合）'!$O57,IF(AM$16&lt;='様式３（療養者名簿）（⑤の場合）'!$W57,1,0),0),0)</f>
        <v>0</v>
      </c>
      <c r="AN48" s="159">
        <f>IF(AN$16-'様式３（療養者名簿）（⑤の場合）'!$O57+1&lt;=15,IF(AN$16&gt;='様式３（療養者名簿）（⑤の場合）'!$O57,IF(AN$16&lt;='様式３（療養者名簿）（⑤の場合）'!$W57,1,0),0),0)</f>
        <v>0</v>
      </c>
      <c r="AO48" s="159">
        <f>IF(AO$16-'様式３（療養者名簿）（⑤の場合）'!$O57+1&lt;=15,IF(AO$16&gt;='様式３（療養者名簿）（⑤の場合）'!$O57,IF(AO$16&lt;='様式３（療養者名簿）（⑤の場合）'!$W57,1,0),0),0)</f>
        <v>0</v>
      </c>
      <c r="AP48" s="159">
        <f>IF(AP$16-'様式３（療養者名簿）（⑤の場合）'!$O57+1&lt;=15,IF(AP$16&gt;='様式３（療養者名簿）（⑤の場合）'!$O57,IF(AP$16&lt;='様式３（療養者名簿）（⑤の場合）'!$W57,1,0),0),0)</f>
        <v>0</v>
      </c>
      <c r="AQ48" s="159">
        <f>IF(AQ$16-'様式３（療養者名簿）（⑤の場合）'!$O57+1&lt;=15,IF(AQ$16&gt;='様式３（療養者名簿）（⑤の場合）'!$O57,IF(AQ$16&lt;='様式３（療養者名簿）（⑤の場合）'!$W57,1,0),0),0)</f>
        <v>0</v>
      </c>
      <c r="AR48" s="159">
        <f>IF(AR$16-'様式３（療養者名簿）（⑤の場合）'!$O57+1&lt;=15,IF(AR$16&gt;='様式３（療養者名簿）（⑤の場合）'!$O57,IF(AR$16&lt;='様式３（療養者名簿）（⑤の場合）'!$W57,1,0),0),0)</f>
        <v>0</v>
      </c>
      <c r="AS48" s="159">
        <f>IF(AS$16-'様式３（療養者名簿）（⑤の場合）'!$O57+1&lt;=15,IF(AS$16&gt;='様式３（療養者名簿）（⑤の場合）'!$O57,IF(AS$16&lt;='様式３（療養者名簿）（⑤の場合）'!$W57,1,0),0),0)</f>
        <v>0</v>
      </c>
      <c r="AT48" s="159">
        <f>IF(AT$16-'様式３（療養者名簿）（⑤の場合）'!$O57+1&lt;=15,IF(AT$16&gt;='様式３（療養者名簿）（⑤の場合）'!$O57,IF(AT$16&lt;='様式３（療養者名簿）（⑤の場合）'!$W57,1,0),0),0)</f>
        <v>0</v>
      </c>
      <c r="AU48" s="159">
        <f>IF(AU$16-'様式３（療養者名簿）（⑤の場合）'!$O57+1&lt;=15,IF(AU$16&gt;='様式３（療養者名簿）（⑤の場合）'!$O57,IF(AU$16&lt;='様式３（療養者名簿）（⑤の場合）'!$W57,1,0),0),0)</f>
        <v>0</v>
      </c>
      <c r="AV48" s="159">
        <f>IF(AV$16-'様式３（療養者名簿）（⑤の場合）'!$O57+1&lt;=15,IF(AV$16&gt;='様式３（療養者名簿）（⑤の場合）'!$O57,IF(AV$16&lt;='様式３（療養者名簿）（⑤の場合）'!$W57,1,0),0),0)</f>
        <v>0</v>
      </c>
      <c r="AW48" s="159">
        <f>IF(AW$16-'様式３（療養者名簿）（⑤の場合）'!$O57+1&lt;=15,IF(AW$16&gt;='様式３（療養者名簿）（⑤の場合）'!$O57,IF(AW$16&lt;='様式３（療養者名簿）（⑤の場合）'!$W57,1,0),0),0)</f>
        <v>0</v>
      </c>
      <c r="AX48" s="159">
        <f>IF(AX$16-'様式３（療養者名簿）（⑤の場合）'!$O57+1&lt;=15,IF(AX$16&gt;='様式３（療養者名簿）（⑤の場合）'!$O57,IF(AX$16&lt;='様式３（療養者名簿）（⑤の場合）'!$W57,1,0),0),0)</f>
        <v>0</v>
      </c>
      <c r="AY48" s="159">
        <f>IF(AY$16-'様式３（療養者名簿）（⑤の場合）'!$O57+1&lt;=15,IF(AY$16&gt;='様式３（療養者名簿）（⑤の場合）'!$O57,IF(AY$16&lt;='様式３（療養者名簿）（⑤の場合）'!$W57,1,0),0),0)</f>
        <v>0</v>
      </c>
      <c r="AZ48" s="159">
        <f>IF(AZ$16-'様式３（療養者名簿）（⑤の場合）'!$O57+1&lt;=15,IF(AZ$16&gt;='様式３（療養者名簿）（⑤の場合）'!$O57,IF(AZ$16&lt;='様式３（療養者名簿）（⑤の場合）'!$W57,1,0),0),0)</f>
        <v>0</v>
      </c>
      <c r="BA48" s="159">
        <f>IF(BA$16-'様式３（療養者名簿）（⑤の場合）'!$O57+1&lt;=15,IF(BA$16&gt;='様式３（療養者名簿）（⑤の場合）'!$O57,IF(BA$16&lt;='様式３（療養者名簿）（⑤の場合）'!$W57,1,0),0),0)</f>
        <v>0</v>
      </c>
      <c r="BB48" s="159">
        <f>IF(BB$16-'様式３（療養者名簿）（⑤の場合）'!$O57+1&lt;=15,IF(BB$16&gt;='様式３（療養者名簿）（⑤の場合）'!$O57,IF(BB$16&lt;='様式３（療養者名簿）（⑤の場合）'!$W57,1,0),0),0)</f>
        <v>0</v>
      </c>
      <c r="BC48" s="159">
        <f>IF(BC$16-'様式３（療養者名簿）（⑤の場合）'!$O57+1&lt;=15,IF(BC$16&gt;='様式３（療養者名簿）（⑤の場合）'!$O57,IF(BC$16&lt;='様式３（療養者名簿）（⑤の場合）'!$W57,1,0),0),0)</f>
        <v>0</v>
      </c>
      <c r="BD48" s="159">
        <f>IF(BD$16-'様式３（療養者名簿）（⑤の場合）'!$O57+1&lt;=15,IF(BD$16&gt;='様式３（療養者名簿）（⑤の場合）'!$O57,IF(BD$16&lt;='様式３（療養者名簿）（⑤の場合）'!$W57,1,0),0),0)</f>
        <v>0</v>
      </c>
      <c r="BE48" s="159">
        <f>IF(BE$16-'様式３（療養者名簿）（⑤の場合）'!$O57+1&lt;=15,IF(BE$16&gt;='様式３（療養者名簿）（⑤の場合）'!$O57,IF(BE$16&lt;='様式３（療養者名簿）（⑤の場合）'!$W57,1,0),0),0)</f>
        <v>0</v>
      </c>
      <c r="BF48" s="159">
        <f>IF(BF$16-'様式３（療養者名簿）（⑤の場合）'!$O57+1&lt;=15,IF(BF$16&gt;='様式３（療養者名簿）（⑤の場合）'!$O57,IF(BF$16&lt;='様式３（療養者名簿）（⑤の場合）'!$W57,1,0),0),0)</f>
        <v>0</v>
      </c>
      <c r="BG48" s="159">
        <f>IF(BG$16-'様式３（療養者名簿）（⑤の場合）'!$O57+1&lt;=15,IF(BG$16&gt;='様式３（療養者名簿）（⑤の場合）'!$O57,IF(BG$16&lt;='様式３（療養者名簿）（⑤の場合）'!$W57,1,0),0),0)</f>
        <v>0</v>
      </c>
      <c r="BH48" s="159">
        <f>IF(BH$16-'様式３（療養者名簿）（⑤の場合）'!$O57+1&lt;=15,IF(BH$16&gt;='様式３（療養者名簿）（⑤の場合）'!$O57,IF(BH$16&lt;='様式３（療養者名簿）（⑤の場合）'!$W57,1,0),0),0)</f>
        <v>0</v>
      </c>
      <c r="BI48" s="159">
        <f>IF(BI$16-'様式３（療養者名簿）（⑤の場合）'!$O57+1&lt;=15,IF(BI$16&gt;='様式３（療養者名簿）（⑤の場合）'!$O57,IF(BI$16&lt;='様式３（療養者名簿）（⑤の場合）'!$W57,1,0),0),0)</f>
        <v>0</v>
      </c>
      <c r="BJ48" s="159">
        <f>IF(BJ$16-'様式３（療養者名簿）（⑤の場合）'!$O57+1&lt;=15,IF(BJ$16&gt;='様式３（療養者名簿）（⑤の場合）'!$O57,IF(BJ$16&lt;='様式３（療養者名簿）（⑤の場合）'!$W57,1,0),0),0)</f>
        <v>0</v>
      </c>
      <c r="BK48" s="159">
        <f>IF(BK$16-'様式３（療養者名簿）（⑤の場合）'!$O57+1&lt;=15,IF(BK$16&gt;='様式３（療養者名簿）（⑤の場合）'!$O57,IF(BK$16&lt;='様式３（療養者名簿）（⑤の場合）'!$W57,1,0),0),0)</f>
        <v>0</v>
      </c>
      <c r="BL48" s="159">
        <f>IF(BL$16-'様式３（療養者名簿）（⑤の場合）'!$O57+1&lt;=15,IF(BL$16&gt;='様式３（療養者名簿）（⑤の場合）'!$O57,IF(BL$16&lt;='様式３（療養者名簿）（⑤の場合）'!$W57,1,0),0),0)</f>
        <v>0</v>
      </c>
      <c r="BM48" s="159">
        <f>IF(BM$16-'様式３（療養者名簿）（⑤の場合）'!$O57+1&lt;=15,IF(BM$16&gt;='様式３（療養者名簿）（⑤の場合）'!$O57,IF(BM$16&lt;='様式３（療養者名簿）（⑤の場合）'!$W57,1,0),0),0)</f>
        <v>0</v>
      </c>
      <c r="BN48" s="159">
        <f>IF(BN$16-'様式３（療養者名簿）（⑤の場合）'!$O57+1&lt;=15,IF(BN$16&gt;='様式３（療養者名簿）（⑤の場合）'!$O57,IF(BN$16&lt;='様式３（療養者名簿）（⑤の場合）'!$W57,1,0),0),0)</f>
        <v>0</v>
      </c>
      <c r="BO48" s="159">
        <f>IF(BO$16-'様式３（療養者名簿）（⑤の場合）'!$O57+1&lt;=15,IF(BO$16&gt;='様式３（療養者名簿）（⑤の場合）'!$O57,IF(BO$16&lt;='様式３（療養者名簿）（⑤の場合）'!$W57,1,0),0),0)</f>
        <v>0</v>
      </c>
      <c r="BP48" s="159">
        <f>IF(BP$16-'様式３（療養者名簿）（⑤の場合）'!$O57+1&lt;=15,IF(BP$16&gt;='様式３（療養者名簿）（⑤の場合）'!$O57,IF(BP$16&lt;='様式３（療養者名簿）（⑤の場合）'!$W57,1,0),0),0)</f>
        <v>0</v>
      </c>
      <c r="BQ48" s="159">
        <f>IF(BQ$16-'様式３（療養者名簿）（⑤の場合）'!$O57+1&lt;=15,IF(BQ$16&gt;='様式３（療養者名簿）（⑤の場合）'!$O57,IF(BQ$16&lt;='様式３（療養者名簿）（⑤の場合）'!$W57,1,0),0),0)</f>
        <v>0</v>
      </c>
      <c r="BR48" s="159">
        <f>IF(BR$16-'様式３（療養者名簿）（⑤の場合）'!$O57+1&lt;=15,IF(BR$16&gt;='様式３（療養者名簿）（⑤の場合）'!$O57,IF(BR$16&lt;='様式３（療養者名簿）（⑤の場合）'!$W57,1,0),0),0)</f>
        <v>0</v>
      </c>
      <c r="BS48" s="159">
        <f>IF(BS$16-'様式３（療養者名簿）（⑤の場合）'!$O57+1&lt;=15,IF(BS$16&gt;='様式３（療養者名簿）（⑤の場合）'!$O57,IF(BS$16&lt;='様式３（療養者名簿）（⑤の場合）'!$W57,1,0),0),0)</f>
        <v>0</v>
      </c>
      <c r="BT48" s="159">
        <f>IF(BT$16-'様式３（療養者名簿）（⑤の場合）'!$O57+1&lt;=15,IF(BT$16&gt;='様式３（療養者名簿）（⑤の場合）'!$O57,IF(BT$16&lt;='様式３（療養者名簿）（⑤の場合）'!$W57,1,0),0),0)</f>
        <v>0</v>
      </c>
      <c r="BU48" s="159">
        <f>IF(BU$16-'様式３（療養者名簿）（⑤の場合）'!$O57+1&lt;=15,IF(BU$16&gt;='様式３（療養者名簿）（⑤の場合）'!$O57,IF(BU$16&lt;='様式３（療養者名簿）（⑤の場合）'!$W57,1,0),0),0)</f>
        <v>0</v>
      </c>
      <c r="BV48" s="159">
        <f>IF(BV$16-'様式３（療養者名簿）（⑤の場合）'!$O57+1&lt;=15,IF(BV$16&gt;='様式３（療養者名簿）（⑤の場合）'!$O57,IF(BV$16&lt;='様式３（療養者名簿）（⑤の場合）'!$W57,1,0),0),0)</f>
        <v>0</v>
      </c>
      <c r="BW48" s="159">
        <f>IF(BW$16-'様式３（療養者名簿）（⑤の場合）'!$O57+1&lt;=15,IF(BW$16&gt;='様式３（療養者名簿）（⑤の場合）'!$O57,IF(BW$16&lt;='様式３（療養者名簿）（⑤の場合）'!$W57,1,0),0),0)</f>
        <v>0</v>
      </c>
      <c r="BX48" s="159">
        <f>IF(BX$16-'様式３（療養者名簿）（⑤の場合）'!$O57+1&lt;=15,IF(BX$16&gt;='様式３（療養者名簿）（⑤の場合）'!$O57,IF(BX$16&lt;='様式３（療養者名簿）（⑤の場合）'!$W57,1,0),0),0)</f>
        <v>0</v>
      </c>
      <c r="BY48" s="159">
        <f>IF(BY$16-'様式３（療養者名簿）（⑤の場合）'!$O57+1&lt;=15,IF(BY$16&gt;='様式３（療養者名簿）（⑤の場合）'!$O57,IF(BY$16&lt;='様式３（療養者名簿）（⑤の場合）'!$W57,1,0),0),0)</f>
        <v>0</v>
      </c>
      <c r="BZ48" s="159">
        <f>IF(BZ$16-'様式３（療養者名簿）（⑤の場合）'!$O57+1&lt;=15,IF(BZ$16&gt;='様式３（療養者名簿）（⑤の場合）'!$O57,IF(BZ$16&lt;='様式３（療養者名簿）（⑤の場合）'!$W57,1,0),0),0)</f>
        <v>0</v>
      </c>
      <c r="CA48" s="159">
        <f>IF(CA$16-'様式３（療養者名簿）（⑤の場合）'!$O57+1&lt;=15,IF(CA$16&gt;='様式３（療養者名簿）（⑤の場合）'!$O57,IF(CA$16&lt;='様式３（療養者名簿）（⑤の場合）'!$W57,1,0),0),0)</f>
        <v>0</v>
      </c>
      <c r="CB48" s="159">
        <f>IF(CB$16-'様式３（療養者名簿）（⑤の場合）'!$O57+1&lt;=15,IF(CB$16&gt;='様式３（療養者名簿）（⑤の場合）'!$O57,IF(CB$16&lt;='様式３（療養者名簿）（⑤の場合）'!$W57,1,0),0),0)</f>
        <v>0</v>
      </c>
      <c r="CC48" s="159">
        <f>IF(CC$16-'様式３（療養者名簿）（⑤の場合）'!$O57+1&lt;=15,IF(CC$16&gt;='様式３（療養者名簿）（⑤の場合）'!$O57,IF(CC$16&lt;='様式３（療養者名簿）（⑤の場合）'!$W57,1,0),0),0)</f>
        <v>0</v>
      </c>
      <c r="CD48" s="159">
        <f>IF(CD$16-'様式３（療養者名簿）（⑤の場合）'!$O57+1&lt;=15,IF(CD$16&gt;='様式３（療養者名簿）（⑤の場合）'!$O57,IF(CD$16&lt;='様式３（療養者名簿）（⑤の場合）'!$W57,1,0),0),0)</f>
        <v>0</v>
      </c>
      <c r="CE48" s="159">
        <f>IF(CE$16-'様式３（療養者名簿）（⑤の場合）'!$O57+1&lt;=15,IF(CE$16&gt;='様式３（療養者名簿）（⑤の場合）'!$O57,IF(CE$16&lt;='様式３（療養者名簿）（⑤の場合）'!$W57,1,0),0),0)</f>
        <v>0</v>
      </c>
      <c r="CF48" s="159">
        <f>IF(CF$16-'様式３（療養者名簿）（⑤の場合）'!$O57+1&lt;=15,IF(CF$16&gt;='様式３（療養者名簿）（⑤の場合）'!$O57,IF(CF$16&lt;='様式３（療養者名簿）（⑤の場合）'!$W57,1,0),0),0)</f>
        <v>0</v>
      </c>
      <c r="CG48" s="159">
        <f>IF(CG$16-'様式３（療養者名簿）（⑤の場合）'!$O57+1&lt;=15,IF(CG$16&gt;='様式３（療養者名簿）（⑤の場合）'!$O57,IF(CG$16&lt;='様式３（療養者名簿）（⑤の場合）'!$W57,1,0),0),0)</f>
        <v>0</v>
      </c>
      <c r="CH48" s="159">
        <f>IF(CH$16-'様式３（療養者名簿）（⑤の場合）'!$O57+1&lt;=15,IF(CH$16&gt;='様式３（療養者名簿）（⑤の場合）'!$O57,IF(CH$16&lt;='様式３（療養者名簿）（⑤の場合）'!$W57,1,0),0),0)</f>
        <v>0</v>
      </c>
      <c r="CI48" s="159">
        <f>IF(CI$16-'様式３（療養者名簿）（⑤の場合）'!$O57+1&lt;=15,IF(CI$16&gt;='様式３（療養者名簿）（⑤の場合）'!$O57,IF(CI$16&lt;='様式３（療養者名簿）（⑤の場合）'!$W57,1,0),0),0)</f>
        <v>0</v>
      </c>
      <c r="CJ48" s="159">
        <f>IF(CJ$16-'様式３（療養者名簿）（⑤の場合）'!$O57+1&lt;=15,IF(CJ$16&gt;='様式３（療養者名簿）（⑤の場合）'!$O57,IF(CJ$16&lt;='様式３（療養者名簿）（⑤の場合）'!$W57,1,0),0),0)</f>
        <v>0</v>
      </c>
      <c r="CK48" s="159">
        <f>IF(CK$16-'様式３（療養者名簿）（⑤の場合）'!$O57+1&lt;=15,IF(CK$16&gt;='様式３（療養者名簿）（⑤の場合）'!$O57,IF(CK$16&lt;='様式３（療養者名簿）（⑤の場合）'!$W57,1,0),0),0)</f>
        <v>0</v>
      </c>
      <c r="CL48" s="159">
        <f>IF(CL$16-'様式３（療養者名簿）（⑤の場合）'!$O57+1&lt;=15,IF(CL$16&gt;='様式３（療養者名簿）（⑤の場合）'!$O57,IF(CL$16&lt;='様式３（療養者名簿）（⑤の場合）'!$W57,1,0),0),0)</f>
        <v>0</v>
      </c>
      <c r="CM48" s="159">
        <f>IF(CM$16-'様式３（療養者名簿）（⑤の場合）'!$O57+1&lt;=15,IF(CM$16&gt;='様式３（療養者名簿）（⑤の場合）'!$O57,IF(CM$16&lt;='様式３（療養者名簿）（⑤の場合）'!$W57,1,0),0),0)</f>
        <v>0</v>
      </c>
      <c r="CN48" s="159">
        <f>IF(CN$16-'様式３（療養者名簿）（⑤の場合）'!$O57+1&lt;=15,IF(CN$16&gt;='様式３（療養者名簿）（⑤の場合）'!$O57,IF(CN$16&lt;='様式３（療養者名簿）（⑤の場合）'!$W57,1,0),0),0)</f>
        <v>0</v>
      </c>
      <c r="CO48" s="159">
        <f>IF(CO$16-'様式３（療養者名簿）（⑤の場合）'!$O57+1&lt;=15,IF(CO$16&gt;='様式３（療養者名簿）（⑤の場合）'!$O57,IF(CO$16&lt;='様式３（療養者名簿）（⑤の場合）'!$W57,1,0),0),0)</f>
        <v>0</v>
      </c>
      <c r="CP48" s="159">
        <f>IF(CP$16-'様式３（療養者名簿）（⑤の場合）'!$O57+1&lt;=15,IF(CP$16&gt;='様式３（療養者名簿）（⑤の場合）'!$O57,IF(CP$16&lt;='様式３（療養者名簿）（⑤の場合）'!$W57,1,0),0),0)</f>
        <v>0</v>
      </c>
      <c r="CQ48" s="159">
        <f>IF(CQ$16-'様式３（療養者名簿）（⑤の場合）'!$O57+1&lt;=15,IF(CQ$16&gt;='様式３（療養者名簿）（⑤の場合）'!$O57,IF(CQ$16&lt;='様式３（療養者名簿）（⑤の場合）'!$W57,1,0),0),0)</f>
        <v>0</v>
      </c>
      <c r="CR48" s="159">
        <f>IF(CR$16-'様式３（療養者名簿）（⑤の場合）'!$O57+1&lt;=15,IF(CR$16&gt;='様式３（療養者名簿）（⑤の場合）'!$O57,IF(CR$16&lt;='様式３（療養者名簿）（⑤の場合）'!$W57,1,0),0),0)</f>
        <v>0</v>
      </c>
      <c r="CS48" s="159">
        <f>IF(CS$16-'様式３（療養者名簿）（⑤の場合）'!$O57+1&lt;=15,IF(CS$16&gt;='様式３（療養者名簿）（⑤の場合）'!$O57,IF(CS$16&lt;='様式３（療養者名簿）（⑤の場合）'!$W57,1,0),0),0)</f>
        <v>0</v>
      </c>
      <c r="CT48" s="159">
        <f>IF(CT$16-'様式３（療養者名簿）（⑤の場合）'!$O57+1&lt;=15,IF(CT$16&gt;='様式３（療養者名簿）（⑤の場合）'!$O57,IF(CT$16&lt;='様式３（療養者名簿）（⑤の場合）'!$W57,1,0),0),0)</f>
        <v>0</v>
      </c>
      <c r="CU48" s="159">
        <f>IF(CU$16-'様式３（療養者名簿）（⑤の場合）'!$O57+1&lt;=15,IF(CU$16&gt;='様式３（療養者名簿）（⑤の場合）'!$O57,IF(CU$16&lt;='様式３（療養者名簿）（⑤の場合）'!$W57,1,0),0),0)</f>
        <v>0</v>
      </c>
      <c r="CV48" s="159">
        <f>IF(CV$16-'様式３（療養者名簿）（⑤の場合）'!$O57+1&lt;=15,IF(CV$16&gt;='様式３（療養者名簿）（⑤の場合）'!$O57,IF(CV$16&lt;='様式３（療養者名簿）（⑤の場合）'!$W57,1,0),0),0)</f>
        <v>0</v>
      </c>
      <c r="CW48" s="159">
        <f>IF(CW$16-'様式３（療養者名簿）（⑤の場合）'!$O57+1&lt;=15,IF(CW$16&gt;='様式３（療養者名簿）（⑤の場合）'!$O57,IF(CW$16&lt;='様式３（療養者名簿）（⑤の場合）'!$W57,1,0),0),0)</f>
        <v>0</v>
      </c>
      <c r="CX48" s="159">
        <f>IF(CX$16-'様式３（療養者名簿）（⑤の場合）'!$O57+1&lt;=15,IF(CX$16&gt;='様式３（療養者名簿）（⑤の場合）'!$O57,IF(CX$16&lt;='様式３（療養者名簿）（⑤の場合）'!$W57,1,0),0),0)</f>
        <v>0</v>
      </c>
      <c r="CY48" s="159">
        <f>IF(CY$16-'様式３（療養者名簿）（⑤の場合）'!$O57+1&lt;=15,IF(CY$16&gt;='様式３（療養者名簿）（⑤の場合）'!$O57,IF(CY$16&lt;='様式３（療養者名簿）（⑤の場合）'!$W57,1,0),0),0)</f>
        <v>0</v>
      </c>
      <c r="CZ48" s="159">
        <f>IF(CZ$16-'様式３（療養者名簿）（⑤の場合）'!$O57+1&lt;=15,IF(CZ$16&gt;='様式３（療養者名簿）（⑤の場合）'!$O57,IF(CZ$16&lt;='様式３（療養者名簿）（⑤の場合）'!$W57,1,0),0),0)</f>
        <v>0</v>
      </c>
      <c r="DA48" s="159">
        <f>IF(DA$16-'様式３（療養者名簿）（⑤の場合）'!$O57+1&lt;=15,IF(DA$16&gt;='様式３（療養者名簿）（⑤の場合）'!$O57,IF(DA$16&lt;='様式３（療養者名簿）（⑤の場合）'!$W57,1,0),0),0)</f>
        <v>0</v>
      </c>
      <c r="DB48" s="159">
        <f>IF(DB$16-'様式３（療養者名簿）（⑤の場合）'!$O57+1&lt;=15,IF(DB$16&gt;='様式３（療養者名簿）（⑤の場合）'!$O57,IF(DB$16&lt;='様式３（療養者名簿）（⑤の場合）'!$W57,1,0),0),0)</f>
        <v>0</v>
      </c>
      <c r="DC48" s="159">
        <f>IF(DC$16-'様式３（療養者名簿）（⑤の場合）'!$O57+1&lt;=15,IF(DC$16&gt;='様式３（療養者名簿）（⑤の場合）'!$O57,IF(DC$16&lt;='様式３（療養者名簿）（⑤の場合）'!$W57,1,0),0),0)</f>
        <v>0</v>
      </c>
      <c r="DD48" s="159">
        <f>IF(DD$16-'様式３（療養者名簿）（⑤の場合）'!$O57+1&lt;=15,IF(DD$16&gt;='様式３（療養者名簿）（⑤の場合）'!$O57,IF(DD$16&lt;='様式３（療養者名簿）（⑤の場合）'!$W57,1,0),0),0)</f>
        <v>0</v>
      </c>
      <c r="DE48" s="159">
        <f>IF(DE$16-'様式３（療養者名簿）（⑤の場合）'!$O57+1&lt;=15,IF(DE$16&gt;='様式３（療養者名簿）（⑤の場合）'!$O57,IF(DE$16&lt;='様式３（療養者名簿）（⑤の場合）'!$W57,1,0),0),0)</f>
        <v>0</v>
      </c>
      <c r="DF48" s="159">
        <f>IF(DF$16-'様式３（療養者名簿）（⑤の場合）'!$O57+1&lt;=15,IF(DF$16&gt;='様式３（療養者名簿）（⑤の場合）'!$O57,IF(DF$16&lt;='様式３（療養者名簿）（⑤の場合）'!$W57,1,0),0),0)</f>
        <v>0</v>
      </c>
      <c r="DG48" s="159">
        <f>IF(DG$16-'様式３（療養者名簿）（⑤の場合）'!$O57+1&lt;=15,IF(DG$16&gt;='様式３（療養者名簿）（⑤の場合）'!$O57,IF(DG$16&lt;='様式３（療養者名簿）（⑤の場合）'!$W57,1,0),0),0)</f>
        <v>0</v>
      </c>
      <c r="DH48" s="159">
        <f>IF(DH$16-'様式３（療養者名簿）（⑤の場合）'!$O57+1&lt;=15,IF(DH$16&gt;='様式３（療養者名簿）（⑤の場合）'!$O57,IF(DH$16&lt;='様式３（療養者名簿）（⑤の場合）'!$W57,1,0),0),0)</f>
        <v>0</v>
      </c>
      <c r="DI48" s="159">
        <f>IF(DI$16-'様式３（療養者名簿）（⑤の場合）'!$O57+1&lt;=15,IF(DI$16&gt;='様式３（療養者名簿）（⑤の場合）'!$O57,IF(DI$16&lt;='様式３（療養者名簿）（⑤の場合）'!$W57,1,0),0),0)</f>
        <v>0</v>
      </c>
      <c r="DJ48" s="159">
        <f>IF(DJ$16-'様式３（療養者名簿）（⑤の場合）'!$O57+1&lt;=15,IF(DJ$16&gt;='様式３（療養者名簿）（⑤の場合）'!$O57,IF(DJ$16&lt;='様式３（療養者名簿）（⑤の場合）'!$W57,1,0),0),0)</f>
        <v>0</v>
      </c>
      <c r="DK48" s="159">
        <f>IF(DK$16-'様式３（療養者名簿）（⑤の場合）'!$O57+1&lt;=15,IF(DK$16&gt;='様式３（療養者名簿）（⑤の場合）'!$O57,IF(DK$16&lt;='様式３（療養者名簿）（⑤の場合）'!$W57,1,0),0),0)</f>
        <v>0</v>
      </c>
      <c r="DL48" s="159">
        <f>IF(DL$16-'様式３（療養者名簿）（⑤の場合）'!$O57+1&lt;=15,IF(DL$16&gt;='様式３（療養者名簿）（⑤の場合）'!$O57,IF(DL$16&lt;='様式３（療養者名簿）（⑤の場合）'!$W57,1,0),0),0)</f>
        <v>0</v>
      </c>
      <c r="DM48" s="159">
        <f>IF(DM$16-'様式３（療養者名簿）（⑤の場合）'!$O57+1&lt;=15,IF(DM$16&gt;='様式３（療養者名簿）（⑤の場合）'!$O57,IF(DM$16&lt;='様式３（療養者名簿）（⑤の場合）'!$W57,1,0),0),0)</f>
        <v>0</v>
      </c>
      <c r="DN48" s="159">
        <f>IF(DN$16-'様式３（療養者名簿）（⑤の場合）'!$O57+1&lt;=15,IF(DN$16&gt;='様式３（療養者名簿）（⑤の場合）'!$O57,IF(DN$16&lt;='様式３（療養者名簿）（⑤の場合）'!$W57,1,0),0),0)</f>
        <v>0</v>
      </c>
      <c r="DO48" s="159">
        <f>IF(DO$16-'様式３（療養者名簿）（⑤の場合）'!$O57+1&lt;=15,IF(DO$16&gt;='様式３（療養者名簿）（⑤の場合）'!$O57,IF(DO$16&lt;='様式３（療養者名簿）（⑤の場合）'!$W57,1,0),0),0)</f>
        <v>0</v>
      </c>
      <c r="DP48" s="159">
        <f>IF(DP$16-'様式３（療養者名簿）（⑤の場合）'!$O57+1&lt;=15,IF(DP$16&gt;='様式３（療養者名簿）（⑤の場合）'!$O57,IF(DP$16&lt;='様式３（療養者名簿）（⑤の場合）'!$W57,1,0),0),0)</f>
        <v>0</v>
      </c>
      <c r="DQ48" s="159">
        <f>IF(DQ$16-'様式３（療養者名簿）（⑤の場合）'!$O57+1&lt;=15,IF(DQ$16&gt;='様式３（療養者名簿）（⑤の場合）'!$O57,IF(DQ$16&lt;='様式３（療養者名簿）（⑤の場合）'!$W57,1,0),0),0)</f>
        <v>0</v>
      </c>
      <c r="DR48" s="159">
        <f>IF(DR$16-'様式３（療養者名簿）（⑤の場合）'!$O57+1&lt;=15,IF(DR$16&gt;='様式３（療養者名簿）（⑤の場合）'!$O57,IF(DR$16&lt;='様式３（療養者名簿）（⑤の場合）'!$W57,1,0),0),0)</f>
        <v>0</v>
      </c>
      <c r="DS48" s="159">
        <f>IF(DS$16-'様式３（療養者名簿）（⑤の場合）'!$O57+1&lt;=15,IF(DS$16&gt;='様式３（療養者名簿）（⑤の場合）'!$O57,IF(DS$16&lt;='様式３（療養者名簿）（⑤の場合）'!$W57,1,0),0),0)</f>
        <v>0</v>
      </c>
      <c r="DT48" s="159">
        <f>IF(DT$16-'様式３（療養者名簿）（⑤の場合）'!$O57+1&lt;=15,IF(DT$16&gt;='様式３（療養者名簿）（⑤の場合）'!$O57,IF(DT$16&lt;='様式３（療養者名簿）（⑤の場合）'!$W57,1,0),0),0)</f>
        <v>0</v>
      </c>
      <c r="DU48" s="159">
        <f>IF(DU$16-'様式３（療養者名簿）（⑤の場合）'!$O57+1&lt;=15,IF(DU$16&gt;='様式３（療養者名簿）（⑤の場合）'!$O57,IF(DU$16&lt;='様式３（療養者名簿）（⑤の場合）'!$W57,1,0),0),0)</f>
        <v>0</v>
      </c>
      <c r="DV48" s="159">
        <f>IF(DV$16-'様式３（療養者名簿）（⑤の場合）'!$O57+1&lt;=15,IF(DV$16&gt;='様式３（療養者名簿）（⑤の場合）'!$O57,IF(DV$16&lt;='様式３（療養者名簿）（⑤の場合）'!$W57,1,0),0),0)</f>
        <v>0</v>
      </c>
      <c r="DW48" s="159">
        <f>IF(DW$16-'様式３（療養者名簿）（⑤の場合）'!$O57+1&lt;=15,IF(DW$16&gt;='様式３（療養者名簿）（⑤の場合）'!$O57,IF(DW$16&lt;='様式３（療養者名簿）（⑤の場合）'!$W57,1,0),0),0)</f>
        <v>0</v>
      </c>
      <c r="DX48" s="159">
        <f>IF(DX$16-'様式３（療養者名簿）（⑤の場合）'!$O57+1&lt;=15,IF(DX$16&gt;='様式３（療養者名簿）（⑤の場合）'!$O57,IF(DX$16&lt;='様式３（療養者名簿）（⑤の場合）'!$W57,1,0),0),0)</f>
        <v>0</v>
      </c>
      <c r="DY48" s="159">
        <f>IF(DY$16-'様式３（療養者名簿）（⑤の場合）'!$O57+1&lt;=15,IF(DY$16&gt;='様式３（療養者名簿）（⑤の場合）'!$O57,IF(DY$16&lt;='様式３（療養者名簿）（⑤の場合）'!$W57,1,0),0),0)</f>
        <v>0</v>
      </c>
      <c r="DZ48" s="159">
        <f>IF(DZ$16-'様式３（療養者名簿）（⑤の場合）'!$O57+1&lt;=15,IF(DZ$16&gt;='様式３（療養者名簿）（⑤の場合）'!$O57,IF(DZ$16&lt;='様式３（療養者名簿）（⑤の場合）'!$W57,1,0),0),0)</f>
        <v>0</v>
      </c>
      <c r="EA48" s="159">
        <f>IF(EA$16-'様式３（療養者名簿）（⑤の場合）'!$O57+1&lt;=15,IF(EA$16&gt;='様式３（療養者名簿）（⑤の場合）'!$O57,IF(EA$16&lt;='様式３（療養者名簿）（⑤の場合）'!$W57,1,0),0),0)</f>
        <v>0</v>
      </c>
      <c r="EB48" s="159">
        <f>IF(EB$16-'様式３（療養者名簿）（⑤の場合）'!$O57+1&lt;=15,IF(EB$16&gt;='様式３（療養者名簿）（⑤の場合）'!$O57,IF(EB$16&lt;='様式３（療養者名簿）（⑤の場合）'!$W57,1,0),0),0)</f>
        <v>0</v>
      </c>
      <c r="EC48" s="159">
        <f>IF(EC$16-'様式３（療養者名簿）（⑤の場合）'!$O57+1&lt;=15,IF(EC$16&gt;='様式３（療養者名簿）（⑤の場合）'!$O57,IF(EC$16&lt;='様式３（療養者名簿）（⑤の場合）'!$W57,1,0),0),0)</f>
        <v>0</v>
      </c>
      <c r="ED48" s="159">
        <f>IF(ED$16-'様式３（療養者名簿）（⑤の場合）'!$O57+1&lt;=15,IF(ED$16&gt;='様式３（療養者名簿）（⑤の場合）'!$O57,IF(ED$16&lt;='様式３（療養者名簿）（⑤の場合）'!$W57,1,0),0),0)</f>
        <v>0</v>
      </c>
      <c r="EE48" s="159">
        <f>IF(EE$16-'様式３（療養者名簿）（⑤の場合）'!$O57+1&lt;=15,IF(EE$16&gt;='様式３（療養者名簿）（⑤の場合）'!$O57,IF(EE$16&lt;='様式３（療養者名簿）（⑤の場合）'!$W57,1,0),0),0)</f>
        <v>0</v>
      </c>
      <c r="EF48" s="159">
        <f>IF(EF$16-'様式３（療養者名簿）（⑤の場合）'!$O57+1&lt;=15,IF(EF$16&gt;='様式３（療養者名簿）（⑤の場合）'!$O57,IF(EF$16&lt;='様式３（療養者名簿）（⑤の場合）'!$W57,1,0),0),0)</f>
        <v>0</v>
      </c>
      <c r="EG48" s="159">
        <f>IF(EG$16-'様式３（療養者名簿）（⑤の場合）'!$O57+1&lt;=15,IF(EG$16&gt;='様式３（療養者名簿）（⑤の場合）'!$O57,IF(EG$16&lt;='様式３（療養者名簿）（⑤の場合）'!$W57,1,0),0),0)</f>
        <v>0</v>
      </c>
      <c r="EH48" s="159">
        <f>IF(EH$16-'様式３（療養者名簿）（⑤の場合）'!$O57+1&lt;=15,IF(EH$16&gt;='様式３（療養者名簿）（⑤の場合）'!$O57,IF(EH$16&lt;='様式３（療養者名簿）（⑤の場合）'!$W57,1,0),0),0)</f>
        <v>0</v>
      </c>
      <c r="EI48" s="159">
        <f>IF(EI$16-'様式３（療養者名簿）（⑤の場合）'!$O57+1&lt;=15,IF(EI$16&gt;='様式３（療養者名簿）（⑤の場合）'!$O57,IF(EI$16&lt;='様式３（療養者名簿）（⑤の場合）'!$W57,1,0),0),0)</f>
        <v>0</v>
      </c>
      <c r="EJ48" s="159">
        <f>IF(EJ$16-'様式３（療養者名簿）（⑤の場合）'!$O57+1&lt;=15,IF(EJ$16&gt;='様式３（療養者名簿）（⑤の場合）'!$O57,IF(EJ$16&lt;='様式３（療養者名簿）（⑤の場合）'!$W57,1,0),0),0)</f>
        <v>0</v>
      </c>
      <c r="EK48" s="159">
        <f>IF(EK$16-'様式３（療養者名簿）（⑤の場合）'!$O57+1&lt;=15,IF(EK$16&gt;='様式３（療養者名簿）（⑤の場合）'!$O57,IF(EK$16&lt;='様式３（療養者名簿）（⑤の場合）'!$W57,1,0),0),0)</f>
        <v>0</v>
      </c>
      <c r="EL48" s="159">
        <f>IF(EL$16-'様式３（療養者名簿）（⑤の場合）'!$O57+1&lt;=15,IF(EL$16&gt;='様式３（療養者名簿）（⑤の場合）'!$O57,IF(EL$16&lt;='様式３（療養者名簿）（⑤の場合）'!$W57,1,0),0),0)</f>
        <v>0</v>
      </c>
      <c r="EM48" s="159">
        <f>IF(EM$16-'様式３（療養者名簿）（⑤の場合）'!$O57+1&lt;=15,IF(EM$16&gt;='様式３（療養者名簿）（⑤の場合）'!$O57,IF(EM$16&lt;='様式３（療養者名簿）（⑤の場合）'!$W57,1,0),0),0)</f>
        <v>0</v>
      </c>
      <c r="EN48" s="159">
        <f>IF(EN$16-'様式３（療養者名簿）（⑤の場合）'!$O57+1&lt;=15,IF(EN$16&gt;='様式３（療養者名簿）（⑤の場合）'!$O57,IF(EN$16&lt;='様式３（療養者名簿）（⑤の場合）'!$W57,1,0),0),0)</f>
        <v>0</v>
      </c>
      <c r="EO48" s="159">
        <f>IF(EO$16-'様式３（療養者名簿）（⑤の場合）'!$O57+1&lt;=15,IF(EO$16&gt;='様式３（療養者名簿）（⑤の場合）'!$O57,IF(EO$16&lt;='様式３（療養者名簿）（⑤の場合）'!$W57,1,0),0),0)</f>
        <v>0</v>
      </c>
      <c r="EP48" s="159">
        <f>IF(EP$16-'様式３（療養者名簿）（⑤の場合）'!$O57+1&lt;=15,IF(EP$16&gt;='様式３（療養者名簿）（⑤の場合）'!$O57,IF(EP$16&lt;='様式３（療養者名簿）（⑤の場合）'!$W57,1,0),0),0)</f>
        <v>0</v>
      </c>
      <c r="EQ48" s="159">
        <f>IF(EQ$16-'様式３（療養者名簿）（⑤の場合）'!$O57+1&lt;=15,IF(EQ$16&gt;='様式３（療養者名簿）（⑤の場合）'!$O57,IF(EQ$16&lt;='様式３（療養者名簿）（⑤の場合）'!$W57,1,0),0),0)</f>
        <v>0</v>
      </c>
      <c r="ER48" s="159">
        <f>IF(ER$16-'様式３（療養者名簿）（⑤の場合）'!$O57+1&lt;=15,IF(ER$16&gt;='様式３（療養者名簿）（⑤の場合）'!$O57,IF(ER$16&lt;='様式３（療養者名簿）（⑤の場合）'!$W57,1,0),0),0)</f>
        <v>0</v>
      </c>
      <c r="ES48" s="159">
        <f>IF(ES$16-'様式３（療養者名簿）（⑤の場合）'!$O57+1&lt;=15,IF(ES$16&gt;='様式３（療養者名簿）（⑤の場合）'!$O57,IF(ES$16&lt;='様式３（療養者名簿）（⑤の場合）'!$W57,1,0),0),0)</f>
        <v>0</v>
      </c>
      <c r="ET48" s="159">
        <f>IF(ET$16-'様式３（療養者名簿）（⑤の場合）'!$O57+1&lt;=15,IF(ET$16&gt;='様式３（療養者名簿）（⑤の場合）'!$O57,IF(ET$16&lt;='様式３（療養者名簿）（⑤の場合）'!$W57,1,0),0),0)</f>
        <v>0</v>
      </c>
      <c r="EU48" s="159">
        <f>IF(EU$16-'様式３（療養者名簿）（⑤の場合）'!$O57+1&lt;=15,IF(EU$16&gt;='様式３（療養者名簿）（⑤の場合）'!$O57,IF(EU$16&lt;='様式３（療養者名簿）（⑤の場合）'!$W57,1,0),0),0)</f>
        <v>0</v>
      </c>
      <c r="EV48" s="159">
        <f>IF(EV$16-'様式３（療養者名簿）（⑤の場合）'!$O57+1&lt;=15,IF(EV$16&gt;='様式３（療養者名簿）（⑤の場合）'!$O57,IF(EV$16&lt;='様式３（療養者名簿）（⑤の場合）'!$W57,1,0),0),0)</f>
        <v>0</v>
      </c>
      <c r="EW48" s="159">
        <f>IF(EW$16-'様式３（療養者名簿）（⑤の場合）'!$O57+1&lt;=15,IF(EW$16&gt;='様式３（療養者名簿）（⑤の場合）'!$O57,IF(EW$16&lt;='様式３（療養者名簿）（⑤の場合）'!$W57,1,0),0),0)</f>
        <v>0</v>
      </c>
      <c r="EX48" s="159">
        <f>IF(EX$16-'様式３（療養者名簿）（⑤の場合）'!$O57+1&lt;=15,IF(EX$16&gt;='様式３（療養者名簿）（⑤の場合）'!$O57,IF(EX$16&lt;='様式３（療養者名簿）（⑤の場合）'!$W57,1,0),0),0)</f>
        <v>0</v>
      </c>
      <c r="EY48" s="159">
        <f>IF(EY$16-'様式３（療養者名簿）（⑤の場合）'!$O57+1&lt;=15,IF(EY$16&gt;='様式３（療養者名簿）（⑤の場合）'!$O57,IF(EY$16&lt;='様式３（療養者名簿）（⑤の場合）'!$W57,1,0),0),0)</f>
        <v>0</v>
      </c>
      <c r="EZ48" s="159">
        <f>IF(EZ$16-'様式３（療養者名簿）（⑤の場合）'!$O57+1&lt;=15,IF(EZ$16&gt;='様式３（療養者名簿）（⑤の場合）'!$O57,IF(EZ$16&lt;='様式３（療養者名簿）（⑤の場合）'!$W57,1,0),0),0)</f>
        <v>0</v>
      </c>
      <c r="FA48" s="159">
        <f>IF(FA$16-'様式３（療養者名簿）（⑤の場合）'!$O57+1&lt;=15,IF(FA$16&gt;='様式３（療養者名簿）（⑤の場合）'!$O57,IF(FA$16&lt;='様式３（療養者名簿）（⑤の場合）'!$W57,1,0),0),0)</f>
        <v>0</v>
      </c>
      <c r="FB48" s="159">
        <f>IF(FB$16-'様式３（療養者名簿）（⑤の場合）'!$O57+1&lt;=15,IF(FB$16&gt;='様式３（療養者名簿）（⑤の場合）'!$O57,IF(FB$16&lt;='様式３（療養者名簿）（⑤の場合）'!$W57,1,0),0),0)</f>
        <v>0</v>
      </c>
      <c r="FC48" s="159">
        <f>IF(FC$16-'様式３（療養者名簿）（⑤の場合）'!$O57+1&lt;=15,IF(FC$16&gt;='様式３（療養者名簿）（⑤の場合）'!$O57,IF(FC$16&lt;='様式３（療養者名簿）（⑤の場合）'!$W57,1,0),0),0)</f>
        <v>0</v>
      </c>
      <c r="FD48" s="159">
        <f>IF(FD$16-'様式３（療養者名簿）（⑤の場合）'!$O57+1&lt;=15,IF(FD$16&gt;='様式３（療養者名簿）（⑤の場合）'!$O57,IF(FD$16&lt;='様式３（療養者名簿）（⑤の場合）'!$W57,1,0),0),0)</f>
        <v>0</v>
      </c>
      <c r="FE48" s="159">
        <f>IF(FE$16-'様式３（療養者名簿）（⑤の場合）'!$O57+1&lt;=15,IF(FE$16&gt;='様式３（療養者名簿）（⑤の場合）'!$O57,IF(FE$16&lt;='様式３（療養者名簿）（⑤の場合）'!$W57,1,0),0),0)</f>
        <v>0</v>
      </c>
      <c r="FF48" s="159">
        <f>IF(FF$16-'様式３（療養者名簿）（⑤の場合）'!$O57+1&lt;=15,IF(FF$16&gt;='様式３（療養者名簿）（⑤の場合）'!$O57,IF(FF$16&lt;='様式３（療養者名簿）（⑤の場合）'!$W57,1,0),0),0)</f>
        <v>0</v>
      </c>
      <c r="FG48" s="159">
        <f>IF(FG$16-'様式３（療養者名簿）（⑤の場合）'!$O57+1&lt;=15,IF(FG$16&gt;='様式３（療養者名簿）（⑤の場合）'!$O57,IF(FG$16&lt;='様式３（療養者名簿）（⑤の場合）'!$W57,1,0),0),0)</f>
        <v>0</v>
      </c>
      <c r="FH48" s="159">
        <f>IF(FH$16-'様式３（療養者名簿）（⑤の場合）'!$O57+1&lt;=15,IF(FH$16&gt;='様式３（療養者名簿）（⑤の場合）'!$O57,IF(FH$16&lt;='様式３（療養者名簿）（⑤の場合）'!$W57,1,0),0),0)</f>
        <v>0</v>
      </c>
      <c r="FI48" s="159">
        <f>IF(FI$16-'様式３（療養者名簿）（⑤の場合）'!$O57+1&lt;=15,IF(FI$16&gt;='様式３（療養者名簿）（⑤の場合）'!$O57,IF(FI$16&lt;='様式３（療養者名簿）（⑤の場合）'!$W57,1,0),0),0)</f>
        <v>0</v>
      </c>
      <c r="FJ48" s="159">
        <f>IF(FJ$16-'様式３（療養者名簿）（⑤の場合）'!$O57+1&lt;=15,IF(FJ$16&gt;='様式３（療養者名簿）（⑤の場合）'!$O57,IF(FJ$16&lt;='様式３（療養者名簿）（⑤の場合）'!$W57,1,0),0),0)</f>
        <v>0</v>
      </c>
      <c r="FK48" s="159">
        <f>IF(FK$16-'様式３（療養者名簿）（⑤の場合）'!$O57+1&lt;=15,IF(FK$16&gt;='様式３（療養者名簿）（⑤の場合）'!$O57,IF(FK$16&lt;='様式３（療養者名簿）（⑤の場合）'!$W57,1,0),0),0)</f>
        <v>0</v>
      </c>
      <c r="FL48" s="159">
        <f>IF(FL$16-'様式３（療養者名簿）（⑤の場合）'!$O57+1&lt;=15,IF(FL$16&gt;='様式３（療養者名簿）（⑤の場合）'!$O57,IF(FL$16&lt;='様式３（療養者名簿）（⑤の場合）'!$W57,1,0),0),0)</f>
        <v>0</v>
      </c>
      <c r="FM48" s="159">
        <f>IF(FM$16-'様式３（療養者名簿）（⑤の場合）'!$O57+1&lt;=15,IF(FM$16&gt;='様式３（療養者名簿）（⑤の場合）'!$O57,IF(FM$16&lt;='様式３（療養者名簿）（⑤の場合）'!$W57,1,0),0),0)</f>
        <v>0</v>
      </c>
      <c r="FN48" s="159">
        <f>IF(FN$16-'様式３（療養者名簿）（⑤の場合）'!$O57+1&lt;=15,IF(FN$16&gt;='様式３（療養者名簿）（⑤の場合）'!$O57,IF(FN$16&lt;='様式３（療養者名簿）（⑤の場合）'!$W57,1,0),0),0)</f>
        <v>0</v>
      </c>
      <c r="FO48" s="159">
        <f>IF(FO$16-'様式３（療養者名簿）（⑤の場合）'!$O57+1&lt;=15,IF(FO$16&gt;='様式３（療養者名簿）（⑤の場合）'!$O57,IF(FO$16&lt;='様式３（療養者名簿）（⑤の場合）'!$W57,1,0),0),0)</f>
        <v>0</v>
      </c>
      <c r="FP48" s="159">
        <f>IF(FP$16-'様式３（療養者名簿）（⑤の場合）'!$O57+1&lt;=15,IF(FP$16&gt;='様式３（療養者名簿）（⑤の場合）'!$O57,IF(FP$16&lt;='様式３（療養者名簿）（⑤の場合）'!$W57,1,0),0),0)</f>
        <v>0</v>
      </c>
      <c r="FQ48" s="159">
        <f>IF(FQ$16-'様式３（療養者名簿）（⑤の場合）'!$O57+1&lt;=15,IF(FQ$16&gt;='様式３（療養者名簿）（⑤の場合）'!$O57,IF(FQ$16&lt;='様式３（療養者名簿）（⑤の場合）'!$W57,1,0),0),0)</f>
        <v>0</v>
      </c>
      <c r="FR48" s="159">
        <f>IF(FR$16-'様式３（療養者名簿）（⑤の場合）'!$O57+1&lt;=15,IF(FR$16&gt;='様式３（療養者名簿）（⑤の場合）'!$O57,IF(FR$16&lt;='様式３（療養者名簿）（⑤の場合）'!$W57,1,0),0),0)</f>
        <v>0</v>
      </c>
      <c r="FS48" s="159">
        <f>IF(FS$16-'様式３（療養者名簿）（⑤の場合）'!$O57+1&lt;=15,IF(FS$16&gt;='様式３（療養者名簿）（⑤の場合）'!$O57,IF(FS$16&lt;='様式３（療養者名簿）（⑤の場合）'!$W57,1,0),0),0)</f>
        <v>0</v>
      </c>
      <c r="FT48" s="159">
        <f>IF(FT$16-'様式３（療養者名簿）（⑤の場合）'!$O57+1&lt;=15,IF(FT$16&gt;='様式３（療養者名簿）（⑤の場合）'!$O57,IF(FT$16&lt;='様式３（療養者名簿）（⑤の場合）'!$W57,1,0),0),0)</f>
        <v>0</v>
      </c>
      <c r="FU48" s="159">
        <f>IF(FU$16-'様式３（療養者名簿）（⑤の場合）'!$O57+1&lt;=15,IF(FU$16&gt;='様式３（療養者名簿）（⑤の場合）'!$O57,IF(FU$16&lt;='様式３（療養者名簿）（⑤の場合）'!$W57,1,0),0),0)</f>
        <v>0</v>
      </c>
      <c r="FV48" s="159">
        <f>IF(FV$16-'様式３（療養者名簿）（⑤の場合）'!$O57+1&lt;=15,IF(FV$16&gt;='様式３（療養者名簿）（⑤の場合）'!$O57,IF(FV$16&lt;='様式３（療養者名簿）（⑤の場合）'!$W57,1,0),0),0)</f>
        <v>0</v>
      </c>
      <c r="FW48" s="159">
        <f>IF(FW$16-'様式３（療養者名簿）（⑤の場合）'!$O57+1&lt;=15,IF(FW$16&gt;='様式３（療養者名簿）（⑤の場合）'!$O57,IF(FW$16&lt;='様式３（療養者名簿）（⑤の場合）'!$W57,1,0),0),0)</f>
        <v>0</v>
      </c>
      <c r="FX48" s="159">
        <f>IF(FX$16-'様式３（療養者名簿）（⑤の場合）'!$O57+1&lt;=15,IF(FX$16&gt;='様式３（療養者名簿）（⑤の場合）'!$O57,IF(FX$16&lt;='様式３（療養者名簿）（⑤の場合）'!$W57,1,0),0),0)</f>
        <v>0</v>
      </c>
      <c r="FY48" s="159">
        <f>IF(FY$16-'様式３（療養者名簿）（⑤の場合）'!$O57+1&lt;=15,IF(FY$16&gt;='様式３（療養者名簿）（⑤の場合）'!$O57,IF(FY$16&lt;='様式３（療養者名簿）（⑤の場合）'!$W57,1,0),0),0)</f>
        <v>0</v>
      </c>
      <c r="FZ48" s="159">
        <f>IF(FZ$16-'様式３（療養者名簿）（⑤の場合）'!$O57+1&lt;=15,IF(FZ$16&gt;='様式３（療養者名簿）（⑤の場合）'!$O57,IF(FZ$16&lt;='様式３（療養者名簿）（⑤の場合）'!$W57,1,0),0),0)</f>
        <v>0</v>
      </c>
      <c r="GA48" s="159">
        <f>IF(GA$16-'様式３（療養者名簿）（⑤の場合）'!$O57+1&lt;=15,IF(GA$16&gt;='様式３（療養者名簿）（⑤の場合）'!$O57,IF(GA$16&lt;='様式３（療養者名簿）（⑤の場合）'!$W57,1,0),0),0)</f>
        <v>0</v>
      </c>
      <c r="GB48" s="159">
        <f>IF(GB$16-'様式３（療養者名簿）（⑤の場合）'!$O57+1&lt;=15,IF(GB$16&gt;='様式３（療養者名簿）（⑤の場合）'!$O57,IF(GB$16&lt;='様式３（療養者名簿）（⑤の場合）'!$W57,1,0),0),0)</f>
        <v>0</v>
      </c>
      <c r="GC48" s="159">
        <f>IF(GC$16-'様式３（療養者名簿）（⑤の場合）'!$O57+1&lt;=15,IF(GC$16&gt;='様式３（療養者名簿）（⑤の場合）'!$O57,IF(GC$16&lt;='様式３（療養者名簿）（⑤の場合）'!$W57,1,0),0),0)</f>
        <v>0</v>
      </c>
      <c r="GD48" s="159">
        <f>IF(GD$16-'様式３（療養者名簿）（⑤の場合）'!$O57+1&lt;=15,IF(GD$16&gt;='様式３（療養者名簿）（⑤の場合）'!$O57,IF(GD$16&lt;='様式３（療養者名簿）（⑤の場合）'!$W57,1,0),0),0)</f>
        <v>0</v>
      </c>
      <c r="GE48" s="159">
        <f>IF(GE$16-'様式３（療養者名簿）（⑤の場合）'!$O57+1&lt;=15,IF(GE$16&gt;='様式３（療養者名簿）（⑤の場合）'!$O57,IF(GE$16&lt;='様式３（療養者名簿）（⑤の場合）'!$W57,1,0),0),0)</f>
        <v>0</v>
      </c>
      <c r="GF48" s="159">
        <f>IF(GF$16-'様式３（療養者名簿）（⑤の場合）'!$O57+1&lt;=15,IF(GF$16&gt;='様式３（療養者名簿）（⑤の場合）'!$O57,IF(GF$16&lt;='様式３（療養者名簿）（⑤の場合）'!$W57,1,0),0),0)</f>
        <v>0</v>
      </c>
      <c r="GG48" s="159">
        <f>IF(GG$16-'様式３（療養者名簿）（⑤の場合）'!$O57+1&lt;=15,IF(GG$16&gt;='様式３（療養者名簿）（⑤の場合）'!$O57,IF(GG$16&lt;='様式３（療養者名簿）（⑤の場合）'!$W57,1,0),0),0)</f>
        <v>0</v>
      </c>
      <c r="GH48" s="159">
        <f>IF(GH$16-'様式３（療養者名簿）（⑤の場合）'!$O57+1&lt;=15,IF(GH$16&gt;='様式３（療養者名簿）（⑤の場合）'!$O57,IF(GH$16&lt;='様式３（療養者名簿）（⑤の場合）'!$W57,1,0),0),0)</f>
        <v>0</v>
      </c>
      <c r="GI48" s="159">
        <f>IF(GI$16-'様式３（療養者名簿）（⑤の場合）'!$O57+1&lt;=15,IF(GI$16&gt;='様式３（療養者名簿）（⑤の場合）'!$O57,IF(GI$16&lt;='様式３（療養者名簿）（⑤の場合）'!$W57,1,0),0),0)</f>
        <v>0</v>
      </c>
      <c r="GJ48" s="159">
        <f>IF(GJ$16-'様式３（療養者名簿）（⑤の場合）'!$O57+1&lt;=15,IF(GJ$16&gt;='様式３（療養者名簿）（⑤の場合）'!$O57,IF(GJ$16&lt;='様式３（療養者名簿）（⑤の場合）'!$W57,1,0),0),0)</f>
        <v>0</v>
      </c>
      <c r="GK48" s="159">
        <f>IF(GK$16-'様式３（療養者名簿）（⑤の場合）'!$O57+1&lt;=15,IF(GK$16&gt;='様式３（療養者名簿）（⑤の場合）'!$O57,IF(GK$16&lt;='様式３（療養者名簿）（⑤の場合）'!$W57,1,0),0),0)</f>
        <v>0</v>
      </c>
      <c r="GL48" s="159">
        <f>IF(GL$16-'様式３（療養者名簿）（⑤の場合）'!$O57+1&lt;=15,IF(GL$16&gt;='様式３（療養者名簿）（⑤の場合）'!$O57,IF(GL$16&lt;='様式３（療養者名簿）（⑤の場合）'!$W57,1,0),0),0)</f>
        <v>0</v>
      </c>
      <c r="GM48" s="159">
        <f>IF(GM$16-'様式３（療養者名簿）（⑤の場合）'!$O57+1&lt;=15,IF(GM$16&gt;='様式３（療養者名簿）（⑤の場合）'!$O57,IF(GM$16&lt;='様式３（療養者名簿）（⑤の場合）'!$W57,1,0),0),0)</f>
        <v>0</v>
      </c>
      <c r="GN48" s="159">
        <f>IF(GN$16-'様式３（療養者名簿）（⑤の場合）'!$O57+1&lt;=15,IF(GN$16&gt;='様式３（療養者名簿）（⑤の場合）'!$O57,IF(GN$16&lt;='様式３（療養者名簿）（⑤の場合）'!$W57,1,0),0),0)</f>
        <v>0</v>
      </c>
      <c r="GO48" s="159">
        <f>IF(GO$16-'様式３（療養者名簿）（⑤の場合）'!$O57+1&lt;=15,IF(GO$16&gt;='様式３（療養者名簿）（⑤の場合）'!$O57,IF(GO$16&lt;='様式３（療養者名簿）（⑤の場合）'!$W57,1,0),0),0)</f>
        <v>0</v>
      </c>
      <c r="GP48" s="159">
        <f>IF(GP$16-'様式３（療養者名簿）（⑤の場合）'!$O57+1&lt;=15,IF(GP$16&gt;='様式３（療養者名簿）（⑤の場合）'!$O57,IF(GP$16&lt;='様式３（療養者名簿）（⑤の場合）'!$W57,1,0),0),0)</f>
        <v>0</v>
      </c>
      <c r="GQ48" s="159">
        <f>IF(GQ$16-'様式３（療養者名簿）（⑤の場合）'!$O57+1&lt;=15,IF(GQ$16&gt;='様式３（療養者名簿）（⑤の場合）'!$O57,IF(GQ$16&lt;='様式３（療養者名簿）（⑤の場合）'!$W57,1,0),0),0)</f>
        <v>0</v>
      </c>
      <c r="GR48" s="159">
        <f>IF(GR$16-'様式３（療養者名簿）（⑤の場合）'!$O57+1&lt;=15,IF(GR$16&gt;='様式３（療養者名簿）（⑤の場合）'!$O57,IF(GR$16&lt;='様式３（療養者名簿）（⑤の場合）'!$W57,1,0),0),0)</f>
        <v>0</v>
      </c>
      <c r="GS48" s="159">
        <f>IF(GS$16-'様式３（療養者名簿）（⑤の場合）'!$O57+1&lt;=15,IF(GS$16&gt;='様式３（療養者名簿）（⑤の場合）'!$O57,IF(GS$16&lt;='様式３（療養者名簿）（⑤の場合）'!$W57,1,0),0),0)</f>
        <v>0</v>
      </c>
      <c r="GT48" s="159">
        <f>IF(GT$16-'様式３（療養者名簿）（⑤の場合）'!$O57+1&lt;=15,IF(GT$16&gt;='様式３（療養者名簿）（⑤の場合）'!$O57,IF(GT$16&lt;='様式３（療養者名簿）（⑤の場合）'!$W57,1,0),0),0)</f>
        <v>0</v>
      </c>
      <c r="GU48" s="159">
        <f>IF(GU$16-'様式３（療養者名簿）（⑤の場合）'!$O57+1&lt;=15,IF(GU$16&gt;='様式３（療養者名簿）（⑤の場合）'!$O57,IF(GU$16&lt;='様式３（療養者名簿）（⑤の場合）'!$W57,1,0),0),0)</f>
        <v>0</v>
      </c>
      <c r="GV48" s="159">
        <f>IF(GV$16-'様式３（療養者名簿）（⑤の場合）'!$O57+1&lt;=15,IF(GV$16&gt;='様式３（療養者名簿）（⑤の場合）'!$O57,IF(GV$16&lt;='様式３（療養者名簿）（⑤の場合）'!$W57,1,0),0),0)</f>
        <v>0</v>
      </c>
      <c r="GW48" s="159">
        <f>IF(GW$16-'様式３（療養者名簿）（⑤の場合）'!$O57+1&lt;=15,IF(GW$16&gt;='様式３（療養者名簿）（⑤の場合）'!$O57,IF(GW$16&lt;='様式３（療養者名簿）（⑤の場合）'!$W57,1,0),0),0)</f>
        <v>0</v>
      </c>
      <c r="GX48" s="159">
        <f>IF(GX$16-'様式３（療養者名簿）（⑤の場合）'!$O57+1&lt;=15,IF(GX$16&gt;='様式３（療養者名簿）（⑤の場合）'!$O57,IF(GX$16&lt;='様式３（療養者名簿）（⑤の場合）'!$W57,1,0),0),0)</f>
        <v>0</v>
      </c>
      <c r="GY48" s="159">
        <f>IF(GY$16-'様式３（療養者名簿）（⑤の場合）'!$O57+1&lt;=15,IF(GY$16&gt;='様式３（療養者名簿）（⑤の場合）'!$O57,IF(GY$16&lt;='様式３（療養者名簿）（⑤の場合）'!$W57,1,0),0),0)</f>
        <v>0</v>
      </c>
      <c r="GZ48" s="159">
        <f>IF(GZ$16-'様式３（療養者名簿）（⑤の場合）'!$O57+1&lt;=15,IF(GZ$16&gt;='様式３（療養者名簿）（⑤の場合）'!$O57,IF(GZ$16&lt;='様式３（療養者名簿）（⑤の場合）'!$W57,1,0),0),0)</f>
        <v>0</v>
      </c>
      <c r="HA48" s="159">
        <f>IF(HA$16-'様式３（療養者名簿）（⑤の場合）'!$O57+1&lt;=15,IF(HA$16&gt;='様式３（療養者名簿）（⑤の場合）'!$O57,IF(HA$16&lt;='様式３（療養者名簿）（⑤の場合）'!$W57,1,0),0),0)</f>
        <v>0</v>
      </c>
      <c r="HB48" s="159">
        <f>IF(HB$16-'様式３（療養者名簿）（⑤の場合）'!$O57+1&lt;=15,IF(HB$16&gt;='様式３（療養者名簿）（⑤の場合）'!$O57,IF(HB$16&lt;='様式３（療養者名簿）（⑤の場合）'!$W57,1,0),0),0)</f>
        <v>0</v>
      </c>
      <c r="HC48" s="159">
        <f>IF(HC$16-'様式３（療養者名簿）（⑤の場合）'!$O57+1&lt;=15,IF(HC$16&gt;='様式３（療養者名簿）（⑤の場合）'!$O57,IF(HC$16&lt;='様式３（療養者名簿）（⑤の場合）'!$W57,1,0),0),0)</f>
        <v>0</v>
      </c>
      <c r="HD48" s="159">
        <f>IF(HD$16-'様式３（療養者名簿）（⑤の場合）'!$O57+1&lt;=15,IF(HD$16&gt;='様式３（療養者名簿）（⑤の場合）'!$O57,IF(HD$16&lt;='様式３（療養者名簿）（⑤の場合）'!$W57,1,0),0),0)</f>
        <v>0</v>
      </c>
      <c r="HE48" s="159">
        <f>IF(HE$16-'様式３（療養者名簿）（⑤の場合）'!$O57+1&lt;=15,IF(HE$16&gt;='様式３（療養者名簿）（⑤の場合）'!$O57,IF(HE$16&lt;='様式３（療養者名簿）（⑤の場合）'!$W57,1,0),0),0)</f>
        <v>0</v>
      </c>
      <c r="HF48" s="159">
        <f>IF(HF$16-'様式３（療養者名簿）（⑤の場合）'!$O57+1&lt;=15,IF(HF$16&gt;='様式３（療養者名簿）（⑤の場合）'!$O57,IF(HF$16&lt;='様式３（療養者名簿）（⑤の場合）'!$W57,1,0),0),0)</f>
        <v>0</v>
      </c>
      <c r="HG48" s="159">
        <f>IF(HG$16-'様式３（療養者名簿）（⑤の場合）'!$O57+1&lt;=15,IF(HG$16&gt;='様式３（療養者名簿）（⑤の場合）'!$O57,IF(HG$16&lt;='様式３（療養者名簿）（⑤の場合）'!$W57,1,0),0),0)</f>
        <v>0</v>
      </c>
      <c r="HH48" s="159">
        <f>IF(HH$16-'様式３（療養者名簿）（⑤の場合）'!$O57+1&lt;=15,IF(HH$16&gt;='様式３（療養者名簿）（⑤の場合）'!$O57,IF(HH$16&lt;='様式３（療養者名簿）（⑤の場合）'!$W57,1,0),0),0)</f>
        <v>0</v>
      </c>
      <c r="HI48" s="159">
        <f>IF(HI$16-'様式３（療養者名簿）（⑤の場合）'!$O57+1&lt;=15,IF(HI$16&gt;='様式３（療養者名簿）（⑤の場合）'!$O57,IF(HI$16&lt;='様式３（療養者名簿）（⑤の場合）'!$W57,1,0),0),0)</f>
        <v>0</v>
      </c>
      <c r="HJ48" s="159">
        <f>IF(HJ$16-'様式３（療養者名簿）（⑤の場合）'!$O57+1&lt;=15,IF(HJ$16&gt;='様式３（療養者名簿）（⑤の場合）'!$O57,IF(HJ$16&lt;='様式３（療養者名簿）（⑤の場合）'!$W57,1,0),0),0)</f>
        <v>0</v>
      </c>
      <c r="HK48" s="159">
        <f>IF(HK$16-'様式３（療養者名簿）（⑤の場合）'!$O57+1&lt;=15,IF(HK$16&gt;='様式３（療養者名簿）（⑤の場合）'!$O57,IF(HK$16&lt;='様式３（療養者名簿）（⑤の場合）'!$W57,1,0),0),0)</f>
        <v>0</v>
      </c>
      <c r="HL48" s="159">
        <f>IF(HL$16-'様式３（療養者名簿）（⑤の場合）'!$O57+1&lt;=15,IF(HL$16&gt;='様式３（療養者名簿）（⑤の場合）'!$O57,IF(HL$16&lt;='様式３（療養者名簿）（⑤の場合）'!$W57,1,0),0),0)</f>
        <v>0</v>
      </c>
      <c r="HM48" s="159">
        <f>IF(HM$16-'様式３（療養者名簿）（⑤の場合）'!$O57+1&lt;=15,IF(HM$16&gt;='様式３（療養者名簿）（⑤の場合）'!$O57,IF(HM$16&lt;='様式３（療養者名簿）（⑤の場合）'!$W57,1,0),0),0)</f>
        <v>0</v>
      </c>
      <c r="HN48" s="159">
        <f>IF(HN$16-'様式３（療養者名簿）（⑤の場合）'!$O57+1&lt;=15,IF(HN$16&gt;='様式３（療養者名簿）（⑤の場合）'!$O57,IF(HN$16&lt;='様式３（療養者名簿）（⑤の場合）'!$W57,1,0),0),0)</f>
        <v>0</v>
      </c>
      <c r="HO48" s="159">
        <f>IF(HO$16-'様式３（療養者名簿）（⑤の場合）'!$O57+1&lt;=15,IF(HO$16&gt;='様式３（療養者名簿）（⑤の場合）'!$O57,IF(HO$16&lt;='様式３（療養者名簿）（⑤の場合）'!$W57,1,0),0),0)</f>
        <v>0</v>
      </c>
      <c r="HP48" s="159">
        <f>IF(HP$16-'様式３（療養者名簿）（⑤の場合）'!$O57+1&lt;=15,IF(HP$16&gt;='様式３（療養者名簿）（⑤の場合）'!$O57,IF(HP$16&lt;='様式３（療養者名簿）（⑤の場合）'!$W57,1,0),0),0)</f>
        <v>0</v>
      </c>
      <c r="HQ48" s="159">
        <f>IF(HQ$16-'様式３（療養者名簿）（⑤の場合）'!$O57+1&lt;=15,IF(HQ$16&gt;='様式３（療養者名簿）（⑤の場合）'!$O57,IF(HQ$16&lt;='様式３（療養者名簿）（⑤の場合）'!$W57,1,0),0),0)</f>
        <v>0</v>
      </c>
      <c r="HR48" s="159">
        <f>IF(HR$16-'様式３（療養者名簿）（⑤の場合）'!$O57+1&lt;=15,IF(HR$16&gt;='様式３（療養者名簿）（⑤の場合）'!$O57,IF(HR$16&lt;='様式３（療養者名簿）（⑤の場合）'!$W57,1,0),0),0)</f>
        <v>0</v>
      </c>
      <c r="HS48" s="159">
        <f>IF(HS$16-'様式３（療養者名簿）（⑤の場合）'!$O57+1&lt;=15,IF(HS$16&gt;='様式３（療養者名簿）（⑤の場合）'!$O57,IF(HS$16&lt;='様式３（療養者名簿）（⑤の場合）'!$W57,1,0),0),0)</f>
        <v>0</v>
      </c>
      <c r="HT48" s="159">
        <f>IF(HT$16-'様式３（療養者名簿）（⑤の場合）'!$O57+1&lt;=15,IF(HT$16&gt;='様式３（療養者名簿）（⑤の場合）'!$O57,IF(HT$16&lt;='様式３（療養者名簿）（⑤の場合）'!$W57,1,0),0),0)</f>
        <v>0</v>
      </c>
      <c r="HU48" s="159">
        <f>IF(HU$16-'様式３（療養者名簿）（⑤の場合）'!$O57+1&lt;=15,IF(HU$16&gt;='様式３（療養者名簿）（⑤の場合）'!$O57,IF(HU$16&lt;='様式３（療養者名簿）（⑤の場合）'!$W57,1,0),0),0)</f>
        <v>0</v>
      </c>
      <c r="HV48" s="159">
        <f>IF(HV$16-'様式３（療養者名簿）（⑤の場合）'!$O57+1&lt;=15,IF(HV$16&gt;='様式３（療養者名簿）（⑤の場合）'!$O57,IF(HV$16&lt;='様式３（療養者名簿）（⑤の場合）'!$W57,1,0),0),0)</f>
        <v>0</v>
      </c>
      <c r="HW48" s="159">
        <f>IF(HW$16-'様式３（療養者名簿）（⑤の場合）'!$O57+1&lt;=15,IF(HW$16&gt;='様式３（療養者名簿）（⑤の場合）'!$O57,IF(HW$16&lt;='様式３（療養者名簿）（⑤の場合）'!$W57,1,0),0),0)</f>
        <v>0</v>
      </c>
      <c r="HX48" s="159">
        <f>IF(HX$16-'様式３（療養者名簿）（⑤の場合）'!$O57+1&lt;=15,IF(HX$16&gt;='様式３（療養者名簿）（⑤の場合）'!$O57,IF(HX$16&lt;='様式３（療養者名簿）（⑤の場合）'!$W57,1,0),0),0)</f>
        <v>0</v>
      </c>
      <c r="HY48" s="159">
        <f>IF(HY$16-'様式３（療養者名簿）（⑤の場合）'!$O57+1&lt;=15,IF(HY$16&gt;='様式３（療養者名簿）（⑤の場合）'!$O57,IF(HY$16&lt;='様式３（療養者名簿）（⑤の場合）'!$W57,1,0),0),0)</f>
        <v>0</v>
      </c>
      <c r="HZ48" s="159">
        <f>IF(HZ$16-'様式３（療養者名簿）（⑤の場合）'!$O57+1&lt;=15,IF(HZ$16&gt;='様式３（療養者名簿）（⑤の場合）'!$O57,IF(HZ$16&lt;='様式３（療養者名簿）（⑤の場合）'!$W57,1,0),0),0)</f>
        <v>0</v>
      </c>
      <c r="IA48" s="159">
        <f>IF(IA$16-'様式３（療養者名簿）（⑤の場合）'!$O57+1&lt;=15,IF(IA$16&gt;='様式３（療養者名簿）（⑤の場合）'!$O57,IF(IA$16&lt;='様式３（療養者名簿）（⑤の場合）'!$W57,1,0),0),0)</f>
        <v>0</v>
      </c>
      <c r="IB48" s="159">
        <f>IF(IB$16-'様式３（療養者名簿）（⑤の場合）'!$O57+1&lt;=15,IF(IB$16&gt;='様式３（療養者名簿）（⑤の場合）'!$O57,IF(IB$16&lt;='様式３（療養者名簿）（⑤の場合）'!$W57,1,0),0),0)</f>
        <v>0</v>
      </c>
      <c r="IC48" s="159">
        <f>IF(IC$16-'様式３（療養者名簿）（⑤の場合）'!$O57+1&lt;=15,IF(IC$16&gt;='様式３（療養者名簿）（⑤の場合）'!$O57,IF(IC$16&lt;='様式３（療養者名簿）（⑤の場合）'!$W57,1,0),0),0)</f>
        <v>0</v>
      </c>
      <c r="ID48" s="159">
        <f>IF(ID$16-'様式３（療養者名簿）（⑤の場合）'!$O57+1&lt;=15,IF(ID$16&gt;='様式３（療養者名簿）（⑤の場合）'!$O57,IF(ID$16&lt;='様式３（療養者名簿）（⑤の場合）'!$W57,1,0),0),0)</f>
        <v>0</v>
      </c>
      <c r="IE48" s="159">
        <f>IF(IE$16-'様式３（療養者名簿）（⑤の場合）'!$O57+1&lt;=15,IF(IE$16&gt;='様式３（療養者名簿）（⑤の場合）'!$O57,IF(IE$16&lt;='様式３（療養者名簿）（⑤の場合）'!$W57,1,0),0),0)</f>
        <v>0</v>
      </c>
      <c r="IF48" s="159">
        <f>IF(IF$16-'様式３（療養者名簿）（⑤の場合）'!$O57+1&lt;=15,IF(IF$16&gt;='様式３（療養者名簿）（⑤の場合）'!$O57,IF(IF$16&lt;='様式３（療養者名簿）（⑤の場合）'!$W57,1,0),0),0)</f>
        <v>0</v>
      </c>
      <c r="IG48" s="159">
        <f>IF(IG$16-'様式３（療養者名簿）（⑤の場合）'!$O57+1&lt;=15,IF(IG$16&gt;='様式３（療養者名簿）（⑤の場合）'!$O57,IF(IG$16&lt;='様式３（療養者名簿）（⑤の場合）'!$W57,1,0),0),0)</f>
        <v>0</v>
      </c>
      <c r="IH48" s="159">
        <f>IF(IH$16-'様式３（療養者名簿）（⑤の場合）'!$O57+1&lt;=15,IF(IH$16&gt;='様式３（療養者名簿）（⑤の場合）'!$O57,IF(IH$16&lt;='様式３（療養者名簿）（⑤の場合）'!$W57,1,0),0),0)</f>
        <v>0</v>
      </c>
      <c r="II48" s="159">
        <f>IF(II$16-'様式３（療養者名簿）（⑤の場合）'!$O57+1&lt;=15,IF(II$16&gt;='様式３（療養者名簿）（⑤の場合）'!$O57,IF(II$16&lt;='様式３（療養者名簿）（⑤の場合）'!$W57,1,0),0),0)</f>
        <v>0</v>
      </c>
      <c r="IJ48" s="159">
        <f>IF(IJ$16-'様式３（療養者名簿）（⑤の場合）'!$O57+1&lt;=15,IF(IJ$16&gt;='様式３（療養者名簿）（⑤の場合）'!$O57,IF(IJ$16&lt;='様式３（療養者名簿）（⑤の場合）'!$W57,1,0),0),0)</f>
        <v>0</v>
      </c>
      <c r="IK48" s="159">
        <f>IF(IK$16-'様式３（療養者名簿）（⑤の場合）'!$O57+1&lt;=15,IF(IK$16&gt;='様式３（療養者名簿）（⑤の場合）'!$O57,IF(IK$16&lt;='様式３（療養者名簿）（⑤の場合）'!$W57,1,0),0),0)</f>
        <v>0</v>
      </c>
      <c r="IL48" s="159">
        <f>IF(IL$16-'様式３（療養者名簿）（⑤の場合）'!$O57+1&lt;=15,IF(IL$16&gt;='様式３（療養者名簿）（⑤の場合）'!$O57,IF(IL$16&lt;='様式３（療養者名簿）（⑤の場合）'!$W57,1,0),0),0)</f>
        <v>0</v>
      </c>
      <c r="IM48" s="159">
        <f>IF(IM$16-'様式３（療養者名簿）（⑤の場合）'!$O57+1&lt;=15,IF(IM$16&gt;='様式３（療養者名簿）（⑤の場合）'!$O57,IF(IM$16&lt;='様式３（療養者名簿）（⑤の場合）'!$W57,1,0),0),0)</f>
        <v>0</v>
      </c>
      <c r="IN48" s="159">
        <f>IF(IN$16-'様式３（療養者名簿）（⑤の場合）'!$O57+1&lt;=15,IF(IN$16&gt;='様式３（療養者名簿）（⑤の場合）'!$O57,IF(IN$16&lt;='様式３（療養者名簿）（⑤の場合）'!$W57,1,0),0),0)</f>
        <v>0</v>
      </c>
      <c r="IO48" s="159">
        <f>IF(IO$16-'様式３（療養者名簿）（⑤の場合）'!$O57+1&lt;=15,IF(IO$16&gt;='様式３（療養者名簿）（⑤の場合）'!$O57,IF(IO$16&lt;='様式３（療養者名簿）（⑤の場合）'!$W57,1,0),0),0)</f>
        <v>0</v>
      </c>
      <c r="IP48" s="159">
        <f>IF(IP$16-'様式３（療養者名簿）（⑤の場合）'!$O57+1&lt;=15,IF(IP$16&gt;='様式３（療養者名簿）（⑤の場合）'!$O57,IF(IP$16&lt;='様式３（療養者名簿）（⑤の場合）'!$W57,1,0),0),0)</f>
        <v>0</v>
      </c>
      <c r="IQ48" s="159">
        <f>IF(IQ$16-'様式３（療養者名簿）（⑤の場合）'!$O57+1&lt;=15,IF(IQ$16&gt;='様式３（療養者名簿）（⑤の場合）'!$O57,IF(IQ$16&lt;='様式３（療養者名簿）（⑤の場合）'!$W57,1,0),0),0)</f>
        <v>0</v>
      </c>
      <c r="IR48" s="159">
        <f>IF(IR$16-'様式３（療養者名簿）（⑤の場合）'!$O57+1&lt;=15,IF(IR$16&gt;='様式３（療養者名簿）（⑤の場合）'!$O57,IF(IR$16&lt;='様式３（療養者名簿）（⑤の場合）'!$W57,1,0),0),0)</f>
        <v>0</v>
      </c>
      <c r="IS48" s="159">
        <f>IF(IS$16-'様式３（療養者名簿）（⑤の場合）'!$O57+1&lt;=15,IF(IS$16&gt;='様式３（療養者名簿）（⑤の場合）'!$O57,IF(IS$16&lt;='様式３（療養者名簿）（⑤の場合）'!$W57,1,0),0),0)</f>
        <v>0</v>
      </c>
      <c r="IT48" s="159">
        <f>IF(IT$16-'様式３（療養者名簿）（⑤の場合）'!$O57+1&lt;=15,IF(IT$16&gt;='様式３（療養者名簿）（⑤の場合）'!$O57,IF(IT$16&lt;='様式３（療養者名簿）（⑤の場合）'!$W57,1,0),0),0)</f>
        <v>0</v>
      </c>
    </row>
    <row r="49" spans="1:254" s="30" customFormat="1" ht="42" customHeight="1">
      <c r="A49" s="149">
        <f>'様式３（療養者名簿）（⑤の場合）'!C58</f>
        <v>0</v>
      </c>
      <c r="B49" s="159">
        <f>IF(B$16-'様式３（療養者名簿）（⑤の場合）'!$O58+1&lt;=15,IF(B$16&gt;='様式３（療養者名簿）（⑤の場合）'!$O58,IF(B$16&lt;='様式３（療養者名簿）（⑤の場合）'!$W58,1,0),0),0)</f>
        <v>0</v>
      </c>
      <c r="C49" s="159">
        <f>IF(C$16-'様式３（療養者名簿）（⑤の場合）'!$O58+1&lt;=15,IF(C$16&gt;='様式３（療養者名簿）（⑤の場合）'!$O58,IF(C$16&lt;='様式３（療養者名簿）（⑤の場合）'!$W58,1,0),0),0)</f>
        <v>0</v>
      </c>
      <c r="D49" s="159">
        <f>IF(D$16-'様式３（療養者名簿）（⑤の場合）'!$O58+1&lt;=15,IF(D$16&gt;='様式３（療養者名簿）（⑤の場合）'!$O58,IF(D$16&lt;='様式３（療養者名簿）（⑤の場合）'!$W58,1,0),0),0)</f>
        <v>0</v>
      </c>
      <c r="E49" s="159">
        <f>IF(E$16-'様式３（療養者名簿）（⑤の場合）'!$O58+1&lt;=15,IF(E$16&gt;='様式３（療養者名簿）（⑤の場合）'!$O58,IF(E$16&lt;='様式３（療養者名簿）（⑤の場合）'!$W58,1,0),0),0)</f>
        <v>0</v>
      </c>
      <c r="F49" s="159">
        <f>IF(F$16-'様式３（療養者名簿）（⑤の場合）'!$O58+1&lt;=15,IF(F$16&gt;='様式３（療養者名簿）（⑤の場合）'!$O58,IF(F$16&lt;='様式３（療養者名簿）（⑤の場合）'!$W58,1,0),0),0)</f>
        <v>0</v>
      </c>
      <c r="G49" s="159">
        <f>IF(G$16-'様式３（療養者名簿）（⑤の場合）'!$O58+1&lt;=15,IF(G$16&gt;='様式３（療養者名簿）（⑤の場合）'!$O58,IF(G$16&lt;='様式３（療養者名簿）（⑤の場合）'!$W58,1,0),0),0)</f>
        <v>0</v>
      </c>
      <c r="H49" s="159">
        <f>IF(H$16-'様式３（療養者名簿）（⑤の場合）'!$O58+1&lt;=15,IF(H$16&gt;='様式３（療養者名簿）（⑤の場合）'!$O58,IF(H$16&lt;='様式３（療養者名簿）（⑤の場合）'!$W58,1,0),0),0)</f>
        <v>0</v>
      </c>
      <c r="I49" s="159">
        <f>IF(I$16-'様式３（療養者名簿）（⑤の場合）'!$O58+1&lt;=15,IF(I$16&gt;='様式３（療養者名簿）（⑤の場合）'!$O58,IF(I$16&lt;='様式３（療養者名簿）（⑤の場合）'!$W58,1,0),0),0)</f>
        <v>0</v>
      </c>
      <c r="J49" s="159">
        <f>IF(J$16-'様式３（療養者名簿）（⑤の場合）'!$O58+1&lt;=15,IF(J$16&gt;='様式３（療養者名簿）（⑤の場合）'!$O58,IF(J$16&lt;='様式３（療養者名簿）（⑤の場合）'!$W58,1,0),0),0)</f>
        <v>0</v>
      </c>
      <c r="K49" s="159">
        <f>IF(K$16-'様式３（療養者名簿）（⑤の場合）'!$O58+1&lt;=15,IF(K$16&gt;='様式３（療養者名簿）（⑤の場合）'!$O58,IF(K$16&lt;='様式３（療養者名簿）（⑤の場合）'!$W58,1,0),0),0)</f>
        <v>0</v>
      </c>
      <c r="L49" s="159">
        <f>IF(L$16-'様式３（療養者名簿）（⑤の場合）'!$O58+1&lt;=15,IF(L$16&gt;='様式３（療養者名簿）（⑤の場合）'!$O58,IF(L$16&lt;='様式３（療養者名簿）（⑤の場合）'!$W58,1,0),0),0)</f>
        <v>0</v>
      </c>
      <c r="M49" s="159">
        <f>IF(M$16-'様式３（療養者名簿）（⑤の場合）'!$O58+1&lt;=15,IF(M$16&gt;='様式３（療養者名簿）（⑤の場合）'!$O58,IF(M$16&lt;='様式３（療養者名簿）（⑤の場合）'!$W58,1,0),0),0)</f>
        <v>0</v>
      </c>
      <c r="N49" s="159">
        <f>IF(N$16-'様式３（療養者名簿）（⑤の場合）'!$O58+1&lt;=15,IF(N$16&gt;='様式３（療養者名簿）（⑤の場合）'!$O58,IF(N$16&lt;='様式３（療養者名簿）（⑤の場合）'!$W58,1,0),0),0)</f>
        <v>0</v>
      </c>
      <c r="O49" s="159">
        <f>IF(O$16-'様式３（療養者名簿）（⑤の場合）'!$O58+1&lt;=15,IF(O$16&gt;='様式３（療養者名簿）（⑤の場合）'!$O58,IF(O$16&lt;='様式３（療養者名簿）（⑤の場合）'!$W58,1,0),0),0)</f>
        <v>0</v>
      </c>
      <c r="P49" s="159">
        <f>IF(P$16-'様式３（療養者名簿）（⑤の場合）'!$O58+1&lt;=15,IF(P$16&gt;='様式３（療養者名簿）（⑤の場合）'!$O58,IF(P$16&lt;='様式３（療養者名簿）（⑤の場合）'!$W58,1,0),0),0)</f>
        <v>0</v>
      </c>
      <c r="Q49" s="159">
        <f>IF(Q$16-'様式３（療養者名簿）（⑤の場合）'!$O58+1&lt;=15,IF(Q$16&gt;='様式３（療養者名簿）（⑤の場合）'!$O58,IF(Q$16&lt;='様式３（療養者名簿）（⑤の場合）'!$W58,1,0),0),0)</f>
        <v>0</v>
      </c>
      <c r="R49" s="159">
        <f>IF(R$16-'様式３（療養者名簿）（⑤の場合）'!$O58+1&lt;=15,IF(R$16&gt;='様式３（療養者名簿）（⑤の場合）'!$O58,IF(R$16&lt;='様式３（療養者名簿）（⑤の場合）'!$W58,1,0),0),0)</f>
        <v>0</v>
      </c>
      <c r="S49" s="159">
        <f>IF(S$16-'様式３（療養者名簿）（⑤の場合）'!$O58+1&lt;=15,IF(S$16&gt;='様式３（療養者名簿）（⑤の場合）'!$O58,IF(S$16&lt;='様式３（療養者名簿）（⑤の場合）'!$W58,1,0),0),0)</f>
        <v>0</v>
      </c>
      <c r="T49" s="159">
        <f>IF(T$16-'様式３（療養者名簿）（⑤の場合）'!$O58+1&lt;=15,IF(T$16&gt;='様式３（療養者名簿）（⑤の場合）'!$O58,IF(T$16&lt;='様式３（療養者名簿）（⑤の場合）'!$W58,1,0),0),0)</f>
        <v>0</v>
      </c>
      <c r="U49" s="159">
        <f>IF(U$16-'様式３（療養者名簿）（⑤の場合）'!$O58+1&lt;=15,IF(U$16&gt;='様式３（療養者名簿）（⑤の場合）'!$O58,IF(U$16&lt;='様式３（療養者名簿）（⑤の場合）'!$W58,1,0),0),0)</f>
        <v>0</v>
      </c>
      <c r="V49" s="159">
        <f>IF(V$16-'様式３（療養者名簿）（⑤の場合）'!$O58+1&lt;=15,IF(V$16&gt;='様式３（療養者名簿）（⑤の場合）'!$O58,IF(V$16&lt;='様式３（療養者名簿）（⑤の場合）'!$W58,1,0),0),0)</f>
        <v>0</v>
      </c>
      <c r="W49" s="159">
        <f>IF(W$16-'様式３（療養者名簿）（⑤の場合）'!$O58+1&lt;=15,IF(W$16&gt;='様式３（療養者名簿）（⑤の場合）'!$O58,IF(W$16&lt;='様式３（療養者名簿）（⑤の場合）'!$W58,1,0),0),0)</f>
        <v>0</v>
      </c>
      <c r="X49" s="159">
        <f>IF(X$16-'様式３（療養者名簿）（⑤の場合）'!$O58+1&lt;=15,IF(X$16&gt;='様式３（療養者名簿）（⑤の場合）'!$O58,IF(X$16&lt;='様式３（療養者名簿）（⑤の場合）'!$W58,1,0),0),0)</f>
        <v>0</v>
      </c>
      <c r="Y49" s="159">
        <f>IF(Y$16-'様式３（療養者名簿）（⑤の場合）'!$O58+1&lt;=15,IF(Y$16&gt;='様式３（療養者名簿）（⑤の場合）'!$O58,IF(Y$16&lt;='様式３（療養者名簿）（⑤の場合）'!$W58,1,0),0),0)</f>
        <v>0</v>
      </c>
      <c r="Z49" s="159">
        <f>IF(Z$16-'様式３（療養者名簿）（⑤の場合）'!$O58+1&lt;=15,IF(Z$16&gt;='様式３（療養者名簿）（⑤の場合）'!$O58,IF(Z$16&lt;='様式３（療養者名簿）（⑤の場合）'!$W58,1,0),0),0)</f>
        <v>0</v>
      </c>
      <c r="AA49" s="159">
        <f>IF(AA$16-'様式３（療養者名簿）（⑤の場合）'!$O58+1&lt;=15,IF(AA$16&gt;='様式３（療養者名簿）（⑤の場合）'!$O58,IF(AA$16&lt;='様式３（療養者名簿）（⑤の場合）'!$W58,1,0),0),0)</f>
        <v>0</v>
      </c>
      <c r="AB49" s="159">
        <f>IF(AB$16-'様式３（療養者名簿）（⑤の場合）'!$O58+1&lt;=15,IF(AB$16&gt;='様式３（療養者名簿）（⑤の場合）'!$O58,IF(AB$16&lt;='様式３（療養者名簿）（⑤の場合）'!$W58,1,0),0),0)</f>
        <v>0</v>
      </c>
      <c r="AC49" s="159">
        <f>IF(AC$16-'様式３（療養者名簿）（⑤の場合）'!$O58+1&lt;=15,IF(AC$16&gt;='様式３（療養者名簿）（⑤の場合）'!$O58,IF(AC$16&lt;='様式３（療養者名簿）（⑤の場合）'!$W58,1,0),0),0)</f>
        <v>0</v>
      </c>
      <c r="AD49" s="159">
        <f>IF(AD$16-'様式３（療養者名簿）（⑤の場合）'!$O58+1&lt;=15,IF(AD$16&gt;='様式３（療養者名簿）（⑤の場合）'!$O58,IF(AD$16&lt;='様式３（療養者名簿）（⑤の場合）'!$W58,1,0),0),0)</f>
        <v>0</v>
      </c>
      <c r="AE49" s="159">
        <f>IF(AE$16-'様式３（療養者名簿）（⑤の場合）'!$O58+1&lt;=15,IF(AE$16&gt;='様式３（療養者名簿）（⑤の場合）'!$O58,IF(AE$16&lt;='様式３（療養者名簿）（⑤の場合）'!$W58,1,0),0),0)</f>
        <v>0</v>
      </c>
      <c r="AF49" s="159">
        <f>IF(AF$16-'様式３（療養者名簿）（⑤の場合）'!$O58+1&lt;=15,IF(AF$16&gt;='様式３（療養者名簿）（⑤の場合）'!$O58,IF(AF$16&lt;='様式３（療養者名簿）（⑤の場合）'!$W58,1,0),0),0)</f>
        <v>0</v>
      </c>
      <c r="AG49" s="159">
        <f>IF(AG$16-'様式３（療養者名簿）（⑤の場合）'!$O58+1&lt;=15,IF(AG$16&gt;='様式３（療養者名簿）（⑤の場合）'!$O58,IF(AG$16&lt;='様式３（療養者名簿）（⑤の場合）'!$W58,1,0),0),0)</f>
        <v>0</v>
      </c>
      <c r="AH49" s="159">
        <f>IF(AH$16-'様式３（療養者名簿）（⑤の場合）'!$O58+1&lt;=15,IF(AH$16&gt;='様式３（療養者名簿）（⑤の場合）'!$O58,IF(AH$16&lt;='様式３（療養者名簿）（⑤の場合）'!$W58,1,0),0),0)</f>
        <v>0</v>
      </c>
      <c r="AI49" s="159">
        <f>IF(AI$16-'様式３（療養者名簿）（⑤の場合）'!$O58+1&lt;=15,IF(AI$16&gt;='様式３（療養者名簿）（⑤の場合）'!$O58,IF(AI$16&lt;='様式３（療養者名簿）（⑤の場合）'!$W58,1,0),0),0)</f>
        <v>0</v>
      </c>
      <c r="AJ49" s="159">
        <f>IF(AJ$16-'様式３（療養者名簿）（⑤の場合）'!$O58+1&lt;=15,IF(AJ$16&gt;='様式３（療養者名簿）（⑤の場合）'!$O58,IF(AJ$16&lt;='様式３（療養者名簿）（⑤の場合）'!$W58,1,0),0),0)</f>
        <v>0</v>
      </c>
      <c r="AK49" s="159">
        <f>IF(AK$16-'様式３（療養者名簿）（⑤の場合）'!$O58+1&lt;=15,IF(AK$16&gt;='様式３（療養者名簿）（⑤の場合）'!$O58,IF(AK$16&lt;='様式３（療養者名簿）（⑤の場合）'!$W58,1,0),0),0)</f>
        <v>0</v>
      </c>
      <c r="AL49" s="159">
        <f>IF(AL$16-'様式３（療養者名簿）（⑤の場合）'!$O58+1&lt;=15,IF(AL$16&gt;='様式３（療養者名簿）（⑤の場合）'!$O58,IF(AL$16&lt;='様式３（療養者名簿）（⑤の場合）'!$W58,1,0),0),0)</f>
        <v>0</v>
      </c>
      <c r="AM49" s="159">
        <f>IF(AM$16-'様式３（療養者名簿）（⑤の場合）'!$O58+1&lt;=15,IF(AM$16&gt;='様式３（療養者名簿）（⑤の場合）'!$O58,IF(AM$16&lt;='様式３（療養者名簿）（⑤の場合）'!$W58,1,0),0),0)</f>
        <v>0</v>
      </c>
      <c r="AN49" s="159">
        <f>IF(AN$16-'様式３（療養者名簿）（⑤の場合）'!$O58+1&lt;=15,IF(AN$16&gt;='様式３（療養者名簿）（⑤の場合）'!$O58,IF(AN$16&lt;='様式３（療養者名簿）（⑤の場合）'!$W58,1,0),0),0)</f>
        <v>0</v>
      </c>
      <c r="AO49" s="159">
        <f>IF(AO$16-'様式３（療養者名簿）（⑤の場合）'!$O58+1&lt;=15,IF(AO$16&gt;='様式３（療養者名簿）（⑤の場合）'!$O58,IF(AO$16&lt;='様式３（療養者名簿）（⑤の場合）'!$W58,1,0),0),0)</f>
        <v>0</v>
      </c>
      <c r="AP49" s="159">
        <f>IF(AP$16-'様式３（療養者名簿）（⑤の場合）'!$O58+1&lt;=15,IF(AP$16&gt;='様式３（療養者名簿）（⑤の場合）'!$O58,IF(AP$16&lt;='様式３（療養者名簿）（⑤の場合）'!$W58,1,0),0),0)</f>
        <v>0</v>
      </c>
      <c r="AQ49" s="159">
        <f>IF(AQ$16-'様式３（療養者名簿）（⑤の場合）'!$O58+1&lt;=15,IF(AQ$16&gt;='様式３（療養者名簿）（⑤の場合）'!$O58,IF(AQ$16&lt;='様式３（療養者名簿）（⑤の場合）'!$W58,1,0),0),0)</f>
        <v>0</v>
      </c>
      <c r="AR49" s="159">
        <f>IF(AR$16-'様式３（療養者名簿）（⑤の場合）'!$O58+1&lt;=15,IF(AR$16&gt;='様式３（療養者名簿）（⑤の場合）'!$O58,IF(AR$16&lt;='様式３（療養者名簿）（⑤の場合）'!$W58,1,0),0),0)</f>
        <v>0</v>
      </c>
      <c r="AS49" s="159">
        <f>IF(AS$16-'様式３（療養者名簿）（⑤の場合）'!$O58+1&lt;=15,IF(AS$16&gt;='様式３（療養者名簿）（⑤の場合）'!$O58,IF(AS$16&lt;='様式３（療養者名簿）（⑤の場合）'!$W58,1,0),0),0)</f>
        <v>0</v>
      </c>
      <c r="AT49" s="159">
        <f>IF(AT$16-'様式３（療養者名簿）（⑤の場合）'!$O58+1&lt;=15,IF(AT$16&gt;='様式３（療養者名簿）（⑤の場合）'!$O58,IF(AT$16&lt;='様式３（療養者名簿）（⑤の場合）'!$W58,1,0),0),0)</f>
        <v>0</v>
      </c>
      <c r="AU49" s="159">
        <f>IF(AU$16-'様式３（療養者名簿）（⑤の場合）'!$O58+1&lt;=15,IF(AU$16&gt;='様式３（療養者名簿）（⑤の場合）'!$O58,IF(AU$16&lt;='様式３（療養者名簿）（⑤の場合）'!$W58,1,0),0),0)</f>
        <v>0</v>
      </c>
      <c r="AV49" s="159">
        <f>IF(AV$16-'様式３（療養者名簿）（⑤の場合）'!$O58+1&lt;=15,IF(AV$16&gt;='様式３（療養者名簿）（⑤の場合）'!$O58,IF(AV$16&lt;='様式３（療養者名簿）（⑤の場合）'!$W58,1,0),0),0)</f>
        <v>0</v>
      </c>
      <c r="AW49" s="159">
        <f>IF(AW$16-'様式３（療養者名簿）（⑤の場合）'!$O58+1&lt;=15,IF(AW$16&gt;='様式３（療養者名簿）（⑤の場合）'!$O58,IF(AW$16&lt;='様式３（療養者名簿）（⑤の場合）'!$W58,1,0),0),0)</f>
        <v>0</v>
      </c>
      <c r="AX49" s="159">
        <f>IF(AX$16-'様式３（療養者名簿）（⑤の場合）'!$O58+1&lt;=15,IF(AX$16&gt;='様式３（療養者名簿）（⑤の場合）'!$O58,IF(AX$16&lt;='様式３（療養者名簿）（⑤の場合）'!$W58,1,0),0),0)</f>
        <v>0</v>
      </c>
      <c r="AY49" s="159">
        <f>IF(AY$16-'様式３（療養者名簿）（⑤の場合）'!$O58+1&lt;=15,IF(AY$16&gt;='様式３（療養者名簿）（⑤の場合）'!$O58,IF(AY$16&lt;='様式３（療養者名簿）（⑤の場合）'!$W58,1,0),0),0)</f>
        <v>0</v>
      </c>
      <c r="AZ49" s="159">
        <f>IF(AZ$16-'様式３（療養者名簿）（⑤の場合）'!$O58+1&lt;=15,IF(AZ$16&gt;='様式３（療養者名簿）（⑤の場合）'!$O58,IF(AZ$16&lt;='様式３（療養者名簿）（⑤の場合）'!$W58,1,0),0),0)</f>
        <v>0</v>
      </c>
      <c r="BA49" s="159">
        <f>IF(BA$16-'様式３（療養者名簿）（⑤の場合）'!$O58+1&lt;=15,IF(BA$16&gt;='様式３（療養者名簿）（⑤の場合）'!$O58,IF(BA$16&lt;='様式３（療養者名簿）（⑤の場合）'!$W58,1,0),0),0)</f>
        <v>0</v>
      </c>
      <c r="BB49" s="159">
        <f>IF(BB$16-'様式３（療養者名簿）（⑤の場合）'!$O58+1&lt;=15,IF(BB$16&gt;='様式３（療養者名簿）（⑤の場合）'!$O58,IF(BB$16&lt;='様式３（療養者名簿）（⑤の場合）'!$W58,1,0),0),0)</f>
        <v>0</v>
      </c>
      <c r="BC49" s="159">
        <f>IF(BC$16-'様式３（療養者名簿）（⑤の場合）'!$O58+1&lt;=15,IF(BC$16&gt;='様式３（療養者名簿）（⑤の場合）'!$O58,IF(BC$16&lt;='様式３（療養者名簿）（⑤の場合）'!$W58,1,0),0),0)</f>
        <v>0</v>
      </c>
      <c r="BD49" s="159">
        <f>IF(BD$16-'様式３（療養者名簿）（⑤の場合）'!$O58+1&lt;=15,IF(BD$16&gt;='様式３（療養者名簿）（⑤の場合）'!$O58,IF(BD$16&lt;='様式３（療養者名簿）（⑤の場合）'!$W58,1,0),0),0)</f>
        <v>0</v>
      </c>
      <c r="BE49" s="159">
        <f>IF(BE$16-'様式３（療養者名簿）（⑤の場合）'!$O58+1&lt;=15,IF(BE$16&gt;='様式３（療養者名簿）（⑤の場合）'!$O58,IF(BE$16&lt;='様式３（療養者名簿）（⑤の場合）'!$W58,1,0),0),0)</f>
        <v>0</v>
      </c>
      <c r="BF49" s="159">
        <f>IF(BF$16-'様式３（療養者名簿）（⑤の場合）'!$O58+1&lt;=15,IF(BF$16&gt;='様式３（療養者名簿）（⑤の場合）'!$O58,IF(BF$16&lt;='様式３（療養者名簿）（⑤の場合）'!$W58,1,0),0),0)</f>
        <v>0</v>
      </c>
      <c r="BG49" s="159">
        <f>IF(BG$16-'様式３（療養者名簿）（⑤の場合）'!$O58+1&lt;=15,IF(BG$16&gt;='様式３（療養者名簿）（⑤の場合）'!$O58,IF(BG$16&lt;='様式３（療養者名簿）（⑤の場合）'!$W58,1,0),0),0)</f>
        <v>0</v>
      </c>
      <c r="BH49" s="159">
        <f>IF(BH$16-'様式３（療養者名簿）（⑤の場合）'!$O58+1&lt;=15,IF(BH$16&gt;='様式３（療養者名簿）（⑤の場合）'!$O58,IF(BH$16&lt;='様式３（療養者名簿）（⑤の場合）'!$W58,1,0),0),0)</f>
        <v>0</v>
      </c>
      <c r="BI49" s="159">
        <f>IF(BI$16-'様式３（療養者名簿）（⑤の場合）'!$O58+1&lt;=15,IF(BI$16&gt;='様式３（療養者名簿）（⑤の場合）'!$O58,IF(BI$16&lt;='様式３（療養者名簿）（⑤の場合）'!$W58,1,0),0),0)</f>
        <v>0</v>
      </c>
      <c r="BJ49" s="159">
        <f>IF(BJ$16-'様式３（療養者名簿）（⑤の場合）'!$O58+1&lt;=15,IF(BJ$16&gt;='様式３（療養者名簿）（⑤の場合）'!$O58,IF(BJ$16&lt;='様式３（療養者名簿）（⑤の場合）'!$W58,1,0),0),0)</f>
        <v>0</v>
      </c>
      <c r="BK49" s="159">
        <f>IF(BK$16-'様式３（療養者名簿）（⑤の場合）'!$O58+1&lt;=15,IF(BK$16&gt;='様式３（療養者名簿）（⑤の場合）'!$O58,IF(BK$16&lt;='様式３（療養者名簿）（⑤の場合）'!$W58,1,0),0),0)</f>
        <v>0</v>
      </c>
      <c r="BL49" s="159">
        <f>IF(BL$16-'様式３（療養者名簿）（⑤の場合）'!$O58+1&lt;=15,IF(BL$16&gt;='様式３（療養者名簿）（⑤の場合）'!$O58,IF(BL$16&lt;='様式３（療養者名簿）（⑤の場合）'!$W58,1,0),0),0)</f>
        <v>0</v>
      </c>
      <c r="BM49" s="159">
        <f>IF(BM$16-'様式３（療養者名簿）（⑤の場合）'!$O58+1&lt;=15,IF(BM$16&gt;='様式３（療養者名簿）（⑤の場合）'!$O58,IF(BM$16&lt;='様式３（療養者名簿）（⑤の場合）'!$W58,1,0),0),0)</f>
        <v>0</v>
      </c>
      <c r="BN49" s="159">
        <f>IF(BN$16-'様式３（療養者名簿）（⑤の場合）'!$O58+1&lt;=15,IF(BN$16&gt;='様式３（療養者名簿）（⑤の場合）'!$O58,IF(BN$16&lt;='様式３（療養者名簿）（⑤の場合）'!$W58,1,0),0),0)</f>
        <v>0</v>
      </c>
      <c r="BO49" s="159">
        <f>IF(BO$16-'様式３（療養者名簿）（⑤の場合）'!$O58+1&lt;=15,IF(BO$16&gt;='様式３（療養者名簿）（⑤の場合）'!$O58,IF(BO$16&lt;='様式３（療養者名簿）（⑤の場合）'!$W58,1,0),0),0)</f>
        <v>0</v>
      </c>
      <c r="BP49" s="159">
        <f>IF(BP$16-'様式３（療養者名簿）（⑤の場合）'!$O58+1&lt;=15,IF(BP$16&gt;='様式３（療養者名簿）（⑤の場合）'!$O58,IF(BP$16&lt;='様式３（療養者名簿）（⑤の場合）'!$W58,1,0),0),0)</f>
        <v>0</v>
      </c>
      <c r="BQ49" s="159">
        <f>IF(BQ$16-'様式３（療養者名簿）（⑤の場合）'!$O58+1&lt;=15,IF(BQ$16&gt;='様式３（療養者名簿）（⑤の場合）'!$O58,IF(BQ$16&lt;='様式３（療養者名簿）（⑤の場合）'!$W58,1,0),0),0)</f>
        <v>0</v>
      </c>
      <c r="BR49" s="159">
        <f>IF(BR$16-'様式３（療養者名簿）（⑤の場合）'!$O58+1&lt;=15,IF(BR$16&gt;='様式３（療養者名簿）（⑤の場合）'!$O58,IF(BR$16&lt;='様式３（療養者名簿）（⑤の場合）'!$W58,1,0),0),0)</f>
        <v>0</v>
      </c>
      <c r="BS49" s="159">
        <f>IF(BS$16-'様式３（療養者名簿）（⑤の場合）'!$O58+1&lt;=15,IF(BS$16&gt;='様式３（療養者名簿）（⑤の場合）'!$O58,IF(BS$16&lt;='様式３（療養者名簿）（⑤の場合）'!$W58,1,0),0),0)</f>
        <v>0</v>
      </c>
      <c r="BT49" s="159">
        <f>IF(BT$16-'様式３（療養者名簿）（⑤の場合）'!$O58+1&lt;=15,IF(BT$16&gt;='様式３（療養者名簿）（⑤の場合）'!$O58,IF(BT$16&lt;='様式３（療養者名簿）（⑤の場合）'!$W58,1,0),0),0)</f>
        <v>0</v>
      </c>
      <c r="BU49" s="159">
        <f>IF(BU$16-'様式３（療養者名簿）（⑤の場合）'!$O58+1&lt;=15,IF(BU$16&gt;='様式３（療養者名簿）（⑤の場合）'!$O58,IF(BU$16&lt;='様式３（療養者名簿）（⑤の場合）'!$W58,1,0),0),0)</f>
        <v>0</v>
      </c>
      <c r="BV49" s="159">
        <f>IF(BV$16-'様式３（療養者名簿）（⑤の場合）'!$O58+1&lt;=15,IF(BV$16&gt;='様式３（療養者名簿）（⑤の場合）'!$O58,IF(BV$16&lt;='様式３（療養者名簿）（⑤の場合）'!$W58,1,0),0),0)</f>
        <v>0</v>
      </c>
      <c r="BW49" s="159">
        <f>IF(BW$16-'様式３（療養者名簿）（⑤の場合）'!$O58+1&lt;=15,IF(BW$16&gt;='様式３（療養者名簿）（⑤の場合）'!$O58,IF(BW$16&lt;='様式３（療養者名簿）（⑤の場合）'!$W58,1,0),0),0)</f>
        <v>0</v>
      </c>
      <c r="BX49" s="159">
        <f>IF(BX$16-'様式３（療養者名簿）（⑤の場合）'!$O58+1&lt;=15,IF(BX$16&gt;='様式３（療養者名簿）（⑤の場合）'!$O58,IF(BX$16&lt;='様式３（療養者名簿）（⑤の場合）'!$W58,1,0),0),0)</f>
        <v>0</v>
      </c>
      <c r="BY49" s="159">
        <f>IF(BY$16-'様式３（療養者名簿）（⑤の場合）'!$O58+1&lt;=15,IF(BY$16&gt;='様式３（療養者名簿）（⑤の場合）'!$O58,IF(BY$16&lt;='様式３（療養者名簿）（⑤の場合）'!$W58,1,0),0),0)</f>
        <v>0</v>
      </c>
      <c r="BZ49" s="159">
        <f>IF(BZ$16-'様式３（療養者名簿）（⑤の場合）'!$O58+1&lt;=15,IF(BZ$16&gt;='様式３（療養者名簿）（⑤の場合）'!$O58,IF(BZ$16&lt;='様式３（療養者名簿）（⑤の場合）'!$W58,1,0),0),0)</f>
        <v>0</v>
      </c>
      <c r="CA49" s="159">
        <f>IF(CA$16-'様式３（療養者名簿）（⑤の場合）'!$O58+1&lt;=15,IF(CA$16&gt;='様式３（療養者名簿）（⑤の場合）'!$O58,IF(CA$16&lt;='様式３（療養者名簿）（⑤の場合）'!$W58,1,0),0),0)</f>
        <v>0</v>
      </c>
      <c r="CB49" s="159">
        <f>IF(CB$16-'様式３（療養者名簿）（⑤の場合）'!$O58+1&lt;=15,IF(CB$16&gt;='様式３（療養者名簿）（⑤の場合）'!$O58,IF(CB$16&lt;='様式３（療養者名簿）（⑤の場合）'!$W58,1,0),0),0)</f>
        <v>0</v>
      </c>
      <c r="CC49" s="159">
        <f>IF(CC$16-'様式３（療養者名簿）（⑤の場合）'!$O58+1&lt;=15,IF(CC$16&gt;='様式３（療養者名簿）（⑤の場合）'!$O58,IF(CC$16&lt;='様式３（療養者名簿）（⑤の場合）'!$W58,1,0),0),0)</f>
        <v>0</v>
      </c>
      <c r="CD49" s="159">
        <f>IF(CD$16-'様式３（療養者名簿）（⑤の場合）'!$O58+1&lt;=15,IF(CD$16&gt;='様式３（療養者名簿）（⑤の場合）'!$O58,IF(CD$16&lt;='様式３（療養者名簿）（⑤の場合）'!$W58,1,0),0),0)</f>
        <v>0</v>
      </c>
      <c r="CE49" s="159">
        <f>IF(CE$16-'様式３（療養者名簿）（⑤の場合）'!$O58+1&lt;=15,IF(CE$16&gt;='様式３（療養者名簿）（⑤の場合）'!$O58,IF(CE$16&lt;='様式３（療養者名簿）（⑤の場合）'!$W58,1,0),0),0)</f>
        <v>0</v>
      </c>
      <c r="CF49" s="159">
        <f>IF(CF$16-'様式３（療養者名簿）（⑤の場合）'!$O58+1&lt;=15,IF(CF$16&gt;='様式３（療養者名簿）（⑤の場合）'!$O58,IF(CF$16&lt;='様式３（療養者名簿）（⑤の場合）'!$W58,1,0),0),0)</f>
        <v>0</v>
      </c>
      <c r="CG49" s="159">
        <f>IF(CG$16-'様式３（療養者名簿）（⑤の場合）'!$O58+1&lt;=15,IF(CG$16&gt;='様式３（療養者名簿）（⑤の場合）'!$O58,IF(CG$16&lt;='様式３（療養者名簿）（⑤の場合）'!$W58,1,0),0),0)</f>
        <v>0</v>
      </c>
      <c r="CH49" s="159">
        <f>IF(CH$16-'様式３（療養者名簿）（⑤の場合）'!$O58+1&lt;=15,IF(CH$16&gt;='様式３（療養者名簿）（⑤の場合）'!$O58,IF(CH$16&lt;='様式３（療養者名簿）（⑤の場合）'!$W58,1,0),0),0)</f>
        <v>0</v>
      </c>
      <c r="CI49" s="159">
        <f>IF(CI$16-'様式３（療養者名簿）（⑤の場合）'!$O58+1&lt;=15,IF(CI$16&gt;='様式３（療養者名簿）（⑤の場合）'!$O58,IF(CI$16&lt;='様式３（療養者名簿）（⑤の場合）'!$W58,1,0),0),0)</f>
        <v>0</v>
      </c>
      <c r="CJ49" s="159">
        <f>IF(CJ$16-'様式３（療養者名簿）（⑤の場合）'!$O58+1&lt;=15,IF(CJ$16&gt;='様式３（療養者名簿）（⑤の場合）'!$O58,IF(CJ$16&lt;='様式３（療養者名簿）（⑤の場合）'!$W58,1,0),0),0)</f>
        <v>0</v>
      </c>
      <c r="CK49" s="159">
        <f>IF(CK$16-'様式３（療養者名簿）（⑤の場合）'!$O58+1&lt;=15,IF(CK$16&gt;='様式３（療養者名簿）（⑤の場合）'!$O58,IF(CK$16&lt;='様式３（療養者名簿）（⑤の場合）'!$W58,1,0),0),0)</f>
        <v>0</v>
      </c>
      <c r="CL49" s="159">
        <f>IF(CL$16-'様式３（療養者名簿）（⑤の場合）'!$O58+1&lt;=15,IF(CL$16&gt;='様式３（療養者名簿）（⑤の場合）'!$O58,IF(CL$16&lt;='様式３（療養者名簿）（⑤の場合）'!$W58,1,0),0),0)</f>
        <v>0</v>
      </c>
      <c r="CM49" s="159">
        <f>IF(CM$16-'様式３（療養者名簿）（⑤の場合）'!$O58+1&lt;=15,IF(CM$16&gt;='様式３（療養者名簿）（⑤の場合）'!$O58,IF(CM$16&lt;='様式３（療養者名簿）（⑤の場合）'!$W58,1,0),0),0)</f>
        <v>0</v>
      </c>
      <c r="CN49" s="159">
        <f>IF(CN$16-'様式３（療養者名簿）（⑤の場合）'!$O58+1&lt;=15,IF(CN$16&gt;='様式３（療養者名簿）（⑤の場合）'!$O58,IF(CN$16&lt;='様式３（療養者名簿）（⑤の場合）'!$W58,1,0),0),0)</f>
        <v>0</v>
      </c>
      <c r="CO49" s="159">
        <f>IF(CO$16-'様式３（療養者名簿）（⑤の場合）'!$O58+1&lt;=15,IF(CO$16&gt;='様式３（療養者名簿）（⑤の場合）'!$O58,IF(CO$16&lt;='様式３（療養者名簿）（⑤の場合）'!$W58,1,0),0),0)</f>
        <v>0</v>
      </c>
      <c r="CP49" s="159">
        <f>IF(CP$16-'様式３（療養者名簿）（⑤の場合）'!$O58+1&lt;=15,IF(CP$16&gt;='様式３（療養者名簿）（⑤の場合）'!$O58,IF(CP$16&lt;='様式３（療養者名簿）（⑤の場合）'!$W58,1,0),0),0)</f>
        <v>0</v>
      </c>
      <c r="CQ49" s="159">
        <f>IF(CQ$16-'様式３（療養者名簿）（⑤の場合）'!$O58+1&lt;=15,IF(CQ$16&gt;='様式３（療養者名簿）（⑤の場合）'!$O58,IF(CQ$16&lt;='様式３（療養者名簿）（⑤の場合）'!$W58,1,0),0),0)</f>
        <v>0</v>
      </c>
      <c r="CR49" s="159">
        <f>IF(CR$16-'様式３（療養者名簿）（⑤の場合）'!$O58+1&lt;=15,IF(CR$16&gt;='様式３（療養者名簿）（⑤の場合）'!$O58,IF(CR$16&lt;='様式３（療養者名簿）（⑤の場合）'!$W58,1,0),0),0)</f>
        <v>0</v>
      </c>
      <c r="CS49" s="159">
        <f>IF(CS$16-'様式３（療養者名簿）（⑤の場合）'!$O58+1&lt;=15,IF(CS$16&gt;='様式３（療養者名簿）（⑤の場合）'!$O58,IF(CS$16&lt;='様式３（療養者名簿）（⑤の場合）'!$W58,1,0),0),0)</f>
        <v>0</v>
      </c>
      <c r="CT49" s="159">
        <f>IF(CT$16-'様式３（療養者名簿）（⑤の場合）'!$O58+1&lt;=15,IF(CT$16&gt;='様式３（療養者名簿）（⑤の場合）'!$O58,IF(CT$16&lt;='様式３（療養者名簿）（⑤の場合）'!$W58,1,0),0),0)</f>
        <v>0</v>
      </c>
      <c r="CU49" s="159">
        <f>IF(CU$16-'様式３（療養者名簿）（⑤の場合）'!$O58+1&lt;=15,IF(CU$16&gt;='様式３（療養者名簿）（⑤の場合）'!$O58,IF(CU$16&lt;='様式３（療養者名簿）（⑤の場合）'!$W58,1,0),0),0)</f>
        <v>0</v>
      </c>
      <c r="CV49" s="159">
        <f>IF(CV$16-'様式３（療養者名簿）（⑤の場合）'!$O58+1&lt;=15,IF(CV$16&gt;='様式３（療養者名簿）（⑤の場合）'!$O58,IF(CV$16&lt;='様式３（療養者名簿）（⑤の場合）'!$W58,1,0),0),0)</f>
        <v>0</v>
      </c>
      <c r="CW49" s="159">
        <f>IF(CW$16-'様式３（療養者名簿）（⑤の場合）'!$O58+1&lt;=15,IF(CW$16&gt;='様式３（療養者名簿）（⑤の場合）'!$O58,IF(CW$16&lt;='様式３（療養者名簿）（⑤の場合）'!$W58,1,0),0),0)</f>
        <v>0</v>
      </c>
      <c r="CX49" s="159">
        <f>IF(CX$16-'様式３（療養者名簿）（⑤の場合）'!$O58+1&lt;=15,IF(CX$16&gt;='様式３（療養者名簿）（⑤の場合）'!$O58,IF(CX$16&lt;='様式３（療養者名簿）（⑤の場合）'!$W58,1,0),0),0)</f>
        <v>0</v>
      </c>
      <c r="CY49" s="159">
        <f>IF(CY$16-'様式３（療養者名簿）（⑤の場合）'!$O58+1&lt;=15,IF(CY$16&gt;='様式３（療養者名簿）（⑤の場合）'!$O58,IF(CY$16&lt;='様式３（療養者名簿）（⑤の場合）'!$W58,1,0),0),0)</f>
        <v>0</v>
      </c>
      <c r="CZ49" s="159">
        <f>IF(CZ$16-'様式３（療養者名簿）（⑤の場合）'!$O58+1&lt;=15,IF(CZ$16&gt;='様式３（療養者名簿）（⑤の場合）'!$O58,IF(CZ$16&lt;='様式３（療養者名簿）（⑤の場合）'!$W58,1,0),0),0)</f>
        <v>0</v>
      </c>
      <c r="DA49" s="159">
        <f>IF(DA$16-'様式３（療養者名簿）（⑤の場合）'!$O58+1&lt;=15,IF(DA$16&gt;='様式３（療養者名簿）（⑤の場合）'!$O58,IF(DA$16&lt;='様式３（療養者名簿）（⑤の場合）'!$W58,1,0),0),0)</f>
        <v>0</v>
      </c>
      <c r="DB49" s="159">
        <f>IF(DB$16-'様式３（療養者名簿）（⑤の場合）'!$O58+1&lt;=15,IF(DB$16&gt;='様式３（療養者名簿）（⑤の場合）'!$O58,IF(DB$16&lt;='様式３（療養者名簿）（⑤の場合）'!$W58,1,0),0),0)</f>
        <v>0</v>
      </c>
      <c r="DC49" s="159">
        <f>IF(DC$16-'様式３（療養者名簿）（⑤の場合）'!$O58+1&lt;=15,IF(DC$16&gt;='様式３（療養者名簿）（⑤の場合）'!$O58,IF(DC$16&lt;='様式３（療養者名簿）（⑤の場合）'!$W58,1,0),0),0)</f>
        <v>0</v>
      </c>
      <c r="DD49" s="159">
        <f>IF(DD$16-'様式３（療養者名簿）（⑤の場合）'!$O58+1&lt;=15,IF(DD$16&gt;='様式３（療養者名簿）（⑤の場合）'!$O58,IF(DD$16&lt;='様式３（療養者名簿）（⑤の場合）'!$W58,1,0),0),0)</f>
        <v>0</v>
      </c>
      <c r="DE49" s="159">
        <f>IF(DE$16-'様式３（療養者名簿）（⑤の場合）'!$O58+1&lt;=15,IF(DE$16&gt;='様式３（療養者名簿）（⑤の場合）'!$O58,IF(DE$16&lt;='様式３（療養者名簿）（⑤の場合）'!$W58,1,0),0),0)</f>
        <v>0</v>
      </c>
      <c r="DF49" s="159">
        <f>IF(DF$16-'様式３（療養者名簿）（⑤の場合）'!$O58+1&lt;=15,IF(DF$16&gt;='様式３（療養者名簿）（⑤の場合）'!$O58,IF(DF$16&lt;='様式３（療養者名簿）（⑤の場合）'!$W58,1,0),0),0)</f>
        <v>0</v>
      </c>
      <c r="DG49" s="159">
        <f>IF(DG$16-'様式３（療養者名簿）（⑤の場合）'!$O58+1&lt;=15,IF(DG$16&gt;='様式３（療養者名簿）（⑤の場合）'!$O58,IF(DG$16&lt;='様式３（療養者名簿）（⑤の場合）'!$W58,1,0),0),0)</f>
        <v>0</v>
      </c>
      <c r="DH49" s="159">
        <f>IF(DH$16-'様式３（療養者名簿）（⑤の場合）'!$O58+1&lt;=15,IF(DH$16&gt;='様式３（療養者名簿）（⑤の場合）'!$O58,IF(DH$16&lt;='様式３（療養者名簿）（⑤の場合）'!$W58,1,0),0),0)</f>
        <v>0</v>
      </c>
      <c r="DI49" s="159">
        <f>IF(DI$16-'様式３（療養者名簿）（⑤の場合）'!$O58+1&lt;=15,IF(DI$16&gt;='様式３（療養者名簿）（⑤の場合）'!$O58,IF(DI$16&lt;='様式３（療養者名簿）（⑤の場合）'!$W58,1,0),0),0)</f>
        <v>0</v>
      </c>
      <c r="DJ49" s="159">
        <f>IF(DJ$16-'様式３（療養者名簿）（⑤の場合）'!$O58+1&lt;=15,IF(DJ$16&gt;='様式３（療養者名簿）（⑤の場合）'!$O58,IF(DJ$16&lt;='様式３（療養者名簿）（⑤の場合）'!$W58,1,0),0),0)</f>
        <v>0</v>
      </c>
      <c r="DK49" s="159">
        <f>IF(DK$16-'様式３（療養者名簿）（⑤の場合）'!$O58+1&lt;=15,IF(DK$16&gt;='様式３（療養者名簿）（⑤の場合）'!$O58,IF(DK$16&lt;='様式３（療養者名簿）（⑤の場合）'!$W58,1,0),0),0)</f>
        <v>0</v>
      </c>
      <c r="DL49" s="159">
        <f>IF(DL$16-'様式３（療養者名簿）（⑤の場合）'!$O58+1&lt;=15,IF(DL$16&gt;='様式３（療養者名簿）（⑤の場合）'!$O58,IF(DL$16&lt;='様式３（療養者名簿）（⑤の場合）'!$W58,1,0),0),0)</f>
        <v>0</v>
      </c>
      <c r="DM49" s="159">
        <f>IF(DM$16-'様式３（療養者名簿）（⑤の場合）'!$O58+1&lt;=15,IF(DM$16&gt;='様式３（療養者名簿）（⑤の場合）'!$O58,IF(DM$16&lt;='様式３（療養者名簿）（⑤の場合）'!$W58,1,0),0),0)</f>
        <v>0</v>
      </c>
      <c r="DN49" s="159">
        <f>IF(DN$16-'様式３（療養者名簿）（⑤の場合）'!$O58+1&lt;=15,IF(DN$16&gt;='様式３（療養者名簿）（⑤の場合）'!$O58,IF(DN$16&lt;='様式３（療養者名簿）（⑤の場合）'!$W58,1,0),0),0)</f>
        <v>0</v>
      </c>
      <c r="DO49" s="159">
        <f>IF(DO$16-'様式３（療養者名簿）（⑤の場合）'!$O58+1&lt;=15,IF(DO$16&gt;='様式３（療養者名簿）（⑤の場合）'!$O58,IF(DO$16&lt;='様式３（療養者名簿）（⑤の場合）'!$W58,1,0),0),0)</f>
        <v>0</v>
      </c>
      <c r="DP49" s="159">
        <f>IF(DP$16-'様式３（療養者名簿）（⑤の場合）'!$O58+1&lt;=15,IF(DP$16&gt;='様式３（療養者名簿）（⑤の場合）'!$O58,IF(DP$16&lt;='様式３（療養者名簿）（⑤の場合）'!$W58,1,0),0),0)</f>
        <v>0</v>
      </c>
      <c r="DQ49" s="159">
        <f>IF(DQ$16-'様式３（療養者名簿）（⑤の場合）'!$O58+1&lt;=15,IF(DQ$16&gt;='様式３（療養者名簿）（⑤の場合）'!$O58,IF(DQ$16&lt;='様式３（療養者名簿）（⑤の場合）'!$W58,1,0),0),0)</f>
        <v>0</v>
      </c>
      <c r="DR49" s="159">
        <f>IF(DR$16-'様式３（療養者名簿）（⑤の場合）'!$O58+1&lt;=15,IF(DR$16&gt;='様式３（療養者名簿）（⑤の場合）'!$O58,IF(DR$16&lt;='様式３（療養者名簿）（⑤の場合）'!$W58,1,0),0),0)</f>
        <v>0</v>
      </c>
      <c r="DS49" s="159">
        <f>IF(DS$16-'様式３（療養者名簿）（⑤の場合）'!$O58+1&lt;=15,IF(DS$16&gt;='様式３（療養者名簿）（⑤の場合）'!$O58,IF(DS$16&lt;='様式３（療養者名簿）（⑤の場合）'!$W58,1,0),0),0)</f>
        <v>0</v>
      </c>
      <c r="DT49" s="159">
        <f>IF(DT$16-'様式３（療養者名簿）（⑤の場合）'!$O58+1&lt;=15,IF(DT$16&gt;='様式３（療養者名簿）（⑤の場合）'!$O58,IF(DT$16&lt;='様式３（療養者名簿）（⑤の場合）'!$W58,1,0),0),0)</f>
        <v>0</v>
      </c>
      <c r="DU49" s="159">
        <f>IF(DU$16-'様式３（療養者名簿）（⑤の場合）'!$O58+1&lt;=15,IF(DU$16&gt;='様式３（療養者名簿）（⑤の場合）'!$O58,IF(DU$16&lt;='様式３（療養者名簿）（⑤の場合）'!$W58,1,0),0),0)</f>
        <v>0</v>
      </c>
      <c r="DV49" s="159">
        <f>IF(DV$16-'様式３（療養者名簿）（⑤の場合）'!$O58+1&lt;=15,IF(DV$16&gt;='様式３（療養者名簿）（⑤の場合）'!$O58,IF(DV$16&lt;='様式３（療養者名簿）（⑤の場合）'!$W58,1,0),0),0)</f>
        <v>0</v>
      </c>
      <c r="DW49" s="159">
        <f>IF(DW$16-'様式３（療養者名簿）（⑤の場合）'!$O58+1&lt;=15,IF(DW$16&gt;='様式３（療養者名簿）（⑤の場合）'!$O58,IF(DW$16&lt;='様式３（療養者名簿）（⑤の場合）'!$W58,1,0),0),0)</f>
        <v>0</v>
      </c>
      <c r="DX49" s="159">
        <f>IF(DX$16-'様式３（療養者名簿）（⑤の場合）'!$O58+1&lt;=15,IF(DX$16&gt;='様式３（療養者名簿）（⑤の場合）'!$O58,IF(DX$16&lt;='様式３（療養者名簿）（⑤の場合）'!$W58,1,0),0),0)</f>
        <v>0</v>
      </c>
      <c r="DY49" s="159">
        <f>IF(DY$16-'様式３（療養者名簿）（⑤の場合）'!$O58+1&lt;=15,IF(DY$16&gt;='様式３（療養者名簿）（⑤の場合）'!$O58,IF(DY$16&lt;='様式３（療養者名簿）（⑤の場合）'!$W58,1,0),0),0)</f>
        <v>0</v>
      </c>
      <c r="DZ49" s="159">
        <f>IF(DZ$16-'様式３（療養者名簿）（⑤の場合）'!$O58+1&lt;=15,IF(DZ$16&gt;='様式３（療養者名簿）（⑤の場合）'!$O58,IF(DZ$16&lt;='様式３（療養者名簿）（⑤の場合）'!$W58,1,0),0),0)</f>
        <v>0</v>
      </c>
      <c r="EA49" s="159">
        <f>IF(EA$16-'様式３（療養者名簿）（⑤の場合）'!$O58+1&lt;=15,IF(EA$16&gt;='様式３（療養者名簿）（⑤の場合）'!$O58,IF(EA$16&lt;='様式３（療養者名簿）（⑤の場合）'!$W58,1,0),0),0)</f>
        <v>0</v>
      </c>
      <c r="EB49" s="159">
        <f>IF(EB$16-'様式３（療養者名簿）（⑤の場合）'!$O58+1&lt;=15,IF(EB$16&gt;='様式３（療養者名簿）（⑤の場合）'!$O58,IF(EB$16&lt;='様式３（療養者名簿）（⑤の場合）'!$W58,1,0),0),0)</f>
        <v>0</v>
      </c>
      <c r="EC49" s="159">
        <f>IF(EC$16-'様式３（療養者名簿）（⑤の場合）'!$O58+1&lt;=15,IF(EC$16&gt;='様式３（療養者名簿）（⑤の場合）'!$O58,IF(EC$16&lt;='様式３（療養者名簿）（⑤の場合）'!$W58,1,0),0),0)</f>
        <v>0</v>
      </c>
      <c r="ED49" s="159">
        <f>IF(ED$16-'様式３（療養者名簿）（⑤の場合）'!$O58+1&lt;=15,IF(ED$16&gt;='様式３（療養者名簿）（⑤の場合）'!$O58,IF(ED$16&lt;='様式３（療養者名簿）（⑤の場合）'!$W58,1,0),0),0)</f>
        <v>0</v>
      </c>
      <c r="EE49" s="159">
        <f>IF(EE$16-'様式３（療養者名簿）（⑤の場合）'!$O58+1&lt;=15,IF(EE$16&gt;='様式３（療養者名簿）（⑤の場合）'!$O58,IF(EE$16&lt;='様式３（療養者名簿）（⑤の場合）'!$W58,1,0),0),0)</f>
        <v>0</v>
      </c>
      <c r="EF49" s="159">
        <f>IF(EF$16-'様式３（療養者名簿）（⑤の場合）'!$O58+1&lt;=15,IF(EF$16&gt;='様式３（療養者名簿）（⑤の場合）'!$O58,IF(EF$16&lt;='様式３（療養者名簿）（⑤の場合）'!$W58,1,0),0),0)</f>
        <v>0</v>
      </c>
      <c r="EG49" s="159">
        <f>IF(EG$16-'様式３（療養者名簿）（⑤の場合）'!$O58+1&lt;=15,IF(EG$16&gt;='様式３（療養者名簿）（⑤の場合）'!$O58,IF(EG$16&lt;='様式３（療養者名簿）（⑤の場合）'!$W58,1,0),0),0)</f>
        <v>0</v>
      </c>
      <c r="EH49" s="159">
        <f>IF(EH$16-'様式３（療養者名簿）（⑤の場合）'!$O58+1&lt;=15,IF(EH$16&gt;='様式３（療養者名簿）（⑤の場合）'!$O58,IF(EH$16&lt;='様式３（療養者名簿）（⑤の場合）'!$W58,1,0),0),0)</f>
        <v>0</v>
      </c>
      <c r="EI49" s="159">
        <f>IF(EI$16-'様式３（療養者名簿）（⑤の場合）'!$O58+1&lt;=15,IF(EI$16&gt;='様式３（療養者名簿）（⑤の場合）'!$O58,IF(EI$16&lt;='様式３（療養者名簿）（⑤の場合）'!$W58,1,0),0),0)</f>
        <v>0</v>
      </c>
      <c r="EJ49" s="159">
        <f>IF(EJ$16-'様式３（療養者名簿）（⑤の場合）'!$O58+1&lt;=15,IF(EJ$16&gt;='様式３（療養者名簿）（⑤の場合）'!$O58,IF(EJ$16&lt;='様式３（療養者名簿）（⑤の場合）'!$W58,1,0),0),0)</f>
        <v>0</v>
      </c>
      <c r="EK49" s="159">
        <f>IF(EK$16-'様式３（療養者名簿）（⑤の場合）'!$O58+1&lt;=15,IF(EK$16&gt;='様式３（療養者名簿）（⑤の場合）'!$O58,IF(EK$16&lt;='様式３（療養者名簿）（⑤の場合）'!$W58,1,0),0),0)</f>
        <v>0</v>
      </c>
      <c r="EL49" s="159">
        <f>IF(EL$16-'様式３（療養者名簿）（⑤の場合）'!$O58+1&lt;=15,IF(EL$16&gt;='様式３（療養者名簿）（⑤の場合）'!$O58,IF(EL$16&lt;='様式３（療養者名簿）（⑤の場合）'!$W58,1,0),0),0)</f>
        <v>0</v>
      </c>
      <c r="EM49" s="159">
        <f>IF(EM$16-'様式３（療養者名簿）（⑤の場合）'!$O58+1&lt;=15,IF(EM$16&gt;='様式３（療養者名簿）（⑤の場合）'!$O58,IF(EM$16&lt;='様式３（療養者名簿）（⑤の場合）'!$W58,1,0),0),0)</f>
        <v>0</v>
      </c>
      <c r="EN49" s="159">
        <f>IF(EN$16-'様式３（療養者名簿）（⑤の場合）'!$O58+1&lt;=15,IF(EN$16&gt;='様式３（療養者名簿）（⑤の場合）'!$O58,IF(EN$16&lt;='様式３（療養者名簿）（⑤の場合）'!$W58,1,0),0),0)</f>
        <v>0</v>
      </c>
      <c r="EO49" s="159">
        <f>IF(EO$16-'様式３（療養者名簿）（⑤の場合）'!$O58+1&lt;=15,IF(EO$16&gt;='様式３（療養者名簿）（⑤の場合）'!$O58,IF(EO$16&lt;='様式３（療養者名簿）（⑤の場合）'!$W58,1,0),0),0)</f>
        <v>0</v>
      </c>
      <c r="EP49" s="159">
        <f>IF(EP$16-'様式３（療養者名簿）（⑤の場合）'!$O58+1&lt;=15,IF(EP$16&gt;='様式３（療養者名簿）（⑤の場合）'!$O58,IF(EP$16&lt;='様式３（療養者名簿）（⑤の場合）'!$W58,1,0),0),0)</f>
        <v>0</v>
      </c>
      <c r="EQ49" s="159">
        <f>IF(EQ$16-'様式３（療養者名簿）（⑤の場合）'!$O58+1&lt;=15,IF(EQ$16&gt;='様式３（療養者名簿）（⑤の場合）'!$O58,IF(EQ$16&lt;='様式３（療養者名簿）（⑤の場合）'!$W58,1,0),0),0)</f>
        <v>0</v>
      </c>
      <c r="ER49" s="159">
        <f>IF(ER$16-'様式３（療養者名簿）（⑤の場合）'!$O58+1&lt;=15,IF(ER$16&gt;='様式３（療養者名簿）（⑤の場合）'!$O58,IF(ER$16&lt;='様式３（療養者名簿）（⑤の場合）'!$W58,1,0),0),0)</f>
        <v>0</v>
      </c>
      <c r="ES49" s="159">
        <f>IF(ES$16-'様式３（療養者名簿）（⑤の場合）'!$O58+1&lt;=15,IF(ES$16&gt;='様式３（療養者名簿）（⑤の場合）'!$O58,IF(ES$16&lt;='様式３（療養者名簿）（⑤の場合）'!$W58,1,0),0),0)</f>
        <v>0</v>
      </c>
      <c r="ET49" s="159">
        <f>IF(ET$16-'様式３（療養者名簿）（⑤の場合）'!$O58+1&lt;=15,IF(ET$16&gt;='様式３（療養者名簿）（⑤の場合）'!$O58,IF(ET$16&lt;='様式３（療養者名簿）（⑤の場合）'!$W58,1,0),0),0)</f>
        <v>0</v>
      </c>
      <c r="EU49" s="159">
        <f>IF(EU$16-'様式３（療養者名簿）（⑤の場合）'!$O58+1&lt;=15,IF(EU$16&gt;='様式３（療養者名簿）（⑤の場合）'!$O58,IF(EU$16&lt;='様式３（療養者名簿）（⑤の場合）'!$W58,1,0),0),0)</f>
        <v>0</v>
      </c>
      <c r="EV49" s="159">
        <f>IF(EV$16-'様式３（療養者名簿）（⑤の場合）'!$O58+1&lt;=15,IF(EV$16&gt;='様式３（療養者名簿）（⑤の場合）'!$O58,IF(EV$16&lt;='様式３（療養者名簿）（⑤の場合）'!$W58,1,0),0),0)</f>
        <v>0</v>
      </c>
      <c r="EW49" s="159">
        <f>IF(EW$16-'様式３（療養者名簿）（⑤の場合）'!$O58+1&lt;=15,IF(EW$16&gt;='様式３（療養者名簿）（⑤の場合）'!$O58,IF(EW$16&lt;='様式３（療養者名簿）（⑤の場合）'!$W58,1,0),0),0)</f>
        <v>0</v>
      </c>
      <c r="EX49" s="159">
        <f>IF(EX$16-'様式３（療養者名簿）（⑤の場合）'!$O58+1&lt;=15,IF(EX$16&gt;='様式３（療養者名簿）（⑤の場合）'!$O58,IF(EX$16&lt;='様式３（療養者名簿）（⑤の場合）'!$W58,1,0),0),0)</f>
        <v>0</v>
      </c>
      <c r="EY49" s="159">
        <f>IF(EY$16-'様式３（療養者名簿）（⑤の場合）'!$O58+1&lt;=15,IF(EY$16&gt;='様式３（療養者名簿）（⑤の場合）'!$O58,IF(EY$16&lt;='様式３（療養者名簿）（⑤の場合）'!$W58,1,0),0),0)</f>
        <v>0</v>
      </c>
      <c r="EZ49" s="159">
        <f>IF(EZ$16-'様式３（療養者名簿）（⑤の場合）'!$O58+1&lt;=15,IF(EZ$16&gt;='様式３（療養者名簿）（⑤の場合）'!$O58,IF(EZ$16&lt;='様式３（療養者名簿）（⑤の場合）'!$W58,1,0),0),0)</f>
        <v>0</v>
      </c>
      <c r="FA49" s="159">
        <f>IF(FA$16-'様式３（療養者名簿）（⑤の場合）'!$O58+1&lt;=15,IF(FA$16&gt;='様式３（療養者名簿）（⑤の場合）'!$O58,IF(FA$16&lt;='様式３（療養者名簿）（⑤の場合）'!$W58,1,0),0),0)</f>
        <v>0</v>
      </c>
      <c r="FB49" s="159">
        <f>IF(FB$16-'様式３（療養者名簿）（⑤の場合）'!$O58+1&lt;=15,IF(FB$16&gt;='様式３（療養者名簿）（⑤の場合）'!$O58,IF(FB$16&lt;='様式３（療養者名簿）（⑤の場合）'!$W58,1,0),0),0)</f>
        <v>0</v>
      </c>
      <c r="FC49" s="159">
        <f>IF(FC$16-'様式３（療養者名簿）（⑤の場合）'!$O58+1&lt;=15,IF(FC$16&gt;='様式３（療養者名簿）（⑤の場合）'!$O58,IF(FC$16&lt;='様式３（療養者名簿）（⑤の場合）'!$W58,1,0),0),0)</f>
        <v>0</v>
      </c>
      <c r="FD49" s="159">
        <f>IF(FD$16-'様式３（療養者名簿）（⑤の場合）'!$O58+1&lt;=15,IF(FD$16&gt;='様式３（療養者名簿）（⑤の場合）'!$O58,IF(FD$16&lt;='様式３（療養者名簿）（⑤の場合）'!$W58,1,0),0),0)</f>
        <v>0</v>
      </c>
      <c r="FE49" s="159">
        <f>IF(FE$16-'様式３（療養者名簿）（⑤の場合）'!$O58+1&lt;=15,IF(FE$16&gt;='様式３（療養者名簿）（⑤の場合）'!$O58,IF(FE$16&lt;='様式３（療養者名簿）（⑤の場合）'!$W58,1,0),0),0)</f>
        <v>0</v>
      </c>
      <c r="FF49" s="159">
        <f>IF(FF$16-'様式３（療養者名簿）（⑤の場合）'!$O58+1&lt;=15,IF(FF$16&gt;='様式３（療養者名簿）（⑤の場合）'!$O58,IF(FF$16&lt;='様式３（療養者名簿）（⑤の場合）'!$W58,1,0),0),0)</f>
        <v>0</v>
      </c>
      <c r="FG49" s="159">
        <f>IF(FG$16-'様式３（療養者名簿）（⑤の場合）'!$O58+1&lt;=15,IF(FG$16&gt;='様式３（療養者名簿）（⑤の場合）'!$O58,IF(FG$16&lt;='様式３（療養者名簿）（⑤の場合）'!$W58,1,0),0),0)</f>
        <v>0</v>
      </c>
      <c r="FH49" s="159">
        <f>IF(FH$16-'様式３（療養者名簿）（⑤の場合）'!$O58+1&lt;=15,IF(FH$16&gt;='様式３（療養者名簿）（⑤の場合）'!$O58,IF(FH$16&lt;='様式３（療養者名簿）（⑤の場合）'!$W58,1,0),0),0)</f>
        <v>0</v>
      </c>
      <c r="FI49" s="159">
        <f>IF(FI$16-'様式３（療養者名簿）（⑤の場合）'!$O58+1&lt;=15,IF(FI$16&gt;='様式３（療養者名簿）（⑤の場合）'!$O58,IF(FI$16&lt;='様式３（療養者名簿）（⑤の場合）'!$W58,1,0),0),0)</f>
        <v>0</v>
      </c>
      <c r="FJ49" s="159">
        <f>IF(FJ$16-'様式３（療養者名簿）（⑤の場合）'!$O58+1&lt;=15,IF(FJ$16&gt;='様式３（療養者名簿）（⑤の場合）'!$O58,IF(FJ$16&lt;='様式３（療養者名簿）（⑤の場合）'!$W58,1,0),0),0)</f>
        <v>0</v>
      </c>
      <c r="FK49" s="159">
        <f>IF(FK$16-'様式３（療養者名簿）（⑤の場合）'!$O58+1&lt;=15,IF(FK$16&gt;='様式３（療養者名簿）（⑤の場合）'!$O58,IF(FK$16&lt;='様式３（療養者名簿）（⑤の場合）'!$W58,1,0),0),0)</f>
        <v>0</v>
      </c>
      <c r="FL49" s="159">
        <f>IF(FL$16-'様式３（療養者名簿）（⑤の場合）'!$O58+1&lt;=15,IF(FL$16&gt;='様式３（療養者名簿）（⑤の場合）'!$O58,IF(FL$16&lt;='様式３（療養者名簿）（⑤の場合）'!$W58,1,0),0),0)</f>
        <v>0</v>
      </c>
      <c r="FM49" s="159">
        <f>IF(FM$16-'様式３（療養者名簿）（⑤の場合）'!$O58+1&lt;=15,IF(FM$16&gt;='様式３（療養者名簿）（⑤の場合）'!$O58,IF(FM$16&lt;='様式３（療養者名簿）（⑤の場合）'!$W58,1,0),0),0)</f>
        <v>0</v>
      </c>
      <c r="FN49" s="159">
        <f>IF(FN$16-'様式３（療養者名簿）（⑤の場合）'!$O58+1&lt;=15,IF(FN$16&gt;='様式３（療養者名簿）（⑤の場合）'!$O58,IF(FN$16&lt;='様式３（療養者名簿）（⑤の場合）'!$W58,1,0),0),0)</f>
        <v>0</v>
      </c>
      <c r="FO49" s="159">
        <f>IF(FO$16-'様式３（療養者名簿）（⑤の場合）'!$O58+1&lt;=15,IF(FO$16&gt;='様式３（療養者名簿）（⑤の場合）'!$O58,IF(FO$16&lt;='様式３（療養者名簿）（⑤の場合）'!$W58,1,0),0),0)</f>
        <v>0</v>
      </c>
      <c r="FP49" s="159">
        <f>IF(FP$16-'様式３（療養者名簿）（⑤の場合）'!$O58+1&lt;=15,IF(FP$16&gt;='様式３（療養者名簿）（⑤の場合）'!$O58,IF(FP$16&lt;='様式３（療養者名簿）（⑤の場合）'!$W58,1,0),0),0)</f>
        <v>0</v>
      </c>
      <c r="FQ49" s="159">
        <f>IF(FQ$16-'様式３（療養者名簿）（⑤の場合）'!$O58+1&lt;=15,IF(FQ$16&gt;='様式３（療養者名簿）（⑤の場合）'!$O58,IF(FQ$16&lt;='様式３（療養者名簿）（⑤の場合）'!$W58,1,0),0),0)</f>
        <v>0</v>
      </c>
      <c r="FR49" s="159">
        <f>IF(FR$16-'様式３（療養者名簿）（⑤の場合）'!$O58+1&lt;=15,IF(FR$16&gt;='様式３（療養者名簿）（⑤の場合）'!$O58,IF(FR$16&lt;='様式３（療養者名簿）（⑤の場合）'!$W58,1,0),0),0)</f>
        <v>0</v>
      </c>
      <c r="FS49" s="159">
        <f>IF(FS$16-'様式３（療養者名簿）（⑤の場合）'!$O58+1&lt;=15,IF(FS$16&gt;='様式３（療養者名簿）（⑤の場合）'!$O58,IF(FS$16&lt;='様式３（療養者名簿）（⑤の場合）'!$W58,1,0),0),0)</f>
        <v>0</v>
      </c>
      <c r="FT49" s="159">
        <f>IF(FT$16-'様式３（療養者名簿）（⑤の場合）'!$O58+1&lt;=15,IF(FT$16&gt;='様式３（療養者名簿）（⑤の場合）'!$O58,IF(FT$16&lt;='様式３（療養者名簿）（⑤の場合）'!$W58,1,0),0),0)</f>
        <v>0</v>
      </c>
      <c r="FU49" s="159">
        <f>IF(FU$16-'様式３（療養者名簿）（⑤の場合）'!$O58+1&lt;=15,IF(FU$16&gt;='様式３（療養者名簿）（⑤の場合）'!$O58,IF(FU$16&lt;='様式３（療養者名簿）（⑤の場合）'!$W58,1,0),0),0)</f>
        <v>0</v>
      </c>
      <c r="FV49" s="159">
        <f>IF(FV$16-'様式３（療養者名簿）（⑤の場合）'!$O58+1&lt;=15,IF(FV$16&gt;='様式３（療養者名簿）（⑤の場合）'!$O58,IF(FV$16&lt;='様式３（療養者名簿）（⑤の場合）'!$W58,1,0),0),0)</f>
        <v>0</v>
      </c>
      <c r="FW49" s="159">
        <f>IF(FW$16-'様式３（療養者名簿）（⑤の場合）'!$O58+1&lt;=15,IF(FW$16&gt;='様式３（療養者名簿）（⑤の場合）'!$O58,IF(FW$16&lt;='様式３（療養者名簿）（⑤の場合）'!$W58,1,0),0),0)</f>
        <v>0</v>
      </c>
      <c r="FX49" s="159">
        <f>IF(FX$16-'様式３（療養者名簿）（⑤の場合）'!$O58+1&lt;=15,IF(FX$16&gt;='様式３（療養者名簿）（⑤の場合）'!$O58,IF(FX$16&lt;='様式３（療養者名簿）（⑤の場合）'!$W58,1,0),0),0)</f>
        <v>0</v>
      </c>
      <c r="FY49" s="159">
        <f>IF(FY$16-'様式３（療養者名簿）（⑤の場合）'!$O58+1&lt;=15,IF(FY$16&gt;='様式３（療養者名簿）（⑤の場合）'!$O58,IF(FY$16&lt;='様式３（療養者名簿）（⑤の場合）'!$W58,1,0),0),0)</f>
        <v>0</v>
      </c>
      <c r="FZ49" s="159">
        <f>IF(FZ$16-'様式３（療養者名簿）（⑤の場合）'!$O58+1&lt;=15,IF(FZ$16&gt;='様式３（療養者名簿）（⑤の場合）'!$O58,IF(FZ$16&lt;='様式３（療養者名簿）（⑤の場合）'!$W58,1,0),0),0)</f>
        <v>0</v>
      </c>
      <c r="GA49" s="159">
        <f>IF(GA$16-'様式３（療養者名簿）（⑤の場合）'!$O58+1&lt;=15,IF(GA$16&gt;='様式３（療養者名簿）（⑤の場合）'!$O58,IF(GA$16&lt;='様式３（療養者名簿）（⑤の場合）'!$W58,1,0),0),0)</f>
        <v>0</v>
      </c>
      <c r="GB49" s="159">
        <f>IF(GB$16-'様式３（療養者名簿）（⑤の場合）'!$O58+1&lt;=15,IF(GB$16&gt;='様式３（療養者名簿）（⑤の場合）'!$O58,IF(GB$16&lt;='様式３（療養者名簿）（⑤の場合）'!$W58,1,0),0),0)</f>
        <v>0</v>
      </c>
      <c r="GC49" s="159">
        <f>IF(GC$16-'様式３（療養者名簿）（⑤の場合）'!$O58+1&lt;=15,IF(GC$16&gt;='様式３（療養者名簿）（⑤の場合）'!$O58,IF(GC$16&lt;='様式３（療養者名簿）（⑤の場合）'!$W58,1,0),0),0)</f>
        <v>0</v>
      </c>
      <c r="GD49" s="159">
        <f>IF(GD$16-'様式３（療養者名簿）（⑤の場合）'!$O58+1&lt;=15,IF(GD$16&gt;='様式３（療養者名簿）（⑤の場合）'!$O58,IF(GD$16&lt;='様式３（療養者名簿）（⑤の場合）'!$W58,1,0),0),0)</f>
        <v>0</v>
      </c>
      <c r="GE49" s="159">
        <f>IF(GE$16-'様式３（療養者名簿）（⑤の場合）'!$O58+1&lt;=15,IF(GE$16&gt;='様式３（療養者名簿）（⑤の場合）'!$O58,IF(GE$16&lt;='様式３（療養者名簿）（⑤の場合）'!$W58,1,0),0),0)</f>
        <v>0</v>
      </c>
      <c r="GF49" s="159">
        <f>IF(GF$16-'様式３（療養者名簿）（⑤の場合）'!$O58+1&lt;=15,IF(GF$16&gt;='様式３（療養者名簿）（⑤の場合）'!$O58,IF(GF$16&lt;='様式３（療養者名簿）（⑤の場合）'!$W58,1,0),0),0)</f>
        <v>0</v>
      </c>
      <c r="GG49" s="159">
        <f>IF(GG$16-'様式３（療養者名簿）（⑤の場合）'!$O58+1&lt;=15,IF(GG$16&gt;='様式３（療養者名簿）（⑤の場合）'!$O58,IF(GG$16&lt;='様式３（療養者名簿）（⑤の場合）'!$W58,1,0),0),0)</f>
        <v>0</v>
      </c>
      <c r="GH49" s="159">
        <f>IF(GH$16-'様式３（療養者名簿）（⑤の場合）'!$O58+1&lt;=15,IF(GH$16&gt;='様式３（療養者名簿）（⑤の場合）'!$O58,IF(GH$16&lt;='様式３（療養者名簿）（⑤の場合）'!$W58,1,0),0),0)</f>
        <v>0</v>
      </c>
      <c r="GI49" s="159">
        <f>IF(GI$16-'様式３（療養者名簿）（⑤の場合）'!$O58+1&lt;=15,IF(GI$16&gt;='様式３（療養者名簿）（⑤の場合）'!$O58,IF(GI$16&lt;='様式３（療養者名簿）（⑤の場合）'!$W58,1,0),0),0)</f>
        <v>0</v>
      </c>
      <c r="GJ49" s="159">
        <f>IF(GJ$16-'様式３（療養者名簿）（⑤の場合）'!$O58+1&lt;=15,IF(GJ$16&gt;='様式３（療養者名簿）（⑤の場合）'!$O58,IF(GJ$16&lt;='様式３（療養者名簿）（⑤の場合）'!$W58,1,0),0),0)</f>
        <v>0</v>
      </c>
      <c r="GK49" s="159">
        <f>IF(GK$16-'様式３（療養者名簿）（⑤の場合）'!$O58+1&lt;=15,IF(GK$16&gt;='様式３（療養者名簿）（⑤の場合）'!$O58,IF(GK$16&lt;='様式３（療養者名簿）（⑤の場合）'!$W58,1,0),0),0)</f>
        <v>0</v>
      </c>
      <c r="GL49" s="159">
        <f>IF(GL$16-'様式３（療養者名簿）（⑤の場合）'!$O58+1&lt;=15,IF(GL$16&gt;='様式３（療養者名簿）（⑤の場合）'!$O58,IF(GL$16&lt;='様式３（療養者名簿）（⑤の場合）'!$W58,1,0),0),0)</f>
        <v>0</v>
      </c>
      <c r="GM49" s="159">
        <f>IF(GM$16-'様式３（療養者名簿）（⑤の場合）'!$O58+1&lt;=15,IF(GM$16&gt;='様式３（療養者名簿）（⑤の場合）'!$O58,IF(GM$16&lt;='様式３（療養者名簿）（⑤の場合）'!$W58,1,0),0),0)</f>
        <v>0</v>
      </c>
      <c r="GN49" s="159">
        <f>IF(GN$16-'様式３（療養者名簿）（⑤の場合）'!$O58+1&lt;=15,IF(GN$16&gt;='様式３（療養者名簿）（⑤の場合）'!$O58,IF(GN$16&lt;='様式３（療養者名簿）（⑤の場合）'!$W58,1,0),0),0)</f>
        <v>0</v>
      </c>
      <c r="GO49" s="159">
        <f>IF(GO$16-'様式３（療養者名簿）（⑤の場合）'!$O58+1&lt;=15,IF(GO$16&gt;='様式３（療養者名簿）（⑤の場合）'!$O58,IF(GO$16&lt;='様式３（療養者名簿）（⑤の場合）'!$W58,1,0),0),0)</f>
        <v>0</v>
      </c>
      <c r="GP49" s="159">
        <f>IF(GP$16-'様式３（療養者名簿）（⑤の場合）'!$O58+1&lt;=15,IF(GP$16&gt;='様式３（療養者名簿）（⑤の場合）'!$O58,IF(GP$16&lt;='様式３（療養者名簿）（⑤の場合）'!$W58,1,0),0),0)</f>
        <v>0</v>
      </c>
      <c r="GQ49" s="159">
        <f>IF(GQ$16-'様式３（療養者名簿）（⑤の場合）'!$O58+1&lt;=15,IF(GQ$16&gt;='様式３（療養者名簿）（⑤の場合）'!$O58,IF(GQ$16&lt;='様式３（療養者名簿）（⑤の場合）'!$W58,1,0),0),0)</f>
        <v>0</v>
      </c>
      <c r="GR49" s="159">
        <f>IF(GR$16-'様式３（療養者名簿）（⑤の場合）'!$O58+1&lt;=15,IF(GR$16&gt;='様式３（療養者名簿）（⑤の場合）'!$O58,IF(GR$16&lt;='様式３（療養者名簿）（⑤の場合）'!$W58,1,0),0),0)</f>
        <v>0</v>
      </c>
      <c r="GS49" s="159">
        <f>IF(GS$16-'様式３（療養者名簿）（⑤の場合）'!$O58+1&lt;=15,IF(GS$16&gt;='様式３（療養者名簿）（⑤の場合）'!$O58,IF(GS$16&lt;='様式３（療養者名簿）（⑤の場合）'!$W58,1,0),0),0)</f>
        <v>0</v>
      </c>
      <c r="GT49" s="159">
        <f>IF(GT$16-'様式３（療養者名簿）（⑤の場合）'!$O58+1&lt;=15,IF(GT$16&gt;='様式３（療養者名簿）（⑤の場合）'!$O58,IF(GT$16&lt;='様式３（療養者名簿）（⑤の場合）'!$W58,1,0),0),0)</f>
        <v>0</v>
      </c>
      <c r="GU49" s="159">
        <f>IF(GU$16-'様式３（療養者名簿）（⑤の場合）'!$O58+1&lt;=15,IF(GU$16&gt;='様式３（療養者名簿）（⑤の場合）'!$O58,IF(GU$16&lt;='様式３（療養者名簿）（⑤の場合）'!$W58,1,0),0),0)</f>
        <v>0</v>
      </c>
      <c r="GV49" s="159">
        <f>IF(GV$16-'様式３（療養者名簿）（⑤の場合）'!$O58+1&lt;=15,IF(GV$16&gt;='様式３（療養者名簿）（⑤の場合）'!$O58,IF(GV$16&lt;='様式３（療養者名簿）（⑤の場合）'!$W58,1,0),0),0)</f>
        <v>0</v>
      </c>
      <c r="GW49" s="159">
        <f>IF(GW$16-'様式３（療養者名簿）（⑤の場合）'!$O58+1&lt;=15,IF(GW$16&gt;='様式３（療養者名簿）（⑤の場合）'!$O58,IF(GW$16&lt;='様式３（療養者名簿）（⑤の場合）'!$W58,1,0),0),0)</f>
        <v>0</v>
      </c>
      <c r="GX49" s="159">
        <f>IF(GX$16-'様式３（療養者名簿）（⑤の場合）'!$O58+1&lt;=15,IF(GX$16&gt;='様式３（療養者名簿）（⑤の場合）'!$O58,IF(GX$16&lt;='様式３（療養者名簿）（⑤の場合）'!$W58,1,0),0),0)</f>
        <v>0</v>
      </c>
      <c r="GY49" s="159">
        <f>IF(GY$16-'様式３（療養者名簿）（⑤の場合）'!$O58+1&lt;=15,IF(GY$16&gt;='様式３（療養者名簿）（⑤の場合）'!$O58,IF(GY$16&lt;='様式３（療養者名簿）（⑤の場合）'!$W58,1,0),0),0)</f>
        <v>0</v>
      </c>
      <c r="GZ49" s="159">
        <f>IF(GZ$16-'様式３（療養者名簿）（⑤の場合）'!$O58+1&lt;=15,IF(GZ$16&gt;='様式３（療養者名簿）（⑤の場合）'!$O58,IF(GZ$16&lt;='様式３（療養者名簿）（⑤の場合）'!$W58,1,0),0),0)</f>
        <v>0</v>
      </c>
      <c r="HA49" s="159">
        <f>IF(HA$16-'様式３（療養者名簿）（⑤の場合）'!$O58+1&lt;=15,IF(HA$16&gt;='様式３（療養者名簿）（⑤の場合）'!$O58,IF(HA$16&lt;='様式３（療養者名簿）（⑤の場合）'!$W58,1,0),0),0)</f>
        <v>0</v>
      </c>
      <c r="HB49" s="159">
        <f>IF(HB$16-'様式３（療養者名簿）（⑤の場合）'!$O58+1&lt;=15,IF(HB$16&gt;='様式３（療養者名簿）（⑤の場合）'!$O58,IF(HB$16&lt;='様式３（療養者名簿）（⑤の場合）'!$W58,1,0),0),0)</f>
        <v>0</v>
      </c>
      <c r="HC49" s="159">
        <f>IF(HC$16-'様式３（療養者名簿）（⑤の場合）'!$O58+1&lt;=15,IF(HC$16&gt;='様式３（療養者名簿）（⑤の場合）'!$O58,IF(HC$16&lt;='様式３（療養者名簿）（⑤の場合）'!$W58,1,0),0),0)</f>
        <v>0</v>
      </c>
      <c r="HD49" s="159">
        <f>IF(HD$16-'様式３（療養者名簿）（⑤の場合）'!$O58+1&lt;=15,IF(HD$16&gt;='様式３（療養者名簿）（⑤の場合）'!$O58,IF(HD$16&lt;='様式３（療養者名簿）（⑤の場合）'!$W58,1,0),0),0)</f>
        <v>0</v>
      </c>
      <c r="HE49" s="159">
        <f>IF(HE$16-'様式３（療養者名簿）（⑤の場合）'!$O58+1&lt;=15,IF(HE$16&gt;='様式３（療養者名簿）（⑤の場合）'!$O58,IF(HE$16&lt;='様式３（療養者名簿）（⑤の場合）'!$W58,1,0),0),0)</f>
        <v>0</v>
      </c>
      <c r="HF49" s="159">
        <f>IF(HF$16-'様式３（療養者名簿）（⑤の場合）'!$O58+1&lt;=15,IF(HF$16&gt;='様式３（療養者名簿）（⑤の場合）'!$O58,IF(HF$16&lt;='様式３（療養者名簿）（⑤の場合）'!$W58,1,0),0),0)</f>
        <v>0</v>
      </c>
      <c r="HG49" s="159">
        <f>IF(HG$16-'様式３（療養者名簿）（⑤の場合）'!$O58+1&lt;=15,IF(HG$16&gt;='様式３（療養者名簿）（⑤の場合）'!$O58,IF(HG$16&lt;='様式３（療養者名簿）（⑤の場合）'!$W58,1,0),0),0)</f>
        <v>0</v>
      </c>
      <c r="HH49" s="159">
        <f>IF(HH$16-'様式３（療養者名簿）（⑤の場合）'!$O58+1&lt;=15,IF(HH$16&gt;='様式３（療養者名簿）（⑤の場合）'!$O58,IF(HH$16&lt;='様式３（療養者名簿）（⑤の場合）'!$W58,1,0),0),0)</f>
        <v>0</v>
      </c>
      <c r="HI49" s="159">
        <f>IF(HI$16-'様式３（療養者名簿）（⑤の場合）'!$O58+1&lt;=15,IF(HI$16&gt;='様式３（療養者名簿）（⑤の場合）'!$O58,IF(HI$16&lt;='様式３（療養者名簿）（⑤の場合）'!$W58,1,0),0),0)</f>
        <v>0</v>
      </c>
      <c r="HJ49" s="159">
        <f>IF(HJ$16-'様式３（療養者名簿）（⑤の場合）'!$O58+1&lt;=15,IF(HJ$16&gt;='様式３（療養者名簿）（⑤の場合）'!$O58,IF(HJ$16&lt;='様式３（療養者名簿）（⑤の場合）'!$W58,1,0),0),0)</f>
        <v>0</v>
      </c>
      <c r="HK49" s="159">
        <f>IF(HK$16-'様式３（療養者名簿）（⑤の場合）'!$O58+1&lt;=15,IF(HK$16&gt;='様式３（療養者名簿）（⑤の場合）'!$O58,IF(HK$16&lt;='様式３（療養者名簿）（⑤の場合）'!$W58,1,0),0),0)</f>
        <v>0</v>
      </c>
      <c r="HL49" s="159">
        <f>IF(HL$16-'様式３（療養者名簿）（⑤の場合）'!$O58+1&lt;=15,IF(HL$16&gt;='様式３（療養者名簿）（⑤の場合）'!$O58,IF(HL$16&lt;='様式３（療養者名簿）（⑤の場合）'!$W58,1,0),0),0)</f>
        <v>0</v>
      </c>
      <c r="HM49" s="159">
        <f>IF(HM$16-'様式３（療養者名簿）（⑤の場合）'!$O58+1&lt;=15,IF(HM$16&gt;='様式３（療養者名簿）（⑤の場合）'!$O58,IF(HM$16&lt;='様式３（療養者名簿）（⑤の場合）'!$W58,1,0),0),0)</f>
        <v>0</v>
      </c>
      <c r="HN49" s="159">
        <f>IF(HN$16-'様式３（療養者名簿）（⑤の場合）'!$O58+1&lt;=15,IF(HN$16&gt;='様式３（療養者名簿）（⑤の場合）'!$O58,IF(HN$16&lt;='様式３（療養者名簿）（⑤の場合）'!$W58,1,0),0),0)</f>
        <v>0</v>
      </c>
      <c r="HO49" s="159">
        <f>IF(HO$16-'様式３（療養者名簿）（⑤の場合）'!$O58+1&lt;=15,IF(HO$16&gt;='様式３（療養者名簿）（⑤の場合）'!$O58,IF(HO$16&lt;='様式３（療養者名簿）（⑤の場合）'!$W58,1,0),0),0)</f>
        <v>0</v>
      </c>
      <c r="HP49" s="159">
        <f>IF(HP$16-'様式３（療養者名簿）（⑤の場合）'!$O58+1&lt;=15,IF(HP$16&gt;='様式３（療養者名簿）（⑤の場合）'!$O58,IF(HP$16&lt;='様式３（療養者名簿）（⑤の場合）'!$W58,1,0),0),0)</f>
        <v>0</v>
      </c>
      <c r="HQ49" s="159">
        <f>IF(HQ$16-'様式３（療養者名簿）（⑤の場合）'!$O58+1&lt;=15,IF(HQ$16&gt;='様式３（療養者名簿）（⑤の場合）'!$O58,IF(HQ$16&lt;='様式３（療養者名簿）（⑤の場合）'!$W58,1,0),0),0)</f>
        <v>0</v>
      </c>
      <c r="HR49" s="159">
        <f>IF(HR$16-'様式３（療養者名簿）（⑤の場合）'!$O58+1&lt;=15,IF(HR$16&gt;='様式３（療養者名簿）（⑤の場合）'!$O58,IF(HR$16&lt;='様式３（療養者名簿）（⑤の場合）'!$W58,1,0),0),0)</f>
        <v>0</v>
      </c>
      <c r="HS49" s="159">
        <f>IF(HS$16-'様式３（療養者名簿）（⑤の場合）'!$O58+1&lt;=15,IF(HS$16&gt;='様式３（療養者名簿）（⑤の場合）'!$O58,IF(HS$16&lt;='様式３（療養者名簿）（⑤の場合）'!$W58,1,0),0),0)</f>
        <v>0</v>
      </c>
      <c r="HT49" s="159">
        <f>IF(HT$16-'様式３（療養者名簿）（⑤の場合）'!$O58+1&lt;=15,IF(HT$16&gt;='様式３（療養者名簿）（⑤の場合）'!$O58,IF(HT$16&lt;='様式３（療養者名簿）（⑤の場合）'!$W58,1,0),0),0)</f>
        <v>0</v>
      </c>
      <c r="HU49" s="159">
        <f>IF(HU$16-'様式３（療養者名簿）（⑤の場合）'!$O58+1&lt;=15,IF(HU$16&gt;='様式３（療養者名簿）（⑤の場合）'!$O58,IF(HU$16&lt;='様式３（療養者名簿）（⑤の場合）'!$W58,1,0),0),0)</f>
        <v>0</v>
      </c>
      <c r="HV49" s="159">
        <f>IF(HV$16-'様式３（療養者名簿）（⑤の場合）'!$O58+1&lt;=15,IF(HV$16&gt;='様式３（療養者名簿）（⑤の場合）'!$O58,IF(HV$16&lt;='様式３（療養者名簿）（⑤の場合）'!$W58,1,0),0),0)</f>
        <v>0</v>
      </c>
      <c r="HW49" s="159">
        <f>IF(HW$16-'様式３（療養者名簿）（⑤の場合）'!$O58+1&lt;=15,IF(HW$16&gt;='様式３（療養者名簿）（⑤の場合）'!$O58,IF(HW$16&lt;='様式３（療養者名簿）（⑤の場合）'!$W58,1,0),0),0)</f>
        <v>0</v>
      </c>
      <c r="HX49" s="159">
        <f>IF(HX$16-'様式３（療養者名簿）（⑤の場合）'!$O58+1&lt;=15,IF(HX$16&gt;='様式３（療養者名簿）（⑤の場合）'!$O58,IF(HX$16&lt;='様式３（療養者名簿）（⑤の場合）'!$W58,1,0),0),0)</f>
        <v>0</v>
      </c>
      <c r="HY49" s="159">
        <f>IF(HY$16-'様式３（療養者名簿）（⑤の場合）'!$O58+1&lt;=15,IF(HY$16&gt;='様式３（療養者名簿）（⑤の場合）'!$O58,IF(HY$16&lt;='様式３（療養者名簿）（⑤の場合）'!$W58,1,0),0),0)</f>
        <v>0</v>
      </c>
      <c r="HZ49" s="159">
        <f>IF(HZ$16-'様式３（療養者名簿）（⑤の場合）'!$O58+1&lt;=15,IF(HZ$16&gt;='様式３（療養者名簿）（⑤の場合）'!$O58,IF(HZ$16&lt;='様式３（療養者名簿）（⑤の場合）'!$W58,1,0),0),0)</f>
        <v>0</v>
      </c>
      <c r="IA49" s="159">
        <f>IF(IA$16-'様式３（療養者名簿）（⑤の場合）'!$O58+1&lt;=15,IF(IA$16&gt;='様式３（療養者名簿）（⑤の場合）'!$O58,IF(IA$16&lt;='様式３（療養者名簿）（⑤の場合）'!$W58,1,0),0),0)</f>
        <v>0</v>
      </c>
      <c r="IB49" s="159">
        <f>IF(IB$16-'様式３（療養者名簿）（⑤の場合）'!$O58+1&lt;=15,IF(IB$16&gt;='様式３（療養者名簿）（⑤の場合）'!$O58,IF(IB$16&lt;='様式３（療養者名簿）（⑤の場合）'!$W58,1,0),0),0)</f>
        <v>0</v>
      </c>
      <c r="IC49" s="159">
        <f>IF(IC$16-'様式３（療養者名簿）（⑤の場合）'!$O58+1&lt;=15,IF(IC$16&gt;='様式３（療養者名簿）（⑤の場合）'!$O58,IF(IC$16&lt;='様式３（療養者名簿）（⑤の場合）'!$W58,1,0),0),0)</f>
        <v>0</v>
      </c>
      <c r="ID49" s="159">
        <f>IF(ID$16-'様式３（療養者名簿）（⑤の場合）'!$O58+1&lt;=15,IF(ID$16&gt;='様式３（療養者名簿）（⑤の場合）'!$O58,IF(ID$16&lt;='様式３（療養者名簿）（⑤の場合）'!$W58,1,0),0),0)</f>
        <v>0</v>
      </c>
      <c r="IE49" s="159">
        <f>IF(IE$16-'様式３（療養者名簿）（⑤の場合）'!$O58+1&lt;=15,IF(IE$16&gt;='様式３（療養者名簿）（⑤の場合）'!$O58,IF(IE$16&lt;='様式３（療養者名簿）（⑤の場合）'!$W58,1,0),0),0)</f>
        <v>0</v>
      </c>
      <c r="IF49" s="159">
        <f>IF(IF$16-'様式３（療養者名簿）（⑤の場合）'!$O58+1&lt;=15,IF(IF$16&gt;='様式３（療養者名簿）（⑤の場合）'!$O58,IF(IF$16&lt;='様式３（療養者名簿）（⑤の場合）'!$W58,1,0),0),0)</f>
        <v>0</v>
      </c>
      <c r="IG49" s="159">
        <f>IF(IG$16-'様式３（療養者名簿）（⑤の場合）'!$O58+1&lt;=15,IF(IG$16&gt;='様式３（療養者名簿）（⑤の場合）'!$O58,IF(IG$16&lt;='様式３（療養者名簿）（⑤の場合）'!$W58,1,0),0),0)</f>
        <v>0</v>
      </c>
      <c r="IH49" s="159">
        <f>IF(IH$16-'様式３（療養者名簿）（⑤の場合）'!$O58+1&lt;=15,IF(IH$16&gt;='様式３（療養者名簿）（⑤の場合）'!$O58,IF(IH$16&lt;='様式３（療養者名簿）（⑤の場合）'!$W58,1,0),0),0)</f>
        <v>0</v>
      </c>
      <c r="II49" s="159">
        <f>IF(II$16-'様式３（療養者名簿）（⑤の場合）'!$O58+1&lt;=15,IF(II$16&gt;='様式３（療養者名簿）（⑤の場合）'!$O58,IF(II$16&lt;='様式３（療養者名簿）（⑤の場合）'!$W58,1,0),0),0)</f>
        <v>0</v>
      </c>
      <c r="IJ49" s="159">
        <f>IF(IJ$16-'様式３（療養者名簿）（⑤の場合）'!$O58+1&lt;=15,IF(IJ$16&gt;='様式３（療養者名簿）（⑤の場合）'!$O58,IF(IJ$16&lt;='様式３（療養者名簿）（⑤の場合）'!$W58,1,0),0),0)</f>
        <v>0</v>
      </c>
      <c r="IK49" s="159">
        <f>IF(IK$16-'様式３（療養者名簿）（⑤の場合）'!$O58+1&lt;=15,IF(IK$16&gt;='様式３（療養者名簿）（⑤の場合）'!$O58,IF(IK$16&lt;='様式３（療養者名簿）（⑤の場合）'!$W58,1,0),0),0)</f>
        <v>0</v>
      </c>
      <c r="IL49" s="159">
        <f>IF(IL$16-'様式３（療養者名簿）（⑤の場合）'!$O58+1&lt;=15,IF(IL$16&gt;='様式３（療養者名簿）（⑤の場合）'!$O58,IF(IL$16&lt;='様式３（療養者名簿）（⑤の場合）'!$W58,1,0),0),0)</f>
        <v>0</v>
      </c>
      <c r="IM49" s="159">
        <f>IF(IM$16-'様式３（療養者名簿）（⑤の場合）'!$O58+1&lt;=15,IF(IM$16&gt;='様式３（療養者名簿）（⑤の場合）'!$O58,IF(IM$16&lt;='様式３（療養者名簿）（⑤の場合）'!$W58,1,0),0),0)</f>
        <v>0</v>
      </c>
      <c r="IN49" s="159">
        <f>IF(IN$16-'様式３（療養者名簿）（⑤の場合）'!$O58+1&lt;=15,IF(IN$16&gt;='様式３（療養者名簿）（⑤の場合）'!$O58,IF(IN$16&lt;='様式３（療養者名簿）（⑤の場合）'!$W58,1,0),0),0)</f>
        <v>0</v>
      </c>
      <c r="IO49" s="159">
        <f>IF(IO$16-'様式３（療養者名簿）（⑤の場合）'!$O58+1&lt;=15,IF(IO$16&gt;='様式３（療養者名簿）（⑤の場合）'!$O58,IF(IO$16&lt;='様式３（療養者名簿）（⑤の場合）'!$W58,1,0),0),0)</f>
        <v>0</v>
      </c>
      <c r="IP49" s="159">
        <f>IF(IP$16-'様式３（療養者名簿）（⑤の場合）'!$O58+1&lt;=15,IF(IP$16&gt;='様式３（療養者名簿）（⑤の場合）'!$O58,IF(IP$16&lt;='様式３（療養者名簿）（⑤の場合）'!$W58,1,0),0),0)</f>
        <v>0</v>
      </c>
      <c r="IQ49" s="159">
        <f>IF(IQ$16-'様式３（療養者名簿）（⑤の場合）'!$O58+1&lt;=15,IF(IQ$16&gt;='様式３（療養者名簿）（⑤の場合）'!$O58,IF(IQ$16&lt;='様式３（療養者名簿）（⑤の場合）'!$W58,1,0),0),0)</f>
        <v>0</v>
      </c>
      <c r="IR49" s="159">
        <f>IF(IR$16-'様式３（療養者名簿）（⑤の場合）'!$O58+1&lt;=15,IF(IR$16&gt;='様式３（療養者名簿）（⑤の場合）'!$O58,IF(IR$16&lt;='様式３（療養者名簿）（⑤の場合）'!$W58,1,0),0),0)</f>
        <v>0</v>
      </c>
      <c r="IS49" s="159">
        <f>IF(IS$16-'様式３（療養者名簿）（⑤の場合）'!$O58+1&lt;=15,IF(IS$16&gt;='様式３（療養者名簿）（⑤の場合）'!$O58,IF(IS$16&lt;='様式３（療養者名簿）（⑤の場合）'!$W58,1,0),0),0)</f>
        <v>0</v>
      </c>
      <c r="IT49" s="159">
        <f>IF(IT$16-'様式３（療養者名簿）（⑤の場合）'!$O58+1&lt;=15,IF(IT$16&gt;='様式３（療養者名簿）（⑤の場合）'!$O58,IF(IT$16&lt;='様式３（療養者名簿）（⑤の場合）'!$W58,1,0),0),0)</f>
        <v>0</v>
      </c>
    </row>
    <row r="50" spans="1:254" s="30" customFormat="1" ht="42" customHeight="1">
      <c r="A50" s="149">
        <f>'様式３（療養者名簿）（⑤の場合）'!C59</f>
        <v>0</v>
      </c>
      <c r="B50" s="159">
        <f>IF(B$16-'様式３（療養者名簿）（⑤の場合）'!$O59+1&lt;=15,IF(B$16&gt;='様式３（療養者名簿）（⑤の場合）'!$O59,IF(B$16&lt;='様式３（療養者名簿）（⑤の場合）'!$W59,1,0),0),0)</f>
        <v>0</v>
      </c>
      <c r="C50" s="159">
        <f>IF(C$16-'様式３（療養者名簿）（⑤の場合）'!$O59+1&lt;=15,IF(C$16&gt;='様式３（療養者名簿）（⑤の場合）'!$O59,IF(C$16&lt;='様式３（療養者名簿）（⑤の場合）'!$W59,1,0),0),0)</f>
        <v>0</v>
      </c>
      <c r="D50" s="159">
        <f>IF(D$16-'様式３（療養者名簿）（⑤の場合）'!$O59+1&lt;=15,IF(D$16&gt;='様式３（療養者名簿）（⑤の場合）'!$O59,IF(D$16&lt;='様式３（療養者名簿）（⑤の場合）'!$W59,1,0),0),0)</f>
        <v>0</v>
      </c>
      <c r="E50" s="159">
        <f>IF(E$16-'様式３（療養者名簿）（⑤の場合）'!$O59+1&lt;=15,IF(E$16&gt;='様式３（療養者名簿）（⑤の場合）'!$O59,IF(E$16&lt;='様式３（療養者名簿）（⑤の場合）'!$W59,1,0),0),0)</f>
        <v>0</v>
      </c>
      <c r="F50" s="159">
        <f>IF(F$16-'様式３（療養者名簿）（⑤の場合）'!$O59+1&lt;=15,IF(F$16&gt;='様式３（療養者名簿）（⑤の場合）'!$O59,IF(F$16&lt;='様式３（療養者名簿）（⑤の場合）'!$W59,1,0),0),0)</f>
        <v>0</v>
      </c>
      <c r="G50" s="159">
        <f>IF(G$16-'様式３（療養者名簿）（⑤の場合）'!$O59+1&lt;=15,IF(G$16&gt;='様式３（療養者名簿）（⑤の場合）'!$O59,IF(G$16&lt;='様式３（療養者名簿）（⑤の場合）'!$W59,1,0),0),0)</f>
        <v>0</v>
      </c>
      <c r="H50" s="159">
        <f>IF(H$16-'様式３（療養者名簿）（⑤の場合）'!$O59+1&lt;=15,IF(H$16&gt;='様式３（療養者名簿）（⑤の場合）'!$O59,IF(H$16&lt;='様式３（療養者名簿）（⑤の場合）'!$W59,1,0),0),0)</f>
        <v>0</v>
      </c>
      <c r="I50" s="159">
        <f>IF(I$16-'様式３（療養者名簿）（⑤の場合）'!$O59+1&lt;=15,IF(I$16&gt;='様式３（療養者名簿）（⑤の場合）'!$O59,IF(I$16&lt;='様式３（療養者名簿）（⑤の場合）'!$W59,1,0),0),0)</f>
        <v>0</v>
      </c>
      <c r="J50" s="159">
        <f>IF(J$16-'様式３（療養者名簿）（⑤の場合）'!$O59+1&lt;=15,IF(J$16&gt;='様式３（療養者名簿）（⑤の場合）'!$O59,IF(J$16&lt;='様式３（療養者名簿）（⑤の場合）'!$W59,1,0),0),0)</f>
        <v>0</v>
      </c>
      <c r="K50" s="159">
        <f>IF(K$16-'様式３（療養者名簿）（⑤の場合）'!$O59+1&lt;=15,IF(K$16&gt;='様式３（療養者名簿）（⑤の場合）'!$O59,IF(K$16&lt;='様式３（療養者名簿）（⑤の場合）'!$W59,1,0),0),0)</f>
        <v>0</v>
      </c>
      <c r="L50" s="159">
        <f>IF(L$16-'様式３（療養者名簿）（⑤の場合）'!$O59+1&lt;=15,IF(L$16&gt;='様式３（療養者名簿）（⑤の場合）'!$O59,IF(L$16&lt;='様式３（療養者名簿）（⑤の場合）'!$W59,1,0),0),0)</f>
        <v>0</v>
      </c>
      <c r="M50" s="159">
        <f>IF(M$16-'様式３（療養者名簿）（⑤の場合）'!$O59+1&lt;=15,IF(M$16&gt;='様式３（療養者名簿）（⑤の場合）'!$O59,IF(M$16&lt;='様式３（療養者名簿）（⑤の場合）'!$W59,1,0),0),0)</f>
        <v>0</v>
      </c>
      <c r="N50" s="159">
        <f>IF(N$16-'様式３（療養者名簿）（⑤の場合）'!$O59+1&lt;=15,IF(N$16&gt;='様式３（療養者名簿）（⑤の場合）'!$O59,IF(N$16&lt;='様式３（療養者名簿）（⑤の場合）'!$W59,1,0),0),0)</f>
        <v>0</v>
      </c>
      <c r="O50" s="159">
        <f>IF(O$16-'様式３（療養者名簿）（⑤の場合）'!$O59+1&lt;=15,IF(O$16&gt;='様式３（療養者名簿）（⑤の場合）'!$O59,IF(O$16&lt;='様式３（療養者名簿）（⑤の場合）'!$W59,1,0),0),0)</f>
        <v>0</v>
      </c>
      <c r="P50" s="159">
        <f>IF(P$16-'様式３（療養者名簿）（⑤の場合）'!$O59+1&lt;=15,IF(P$16&gt;='様式３（療養者名簿）（⑤の場合）'!$O59,IF(P$16&lt;='様式３（療養者名簿）（⑤の場合）'!$W59,1,0),0),0)</f>
        <v>0</v>
      </c>
      <c r="Q50" s="159">
        <f>IF(Q$16-'様式３（療養者名簿）（⑤の場合）'!$O59+1&lt;=15,IF(Q$16&gt;='様式３（療養者名簿）（⑤の場合）'!$O59,IF(Q$16&lt;='様式３（療養者名簿）（⑤の場合）'!$W59,1,0),0),0)</f>
        <v>0</v>
      </c>
      <c r="R50" s="159">
        <f>IF(R$16-'様式３（療養者名簿）（⑤の場合）'!$O59+1&lt;=15,IF(R$16&gt;='様式３（療養者名簿）（⑤の場合）'!$O59,IF(R$16&lt;='様式３（療養者名簿）（⑤の場合）'!$W59,1,0),0),0)</f>
        <v>0</v>
      </c>
      <c r="S50" s="159">
        <f>IF(S$16-'様式３（療養者名簿）（⑤の場合）'!$O59+1&lt;=15,IF(S$16&gt;='様式３（療養者名簿）（⑤の場合）'!$O59,IF(S$16&lt;='様式３（療養者名簿）（⑤の場合）'!$W59,1,0),0),0)</f>
        <v>0</v>
      </c>
      <c r="T50" s="159">
        <f>IF(T$16-'様式３（療養者名簿）（⑤の場合）'!$O59+1&lt;=15,IF(T$16&gt;='様式３（療養者名簿）（⑤の場合）'!$O59,IF(T$16&lt;='様式３（療養者名簿）（⑤の場合）'!$W59,1,0),0),0)</f>
        <v>0</v>
      </c>
      <c r="U50" s="159">
        <f>IF(U$16-'様式３（療養者名簿）（⑤の場合）'!$O59+1&lt;=15,IF(U$16&gt;='様式３（療養者名簿）（⑤の場合）'!$O59,IF(U$16&lt;='様式３（療養者名簿）（⑤の場合）'!$W59,1,0),0),0)</f>
        <v>0</v>
      </c>
      <c r="V50" s="159">
        <f>IF(V$16-'様式３（療養者名簿）（⑤の場合）'!$O59+1&lt;=15,IF(V$16&gt;='様式３（療養者名簿）（⑤の場合）'!$O59,IF(V$16&lt;='様式３（療養者名簿）（⑤の場合）'!$W59,1,0),0),0)</f>
        <v>0</v>
      </c>
      <c r="W50" s="159">
        <f>IF(W$16-'様式３（療養者名簿）（⑤の場合）'!$O59+1&lt;=15,IF(W$16&gt;='様式３（療養者名簿）（⑤の場合）'!$O59,IF(W$16&lt;='様式３（療養者名簿）（⑤の場合）'!$W59,1,0),0),0)</f>
        <v>0</v>
      </c>
      <c r="X50" s="159">
        <f>IF(X$16-'様式３（療養者名簿）（⑤の場合）'!$O59+1&lt;=15,IF(X$16&gt;='様式３（療養者名簿）（⑤の場合）'!$O59,IF(X$16&lt;='様式３（療養者名簿）（⑤の場合）'!$W59,1,0),0),0)</f>
        <v>0</v>
      </c>
      <c r="Y50" s="159">
        <f>IF(Y$16-'様式３（療養者名簿）（⑤の場合）'!$O59+1&lt;=15,IF(Y$16&gt;='様式３（療養者名簿）（⑤の場合）'!$O59,IF(Y$16&lt;='様式３（療養者名簿）（⑤の場合）'!$W59,1,0),0),0)</f>
        <v>0</v>
      </c>
      <c r="Z50" s="159">
        <f>IF(Z$16-'様式３（療養者名簿）（⑤の場合）'!$O59+1&lt;=15,IF(Z$16&gt;='様式３（療養者名簿）（⑤の場合）'!$O59,IF(Z$16&lt;='様式３（療養者名簿）（⑤の場合）'!$W59,1,0),0),0)</f>
        <v>0</v>
      </c>
      <c r="AA50" s="159">
        <f>IF(AA$16-'様式３（療養者名簿）（⑤の場合）'!$O59+1&lt;=15,IF(AA$16&gt;='様式３（療養者名簿）（⑤の場合）'!$O59,IF(AA$16&lt;='様式３（療養者名簿）（⑤の場合）'!$W59,1,0),0),0)</f>
        <v>0</v>
      </c>
      <c r="AB50" s="159">
        <f>IF(AB$16-'様式３（療養者名簿）（⑤の場合）'!$O59+1&lt;=15,IF(AB$16&gt;='様式３（療養者名簿）（⑤の場合）'!$O59,IF(AB$16&lt;='様式３（療養者名簿）（⑤の場合）'!$W59,1,0),0),0)</f>
        <v>0</v>
      </c>
      <c r="AC50" s="159">
        <f>IF(AC$16-'様式３（療養者名簿）（⑤の場合）'!$O59+1&lt;=15,IF(AC$16&gt;='様式３（療養者名簿）（⑤の場合）'!$O59,IF(AC$16&lt;='様式３（療養者名簿）（⑤の場合）'!$W59,1,0),0),0)</f>
        <v>0</v>
      </c>
      <c r="AD50" s="159">
        <f>IF(AD$16-'様式３（療養者名簿）（⑤の場合）'!$O59+1&lt;=15,IF(AD$16&gt;='様式３（療養者名簿）（⑤の場合）'!$O59,IF(AD$16&lt;='様式３（療養者名簿）（⑤の場合）'!$W59,1,0),0),0)</f>
        <v>0</v>
      </c>
      <c r="AE50" s="159">
        <f>IF(AE$16-'様式３（療養者名簿）（⑤の場合）'!$O59+1&lt;=15,IF(AE$16&gt;='様式３（療養者名簿）（⑤の場合）'!$O59,IF(AE$16&lt;='様式３（療養者名簿）（⑤の場合）'!$W59,1,0),0),0)</f>
        <v>0</v>
      </c>
      <c r="AF50" s="159">
        <f>IF(AF$16-'様式３（療養者名簿）（⑤の場合）'!$O59+1&lt;=15,IF(AF$16&gt;='様式３（療養者名簿）（⑤の場合）'!$O59,IF(AF$16&lt;='様式３（療養者名簿）（⑤の場合）'!$W59,1,0),0),0)</f>
        <v>0</v>
      </c>
      <c r="AG50" s="159">
        <f>IF(AG$16-'様式３（療養者名簿）（⑤の場合）'!$O59+1&lt;=15,IF(AG$16&gt;='様式３（療養者名簿）（⑤の場合）'!$O59,IF(AG$16&lt;='様式３（療養者名簿）（⑤の場合）'!$W59,1,0),0),0)</f>
        <v>0</v>
      </c>
      <c r="AH50" s="159">
        <f>IF(AH$16-'様式３（療養者名簿）（⑤の場合）'!$O59+1&lt;=15,IF(AH$16&gt;='様式３（療養者名簿）（⑤の場合）'!$O59,IF(AH$16&lt;='様式３（療養者名簿）（⑤の場合）'!$W59,1,0),0),0)</f>
        <v>0</v>
      </c>
      <c r="AI50" s="159">
        <f>IF(AI$16-'様式３（療養者名簿）（⑤の場合）'!$O59+1&lt;=15,IF(AI$16&gt;='様式３（療養者名簿）（⑤の場合）'!$O59,IF(AI$16&lt;='様式３（療養者名簿）（⑤の場合）'!$W59,1,0),0),0)</f>
        <v>0</v>
      </c>
      <c r="AJ50" s="159">
        <f>IF(AJ$16-'様式３（療養者名簿）（⑤の場合）'!$O59+1&lt;=15,IF(AJ$16&gt;='様式３（療養者名簿）（⑤の場合）'!$O59,IF(AJ$16&lt;='様式３（療養者名簿）（⑤の場合）'!$W59,1,0),0),0)</f>
        <v>0</v>
      </c>
      <c r="AK50" s="159">
        <f>IF(AK$16-'様式３（療養者名簿）（⑤の場合）'!$O59+1&lt;=15,IF(AK$16&gt;='様式３（療養者名簿）（⑤の場合）'!$O59,IF(AK$16&lt;='様式３（療養者名簿）（⑤の場合）'!$W59,1,0),0),0)</f>
        <v>0</v>
      </c>
      <c r="AL50" s="159">
        <f>IF(AL$16-'様式３（療養者名簿）（⑤の場合）'!$O59+1&lt;=15,IF(AL$16&gt;='様式３（療養者名簿）（⑤の場合）'!$O59,IF(AL$16&lt;='様式３（療養者名簿）（⑤の場合）'!$W59,1,0),0),0)</f>
        <v>0</v>
      </c>
      <c r="AM50" s="159">
        <f>IF(AM$16-'様式３（療養者名簿）（⑤の場合）'!$O59+1&lt;=15,IF(AM$16&gt;='様式３（療養者名簿）（⑤の場合）'!$O59,IF(AM$16&lt;='様式３（療養者名簿）（⑤の場合）'!$W59,1,0),0),0)</f>
        <v>0</v>
      </c>
      <c r="AN50" s="159">
        <f>IF(AN$16-'様式３（療養者名簿）（⑤の場合）'!$O59+1&lt;=15,IF(AN$16&gt;='様式３（療養者名簿）（⑤の場合）'!$O59,IF(AN$16&lt;='様式３（療養者名簿）（⑤の場合）'!$W59,1,0),0),0)</f>
        <v>0</v>
      </c>
      <c r="AO50" s="159">
        <f>IF(AO$16-'様式３（療養者名簿）（⑤の場合）'!$O59+1&lt;=15,IF(AO$16&gt;='様式３（療養者名簿）（⑤の場合）'!$O59,IF(AO$16&lt;='様式３（療養者名簿）（⑤の場合）'!$W59,1,0),0),0)</f>
        <v>0</v>
      </c>
      <c r="AP50" s="159">
        <f>IF(AP$16-'様式３（療養者名簿）（⑤の場合）'!$O59+1&lt;=15,IF(AP$16&gt;='様式３（療養者名簿）（⑤の場合）'!$O59,IF(AP$16&lt;='様式３（療養者名簿）（⑤の場合）'!$W59,1,0),0),0)</f>
        <v>0</v>
      </c>
      <c r="AQ50" s="159">
        <f>IF(AQ$16-'様式３（療養者名簿）（⑤の場合）'!$O59+1&lt;=15,IF(AQ$16&gt;='様式３（療養者名簿）（⑤の場合）'!$O59,IF(AQ$16&lt;='様式３（療養者名簿）（⑤の場合）'!$W59,1,0),0),0)</f>
        <v>0</v>
      </c>
      <c r="AR50" s="159">
        <f>IF(AR$16-'様式３（療養者名簿）（⑤の場合）'!$O59+1&lt;=15,IF(AR$16&gt;='様式３（療養者名簿）（⑤の場合）'!$O59,IF(AR$16&lt;='様式３（療養者名簿）（⑤の場合）'!$W59,1,0),0),0)</f>
        <v>0</v>
      </c>
      <c r="AS50" s="159">
        <f>IF(AS$16-'様式３（療養者名簿）（⑤の場合）'!$O59+1&lt;=15,IF(AS$16&gt;='様式３（療養者名簿）（⑤の場合）'!$O59,IF(AS$16&lt;='様式３（療養者名簿）（⑤の場合）'!$W59,1,0),0),0)</f>
        <v>0</v>
      </c>
      <c r="AT50" s="159">
        <f>IF(AT$16-'様式３（療養者名簿）（⑤の場合）'!$O59+1&lt;=15,IF(AT$16&gt;='様式３（療養者名簿）（⑤の場合）'!$O59,IF(AT$16&lt;='様式３（療養者名簿）（⑤の場合）'!$W59,1,0),0),0)</f>
        <v>0</v>
      </c>
      <c r="AU50" s="159">
        <f>IF(AU$16-'様式３（療養者名簿）（⑤の場合）'!$O59+1&lt;=15,IF(AU$16&gt;='様式３（療養者名簿）（⑤の場合）'!$O59,IF(AU$16&lt;='様式３（療養者名簿）（⑤の場合）'!$W59,1,0),0),0)</f>
        <v>0</v>
      </c>
      <c r="AV50" s="159">
        <f>IF(AV$16-'様式３（療養者名簿）（⑤の場合）'!$O59+1&lt;=15,IF(AV$16&gt;='様式３（療養者名簿）（⑤の場合）'!$O59,IF(AV$16&lt;='様式３（療養者名簿）（⑤の場合）'!$W59,1,0),0),0)</f>
        <v>0</v>
      </c>
      <c r="AW50" s="159">
        <f>IF(AW$16-'様式３（療養者名簿）（⑤の場合）'!$O59+1&lt;=15,IF(AW$16&gt;='様式３（療養者名簿）（⑤の場合）'!$O59,IF(AW$16&lt;='様式３（療養者名簿）（⑤の場合）'!$W59,1,0),0),0)</f>
        <v>0</v>
      </c>
      <c r="AX50" s="159">
        <f>IF(AX$16-'様式３（療養者名簿）（⑤の場合）'!$O59+1&lt;=15,IF(AX$16&gt;='様式３（療養者名簿）（⑤の場合）'!$O59,IF(AX$16&lt;='様式３（療養者名簿）（⑤の場合）'!$W59,1,0),0),0)</f>
        <v>0</v>
      </c>
      <c r="AY50" s="159">
        <f>IF(AY$16-'様式３（療養者名簿）（⑤の場合）'!$O59+1&lt;=15,IF(AY$16&gt;='様式３（療養者名簿）（⑤の場合）'!$O59,IF(AY$16&lt;='様式３（療養者名簿）（⑤の場合）'!$W59,1,0),0),0)</f>
        <v>0</v>
      </c>
      <c r="AZ50" s="159">
        <f>IF(AZ$16-'様式３（療養者名簿）（⑤の場合）'!$O59+1&lt;=15,IF(AZ$16&gt;='様式３（療養者名簿）（⑤の場合）'!$O59,IF(AZ$16&lt;='様式３（療養者名簿）（⑤の場合）'!$W59,1,0),0),0)</f>
        <v>0</v>
      </c>
      <c r="BA50" s="159">
        <f>IF(BA$16-'様式３（療養者名簿）（⑤の場合）'!$O59+1&lt;=15,IF(BA$16&gt;='様式３（療養者名簿）（⑤の場合）'!$O59,IF(BA$16&lt;='様式３（療養者名簿）（⑤の場合）'!$W59,1,0),0),0)</f>
        <v>0</v>
      </c>
      <c r="BB50" s="159">
        <f>IF(BB$16-'様式３（療養者名簿）（⑤の場合）'!$O59+1&lt;=15,IF(BB$16&gt;='様式３（療養者名簿）（⑤の場合）'!$O59,IF(BB$16&lt;='様式３（療養者名簿）（⑤の場合）'!$W59,1,0),0),0)</f>
        <v>0</v>
      </c>
      <c r="BC50" s="159">
        <f>IF(BC$16-'様式３（療養者名簿）（⑤の場合）'!$O59+1&lt;=15,IF(BC$16&gt;='様式３（療養者名簿）（⑤の場合）'!$O59,IF(BC$16&lt;='様式３（療養者名簿）（⑤の場合）'!$W59,1,0),0),0)</f>
        <v>0</v>
      </c>
      <c r="BD50" s="159">
        <f>IF(BD$16-'様式３（療養者名簿）（⑤の場合）'!$O59+1&lt;=15,IF(BD$16&gt;='様式３（療養者名簿）（⑤の場合）'!$O59,IF(BD$16&lt;='様式３（療養者名簿）（⑤の場合）'!$W59,1,0),0),0)</f>
        <v>0</v>
      </c>
      <c r="BE50" s="159">
        <f>IF(BE$16-'様式３（療養者名簿）（⑤の場合）'!$O59+1&lt;=15,IF(BE$16&gt;='様式３（療養者名簿）（⑤の場合）'!$O59,IF(BE$16&lt;='様式３（療養者名簿）（⑤の場合）'!$W59,1,0),0),0)</f>
        <v>0</v>
      </c>
      <c r="BF50" s="159">
        <f>IF(BF$16-'様式３（療養者名簿）（⑤の場合）'!$O59+1&lt;=15,IF(BF$16&gt;='様式３（療養者名簿）（⑤の場合）'!$O59,IF(BF$16&lt;='様式３（療養者名簿）（⑤の場合）'!$W59,1,0),0),0)</f>
        <v>0</v>
      </c>
      <c r="BG50" s="159">
        <f>IF(BG$16-'様式３（療養者名簿）（⑤の場合）'!$O59+1&lt;=15,IF(BG$16&gt;='様式３（療養者名簿）（⑤の場合）'!$O59,IF(BG$16&lt;='様式３（療養者名簿）（⑤の場合）'!$W59,1,0),0),0)</f>
        <v>0</v>
      </c>
      <c r="BH50" s="159">
        <f>IF(BH$16-'様式３（療養者名簿）（⑤の場合）'!$O59+1&lt;=15,IF(BH$16&gt;='様式３（療養者名簿）（⑤の場合）'!$O59,IF(BH$16&lt;='様式３（療養者名簿）（⑤の場合）'!$W59,1,0),0),0)</f>
        <v>0</v>
      </c>
      <c r="BI50" s="159">
        <f>IF(BI$16-'様式３（療養者名簿）（⑤の場合）'!$O59+1&lt;=15,IF(BI$16&gt;='様式３（療養者名簿）（⑤の場合）'!$O59,IF(BI$16&lt;='様式３（療養者名簿）（⑤の場合）'!$W59,1,0),0),0)</f>
        <v>0</v>
      </c>
      <c r="BJ50" s="159">
        <f>IF(BJ$16-'様式３（療養者名簿）（⑤の場合）'!$O59+1&lt;=15,IF(BJ$16&gt;='様式３（療養者名簿）（⑤の場合）'!$O59,IF(BJ$16&lt;='様式３（療養者名簿）（⑤の場合）'!$W59,1,0),0),0)</f>
        <v>0</v>
      </c>
      <c r="BK50" s="159">
        <f>IF(BK$16-'様式３（療養者名簿）（⑤の場合）'!$O59+1&lt;=15,IF(BK$16&gt;='様式３（療養者名簿）（⑤の場合）'!$O59,IF(BK$16&lt;='様式３（療養者名簿）（⑤の場合）'!$W59,1,0),0),0)</f>
        <v>0</v>
      </c>
      <c r="BL50" s="159">
        <f>IF(BL$16-'様式３（療養者名簿）（⑤の場合）'!$O59+1&lt;=15,IF(BL$16&gt;='様式３（療養者名簿）（⑤の場合）'!$O59,IF(BL$16&lt;='様式３（療養者名簿）（⑤の場合）'!$W59,1,0),0),0)</f>
        <v>0</v>
      </c>
      <c r="BM50" s="159">
        <f>IF(BM$16-'様式３（療養者名簿）（⑤の場合）'!$O59+1&lt;=15,IF(BM$16&gt;='様式３（療養者名簿）（⑤の場合）'!$O59,IF(BM$16&lt;='様式３（療養者名簿）（⑤の場合）'!$W59,1,0),0),0)</f>
        <v>0</v>
      </c>
      <c r="BN50" s="159">
        <f>IF(BN$16-'様式３（療養者名簿）（⑤の場合）'!$O59+1&lt;=15,IF(BN$16&gt;='様式３（療養者名簿）（⑤の場合）'!$O59,IF(BN$16&lt;='様式３（療養者名簿）（⑤の場合）'!$W59,1,0),0),0)</f>
        <v>0</v>
      </c>
      <c r="BO50" s="159">
        <f>IF(BO$16-'様式３（療養者名簿）（⑤の場合）'!$O59+1&lt;=15,IF(BO$16&gt;='様式３（療養者名簿）（⑤の場合）'!$O59,IF(BO$16&lt;='様式３（療養者名簿）（⑤の場合）'!$W59,1,0),0),0)</f>
        <v>0</v>
      </c>
      <c r="BP50" s="159">
        <f>IF(BP$16-'様式３（療養者名簿）（⑤の場合）'!$O59+1&lt;=15,IF(BP$16&gt;='様式３（療養者名簿）（⑤の場合）'!$O59,IF(BP$16&lt;='様式３（療養者名簿）（⑤の場合）'!$W59,1,0),0),0)</f>
        <v>0</v>
      </c>
      <c r="BQ50" s="159">
        <f>IF(BQ$16-'様式３（療養者名簿）（⑤の場合）'!$O59+1&lt;=15,IF(BQ$16&gt;='様式３（療養者名簿）（⑤の場合）'!$O59,IF(BQ$16&lt;='様式３（療養者名簿）（⑤の場合）'!$W59,1,0),0),0)</f>
        <v>0</v>
      </c>
      <c r="BR50" s="159">
        <f>IF(BR$16-'様式３（療養者名簿）（⑤の場合）'!$O59+1&lt;=15,IF(BR$16&gt;='様式３（療養者名簿）（⑤の場合）'!$O59,IF(BR$16&lt;='様式３（療養者名簿）（⑤の場合）'!$W59,1,0),0),0)</f>
        <v>0</v>
      </c>
      <c r="BS50" s="159">
        <f>IF(BS$16-'様式３（療養者名簿）（⑤の場合）'!$O59+1&lt;=15,IF(BS$16&gt;='様式３（療養者名簿）（⑤の場合）'!$O59,IF(BS$16&lt;='様式３（療養者名簿）（⑤の場合）'!$W59,1,0),0),0)</f>
        <v>0</v>
      </c>
      <c r="BT50" s="159">
        <f>IF(BT$16-'様式３（療養者名簿）（⑤の場合）'!$O59+1&lt;=15,IF(BT$16&gt;='様式３（療養者名簿）（⑤の場合）'!$O59,IF(BT$16&lt;='様式３（療養者名簿）（⑤の場合）'!$W59,1,0),0),0)</f>
        <v>0</v>
      </c>
      <c r="BU50" s="159">
        <f>IF(BU$16-'様式３（療養者名簿）（⑤の場合）'!$O59+1&lt;=15,IF(BU$16&gt;='様式３（療養者名簿）（⑤の場合）'!$O59,IF(BU$16&lt;='様式３（療養者名簿）（⑤の場合）'!$W59,1,0),0),0)</f>
        <v>0</v>
      </c>
      <c r="BV50" s="159">
        <f>IF(BV$16-'様式３（療養者名簿）（⑤の場合）'!$O59+1&lt;=15,IF(BV$16&gt;='様式３（療養者名簿）（⑤の場合）'!$O59,IF(BV$16&lt;='様式３（療養者名簿）（⑤の場合）'!$W59,1,0),0),0)</f>
        <v>0</v>
      </c>
      <c r="BW50" s="159">
        <f>IF(BW$16-'様式３（療養者名簿）（⑤の場合）'!$O59+1&lt;=15,IF(BW$16&gt;='様式３（療養者名簿）（⑤の場合）'!$O59,IF(BW$16&lt;='様式３（療養者名簿）（⑤の場合）'!$W59,1,0),0),0)</f>
        <v>0</v>
      </c>
      <c r="BX50" s="159">
        <f>IF(BX$16-'様式３（療養者名簿）（⑤の場合）'!$O59+1&lt;=15,IF(BX$16&gt;='様式３（療養者名簿）（⑤の場合）'!$O59,IF(BX$16&lt;='様式３（療養者名簿）（⑤の場合）'!$W59,1,0),0),0)</f>
        <v>0</v>
      </c>
      <c r="BY50" s="159">
        <f>IF(BY$16-'様式３（療養者名簿）（⑤の場合）'!$O59+1&lt;=15,IF(BY$16&gt;='様式３（療養者名簿）（⑤の場合）'!$O59,IF(BY$16&lt;='様式３（療養者名簿）（⑤の場合）'!$W59,1,0),0),0)</f>
        <v>0</v>
      </c>
      <c r="BZ50" s="159">
        <f>IF(BZ$16-'様式３（療養者名簿）（⑤の場合）'!$O59+1&lt;=15,IF(BZ$16&gt;='様式３（療養者名簿）（⑤の場合）'!$O59,IF(BZ$16&lt;='様式３（療養者名簿）（⑤の場合）'!$W59,1,0),0),0)</f>
        <v>0</v>
      </c>
      <c r="CA50" s="159">
        <f>IF(CA$16-'様式３（療養者名簿）（⑤の場合）'!$O59+1&lt;=15,IF(CA$16&gt;='様式３（療養者名簿）（⑤の場合）'!$O59,IF(CA$16&lt;='様式３（療養者名簿）（⑤の場合）'!$W59,1,0),0),0)</f>
        <v>0</v>
      </c>
      <c r="CB50" s="159">
        <f>IF(CB$16-'様式３（療養者名簿）（⑤の場合）'!$O59+1&lt;=15,IF(CB$16&gt;='様式３（療養者名簿）（⑤の場合）'!$O59,IF(CB$16&lt;='様式３（療養者名簿）（⑤の場合）'!$W59,1,0),0),0)</f>
        <v>0</v>
      </c>
      <c r="CC50" s="159">
        <f>IF(CC$16-'様式３（療養者名簿）（⑤の場合）'!$O59+1&lt;=15,IF(CC$16&gt;='様式３（療養者名簿）（⑤の場合）'!$O59,IF(CC$16&lt;='様式３（療養者名簿）（⑤の場合）'!$W59,1,0),0),0)</f>
        <v>0</v>
      </c>
      <c r="CD50" s="159">
        <f>IF(CD$16-'様式３（療養者名簿）（⑤の場合）'!$O59+1&lt;=15,IF(CD$16&gt;='様式３（療養者名簿）（⑤の場合）'!$O59,IF(CD$16&lt;='様式３（療養者名簿）（⑤の場合）'!$W59,1,0),0),0)</f>
        <v>0</v>
      </c>
      <c r="CE50" s="159">
        <f>IF(CE$16-'様式３（療養者名簿）（⑤の場合）'!$O59+1&lt;=15,IF(CE$16&gt;='様式３（療養者名簿）（⑤の場合）'!$O59,IF(CE$16&lt;='様式３（療養者名簿）（⑤の場合）'!$W59,1,0),0),0)</f>
        <v>0</v>
      </c>
      <c r="CF50" s="159">
        <f>IF(CF$16-'様式３（療養者名簿）（⑤の場合）'!$O59+1&lt;=15,IF(CF$16&gt;='様式３（療養者名簿）（⑤の場合）'!$O59,IF(CF$16&lt;='様式３（療養者名簿）（⑤の場合）'!$W59,1,0),0),0)</f>
        <v>0</v>
      </c>
      <c r="CG50" s="159">
        <f>IF(CG$16-'様式３（療養者名簿）（⑤の場合）'!$O59+1&lt;=15,IF(CG$16&gt;='様式３（療養者名簿）（⑤の場合）'!$O59,IF(CG$16&lt;='様式３（療養者名簿）（⑤の場合）'!$W59,1,0),0),0)</f>
        <v>0</v>
      </c>
      <c r="CH50" s="159">
        <f>IF(CH$16-'様式３（療養者名簿）（⑤の場合）'!$O59+1&lt;=15,IF(CH$16&gt;='様式３（療養者名簿）（⑤の場合）'!$O59,IF(CH$16&lt;='様式３（療養者名簿）（⑤の場合）'!$W59,1,0),0),0)</f>
        <v>0</v>
      </c>
      <c r="CI50" s="159">
        <f>IF(CI$16-'様式３（療養者名簿）（⑤の場合）'!$O59+1&lt;=15,IF(CI$16&gt;='様式３（療養者名簿）（⑤の場合）'!$O59,IF(CI$16&lt;='様式３（療養者名簿）（⑤の場合）'!$W59,1,0),0),0)</f>
        <v>0</v>
      </c>
      <c r="CJ50" s="159">
        <f>IF(CJ$16-'様式３（療養者名簿）（⑤の場合）'!$O59+1&lt;=15,IF(CJ$16&gt;='様式３（療養者名簿）（⑤の場合）'!$O59,IF(CJ$16&lt;='様式３（療養者名簿）（⑤の場合）'!$W59,1,0),0),0)</f>
        <v>0</v>
      </c>
      <c r="CK50" s="159">
        <f>IF(CK$16-'様式３（療養者名簿）（⑤の場合）'!$O59+1&lt;=15,IF(CK$16&gt;='様式３（療養者名簿）（⑤の場合）'!$O59,IF(CK$16&lt;='様式３（療養者名簿）（⑤の場合）'!$W59,1,0),0),0)</f>
        <v>0</v>
      </c>
      <c r="CL50" s="159">
        <f>IF(CL$16-'様式３（療養者名簿）（⑤の場合）'!$O59+1&lt;=15,IF(CL$16&gt;='様式３（療養者名簿）（⑤の場合）'!$O59,IF(CL$16&lt;='様式３（療養者名簿）（⑤の場合）'!$W59,1,0),0),0)</f>
        <v>0</v>
      </c>
      <c r="CM50" s="159">
        <f>IF(CM$16-'様式３（療養者名簿）（⑤の場合）'!$O59+1&lt;=15,IF(CM$16&gt;='様式３（療養者名簿）（⑤の場合）'!$O59,IF(CM$16&lt;='様式３（療養者名簿）（⑤の場合）'!$W59,1,0),0),0)</f>
        <v>0</v>
      </c>
      <c r="CN50" s="159">
        <f>IF(CN$16-'様式３（療養者名簿）（⑤の場合）'!$O59+1&lt;=15,IF(CN$16&gt;='様式３（療養者名簿）（⑤の場合）'!$O59,IF(CN$16&lt;='様式３（療養者名簿）（⑤の場合）'!$W59,1,0),0),0)</f>
        <v>0</v>
      </c>
      <c r="CO50" s="159">
        <f>IF(CO$16-'様式３（療養者名簿）（⑤の場合）'!$O59+1&lt;=15,IF(CO$16&gt;='様式３（療養者名簿）（⑤の場合）'!$O59,IF(CO$16&lt;='様式３（療養者名簿）（⑤の場合）'!$W59,1,0),0),0)</f>
        <v>0</v>
      </c>
      <c r="CP50" s="159">
        <f>IF(CP$16-'様式３（療養者名簿）（⑤の場合）'!$O59+1&lt;=15,IF(CP$16&gt;='様式３（療養者名簿）（⑤の場合）'!$O59,IF(CP$16&lt;='様式３（療養者名簿）（⑤の場合）'!$W59,1,0),0),0)</f>
        <v>0</v>
      </c>
      <c r="CQ50" s="159">
        <f>IF(CQ$16-'様式３（療養者名簿）（⑤の場合）'!$O59+1&lt;=15,IF(CQ$16&gt;='様式３（療養者名簿）（⑤の場合）'!$O59,IF(CQ$16&lt;='様式３（療養者名簿）（⑤の場合）'!$W59,1,0),0),0)</f>
        <v>0</v>
      </c>
      <c r="CR50" s="159">
        <f>IF(CR$16-'様式３（療養者名簿）（⑤の場合）'!$O59+1&lt;=15,IF(CR$16&gt;='様式３（療養者名簿）（⑤の場合）'!$O59,IF(CR$16&lt;='様式３（療養者名簿）（⑤の場合）'!$W59,1,0),0),0)</f>
        <v>0</v>
      </c>
      <c r="CS50" s="159">
        <f>IF(CS$16-'様式３（療養者名簿）（⑤の場合）'!$O59+1&lt;=15,IF(CS$16&gt;='様式３（療養者名簿）（⑤の場合）'!$O59,IF(CS$16&lt;='様式３（療養者名簿）（⑤の場合）'!$W59,1,0),0),0)</f>
        <v>0</v>
      </c>
      <c r="CT50" s="159">
        <f>IF(CT$16-'様式３（療養者名簿）（⑤の場合）'!$O59+1&lt;=15,IF(CT$16&gt;='様式３（療養者名簿）（⑤の場合）'!$O59,IF(CT$16&lt;='様式３（療養者名簿）（⑤の場合）'!$W59,1,0),0),0)</f>
        <v>0</v>
      </c>
      <c r="CU50" s="159">
        <f>IF(CU$16-'様式３（療養者名簿）（⑤の場合）'!$O59+1&lt;=15,IF(CU$16&gt;='様式３（療養者名簿）（⑤の場合）'!$O59,IF(CU$16&lt;='様式３（療養者名簿）（⑤の場合）'!$W59,1,0),0),0)</f>
        <v>0</v>
      </c>
      <c r="CV50" s="159">
        <f>IF(CV$16-'様式３（療養者名簿）（⑤の場合）'!$O59+1&lt;=15,IF(CV$16&gt;='様式３（療養者名簿）（⑤の場合）'!$O59,IF(CV$16&lt;='様式３（療養者名簿）（⑤の場合）'!$W59,1,0),0),0)</f>
        <v>0</v>
      </c>
      <c r="CW50" s="159">
        <f>IF(CW$16-'様式３（療養者名簿）（⑤の場合）'!$O59+1&lt;=15,IF(CW$16&gt;='様式３（療養者名簿）（⑤の場合）'!$O59,IF(CW$16&lt;='様式３（療養者名簿）（⑤の場合）'!$W59,1,0),0),0)</f>
        <v>0</v>
      </c>
      <c r="CX50" s="159">
        <f>IF(CX$16-'様式３（療養者名簿）（⑤の場合）'!$O59+1&lt;=15,IF(CX$16&gt;='様式３（療養者名簿）（⑤の場合）'!$O59,IF(CX$16&lt;='様式３（療養者名簿）（⑤の場合）'!$W59,1,0),0),0)</f>
        <v>0</v>
      </c>
      <c r="CY50" s="159">
        <f>IF(CY$16-'様式３（療養者名簿）（⑤の場合）'!$O59+1&lt;=15,IF(CY$16&gt;='様式３（療養者名簿）（⑤の場合）'!$O59,IF(CY$16&lt;='様式３（療養者名簿）（⑤の場合）'!$W59,1,0),0),0)</f>
        <v>0</v>
      </c>
      <c r="CZ50" s="159">
        <f>IF(CZ$16-'様式３（療養者名簿）（⑤の場合）'!$O59+1&lt;=15,IF(CZ$16&gt;='様式３（療養者名簿）（⑤の場合）'!$O59,IF(CZ$16&lt;='様式３（療養者名簿）（⑤の場合）'!$W59,1,0),0),0)</f>
        <v>0</v>
      </c>
      <c r="DA50" s="159">
        <f>IF(DA$16-'様式３（療養者名簿）（⑤の場合）'!$O59+1&lt;=15,IF(DA$16&gt;='様式３（療養者名簿）（⑤の場合）'!$O59,IF(DA$16&lt;='様式３（療養者名簿）（⑤の場合）'!$W59,1,0),0),0)</f>
        <v>0</v>
      </c>
      <c r="DB50" s="159">
        <f>IF(DB$16-'様式３（療養者名簿）（⑤の場合）'!$O59+1&lt;=15,IF(DB$16&gt;='様式３（療養者名簿）（⑤の場合）'!$O59,IF(DB$16&lt;='様式３（療養者名簿）（⑤の場合）'!$W59,1,0),0),0)</f>
        <v>0</v>
      </c>
      <c r="DC50" s="159">
        <f>IF(DC$16-'様式３（療養者名簿）（⑤の場合）'!$O59+1&lt;=15,IF(DC$16&gt;='様式３（療養者名簿）（⑤の場合）'!$O59,IF(DC$16&lt;='様式３（療養者名簿）（⑤の場合）'!$W59,1,0),0),0)</f>
        <v>0</v>
      </c>
      <c r="DD50" s="159">
        <f>IF(DD$16-'様式３（療養者名簿）（⑤の場合）'!$O59+1&lt;=15,IF(DD$16&gt;='様式３（療養者名簿）（⑤の場合）'!$O59,IF(DD$16&lt;='様式３（療養者名簿）（⑤の場合）'!$W59,1,0),0),0)</f>
        <v>0</v>
      </c>
      <c r="DE50" s="159">
        <f>IF(DE$16-'様式３（療養者名簿）（⑤の場合）'!$O59+1&lt;=15,IF(DE$16&gt;='様式３（療養者名簿）（⑤の場合）'!$O59,IF(DE$16&lt;='様式３（療養者名簿）（⑤の場合）'!$W59,1,0),0),0)</f>
        <v>0</v>
      </c>
      <c r="DF50" s="159">
        <f>IF(DF$16-'様式３（療養者名簿）（⑤の場合）'!$O59+1&lt;=15,IF(DF$16&gt;='様式３（療養者名簿）（⑤の場合）'!$O59,IF(DF$16&lt;='様式３（療養者名簿）（⑤の場合）'!$W59,1,0),0),0)</f>
        <v>0</v>
      </c>
      <c r="DG50" s="159">
        <f>IF(DG$16-'様式３（療養者名簿）（⑤の場合）'!$O59+1&lt;=15,IF(DG$16&gt;='様式３（療養者名簿）（⑤の場合）'!$O59,IF(DG$16&lt;='様式３（療養者名簿）（⑤の場合）'!$W59,1,0),0),0)</f>
        <v>0</v>
      </c>
      <c r="DH50" s="159">
        <f>IF(DH$16-'様式３（療養者名簿）（⑤の場合）'!$O59+1&lt;=15,IF(DH$16&gt;='様式３（療養者名簿）（⑤の場合）'!$O59,IF(DH$16&lt;='様式３（療養者名簿）（⑤の場合）'!$W59,1,0),0),0)</f>
        <v>0</v>
      </c>
      <c r="DI50" s="159">
        <f>IF(DI$16-'様式３（療養者名簿）（⑤の場合）'!$O59+1&lt;=15,IF(DI$16&gt;='様式３（療養者名簿）（⑤の場合）'!$O59,IF(DI$16&lt;='様式３（療養者名簿）（⑤の場合）'!$W59,1,0),0),0)</f>
        <v>0</v>
      </c>
      <c r="DJ50" s="159">
        <f>IF(DJ$16-'様式３（療養者名簿）（⑤の場合）'!$O59+1&lt;=15,IF(DJ$16&gt;='様式３（療養者名簿）（⑤の場合）'!$O59,IF(DJ$16&lt;='様式３（療養者名簿）（⑤の場合）'!$W59,1,0),0),0)</f>
        <v>0</v>
      </c>
      <c r="DK50" s="159">
        <f>IF(DK$16-'様式３（療養者名簿）（⑤の場合）'!$O59+1&lt;=15,IF(DK$16&gt;='様式３（療養者名簿）（⑤の場合）'!$O59,IF(DK$16&lt;='様式３（療養者名簿）（⑤の場合）'!$W59,1,0),0),0)</f>
        <v>0</v>
      </c>
      <c r="DL50" s="159">
        <f>IF(DL$16-'様式３（療養者名簿）（⑤の場合）'!$O59+1&lt;=15,IF(DL$16&gt;='様式３（療養者名簿）（⑤の場合）'!$O59,IF(DL$16&lt;='様式３（療養者名簿）（⑤の場合）'!$W59,1,0),0),0)</f>
        <v>0</v>
      </c>
      <c r="DM50" s="159">
        <f>IF(DM$16-'様式３（療養者名簿）（⑤の場合）'!$O59+1&lt;=15,IF(DM$16&gt;='様式３（療養者名簿）（⑤の場合）'!$O59,IF(DM$16&lt;='様式３（療養者名簿）（⑤の場合）'!$W59,1,0),0),0)</f>
        <v>0</v>
      </c>
      <c r="DN50" s="159">
        <f>IF(DN$16-'様式３（療養者名簿）（⑤の場合）'!$O59+1&lt;=15,IF(DN$16&gt;='様式３（療養者名簿）（⑤の場合）'!$O59,IF(DN$16&lt;='様式３（療養者名簿）（⑤の場合）'!$W59,1,0),0),0)</f>
        <v>0</v>
      </c>
      <c r="DO50" s="159">
        <f>IF(DO$16-'様式３（療養者名簿）（⑤の場合）'!$O59+1&lt;=15,IF(DO$16&gt;='様式３（療養者名簿）（⑤の場合）'!$O59,IF(DO$16&lt;='様式３（療養者名簿）（⑤の場合）'!$W59,1,0),0),0)</f>
        <v>0</v>
      </c>
      <c r="DP50" s="159">
        <f>IF(DP$16-'様式３（療養者名簿）（⑤の場合）'!$O59+1&lt;=15,IF(DP$16&gt;='様式３（療養者名簿）（⑤の場合）'!$O59,IF(DP$16&lt;='様式３（療養者名簿）（⑤の場合）'!$W59,1,0),0),0)</f>
        <v>0</v>
      </c>
      <c r="DQ50" s="159">
        <f>IF(DQ$16-'様式３（療養者名簿）（⑤の場合）'!$O59+1&lt;=15,IF(DQ$16&gt;='様式３（療養者名簿）（⑤の場合）'!$O59,IF(DQ$16&lt;='様式３（療養者名簿）（⑤の場合）'!$W59,1,0),0),0)</f>
        <v>0</v>
      </c>
      <c r="DR50" s="159">
        <f>IF(DR$16-'様式３（療養者名簿）（⑤の場合）'!$O59+1&lt;=15,IF(DR$16&gt;='様式３（療養者名簿）（⑤の場合）'!$O59,IF(DR$16&lt;='様式３（療養者名簿）（⑤の場合）'!$W59,1,0),0),0)</f>
        <v>0</v>
      </c>
      <c r="DS50" s="159">
        <f>IF(DS$16-'様式３（療養者名簿）（⑤の場合）'!$O59+1&lt;=15,IF(DS$16&gt;='様式３（療養者名簿）（⑤の場合）'!$O59,IF(DS$16&lt;='様式３（療養者名簿）（⑤の場合）'!$W59,1,0),0),0)</f>
        <v>0</v>
      </c>
      <c r="DT50" s="159">
        <f>IF(DT$16-'様式３（療養者名簿）（⑤の場合）'!$O59+1&lt;=15,IF(DT$16&gt;='様式３（療養者名簿）（⑤の場合）'!$O59,IF(DT$16&lt;='様式３（療養者名簿）（⑤の場合）'!$W59,1,0),0),0)</f>
        <v>0</v>
      </c>
      <c r="DU50" s="159">
        <f>IF(DU$16-'様式３（療養者名簿）（⑤の場合）'!$O59+1&lt;=15,IF(DU$16&gt;='様式３（療養者名簿）（⑤の場合）'!$O59,IF(DU$16&lt;='様式３（療養者名簿）（⑤の場合）'!$W59,1,0),0),0)</f>
        <v>0</v>
      </c>
      <c r="DV50" s="159">
        <f>IF(DV$16-'様式３（療養者名簿）（⑤の場合）'!$O59+1&lt;=15,IF(DV$16&gt;='様式３（療養者名簿）（⑤の場合）'!$O59,IF(DV$16&lt;='様式３（療養者名簿）（⑤の場合）'!$W59,1,0),0),0)</f>
        <v>0</v>
      </c>
      <c r="DW50" s="159">
        <f>IF(DW$16-'様式３（療養者名簿）（⑤の場合）'!$O59+1&lt;=15,IF(DW$16&gt;='様式３（療養者名簿）（⑤の場合）'!$O59,IF(DW$16&lt;='様式３（療養者名簿）（⑤の場合）'!$W59,1,0),0),0)</f>
        <v>0</v>
      </c>
      <c r="DX50" s="159">
        <f>IF(DX$16-'様式３（療養者名簿）（⑤の場合）'!$O59+1&lt;=15,IF(DX$16&gt;='様式３（療養者名簿）（⑤の場合）'!$O59,IF(DX$16&lt;='様式３（療養者名簿）（⑤の場合）'!$W59,1,0),0),0)</f>
        <v>0</v>
      </c>
      <c r="DY50" s="159">
        <f>IF(DY$16-'様式３（療養者名簿）（⑤の場合）'!$O59+1&lt;=15,IF(DY$16&gt;='様式３（療養者名簿）（⑤の場合）'!$O59,IF(DY$16&lt;='様式３（療養者名簿）（⑤の場合）'!$W59,1,0),0),0)</f>
        <v>0</v>
      </c>
      <c r="DZ50" s="159">
        <f>IF(DZ$16-'様式３（療養者名簿）（⑤の場合）'!$O59+1&lt;=15,IF(DZ$16&gt;='様式３（療養者名簿）（⑤の場合）'!$O59,IF(DZ$16&lt;='様式３（療養者名簿）（⑤の場合）'!$W59,1,0),0),0)</f>
        <v>0</v>
      </c>
      <c r="EA50" s="159">
        <f>IF(EA$16-'様式３（療養者名簿）（⑤の場合）'!$O59+1&lt;=15,IF(EA$16&gt;='様式３（療養者名簿）（⑤の場合）'!$O59,IF(EA$16&lt;='様式３（療養者名簿）（⑤の場合）'!$W59,1,0),0),0)</f>
        <v>0</v>
      </c>
      <c r="EB50" s="159">
        <f>IF(EB$16-'様式３（療養者名簿）（⑤の場合）'!$O59+1&lt;=15,IF(EB$16&gt;='様式３（療養者名簿）（⑤の場合）'!$O59,IF(EB$16&lt;='様式３（療養者名簿）（⑤の場合）'!$W59,1,0),0),0)</f>
        <v>0</v>
      </c>
      <c r="EC50" s="159">
        <f>IF(EC$16-'様式３（療養者名簿）（⑤の場合）'!$O59+1&lt;=15,IF(EC$16&gt;='様式３（療養者名簿）（⑤の場合）'!$O59,IF(EC$16&lt;='様式３（療養者名簿）（⑤の場合）'!$W59,1,0),0),0)</f>
        <v>0</v>
      </c>
      <c r="ED50" s="159">
        <f>IF(ED$16-'様式３（療養者名簿）（⑤の場合）'!$O59+1&lt;=15,IF(ED$16&gt;='様式３（療養者名簿）（⑤の場合）'!$O59,IF(ED$16&lt;='様式３（療養者名簿）（⑤の場合）'!$W59,1,0),0),0)</f>
        <v>0</v>
      </c>
      <c r="EE50" s="159">
        <f>IF(EE$16-'様式３（療養者名簿）（⑤の場合）'!$O59+1&lt;=15,IF(EE$16&gt;='様式３（療養者名簿）（⑤の場合）'!$O59,IF(EE$16&lt;='様式３（療養者名簿）（⑤の場合）'!$W59,1,0),0),0)</f>
        <v>0</v>
      </c>
      <c r="EF50" s="159">
        <f>IF(EF$16-'様式３（療養者名簿）（⑤の場合）'!$O59+1&lt;=15,IF(EF$16&gt;='様式３（療養者名簿）（⑤の場合）'!$O59,IF(EF$16&lt;='様式３（療養者名簿）（⑤の場合）'!$W59,1,0),0),0)</f>
        <v>0</v>
      </c>
      <c r="EG50" s="159">
        <f>IF(EG$16-'様式３（療養者名簿）（⑤の場合）'!$O59+1&lt;=15,IF(EG$16&gt;='様式３（療養者名簿）（⑤の場合）'!$O59,IF(EG$16&lt;='様式３（療養者名簿）（⑤の場合）'!$W59,1,0),0),0)</f>
        <v>0</v>
      </c>
      <c r="EH50" s="159">
        <f>IF(EH$16-'様式３（療養者名簿）（⑤の場合）'!$O59+1&lt;=15,IF(EH$16&gt;='様式３（療養者名簿）（⑤の場合）'!$O59,IF(EH$16&lt;='様式３（療養者名簿）（⑤の場合）'!$W59,1,0),0),0)</f>
        <v>0</v>
      </c>
      <c r="EI50" s="159">
        <f>IF(EI$16-'様式３（療養者名簿）（⑤の場合）'!$O59+1&lt;=15,IF(EI$16&gt;='様式３（療養者名簿）（⑤の場合）'!$O59,IF(EI$16&lt;='様式３（療養者名簿）（⑤の場合）'!$W59,1,0),0),0)</f>
        <v>0</v>
      </c>
      <c r="EJ50" s="159">
        <f>IF(EJ$16-'様式３（療養者名簿）（⑤の場合）'!$O59+1&lt;=15,IF(EJ$16&gt;='様式３（療養者名簿）（⑤の場合）'!$O59,IF(EJ$16&lt;='様式３（療養者名簿）（⑤の場合）'!$W59,1,0),0),0)</f>
        <v>0</v>
      </c>
      <c r="EK50" s="159">
        <f>IF(EK$16-'様式３（療養者名簿）（⑤の場合）'!$O59+1&lt;=15,IF(EK$16&gt;='様式３（療養者名簿）（⑤の場合）'!$O59,IF(EK$16&lt;='様式３（療養者名簿）（⑤の場合）'!$W59,1,0),0),0)</f>
        <v>0</v>
      </c>
      <c r="EL50" s="159">
        <f>IF(EL$16-'様式３（療養者名簿）（⑤の場合）'!$O59+1&lt;=15,IF(EL$16&gt;='様式３（療養者名簿）（⑤の場合）'!$O59,IF(EL$16&lt;='様式３（療養者名簿）（⑤の場合）'!$W59,1,0),0),0)</f>
        <v>0</v>
      </c>
      <c r="EM50" s="159">
        <f>IF(EM$16-'様式３（療養者名簿）（⑤の場合）'!$O59+1&lt;=15,IF(EM$16&gt;='様式３（療養者名簿）（⑤の場合）'!$O59,IF(EM$16&lt;='様式３（療養者名簿）（⑤の場合）'!$W59,1,0),0),0)</f>
        <v>0</v>
      </c>
      <c r="EN50" s="159">
        <f>IF(EN$16-'様式３（療養者名簿）（⑤の場合）'!$O59+1&lt;=15,IF(EN$16&gt;='様式３（療養者名簿）（⑤の場合）'!$O59,IF(EN$16&lt;='様式３（療養者名簿）（⑤の場合）'!$W59,1,0),0),0)</f>
        <v>0</v>
      </c>
      <c r="EO50" s="159">
        <f>IF(EO$16-'様式３（療養者名簿）（⑤の場合）'!$O59+1&lt;=15,IF(EO$16&gt;='様式３（療養者名簿）（⑤の場合）'!$O59,IF(EO$16&lt;='様式３（療養者名簿）（⑤の場合）'!$W59,1,0),0),0)</f>
        <v>0</v>
      </c>
      <c r="EP50" s="159">
        <f>IF(EP$16-'様式３（療養者名簿）（⑤の場合）'!$O59+1&lt;=15,IF(EP$16&gt;='様式３（療養者名簿）（⑤の場合）'!$O59,IF(EP$16&lt;='様式３（療養者名簿）（⑤の場合）'!$W59,1,0),0),0)</f>
        <v>0</v>
      </c>
      <c r="EQ50" s="159">
        <f>IF(EQ$16-'様式３（療養者名簿）（⑤の場合）'!$O59+1&lt;=15,IF(EQ$16&gt;='様式３（療養者名簿）（⑤の場合）'!$O59,IF(EQ$16&lt;='様式３（療養者名簿）（⑤の場合）'!$W59,1,0),0),0)</f>
        <v>0</v>
      </c>
      <c r="ER50" s="159">
        <f>IF(ER$16-'様式３（療養者名簿）（⑤の場合）'!$O59+1&lt;=15,IF(ER$16&gt;='様式３（療養者名簿）（⑤の場合）'!$O59,IF(ER$16&lt;='様式３（療養者名簿）（⑤の場合）'!$W59,1,0),0),0)</f>
        <v>0</v>
      </c>
      <c r="ES50" s="159">
        <f>IF(ES$16-'様式３（療養者名簿）（⑤の場合）'!$O59+1&lt;=15,IF(ES$16&gt;='様式３（療養者名簿）（⑤の場合）'!$O59,IF(ES$16&lt;='様式３（療養者名簿）（⑤の場合）'!$W59,1,0),0),0)</f>
        <v>0</v>
      </c>
      <c r="ET50" s="159">
        <f>IF(ET$16-'様式３（療養者名簿）（⑤の場合）'!$O59+1&lt;=15,IF(ET$16&gt;='様式３（療養者名簿）（⑤の場合）'!$O59,IF(ET$16&lt;='様式３（療養者名簿）（⑤の場合）'!$W59,1,0),0),0)</f>
        <v>0</v>
      </c>
      <c r="EU50" s="159">
        <f>IF(EU$16-'様式３（療養者名簿）（⑤の場合）'!$O59+1&lt;=15,IF(EU$16&gt;='様式３（療養者名簿）（⑤の場合）'!$O59,IF(EU$16&lt;='様式３（療養者名簿）（⑤の場合）'!$W59,1,0),0),0)</f>
        <v>0</v>
      </c>
      <c r="EV50" s="159">
        <f>IF(EV$16-'様式３（療養者名簿）（⑤の場合）'!$O59+1&lt;=15,IF(EV$16&gt;='様式３（療養者名簿）（⑤の場合）'!$O59,IF(EV$16&lt;='様式３（療養者名簿）（⑤の場合）'!$W59,1,0),0),0)</f>
        <v>0</v>
      </c>
      <c r="EW50" s="159">
        <f>IF(EW$16-'様式３（療養者名簿）（⑤の場合）'!$O59+1&lt;=15,IF(EW$16&gt;='様式３（療養者名簿）（⑤の場合）'!$O59,IF(EW$16&lt;='様式３（療養者名簿）（⑤の場合）'!$W59,1,0),0),0)</f>
        <v>0</v>
      </c>
      <c r="EX50" s="159">
        <f>IF(EX$16-'様式３（療養者名簿）（⑤の場合）'!$O59+1&lt;=15,IF(EX$16&gt;='様式３（療養者名簿）（⑤の場合）'!$O59,IF(EX$16&lt;='様式３（療養者名簿）（⑤の場合）'!$W59,1,0),0),0)</f>
        <v>0</v>
      </c>
      <c r="EY50" s="159">
        <f>IF(EY$16-'様式３（療養者名簿）（⑤の場合）'!$O59+1&lt;=15,IF(EY$16&gt;='様式３（療養者名簿）（⑤の場合）'!$O59,IF(EY$16&lt;='様式３（療養者名簿）（⑤の場合）'!$W59,1,0),0),0)</f>
        <v>0</v>
      </c>
      <c r="EZ50" s="159">
        <f>IF(EZ$16-'様式３（療養者名簿）（⑤の場合）'!$O59+1&lt;=15,IF(EZ$16&gt;='様式３（療養者名簿）（⑤の場合）'!$O59,IF(EZ$16&lt;='様式３（療養者名簿）（⑤の場合）'!$W59,1,0),0),0)</f>
        <v>0</v>
      </c>
      <c r="FA50" s="159">
        <f>IF(FA$16-'様式３（療養者名簿）（⑤の場合）'!$O59+1&lt;=15,IF(FA$16&gt;='様式３（療養者名簿）（⑤の場合）'!$O59,IF(FA$16&lt;='様式３（療養者名簿）（⑤の場合）'!$W59,1,0),0),0)</f>
        <v>0</v>
      </c>
      <c r="FB50" s="159">
        <f>IF(FB$16-'様式３（療養者名簿）（⑤の場合）'!$O59+1&lt;=15,IF(FB$16&gt;='様式３（療養者名簿）（⑤の場合）'!$O59,IF(FB$16&lt;='様式３（療養者名簿）（⑤の場合）'!$W59,1,0),0),0)</f>
        <v>0</v>
      </c>
      <c r="FC50" s="159">
        <f>IF(FC$16-'様式３（療養者名簿）（⑤の場合）'!$O59+1&lt;=15,IF(FC$16&gt;='様式３（療養者名簿）（⑤の場合）'!$O59,IF(FC$16&lt;='様式３（療養者名簿）（⑤の場合）'!$W59,1,0),0),0)</f>
        <v>0</v>
      </c>
      <c r="FD50" s="159">
        <f>IF(FD$16-'様式３（療養者名簿）（⑤の場合）'!$O59+1&lt;=15,IF(FD$16&gt;='様式３（療養者名簿）（⑤の場合）'!$O59,IF(FD$16&lt;='様式３（療養者名簿）（⑤の場合）'!$W59,1,0),0),0)</f>
        <v>0</v>
      </c>
      <c r="FE50" s="159">
        <f>IF(FE$16-'様式３（療養者名簿）（⑤の場合）'!$O59+1&lt;=15,IF(FE$16&gt;='様式３（療養者名簿）（⑤の場合）'!$O59,IF(FE$16&lt;='様式３（療養者名簿）（⑤の場合）'!$W59,1,0),0),0)</f>
        <v>0</v>
      </c>
      <c r="FF50" s="159">
        <f>IF(FF$16-'様式３（療養者名簿）（⑤の場合）'!$O59+1&lt;=15,IF(FF$16&gt;='様式３（療養者名簿）（⑤の場合）'!$O59,IF(FF$16&lt;='様式３（療養者名簿）（⑤の場合）'!$W59,1,0),0),0)</f>
        <v>0</v>
      </c>
      <c r="FG50" s="159">
        <f>IF(FG$16-'様式３（療養者名簿）（⑤の場合）'!$O59+1&lt;=15,IF(FG$16&gt;='様式３（療養者名簿）（⑤の場合）'!$O59,IF(FG$16&lt;='様式３（療養者名簿）（⑤の場合）'!$W59,1,0),0),0)</f>
        <v>0</v>
      </c>
      <c r="FH50" s="159">
        <f>IF(FH$16-'様式３（療養者名簿）（⑤の場合）'!$O59+1&lt;=15,IF(FH$16&gt;='様式３（療養者名簿）（⑤の場合）'!$O59,IF(FH$16&lt;='様式３（療養者名簿）（⑤の場合）'!$W59,1,0),0),0)</f>
        <v>0</v>
      </c>
      <c r="FI50" s="159">
        <f>IF(FI$16-'様式３（療養者名簿）（⑤の場合）'!$O59+1&lt;=15,IF(FI$16&gt;='様式３（療養者名簿）（⑤の場合）'!$O59,IF(FI$16&lt;='様式３（療養者名簿）（⑤の場合）'!$W59,1,0),0),0)</f>
        <v>0</v>
      </c>
      <c r="FJ50" s="159">
        <f>IF(FJ$16-'様式３（療養者名簿）（⑤の場合）'!$O59+1&lt;=15,IF(FJ$16&gt;='様式３（療養者名簿）（⑤の場合）'!$O59,IF(FJ$16&lt;='様式３（療養者名簿）（⑤の場合）'!$W59,1,0),0),0)</f>
        <v>0</v>
      </c>
      <c r="FK50" s="159">
        <f>IF(FK$16-'様式３（療養者名簿）（⑤の場合）'!$O59+1&lt;=15,IF(FK$16&gt;='様式３（療養者名簿）（⑤の場合）'!$O59,IF(FK$16&lt;='様式３（療養者名簿）（⑤の場合）'!$W59,1,0),0),0)</f>
        <v>0</v>
      </c>
      <c r="FL50" s="159">
        <f>IF(FL$16-'様式３（療養者名簿）（⑤の場合）'!$O59+1&lt;=15,IF(FL$16&gt;='様式３（療養者名簿）（⑤の場合）'!$O59,IF(FL$16&lt;='様式３（療養者名簿）（⑤の場合）'!$W59,1,0),0),0)</f>
        <v>0</v>
      </c>
      <c r="FM50" s="159">
        <f>IF(FM$16-'様式３（療養者名簿）（⑤の場合）'!$O59+1&lt;=15,IF(FM$16&gt;='様式３（療養者名簿）（⑤の場合）'!$O59,IF(FM$16&lt;='様式３（療養者名簿）（⑤の場合）'!$W59,1,0),0),0)</f>
        <v>0</v>
      </c>
      <c r="FN50" s="159">
        <f>IF(FN$16-'様式３（療養者名簿）（⑤の場合）'!$O59+1&lt;=15,IF(FN$16&gt;='様式３（療養者名簿）（⑤の場合）'!$O59,IF(FN$16&lt;='様式３（療養者名簿）（⑤の場合）'!$W59,1,0),0),0)</f>
        <v>0</v>
      </c>
      <c r="FO50" s="159">
        <f>IF(FO$16-'様式３（療養者名簿）（⑤の場合）'!$O59+1&lt;=15,IF(FO$16&gt;='様式３（療養者名簿）（⑤の場合）'!$O59,IF(FO$16&lt;='様式３（療養者名簿）（⑤の場合）'!$W59,1,0),0),0)</f>
        <v>0</v>
      </c>
      <c r="FP50" s="159">
        <f>IF(FP$16-'様式３（療養者名簿）（⑤の場合）'!$O59+1&lt;=15,IF(FP$16&gt;='様式３（療養者名簿）（⑤の場合）'!$O59,IF(FP$16&lt;='様式３（療養者名簿）（⑤の場合）'!$W59,1,0),0),0)</f>
        <v>0</v>
      </c>
      <c r="FQ50" s="159">
        <f>IF(FQ$16-'様式３（療養者名簿）（⑤の場合）'!$O59+1&lt;=15,IF(FQ$16&gt;='様式３（療養者名簿）（⑤の場合）'!$O59,IF(FQ$16&lt;='様式３（療養者名簿）（⑤の場合）'!$W59,1,0),0),0)</f>
        <v>0</v>
      </c>
      <c r="FR50" s="159">
        <f>IF(FR$16-'様式３（療養者名簿）（⑤の場合）'!$O59+1&lt;=15,IF(FR$16&gt;='様式３（療養者名簿）（⑤の場合）'!$O59,IF(FR$16&lt;='様式３（療養者名簿）（⑤の場合）'!$W59,1,0),0),0)</f>
        <v>0</v>
      </c>
      <c r="FS50" s="159">
        <f>IF(FS$16-'様式３（療養者名簿）（⑤の場合）'!$O59+1&lt;=15,IF(FS$16&gt;='様式３（療養者名簿）（⑤の場合）'!$O59,IF(FS$16&lt;='様式３（療養者名簿）（⑤の場合）'!$W59,1,0),0),0)</f>
        <v>0</v>
      </c>
      <c r="FT50" s="159">
        <f>IF(FT$16-'様式３（療養者名簿）（⑤の場合）'!$O59+1&lt;=15,IF(FT$16&gt;='様式３（療養者名簿）（⑤の場合）'!$O59,IF(FT$16&lt;='様式３（療養者名簿）（⑤の場合）'!$W59,1,0),0),0)</f>
        <v>0</v>
      </c>
      <c r="FU50" s="159">
        <f>IF(FU$16-'様式３（療養者名簿）（⑤の場合）'!$O59+1&lt;=15,IF(FU$16&gt;='様式３（療養者名簿）（⑤の場合）'!$O59,IF(FU$16&lt;='様式３（療養者名簿）（⑤の場合）'!$W59,1,0),0),0)</f>
        <v>0</v>
      </c>
      <c r="FV50" s="159">
        <f>IF(FV$16-'様式３（療養者名簿）（⑤の場合）'!$O59+1&lt;=15,IF(FV$16&gt;='様式３（療養者名簿）（⑤の場合）'!$O59,IF(FV$16&lt;='様式３（療養者名簿）（⑤の場合）'!$W59,1,0),0),0)</f>
        <v>0</v>
      </c>
      <c r="FW50" s="159">
        <f>IF(FW$16-'様式３（療養者名簿）（⑤の場合）'!$O59+1&lt;=15,IF(FW$16&gt;='様式３（療養者名簿）（⑤の場合）'!$O59,IF(FW$16&lt;='様式３（療養者名簿）（⑤の場合）'!$W59,1,0),0),0)</f>
        <v>0</v>
      </c>
      <c r="FX50" s="159">
        <f>IF(FX$16-'様式３（療養者名簿）（⑤の場合）'!$O59+1&lt;=15,IF(FX$16&gt;='様式３（療養者名簿）（⑤の場合）'!$O59,IF(FX$16&lt;='様式３（療養者名簿）（⑤の場合）'!$W59,1,0),0),0)</f>
        <v>0</v>
      </c>
      <c r="FY50" s="159">
        <f>IF(FY$16-'様式３（療養者名簿）（⑤の場合）'!$O59+1&lt;=15,IF(FY$16&gt;='様式３（療養者名簿）（⑤の場合）'!$O59,IF(FY$16&lt;='様式３（療養者名簿）（⑤の場合）'!$W59,1,0),0),0)</f>
        <v>0</v>
      </c>
      <c r="FZ50" s="159">
        <f>IF(FZ$16-'様式３（療養者名簿）（⑤の場合）'!$O59+1&lt;=15,IF(FZ$16&gt;='様式３（療養者名簿）（⑤の場合）'!$O59,IF(FZ$16&lt;='様式３（療養者名簿）（⑤の場合）'!$W59,1,0),0),0)</f>
        <v>0</v>
      </c>
      <c r="GA50" s="159">
        <f>IF(GA$16-'様式３（療養者名簿）（⑤の場合）'!$O59+1&lt;=15,IF(GA$16&gt;='様式３（療養者名簿）（⑤の場合）'!$O59,IF(GA$16&lt;='様式３（療養者名簿）（⑤の場合）'!$W59,1,0),0),0)</f>
        <v>0</v>
      </c>
      <c r="GB50" s="159">
        <f>IF(GB$16-'様式３（療養者名簿）（⑤の場合）'!$O59+1&lt;=15,IF(GB$16&gt;='様式３（療養者名簿）（⑤の場合）'!$O59,IF(GB$16&lt;='様式３（療養者名簿）（⑤の場合）'!$W59,1,0),0),0)</f>
        <v>0</v>
      </c>
      <c r="GC50" s="159">
        <f>IF(GC$16-'様式３（療養者名簿）（⑤の場合）'!$O59+1&lt;=15,IF(GC$16&gt;='様式３（療養者名簿）（⑤の場合）'!$O59,IF(GC$16&lt;='様式３（療養者名簿）（⑤の場合）'!$W59,1,0),0),0)</f>
        <v>0</v>
      </c>
      <c r="GD50" s="159">
        <f>IF(GD$16-'様式３（療養者名簿）（⑤の場合）'!$O59+1&lt;=15,IF(GD$16&gt;='様式３（療養者名簿）（⑤の場合）'!$O59,IF(GD$16&lt;='様式３（療養者名簿）（⑤の場合）'!$W59,1,0),0),0)</f>
        <v>0</v>
      </c>
      <c r="GE50" s="159">
        <f>IF(GE$16-'様式３（療養者名簿）（⑤の場合）'!$O59+1&lt;=15,IF(GE$16&gt;='様式３（療養者名簿）（⑤の場合）'!$O59,IF(GE$16&lt;='様式３（療養者名簿）（⑤の場合）'!$W59,1,0),0),0)</f>
        <v>0</v>
      </c>
      <c r="GF50" s="159">
        <f>IF(GF$16-'様式３（療養者名簿）（⑤の場合）'!$O59+1&lt;=15,IF(GF$16&gt;='様式３（療養者名簿）（⑤の場合）'!$O59,IF(GF$16&lt;='様式３（療養者名簿）（⑤の場合）'!$W59,1,0),0),0)</f>
        <v>0</v>
      </c>
      <c r="GG50" s="159">
        <f>IF(GG$16-'様式３（療養者名簿）（⑤の場合）'!$O59+1&lt;=15,IF(GG$16&gt;='様式３（療養者名簿）（⑤の場合）'!$O59,IF(GG$16&lt;='様式３（療養者名簿）（⑤の場合）'!$W59,1,0),0),0)</f>
        <v>0</v>
      </c>
      <c r="GH50" s="159">
        <f>IF(GH$16-'様式３（療養者名簿）（⑤の場合）'!$O59+1&lt;=15,IF(GH$16&gt;='様式３（療養者名簿）（⑤の場合）'!$O59,IF(GH$16&lt;='様式３（療養者名簿）（⑤の場合）'!$W59,1,0),0),0)</f>
        <v>0</v>
      </c>
      <c r="GI50" s="159">
        <f>IF(GI$16-'様式３（療養者名簿）（⑤の場合）'!$O59+1&lt;=15,IF(GI$16&gt;='様式３（療養者名簿）（⑤の場合）'!$O59,IF(GI$16&lt;='様式３（療養者名簿）（⑤の場合）'!$W59,1,0),0),0)</f>
        <v>0</v>
      </c>
      <c r="GJ50" s="159">
        <f>IF(GJ$16-'様式３（療養者名簿）（⑤の場合）'!$O59+1&lt;=15,IF(GJ$16&gt;='様式３（療養者名簿）（⑤の場合）'!$O59,IF(GJ$16&lt;='様式３（療養者名簿）（⑤の場合）'!$W59,1,0),0),0)</f>
        <v>0</v>
      </c>
      <c r="GK50" s="159">
        <f>IF(GK$16-'様式３（療養者名簿）（⑤の場合）'!$O59+1&lt;=15,IF(GK$16&gt;='様式３（療養者名簿）（⑤の場合）'!$O59,IF(GK$16&lt;='様式３（療養者名簿）（⑤の場合）'!$W59,1,0),0),0)</f>
        <v>0</v>
      </c>
      <c r="GL50" s="159">
        <f>IF(GL$16-'様式３（療養者名簿）（⑤の場合）'!$O59+1&lt;=15,IF(GL$16&gt;='様式３（療養者名簿）（⑤の場合）'!$O59,IF(GL$16&lt;='様式３（療養者名簿）（⑤の場合）'!$W59,1,0),0),0)</f>
        <v>0</v>
      </c>
      <c r="GM50" s="159">
        <f>IF(GM$16-'様式３（療養者名簿）（⑤の場合）'!$O59+1&lt;=15,IF(GM$16&gt;='様式３（療養者名簿）（⑤の場合）'!$O59,IF(GM$16&lt;='様式３（療養者名簿）（⑤の場合）'!$W59,1,0),0),0)</f>
        <v>0</v>
      </c>
      <c r="GN50" s="159">
        <f>IF(GN$16-'様式３（療養者名簿）（⑤の場合）'!$O59+1&lt;=15,IF(GN$16&gt;='様式３（療養者名簿）（⑤の場合）'!$O59,IF(GN$16&lt;='様式３（療養者名簿）（⑤の場合）'!$W59,1,0),0),0)</f>
        <v>0</v>
      </c>
      <c r="GO50" s="159">
        <f>IF(GO$16-'様式３（療養者名簿）（⑤の場合）'!$O59+1&lt;=15,IF(GO$16&gt;='様式３（療養者名簿）（⑤の場合）'!$O59,IF(GO$16&lt;='様式３（療養者名簿）（⑤の場合）'!$W59,1,0),0),0)</f>
        <v>0</v>
      </c>
      <c r="GP50" s="159">
        <f>IF(GP$16-'様式３（療養者名簿）（⑤の場合）'!$O59+1&lt;=15,IF(GP$16&gt;='様式３（療養者名簿）（⑤の場合）'!$O59,IF(GP$16&lt;='様式３（療養者名簿）（⑤の場合）'!$W59,1,0),0),0)</f>
        <v>0</v>
      </c>
      <c r="GQ50" s="159">
        <f>IF(GQ$16-'様式３（療養者名簿）（⑤の場合）'!$O59+1&lt;=15,IF(GQ$16&gt;='様式３（療養者名簿）（⑤の場合）'!$O59,IF(GQ$16&lt;='様式３（療養者名簿）（⑤の場合）'!$W59,1,0),0),0)</f>
        <v>0</v>
      </c>
      <c r="GR50" s="159">
        <f>IF(GR$16-'様式３（療養者名簿）（⑤の場合）'!$O59+1&lt;=15,IF(GR$16&gt;='様式３（療養者名簿）（⑤の場合）'!$O59,IF(GR$16&lt;='様式３（療養者名簿）（⑤の場合）'!$W59,1,0),0),0)</f>
        <v>0</v>
      </c>
      <c r="GS50" s="159">
        <f>IF(GS$16-'様式３（療養者名簿）（⑤の場合）'!$O59+1&lt;=15,IF(GS$16&gt;='様式３（療養者名簿）（⑤の場合）'!$O59,IF(GS$16&lt;='様式３（療養者名簿）（⑤の場合）'!$W59,1,0),0),0)</f>
        <v>0</v>
      </c>
      <c r="GT50" s="159">
        <f>IF(GT$16-'様式３（療養者名簿）（⑤の場合）'!$O59+1&lt;=15,IF(GT$16&gt;='様式３（療養者名簿）（⑤の場合）'!$O59,IF(GT$16&lt;='様式３（療養者名簿）（⑤の場合）'!$W59,1,0),0),0)</f>
        <v>0</v>
      </c>
      <c r="GU50" s="159">
        <f>IF(GU$16-'様式３（療養者名簿）（⑤の場合）'!$O59+1&lt;=15,IF(GU$16&gt;='様式３（療養者名簿）（⑤の場合）'!$O59,IF(GU$16&lt;='様式３（療養者名簿）（⑤の場合）'!$W59,1,0),0),0)</f>
        <v>0</v>
      </c>
      <c r="GV50" s="159">
        <f>IF(GV$16-'様式３（療養者名簿）（⑤の場合）'!$O59+1&lt;=15,IF(GV$16&gt;='様式３（療養者名簿）（⑤の場合）'!$O59,IF(GV$16&lt;='様式３（療養者名簿）（⑤の場合）'!$W59,1,0),0),0)</f>
        <v>0</v>
      </c>
      <c r="GW50" s="159">
        <f>IF(GW$16-'様式３（療養者名簿）（⑤の場合）'!$O59+1&lt;=15,IF(GW$16&gt;='様式３（療養者名簿）（⑤の場合）'!$O59,IF(GW$16&lt;='様式３（療養者名簿）（⑤の場合）'!$W59,1,0),0),0)</f>
        <v>0</v>
      </c>
      <c r="GX50" s="159">
        <f>IF(GX$16-'様式３（療養者名簿）（⑤の場合）'!$O59+1&lt;=15,IF(GX$16&gt;='様式３（療養者名簿）（⑤の場合）'!$O59,IF(GX$16&lt;='様式３（療養者名簿）（⑤の場合）'!$W59,1,0),0),0)</f>
        <v>0</v>
      </c>
      <c r="GY50" s="159">
        <f>IF(GY$16-'様式３（療養者名簿）（⑤の場合）'!$O59+1&lt;=15,IF(GY$16&gt;='様式３（療養者名簿）（⑤の場合）'!$O59,IF(GY$16&lt;='様式３（療養者名簿）（⑤の場合）'!$W59,1,0),0),0)</f>
        <v>0</v>
      </c>
      <c r="GZ50" s="159">
        <f>IF(GZ$16-'様式３（療養者名簿）（⑤の場合）'!$O59+1&lt;=15,IF(GZ$16&gt;='様式３（療養者名簿）（⑤の場合）'!$O59,IF(GZ$16&lt;='様式３（療養者名簿）（⑤の場合）'!$W59,1,0),0),0)</f>
        <v>0</v>
      </c>
      <c r="HA50" s="159">
        <f>IF(HA$16-'様式３（療養者名簿）（⑤の場合）'!$O59+1&lt;=15,IF(HA$16&gt;='様式３（療養者名簿）（⑤の場合）'!$O59,IF(HA$16&lt;='様式３（療養者名簿）（⑤の場合）'!$W59,1,0),0),0)</f>
        <v>0</v>
      </c>
      <c r="HB50" s="159">
        <f>IF(HB$16-'様式３（療養者名簿）（⑤の場合）'!$O59+1&lt;=15,IF(HB$16&gt;='様式３（療養者名簿）（⑤の場合）'!$O59,IF(HB$16&lt;='様式３（療養者名簿）（⑤の場合）'!$W59,1,0),0),0)</f>
        <v>0</v>
      </c>
      <c r="HC50" s="159">
        <f>IF(HC$16-'様式３（療養者名簿）（⑤の場合）'!$O59+1&lt;=15,IF(HC$16&gt;='様式３（療養者名簿）（⑤の場合）'!$O59,IF(HC$16&lt;='様式３（療養者名簿）（⑤の場合）'!$W59,1,0),0),0)</f>
        <v>0</v>
      </c>
      <c r="HD50" s="159">
        <f>IF(HD$16-'様式３（療養者名簿）（⑤の場合）'!$O59+1&lt;=15,IF(HD$16&gt;='様式３（療養者名簿）（⑤の場合）'!$O59,IF(HD$16&lt;='様式３（療養者名簿）（⑤の場合）'!$W59,1,0),0),0)</f>
        <v>0</v>
      </c>
      <c r="HE50" s="159">
        <f>IF(HE$16-'様式３（療養者名簿）（⑤の場合）'!$O59+1&lt;=15,IF(HE$16&gt;='様式３（療養者名簿）（⑤の場合）'!$O59,IF(HE$16&lt;='様式３（療養者名簿）（⑤の場合）'!$W59,1,0),0),0)</f>
        <v>0</v>
      </c>
      <c r="HF50" s="159">
        <f>IF(HF$16-'様式３（療養者名簿）（⑤の場合）'!$O59+1&lt;=15,IF(HF$16&gt;='様式３（療養者名簿）（⑤の場合）'!$O59,IF(HF$16&lt;='様式３（療養者名簿）（⑤の場合）'!$W59,1,0),0),0)</f>
        <v>0</v>
      </c>
      <c r="HG50" s="159">
        <f>IF(HG$16-'様式３（療養者名簿）（⑤の場合）'!$O59+1&lt;=15,IF(HG$16&gt;='様式３（療養者名簿）（⑤の場合）'!$O59,IF(HG$16&lt;='様式３（療養者名簿）（⑤の場合）'!$W59,1,0),0),0)</f>
        <v>0</v>
      </c>
      <c r="HH50" s="159">
        <f>IF(HH$16-'様式３（療養者名簿）（⑤の場合）'!$O59+1&lt;=15,IF(HH$16&gt;='様式３（療養者名簿）（⑤の場合）'!$O59,IF(HH$16&lt;='様式３（療養者名簿）（⑤の場合）'!$W59,1,0),0),0)</f>
        <v>0</v>
      </c>
      <c r="HI50" s="159">
        <f>IF(HI$16-'様式３（療養者名簿）（⑤の場合）'!$O59+1&lt;=15,IF(HI$16&gt;='様式３（療養者名簿）（⑤の場合）'!$O59,IF(HI$16&lt;='様式３（療養者名簿）（⑤の場合）'!$W59,1,0),0),0)</f>
        <v>0</v>
      </c>
      <c r="HJ50" s="159">
        <f>IF(HJ$16-'様式３（療養者名簿）（⑤の場合）'!$O59+1&lt;=15,IF(HJ$16&gt;='様式３（療養者名簿）（⑤の場合）'!$O59,IF(HJ$16&lt;='様式３（療養者名簿）（⑤の場合）'!$W59,1,0),0),0)</f>
        <v>0</v>
      </c>
      <c r="HK50" s="159">
        <f>IF(HK$16-'様式３（療養者名簿）（⑤の場合）'!$O59+1&lt;=15,IF(HK$16&gt;='様式３（療養者名簿）（⑤の場合）'!$O59,IF(HK$16&lt;='様式３（療養者名簿）（⑤の場合）'!$W59,1,0),0),0)</f>
        <v>0</v>
      </c>
      <c r="HL50" s="159">
        <f>IF(HL$16-'様式３（療養者名簿）（⑤の場合）'!$O59+1&lt;=15,IF(HL$16&gt;='様式３（療養者名簿）（⑤の場合）'!$O59,IF(HL$16&lt;='様式３（療養者名簿）（⑤の場合）'!$W59,1,0),0),0)</f>
        <v>0</v>
      </c>
      <c r="HM50" s="159">
        <f>IF(HM$16-'様式３（療養者名簿）（⑤の場合）'!$O59+1&lt;=15,IF(HM$16&gt;='様式３（療養者名簿）（⑤の場合）'!$O59,IF(HM$16&lt;='様式３（療養者名簿）（⑤の場合）'!$W59,1,0),0),0)</f>
        <v>0</v>
      </c>
      <c r="HN50" s="159">
        <f>IF(HN$16-'様式３（療養者名簿）（⑤の場合）'!$O59+1&lt;=15,IF(HN$16&gt;='様式３（療養者名簿）（⑤の場合）'!$O59,IF(HN$16&lt;='様式３（療養者名簿）（⑤の場合）'!$W59,1,0),0),0)</f>
        <v>0</v>
      </c>
      <c r="HO50" s="159">
        <f>IF(HO$16-'様式３（療養者名簿）（⑤の場合）'!$O59+1&lt;=15,IF(HO$16&gt;='様式３（療養者名簿）（⑤の場合）'!$O59,IF(HO$16&lt;='様式３（療養者名簿）（⑤の場合）'!$W59,1,0),0),0)</f>
        <v>0</v>
      </c>
      <c r="HP50" s="159">
        <f>IF(HP$16-'様式３（療養者名簿）（⑤の場合）'!$O59+1&lt;=15,IF(HP$16&gt;='様式３（療養者名簿）（⑤の場合）'!$O59,IF(HP$16&lt;='様式３（療養者名簿）（⑤の場合）'!$W59,1,0),0),0)</f>
        <v>0</v>
      </c>
      <c r="HQ50" s="159">
        <f>IF(HQ$16-'様式３（療養者名簿）（⑤の場合）'!$O59+1&lt;=15,IF(HQ$16&gt;='様式３（療養者名簿）（⑤の場合）'!$O59,IF(HQ$16&lt;='様式３（療養者名簿）（⑤の場合）'!$W59,1,0),0),0)</f>
        <v>0</v>
      </c>
      <c r="HR50" s="159">
        <f>IF(HR$16-'様式３（療養者名簿）（⑤の場合）'!$O59+1&lt;=15,IF(HR$16&gt;='様式３（療養者名簿）（⑤の場合）'!$O59,IF(HR$16&lt;='様式３（療養者名簿）（⑤の場合）'!$W59,1,0),0),0)</f>
        <v>0</v>
      </c>
      <c r="HS50" s="159">
        <f>IF(HS$16-'様式３（療養者名簿）（⑤の場合）'!$O59+1&lt;=15,IF(HS$16&gt;='様式３（療養者名簿）（⑤の場合）'!$O59,IF(HS$16&lt;='様式３（療養者名簿）（⑤の場合）'!$W59,1,0),0),0)</f>
        <v>0</v>
      </c>
      <c r="HT50" s="159">
        <f>IF(HT$16-'様式３（療養者名簿）（⑤の場合）'!$O59+1&lt;=15,IF(HT$16&gt;='様式３（療養者名簿）（⑤の場合）'!$O59,IF(HT$16&lt;='様式３（療養者名簿）（⑤の場合）'!$W59,1,0),0),0)</f>
        <v>0</v>
      </c>
      <c r="HU50" s="159">
        <f>IF(HU$16-'様式３（療養者名簿）（⑤の場合）'!$O59+1&lt;=15,IF(HU$16&gt;='様式３（療養者名簿）（⑤の場合）'!$O59,IF(HU$16&lt;='様式３（療養者名簿）（⑤の場合）'!$W59,1,0),0),0)</f>
        <v>0</v>
      </c>
      <c r="HV50" s="159">
        <f>IF(HV$16-'様式３（療養者名簿）（⑤の場合）'!$O59+1&lt;=15,IF(HV$16&gt;='様式３（療養者名簿）（⑤の場合）'!$O59,IF(HV$16&lt;='様式３（療養者名簿）（⑤の場合）'!$W59,1,0),0),0)</f>
        <v>0</v>
      </c>
      <c r="HW50" s="159">
        <f>IF(HW$16-'様式３（療養者名簿）（⑤の場合）'!$O59+1&lt;=15,IF(HW$16&gt;='様式３（療養者名簿）（⑤の場合）'!$O59,IF(HW$16&lt;='様式３（療養者名簿）（⑤の場合）'!$W59,1,0),0),0)</f>
        <v>0</v>
      </c>
      <c r="HX50" s="159">
        <f>IF(HX$16-'様式３（療養者名簿）（⑤の場合）'!$O59+1&lt;=15,IF(HX$16&gt;='様式３（療養者名簿）（⑤の場合）'!$O59,IF(HX$16&lt;='様式３（療養者名簿）（⑤の場合）'!$W59,1,0),0),0)</f>
        <v>0</v>
      </c>
      <c r="HY50" s="159">
        <f>IF(HY$16-'様式３（療養者名簿）（⑤の場合）'!$O59+1&lt;=15,IF(HY$16&gt;='様式３（療養者名簿）（⑤の場合）'!$O59,IF(HY$16&lt;='様式３（療養者名簿）（⑤の場合）'!$W59,1,0),0),0)</f>
        <v>0</v>
      </c>
      <c r="HZ50" s="159">
        <f>IF(HZ$16-'様式３（療養者名簿）（⑤の場合）'!$O59+1&lt;=15,IF(HZ$16&gt;='様式３（療養者名簿）（⑤の場合）'!$O59,IF(HZ$16&lt;='様式３（療養者名簿）（⑤の場合）'!$W59,1,0),0),0)</f>
        <v>0</v>
      </c>
      <c r="IA50" s="159">
        <f>IF(IA$16-'様式３（療養者名簿）（⑤の場合）'!$O59+1&lt;=15,IF(IA$16&gt;='様式３（療養者名簿）（⑤の場合）'!$O59,IF(IA$16&lt;='様式３（療養者名簿）（⑤の場合）'!$W59,1,0),0),0)</f>
        <v>0</v>
      </c>
      <c r="IB50" s="159">
        <f>IF(IB$16-'様式３（療養者名簿）（⑤の場合）'!$O59+1&lt;=15,IF(IB$16&gt;='様式３（療養者名簿）（⑤の場合）'!$O59,IF(IB$16&lt;='様式３（療養者名簿）（⑤の場合）'!$W59,1,0),0),0)</f>
        <v>0</v>
      </c>
      <c r="IC50" s="159">
        <f>IF(IC$16-'様式３（療養者名簿）（⑤の場合）'!$O59+1&lt;=15,IF(IC$16&gt;='様式３（療養者名簿）（⑤の場合）'!$O59,IF(IC$16&lt;='様式３（療養者名簿）（⑤の場合）'!$W59,1,0),0),0)</f>
        <v>0</v>
      </c>
      <c r="ID50" s="159">
        <f>IF(ID$16-'様式３（療養者名簿）（⑤の場合）'!$O59+1&lt;=15,IF(ID$16&gt;='様式３（療養者名簿）（⑤の場合）'!$O59,IF(ID$16&lt;='様式３（療養者名簿）（⑤の場合）'!$W59,1,0),0),0)</f>
        <v>0</v>
      </c>
      <c r="IE50" s="159">
        <f>IF(IE$16-'様式３（療養者名簿）（⑤の場合）'!$O59+1&lt;=15,IF(IE$16&gt;='様式３（療養者名簿）（⑤の場合）'!$O59,IF(IE$16&lt;='様式３（療養者名簿）（⑤の場合）'!$W59,1,0),0),0)</f>
        <v>0</v>
      </c>
      <c r="IF50" s="159">
        <f>IF(IF$16-'様式３（療養者名簿）（⑤の場合）'!$O59+1&lt;=15,IF(IF$16&gt;='様式３（療養者名簿）（⑤の場合）'!$O59,IF(IF$16&lt;='様式３（療養者名簿）（⑤の場合）'!$W59,1,0),0),0)</f>
        <v>0</v>
      </c>
      <c r="IG50" s="159">
        <f>IF(IG$16-'様式３（療養者名簿）（⑤の場合）'!$O59+1&lt;=15,IF(IG$16&gt;='様式３（療養者名簿）（⑤の場合）'!$O59,IF(IG$16&lt;='様式３（療養者名簿）（⑤の場合）'!$W59,1,0),0),0)</f>
        <v>0</v>
      </c>
      <c r="IH50" s="159">
        <f>IF(IH$16-'様式３（療養者名簿）（⑤の場合）'!$O59+1&lt;=15,IF(IH$16&gt;='様式３（療養者名簿）（⑤の場合）'!$O59,IF(IH$16&lt;='様式３（療養者名簿）（⑤の場合）'!$W59,1,0),0),0)</f>
        <v>0</v>
      </c>
      <c r="II50" s="159">
        <f>IF(II$16-'様式３（療養者名簿）（⑤の場合）'!$O59+1&lt;=15,IF(II$16&gt;='様式３（療養者名簿）（⑤の場合）'!$O59,IF(II$16&lt;='様式３（療養者名簿）（⑤の場合）'!$W59,1,0),0),0)</f>
        <v>0</v>
      </c>
      <c r="IJ50" s="159">
        <f>IF(IJ$16-'様式３（療養者名簿）（⑤の場合）'!$O59+1&lt;=15,IF(IJ$16&gt;='様式３（療養者名簿）（⑤の場合）'!$O59,IF(IJ$16&lt;='様式３（療養者名簿）（⑤の場合）'!$W59,1,0),0),0)</f>
        <v>0</v>
      </c>
      <c r="IK50" s="159">
        <f>IF(IK$16-'様式３（療養者名簿）（⑤の場合）'!$O59+1&lt;=15,IF(IK$16&gt;='様式３（療養者名簿）（⑤の場合）'!$O59,IF(IK$16&lt;='様式３（療養者名簿）（⑤の場合）'!$W59,1,0),0),0)</f>
        <v>0</v>
      </c>
      <c r="IL50" s="159">
        <f>IF(IL$16-'様式３（療養者名簿）（⑤の場合）'!$O59+1&lt;=15,IF(IL$16&gt;='様式３（療養者名簿）（⑤の場合）'!$O59,IF(IL$16&lt;='様式３（療養者名簿）（⑤の場合）'!$W59,1,0),0),0)</f>
        <v>0</v>
      </c>
      <c r="IM50" s="159">
        <f>IF(IM$16-'様式３（療養者名簿）（⑤の場合）'!$O59+1&lt;=15,IF(IM$16&gt;='様式３（療養者名簿）（⑤の場合）'!$O59,IF(IM$16&lt;='様式３（療養者名簿）（⑤の場合）'!$W59,1,0),0),0)</f>
        <v>0</v>
      </c>
      <c r="IN50" s="159">
        <f>IF(IN$16-'様式３（療養者名簿）（⑤の場合）'!$O59+1&lt;=15,IF(IN$16&gt;='様式３（療養者名簿）（⑤の場合）'!$O59,IF(IN$16&lt;='様式３（療養者名簿）（⑤の場合）'!$W59,1,0),0),0)</f>
        <v>0</v>
      </c>
      <c r="IO50" s="159">
        <f>IF(IO$16-'様式３（療養者名簿）（⑤の場合）'!$O59+1&lt;=15,IF(IO$16&gt;='様式３（療養者名簿）（⑤の場合）'!$O59,IF(IO$16&lt;='様式３（療養者名簿）（⑤の場合）'!$W59,1,0),0),0)</f>
        <v>0</v>
      </c>
      <c r="IP50" s="159">
        <f>IF(IP$16-'様式３（療養者名簿）（⑤の場合）'!$O59+1&lt;=15,IF(IP$16&gt;='様式３（療養者名簿）（⑤の場合）'!$O59,IF(IP$16&lt;='様式３（療養者名簿）（⑤の場合）'!$W59,1,0),0),0)</f>
        <v>0</v>
      </c>
      <c r="IQ50" s="159">
        <f>IF(IQ$16-'様式３（療養者名簿）（⑤の場合）'!$O59+1&lt;=15,IF(IQ$16&gt;='様式３（療養者名簿）（⑤の場合）'!$O59,IF(IQ$16&lt;='様式３（療養者名簿）（⑤の場合）'!$W59,1,0),0),0)</f>
        <v>0</v>
      </c>
      <c r="IR50" s="159">
        <f>IF(IR$16-'様式３（療養者名簿）（⑤の場合）'!$O59+1&lt;=15,IF(IR$16&gt;='様式３（療養者名簿）（⑤の場合）'!$O59,IF(IR$16&lt;='様式３（療養者名簿）（⑤の場合）'!$W59,1,0),0),0)</f>
        <v>0</v>
      </c>
      <c r="IS50" s="159">
        <f>IF(IS$16-'様式３（療養者名簿）（⑤の場合）'!$O59+1&lt;=15,IF(IS$16&gt;='様式３（療養者名簿）（⑤の場合）'!$O59,IF(IS$16&lt;='様式３（療養者名簿）（⑤の場合）'!$W59,1,0),0),0)</f>
        <v>0</v>
      </c>
      <c r="IT50" s="159">
        <f>IF(IT$16-'様式３（療養者名簿）（⑤の場合）'!$O59+1&lt;=15,IF(IT$16&gt;='様式３（療養者名簿）（⑤の場合）'!$O59,IF(IT$16&lt;='様式３（療養者名簿）（⑤の場合）'!$W59,1,0),0),0)</f>
        <v>0</v>
      </c>
    </row>
    <row r="51" spans="1:254" s="30" customFormat="1" ht="42" customHeight="1">
      <c r="A51" s="149">
        <f>'様式３（療養者名簿）（⑤の場合）'!C60</f>
        <v>0</v>
      </c>
      <c r="B51" s="159">
        <f>IF(B$16-'様式３（療養者名簿）（⑤の場合）'!$O60+1&lt;=15,IF(B$16&gt;='様式３（療養者名簿）（⑤の場合）'!$O60,IF(B$16&lt;='様式３（療養者名簿）（⑤の場合）'!$W60,1,0),0),0)</f>
        <v>0</v>
      </c>
      <c r="C51" s="159">
        <f>IF(C$16-'様式３（療養者名簿）（⑤の場合）'!$O60+1&lt;=15,IF(C$16&gt;='様式３（療養者名簿）（⑤の場合）'!$O60,IF(C$16&lt;='様式３（療養者名簿）（⑤の場合）'!$W60,1,0),0),0)</f>
        <v>0</v>
      </c>
      <c r="D51" s="159">
        <f>IF(D$16-'様式３（療養者名簿）（⑤の場合）'!$O60+1&lt;=15,IF(D$16&gt;='様式３（療養者名簿）（⑤の場合）'!$O60,IF(D$16&lt;='様式３（療養者名簿）（⑤の場合）'!$W60,1,0),0),0)</f>
        <v>0</v>
      </c>
      <c r="E51" s="159">
        <f>IF(E$16-'様式３（療養者名簿）（⑤の場合）'!$O60+1&lt;=15,IF(E$16&gt;='様式３（療養者名簿）（⑤の場合）'!$O60,IF(E$16&lt;='様式３（療養者名簿）（⑤の場合）'!$W60,1,0),0),0)</f>
        <v>0</v>
      </c>
      <c r="F51" s="159">
        <f>IF(F$16-'様式３（療養者名簿）（⑤の場合）'!$O60+1&lt;=15,IF(F$16&gt;='様式３（療養者名簿）（⑤の場合）'!$O60,IF(F$16&lt;='様式３（療養者名簿）（⑤の場合）'!$W60,1,0),0),0)</f>
        <v>0</v>
      </c>
      <c r="G51" s="159">
        <f>IF(G$16-'様式３（療養者名簿）（⑤の場合）'!$O60+1&lt;=15,IF(G$16&gt;='様式３（療養者名簿）（⑤の場合）'!$O60,IF(G$16&lt;='様式３（療養者名簿）（⑤の場合）'!$W60,1,0),0),0)</f>
        <v>0</v>
      </c>
      <c r="H51" s="159">
        <f>IF(H$16-'様式３（療養者名簿）（⑤の場合）'!$O60+1&lt;=15,IF(H$16&gt;='様式３（療養者名簿）（⑤の場合）'!$O60,IF(H$16&lt;='様式３（療養者名簿）（⑤の場合）'!$W60,1,0),0),0)</f>
        <v>0</v>
      </c>
      <c r="I51" s="159">
        <f>IF(I$16-'様式３（療養者名簿）（⑤の場合）'!$O60+1&lt;=15,IF(I$16&gt;='様式３（療養者名簿）（⑤の場合）'!$O60,IF(I$16&lt;='様式３（療養者名簿）（⑤の場合）'!$W60,1,0),0),0)</f>
        <v>0</v>
      </c>
      <c r="J51" s="159">
        <f>IF(J$16-'様式３（療養者名簿）（⑤の場合）'!$O60+1&lt;=15,IF(J$16&gt;='様式３（療養者名簿）（⑤の場合）'!$O60,IF(J$16&lt;='様式３（療養者名簿）（⑤の場合）'!$W60,1,0),0),0)</f>
        <v>0</v>
      </c>
      <c r="K51" s="159">
        <f>IF(K$16-'様式３（療養者名簿）（⑤の場合）'!$O60+1&lt;=15,IF(K$16&gt;='様式３（療養者名簿）（⑤の場合）'!$O60,IF(K$16&lt;='様式３（療養者名簿）（⑤の場合）'!$W60,1,0),0),0)</f>
        <v>0</v>
      </c>
      <c r="L51" s="159">
        <f>IF(L$16-'様式３（療養者名簿）（⑤の場合）'!$O60+1&lt;=15,IF(L$16&gt;='様式３（療養者名簿）（⑤の場合）'!$O60,IF(L$16&lt;='様式３（療養者名簿）（⑤の場合）'!$W60,1,0),0),0)</f>
        <v>0</v>
      </c>
      <c r="M51" s="159">
        <f>IF(M$16-'様式３（療養者名簿）（⑤の場合）'!$O60+1&lt;=15,IF(M$16&gt;='様式３（療養者名簿）（⑤の場合）'!$O60,IF(M$16&lt;='様式３（療養者名簿）（⑤の場合）'!$W60,1,0),0),0)</f>
        <v>0</v>
      </c>
      <c r="N51" s="159">
        <f>IF(N$16-'様式３（療養者名簿）（⑤の場合）'!$O60+1&lt;=15,IF(N$16&gt;='様式３（療養者名簿）（⑤の場合）'!$O60,IF(N$16&lt;='様式３（療養者名簿）（⑤の場合）'!$W60,1,0),0),0)</f>
        <v>0</v>
      </c>
      <c r="O51" s="159">
        <f>IF(O$16-'様式３（療養者名簿）（⑤の場合）'!$O60+1&lt;=15,IF(O$16&gt;='様式３（療養者名簿）（⑤の場合）'!$O60,IF(O$16&lt;='様式３（療養者名簿）（⑤の場合）'!$W60,1,0),0),0)</f>
        <v>0</v>
      </c>
      <c r="P51" s="159">
        <f>IF(P$16-'様式３（療養者名簿）（⑤の場合）'!$O60+1&lt;=15,IF(P$16&gt;='様式３（療養者名簿）（⑤の場合）'!$O60,IF(P$16&lt;='様式３（療養者名簿）（⑤の場合）'!$W60,1,0),0),0)</f>
        <v>0</v>
      </c>
      <c r="Q51" s="159">
        <f>IF(Q$16-'様式３（療養者名簿）（⑤の場合）'!$O60+1&lt;=15,IF(Q$16&gt;='様式３（療養者名簿）（⑤の場合）'!$O60,IF(Q$16&lt;='様式３（療養者名簿）（⑤の場合）'!$W60,1,0),0),0)</f>
        <v>0</v>
      </c>
      <c r="R51" s="159">
        <f>IF(R$16-'様式３（療養者名簿）（⑤の場合）'!$O60+1&lt;=15,IF(R$16&gt;='様式３（療養者名簿）（⑤の場合）'!$O60,IF(R$16&lt;='様式３（療養者名簿）（⑤の場合）'!$W60,1,0),0),0)</f>
        <v>0</v>
      </c>
      <c r="S51" s="159">
        <f>IF(S$16-'様式３（療養者名簿）（⑤の場合）'!$O60+1&lt;=15,IF(S$16&gt;='様式３（療養者名簿）（⑤の場合）'!$O60,IF(S$16&lt;='様式３（療養者名簿）（⑤の場合）'!$W60,1,0),0),0)</f>
        <v>0</v>
      </c>
      <c r="T51" s="159">
        <f>IF(T$16-'様式３（療養者名簿）（⑤の場合）'!$O60+1&lt;=15,IF(T$16&gt;='様式３（療養者名簿）（⑤の場合）'!$O60,IF(T$16&lt;='様式３（療養者名簿）（⑤の場合）'!$W60,1,0),0),0)</f>
        <v>0</v>
      </c>
      <c r="U51" s="159">
        <f>IF(U$16-'様式３（療養者名簿）（⑤の場合）'!$O60+1&lt;=15,IF(U$16&gt;='様式３（療養者名簿）（⑤の場合）'!$O60,IF(U$16&lt;='様式３（療養者名簿）（⑤の場合）'!$W60,1,0),0),0)</f>
        <v>0</v>
      </c>
      <c r="V51" s="159">
        <f>IF(V$16-'様式３（療養者名簿）（⑤の場合）'!$O60+1&lt;=15,IF(V$16&gt;='様式３（療養者名簿）（⑤の場合）'!$O60,IF(V$16&lt;='様式３（療養者名簿）（⑤の場合）'!$W60,1,0),0),0)</f>
        <v>0</v>
      </c>
      <c r="W51" s="159">
        <f>IF(W$16-'様式３（療養者名簿）（⑤の場合）'!$O60+1&lt;=15,IF(W$16&gt;='様式３（療養者名簿）（⑤の場合）'!$O60,IF(W$16&lt;='様式３（療養者名簿）（⑤の場合）'!$W60,1,0),0),0)</f>
        <v>0</v>
      </c>
      <c r="X51" s="159">
        <f>IF(X$16-'様式３（療養者名簿）（⑤の場合）'!$O60+1&lt;=15,IF(X$16&gt;='様式３（療養者名簿）（⑤の場合）'!$O60,IF(X$16&lt;='様式３（療養者名簿）（⑤の場合）'!$W60,1,0),0),0)</f>
        <v>0</v>
      </c>
      <c r="Y51" s="159">
        <f>IF(Y$16-'様式３（療養者名簿）（⑤の場合）'!$O60+1&lt;=15,IF(Y$16&gt;='様式３（療養者名簿）（⑤の場合）'!$O60,IF(Y$16&lt;='様式３（療養者名簿）（⑤の場合）'!$W60,1,0),0),0)</f>
        <v>0</v>
      </c>
      <c r="Z51" s="159">
        <f>IF(Z$16-'様式３（療養者名簿）（⑤の場合）'!$O60+1&lt;=15,IF(Z$16&gt;='様式３（療養者名簿）（⑤の場合）'!$O60,IF(Z$16&lt;='様式３（療養者名簿）（⑤の場合）'!$W60,1,0),0),0)</f>
        <v>0</v>
      </c>
      <c r="AA51" s="159">
        <f>IF(AA$16-'様式３（療養者名簿）（⑤の場合）'!$O60+1&lt;=15,IF(AA$16&gt;='様式３（療養者名簿）（⑤の場合）'!$O60,IF(AA$16&lt;='様式３（療養者名簿）（⑤の場合）'!$W60,1,0),0),0)</f>
        <v>0</v>
      </c>
      <c r="AB51" s="159">
        <f>IF(AB$16-'様式３（療養者名簿）（⑤の場合）'!$O60+1&lt;=15,IF(AB$16&gt;='様式３（療養者名簿）（⑤の場合）'!$O60,IF(AB$16&lt;='様式３（療養者名簿）（⑤の場合）'!$W60,1,0),0),0)</f>
        <v>0</v>
      </c>
      <c r="AC51" s="159">
        <f>IF(AC$16-'様式３（療養者名簿）（⑤の場合）'!$O60+1&lt;=15,IF(AC$16&gt;='様式３（療養者名簿）（⑤の場合）'!$O60,IF(AC$16&lt;='様式３（療養者名簿）（⑤の場合）'!$W60,1,0),0),0)</f>
        <v>0</v>
      </c>
      <c r="AD51" s="159">
        <f>IF(AD$16-'様式３（療養者名簿）（⑤の場合）'!$O60+1&lt;=15,IF(AD$16&gt;='様式３（療養者名簿）（⑤の場合）'!$O60,IF(AD$16&lt;='様式３（療養者名簿）（⑤の場合）'!$W60,1,0),0),0)</f>
        <v>0</v>
      </c>
      <c r="AE51" s="159">
        <f>IF(AE$16-'様式３（療養者名簿）（⑤の場合）'!$O60+1&lt;=15,IF(AE$16&gt;='様式３（療養者名簿）（⑤の場合）'!$O60,IF(AE$16&lt;='様式３（療養者名簿）（⑤の場合）'!$W60,1,0),0),0)</f>
        <v>0</v>
      </c>
      <c r="AF51" s="159">
        <f>IF(AF$16-'様式３（療養者名簿）（⑤の場合）'!$O60+1&lt;=15,IF(AF$16&gt;='様式３（療養者名簿）（⑤の場合）'!$O60,IF(AF$16&lt;='様式３（療養者名簿）（⑤の場合）'!$W60,1,0),0),0)</f>
        <v>0</v>
      </c>
      <c r="AG51" s="159">
        <f>IF(AG$16-'様式３（療養者名簿）（⑤の場合）'!$O60+1&lt;=15,IF(AG$16&gt;='様式３（療養者名簿）（⑤の場合）'!$O60,IF(AG$16&lt;='様式３（療養者名簿）（⑤の場合）'!$W60,1,0),0),0)</f>
        <v>0</v>
      </c>
      <c r="AH51" s="159">
        <f>IF(AH$16-'様式３（療養者名簿）（⑤の場合）'!$O60+1&lt;=15,IF(AH$16&gt;='様式３（療養者名簿）（⑤の場合）'!$O60,IF(AH$16&lt;='様式３（療養者名簿）（⑤の場合）'!$W60,1,0),0),0)</f>
        <v>0</v>
      </c>
      <c r="AI51" s="159">
        <f>IF(AI$16-'様式３（療養者名簿）（⑤の場合）'!$O60+1&lt;=15,IF(AI$16&gt;='様式３（療養者名簿）（⑤の場合）'!$O60,IF(AI$16&lt;='様式３（療養者名簿）（⑤の場合）'!$W60,1,0),0),0)</f>
        <v>0</v>
      </c>
      <c r="AJ51" s="159">
        <f>IF(AJ$16-'様式３（療養者名簿）（⑤の場合）'!$O60+1&lt;=15,IF(AJ$16&gt;='様式３（療養者名簿）（⑤の場合）'!$O60,IF(AJ$16&lt;='様式３（療養者名簿）（⑤の場合）'!$W60,1,0),0),0)</f>
        <v>0</v>
      </c>
      <c r="AK51" s="159">
        <f>IF(AK$16-'様式３（療養者名簿）（⑤の場合）'!$O60+1&lt;=15,IF(AK$16&gt;='様式３（療養者名簿）（⑤の場合）'!$O60,IF(AK$16&lt;='様式３（療養者名簿）（⑤の場合）'!$W60,1,0),0),0)</f>
        <v>0</v>
      </c>
      <c r="AL51" s="159">
        <f>IF(AL$16-'様式３（療養者名簿）（⑤の場合）'!$O60+1&lt;=15,IF(AL$16&gt;='様式３（療養者名簿）（⑤の場合）'!$O60,IF(AL$16&lt;='様式３（療養者名簿）（⑤の場合）'!$W60,1,0),0),0)</f>
        <v>0</v>
      </c>
      <c r="AM51" s="159">
        <f>IF(AM$16-'様式３（療養者名簿）（⑤の場合）'!$O60+1&lt;=15,IF(AM$16&gt;='様式３（療養者名簿）（⑤の場合）'!$O60,IF(AM$16&lt;='様式３（療養者名簿）（⑤の場合）'!$W60,1,0),0),0)</f>
        <v>0</v>
      </c>
      <c r="AN51" s="159">
        <f>IF(AN$16-'様式３（療養者名簿）（⑤の場合）'!$O60+1&lt;=15,IF(AN$16&gt;='様式３（療養者名簿）（⑤の場合）'!$O60,IF(AN$16&lt;='様式３（療養者名簿）（⑤の場合）'!$W60,1,0),0),0)</f>
        <v>0</v>
      </c>
      <c r="AO51" s="159">
        <f>IF(AO$16-'様式３（療養者名簿）（⑤の場合）'!$O60+1&lt;=15,IF(AO$16&gt;='様式３（療養者名簿）（⑤の場合）'!$O60,IF(AO$16&lt;='様式３（療養者名簿）（⑤の場合）'!$W60,1,0),0),0)</f>
        <v>0</v>
      </c>
      <c r="AP51" s="159">
        <f>IF(AP$16-'様式３（療養者名簿）（⑤の場合）'!$O60+1&lt;=15,IF(AP$16&gt;='様式３（療養者名簿）（⑤の場合）'!$O60,IF(AP$16&lt;='様式３（療養者名簿）（⑤の場合）'!$W60,1,0),0),0)</f>
        <v>0</v>
      </c>
      <c r="AQ51" s="159">
        <f>IF(AQ$16-'様式３（療養者名簿）（⑤の場合）'!$O60+1&lt;=15,IF(AQ$16&gt;='様式３（療養者名簿）（⑤の場合）'!$O60,IF(AQ$16&lt;='様式３（療養者名簿）（⑤の場合）'!$W60,1,0),0),0)</f>
        <v>0</v>
      </c>
      <c r="AR51" s="159">
        <f>IF(AR$16-'様式３（療養者名簿）（⑤の場合）'!$O60+1&lt;=15,IF(AR$16&gt;='様式３（療養者名簿）（⑤の場合）'!$O60,IF(AR$16&lt;='様式３（療養者名簿）（⑤の場合）'!$W60,1,0),0),0)</f>
        <v>0</v>
      </c>
      <c r="AS51" s="159">
        <f>IF(AS$16-'様式３（療養者名簿）（⑤の場合）'!$O60+1&lt;=15,IF(AS$16&gt;='様式３（療養者名簿）（⑤の場合）'!$O60,IF(AS$16&lt;='様式３（療養者名簿）（⑤の場合）'!$W60,1,0),0),0)</f>
        <v>0</v>
      </c>
      <c r="AT51" s="159">
        <f>IF(AT$16-'様式３（療養者名簿）（⑤の場合）'!$O60+1&lt;=15,IF(AT$16&gt;='様式３（療養者名簿）（⑤の場合）'!$O60,IF(AT$16&lt;='様式３（療養者名簿）（⑤の場合）'!$W60,1,0),0),0)</f>
        <v>0</v>
      </c>
      <c r="AU51" s="159">
        <f>IF(AU$16-'様式３（療養者名簿）（⑤の場合）'!$O60+1&lt;=15,IF(AU$16&gt;='様式３（療養者名簿）（⑤の場合）'!$O60,IF(AU$16&lt;='様式３（療養者名簿）（⑤の場合）'!$W60,1,0),0),0)</f>
        <v>0</v>
      </c>
      <c r="AV51" s="159">
        <f>IF(AV$16-'様式３（療養者名簿）（⑤の場合）'!$O60+1&lt;=15,IF(AV$16&gt;='様式３（療養者名簿）（⑤の場合）'!$O60,IF(AV$16&lt;='様式３（療養者名簿）（⑤の場合）'!$W60,1,0),0),0)</f>
        <v>0</v>
      </c>
      <c r="AW51" s="159">
        <f>IF(AW$16-'様式３（療養者名簿）（⑤の場合）'!$O60+1&lt;=15,IF(AW$16&gt;='様式３（療養者名簿）（⑤の場合）'!$O60,IF(AW$16&lt;='様式３（療養者名簿）（⑤の場合）'!$W60,1,0),0),0)</f>
        <v>0</v>
      </c>
      <c r="AX51" s="159">
        <f>IF(AX$16-'様式３（療養者名簿）（⑤の場合）'!$O60+1&lt;=15,IF(AX$16&gt;='様式３（療養者名簿）（⑤の場合）'!$O60,IF(AX$16&lt;='様式３（療養者名簿）（⑤の場合）'!$W60,1,0),0),0)</f>
        <v>0</v>
      </c>
      <c r="AY51" s="159">
        <f>IF(AY$16-'様式３（療養者名簿）（⑤の場合）'!$O60+1&lt;=15,IF(AY$16&gt;='様式３（療養者名簿）（⑤の場合）'!$O60,IF(AY$16&lt;='様式３（療養者名簿）（⑤の場合）'!$W60,1,0),0),0)</f>
        <v>0</v>
      </c>
      <c r="AZ51" s="159">
        <f>IF(AZ$16-'様式３（療養者名簿）（⑤の場合）'!$O60+1&lt;=15,IF(AZ$16&gt;='様式３（療養者名簿）（⑤の場合）'!$O60,IF(AZ$16&lt;='様式３（療養者名簿）（⑤の場合）'!$W60,1,0),0),0)</f>
        <v>0</v>
      </c>
      <c r="BA51" s="159">
        <f>IF(BA$16-'様式３（療養者名簿）（⑤の場合）'!$O60+1&lt;=15,IF(BA$16&gt;='様式３（療養者名簿）（⑤の場合）'!$O60,IF(BA$16&lt;='様式３（療養者名簿）（⑤の場合）'!$W60,1,0),0),0)</f>
        <v>0</v>
      </c>
      <c r="BB51" s="159">
        <f>IF(BB$16-'様式３（療養者名簿）（⑤の場合）'!$O60+1&lt;=15,IF(BB$16&gt;='様式３（療養者名簿）（⑤の場合）'!$O60,IF(BB$16&lt;='様式３（療養者名簿）（⑤の場合）'!$W60,1,0),0),0)</f>
        <v>0</v>
      </c>
      <c r="BC51" s="159">
        <f>IF(BC$16-'様式３（療養者名簿）（⑤の場合）'!$O60+1&lt;=15,IF(BC$16&gt;='様式３（療養者名簿）（⑤の場合）'!$O60,IF(BC$16&lt;='様式３（療養者名簿）（⑤の場合）'!$W60,1,0),0),0)</f>
        <v>0</v>
      </c>
      <c r="BD51" s="159">
        <f>IF(BD$16-'様式３（療養者名簿）（⑤の場合）'!$O60+1&lt;=15,IF(BD$16&gt;='様式３（療養者名簿）（⑤の場合）'!$O60,IF(BD$16&lt;='様式３（療養者名簿）（⑤の場合）'!$W60,1,0),0),0)</f>
        <v>0</v>
      </c>
      <c r="BE51" s="159">
        <f>IF(BE$16-'様式３（療養者名簿）（⑤の場合）'!$O60+1&lt;=15,IF(BE$16&gt;='様式３（療養者名簿）（⑤の場合）'!$O60,IF(BE$16&lt;='様式３（療養者名簿）（⑤の場合）'!$W60,1,0),0),0)</f>
        <v>0</v>
      </c>
      <c r="BF51" s="159">
        <f>IF(BF$16-'様式３（療養者名簿）（⑤の場合）'!$O60+1&lt;=15,IF(BF$16&gt;='様式３（療養者名簿）（⑤の場合）'!$O60,IF(BF$16&lt;='様式３（療養者名簿）（⑤の場合）'!$W60,1,0),0),0)</f>
        <v>0</v>
      </c>
      <c r="BG51" s="159">
        <f>IF(BG$16-'様式３（療養者名簿）（⑤の場合）'!$O60+1&lt;=15,IF(BG$16&gt;='様式３（療養者名簿）（⑤の場合）'!$O60,IF(BG$16&lt;='様式３（療養者名簿）（⑤の場合）'!$W60,1,0),0),0)</f>
        <v>0</v>
      </c>
      <c r="BH51" s="159">
        <f>IF(BH$16-'様式３（療養者名簿）（⑤の場合）'!$O60+1&lt;=15,IF(BH$16&gt;='様式３（療養者名簿）（⑤の場合）'!$O60,IF(BH$16&lt;='様式３（療養者名簿）（⑤の場合）'!$W60,1,0),0),0)</f>
        <v>0</v>
      </c>
      <c r="BI51" s="159">
        <f>IF(BI$16-'様式３（療養者名簿）（⑤の場合）'!$O60+1&lt;=15,IF(BI$16&gt;='様式３（療養者名簿）（⑤の場合）'!$O60,IF(BI$16&lt;='様式３（療養者名簿）（⑤の場合）'!$W60,1,0),0),0)</f>
        <v>0</v>
      </c>
      <c r="BJ51" s="159">
        <f>IF(BJ$16-'様式３（療養者名簿）（⑤の場合）'!$O60+1&lt;=15,IF(BJ$16&gt;='様式３（療養者名簿）（⑤の場合）'!$O60,IF(BJ$16&lt;='様式３（療養者名簿）（⑤の場合）'!$W60,1,0),0),0)</f>
        <v>0</v>
      </c>
      <c r="BK51" s="159">
        <f>IF(BK$16-'様式３（療養者名簿）（⑤の場合）'!$O60+1&lt;=15,IF(BK$16&gt;='様式３（療養者名簿）（⑤の場合）'!$O60,IF(BK$16&lt;='様式３（療養者名簿）（⑤の場合）'!$W60,1,0),0),0)</f>
        <v>0</v>
      </c>
      <c r="BL51" s="159">
        <f>IF(BL$16-'様式３（療養者名簿）（⑤の場合）'!$O60+1&lt;=15,IF(BL$16&gt;='様式３（療養者名簿）（⑤の場合）'!$O60,IF(BL$16&lt;='様式３（療養者名簿）（⑤の場合）'!$W60,1,0),0),0)</f>
        <v>0</v>
      </c>
      <c r="BM51" s="159">
        <f>IF(BM$16-'様式３（療養者名簿）（⑤の場合）'!$O60+1&lt;=15,IF(BM$16&gt;='様式３（療養者名簿）（⑤の場合）'!$O60,IF(BM$16&lt;='様式３（療養者名簿）（⑤の場合）'!$W60,1,0),0),0)</f>
        <v>0</v>
      </c>
      <c r="BN51" s="159">
        <f>IF(BN$16-'様式３（療養者名簿）（⑤の場合）'!$O60+1&lt;=15,IF(BN$16&gt;='様式３（療養者名簿）（⑤の場合）'!$O60,IF(BN$16&lt;='様式３（療養者名簿）（⑤の場合）'!$W60,1,0),0),0)</f>
        <v>0</v>
      </c>
      <c r="BO51" s="159">
        <f>IF(BO$16-'様式３（療養者名簿）（⑤の場合）'!$O60+1&lt;=15,IF(BO$16&gt;='様式３（療養者名簿）（⑤の場合）'!$O60,IF(BO$16&lt;='様式３（療養者名簿）（⑤の場合）'!$W60,1,0),0),0)</f>
        <v>0</v>
      </c>
      <c r="BP51" s="159">
        <f>IF(BP$16-'様式３（療養者名簿）（⑤の場合）'!$O60+1&lt;=15,IF(BP$16&gt;='様式３（療養者名簿）（⑤の場合）'!$O60,IF(BP$16&lt;='様式３（療養者名簿）（⑤の場合）'!$W60,1,0),0),0)</f>
        <v>0</v>
      </c>
      <c r="BQ51" s="159">
        <f>IF(BQ$16-'様式３（療養者名簿）（⑤の場合）'!$O60+1&lt;=15,IF(BQ$16&gt;='様式３（療養者名簿）（⑤の場合）'!$O60,IF(BQ$16&lt;='様式３（療養者名簿）（⑤の場合）'!$W60,1,0),0),0)</f>
        <v>0</v>
      </c>
      <c r="BR51" s="159">
        <f>IF(BR$16-'様式３（療養者名簿）（⑤の場合）'!$O60+1&lt;=15,IF(BR$16&gt;='様式３（療養者名簿）（⑤の場合）'!$O60,IF(BR$16&lt;='様式３（療養者名簿）（⑤の場合）'!$W60,1,0),0),0)</f>
        <v>0</v>
      </c>
      <c r="BS51" s="159">
        <f>IF(BS$16-'様式３（療養者名簿）（⑤の場合）'!$O60+1&lt;=15,IF(BS$16&gt;='様式３（療養者名簿）（⑤の場合）'!$O60,IF(BS$16&lt;='様式３（療養者名簿）（⑤の場合）'!$W60,1,0),0),0)</f>
        <v>0</v>
      </c>
      <c r="BT51" s="159">
        <f>IF(BT$16-'様式３（療養者名簿）（⑤の場合）'!$O60+1&lt;=15,IF(BT$16&gt;='様式３（療養者名簿）（⑤の場合）'!$O60,IF(BT$16&lt;='様式３（療養者名簿）（⑤の場合）'!$W60,1,0),0),0)</f>
        <v>0</v>
      </c>
      <c r="BU51" s="159">
        <f>IF(BU$16-'様式３（療養者名簿）（⑤の場合）'!$O60+1&lt;=15,IF(BU$16&gt;='様式３（療養者名簿）（⑤の場合）'!$O60,IF(BU$16&lt;='様式３（療養者名簿）（⑤の場合）'!$W60,1,0),0),0)</f>
        <v>0</v>
      </c>
      <c r="BV51" s="159">
        <f>IF(BV$16-'様式３（療養者名簿）（⑤の場合）'!$O60+1&lt;=15,IF(BV$16&gt;='様式３（療養者名簿）（⑤の場合）'!$O60,IF(BV$16&lt;='様式３（療養者名簿）（⑤の場合）'!$W60,1,0),0),0)</f>
        <v>0</v>
      </c>
      <c r="BW51" s="159">
        <f>IF(BW$16-'様式３（療養者名簿）（⑤の場合）'!$O60+1&lt;=15,IF(BW$16&gt;='様式３（療養者名簿）（⑤の場合）'!$O60,IF(BW$16&lt;='様式３（療養者名簿）（⑤の場合）'!$W60,1,0),0),0)</f>
        <v>0</v>
      </c>
      <c r="BX51" s="159">
        <f>IF(BX$16-'様式３（療養者名簿）（⑤の場合）'!$O60+1&lt;=15,IF(BX$16&gt;='様式３（療養者名簿）（⑤の場合）'!$O60,IF(BX$16&lt;='様式３（療養者名簿）（⑤の場合）'!$W60,1,0),0),0)</f>
        <v>0</v>
      </c>
      <c r="BY51" s="159">
        <f>IF(BY$16-'様式３（療養者名簿）（⑤の場合）'!$O60+1&lt;=15,IF(BY$16&gt;='様式３（療養者名簿）（⑤の場合）'!$O60,IF(BY$16&lt;='様式３（療養者名簿）（⑤の場合）'!$W60,1,0),0),0)</f>
        <v>0</v>
      </c>
      <c r="BZ51" s="159">
        <f>IF(BZ$16-'様式３（療養者名簿）（⑤の場合）'!$O60+1&lt;=15,IF(BZ$16&gt;='様式３（療養者名簿）（⑤の場合）'!$O60,IF(BZ$16&lt;='様式３（療養者名簿）（⑤の場合）'!$W60,1,0),0),0)</f>
        <v>0</v>
      </c>
      <c r="CA51" s="159">
        <f>IF(CA$16-'様式３（療養者名簿）（⑤の場合）'!$O60+1&lt;=15,IF(CA$16&gt;='様式３（療養者名簿）（⑤の場合）'!$O60,IF(CA$16&lt;='様式３（療養者名簿）（⑤の場合）'!$W60,1,0),0),0)</f>
        <v>0</v>
      </c>
      <c r="CB51" s="159">
        <f>IF(CB$16-'様式３（療養者名簿）（⑤の場合）'!$O60+1&lt;=15,IF(CB$16&gt;='様式３（療養者名簿）（⑤の場合）'!$O60,IF(CB$16&lt;='様式３（療養者名簿）（⑤の場合）'!$W60,1,0),0),0)</f>
        <v>0</v>
      </c>
      <c r="CC51" s="159">
        <f>IF(CC$16-'様式３（療養者名簿）（⑤の場合）'!$O60+1&lt;=15,IF(CC$16&gt;='様式３（療養者名簿）（⑤の場合）'!$O60,IF(CC$16&lt;='様式３（療養者名簿）（⑤の場合）'!$W60,1,0),0),0)</f>
        <v>0</v>
      </c>
      <c r="CD51" s="159">
        <f>IF(CD$16-'様式３（療養者名簿）（⑤の場合）'!$O60+1&lt;=15,IF(CD$16&gt;='様式３（療養者名簿）（⑤の場合）'!$O60,IF(CD$16&lt;='様式３（療養者名簿）（⑤の場合）'!$W60,1,0),0),0)</f>
        <v>0</v>
      </c>
      <c r="CE51" s="159">
        <f>IF(CE$16-'様式３（療養者名簿）（⑤の場合）'!$O60+1&lt;=15,IF(CE$16&gt;='様式３（療養者名簿）（⑤の場合）'!$O60,IF(CE$16&lt;='様式３（療養者名簿）（⑤の場合）'!$W60,1,0),0),0)</f>
        <v>0</v>
      </c>
      <c r="CF51" s="159">
        <f>IF(CF$16-'様式３（療養者名簿）（⑤の場合）'!$O60+1&lt;=15,IF(CF$16&gt;='様式３（療養者名簿）（⑤の場合）'!$O60,IF(CF$16&lt;='様式３（療養者名簿）（⑤の場合）'!$W60,1,0),0),0)</f>
        <v>0</v>
      </c>
      <c r="CG51" s="159">
        <f>IF(CG$16-'様式３（療養者名簿）（⑤の場合）'!$O60+1&lt;=15,IF(CG$16&gt;='様式３（療養者名簿）（⑤の場合）'!$O60,IF(CG$16&lt;='様式３（療養者名簿）（⑤の場合）'!$W60,1,0),0),0)</f>
        <v>0</v>
      </c>
      <c r="CH51" s="159">
        <f>IF(CH$16-'様式３（療養者名簿）（⑤の場合）'!$O60+1&lt;=15,IF(CH$16&gt;='様式３（療養者名簿）（⑤の場合）'!$O60,IF(CH$16&lt;='様式３（療養者名簿）（⑤の場合）'!$W60,1,0),0),0)</f>
        <v>0</v>
      </c>
      <c r="CI51" s="159">
        <f>IF(CI$16-'様式３（療養者名簿）（⑤の場合）'!$O60+1&lt;=15,IF(CI$16&gt;='様式３（療養者名簿）（⑤の場合）'!$O60,IF(CI$16&lt;='様式３（療養者名簿）（⑤の場合）'!$W60,1,0),0),0)</f>
        <v>0</v>
      </c>
      <c r="CJ51" s="159">
        <f>IF(CJ$16-'様式３（療養者名簿）（⑤の場合）'!$O60+1&lt;=15,IF(CJ$16&gt;='様式３（療養者名簿）（⑤の場合）'!$O60,IF(CJ$16&lt;='様式３（療養者名簿）（⑤の場合）'!$W60,1,0),0),0)</f>
        <v>0</v>
      </c>
      <c r="CK51" s="159">
        <f>IF(CK$16-'様式３（療養者名簿）（⑤の場合）'!$O60+1&lt;=15,IF(CK$16&gt;='様式３（療養者名簿）（⑤の場合）'!$O60,IF(CK$16&lt;='様式３（療養者名簿）（⑤の場合）'!$W60,1,0),0),0)</f>
        <v>0</v>
      </c>
      <c r="CL51" s="159">
        <f>IF(CL$16-'様式３（療養者名簿）（⑤の場合）'!$O60+1&lt;=15,IF(CL$16&gt;='様式３（療養者名簿）（⑤の場合）'!$O60,IF(CL$16&lt;='様式３（療養者名簿）（⑤の場合）'!$W60,1,0),0),0)</f>
        <v>0</v>
      </c>
      <c r="CM51" s="159">
        <f>IF(CM$16-'様式３（療養者名簿）（⑤の場合）'!$O60+1&lt;=15,IF(CM$16&gt;='様式３（療養者名簿）（⑤の場合）'!$O60,IF(CM$16&lt;='様式３（療養者名簿）（⑤の場合）'!$W60,1,0),0),0)</f>
        <v>0</v>
      </c>
      <c r="CN51" s="159">
        <f>IF(CN$16-'様式３（療養者名簿）（⑤の場合）'!$O60+1&lt;=15,IF(CN$16&gt;='様式３（療養者名簿）（⑤の場合）'!$O60,IF(CN$16&lt;='様式３（療養者名簿）（⑤の場合）'!$W60,1,0),0),0)</f>
        <v>0</v>
      </c>
      <c r="CO51" s="159">
        <f>IF(CO$16-'様式３（療養者名簿）（⑤の場合）'!$O60+1&lt;=15,IF(CO$16&gt;='様式３（療養者名簿）（⑤の場合）'!$O60,IF(CO$16&lt;='様式３（療養者名簿）（⑤の場合）'!$W60,1,0),0),0)</f>
        <v>0</v>
      </c>
      <c r="CP51" s="159">
        <f>IF(CP$16-'様式３（療養者名簿）（⑤の場合）'!$O60+1&lt;=15,IF(CP$16&gt;='様式３（療養者名簿）（⑤の場合）'!$O60,IF(CP$16&lt;='様式３（療養者名簿）（⑤の場合）'!$W60,1,0),0),0)</f>
        <v>0</v>
      </c>
      <c r="CQ51" s="159">
        <f>IF(CQ$16-'様式３（療養者名簿）（⑤の場合）'!$O60+1&lt;=15,IF(CQ$16&gt;='様式３（療養者名簿）（⑤の場合）'!$O60,IF(CQ$16&lt;='様式３（療養者名簿）（⑤の場合）'!$W60,1,0),0),0)</f>
        <v>0</v>
      </c>
      <c r="CR51" s="159">
        <f>IF(CR$16-'様式３（療養者名簿）（⑤の場合）'!$O60+1&lt;=15,IF(CR$16&gt;='様式３（療養者名簿）（⑤の場合）'!$O60,IF(CR$16&lt;='様式３（療養者名簿）（⑤の場合）'!$W60,1,0),0),0)</f>
        <v>0</v>
      </c>
      <c r="CS51" s="159">
        <f>IF(CS$16-'様式３（療養者名簿）（⑤の場合）'!$O60+1&lt;=15,IF(CS$16&gt;='様式３（療養者名簿）（⑤の場合）'!$O60,IF(CS$16&lt;='様式３（療養者名簿）（⑤の場合）'!$W60,1,0),0),0)</f>
        <v>0</v>
      </c>
      <c r="CT51" s="159">
        <f>IF(CT$16-'様式３（療養者名簿）（⑤の場合）'!$O60+1&lt;=15,IF(CT$16&gt;='様式３（療養者名簿）（⑤の場合）'!$O60,IF(CT$16&lt;='様式３（療養者名簿）（⑤の場合）'!$W60,1,0),0),0)</f>
        <v>0</v>
      </c>
      <c r="CU51" s="159">
        <f>IF(CU$16-'様式３（療養者名簿）（⑤の場合）'!$O60+1&lt;=15,IF(CU$16&gt;='様式３（療養者名簿）（⑤の場合）'!$O60,IF(CU$16&lt;='様式３（療養者名簿）（⑤の場合）'!$W60,1,0),0),0)</f>
        <v>0</v>
      </c>
      <c r="CV51" s="159">
        <f>IF(CV$16-'様式３（療養者名簿）（⑤の場合）'!$O60+1&lt;=15,IF(CV$16&gt;='様式３（療養者名簿）（⑤の場合）'!$O60,IF(CV$16&lt;='様式３（療養者名簿）（⑤の場合）'!$W60,1,0),0),0)</f>
        <v>0</v>
      </c>
      <c r="CW51" s="159">
        <f>IF(CW$16-'様式３（療養者名簿）（⑤の場合）'!$O60+1&lt;=15,IF(CW$16&gt;='様式３（療養者名簿）（⑤の場合）'!$O60,IF(CW$16&lt;='様式３（療養者名簿）（⑤の場合）'!$W60,1,0),0),0)</f>
        <v>0</v>
      </c>
      <c r="CX51" s="159">
        <f>IF(CX$16-'様式３（療養者名簿）（⑤の場合）'!$O60+1&lt;=15,IF(CX$16&gt;='様式３（療養者名簿）（⑤の場合）'!$O60,IF(CX$16&lt;='様式３（療養者名簿）（⑤の場合）'!$W60,1,0),0),0)</f>
        <v>0</v>
      </c>
      <c r="CY51" s="159">
        <f>IF(CY$16-'様式３（療養者名簿）（⑤の場合）'!$O60+1&lt;=15,IF(CY$16&gt;='様式３（療養者名簿）（⑤の場合）'!$O60,IF(CY$16&lt;='様式３（療養者名簿）（⑤の場合）'!$W60,1,0),0),0)</f>
        <v>0</v>
      </c>
      <c r="CZ51" s="159">
        <f>IF(CZ$16-'様式３（療養者名簿）（⑤の場合）'!$O60+1&lt;=15,IF(CZ$16&gt;='様式３（療養者名簿）（⑤の場合）'!$O60,IF(CZ$16&lt;='様式３（療養者名簿）（⑤の場合）'!$W60,1,0),0),0)</f>
        <v>0</v>
      </c>
      <c r="DA51" s="159">
        <f>IF(DA$16-'様式３（療養者名簿）（⑤の場合）'!$O60+1&lt;=15,IF(DA$16&gt;='様式３（療養者名簿）（⑤の場合）'!$O60,IF(DA$16&lt;='様式３（療養者名簿）（⑤の場合）'!$W60,1,0),0),0)</f>
        <v>0</v>
      </c>
      <c r="DB51" s="159">
        <f>IF(DB$16-'様式３（療養者名簿）（⑤の場合）'!$O60+1&lt;=15,IF(DB$16&gt;='様式３（療養者名簿）（⑤の場合）'!$O60,IF(DB$16&lt;='様式３（療養者名簿）（⑤の場合）'!$W60,1,0),0),0)</f>
        <v>0</v>
      </c>
      <c r="DC51" s="159">
        <f>IF(DC$16-'様式３（療養者名簿）（⑤の場合）'!$O60+1&lt;=15,IF(DC$16&gt;='様式３（療養者名簿）（⑤の場合）'!$O60,IF(DC$16&lt;='様式３（療養者名簿）（⑤の場合）'!$W60,1,0),0),0)</f>
        <v>0</v>
      </c>
      <c r="DD51" s="159">
        <f>IF(DD$16-'様式３（療養者名簿）（⑤の場合）'!$O60+1&lt;=15,IF(DD$16&gt;='様式３（療養者名簿）（⑤の場合）'!$O60,IF(DD$16&lt;='様式３（療養者名簿）（⑤の場合）'!$W60,1,0),0),0)</f>
        <v>0</v>
      </c>
      <c r="DE51" s="159">
        <f>IF(DE$16-'様式３（療養者名簿）（⑤の場合）'!$O60+1&lt;=15,IF(DE$16&gt;='様式３（療養者名簿）（⑤の場合）'!$O60,IF(DE$16&lt;='様式３（療養者名簿）（⑤の場合）'!$W60,1,0),0),0)</f>
        <v>0</v>
      </c>
      <c r="DF51" s="159">
        <f>IF(DF$16-'様式３（療養者名簿）（⑤の場合）'!$O60+1&lt;=15,IF(DF$16&gt;='様式３（療養者名簿）（⑤の場合）'!$O60,IF(DF$16&lt;='様式３（療養者名簿）（⑤の場合）'!$W60,1,0),0),0)</f>
        <v>0</v>
      </c>
      <c r="DG51" s="159">
        <f>IF(DG$16-'様式３（療養者名簿）（⑤の場合）'!$O60+1&lt;=15,IF(DG$16&gt;='様式３（療養者名簿）（⑤の場合）'!$O60,IF(DG$16&lt;='様式３（療養者名簿）（⑤の場合）'!$W60,1,0),0),0)</f>
        <v>0</v>
      </c>
      <c r="DH51" s="159">
        <f>IF(DH$16-'様式３（療養者名簿）（⑤の場合）'!$O60+1&lt;=15,IF(DH$16&gt;='様式３（療養者名簿）（⑤の場合）'!$O60,IF(DH$16&lt;='様式３（療養者名簿）（⑤の場合）'!$W60,1,0),0),0)</f>
        <v>0</v>
      </c>
      <c r="DI51" s="159">
        <f>IF(DI$16-'様式３（療養者名簿）（⑤の場合）'!$O60+1&lt;=15,IF(DI$16&gt;='様式３（療養者名簿）（⑤の場合）'!$O60,IF(DI$16&lt;='様式３（療養者名簿）（⑤の場合）'!$W60,1,0),0),0)</f>
        <v>0</v>
      </c>
      <c r="DJ51" s="159">
        <f>IF(DJ$16-'様式３（療養者名簿）（⑤の場合）'!$O60+1&lt;=15,IF(DJ$16&gt;='様式３（療養者名簿）（⑤の場合）'!$O60,IF(DJ$16&lt;='様式３（療養者名簿）（⑤の場合）'!$W60,1,0),0),0)</f>
        <v>0</v>
      </c>
      <c r="DK51" s="159">
        <f>IF(DK$16-'様式３（療養者名簿）（⑤の場合）'!$O60+1&lt;=15,IF(DK$16&gt;='様式３（療養者名簿）（⑤の場合）'!$O60,IF(DK$16&lt;='様式３（療養者名簿）（⑤の場合）'!$W60,1,0),0),0)</f>
        <v>0</v>
      </c>
      <c r="DL51" s="159">
        <f>IF(DL$16-'様式３（療養者名簿）（⑤の場合）'!$O60+1&lt;=15,IF(DL$16&gt;='様式３（療養者名簿）（⑤の場合）'!$O60,IF(DL$16&lt;='様式３（療養者名簿）（⑤の場合）'!$W60,1,0),0),0)</f>
        <v>0</v>
      </c>
      <c r="DM51" s="159">
        <f>IF(DM$16-'様式３（療養者名簿）（⑤の場合）'!$O60+1&lt;=15,IF(DM$16&gt;='様式３（療養者名簿）（⑤の場合）'!$O60,IF(DM$16&lt;='様式３（療養者名簿）（⑤の場合）'!$W60,1,0),0),0)</f>
        <v>0</v>
      </c>
      <c r="DN51" s="159">
        <f>IF(DN$16-'様式３（療養者名簿）（⑤の場合）'!$O60+1&lt;=15,IF(DN$16&gt;='様式３（療養者名簿）（⑤の場合）'!$O60,IF(DN$16&lt;='様式３（療養者名簿）（⑤の場合）'!$W60,1,0),0),0)</f>
        <v>0</v>
      </c>
      <c r="DO51" s="159">
        <f>IF(DO$16-'様式３（療養者名簿）（⑤の場合）'!$O60+1&lt;=15,IF(DO$16&gt;='様式３（療養者名簿）（⑤の場合）'!$O60,IF(DO$16&lt;='様式３（療養者名簿）（⑤の場合）'!$W60,1,0),0),0)</f>
        <v>0</v>
      </c>
      <c r="DP51" s="159">
        <f>IF(DP$16-'様式３（療養者名簿）（⑤の場合）'!$O60+1&lt;=15,IF(DP$16&gt;='様式３（療養者名簿）（⑤の場合）'!$O60,IF(DP$16&lt;='様式３（療養者名簿）（⑤の場合）'!$W60,1,0),0),0)</f>
        <v>0</v>
      </c>
      <c r="DQ51" s="159">
        <f>IF(DQ$16-'様式３（療養者名簿）（⑤の場合）'!$O60+1&lt;=15,IF(DQ$16&gt;='様式３（療養者名簿）（⑤の場合）'!$O60,IF(DQ$16&lt;='様式３（療養者名簿）（⑤の場合）'!$W60,1,0),0),0)</f>
        <v>0</v>
      </c>
      <c r="DR51" s="159">
        <f>IF(DR$16-'様式３（療養者名簿）（⑤の場合）'!$O60+1&lt;=15,IF(DR$16&gt;='様式３（療養者名簿）（⑤の場合）'!$O60,IF(DR$16&lt;='様式３（療養者名簿）（⑤の場合）'!$W60,1,0),0),0)</f>
        <v>0</v>
      </c>
      <c r="DS51" s="159">
        <f>IF(DS$16-'様式３（療養者名簿）（⑤の場合）'!$O60+1&lt;=15,IF(DS$16&gt;='様式３（療養者名簿）（⑤の場合）'!$O60,IF(DS$16&lt;='様式３（療養者名簿）（⑤の場合）'!$W60,1,0),0),0)</f>
        <v>0</v>
      </c>
      <c r="DT51" s="159">
        <f>IF(DT$16-'様式３（療養者名簿）（⑤の場合）'!$O60+1&lt;=15,IF(DT$16&gt;='様式３（療養者名簿）（⑤の場合）'!$O60,IF(DT$16&lt;='様式３（療養者名簿）（⑤の場合）'!$W60,1,0),0),0)</f>
        <v>0</v>
      </c>
      <c r="DU51" s="159">
        <f>IF(DU$16-'様式３（療養者名簿）（⑤の場合）'!$O60+1&lt;=15,IF(DU$16&gt;='様式３（療養者名簿）（⑤の場合）'!$O60,IF(DU$16&lt;='様式３（療養者名簿）（⑤の場合）'!$W60,1,0),0),0)</f>
        <v>0</v>
      </c>
      <c r="DV51" s="159">
        <f>IF(DV$16-'様式３（療養者名簿）（⑤の場合）'!$O60+1&lt;=15,IF(DV$16&gt;='様式３（療養者名簿）（⑤の場合）'!$O60,IF(DV$16&lt;='様式３（療養者名簿）（⑤の場合）'!$W60,1,0),0),0)</f>
        <v>0</v>
      </c>
      <c r="DW51" s="159">
        <f>IF(DW$16-'様式３（療養者名簿）（⑤の場合）'!$O60+1&lt;=15,IF(DW$16&gt;='様式３（療養者名簿）（⑤の場合）'!$O60,IF(DW$16&lt;='様式３（療養者名簿）（⑤の場合）'!$W60,1,0),0),0)</f>
        <v>0</v>
      </c>
      <c r="DX51" s="159">
        <f>IF(DX$16-'様式３（療養者名簿）（⑤の場合）'!$O60+1&lt;=15,IF(DX$16&gt;='様式３（療養者名簿）（⑤の場合）'!$O60,IF(DX$16&lt;='様式３（療養者名簿）（⑤の場合）'!$W60,1,0),0),0)</f>
        <v>0</v>
      </c>
      <c r="DY51" s="159">
        <f>IF(DY$16-'様式３（療養者名簿）（⑤の場合）'!$O60+1&lt;=15,IF(DY$16&gt;='様式３（療養者名簿）（⑤の場合）'!$O60,IF(DY$16&lt;='様式３（療養者名簿）（⑤の場合）'!$W60,1,0),0),0)</f>
        <v>0</v>
      </c>
      <c r="DZ51" s="159">
        <f>IF(DZ$16-'様式３（療養者名簿）（⑤の場合）'!$O60+1&lt;=15,IF(DZ$16&gt;='様式３（療養者名簿）（⑤の場合）'!$O60,IF(DZ$16&lt;='様式３（療養者名簿）（⑤の場合）'!$W60,1,0),0),0)</f>
        <v>0</v>
      </c>
      <c r="EA51" s="159">
        <f>IF(EA$16-'様式３（療養者名簿）（⑤の場合）'!$O60+1&lt;=15,IF(EA$16&gt;='様式３（療養者名簿）（⑤の場合）'!$O60,IF(EA$16&lt;='様式３（療養者名簿）（⑤の場合）'!$W60,1,0),0),0)</f>
        <v>0</v>
      </c>
      <c r="EB51" s="159">
        <f>IF(EB$16-'様式３（療養者名簿）（⑤の場合）'!$O60+1&lt;=15,IF(EB$16&gt;='様式３（療養者名簿）（⑤の場合）'!$O60,IF(EB$16&lt;='様式３（療養者名簿）（⑤の場合）'!$W60,1,0),0),0)</f>
        <v>0</v>
      </c>
      <c r="EC51" s="159">
        <f>IF(EC$16-'様式３（療養者名簿）（⑤の場合）'!$O60+1&lt;=15,IF(EC$16&gt;='様式３（療養者名簿）（⑤の場合）'!$O60,IF(EC$16&lt;='様式３（療養者名簿）（⑤の場合）'!$W60,1,0),0),0)</f>
        <v>0</v>
      </c>
      <c r="ED51" s="159">
        <f>IF(ED$16-'様式３（療養者名簿）（⑤の場合）'!$O60+1&lt;=15,IF(ED$16&gt;='様式３（療養者名簿）（⑤の場合）'!$O60,IF(ED$16&lt;='様式３（療養者名簿）（⑤の場合）'!$W60,1,0),0),0)</f>
        <v>0</v>
      </c>
      <c r="EE51" s="159">
        <f>IF(EE$16-'様式３（療養者名簿）（⑤の場合）'!$O60+1&lt;=15,IF(EE$16&gt;='様式３（療養者名簿）（⑤の場合）'!$O60,IF(EE$16&lt;='様式３（療養者名簿）（⑤の場合）'!$W60,1,0),0),0)</f>
        <v>0</v>
      </c>
      <c r="EF51" s="159">
        <f>IF(EF$16-'様式３（療養者名簿）（⑤の場合）'!$O60+1&lt;=15,IF(EF$16&gt;='様式３（療養者名簿）（⑤の場合）'!$O60,IF(EF$16&lt;='様式３（療養者名簿）（⑤の場合）'!$W60,1,0),0),0)</f>
        <v>0</v>
      </c>
      <c r="EG51" s="159">
        <f>IF(EG$16-'様式３（療養者名簿）（⑤の場合）'!$O60+1&lt;=15,IF(EG$16&gt;='様式３（療養者名簿）（⑤の場合）'!$O60,IF(EG$16&lt;='様式３（療養者名簿）（⑤の場合）'!$W60,1,0),0),0)</f>
        <v>0</v>
      </c>
      <c r="EH51" s="159">
        <f>IF(EH$16-'様式３（療養者名簿）（⑤の場合）'!$O60+1&lt;=15,IF(EH$16&gt;='様式３（療養者名簿）（⑤の場合）'!$O60,IF(EH$16&lt;='様式３（療養者名簿）（⑤の場合）'!$W60,1,0),0),0)</f>
        <v>0</v>
      </c>
      <c r="EI51" s="159">
        <f>IF(EI$16-'様式３（療養者名簿）（⑤の場合）'!$O60+1&lt;=15,IF(EI$16&gt;='様式３（療養者名簿）（⑤の場合）'!$O60,IF(EI$16&lt;='様式３（療養者名簿）（⑤の場合）'!$W60,1,0),0),0)</f>
        <v>0</v>
      </c>
      <c r="EJ51" s="159">
        <f>IF(EJ$16-'様式３（療養者名簿）（⑤の場合）'!$O60+1&lt;=15,IF(EJ$16&gt;='様式３（療養者名簿）（⑤の場合）'!$O60,IF(EJ$16&lt;='様式３（療養者名簿）（⑤の場合）'!$W60,1,0),0),0)</f>
        <v>0</v>
      </c>
      <c r="EK51" s="159">
        <f>IF(EK$16-'様式３（療養者名簿）（⑤の場合）'!$O60+1&lt;=15,IF(EK$16&gt;='様式３（療養者名簿）（⑤の場合）'!$O60,IF(EK$16&lt;='様式３（療養者名簿）（⑤の場合）'!$W60,1,0),0),0)</f>
        <v>0</v>
      </c>
      <c r="EL51" s="159">
        <f>IF(EL$16-'様式３（療養者名簿）（⑤の場合）'!$O60+1&lt;=15,IF(EL$16&gt;='様式３（療養者名簿）（⑤の場合）'!$O60,IF(EL$16&lt;='様式３（療養者名簿）（⑤の場合）'!$W60,1,0),0),0)</f>
        <v>0</v>
      </c>
      <c r="EM51" s="159">
        <f>IF(EM$16-'様式３（療養者名簿）（⑤の場合）'!$O60+1&lt;=15,IF(EM$16&gt;='様式３（療養者名簿）（⑤の場合）'!$O60,IF(EM$16&lt;='様式３（療養者名簿）（⑤の場合）'!$W60,1,0),0),0)</f>
        <v>0</v>
      </c>
      <c r="EN51" s="159">
        <f>IF(EN$16-'様式３（療養者名簿）（⑤の場合）'!$O60+1&lt;=15,IF(EN$16&gt;='様式３（療養者名簿）（⑤の場合）'!$O60,IF(EN$16&lt;='様式３（療養者名簿）（⑤の場合）'!$W60,1,0),0),0)</f>
        <v>0</v>
      </c>
      <c r="EO51" s="159">
        <f>IF(EO$16-'様式３（療養者名簿）（⑤の場合）'!$O60+1&lt;=15,IF(EO$16&gt;='様式３（療養者名簿）（⑤の場合）'!$O60,IF(EO$16&lt;='様式３（療養者名簿）（⑤の場合）'!$W60,1,0),0),0)</f>
        <v>0</v>
      </c>
      <c r="EP51" s="159">
        <f>IF(EP$16-'様式３（療養者名簿）（⑤の場合）'!$O60+1&lt;=15,IF(EP$16&gt;='様式３（療養者名簿）（⑤の場合）'!$O60,IF(EP$16&lt;='様式３（療養者名簿）（⑤の場合）'!$W60,1,0),0),0)</f>
        <v>0</v>
      </c>
      <c r="EQ51" s="159">
        <f>IF(EQ$16-'様式３（療養者名簿）（⑤の場合）'!$O60+1&lt;=15,IF(EQ$16&gt;='様式３（療養者名簿）（⑤の場合）'!$O60,IF(EQ$16&lt;='様式３（療養者名簿）（⑤の場合）'!$W60,1,0),0),0)</f>
        <v>0</v>
      </c>
      <c r="ER51" s="159">
        <f>IF(ER$16-'様式３（療養者名簿）（⑤の場合）'!$O60+1&lt;=15,IF(ER$16&gt;='様式３（療養者名簿）（⑤の場合）'!$O60,IF(ER$16&lt;='様式３（療養者名簿）（⑤の場合）'!$W60,1,0),0),0)</f>
        <v>0</v>
      </c>
      <c r="ES51" s="159">
        <f>IF(ES$16-'様式３（療養者名簿）（⑤の場合）'!$O60+1&lt;=15,IF(ES$16&gt;='様式３（療養者名簿）（⑤の場合）'!$O60,IF(ES$16&lt;='様式３（療養者名簿）（⑤の場合）'!$W60,1,0),0),0)</f>
        <v>0</v>
      </c>
      <c r="ET51" s="159">
        <f>IF(ET$16-'様式３（療養者名簿）（⑤の場合）'!$O60+1&lt;=15,IF(ET$16&gt;='様式３（療養者名簿）（⑤の場合）'!$O60,IF(ET$16&lt;='様式３（療養者名簿）（⑤の場合）'!$W60,1,0),0),0)</f>
        <v>0</v>
      </c>
      <c r="EU51" s="159">
        <f>IF(EU$16-'様式３（療養者名簿）（⑤の場合）'!$O60+1&lt;=15,IF(EU$16&gt;='様式３（療養者名簿）（⑤の場合）'!$O60,IF(EU$16&lt;='様式３（療養者名簿）（⑤の場合）'!$W60,1,0),0),0)</f>
        <v>0</v>
      </c>
      <c r="EV51" s="159">
        <f>IF(EV$16-'様式３（療養者名簿）（⑤の場合）'!$O60+1&lt;=15,IF(EV$16&gt;='様式３（療養者名簿）（⑤の場合）'!$O60,IF(EV$16&lt;='様式３（療養者名簿）（⑤の場合）'!$W60,1,0),0),0)</f>
        <v>0</v>
      </c>
      <c r="EW51" s="159">
        <f>IF(EW$16-'様式３（療養者名簿）（⑤の場合）'!$O60+1&lt;=15,IF(EW$16&gt;='様式３（療養者名簿）（⑤の場合）'!$O60,IF(EW$16&lt;='様式３（療養者名簿）（⑤の場合）'!$W60,1,0),0),0)</f>
        <v>0</v>
      </c>
      <c r="EX51" s="159">
        <f>IF(EX$16-'様式３（療養者名簿）（⑤の場合）'!$O60+1&lt;=15,IF(EX$16&gt;='様式３（療養者名簿）（⑤の場合）'!$O60,IF(EX$16&lt;='様式３（療養者名簿）（⑤の場合）'!$W60,1,0),0),0)</f>
        <v>0</v>
      </c>
      <c r="EY51" s="159">
        <f>IF(EY$16-'様式３（療養者名簿）（⑤の場合）'!$O60+1&lt;=15,IF(EY$16&gt;='様式３（療養者名簿）（⑤の場合）'!$O60,IF(EY$16&lt;='様式３（療養者名簿）（⑤の場合）'!$W60,1,0),0),0)</f>
        <v>0</v>
      </c>
      <c r="EZ51" s="159">
        <f>IF(EZ$16-'様式３（療養者名簿）（⑤の場合）'!$O60+1&lt;=15,IF(EZ$16&gt;='様式３（療養者名簿）（⑤の場合）'!$O60,IF(EZ$16&lt;='様式３（療養者名簿）（⑤の場合）'!$W60,1,0),0),0)</f>
        <v>0</v>
      </c>
      <c r="FA51" s="159">
        <f>IF(FA$16-'様式３（療養者名簿）（⑤の場合）'!$O60+1&lt;=15,IF(FA$16&gt;='様式３（療養者名簿）（⑤の場合）'!$O60,IF(FA$16&lt;='様式３（療養者名簿）（⑤の場合）'!$W60,1,0),0),0)</f>
        <v>0</v>
      </c>
      <c r="FB51" s="159">
        <f>IF(FB$16-'様式３（療養者名簿）（⑤の場合）'!$O60+1&lt;=15,IF(FB$16&gt;='様式３（療養者名簿）（⑤の場合）'!$O60,IF(FB$16&lt;='様式３（療養者名簿）（⑤の場合）'!$W60,1,0),0),0)</f>
        <v>0</v>
      </c>
      <c r="FC51" s="159">
        <f>IF(FC$16-'様式３（療養者名簿）（⑤の場合）'!$O60+1&lt;=15,IF(FC$16&gt;='様式３（療養者名簿）（⑤の場合）'!$O60,IF(FC$16&lt;='様式３（療養者名簿）（⑤の場合）'!$W60,1,0),0),0)</f>
        <v>0</v>
      </c>
      <c r="FD51" s="159">
        <f>IF(FD$16-'様式３（療養者名簿）（⑤の場合）'!$O60+1&lt;=15,IF(FD$16&gt;='様式３（療養者名簿）（⑤の場合）'!$O60,IF(FD$16&lt;='様式３（療養者名簿）（⑤の場合）'!$W60,1,0),0),0)</f>
        <v>0</v>
      </c>
      <c r="FE51" s="159">
        <f>IF(FE$16-'様式３（療養者名簿）（⑤の場合）'!$O60+1&lt;=15,IF(FE$16&gt;='様式３（療養者名簿）（⑤の場合）'!$O60,IF(FE$16&lt;='様式３（療養者名簿）（⑤の場合）'!$W60,1,0),0),0)</f>
        <v>0</v>
      </c>
      <c r="FF51" s="159">
        <f>IF(FF$16-'様式３（療養者名簿）（⑤の場合）'!$O60+1&lt;=15,IF(FF$16&gt;='様式３（療養者名簿）（⑤の場合）'!$O60,IF(FF$16&lt;='様式３（療養者名簿）（⑤の場合）'!$W60,1,0),0),0)</f>
        <v>0</v>
      </c>
      <c r="FG51" s="159">
        <f>IF(FG$16-'様式３（療養者名簿）（⑤の場合）'!$O60+1&lt;=15,IF(FG$16&gt;='様式３（療養者名簿）（⑤の場合）'!$O60,IF(FG$16&lt;='様式３（療養者名簿）（⑤の場合）'!$W60,1,0),0),0)</f>
        <v>0</v>
      </c>
      <c r="FH51" s="159">
        <f>IF(FH$16-'様式３（療養者名簿）（⑤の場合）'!$O60+1&lt;=15,IF(FH$16&gt;='様式３（療養者名簿）（⑤の場合）'!$O60,IF(FH$16&lt;='様式３（療養者名簿）（⑤の場合）'!$W60,1,0),0),0)</f>
        <v>0</v>
      </c>
      <c r="FI51" s="159">
        <f>IF(FI$16-'様式３（療養者名簿）（⑤の場合）'!$O60+1&lt;=15,IF(FI$16&gt;='様式３（療養者名簿）（⑤の場合）'!$O60,IF(FI$16&lt;='様式３（療養者名簿）（⑤の場合）'!$W60,1,0),0),0)</f>
        <v>0</v>
      </c>
      <c r="FJ51" s="159">
        <f>IF(FJ$16-'様式３（療養者名簿）（⑤の場合）'!$O60+1&lt;=15,IF(FJ$16&gt;='様式３（療養者名簿）（⑤の場合）'!$O60,IF(FJ$16&lt;='様式３（療養者名簿）（⑤の場合）'!$W60,1,0),0),0)</f>
        <v>0</v>
      </c>
      <c r="FK51" s="159">
        <f>IF(FK$16-'様式３（療養者名簿）（⑤の場合）'!$O60+1&lt;=15,IF(FK$16&gt;='様式３（療養者名簿）（⑤の場合）'!$O60,IF(FK$16&lt;='様式３（療養者名簿）（⑤の場合）'!$W60,1,0),0),0)</f>
        <v>0</v>
      </c>
      <c r="FL51" s="159">
        <f>IF(FL$16-'様式３（療養者名簿）（⑤の場合）'!$O60+1&lt;=15,IF(FL$16&gt;='様式３（療養者名簿）（⑤の場合）'!$O60,IF(FL$16&lt;='様式３（療養者名簿）（⑤の場合）'!$W60,1,0),0),0)</f>
        <v>0</v>
      </c>
      <c r="FM51" s="159">
        <f>IF(FM$16-'様式３（療養者名簿）（⑤の場合）'!$O60+1&lt;=15,IF(FM$16&gt;='様式３（療養者名簿）（⑤の場合）'!$O60,IF(FM$16&lt;='様式３（療養者名簿）（⑤の場合）'!$W60,1,0),0),0)</f>
        <v>0</v>
      </c>
      <c r="FN51" s="159">
        <f>IF(FN$16-'様式３（療養者名簿）（⑤の場合）'!$O60+1&lt;=15,IF(FN$16&gt;='様式３（療養者名簿）（⑤の場合）'!$O60,IF(FN$16&lt;='様式３（療養者名簿）（⑤の場合）'!$W60,1,0),0),0)</f>
        <v>0</v>
      </c>
      <c r="FO51" s="159">
        <f>IF(FO$16-'様式３（療養者名簿）（⑤の場合）'!$O60+1&lt;=15,IF(FO$16&gt;='様式３（療養者名簿）（⑤の場合）'!$O60,IF(FO$16&lt;='様式３（療養者名簿）（⑤の場合）'!$W60,1,0),0),0)</f>
        <v>0</v>
      </c>
      <c r="FP51" s="159">
        <f>IF(FP$16-'様式３（療養者名簿）（⑤の場合）'!$O60+1&lt;=15,IF(FP$16&gt;='様式３（療養者名簿）（⑤の場合）'!$O60,IF(FP$16&lt;='様式３（療養者名簿）（⑤の場合）'!$W60,1,0),0),0)</f>
        <v>0</v>
      </c>
      <c r="FQ51" s="159">
        <f>IF(FQ$16-'様式３（療養者名簿）（⑤の場合）'!$O60+1&lt;=15,IF(FQ$16&gt;='様式３（療養者名簿）（⑤の場合）'!$O60,IF(FQ$16&lt;='様式３（療養者名簿）（⑤の場合）'!$W60,1,0),0),0)</f>
        <v>0</v>
      </c>
      <c r="FR51" s="159">
        <f>IF(FR$16-'様式３（療養者名簿）（⑤の場合）'!$O60+1&lt;=15,IF(FR$16&gt;='様式３（療養者名簿）（⑤の場合）'!$O60,IF(FR$16&lt;='様式３（療養者名簿）（⑤の場合）'!$W60,1,0),0),0)</f>
        <v>0</v>
      </c>
      <c r="FS51" s="159">
        <f>IF(FS$16-'様式３（療養者名簿）（⑤の場合）'!$O60+1&lt;=15,IF(FS$16&gt;='様式３（療養者名簿）（⑤の場合）'!$O60,IF(FS$16&lt;='様式３（療養者名簿）（⑤の場合）'!$W60,1,0),0),0)</f>
        <v>0</v>
      </c>
      <c r="FT51" s="159">
        <f>IF(FT$16-'様式３（療養者名簿）（⑤の場合）'!$O60+1&lt;=15,IF(FT$16&gt;='様式３（療養者名簿）（⑤の場合）'!$O60,IF(FT$16&lt;='様式３（療養者名簿）（⑤の場合）'!$W60,1,0),0),0)</f>
        <v>0</v>
      </c>
      <c r="FU51" s="159">
        <f>IF(FU$16-'様式３（療養者名簿）（⑤の場合）'!$O60+1&lt;=15,IF(FU$16&gt;='様式３（療養者名簿）（⑤の場合）'!$O60,IF(FU$16&lt;='様式３（療養者名簿）（⑤の場合）'!$W60,1,0),0),0)</f>
        <v>0</v>
      </c>
      <c r="FV51" s="159">
        <f>IF(FV$16-'様式３（療養者名簿）（⑤の場合）'!$O60+1&lt;=15,IF(FV$16&gt;='様式３（療養者名簿）（⑤の場合）'!$O60,IF(FV$16&lt;='様式３（療養者名簿）（⑤の場合）'!$W60,1,0),0),0)</f>
        <v>0</v>
      </c>
      <c r="FW51" s="159">
        <f>IF(FW$16-'様式３（療養者名簿）（⑤の場合）'!$O60+1&lt;=15,IF(FW$16&gt;='様式３（療養者名簿）（⑤の場合）'!$O60,IF(FW$16&lt;='様式３（療養者名簿）（⑤の場合）'!$W60,1,0),0),0)</f>
        <v>0</v>
      </c>
      <c r="FX51" s="159">
        <f>IF(FX$16-'様式３（療養者名簿）（⑤の場合）'!$O60+1&lt;=15,IF(FX$16&gt;='様式３（療養者名簿）（⑤の場合）'!$O60,IF(FX$16&lt;='様式３（療養者名簿）（⑤の場合）'!$W60,1,0),0),0)</f>
        <v>0</v>
      </c>
      <c r="FY51" s="159">
        <f>IF(FY$16-'様式３（療養者名簿）（⑤の場合）'!$O60+1&lt;=15,IF(FY$16&gt;='様式３（療養者名簿）（⑤の場合）'!$O60,IF(FY$16&lt;='様式３（療養者名簿）（⑤の場合）'!$W60,1,0),0),0)</f>
        <v>0</v>
      </c>
      <c r="FZ51" s="159">
        <f>IF(FZ$16-'様式３（療養者名簿）（⑤の場合）'!$O60+1&lt;=15,IF(FZ$16&gt;='様式３（療養者名簿）（⑤の場合）'!$O60,IF(FZ$16&lt;='様式３（療養者名簿）（⑤の場合）'!$W60,1,0),0),0)</f>
        <v>0</v>
      </c>
      <c r="GA51" s="159">
        <f>IF(GA$16-'様式３（療養者名簿）（⑤の場合）'!$O60+1&lt;=15,IF(GA$16&gt;='様式３（療養者名簿）（⑤の場合）'!$O60,IF(GA$16&lt;='様式３（療養者名簿）（⑤の場合）'!$W60,1,0),0),0)</f>
        <v>0</v>
      </c>
      <c r="GB51" s="159">
        <f>IF(GB$16-'様式３（療養者名簿）（⑤の場合）'!$O60+1&lt;=15,IF(GB$16&gt;='様式３（療養者名簿）（⑤の場合）'!$O60,IF(GB$16&lt;='様式３（療養者名簿）（⑤の場合）'!$W60,1,0),0),0)</f>
        <v>0</v>
      </c>
      <c r="GC51" s="159">
        <f>IF(GC$16-'様式３（療養者名簿）（⑤の場合）'!$O60+1&lt;=15,IF(GC$16&gt;='様式３（療養者名簿）（⑤の場合）'!$O60,IF(GC$16&lt;='様式３（療養者名簿）（⑤の場合）'!$W60,1,0),0),0)</f>
        <v>0</v>
      </c>
      <c r="GD51" s="159">
        <f>IF(GD$16-'様式３（療養者名簿）（⑤の場合）'!$O60+1&lt;=15,IF(GD$16&gt;='様式３（療養者名簿）（⑤の場合）'!$O60,IF(GD$16&lt;='様式３（療養者名簿）（⑤の場合）'!$W60,1,0),0),0)</f>
        <v>0</v>
      </c>
      <c r="GE51" s="159">
        <f>IF(GE$16-'様式３（療養者名簿）（⑤の場合）'!$O60+1&lt;=15,IF(GE$16&gt;='様式３（療養者名簿）（⑤の場合）'!$O60,IF(GE$16&lt;='様式３（療養者名簿）（⑤の場合）'!$W60,1,0),0),0)</f>
        <v>0</v>
      </c>
      <c r="GF51" s="159">
        <f>IF(GF$16-'様式３（療養者名簿）（⑤の場合）'!$O60+1&lt;=15,IF(GF$16&gt;='様式３（療養者名簿）（⑤の場合）'!$O60,IF(GF$16&lt;='様式３（療養者名簿）（⑤の場合）'!$W60,1,0),0),0)</f>
        <v>0</v>
      </c>
      <c r="GG51" s="159">
        <f>IF(GG$16-'様式３（療養者名簿）（⑤の場合）'!$O60+1&lt;=15,IF(GG$16&gt;='様式３（療養者名簿）（⑤の場合）'!$O60,IF(GG$16&lt;='様式３（療養者名簿）（⑤の場合）'!$W60,1,0),0),0)</f>
        <v>0</v>
      </c>
      <c r="GH51" s="159">
        <f>IF(GH$16-'様式３（療養者名簿）（⑤の場合）'!$O60+1&lt;=15,IF(GH$16&gt;='様式３（療養者名簿）（⑤の場合）'!$O60,IF(GH$16&lt;='様式３（療養者名簿）（⑤の場合）'!$W60,1,0),0),0)</f>
        <v>0</v>
      </c>
      <c r="GI51" s="159">
        <f>IF(GI$16-'様式３（療養者名簿）（⑤の場合）'!$O60+1&lt;=15,IF(GI$16&gt;='様式３（療養者名簿）（⑤の場合）'!$O60,IF(GI$16&lt;='様式３（療養者名簿）（⑤の場合）'!$W60,1,0),0),0)</f>
        <v>0</v>
      </c>
      <c r="GJ51" s="159">
        <f>IF(GJ$16-'様式３（療養者名簿）（⑤の場合）'!$O60+1&lt;=15,IF(GJ$16&gt;='様式３（療養者名簿）（⑤の場合）'!$O60,IF(GJ$16&lt;='様式３（療養者名簿）（⑤の場合）'!$W60,1,0),0),0)</f>
        <v>0</v>
      </c>
      <c r="GK51" s="159">
        <f>IF(GK$16-'様式３（療養者名簿）（⑤の場合）'!$O60+1&lt;=15,IF(GK$16&gt;='様式３（療養者名簿）（⑤の場合）'!$O60,IF(GK$16&lt;='様式３（療養者名簿）（⑤の場合）'!$W60,1,0),0),0)</f>
        <v>0</v>
      </c>
      <c r="GL51" s="159">
        <f>IF(GL$16-'様式３（療養者名簿）（⑤の場合）'!$O60+1&lt;=15,IF(GL$16&gt;='様式３（療養者名簿）（⑤の場合）'!$O60,IF(GL$16&lt;='様式３（療養者名簿）（⑤の場合）'!$W60,1,0),0),0)</f>
        <v>0</v>
      </c>
      <c r="GM51" s="159">
        <f>IF(GM$16-'様式３（療養者名簿）（⑤の場合）'!$O60+1&lt;=15,IF(GM$16&gt;='様式３（療養者名簿）（⑤の場合）'!$O60,IF(GM$16&lt;='様式３（療養者名簿）（⑤の場合）'!$W60,1,0),0),0)</f>
        <v>0</v>
      </c>
      <c r="GN51" s="159">
        <f>IF(GN$16-'様式３（療養者名簿）（⑤の場合）'!$O60+1&lt;=15,IF(GN$16&gt;='様式３（療養者名簿）（⑤の場合）'!$O60,IF(GN$16&lt;='様式３（療養者名簿）（⑤の場合）'!$W60,1,0),0),0)</f>
        <v>0</v>
      </c>
      <c r="GO51" s="159">
        <f>IF(GO$16-'様式３（療養者名簿）（⑤の場合）'!$O60+1&lt;=15,IF(GO$16&gt;='様式３（療養者名簿）（⑤の場合）'!$O60,IF(GO$16&lt;='様式３（療養者名簿）（⑤の場合）'!$W60,1,0),0),0)</f>
        <v>0</v>
      </c>
      <c r="GP51" s="159">
        <f>IF(GP$16-'様式３（療養者名簿）（⑤の場合）'!$O60+1&lt;=15,IF(GP$16&gt;='様式３（療養者名簿）（⑤の場合）'!$O60,IF(GP$16&lt;='様式３（療養者名簿）（⑤の場合）'!$W60,1,0),0),0)</f>
        <v>0</v>
      </c>
      <c r="GQ51" s="159">
        <f>IF(GQ$16-'様式３（療養者名簿）（⑤の場合）'!$O60+1&lt;=15,IF(GQ$16&gt;='様式３（療養者名簿）（⑤の場合）'!$O60,IF(GQ$16&lt;='様式３（療養者名簿）（⑤の場合）'!$W60,1,0),0),0)</f>
        <v>0</v>
      </c>
      <c r="GR51" s="159">
        <f>IF(GR$16-'様式３（療養者名簿）（⑤の場合）'!$O60+1&lt;=15,IF(GR$16&gt;='様式３（療養者名簿）（⑤の場合）'!$O60,IF(GR$16&lt;='様式３（療養者名簿）（⑤の場合）'!$W60,1,0),0),0)</f>
        <v>0</v>
      </c>
      <c r="GS51" s="159">
        <f>IF(GS$16-'様式３（療養者名簿）（⑤の場合）'!$O60+1&lt;=15,IF(GS$16&gt;='様式３（療養者名簿）（⑤の場合）'!$O60,IF(GS$16&lt;='様式３（療養者名簿）（⑤の場合）'!$W60,1,0),0),0)</f>
        <v>0</v>
      </c>
      <c r="GT51" s="159">
        <f>IF(GT$16-'様式３（療養者名簿）（⑤の場合）'!$O60+1&lt;=15,IF(GT$16&gt;='様式３（療養者名簿）（⑤の場合）'!$O60,IF(GT$16&lt;='様式３（療養者名簿）（⑤の場合）'!$W60,1,0),0),0)</f>
        <v>0</v>
      </c>
      <c r="GU51" s="159">
        <f>IF(GU$16-'様式３（療養者名簿）（⑤の場合）'!$O60+1&lt;=15,IF(GU$16&gt;='様式３（療養者名簿）（⑤の場合）'!$O60,IF(GU$16&lt;='様式３（療養者名簿）（⑤の場合）'!$W60,1,0),0),0)</f>
        <v>0</v>
      </c>
      <c r="GV51" s="159">
        <f>IF(GV$16-'様式３（療養者名簿）（⑤の場合）'!$O60+1&lt;=15,IF(GV$16&gt;='様式３（療養者名簿）（⑤の場合）'!$O60,IF(GV$16&lt;='様式３（療養者名簿）（⑤の場合）'!$W60,1,0),0),0)</f>
        <v>0</v>
      </c>
      <c r="GW51" s="159">
        <f>IF(GW$16-'様式３（療養者名簿）（⑤の場合）'!$O60+1&lt;=15,IF(GW$16&gt;='様式３（療養者名簿）（⑤の場合）'!$O60,IF(GW$16&lt;='様式３（療養者名簿）（⑤の場合）'!$W60,1,0),0),0)</f>
        <v>0</v>
      </c>
      <c r="GX51" s="159">
        <f>IF(GX$16-'様式３（療養者名簿）（⑤の場合）'!$O60+1&lt;=15,IF(GX$16&gt;='様式３（療養者名簿）（⑤の場合）'!$O60,IF(GX$16&lt;='様式３（療養者名簿）（⑤の場合）'!$W60,1,0),0),0)</f>
        <v>0</v>
      </c>
      <c r="GY51" s="159">
        <f>IF(GY$16-'様式３（療養者名簿）（⑤の場合）'!$O60+1&lt;=15,IF(GY$16&gt;='様式３（療養者名簿）（⑤の場合）'!$O60,IF(GY$16&lt;='様式３（療養者名簿）（⑤の場合）'!$W60,1,0),0),0)</f>
        <v>0</v>
      </c>
      <c r="GZ51" s="159">
        <f>IF(GZ$16-'様式３（療養者名簿）（⑤の場合）'!$O60+1&lt;=15,IF(GZ$16&gt;='様式３（療養者名簿）（⑤の場合）'!$O60,IF(GZ$16&lt;='様式３（療養者名簿）（⑤の場合）'!$W60,1,0),0),0)</f>
        <v>0</v>
      </c>
      <c r="HA51" s="159">
        <f>IF(HA$16-'様式３（療養者名簿）（⑤の場合）'!$O60+1&lt;=15,IF(HA$16&gt;='様式３（療養者名簿）（⑤の場合）'!$O60,IF(HA$16&lt;='様式３（療養者名簿）（⑤の場合）'!$W60,1,0),0),0)</f>
        <v>0</v>
      </c>
      <c r="HB51" s="159">
        <f>IF(HB$16-'様式３（療養者名簿）（⑤の場合）'!$O60+1&lt;=15,IF(HB$16&gt;='様式３（療養者名簿）（⑤の場合）'!$O60,IF(HB$16&lt;='様式３（療養者名簿）（⑤の場合）'!$W60,1,0),0),0)</f>
        <v>0</v>
      </c>
      <c r="HC51" s="159">
        <f>IF(HC$16-'様式３（療養者名簿）（⑤の場合）'!$O60+1&lt;=15,IF(HC$16&gt;='様式３（療養者名簿）（⑤の場合）'!$O60,IF(HC$16&lt;='様式３（療養者名簿）（⑤の場合）'!$W60,1,0),0),0)</f>
        <v>0</v>
      </c>
      <c r="HD51" s="159">
        <f>IF(HD$16-'様式３（療養者名簿）（⑤の場合）'!$O60+1&lt;=15,IF(HD$16&gt;='様式３（療養者名簿）（⑤の場合）'!$O60,IF(HD$16&lt;='様式３（療養者名簿）（⑤の場合）'!$W60,1,0),0),0)</f>
        <v>0</v>
      </c>
      <c r="HE51" s="159">
        <f>IF(HE$16-'様式３（療養者名簿）（⑤の場合）'!$O60+1&lt;=15,IF(HE$16&gt;='様式３（療養者名簿）（⑤の場合）'!$O60,IF(HE$16&lt;='様式３（療養者名簿）（⑤の場合）'!$W60,1,0),0),0)</f>
        <v>0</v>
      </c>
      <c r="HF51" s="159">
        <f>IF(HF$16-'様式３（療養者名簿）（⑤の場合）'!$O60+1&lt;=15,IF(HF$16&gt;='様式３（療養者名簿）（⑤の場合）'!$O60,IF(HF$16&lt;='様式３（療養者名簿）（⑤の場合）'!$W60,1,0),0),0)</f>
        <v>0</v>
      </c>
      <c r="HG51" s="159">
        <f>IF(HG$16-'様式３（療養者名簿）（⑤の場合）'!$O60+1&lt;=15,IF(HG$16&gt;='様式３（療養者名簿）（⑤の場合）'!$O60,IF(HG$16&lt;='様式３（療養者名簿）（⑤の場合）'!$W60,1,0),0),0)</f>
        <v>0</v>
      </c>
      <c r="HH51" s="159">
        <f>IF(HH$16-'様式３（療養者名簿）（⑤の場合）'!$O60+1&lt;=15,IF(HH$16&gt;='様式３（療養者名簿）（⑤の場合）'!$O60,IF(HH$16&lt;='様式３（療養者名簿）（⑤の場合）'!$W60,1,0),0),0)</f>
        <v>0</v>
      </c>
      <c r="HI51" s="159">
        <f>IF(HI$16-'様式３（療養者名簿）（⑤の場合）'!$O60+1&lt;=15,IF(HI$16&gt;='様式３（療養者名簿）（⑤の場合）'!$O60,IF(HI$16&lt;='様式３（療養者名簿）（⑤の場合）'!$W60,1,0),0),0)</f>
        <v>0</v>
      </c>
      <c r="HJ51" s="159">
        <f>IF(HJ$16-'様式３（療養者名簿）（⑤の場合）'!$O60+1&lt;=15,IF(HJ$16&gt;='様式３（療養者名簿）（⑤の場合）'!$O60,IF(HJ$16&lt;='様式３（療養者名簿）（⑤の場合）'!$W60,1,0),0),0)</f>
        <v>0</v>
      </c>
      <c r="HK51" s="159">
        <f>IF(HK$16-'様式３（療養者名簿）（⑤の場合）'!$O60+1&lt;=15,IF(HK$16&gt;='様式３（療養者名簿）（⑤の場合）'!$O60,IF(HK$16&lt;='様式３（療養者名簿）（⑤の場合）'!$W60,1,0),0),0)</f>
        <v>0</v>
      </c>
      <c r="HL51" s="159">
        <f>IF(HL$16-'様式３（療養者名簿）（⑤の場合）'!$O60+1&lt;=15,IF(HL$16&gt;='様式３（療養者名簿）（⑤の場合）'!$O60,IF(HL$16&lt;='様式３（療養者名簿）（⑤の場合）'!$W60,1,0),0),0)</f>
        <v>0</v>
      </c>
      <c r="HM51" s="159">
        <f>IF(HM$16-'様式３（療養者名簿）（⑤の場合）'!$O60+1&lt;=15,IF(HM$16&gt;='様式３（療養者名簿）（⑤の場合）'!$O60,IF(HM$16&lt;='様式３（療養者名簿）（⑤の場合）'!$W60,1,0),0),0)</f>
        <v>0</v>
      </c>
      <c r="HN51" s="159">
        <f>IF(HN$16-'様式３（療養者名簿）（⑤の場合）'!$O60+1&lt;=15,IF(HN$16&gt;='様式３（療養者名簿）（⑤の場合）'!$O60,IF(HN$16&lt;='様式３（療養者名簿）（⑤の場合）'!$W60,1,0),0),0)</f>
        <v>0</v>
      </c>
      <c r="HO51" s="159">
        <f>IF(HO$16-'様式３（療養者名簿）（⑤の場合）'!$O60+1&lt;=15,IF(HO$16&gt;='様式３（療養者名簿）（⑤の場合）'!$O60,IF(HO$16&lt;='様式３（療養者名簿）（⑤の場合）'!$W60,1,0),0),0)</f>
        <v>0</v>
      </c>
      <c r="HP51" s="159">
        <f>IF(HP$16-'様式３（療養者名簿）（⑤の場合）'!$O60+1&lt;=15,IF(HP$16&gt;='様式３（療養者名簿）（⑤の場合）'!$O60,IF(HP$16&lt;='様式３（療養者名簿）（⑤の場合）'!$W60,1,0),0),0)</f>
        <v>0</v>
      </c>
      <c r="HQ51" s="159">
        <f>IF(HQ$16-'様式３（療養者名簿）（⑤の場合）'!$O60+1&lt;=15,IF(HQ$16&gt;='様式３（療養者名簿）（⑤の場合）'!$O60,IF(HQ$16&lt;='様式３（療養者名簿）（⑤の場合）'!$W60,1,0),0),0)</f>
        <v>0</v>
      </c>
      <c r="HR51" s="159">
        <f>IF(HR$16-'様式３（療養者名簿）（⑤の場合）'!$O60+1&lt;=15,IF(HR$16&gt;='様式３（療養者名簿）（⑤の場合）'!$O60,IF(HR$16&lt;='様式３（療養者名簿）（⑤の場合）'!$W60,1,0),0),0)</f>
        <v>0</v>
      </c>
      <c r="HS51" s="159">
        <f>IF(HS$16-'様式３（療養者名簿）（⑤の場合）'!$O60+1&lt;=15,IF(HS$16&gt;='様式３（療養者名簿）（⑤の場合）'!$O60,IF(HS$16&lt;='様式３（療養者名簿）（⑤の場合）'!$W60,1,0),0),0)</f>
        <v>0</v>
      </c>
      <c r="HT51" s="159">
        <f>IF(HT$16-'様式３（療養者名簿）（⑤の場合）'!$O60+1&lt;=15,IF(HT$16&gt;='様式３（療養者名簿）（⑤の場合）'!$O60,IF(HT$16&lt;='様式３（療養者名簿）（⑤の場合）'!$W60,1,0),0),0)</f>
        <v>0</v>
      </c>
      <c r="HU51" s="159">
        <f>IF(HU$16-'様式３（療養者名簿）（⑤の場合）'!$O60+1&lt;=15,IF(HU$16&gt;='様式３（療養者名簿）（⑤の場合）'!$O60,IF(HU$16&lt;='様式３（療養者名簿）（⑤の場合）'!$W60,1,0),0),0)</f>
        <v>0</v>
      </c>
      <c r="HV51" s="159">
        <f>IF(HV$16-'様式３（療養者名簿）（⑤の場合）'!$O60+1&lt;=15,IF(HV$16&gt;='様式３（療養者名簿）（⑤の場合）'!$O60,IF(HV$16&lt;='様式３（療養者名簿）（⑤の場合）'!$W60,1,0),0),0)</f>
        <v>0</v>
      </c>
      <c r="HW51" s="159">
        <f>IF(HW$16-'様式３（療養者名簿）（⑤の場合）'!$O60+1&lt;=15,IF(HW$16&gt;='様式３（療養者名簿）（⑤の場合）'!$O60,IF(HW$16&lt;='様式３（療養者名簿）（⑤の場合）'!$W60,1,0),0),0)</f>
        <v>0</v>
      </c>
      <c r="HX51" s="159">
        <f>IF(HX$16-'様式３（療養者名簿）（⑤の場合）'!$O60+1&lt;=15,IF(HX$16&gt;='様式３（療養者名簿）（⑤の場合）'!$O60,IF(HX$16&lt;='様式３（療養者名簿）（⑤の場合）'!$W60,1,0),0),0)</f>
        <v>0</v>
      </c>
      <c r="HY51" s="159">
        <f>IF(HY$16-'様式３（療養者名簿）（⑤の場合）'!$O60+1&lt;=15,IF(HY$16&gt;='様式３（療養者名簿）（⑤の場合）'!$O60,IF(HY$16&lt;='様式３（療養者名簿）（⑤の場合）'!$W60,1,0),0),0)</f>
        <v>0</v>
      </c>
      <c r="HZ51" s="159">
        <f>IF(HZ$16-'様式３（療養者名簿）（⑤の場合）'!$O60+1&lt;=15,IF(HZ$16&gt;='様式３（療養者名簿）（⑤の場合）'!$O60,IF(HZ$16&lt;='様式３（療養者名簿）（⑤の場合）'!$W60,1,0),0),0)</f>
        <v>0</v>
      </c>
      <c r="IA51" s="159">
        <f>IF(IA$16-'様式３（療養者名簿）（⑤の場合）'!$O60+1&lt;=15,IF(IA$16&gt;='様式３（療養者名簿）（⑤の場合）'!$O60,IF(IA$16&lt;='様式３（療養者名簿）（⑤の場合）'!$W60,1,0),0),0)</f>
        <v>0</v>
      </c>
      <c r="IB51" s="159">
        <f>IF(IB$16-'様式３（療養者名簿）（⑤の場合）'!$O60+1&lt;=15,IF(IB$16&gt;='様式３（療養者名簿）（⑤の場合）'!$O60,IF(IB$16&lt;='様式３（療養者名簿）（⑤の場合）'!$W60,1,0),0),0)</f>
        <v>0</v>
      </c>
      <c r="IC51" s="159">
        <f>IF(IC$16-'様式３（療養者名簿）（⑤の場合）'!$O60+1&lt;=15,IF(IC$16&gt;='様式３（療養者名簿）（⑤の場合）'!$O60,IF(IC$16&lt;='様式３（療養者名簿）（⑤の場合）'!$W60,1,0),0),0)</f>
        <v>0</v>
      </c>
      <c r="ID51" s="159">
        <f>IF(ID$16-'様式３（療養者名簿）（⑤の場合）'!$O60+1&lt;=15,IF(ID$16&gt;='様式３（療養者名簿）（⑤の場合）'!$O60,IF(ID$16&lt;='様式３（療養者名簿）（⑤の場合）'!$W60,1,0),0),0)</f>
        <v>0</v>
      </c>
      <c r="IE51" s="159">
        <f>IF(IE$16-'様式３（療養者名簿）（⑤の場合）'!$O60+1&lt;=15,IF(IE$16&gt;='様式３（療養者名簿）（⑤の場合）'!$O60,IF(IE$16&lt;='様式３（療養者名簿）（⑤の場合）'!$W60,1,0),0),0)</f>
        <v>0</v>
      </c>
      <c r="IF51" s="159">
        <f>IF(IF$16-'様式３（療養者名簿）（⑤の場合）'!$O60+1&lt;=15,IF(IF$16&gt;='様式３（療養者名簿）（⑤の場合）'!$O60,IF(IF$16&lt;='様式３（療養者名簿）（⑤の場合）'!$W60,1,0),0),0)</f>
        <v>0</v>
      </c>
      <c r="IG51" s="159">
        <f>IF(IG$16-'様式３（療養者名簿）（⑤の場合）'!$O60+1&lt;=15,IF(IG$16&gt;='様式３（療養者名簿）（⑤の場合）'!$O60,IF(IG$16&lt;='様式３（療養者名簿）（⑤の場合）'!$W60,1,0),0),0)</f>
        <v>0</v>
      </c>
      <c r="IH51" s="159">
        <f>IF(IH$16-'様式３（療養者名簿）（⑤の場合）'!$O60+1&lt;=15,IF(IH$16&gt;='様式３（療養者名簿）（⑤の場合）'!$O60,IF(IH$16&lt;='様式３（療養者名簿）（⑤の場合）'!$W60,1,0),0),0)</f>
        <v>0</v>
      </c>
      <c r="II51" s="159">
        <f>IF(II$16-'様式３（療養者名簿）（⑤の場合）'!$O60+1&lt;=15,IF(II$16&gt;='様式３（療養者名簿）（⑤の場合）'!$O60,IF(II$16&lt;='様式３（療養者名簿）（⑤の場合）'!$W60,1,0),0),0)</f>
        <v>0</v>
      </c>
      <c r="IJ51" s="159">
        <f>IF(IJ$16-'様式３（療養者名簿）（⑤の場合）'!$O60+1&lt;=15,IF(IJ$16&gt;='様式３（療養者名簿）（⑤の場合）'!$O60,IF(IJ$16&lt;='様式３（療養者名簿）（⑤の場合）'!$W60,1,0),0),0)</f>
        <v>0</v>
      </c>
      <c r="IK51" s="159">
        <f>IF(IK$16-'様式３（療養者名簿）（⑤の場合）'!$O60+1&lt;=15,IF(IK$16&gt;='様式３（療養者名簿）（⑤の場合）'!$O60,IF(IK$16&lt;='様式３（療養者名簿）（⑤の場合）'!$W60,1,0),0),0)</f>
        <v>0</v>
      </c>
      <c r="IL51" s="159">
        <f>IF(IL$16-'様式３（療養者名簿）（⑤の場合）'!$O60+1&lt;=15,IF(IL$16&gt;='様式３（療養者名簿）（⑤の場合）'!$O60,IF(IL$16&lt;='様式３（療養者名簿）（⑤の場合）'!$W60,1,0),0),0)</f>
        <v>0</v>
      </c>
      <c r="IM51" s="159">
        <f>IF(IM$16-'様式３（療養者名簿）（⑤の場合）'!$O60+1&lt;=15,IF(IM$16&gt;='様式３（療養者名簿）（⑤の場合）'!$O60,IF(IM$16&lt;='様式３（療養者名簿）（⑤の場合）'!$W60,1,0),0),0)</f>
        <v>0</v>
      </c>
      <c r="IN51" s="159">
        <f>IF(IN$16-'様式３（療養者名簿）（⑤の場合）'!$O60+1&lt;=15,IF(IN$16&gt;='様式３（療養者名簿）（⑤の場合）'!$O60,IF(IN$16&lt;='様式３（療養者名簿）（⑤の場合）'!$W60,1,0),0),0)</f>
        <v>0</v>
      </c>
      <c r="IO51" s="159">
        <f>IF(IO$16-'様式３（療養者名簿）（⑤の場合）'!$O60+1&lt;=15,IF(IO$16&gt;='様式３（療養者名簿）（⑤の場合）'!$O60,IF(IO$16&lt;='様式３（療養者名簿）（⑤の場合）'!$W60,1,0),0),0)</f>
        <v>0</v>
      </c>
      <c r="IP51" s="159">
        <f>IF(IP$16-'様式３（療養者名簿）（⑤の場合）'!$O60+1&lt;=15,IF(IP$16&gt;='様式３（療養者名簿）（⑤の場合）'!$O60,IF(IP$16&lt;='様式３（療養者名簿）（⑤の場合）'!$W60,1,0),0),0)</f>
        <v>0</v>
      </c>
      <c r="IQ51" s="159">
        <f>IF(IQ$16-'様式３（療養者名簿）（⑤の場合）'!$O60+1&lt;=15,IF(IQ$16&gt;='様式３（療養者名簿）（⑤の場合）'!$O60,IF(IQ$16&lt;='様式３（療養者名簿）（⑤の場合）'!$W60,1,0),0),0)</f>
        <v>0</v>
      </c>
      <c r="IR51" s="159">
        <f>IF(IR$16-'様式３（療養者名簿）（⑤の場合）'!$O60+1&lt;=15,IF(IR$16&gt;='様式３（療養者名簿）（⑤の場合）'!$O60,IF(IR$16&lt;='様式３（療養者名簿）（⑤の場合）'!$W60,1,0),0),0)</f>
        <v>0</v>
      </c>
      <c r="IS51" s="159">
        <f>IF(IS$16-'様式３（療養者名簿）（⑤の場合）'!$O60+1&lt;=15,IF(IS$16&gt;='様式３（療養者名簿）（⑤の場合）'!$O60,IF(IS$16&lt;='様式３（療養者名簿）（⑤の場合）'!$W60,1,0),0),0)</f>
        <v>0</v>
      </c>
      <c r="IT51" s="159">
        <f>IF(IT$16-'様式３（療養者名簿）（⑤の場合）'!$O60+1&lt;=15,IF(IT$16&gt;='様式３（療養者名簿）（⑤の場合）'!$O60,IF(IT$16&lt;='様式３（療養者名簿）（⑤の場合）'!$W60,1,0),0),0)</f>
        <v>0</v>
      </c>
    </row>
    <row r="52" spans="1:254" ht="42" customHeight="1">
      <c r="A52" s="149">
        <f>'様式３（療養者名簿）（⑤の場合）'!C61</f>
        <v>0</v>
      </c>
      <c r="B52" s="159">
        <f>IF(B$16-'様式３（療養者名簿）（⑤の場合）'!$O61+1&lt;=15,IF(B$16&gt;='様式３（療養者名簿）（⑤の場合）'!$O61,IF(B$16&lt;='様式３（療養者名簿）（⑤の場合）'!$W61,1,0),0),0)</f>
        <v>0</v>
      </c>
      <c r="C52" s="159">
        <f>IF(C$16-'様式３（療養者名簿）（⑤の場合）'!$O61+1&lt;=15,IF(C$16&gt;='様式３（療養者名簿）（⑤の場合）'!$O61,IF(C$16&lt;='様式３（療養者名簿）（⑤の場合）'!$W61,1,0),0),0)</f>
        <v>0</v>
      </c>
      <c r="D52" s="159">
        <f>IF(D$16-'様式３（療養者名簿）（⑤の場合）'!$O61+1&lt;=15,IF(D$16&gt;='様式３（療養者名簿）（⑤の場合）'!$O61,IF(D$16&lt;='様式３（療養者名簿）（⑤の場合）'!$W61,1,0),0),0)</f>
        <v>0</v>
      </c>
      <c r="E52" s="159">
        <f>IF(E$16-'様式３（療養者名簿）（⑤の場合）'!$O61+1&lt;=15,IF(E$16&gt;='様式３（療養者名簿）（⑤の場合）'!$O61,IF(E$16&lt;='様式３（療養者名簿）（⑤の場合）'!$W61,1,0),0),0)</f>
        <v>0</v>
      </c>
      <c r="F52" s="159">
        <f>IF(F$16-'様式３（療養者名簿）（⑤の場合）'!$O61+1&lt;=15,IF(F$16&gt;='様式３（療養者名簿）（⑤の場合）'!$O61,IF(F$16&lt;='様式３（療養者名簿）（⑤の場合）'!$W61,1,0),0),0)</f>
        <v>0</v>
      </c>
      <c r="G52" s="159">
        <f>IF(G$16-'様式３（療養者名簿）（⑤の場合）'!$O61+1&lt;=15,IF(G$16&gt;='様式３（療養者名簿）（⑤の場合）'!$O61,IF(G$16&lt;='様式３（療養者名簿）（⑤の場合）'!$W61,1,0),0),0)</f>
        <v>0</v>
      </c>
      <c r="H52" s="159">
        <f>IF(H$16-'様式３（療養者名簿）（⑤の場合）'!$O61+1&lt;=15,IF(H$16&gt;='様式３（療養者名簿）（⑤の場合）'!$O61,IF(H$16&lt;='様式３（療養者名簿）（⑤の場合）'!$W61,1,0),0),0)</f>
        <v>0</v>
      </c>
      <c r="I52" s="159">
        <f>IF(I$16-'様式３（療養者名簿）（⑤の場合）'!$O61+1&lt;=15,IF(I$16&gt;='様式３（療養者名簿）（⑤の場合）'!$O61,IF(I$16&lt;='様式３（療養者名簿）（⑤の場合）'!$W61,1,0),0),0)</f>
        <v>0</v>
      </c>
      <c r="J52" s="159">
        <f>IF(J$16-'様式３（療養者名簿）（⑤の場合）'!$O61+1&lt;=15,IF(J$16&gt;='様式３（療養者名簿）（⑤の場合）'!$O61,IF(J$16&lt;='様式３（療養者名簿）（⑤の場合）'!$W61,1,0),0),0)</f>
        <v>0</v>
      </c>
      <c r="K52" s="159">
        <f>IF(K$16-'様式３（療養者名簿）（⑤の場合）'!$O61+1&lt;=15,IF(K$16&gt;='様式３（療養者名簿）（⑤の場合）'!$O61,IF(K$16&lt;='様式３（療養者名簿）（⑤の場合）'!$W61,1,0),0),0)</f>
        <v>0</v>
      </c>
      <c r="L52" s="159">
        <f>IF(L$16-'様式３（療養者名簿）（⑤の場合）'!$O61+1&lt;=15,IF(L$16&gt;='様式３（療養者名簿）（⑤の場合）'!$O61,IF(L$16&lt;='様式３（療養者名簿）（⑤の場合）'!$W61,1,0),0),0)</f>
        <v>0</v>
      </c>
      <c r="M52" s="159">
        <f>IF(M$16-'様式３（療養者名簿）（⑤の場合）'!$O61+1&lt;=15,IF(M$16&gt;='様式３（療養者名簿）（⑤の場合）'!$O61,IF(M$16&lt;='様式３（療養者名簿）（⑤の場合）'!$W61,1,0),0),0)</f>
        <v>0</v>
      </c>
      <c r="N52" s="159">
        <f>IF(N$16-'様式３（療養者名簿）（⑤の場合）'!$O61+1&lt;=15,IF(N$16&gt;='様式３（療養者名簿）（⑤の場合）'!$O61,IF(N$16&lt;='様式３（療養者名簿）（⑤の場合）'!$W61,1,0),0),0)</f>
        <v>0</v>
      </c>
      <c r="O52" s="159">
        <f>IF(O$16-'様式３（療養者名簿）（⑤の場合）'!$O61+1&lt;=15,IF(O$16&gt;='様式３（療養者名簿）（⑤の場合）'!$O61,IF(O$16&lt;='様式３（療養者名簿）（⑤の場合）'!$W61,1,0),0),0)</f>
        <v>0</v>
      </c>
      <c r="P52" s="159">
        <f>IF(P$16-'様式３（療養者名簿）（⑤の場合）'!$O61+1&lt;=15,IF(P$16&gt;='様式３（療養者名簿）（⑤の場合）'!$O61,IF(P$16&lt;='様式３（療養者名簿）（⑤の場合）'!$W61,1,0),0),0)</f>
        <v>0</v>
      </c>
      <c r="Q52" s="159">
        <f>IF(Q$16-'様式３（療養者名簿）（⑤の場合）'!$O61+1&lt;=15,IF(Q$16&gt;='様式３（療養者名簿）（⑤の場合）'!$O61,IF(Q$16&lt;='様式３（療養者名簿）（⑤の場合）'!$W61,1,0),0),0)</f>
        <v>0</v>
      </c>
      <c r="R52" s="159">
        <f>IF(R$16-'様式３（療養者名簿）（⑤の場合）'!$O61+1&lt;=15,IF(R$16&gt;='様式３（療養者名簿）（⑤の場合）'!$O61,IF(R$16&lt;='様式３（療養者名簿）（⑤の場合）'!$W61,1,0),0),0)</f>
        <v>0</v>
      </c>
      <c r="S52" s="159">
        <f>IF(S$16-'様式３（療養者名簿）（⑤の場合）'!$O61+1&lt;=15,IF(S$16&gt;='様式３（療養者名簿）（⑤の場合）'!$O61,IF(S$16&lt;='様式３（療養者名簿）（⑤の場合）'!$W61,1,0),0),0)</f>
        <v>0</v>
      </c>
      <c r="T52" s="159">
        <f>IF(T$16-'様式３（療養者名簿）（⑤の場合）'!$O61+1&lt;=15,IF(T$16&gt;='様式３（療養者名簿）（⑤の場合）'!$O61,IF(T$16&lt;='様式３（療養者名簿）（⑤の場合）'!$W61,1,0),0),0)</f>
        <v>0</v>
      </c>
      <c r="U52" s="159">
        <f>IF(U$16-'様式３（療養者名簿）（⑤の場合）'!$O61+1&lt;=15,IF(U$16&gt;='様式３（療養者名簿）（⑤の場合）'!$O61,IF(U$16&lt;='様式３（療養者名簿）（⑤の場合）'!$W61,1,0),0),0)</f>
        <v>0</v>
      </c>
      <c r="V52" s="159">
        <f>IF(V$16-'様式３（療養者名簿）（⑤の場合）'!$O61+1&lt;=15,IF(V$16&gt;='様式３（療養者名簿）（⑤の場合）'!$O61,IF(V$16&lt;='様式３（療養者名簿）（⑤の場合）'!$W61,1,0),0),0)</f>
        <v>0</v>
      </c>
      <c r="W52" s="159">
        <f>IF(W$16-'様式３（療養者名簿）（⑤の場合）'!$O61+1&lt;=15,IF(W$16&gt;='様式３（療養者名簿）（⑤の場合）'!$O61,IF(W$16&lt;='様式３（療養者名簿）（⑤の場合）'!$W61,1,0),0),0)</f>
        <v>0</v>
      </c>
      <c r="X52" s="159">
        <f>IF(X$16-'様式３（療養者名簿）（⑤の場合）'!$O61+1&lt;=15,IF(X$16&gt;='様式３（療養者名簿）（⑤の場合）'!$O61,IF(X$16&lt;='様式３（療養者名簿）（⑤の場合）'!$W61,1,0),0),0)</f>
        <v>0</v>
      </c>
      <c r="Y52" s="159">
        <f>IF(Y$16-'様式３（療養者名簿）（⑤の場合）'!$O61+1&lt;=15,IF(Y$16&gt;='様式３（療養者名簿）（⑤の場合）'!$O61,IF(Y$16&lt;='様式３（療養者名簿）（⑤の場合）'!$W61,1,0),0),0)</f>
        <v>0</v>
      </c>
      <c r="Z52" s="159">
        <f>IF(Z$16-'様式３（療養者名簿）（⑤の場合）'!$O61+1&lt;=15,IF(Z$16&gt;='様式３（療養者名簿）（⑤の場合）'!$O61,IF(Z$16&lt;='様式３（療養者名簿）（⑤の場合）'!$W61,1,0),0),0)</f>
        <v>0</v>
      </c>
      <c r="AA52" s="159">
        <f>IF(AA$16-'様式３（療養者名簿）（⑤の場合）'!$O61+1&lt;=15,IF(AA$16&gt;='様式３（療養者名簿）（⑤の場合）'!$O61,IF(AA$16&lt;='様式３（療養者名簿）（⑤の場合）'!$W61,1,0),0),0)</f>
        <v>0</v>
      </c>
      <c r="AB52" s="159">
        <f>IF(AB$16-'様式３（療養者名簿）（⑤の場合）'!$O61+1&lt;=15,IF(AB$16&gt;='様式３（療養者名簿）（⑤の場合）'!$O61,IF(AB$16&lt;='様式３（療養者名簿）（⑤の場合）'!$W61,1,0),0),0)</f>
        <v>0</v>
      </c>
      <c r="AC52" s="159">
        <f>IF(AC$16-'様式３（療養者名簿）（⑤の場合）'!$O61+1&lt;=15,IF(AC$16&gt;='様式３（療養者名簿）（⑤の場合）'!$O61,IF(AC$16&lt;='様式３（療養者名簿）（⑤の場合）'!$W61,1,0),0),0)</f>
        <v>0</v>
      </c>
      <c r="AD52" s="159">
        <f>IF(AD$16-'様式３（療養者名簿）（⑤の場合）'!$O61+1&lt;=15,IF(AD$16&gt;='様式３（療養者名簿）（⑤の場合）'!$O61,IF(AD$16&lt;='様式３（療養者名簿）（⑤の場合）'!$W61,1,0),0),0)</f>
        <v>0</v>
      </c>
      <c r="AE52" s="159">
        <f>IF(AE$16-'様式３（療養者名簿）（⑤の場合）'!$O61+1&lt;=15,IF(AE$16&gt;='様式３（療養者名簿）（⑤の場合）'!$O61,IF(AE$16&lt;='様式３（療養者名簿）（⑤の場合）'!$W61,1,0),0),0)</f>
        <v>0</v>
      </c>
      <c r="AF52" s="159">
        <f>IF(AF$16-'様式３（療養者名簿）（⑤の場合）'!$O61+1&lt;=15,IF(AF$16&gt;='様式３（療養者名簿）（⑤の場合）'!$O61,IF(AF$16&lt;='様式３（療養者名簿）（⑤の場合）'!$W61,1,0),0),0)</f>
        <v>0</v>
      </c>
      <c r="AG52" s="159">
        <f>IF(AG$16-'様式３（療養者名簿）（⑤の場合）'!$O61+1&lt;=15,IF(AG$16&gt;='様式３（療養者名簿）（⑤の場合）'!$O61,IF(AG$16&lt;='様式３（療養者名簿）（⑤の場合）'!$W61,1,0),0),0)</f>
        <v>0</v>
      </c>
      <c r="AH52" s="159">
        <f>IF(AH$16-'様式３（療養者名簿）（⑤の場合）'!$O61+1&lt;=15,IF(AH$16&gt;='様式３（療養者名簿）（⑤の場合）'!$O61,IF(AH$16&lt;='様式３（療養者名簿）（⑤の場合）'!$W61,1,0),0),0)</f>
        <v>0</v>
      </c>
      <c r="AI52" s="159">
        <f>IF(AI$16-'様式３（療養者名簿）（⑤の場合）'!$O61+1&lt;=15,IF(AI$16&gt;='様式３（療養者名簿）（⑤の場合）'!$O61,IF(AI$16&lt;='様式３（療養者名簿）（⑤の場合）'!$W61,1,0),0),0)</f>
        <v>0</v>
      </c>
      <c r="AJ52" s="159">
        <f>IF(AJ$16-'様式３（療養者名簿）（⑤の場合）'!$O61+1&lt;=15,IF(AJ$16&gt;='様式３（療養者名簿）（⑤の場合）'!$O61,IF(AJ$16&lt;='様式３（療養者名簿）（⑤の場合）'!$W61,1,0),0),0)</f>
        <v>0</v>
      </c>
      <c r="AK52" s="159">
        <f>IF(AK$16-'様式３（療養者名簿）（⑤の場合）'!$O61+1&lt;=15,IF(AK$16&gt;='様式３（療養者名簿）（⑤の場合）'!$O61,IF(AK$16&lt;='様式３（療養者名簿）（⑤の場合）'!$W61,1,0),0),0)</f>
        <v>0</v>
      </c>
      <c r="AL52" s="159">
        <f>IF(AL$16-'様式３（療養者名簿）（⑤の場合）'!$O61+1&lt;=15,IF(AL$16&gt;='様式３（療養者名簿）（⑤の場合）'!$O61,IF(AL$16&lt;='様式３（療養者名簿）（⑤の場合）'!$W61,1,0),0),0)</f>
        <v>0</v>
      </c>
      <c r="AM52" s="159">
        <f>IF(AM$16-'様式３（療養者名簿）（⑤の場合）'!$O61+1&lt;=15,IF(AM$16&gt;='様式３（療養者名簿）（⑤の場合）'!$O61,IF(AM$16&lt;='様式３（療養者名簿）（⑤の場合）'!$W61,1,0),0),0)</f>
        <v>0</v>
      </c>
      <c r="AN52" s="159">
        <f>IF(AN$16-'様式３（療養者名簿）（⑤の場合）'!$O61+1&lt;=15,IF(AN$16&gt;='様式３（療養者名簿）（⑤の場合）'!$O61,IF(AN$16&lt;='様式３（療養者名簿）（⑤の場合）'!$W61,1,0),0),0)</f>
        <v>0</v>
      </c>
      <c r="AO52" s="159">
        <f>IF(AO$16-'様式３（療養者名簿）（⑤の場合）'!$O61+1&lt;=15,IF(AO$16&gt;='様式３（療養者名簿）（⑤の場合）'!$O61,IF(AO$16&lt;='様式３（療養者名簿）（⑤の場合）'!$W61,1,0),0),0)</f>
        <v>0</v>
      </c>
      <c r="AP52" s="159">
        <f>IF(AP$16-'様式３（療養者名簿）（⑤の場合）'!$O61+1&lt;=15,IF(AP$16&gt;='様式３（療養者名簿）（⑤の場合）'!$O61,IF(AP$16&lt;='様式３（療養者名簿）（⑤の場合）'!$W61,1,0),0),0)</f>
        <v>0</v>
      </c>
      <c r="AQ52" s="159">
        <f>IF(AQ$16-'様式３（療養者名簿）（⑤の場合）'!$O61+1&lt;=15,IF(AQ$16&gt;='様式３（療養者名簿）（⑤の場合）'!$O61,IF(AQ$16&lt;='様式３（療養者名簿）（⑤の場合）'!$W61,1,0),0),0)</f>
        <v>0</v>
      </c>
      <c r="AR52" s="159">
        <f>IF(AR$16-'様式３（療養者名簿）（⑤の場合）'!$O61+1&lt;=15,IF(AR$16&gt;='様式３（療養者名簿）（⑤の場合）'!$O61,IF(AR$16&lt;='様式３（療養者名簿）（⑤の場合）'!$W61,1,0),0),0)</f>
        <v>0</v>
      </c>
      <c r="AS52" s="159">
        <f>IF(AS$16-'様式３（療養者名簿）（⑤の場合）'!$O61+1&lt;=15,IF(AS$16&gt;='様式３（療養者名簿）（⑤の場合）'!$O61,IF(AS$16&lt;='様式３（療養者名簿）（⑤の場合）'!$W61,1,0),0),0)</f>
        <v>0</v>
      </c>
      <c r="AT52" s="159">
        <f>IF(AT$16-'様式３（療養者名簿）（⑤の場合）'!$O61+1&lt;=15,IF(AT$16&gt;='様式３（療養者名簿）（⑤の場合）'!$O61,IF(AT$16&lt;='様式３（療養者名簿）（⑤の場合）'!$W61,1,0),0),0)</f>
        <v>0</v>
      </c>
      <c r="AU52" s="159">
        <f>IF(AU$16-'様式３（療養者名簿）（⑤の場合）'!$O61+1&lt;=15,IF(AU$16&gt;='様式３（療養者名簿）（⑤の場合）'!$O61,IF(AU$16&lt;='様式３（療養者名簿）（⑤の場合）'!$W61,1,0),0),0)</f>
        <v>0</v>
      </c>
      <c r="AV52" s="159">
        <f>IF(AV$16-'様式３（療養者名簿）（⑤の場合）'!$O61+1&lt;=15,IF(AV$16&gt;='様式３（療養者名簿）（⑤の場合）'!$O61,IF(AV$16&lt;='様式３（療養者名簿）（⑤の場合）'!$W61,1,0),0),0)</f>
        <v>0</v>
      </c>
      <c r="AW52" s="159">
        <f>IF(AW$16-'様式３（療養者名簿）（⑤の場合）'!$O61+1&lt;=15,IF(AW$16&gt;='様式３（療養者名簿）（⑤の場合）'!$O61,IF(AW$16&lt;='様式３（療養者名簿）（⑤の場合）'!$W61,1,0),0),0)</f>
        <v>0</v>
      </c>
      <c r="AX52" s="159">
        <f>IF(AX$16-'様式３（療養者名簿）（⑤の場合）'!$O61+1&lt;=15,IF(AX$16&gt;='様式３（療養者名簿）（⑤の場合）'!$O61,IF(AX$16&lt;='様式３（療養者名簿）（⑤の場合）'!$W61,1,0),0),0)</f>
        <v>0</v>
      </c>
      <c r="AY52" s="159">
        <f>IF(AY$16-'様式３（療養者名簿）（⑤の場合）'!$O61+1&lt;=15,IF(AY$16&gt;='様式３（療養者名簿）（⑤の場合）'!$O61,IF(AY$16&lt;='様式３（療養者名簿）（⑤の場合）'!$W61,1,0),0),0)</f>
        <v>0</v>
      </c>
      <c r="AZ52" s="159">
        <f>IF(AZ$16-'様式３（療養者名簿）（⑤の場合）'!$O61+1&lt;=15,IF(AZ$16&gt;='様式３（療養者名簿）（⑤の場合）'!$O61,IF(AZ$16&lt;='様式３（療養者名簿）（⑤の場合）'!$W61,1,0),0),0)</f>
        <v>0</v>
      </c>
      <c r="BA52" s="159">
        <f>IF(BA$16-'様式３（療養者名簿）（⑤の場合）'!$O61+1&lt;=15,IF(BA$16&gt;='様式３（療養者名簿）（⑤の場合）'!$O61,IF(BA$16&lt;='様式３（療養者名簿）（⑤の場合）'!$W61,1,0),0),0)</f>
        <v>0</v>
      </c>
      <c r="BB52" s="159">
        <f>IF(BB$16-'様式３（療養者名簿）（⑤の場合）'!$O61+1&lt;=15,IF(BB$16&gt;='様式３（療養者名簿）（⑤の場合）'!$O61,IF(BB$16&lt;='様式３（療養者名簿）（⑤の場合）'!$W61,1,0),0),0)</f>
        <v>0</v>
      </c>
      <c r="BC52" s="159">
        <f>IF(BC$16-'様式３（療養者名簿）（⑤の場合）'!$O61+1&lt;=15,IF(BC$16&gt;='様式３（療養者名簿）（⑤の場合）'!$O61,IF(BC$16&lt;='様式３（療養者名簿）（⑤の場合）'!$W61,1,0),0),0)</f>
        <v>0</v>
      </c>
      <c r="BD52" s="159">
        <f>IF(BD$16-'様式３（療養者名簿）（⑤の場合）'!$O61+1&lt;=15,IF(BD$16&gt;='様式３（療養者名簿）（⑤の場合）'!$O61,IF(BD$16&lt;='様式３（療養者名簿）（⑤の場合）'!$W61,1,0),0),0)</f>
        <v>0</v>
      </c>
      <c r="BE52" s="159">
        <f>IF(BE$16-'様式３（療養者名簿）（⑤の場合）'!$O61+1&lt;=15,IF(BE$16&gt;='様式３（療養者名簿）（⑤の場合）'!$O61,IF(BE$16&lt;='様式３（療養者名簿）（⑤の場合）'!$W61,1,0),0),0)</f>
        <v>0</v>
      </c>
      <c r="BF52" s="159">
        <f>IF(BF$16-'様式３（療養者名簿）（⑤の場合）'!$O61+1&lt;=15,IF(BF$16&gt;='様式３（療養者名簿）（⑤の場合）'!$O61,IF(BF$16&lt;='様式３（療養者名簿）（⑤の場合）'!$W61,1,0),0),0)</f>
        <v>0</v>
      </c>
      <c r="BG52" s="159">
        <f>IF(BG$16-'様式３（療養者名簿）（⑤の場合）'!$O61+1&lt;=15,IF(BG$16&gt;='様式３（療養者名簿）（⑤の場合）'!$O61,IF(BG$16&lt;='様式３（療養者名簿）（⑤の場合）'!$W61,1,0),0),0)</f>
        <v>0</v>
      </c>
      <c r="BH52" s="159">
        <f>IF(BH$16-'様式３（療養者名簿）（⑤の場合）'!$O61+1&lt;=15,IF(BH$16&gt;='様式３（療養者名簿）（⑤の場合）'!$O61,IF(BH$16&lt;='様式３（療養者名簿）（⑤の場合）'!$W61,1,0),0),0)</f>
        <v>0</v>
      </c>
      <c r="BI52" s="159">
        <f>IF(BI$16-'様式３（療養者名簿）（⑤の場合）'!$O61+1&lt;=15,IF(BI$16&gt;='様式３（療養者名簿）（⑤の場合）'!$O61,IF(BI$16&lt;='様式３（療養者名簿）（⑤の場合）'!$W61,1,0),0),0)</f>
        <v>0</v>
      </c>
      <c r="BJ52" s="159">
        <f>IF(BJ$16-'様式３（療養者名簿）（⑤の場合）'!$O61+1&lt;=15,IF(BJ$16&gt;='様式３（療養者名簿）（⑤の場合）'!$O61,IF(BJ$16&lt;='様式３（療養者名簿）（⑤の場合）'!$W61,1,0),0),0)</f>
        <v>0</v>
      </c>
      <c r="BK52" s="159">
        <f>IF(BK$16-'様式３（療養者名簿）（⑤の場合）'!$O61+1&lt;=15,IF(BK$16&gt;='様式３（療養者名簿）（⑤の場合）'!$O61,IF(BK$16&lt;='様式３（療養者名簿）（⑤の場合）'!$W61,1,0),0),0)</f>
        <v>0</v>
      </c>
      <c r="BL52" s="159">
        <f>IF(BL$16-'様式３（療養者名簿）（⑤の場合）'!$O61+1&lt;=15,IF(BL$16&gt;='様式３（療養者名簿）（⑤の場合）'!$O61,IF(BL$16&lt;='様式３（療養者名簿）（⑤の場合）'!$W61,1,0),0),0)</f>
        <v>0</v>
      </c>
      <c r="BM52" s="159">
        <f>IF(BM$16-'様式３（療養者名簿）（⑤の場合）'!$O61+1&lt;=15,IF(BM$16&gt;='様式３（療養者名簿）（⑤の場合）'!$O61,IF(BM$16&lt;='様式３（療養者名簿）（⑤の場合）'!$W61,1,0),0),0)</f>
        <v>0</v>
      </c>
      <c r="BN52" s="159">
        <f>IF(BN$16-'様式３（療養者名簿）（⑤の場合）'!$O61+1&lt;=15,IF(BN$16&gt;='様式３（療養者名簿）（⑤の場合）'!$O61,IF(BN$16&lt;='様式３（療養者名簿）（⑤の場合）'!$W61,1,0),0),0)</f>
        <v>0</v>
      </c>
      <c r="BO52" s="159">
        <f>IF(BO$16-'様式３（療養者名簿）（⑤の場合）'!$O61+1&lt;=15,IF(BO$16&gt;='様式３（療養者名簿）（⑤の場合）'!$O61,IF(BO$16&lt;='様式３（療養者名簿）（⑤の場合）'!$W61,1,0),0),0)</f>
        <v>0</v>
      </c>
      <c r="BP52" s="159">
        <f>IF(BP$16-'様式３（療養者名簿）（⑤の場合）'!$O61+1&lt;=15,IF(BP$16&gt;='様式３（療養者名簿）（⑤の場合）'!$O61,IF(BP$16&lt;='様式３（療養者名簿）（⑤の場合）'!$W61,1,0),0),0)</f>
        <v>0</v>
      </c>
      <c r="BQ52" s="159">
        <f>IF(BQ$16-'様式３（療養者名簿）（⑤の場合）'!$O61+1&lt;=15,IF(BQ$16&gt;='様式３（療養者名簿）（⑤の場合）'!$O61,IF(BQ$16&lt;='様式３（療養者名簿）（⑤の場合）'!$W61,1,0),0),0)</f>
        <v>0</v>
      </c>
      <c r="BR52" s="159">
        <f>IF(BR$16-'様式３（療養者名簿）（⑤の場合）'!$O61+1&lt;=15,IF(BR$16&gt;='様式３（療養者名簿）（⑤の場合）'!$O61,IF(BR$16&lt;='様式３（療養者名簿）（⑤の場合）'!$W61,1,0),0),0)</f>
        <v>0</v>
      </c>
      <c r="BS52" s="159">
        <f>IF(BS$16-'様式３（療養者名簿）（⑤の場合）'!$O61+1&lt;=15,IF(BS$16&gt;='様式３（療養者名簿）（⑤の場合）'!$O61,IF(BS$16&lt;='様式３（療養者名簿）（⑤の場合）'!$W61,1,0),0),0)</f>
        <v>0</v>
      </c>
      <c r="BT52" s="159">
        <f>IF(BT$16-'様式３（療養者名簿）（⑤の場合）'!$O61+1&lt;=15,IF(BT$16&gt;='様式３（療養者名簿）（⑤の場合）'!$O61,IF(BT$16&lt;='様式３（療養者名簿）（⑤の場合）'!$W61,1,0),0),0)</f>
        <v>0</v>
      </c>
      <c r="BU52" s="159">
        <f>IF(BU$16-'様式３（療養者名簿）（⑤の場合）'!$O61+1&lt;=15,IF(BU$16&gt;='様式３（療養者名簿）（⑤の場合）'!$O61,IF(BU$16&lt;='様式３（療養者名簿）（⑤の場合）'!$W61,1,0),0),0)</f>
        <v>0</v>
      </c>
      <c r="BV52" s="159">
        <f>IF(BV$16-'様式３（療養者名簿）（⑤の場合）'!$O61+1&lt;=15,IF(BV$16&gt;='様式３（療養者名簿）（⑤の場合）'!$O61,IF(BV$16&lt;='様式３（療養者名簿）（⑤の場合）'!$W61,1,0),0),0)</f>
        <v>0</v>
      </c>
      <c r="BW52" s="159">
        <f>IF(BW$16-'様式３（療養者名簿）（⑤の場合）'!$O61+1&lt;=15,IF(BW$16&gt;='様式３（療養者名簿）（⑤の場合）'!$O61,IF(BW$16&lt;='様式３（療養者名簿）（⑤の場合）'!$W61,1,0),0),0)</f>
        <v>0</v>
      </c>
      <c r="BX52" s="159">
        <f>IF(BX$16-'様式３（療養者名簿）（⑤の場合）'!$O61+1&lt;=15,IF(BX$16&gt;='様式３（療養者名簿）（⑤の場合）'!$O61,IF(BX$16&lt;='様式３（療養者名簿）（⑤の場合）'!$W61,1,0),0),0)</f>
        <v>0</v>
      </c>
      <c r="BY52" s="159">
        <f>IF(BY$16-'様式３（療養者名簿）（⑤の場合）'!$O61+1&lt;=15,IF(BY$16&gt;='様式３（療養者名簿）（⑤の場合）'!$O61,IF(BY$16&lt;='様式３（療養者名簿）（⑤の場合）'!$W61,1,0),0),0)</f>
        <v>0</v>
      </c>
      <c r="BZ52" s="159">
        <f>IF(BZ$16-'様式３（療養者名簿）（⑤の場合）'!$O61+1&lt;=15,IF(BZ$16&gt;='様式３（療養者名簿）（⑤の場合）'!$O61,IF(BZ$16&lt;='様式３（療養者名簿）（⑤の場合）'!$W61,1,0),0),0)</f>
        <v>0</v>
      </c>
      <c r="CA52" s="159">
        <f>IF(CA$16-'様式３（療養者名簿）（⑤の場合）'!$O61+1&lt;=15,IF(CA$16&gt;='様式３（療養者名簿）（⑤の場合）'!$O61,IF(CA$16&lt;='様式３（療養者名簿）（⑤の場合）'!$W61,1,0),0),0)</f>
        <v>0</v>
      </c>
      <c r="CB52" s="159">
        <f>IF(CB$16-'様式３（療養者名簿）（⑤の場合）'!$O61+1&lt;=15,IF(CB$16&gt;='様式３（療養者名簿）（⑤の場合）'!$O61,IF(CB$16&lt;='様式３（療養者名簿）（⑤の場合）'!$W61,1,0),0),0)</f>
        <v>0</v>
      </c>
      <c r="CC52" s="159">
        <f>IF(CC$16-'様式３（療養者名簿）（⑤の場合）'!$O61+1&lt;=15,IF(CC$16&gt;='様式３（療養者名簿）（⑤の場合）'!$O61,IF(CC$16&lt;='様式３（療養者名簿）（⑤の場合）'!$W61,1,0),0),0)</f>
        <v>0</v>
      </c>
      <c r="CD52" s="159">
        <f>IF(CD$16-'様式３（療養者名簿）（⑤の場合）'!$O61+1&lt;=15,IF(CD$16&gt;='様式３（療養者名簿）（⑤の場合）'!$O61,IF(CD$16&lt;='様式３（療養者名簿）（⑤の場合）'!$W61,1,0),0),0)</f>
        <v>0</v>
      </c>
      <c r="CE52" s="159">
        <f>IF(CE$16-'様式３（療養者名簿）（⑤の場合）'!$O61+1&lt;=15,IF(CE$16&gt;='様式３（療養者名簿）（⑤の場合）'!$O61,IF(CE$16&lt;='様式３（療養者名簿）（⑤の場合）'!$W61,1,0),0),0)</f>
        <v>0</v>
      </c>
      <c r="CF52" s="159">
        <f>IF(CF$16-'様式３（療養者名簿）（⑤の場合）'!$O61+1&lt;=15,IF(CF$16&gt;='様式３（療養者名簿）（⑤の場合）'!$O61,IF(CF$16&lt;='様式３（療養者名簿）（⑤の場合）'!$W61,1,0),0),0)</f>
        <v>0</v>
      </c>
      <c r="CG52" s="159">
        <f>IF(CG$16-'様式３（療養者名簿）（⑤の場合）'!$O61+1&lt;=15,IF(CG$16&gt;='様式３（療養者名簿）（⑤の場合）'!$O61,IF(CG$16&lt;='様式３（療養者名簿）（⑤の場合）'!$W61,1,0),0),0)</f>
        <v>0</v>
      </c>
      <c r="CH52" s="159">
        <f>IF(CH$16-'様式３（療養者名簿）（⑤の場合）'!$O61+1&lt;=15,IF(CH$16&gt;='様式３（療養者名簿）（⑤の場合）'!$O61,IF(CH$16&lt;='様式３（療養者名簿）（⑤の場合）'!$W61,1,0),0),0)</f>
        <v>0</v>
      </c>
      <c r="CI52" s="159">
        <f>IF(CI$16-'様式３（療養者名簿）（⑤の場合）'!$O61+1&lt;=15,IF(CI$16&gt;='様式３（療養者名簿）（⑤の場合）'!$O61,IF(CI$16&lt;='様式３（療養者名簿）（⑤の場合）'!$W61,1,0),0),0)</f>
        <v>0</v>
      </c>
      <c r="CJ52" s="159">
        <f>IF(CJ$16-'様式３（療養者名簿）（⑤の場合）'!$O61+1&lt;=15,IF(CJ$16&gt;='様式３（療養者名簿）（⑤の場合）'!$O61,IF(CJ$16&lt;='様式３（療養者名簿）（⑤の場合）'!$W61,1,0),0),0)</f>
        <v>0</v>
      </c>
      <c r="CK52" s="159">
        <f>IF(CK$16-'様式３（療養者名簿）（⑤の場合）'!$O61+1&lt;=15,IF(CK$16&gt;='様式３（療養者名簿）（⑤の場合）'!$O61,IF(CK$16&lt;='様式３（療養者名簿）（⑤の場合）'!$W61,1,0),0),0)</f>
        <v>0</v>
      </c>
      <c r="CL52" s="159">
        <f>IF(CL$16-'様式３（療養者名簿）（⑤の場合）'!$O61+1&lt;=15,IF(CL$16&gt;='様式３（療養者名簿）（⑤の場合）'!$O61,IF(CL$16&lt;='様式３（療養者名簿）（⑤の場合）'!$W61,1,0),0),0)</f>
        <v>0</v>
      </c>
      <c r="CM52" s="159">
        <f>IF(CM$16-'様式３（療養者名簿）（⑤の場合）'!$O61+1&lt;=15,IF(CM$16&gt;='様式３（療養者名簿）（⑤の場合）'!$O61,IF(CM$16&lt;='様式３（療養者名簿）（⑤の場合）'!$W61,1,0),0),0)</f>
        <v>0</v>
      </c>
      <c r="CN52" s="159">
        <f>IF(CN$16-'様式３（療養者名簿）（⑤の場合）'!$O61+1&lt;=15,IF(CN$16&gt;='様式３（療養者名簿）（⑤の場合）'!$O61,IF(CN$16&lt;='様式３（療養者名簿）（⑤の場合）'!$W61,1,0),0),0)</f>
        <v>0</v>
      </c>
      <c r="CO52" s="159">
        <f>IF(CO$16-'様式３（療養者名簿）（⑤の場合）'!$O61+1&lt;=15,IF(CO$16&gt;='様式３（療養者名簿）（⑤の場合）'!$O61,IF(CO$16&lt;='様式３（療養者名簿）（⑤の場合）'!$W61,1,0),0),0)</f>
        <v>0</v>
      </c>
      <c r="CP52" s="159">
        <f>IF(CP$16-'様式３（療養者名簿）（⑤の場合）'!$O61+1&lt;=15,IF(CP$16&gt;='様式３（療養者名簿）（⑤の場合）'!$O61,IF(CP$16&lt;='様式３（療養者名簿）（⑤の場合）'!$W61,1,0),0),0)</f>
        <v>0</v>
      </c>
      <c r="CQ52" s="159">
        <f>IF(CQ$16-'様式３（療養者名簿）（⑤の場合）'!$O61+1&lt;=15,IF(CQ$16&gt;='様式３（療養者名簿）（⑤の場合）'!$O61,IF(CQ$16&lt;='様式３（療養者名簿）（⑤の場合）'!$W61,1,0),0),0)</f>
        <v>0</v>
      </c>
      <c r="CR52" s="159">
        <f>IF(CR$16-'様式３（療養者名簿）（⑤の場合）'!$O61+1&lt;=15,IF(CR$16&gt;='様式３（療養者名簿）（⑤の場合）'!$O61,IF(CR$16&lt;='様式３（療養者名簿）（⑤の場合）'!$W61,1,0),0),0)</f>
        <v>0</v>
      </c>
      <c r="CS52" s="159">
        <f>IF(CS$16-'様式３（療養者名簿）（⑤の場合）'!$O61+1&lt;=15,IF(CS$16&gt;='様式３（療養者名簿）（⑤の場合）'!$O61,IF(CS$16&lt;='様式３（療養者名簿）（⑤の場合）'!$W61,1,0),0),0)</f>
        <v>0</v>
      </c>
      <c r="CT52" s="159">
        <f>IF(CT$16-'様式３（療養者名簿）（⑤の場合）'!$O61+1&lt;=15,IF(CT$16&gt;='様式３（療養者名簿）（⑤の場合）'!$O61,IF(CT$16&lt;='様式３（療養者名簿）（⑤の場合）'!$W61,1,0),0),0)</f>
        <v>0</v>
      </c>
      <c r="CU52" s="159">
        <f>IF(CU$16-'様式３（療養者名簿）（⑤の場合）'!$O61+1&lt;=15,IF(CU$16&gt;='様式３（療養者名簿）（⑤の場合）'!$O61,IF(CU$16&lt;='様式３（療養者名簿）（⑤の場合）'!$W61,1,0),0),0)</f>
        <v>0</v>
      </c>
      <c r="CV52" s="159">
        <f>IF(CV$16-'様式３（療養者名簿）（⑤の場合）'!$O61+1&lt;=15,IF(CV$16&gt;='様式３（療養者名簿）（⑤の場合）'!$O61,IF(CV$16&lt;='様式３（療養者名簿）（⑤の場合）'!$W61,1,0),0),0)</f>
        <v>0</v>
      </c>
      <c r="CW52" s="159">
        <f>IF(CW$16-'様式３（療養者名簿）（⑤の場合）'!$O61+1&lt;=15,IF(CW$16&gt;='様式３（療養者名簿）（⑤の場合）'!$O61,IF(CW$16&lt;='様式３（療養者名簿）（⑤の場合）'!$W61,1,0),0),0)</f>
        <v>0</v>
      </c>
      <c r="CX52" s="159">
        <f>IF(CX$16-'様式３（療養者名簿）（⑤の場合）'!$O61+1&lt;=15,IF(CX$16&gt;='様式３（療養者名簿）（⑤の場合）'!$O61,IF(CX$16&lt;='様式３（療養者名簿）（⑤の場合）'!$W61,1,0),0),0)</f>
        <v>0</v>
      </c>
      <c r="CY52" s="159">
        <f>IF(CY$16-'様式３（療養者名簿）（⑤の場合）'!$O61+1&lt;=15,IF(CY$16&gt;='様式３（療養者名簿）（⑤の場合）'!$O61,IF(CY$16&lt;='様式３（療養者名簿）（⑤の場合）'!$W61,1,0),0),0)</f>
        <v>0</v>
      </c>
      <c r="CZ52" s="159">
        <f>IF(CZ$16-'様式３（療養者名簿）（⑤の場合）'!$O61+1&lt;=15,IF(CZ$16&gt;='様式３（療養者名簿）（⑤の場合）'!$O61,IF(CZ$16&lt;='様式３（療養者名簿）（⑤の場合）'!$W61,1,0),0),0)</f>
        <v>0</v>
      </c>
      <c r="DA52" s="159">
        <f>IF(DA$16-'様式３（療養者名簿）（⑤の場合）'!$O61+1&lt;=15,IF(DA$16&gt;='様式３（療養者名簿）（⑤の場合）'!$O61,IF(DA$16&lt;='様式３（療養者名簿）（⑤の場合）'!$W61,1,0),0),0)</f>
        <v>0</v>
      </c>
      <c r="DB52" s="159">
        <f>IF(DB$16-'様式３（療養者名簿）（⑤の場合）'!$O61+1&lt;=15,IF(DB$16&gt;='様式３（療養者名簿）（⑤の場合）'!$O61,IF(DB$16&lt;='様式３（療養者名簿）（⑤の場合）'!$W61,1,0),0),0)</f>
        <v>0</v>
      </c>
      <c r="DC52" s="159">
        <f>IF(DC$16-'様式３（療養者名簿）（⑤の場合）'!$O61+1&lt;=15,IF(DC$16&gt;='様式３（療養者名簿）（⑤の場合）'!$O61,IF(DC$16&lt;='様式３（療養者名簿）（⑤の場合）'!$W61,1,0),0),0)</f>
        <v>0</v>
      </c>
      <c r="DD52" s="159">
        <f>IF(DD$16-'様式３（療養者名簿）（⑤の場合）'!$O61+1&lt;=15,IF(DD$16&gt;='様式３（療養者名簿）（⑤の場合）'!$O61,IF(DD$16&lt;='様式３（療養者名簿）（⑤の場合）'!$W61,1,0),0),0)</f>
        <v>0</v>
      </c>
      <c r="DE52" s="159">
        <f>IF(DE$16-'様式３（療養者名簿）（⑤の場合）'!$O61+1&lt;=15,IF(DE$16&gt;='様式３（療養者名簿）（⑤の場合）'!$O61,IF(DE$16&lt;='様式３（療養者名簿）（⑤の場合）'!$W61,1,0),0),0)</f>
        <v>0</v>
      </c>
      <c r="DF52" s="159">
        <f>IF(DF$16-'様式３（療養者名簿）（⑤の場合）'!$O61+1&lt;=15,IF(DF$16&gt;='様式３（療養者名簿）（⑤の場合）'!$O61,IF(DF$16&lt;='様式３（療養者名簿）（⑤の場合）'!$W61,1,0),0),0)</f>
        <v>0</v>
      </c>
      <c r="DG52" s="159">
        <f>IF(DG$16-'様式３（療養者名簿）（⑤の場合）'!$O61+1&lt;=15,IF(DG$16&gt;='様式３（療養者名簿）（⑤の場合）'!$O61,IF(DG$16&lt;='様式３（療養者名簿）（⑤の場合）'!$W61,1,0),0),0)</f>
        <v>0</v>
      </c>
      <c r="DH52" s="159">
        <f>IF(DH$16-'様式３（療養者名簿）（⑤の場合）'!$O61+1&lt;=15,IF(DH$16&gt;='様式３（療養者名簿）（⑤の場合）'!$O61,IF(DH$16&lt;='様式３（療養者名簿）（⑤の場合）'!$W61,1,0),0),0)</f>
        <v>0</v>
      </c>
      <c r="DI52" s="159">
        <f>IF(DI$16-'様式３（療養者名簿）（⑤の場合）'!$O61+1&lt;=15,IF(DI$16&gt;='様式３（療養者名簿）（⑤の場合）'!$O61,IF(DI$16&lt;='様式３（療養者名簿）（⑤の場合）'!$W61,1,0),0),0)</f>
        <v>0</v>
      </c>
      <c r="DJ52" s="159">
        <f>IF(DJ$16-'様式３（療養者名簿）（⑤の場合）'!$O61+1&lt;=15,IF(DJ$16&gt;='様式３（療養者名簿）（⑤の場合）'!$O61,IF(DJ$16&lt;='様式３（療養者名簿）（⑤の場合）'!$W61,1,0),0),0)</f>
        <v>0</v>
      </c>
      <c r="DK52" s="159">
        <f>IF(DK$16-'様式３（療養者名簿）（⑤の場合）'!$O61+1&lt;=15,IF(DK$16&gt;='様式３（療養者名簿）（⑤の場合）'!$O61,IF(DK$16&lt;='様式３（療養者名簿）（⑤の場合）'!$W61,1,0),0),0)</f>
        <v>0</v>
      </c>
      <c r="DL52" s="159">
        <f>IF(DL$16-'様式３（療養者名簿）（⑤の場合）'!$O61+1&lt;=15,IF(DL$16&gt;='様式３（療養者名簿）（⑤の場合）'!$O61,IF(DL$16&lt;='様式３（療養者名簿）（⑤の場合）'!$W61,1,0),0),0)</f>
        <v>0</v>
      </c>
      <c r="DM52" s="159">
        <f>IF(DM$16-'様式３（療養者名簿）（⑤の場合）'!$O61+1&lt;=15,IF(DM$16&gt;='様式３（療養者名簿）（⑤の場合）'!$O61,IF(DM$16&lt;='様式３（療養者名簿）（⑤の場合）'!$W61,1,0),0),0)</f>
        <v>0</v>
      </c>
      <c r="DN52" s="159">
        <f>IF(DN$16-'様式３（療養者名簿）（⑤の場合）'!$O61+1&lt;=15,IF(DN$16&gt;='様式３（療養者名簿）（⑤の場合）'!$O61,IF(DN$16&lt;='様式３（療養者名簿）（⑤の場合）'!$W61,1,0),0),0)</f>
        <v>0</v>
      </c>
      <c r="DO52" s="159">
        <f>IF(DO$16-'様式３（療養者名簿）（⑤の場合）'!$O61+1&lt;=15,IF(DO$16&gt;='様式３（療養者名簿）（⑤の場合）'!$O61,IF(DO$16&lt;='様式３（療養者名簿）（⑤の場合）'!$W61,1,0),0),0)</f>
        <v>0</v>
      </c>
      <c r="DP52" s="159">
        <f>IF(DP$16-'様式３（療養者名簿）（⑤の場合）'!$O61+1&lt;=15,IF(DP$16&gt;='様式３（療養者名簿）（⑤の場合）'!$O61,IF(DP$16&lt;='様式３（療養者名簿）（⑤の場合）'!$W61,1,0),0),0)</f>
        <v>0</v>
      </c>
      <c r="DQ52" s="159">
        <f>IF(DQ$16-'様式３（療養者名簿）（⑤の場合）'!$O61+1&lt;=15,IF(DQ$16&gt;='様式３（療養者名簿）（⑤の場合）'!$O61,IF(DQ$16&lt;='様式３（療養者名簿）（⑤の場合）'!$W61,1,0),0),0)</f>
        <v>0</v>
      </c>
      <c r="DR52" s="159">
        <f>IF(DR$16-'様式３（療養者名簿）（⑤の場合）'!$O61+1&lt;=15,IF(DR$16&gt;='様式３（療養者名簿）（⑤の場合）'!$O61,IF(DR$16&lt;='様式３（療養者名簿）（⑤の場合）'!$W61,1,0),0),0)</f>
        <v>0</v>
      </c>
      <c r="DS52" s="159">
        <f>IF(DS$16-'様式３（療養者名簿）（⑤の場合）'!$O61+1&lt;=15,IF(DS$16&gt;='様式３（療養者名簿）（⑤の場合）'!$O61,IF(DS$16&lt;='様式３（療養者名簿）（⑤の場合）'!$W61,1,0),0),0)</f>
        <v>0</v>
      </c>
      <c r="DT52" s="159">
        <f>IF(DT$16-'様式３（療養者名簿）（⑤の場合）'!$O61+1&lt;=15,IF(DT$16&gt;='様式３（療養者名簿）（⑤の場合）'!$O61,IF(DT$16&lt;='様式３（療養者名簿）（⑤の場合）'!$W61,1,0),0),0)</f>
        <v>0</v>
      </c>
      <c r="DU52" s="159">
        <f>IF(DU$16-'様式３（療養者名簿）（⑤の場合）'!$O61+1&lt;=15,IF(DU$16&gt;='様式３（療養者名簿）（⑤の場合）'!$O61,IF(DU$16&lt;='様式３（療養者名簿）（⑤の場合）'!$W61,1,0),0),0)</f>
        <v>0</v>
      </c>
      <c r="DV52" s="159">
        <f>IF(DV$16-'様式３（療養者名簿）（⑤の場合）'!$O61+1&lt;=15,IF(DV$16&gt;='様式３（療養者名簿）（⑤の場合）'!$O61,IF(DV$16&lt;='様式３（療養者名簿）（⑤の場合）'!$W61,1,0),0),0)</f>
        <v>0</v>
      </c>
      <c r="DW52" s="159">
        <f>IF(DW$16-'様式３（療養者名簿）（⑤の場合）'!$O61+1&lt;=15,IF(DW$16&gt;='様式３（療養者名簿）（⑤の場合）'!$O61,IF(DW$16&lt;='様式３（療養者名簿）（⑤の場合）'!$W61,1,0),0),0)</f>
        <v>0</v>
      </c>
      <c r="DX52" s="159">
        <f>IF(DX$16-'様式３（療養者名簿）（⑤の場合）'!$O61+1&lt;=15,IF(DX$16&gt;='様式３（療養者名簿）（⑤の場合）'!$O61,IF(DX$16&lt;='様式３（療養者名簿）（⑤の場合）'!$W61,1,0),0),0)</f>
        <v>0</v>
      </c>
      <c r="DY52" s="159">
        <f>IF(DY$16-'様式３（療養者名簿）（⑤の場合）'!$O61+1&lt;=15,IF(DY$16&gt;='様式３（療養者名簿）（⑤の場合）'!$O61,IF(DY$16&lt;='様式３（療養者名簿）（⑤の場合）'!$W61,1,0),0),0)</f>
        <v>0</v>
      </c>
      <c r="DZ52" s="159">
        <f>IF(DZ$16-'様式３（療養者名簿）（⑤の場合）'!$O61+1&lt;=15,IF(DZ$16&gt;='様式３（療養者名簿）（⑤の場合）'!$O61,IF(DZ$16&lt;='様式３（療養者名簿）（⑤の場合）'!$W61,1,0),0),0)</f>
        <v>0</v>
      </c>
      <c r="EA52" s="159">
        <f>IF(EA$16-'様式３（療養者名簿）（⑤の場合）'!$O61+1&lt;=15,IF(EA$16&gt;='様式３（療養者名簿）（⑤の場合）'!$O61,IF(EA$16&lt;='様式３（療養者名簿）（⑤の場合）'!$W61,1,0),0),0)</f>
        <v>0</v>
      </c>
      <c r="EB52" s="159">
        <f>IF(EB$16-'様式３（療養者名簿）（⑤の場合）'!$O61+1&lt;=15,IF(EB$16&gt;='様式３（療養者名簿）（⑤の場合）'!$O61,IF(EB$16&lt;='様式３（療養者名簿）（⑤の場合）'!$W61,1,0),0),0)</f>
        <v>0</v>
      </c>
      <c r="EC52" s="159">
        <f>IF(EC$16-'様式３（療養者名簿）（⑤の場合）'!$O61+1&lt;=15,IF(EC$16&gt;='様式３（療養者名簿）（⑤の場合）'!$O61,IF(EC$16&lt;='様式３（療養者名簿）（⑤の場合）'!$W61,1,0),0),0)</f>
        <v>0</v>
      </c>
      <c r="ED52" s="159">
        <f>IF(ED$16-'様式３（療養者名簿）（⑤の場合）'!$O61+1&lt;=15,IF(ED$16&gt;='様式３（療養者名簿）（⑤の場合）'!$O61,IF(ED$16&lt;='様式３（療養者名簿）（⑤の場合）'!$W61,1,0),0),0)</f>
        <v>0</v>
      </c>
      <c r="EE52" s="159">
        <f>IF(EE$16-'様式３（療養者名簿）（⑤の場合）'!$O61+1&lt;=15,IF(EE$16&gt;='様式３（療養者名簿）（⑤の場合）'!$O61,IF(EE$16&lt;='様式３（療養者名簿）（⑤の場合）'!$W61,1,0),0),0)</f>
        <v>0</v>
      </c>
      <c r="EF52" s="159">
        <f>IF(EF$16-'様式３（療養者名簿）（⑤の場合）'!$O61+1&lt;=15,IF(EF$16&gt;='様式３（療養者名簿）（⑤の場合）'!$O61,IF(EF$16&lt;='様式３（療養者名簿）（⑤の場合）'!$W61,1,0),0),0)</f>
        <v>0</v>
      </c>
      <c r="EG52" s="159">
        <f>IF(EG$16-'様式３（療養者名簿）（⑤の場合）'!$O61+1&lt;=15,IF(EG$16&gt;='様式３（療養者名簿）（⑤の場合）'!$O61,IF(EG$16&lt;='様式３（療養者名簿）（⑤の場合）'!$W61,1,0),0),0)</f>
        <v>0</v>
      </c>
      <c r="EH52" s="159">
        <f>IF(EH$16-'様式３（療養者名簿）（⑤の場合）'!$O61+1&lt;=15,IF(EH$16&gt;='様式３（療養者名簿）（⑤の場合）'!$O61,IF(EH$16&lt;='様式３（療養者名簿）（⑤の場合）'!$W61,1,0),0),0)</f>
        <v>0</v>
      </c>
      <c r="EI52" s="159">
        <f>IF(EI$16-'様式３（療養者名簿）（⑤の場合）'!$O61+1&lt;=15,IF(EI$16&gt;='様式３（療養者名簿）（⑤の場合）'!$O61,IF(EI$16&lt;='様式３（療養者名簿）（⑤の場合）'!$W61,1,0),0),0)</f>
        <v>0</v>
      </c>
      <c r="EJ52" s="159">
        <f>IF(EJ$16-'様式３（療養者名簿）（⑤の場合）'!$O61+1&lt;=15,IF(EJ$16&gt;='様式３（療養者名簿）（⑤の場合）'!$O61,IF(EJ$16&lt;='様式３（療養者名簿）（⑤の場合）'!$W61,1,0),0),0)</f>
        <v>0</v>
      </c>
      <c r="EK52" s="159">
        <f>IF(EK$16-'様式３（療養者名簿）（⑤の場合）'!$O61+1&lt;=15,IF(EK$16&gt;='様式３（療養者名簿）（⑤の場合）'!$O61,IF(EK$16&lt;='様式３（療養者名簿）（⑤の場合）'!$W61,1,0),0),0)</f>
        <v>0</v>
      </c>
      <c r="EL52" s="159">
        <f>IF(EL$16-'様式３（療養者名簿）（⑤の場合）'!$O61+1&lt;=15,IF(EL$16&gt;='様式３（療養者名簿）（⑤の場合）'!$O61,IF(EL$16&lt;='様式３（療養者名簿）（⑤の場合）'!$W61,1,0),0),0)</f>
        <v>0</v>
      </c>
      <c r="EM52" s="159">
        <f>IF(EM$16-'様式３（療養者名簿）（⑤の場合）'!$O61+1&lt;=15,IF(EM$16&gt;='様式３（療養者名簿）（⑤の場合）'!$O61,IF(EM$16&lt;='様式３（療養者名簿）（⑤の場合）'!$W61,1,0),0),0)</f>
        <v>0</v>
      </c>
      <c r="EN52" s="159">
        <f>IF(EN$16-'様式３（療養者名簿）（⑤の場合）'!$O61+1&lt;=15,IF(EN$16&gt;='様式３（療養者名簿）（⑤の場合）'!$O61,IF(EN$16&lt;='様式３（療養者名簿）（⑤の場合）'!$W61,1,0),0),0)</f>
        <v>0</v>
      </c>
      <c r="EO52" s="159">
        <f>IF(EO$16-'様式３（療養者名簿）（⑤の場合）'!$O61+1&lt;=15,IF(EO$16&gt;='様式３（療養者名簿）（⑤の場合）'!$O61,IF(EO$16&lt;='様式３（療養者名簿）（⑤の場合）'!$W61,1,0),0),0)</f>
        <v>0</v>
      </c>
      <c r="EP52" s="159">
        <f>IF(EP$16-'様式３（療養者名簿）（⑤の場合）'!$O61+1&lt;=15,IF(EP$16&gt;='様式３（療養者名簿）（⑤の場合）'!$O61,IF(EP$16&lt;='様式３（療養者名簿）（⑤の場合）'!$W61,1,0),0),0)</f>
        <v>0</v>
      </c>
      <c r="EQ52" s="159">
        <f>IF(EQ$16-'様式３（療養者名簿）（⑤の場合）'!$O61+1&lt;=15,IF(EQ$16&gt;='様式３（療養者名簿）（⑤の場合）'!$O61,IF(EQ$16&lt;='様式３（療養者名簿）（⑤の場合）'!$W61,1,0),0),0)</f>
        <v>0</v>
      </c>
      <c r="ER52" s="159">
        <f>IF(ER$16-'様式３（療養者名簿）（⑤の場合）'!$O61+1&lt;=15,IF(ER$16&gt;='様式３（療養者名簿）（⑤の場合）'!$O61,IF(ER$16&lt;='様式３（療養者名簿）（⑤の場合）'!$W61,1,0),0),0)</f>
        <v>0</v>
      </c>
      <c r="ES52" s="159">
        <f>IF(ES$16-'様式３（療養者名簿）（⑤の場合）'!$O61+1&lt;=15,IF(ES$16&gt;='様式３（療養者名簿）（⑤の場合）'!$O61,IF(ES$16&lt;='様式３（療養者名簿）（⑤の場合）'!$W61,1,0),0),0)</f>
        <v>0</v>
      </c>
      <c r="ET52" s="159">
        <f>IF(ET$16-'様式３（療養者名簿）（⑤の場合）'!$O61+1&lt;=15,IF(ET$16&gt;='様式３（療養者名簿）（⑤の場合）'!$O61,IF(ET$16&lt;='様式３（療養者名簿）（⑤の場合）'!$W61,1,0),0),0)</f>
        <v>0</v>
      </c>
      <c r="EU52" s="159">
        <f>IF(EU$16-'様式３（療養者名簿）（⑤の場合）'!$O61+1&lt;=15,IF(EU$16&gt;='様式３（療養者名簿）（⑤の場合）'!$O61,IF(EU$16&lt;='様式３（療養者名簿）（⑤の場合）'!$W61,1,0),0),0)</f>
        <v>0</v>
      </c>
      <c r="EV52" s="159">
        <f>IF(EV$16-'様式３（療養者名簿）（⑤の場合）'!$O61+1&lt;=15,IF(EV$16&gt;='様式３（療養者名簿）（⑤の場合）'!$O61,IF(EV$16&lt;='様式３（療養者名簿）（⑤の場合）'!$W61,1,0),0),0)</f>
        <v>0</v>
      </c>
      <c r="EW52" s="159">
        <f>IF(EW$16-'様式３（療養者名簿）（⑤の場合）'!$O61+1&lt;=15,IF(EW$16&gt;='様式３（療養者名簿）（⑤の場合）'!$O61,IF(EW$16&lt;='様式３（療養者名簿）（⑤の場合）'!$W61,1,0),0),0)</f>
        <v>0</v>
      </c>
      <c r="EX52" s="159">
        <f>IF(EX$16-'様式３（療養者名簿）（⑤の場合）'!$O61+1&lt;=15,IF(EX$16&gt;='様式３（療養者名簿）（⑤の場合）'!$O61,IF(EX$16&lt;='様式３（療養者名簿）（⑤の場合）'!$W61,1,0),0),0)</f>
        <v>0</v>
      </c>
      <c r="EY52" s="159">
        <f>IF(EY$16-'様式３（療養者名簿）（⑤の場合）'!$O61+1&lt;=15,IF(EY$16&gt;='様式３（療養者名簿）（⑤の場合）'!$O61,IF(EY$16&lt;='様式３（療養者名簿）（⑤の場合）'!$W61,1,0),0),0)</f>
        <v>0</v>
      </c>
      <c r="EZ52" s="159">
        <f>IF(EZ$16-'様式３（療養者名簿）（⑤の場合）'!$O61+1&lt;=15,IF(EZ$16&gt;='様式３（療養者名簿）（⑤の場合）'!$O61,IF(EZ$16&lt;='様式３（療養者名簿）（⑤の場合）'!$W61,1,0),0),0)</f>
        <v>0</v>
      </c>
      <c r="FA52" s="159">
        <f>IF(FA$16-'様式３（療養者名簿）（⑤の場合）'!$O61+1&lt;=15,IF(FA$16&gt;='様式３（療養者名簿）（⑤の場合）'!$O61,IF(FA$16&lt;='様式３（療養者名簿）（⑤の場合）'!$W61,1,0),0),0)</f>
        <v>0</v>
      </c>
      <c r="FB52" s="159">
        <f>IF(FB$16-'様式３（療養者名簿）（⑤の場合）'!$O61+1&lt;=15,IF(FB$16&gt;='様式３（療養者名簿）（⑤の場合）'!$O61,IF(FB$16&lt;='様式３（療養者名簿）（⑤の場合）'!$W61,1,0),0),0)</f>
        <v>0</v>
      </c>
      <c r="FC52" s="159">
        <f>IF(FC$16-'様式３（療養者名簿）（⑤の場合）'!$O61+1&lt;=15,IF(FC$16&gt;='様式３（療養者名簿）（⑤の場合）'!$O61,IF(FC$16&lt;='様式３（療養者名簿）（⑤の場合）'!$W61,1,0),0),0)</f>
        <v>0</v>
      </c>
      <c r="FD52" s="159">
        <f>IF(FD$16-'様式３（療養者名簿）（⑤の場合）'!$O61+1&lt;=15,IF(FD$16&gt;='様式３（療養者名簿）（⑤の場合）'!$O61,IF(FD$16&lt;='様式３（療養者名簿）（⑤の場合）'!$W61,1,0),0),0)</f>
        <v>0</v>
      </c>
      <c r="FE52" s="159">
        <f>IF(FE$16-'様式３（療養者名簿）（⑤の場合）'!$O61+1&lt;=15,IF(FE$16&gt;='様式３（療養者名簿）（⑤の場合）'!$O61,IF(FE$16&lt;='様式３（療養者名簿）（⑤の場合）'!$W61,1,0),0),0)</f>
        <v>0</v>
      </c>
      <c r="FF52" s="159">
        <f>IF(FF$16-'様式３（療養者名簿）（⑤の場合）'!$O61+1&lt;=15,IF(FF$16&gt;='様式３（療養者名簿）（⑤の場合）'!$O61,IF(FF$16&lt;='様式３（療養者名簿）（⑤の場合）'!$W61,1,0),0),0)</f>
        <v>0</v>
      </c>
      <c r="FG52" s="159">
        <f>IF(FG$16-'様式３（療養者名簿）（⑤の場合）'!$O61+1&lt;=15,IF(FG$16&gt;='様式３（療養者名簿）（⑤の場合）'!$O61,IF(FG$16&lt;='様式３（療養者名簿）（⑤の場合）'!$W61,1,0),0),0)</f>
        <v>0</v>
      </c>
      <c r="FH52" s="159">
        <f>IF(FH$16-'様式３（療養者名簿）（⑤の場合）'!$O61+1&lt;=15,IF(FH$16&gt;='様式３（療養者名簿）（⑤の場合）'!$O61,IF(FH$16&lt;='様式３（療養者名簿）（⑤の場合）'!$W61,1,0),0),0)</f>
        <v>0</v>
      </c>
      <c r="FI52" s="159">
        <f>IF(FI$16-'様式３（療養者名簿）（⑤の場合）'!$O61+1&lt;=15,IF(FI$16&gt;='様式３（療養者名簿）（⑤の場合）'!$O61,IF(FI$16&lt;='様式３（療養者名簿）（⑤の場合）'!$W61,1,0),0),0)</f>
        <v>0</v>
      </c>
      <c r="FJ52" s="159">
        <f>IF(FJ$16-'様式３（療養者名簿）（⑤の場合）'!$O61+1&lt;=15,IF(FJ$16&gt;='様式３（療養者名簿）（⑤の場合）'!$O61,IF(FJ$16&lt;='様式３（療養者名簿）（⑤の場合）'!$W61,1,0),0),0)</f>
        <v>0</v>
      </c>
      <c r="FK52" s="159">
        <f>IF(FK$16-'様式３（療養者名簿）（⑤の場合）'!$O61+1&lt;=15,IF(FK$16&gt;='様式３（療養者名簿）（⑤の場合）'!$O61,IF(FK$16&lt;='様式３（療養者名簿）（⑤の場合）'!$W61,1,0),0),0)</f>
        <v>0</v>
      </c>
      <c r="FL52" s="159">
        <f>IF(FL$16-'様式３（療養者名簿）（⑤の場合）'!$O61+1&lt;=15,IF(FL$16&gt;='様式３（療養者名簿）（⑤の場合）'!$O61,IF(FL$16&lt;='様式３（療養者名簿）（⑤の場合）'!$W61,1,0),0),0)</f>
        <v>0</v>
      </c>
      <c r="FM52" s="159">
        <f>IF(FM$16-'様式３（療養者名簿）（⑤の場合）'!$O61+1&lt;=15,IF(FM$16&gt;='様式３（療養者名簿）（⑤の場合）'!$O61,IF(FM$16&lt;='様式３（療養者名簿）（⑤の場合）'!$W61,1,0),0),0)</f>
        <v>0</v>
      </c>
      <c r="FN52" s="159">
        <f>IF(FN$16-'様式３（療養者名簿）（⑤の場合）'!$O61+1&lt;=15,IF(FN$16&gt;='様式３（療養者名簿）（⑤の場合）'!$O61,IF(FN$16&lt;='様式３（療養者名簿）（⑤の場合）'!$W61,1,0),0),0)</f>
        <v>0</v>
      </c>
      <c r="FO52" s="159">
        <f>IF(FO$16-'様式３（療養者名簿）（⑤の場合）'!$O61+1&lt;=15,IF(FO$16&gt;='様式３（療養者名簿）（⑤の場合）'!$O61,IF(FO$16&lt;='様式３（療養者名簿）（⑤の場合）'!$W61,1,0),0),0)</f>
        <v>0</v>
      </c>
      <c r="FP52" s="159">
        <f>IF(FP$16-'様式３（療養者名簿）（⑤の場合）'!$O61+1&lt;=15,IF(FP$16&gt;='様式３（療養者名簿）（⑤の場合）'!$O61,IF(FP$16&lt;='様式３（療養者名簿）（⑤の場合）'!$W61,1,0),0),0)</f>
        <v>0</v>
      </c>
      <c r="FQ52" s="159">
        <f>IF(FQ$16-'様式３（療養者名簿）（⑤の場合）'!$O61+1&lt;=15,IF(FQ$16&gt;='様式３（療養者名簿）（⑤の場合）'!$O61,IF(FQ$16&lt;='様式３（療養者名簿）（⑤の場合）'!$W61,1,0),0),0)</f>
        <v>0</v>
      </c>
      <c r="FR52" s="159">
        <f>IF(FR$16-'様式３（療養者名簿）（⑤の場合）'!$O61+1&lt;=15,IF(FR$16&gt;='様式３（療養者名簿）（⑤の場合）'!$O61,IF(FR$16&lt;='様式３（療養者名簿）（⑤の場合）'!$W61,1,0),0),0)</f>
        <v>0</v>
      </c>
      <c r="FS52" s="159">
        <f>IF(FS$16-'様式３（療養者名簿）（⑤の場合）'!$O61+1&lt;=15,IF(FS$16&gt;='様式３（療養者名簿）（⑤の場合）'!$O61,IF(FS$16&lt;='様式３（療養者名簿）（⑤の場合）'!$W61,1,0),0),0)</f>
        <v>0</v>
      </c>
      <c r="FT52" s="159">
        <f>IF(FT$16-'様式３（療養者名簿）（⑤の場合）'!$O61+1&lt;=15,IF(FT$16&gt;='様式３（療養者名簿）（⑤の場合）'!$O61,IF(FT$16&lt;='様式３（療養者名簿）（⑤の場合）'!$W61,1,0),0),0)</f>
        <v>0</v>
      </c>
      <c r="FU52" s="159">
        <f>IF(FU$16-'様式３（療養者名簿）（⑤の場合）'!$O61+1&lt;=15,IF(FU$16&gt;='様式３（療養者名簿）（⑤の場合）'!$O61,IF(FU$16&lt;='様式３（療養者名簿）（⑤の場合）'!$W61,1,0),0),0)</f>
        <v>0</v>
      </c>
      <c r="FV52" s="159">
        <f>IF(FV$16-'様式３（療養者名簿）（⑤の場合）'!$O61+1&lt;=15,IF(FV$16&gt;='様式３（療養者名簿）（⑤の場合）'!$O61,IF(FV$16&lt;='様式３（療養者名簿）（⑤の場合）'!$W61,1,0),0),0)</f>
        <v>0</v>
      </c>
      <c r="FW52" s="159">
        <f>IF(FW$16-'様式３（療養者名簿）（⑤の場合）'!$O61+1&lt;=15,IF(FW$16&gt;='様式３（療養者名簿）（⑤の場合）'!$O61,IF(FW$16&lt;='様式３（療養者名簿）（⑤の場合）'!$W61,1,0),0),0)</f>
        <v>0</v>
      </c>
      <c r="FX52" s="159">
        <f>IF(FX$16-'様式３（療養者名簿）（⑤の場合）'!$O61+1&lt;=15,IF(FX$16&gt;='様式３（療養者名簿）（⑤の場合）'!$O61,IF(FX$16&lt;='様式３（療養者名簿）（⑤の場合）'!$W61,1,0),0),0)</f>
        <v>0</v>
      </c>
      <c r="FY52" s="159">
        <f>IF(FY$16-'様式３（療養者名簿）（⑤の場合）'!$O61+1&lt;=15,IF(FY$16&gt;='様式３（療養者名簿）（⑤の場合）'!$O61,IF(FY$16&lt;='様式３（療養者名簿）（⑤の場合）'!$W61,1,0),0),0)</f>
        <v>0</v>
      </c>
      <c r="FZ52" s="159">
        <f>IF(FZ$16-'様式３（療養者名簿）（⑤の場合）'!$O61+1&lt;=15,IF(FZ$16&gt;='様式３（療養者名簿）（⑤の場合）'!$O61,IF(FZ$16&lt;='様式３（療養者名簿）（⑤の場合）'!$W61,1,0),0),0)</f>
        <v>0</v>
      </c>
      <c r="GA52" s="159">
        <f>IF(GA$16-'様式３（療養者名簿）（⑤の場合）'!$O61+1&lt;=15,IF(GA$16&gt;='様式３（療養者名簿）（⑤の場合）'!$O61,IF(GA$16&lt;='様式３（療養者名簿）（⑤の場合）'!$W61,1,0),0),0)</f>
        <v>0</v>
      </c>
      <c r="GB52" s="159">
        <f>IF(GB$16-'様式３（療養者名簿）（⑤の場合）'!$O61+1&lt;=15,IF(GB$16&gt;='様式３（療養者名簿）（⑤の場合）'!$O61,IF(GB$16&lt;='様式３（療養者名簿）（⑤の場合）'!$W61,1,0),0),0)</f>
        <v>0</v>
      </c>
      <c r="GC52" s="159">
        <f>IF(GC$16-'様式３（療養者名簿）（⑤の場合）'!$O61+1&lt;=15,IF(GC$16&gt;='様式３（療養者名簿）（⑤の場合）'!$O61,IF(GC$16&lt;='様式３（療養者名簿）（⑤の場合）'!$W61,1,0),0),0)</f>
        <v>0</v>
      </c>
      <c r="GD52" s="159">
        <f>IF(GD$16-'様式３（療養者名簿）（⑤の場合）'!$O61+1&lt;=15,IF(GD$16&gt;='様式３（療養者名簿）（⑤の場合）'!$O61,IF(GD$16&lt;='様式３（療養者名簿）（⑤の場合）'!$W61,1,0),0),0)</f>
        <v>0</v>
      </c>
      <c r="GE52" s="159">
        <f>IF(GE$16-'様式３（療養者名簿）（⑤の場合）'!$O61+1&lt;=15,IF(GE$16&gt;='様式３（療養者名簿）（⑤の場合）'!$O61,IF(GE$16&lt;='様式３（療養者名簿）（⑤の場合）'!$W61,1,0),0),0)</f>
        <v>0</v>
      </c>
      <c r="GF52" s="159">
        <f>IF(GF$16-'様式３（療養者名簿）（⑤の場合）'!$O61+1&lt;=15,IF(GF$16&gt;='様式３（療養者名簿）（⑤の場合）'!$O61,IF(GF$16&lt;='様式３（療養者名簿）（⑤の場合）'!$W61,1,0),0),0)</f>
        <v>0</v>
      </c>
      <c r="GG52" s="159">
        <f>IF(GG$16-'様式３（療養者名簿）（⑤の場合）'!$O61+1&lt;=15,IF(GG$16&gt;='様式３（療養者名簿）（⑤の場合）'!$O61,IF(GG$16&lt;='様式３（療養者名簿）（⑤の場合）'!$W61,1,0),0),0)</f>
        <v>0</v>
      </c>
      <c r="GH52" s="159">
        <f>IF(GH$16-'様式３（療養者名簿）（⑤の場合）'!$O61+1&lt;=15,IF(GH$16&gt;='様式３（療養者名簿）（⑤の場合）'!$O61,IF(GH$16&lt;='様式３（療養者名簿）（⑤の場合）'!$W61,1,0),0),0)</f>
        <v>0</v>
      </c>
      <c r="GI52" s="159">
        <f>IF(GI$16-'様式３（療養者名簿）（⑤の場合）'!$O61+1&lt;=15,IF(GI$16&gt;='様式３（療養者名簿）（⑤の場合）'!$O61,IF(GI$16&lt;='様式３（療養者名簿）（⑤の場合）'!$W61,1,0),0),0)</f>
        <v>0</v>
      </c>
      <c r="GJ52" s="159">
        <f>IF(GJ$16-'様式３（療養者名簿）（⑤の場合）'!$O61+1&lt;=15,IF(GJ$16&gt;='様式３（療養者名簿）（⑤の場合）'!$O61,IF(GJ$16&lt;='様式３（療養者名簿）（⑤の場合）'!$W61,1,0),0),0)</f>
        <v>0</v>
      </c>
      <c r="GK52" s="159">
        <f>IF(GK$16-'様式３（療養者名簿）（⑤の場合）'!$O61+1&lt;=15,IF(GK$16&gt;='様式３（療養者名簿）（⑤の場合）'!$O61,IF(GK$16&lt;='様式３（療養者名簿）（⑤の場合）'!$W61,1,0),0),0)</f>
        <v>0</v>
      </c>
      <c r="GL52" s="159">
        <f>IF(GL$16-'様式３（療養者名簿）（⑤の場合）'!$O61+1&lt;=15,IF(GL$16&gt;='様式３（療養者名簿）（⑤の場合）'!$O61,IF(GL$16&lt;='様式３（療養者名簿）（⑤の場合）'!$W61,1,0),0),0)</f>
        <v>0</v>
      </c>
      <c r="GM52" s="159">
        <f>IF(GM$16-'様式３（療養者名簿）（⑤の場合）'!$O61+1&lt;=15,IF(GM$16&gt;='様式３（療養者名簿）（⑤の場合）'!$O61,IF(GM$16&lt;='様式３（療養者名簿）（⑤の場合）'!$W61,1,0),0),0)</f>
        <v>0</v>
      </c>
      <c r="GN52" s="159">
        <f>IF(GN$16-'様式３（療養者名簿）（⑤の場合）'!$O61+1&lt;=15,IF(GN$16&gt;='様式３（療養者名簿）（⑤の場合）'!$O61,IF(GN$16&lt;='様式３（療養者名簿）（⑤の場合）'!$W61,1,0),0),0)</f>
        <v>0</v>
      </c>
      <c r="GO52" s="159">
        <f>IF(GO$16-'様式３（療養者名簿）（⑤の場合）'!$O61+1&lt;=15,IF(GO$16&gt;='様式３（療養者名簿）（⑤の場合）'!$O61,IF(GO$16&lt;='様式３（療養者名簿）（⑤の場合）'!$W61,1,0),0),0)</f>
        <v>0</v>
      </c>
      <c r="GP52" s="159">
        <f>IF(GP$16-'様式３（療養者名簿）（⑤の場合）'!$O61+1&lt;=15,IF(GP$16&gt;='様式３（療養者名簿）（⑤の場合）'!$O61,IF(GP$16&lt;='様式３（療養者名簿）（⑤の場合）'!$W61,1,0),0),0)</f>
        <v>0</v>
      </c>
      <c r="GQ52" s="159">
        <f>IF(GQ$16-'様式３（療養者名簿）（⑤の場合）'!$O61+1&lt;=15,IF(GQ$16&gt;='様式３（療養者名簿）（⑤の場合）'!$O61,IF(GQ$16&lt;='様式３（療養者名簿）（⑤の場合）'!$W61,1,0),0),0)</f>
        <v>0</v>
      </c>
      <c r="GR52" s="159">
        <f>IF(GR$16-'様式３（療養者名簿）（⑤の場合）'!$O61+1&lt;=15,IF(GR$16&gt;='様式３（療養者名簿）（⑤の場合）'!$O61,IF(GR$16&lt;='様式３（療養者名簿）（⑤の場合）'!$W61,1,0),0),0)</f>
        <v>0</v>
      </c>
      <c r="GS52" s="159">
        <f>IF(GS$16-'様式３（療養者名簿）（⑤の場合）'!$O61+1&lt;=15,IF(GS$16&gt;='様式３（療養者名簿）（⑤の場合）'!$O61,IF(GS$16&lt;='様式３（療養者名簿）（⑤の場合）'!$W61,1,0),0),0)</f>
        <v>0</v>
      </c>
      <c r="GT52" s="159">
        <f>IF(GT$16-'様式３（療養者名簿）（⑤の場合）'!$O61+1&lt;=15,IF(GT$16&gt;='様式３（療養者名簿）（⑤の場合）'!$O61,IF(GT$16&lt;='様式３（療養者名簿）（⑤の場合）'!$W61,1,0),0),0)</f>
        <v>0</v>
      </c>
      <c r="GU52" s="159">
        <f>IF(GU$16-'様式３（療養者名簿）（⑤の場合）'!$O61+1&lt;=15,IF(GU$16&gt;='様式３（療養者名簿）（⑤の場合）'!$O61,IF(GU$16&lt;='様式３（療養者名簿）（⑤の場合）'!$W61,1,0),0),0)</f>
        <v>0</v>
      </c>
      <c r="GV52" s="159">
        <f>IF(GV$16-'様式３（療養者名簿）（⑤の場合）'!$O61+1&lt;=15,IF(GV$16&gt;='様式３（療養者名簿）（⑤の場合）'!$O61,IF(GV$16&lt;='様式３（療養者名簿）（⑤の場合）'!$W61,1,0),0),0)</f>
        <v>0</v>
      </c>
      <c r="GW52" s="159">
        <f>IF(GW$16-'様式３（療養者名簿）（⑤の場合）'!$O61+1&lt;=15,IF(GW$16&gt;='様式３（療養者名簿）（⑤の場合）'!$O61,IF(GW$16&lt;='様式３（療養者名簿）（⑤の場合）'!$W61,1,0),0),0)</f>
        <v>0</v>
      </c>
      <c r="GX52" s="159">
        <f>IF(GX$16-'様式３（療養者名簿）（⑤の場合）'!$O61+1&lt;=15,IF(GX$16&gt;='様式３（療養者名簿）（⑤の場合）'!$O61,IF(GX$16&lt;='様式３（療養者名簿）（⑤の場合）'!$W61,1,0),0),0)</f>
        <v>0</v>
      </c>
      <c r="GY52" s="159">
        <f>IF(GY$16-'様式３（療養者名簿）（⑤の場合）'!$O61+1&lt;=15,IF(GY$16&gt;='様式３（療養者名簿）（⑤の場合）'!$O61,IF(GY$16&lt;='様式３（療養者名簿）（⑤の場合）'!$W61,1,0),0),0)</f>
        <v>0</v>
      </c>
      <c r="GZ52" s="159">
        <f>IF(GZ$16-'様式３（療養者名簿）（⑤の場合）'!$O61+1&lt;=15,IF(GZ$16&gt;='様式３（療養者名簿）（⑤の場合）'!$O61,IF(GZ$16&lt;='様式３（療養者名簿）（⑤の場合）'!$W61,1,0),0),0)</f>
        <v>0</v>
      </c>
      <c r="HA52" s="159">
        <f>IF(HA$16-'様式３（療養者名簿）（⑤の場合）'!$O61+1&lt;=15,IF(HA$16&gt;='様式３（療養者名簿）（⑤の場合）'!$O61,IF(HA$16&lt;='様式３（療養者名簿）（⑤の場合）'!$W61,1,0),0),0)</f>
        <v>0</v>
      </c>
      <c r="HB52" s="159">
        <f>IF(HB$16-'様式３（療養者名簿）（⑤の場合）'!$O61+1&lt;=15,IF(HB$16&gt;='様式３（療養者名簿）（⑤の場合）'!$O61,IF(HB$16&lt;='様式３（療養者名簿）（⑤の場合）'!$W61,1,0),0),0)</f>
        <v>0</v>
      </c>
      <c r="HC52" s="159">
        <f>IF(HC$16-'様式３（療養者名簿）（⑤の場合）'!$O61+1&lt;=15,IF(HC$16&gt;='様式３（療養者名簿）（⑤の場合）'!$O61,IF(HC$16&lt;='様式３（療養者名簿）（⑤の場合）'!$W61,1,0),0),0)</f>
        <v>0</v>
      </c>
      <c r="HD52" s="159">
        <f>IF(HD$16-'様式３（療養者名簿）（⑤の場合）'!$O61+1&lt;=15,IF(HD$16&gt;='様式３（療養者名簿）（⑤の場合）'!$O61,IF(HD$16&lt;='様式３（療養者名簿）（⑤の場合）'!$W61,1,0),0),0)</f>
        <v>0</v>
      </c>
      <c r="HE52" s="159">
        <f>IF(HE$16-'様式３（療養者名簿）（⑤の場合）'!$O61+1&lt;=15,IF(HE$16&gt;='様式３（療養者名簿）（⑤の場合）'!$O61,IF(HE$16&lt;='様式３（療養者名簿）（⑤の場合）'!$W61,1,0),0),0)</f>
        <v>0</v>
      </c>
      <c r="HF52" s="159">
        <f>IF(HF$16-'様式３（療養者名簿）（⑤の場合）'!$O61+1&lt;=15,IF(HF$16&gt;='様式３（療養者名簿）（⑤の場合）'!$O61,IF(HF$16&lt;='様式３（療養者名簿）（⑤の場合）'!$W61,1,0),0),0)</f>
        <v>0</v>
      </c>
      <c r="HG52" s="159">
        <f>IF(HG$16-'様式３（療養者名簿）（⑤の場合）'!$O61+1&lt;=15,IF(HG$16&gt;='様式３（療養者名簿）（⑤の場合）'!$O61,IF(HG$16&lt;='様式３（療養者名簿）（⑤の場合）'!$W61,1,0),0),0)</f>
        <v>0</v>
      </c>
      <c r="HH52" s="159">
        <f>IF(HH$16-'様式３（療養者名簿）（⑤の場合）'!$O61+1&lt;=15,IF(HH$16&gt;='様式３（療養者名簿）（⑤の場合）'!$O61,IF(HH$16&lt;='様式３（療養者名簿）（⑤の場合）'!$W61,1,0),0),0)</f>
        <v>0</v>
      </c>
      <c r="HI52" s="159">
        <f>IF(HI$16-'様式３（療養者名簿）（⑤の場合）'!$O61+1&lt;=15,IF(HI$16&gt;='様式３（療養者名簿）（⑤の場合）'!$O61,IF(HI$16&lt;='様式３（療養者名簿）（⑤の場合）'!$W61,1,0),0),0)</f>
        <v>0</v>
      </c>
      <c r="HJ52" s="159">
        <f>IF(HJ$16-'様式３（療養者名簿）（⑤の場合）'!$O61+1&lt;=15,IF(HJ$16&gt;='様式３（療養者名簿）（⑤の場合）'!$O61,IF(HJ$16&lt;='様式３（療養者名簿）（⑤の場合）'!$W61,1,0),0),0)</f>
        <v>0</v>
      </c>
      <c r="HK52" s="159">
        <f>IF(HK$16-'様式３（療養者名簿）（⑤の場合）'!$O61+1&lt;=15,IF(HK$16&gt;='様式３（療養者名簿）（⑤の場合）'!$O61,IF(HK$16&lt;='様式３（療養者名簿）（⑤の場合）'!$W61,1,0),0),0)</f>
        <v>0</v>
      </c>
      <c r="HL52" s="159">
        <f>IF(HL$16-'様式３（療養者名簿）（⑤の場合）'!$O61+1&lt;=15,IF(HL$16&gt;='様式３（療養者名簿）（⑤の場合）'!$O61,IF(HL$16&lt;='様式３（療養者名簿）（⑤の場合）'!$W61,1,0),0),0)</f>
        <v>0</v>
      </c>
      <c r="HM52" s="159">
        <f>IF(HM$16-'様式３（療養者名簿）（⑤の場合）'!$O61+1&lt;=15,IF(HM$16&gt;='様式３（療養者名簿）（⑤の場合）'!$O61,IF(HM$16&lt;='様式３（療養者名簿）（⑤の場合）'!$W61,1,0),0),0)</f>
        <v>0</v>
      </c>
      <c r="HN52" s="159">
        <f>IF(HN$16-'様式３（療養者名簿）（⑤の場合）'!$O61+1&lt;=15,IF(HN$16&gt;='様式３（療養者名簿）（⑤の場合）'!$O61,IF(HN$16&lt;='様式３（療養者名簿）（⑤の場合）'!$W61,1,0),0),0)</f>
        <v>0</v>
      </c>
      <c r="HO52" s="159">
        <f>IF(HO$16-'様式３（療養者名簿）（⑤の場合）'!$O61+1&lt;=15,IF(HO$16&gt;='様式３（療養者名簿）（⑤の場合）'!$O61,IF(HO$16&lt;='様式３（療養者名簿）（⑤の場合）'!$W61,1,0),0),0)</f>
        <v>0</v>
      </c>
      <c r="HP52" s="159">
        <f>IF(HP$16-'様式３（療養者名簿）（⑤の場合）'!$O61+1&lt;=15,IF(HP$16&gt;='様式３（療養者名簿）（⑤の場合）'!$O61,IF(HP$16&lt;='様式３（療養者名簿）（⑤の場合）'!$W61,1,0),0),0)</f>
        <v>0</v>
      </c>
      <c r="HQ52" s="159">
        <f>IF(HQ$16-'様式３（療養者名簿）（⑤の場合）'!$O61+1&lt;=15,IF(HQ$16&gt;='様式３（療養者名簿）（⑤の場合）'!$O61,IF(HQ$16&lt;='様式３（療養者名簿）（⑤の場合）'!$W61,1,0),0),0)</f>
        <v>0</v>
      </c>
      <c r="HR52" s="159">
        <f>IF(HR$16-'様式３（療養者名簿）（⑤の場合）'!$O61+1&lt;=15,IF(HR$16&gt;='様式３（療養者名簿）（⑤の場合）'!$O61,IF(HR$16&lt;='様式３（療養者名簿）（⑤の場合）'!$W61,1,0),0),0)</f>
        <v>0</v>
      </c>
      <c r="HS52" s="159">
        <f>IF(HS$16-'様式３（療養者名簿）（⑤の場合）'!$O61+1&lt;=15,IF(HS$16&gt;='様式３（療養者名簿）（⑤の場合）'!$O61,IF(HS$16&lt;='様式３（療養者名簿）（⑤の場合）'!$W61,1,0),0),0)</f>
        <v>0</v>
      </c>
      <c r="HT52" s="159">
        <f>IF(HT$16-'様式３（療養者名簿）（⑤の場合）'!$O61+1&lt;=15,IF(HT$16&gt;='様式３（療養者名簿）（⑤の場合）'!$O61,IF(HT$16&lt;='様式３（療養者名簿）（⑤の場合）'!$W61,1,0),0),0)</f>
        <v>0</v>
      </c>
      <c r="HU52" s="159">
        <f>IF(HU$16-'様式３（療養者名簿）（⑤の場合）'!$O61+1&lt;=15,IF(HU$16&gt;='様式３（療養者名簿）（⑤の場合）'!$O61,IF(HU$16&lt;='様式３（療養者名簿）（⑤の場合）'!$W61,1,0),0),0)</f>
        <v>0</v>
      </c>
      <c r="HV52" s="159">
        <f>IF(HV$16-'様式３（療養者名簿）（⑤の場合）'!$O61+1&lt;=15,IF(HV$16&gt;='様式３（療養者名簿）（⑤の場合）'!$O61,IF(HV$16&lt;='様式３（療養者名簿）（⑤の場合）'!$W61,1,0),0),0)</f>
        <v>0</v>
      </c>
      <c r="HW52" s="159">
        <f>IF(HW$16-'様式３（療養者名簿）（⑤の場合）'!$O61+1&lt;=15,IF(HW$16&gt;='様式３（療養者名簿）（⑤の場合）'!$O61,IF(HW$16&lt;='様式３（療養者名簿）（⑤の場合）'!$W61,1,0),0),0)</f>
        <v>0</v>
      </c>
      <c r="HX52" s="159">
        <f>IF(HX$16-'様式３（療養者名簿）（⑤の場合）'!$O61+1&lt;=15,IF(HX$16&gt;='様式３（療養者名簿）（⑤の場合）'!$O61,IF(HX$16&lt;='様式３（療養者名簿）（⑤の場合）'!$W61,1,0),0),0)</f>
        <v>0</v>
      </c>
      <c r="HY52" s="159">
        <f>IF(HY$16-'様式３（療養者名簿）（⑤の場合）'!$O61+1&lt;=15,IF(HY$16&gt;='様式３（療養者名簿）（⑤の場合）'!$O61,IF(HY$16&lt;='様式３（療養者名簿）（⑤の場合）'!$W61,1,0),0),0)</f>
        <v>0</v>
      </c>
      <c r="HZ52" s="159">
        <f>IF(HZ$16-'様式３（療養者名簿）（⑤の場合）'!$O61+1&lt;=15,IF(HZ$16&gt;='様式３（療養者名簿）（⑤の場合）'!$O61,IF(HZ$16&lt;='様式３（療養者名簿）（⑤の場合）'!$W61,1,0),0),0)</f>
        <v>0</v>
      </c>
      <c r="IA52" s="159">
        <f>IF(IA$16-'様式３（療養者名簿）（⑤の場合）'!$O61+1&lt;=15,IF(IA$16&gt;='様式３（療養者名簿）（⑤の場合）'!$O61,IF(IA$16&lt;='様式３（療養者名簿）（⑤の場合）'!$W61,1,0),0),0)</f>
        <v>0</v>
      </c>
      <c r="IB52" s="159">
        <f>IF(IB$16-'様式３（療養者名簿）（⑤の場合）'!$O61+1&lt;=15,IF(IB$16&gt;='様式３（療養者名簿）（⑤の場合）'!$O61,IF(IB$16&lt;='様式３（療養者名簿）（⑤の場合）'!$W61,1,0),0),0)</f>
        <v>0</v>
      </c>
      <c r="IC52" s="159">
        <f>IF(IC$16-'様式３（療養者名簿）（⑤の場合）'!$O61+1&lt;=15,IF(IC$16&gt;='様式３（療養者名簿）（⑤の場合）'!$O61,IF(IC$16&lt;='様式３（療養者名簿）（⑤の場合）'!$W61,1,0),0),0)</f>
        <v>0</v>
      </c>
      <c r="ID52" s="159">
        <f>IF(ID$16-'様式３（療養者名簿）（⑤の場合）'!$O61+1&lt;=15,IF(ID$16&gt;='様式３（療養者名簿）（⑤の場合）'!$O61,IF(ID$16&lt;='様式３（療養者名簿）（⑤の場合）'!$W61,1,0),0),0)</f>
        <v>0</v>
      </c>
      <c r="IE52" s="159">
        <f>IF(IE$16-'様式３（療養者名簿）（⑤の場合）'!$O61+1&lt;=15,IF(IE$16&gt;='様式３（療養者名簿）（⑤の場合）'!$O61,IF(IE$16&lt;='様式３（療養者名簿）（⑤の場合）'!$W61,1,0),0),0)</f>
        <v>0</v>
      </c>
      <c r="IF52" s="159">
        <f>IF(IF$16-'様式３（療養者名簿）（⑤の場合）'!$O61+1&lt;=15,IF(IF$16&gt;='様式３（療養者名簿）（⑤の場合）'!$O61,IF(IF$16&lt;='様式３（療養者名簿）（⑤の場合）'!$W61,1,0),0),0)</f>
        <v>0</v>
      </c>
      <c r="IG52" s="159">
        <f>IF(IG$16-'様式３（療養者名簿）（⑤の場合）'!$O61+1&lt;=15,IF(IG$16&gt;='様式３（療養者名簿）（⑤の場合）'!$O61,IF(IG$16&lt;='様式３（療養者名簿）（⑤の場合）'!$W61,1,0),0),0)</f>
        <v>0</v>
      </c>
      <c r="IH52" s="159">
        <f>IF(IH$16-'様式３（療養者名簿）（⑤の場合）'!$O61+1&lt;=15,IF(IH$16&gt;='様式３（療養者名簿）（⑤の場合）'!$O61,IF(IH$16&lt;='様式３（療養者名簿）（⑤の場合）'!$W61,1,0),0),0)</f>
        <v>0</v>
      </c>
      <c r="II52" s="159">
        <f>IF(II$16-'様式３（療養者名簿）（⑤の場合）'!$O61+1&lt;=15,IF(II$16&gt;='様式３（療養者名簿）（⑤の場合）'!$O61,IF(II$16&lt;='様式３（療養者名簿）（⑤の場合）'!$W61,1,0),0),0)</f>
        <v>0</v>
      </c>
      <c r="IJ52" s="159">
        <f>IF(IJ$16-'様式３（療養者名簿）（⑤の場合）'!$O61+1&lt;=15,IF(IJ$16&gt;='様式３（療養者名簿）（⑤の場合）'!$O61,IF(IJ$16&lt;='様式３（療養者名簿）（⑤の場合）'!$W61,1,0),0),0)</f>
        <v>0</v>
      </c>
      <c r="IK52" s="159">
        <f>IF(IK$16-'様式３（療養者名簿）（⑤の場合）'!$O61+1&lt;=15,IF(IK$16&gt;='様式３（療養者名簿）（⑤の場合）'!$O61,IF(IK$16&lt;='様式３（療養者名簿）（⑤の場合）'!$W61,1,0),0),0)</f>
        <v>0</v>
      </c>
      <c r="IL52" s="159">
        <f>IF(IL$16-'様式３（療養者名簿）（⑤の場合）'!$O61+1&lt;=15,IF(IL$16&gt;='様式３（療養者名簿）（⑤の場合）'!$O61,IF(IL$16&lt;='様式３（療養者名簿）（⑤の場合）'!$W61,1,0),0),0)</f>
        <v>0</v>
      </c>
      <c r="IM52" s="159">
        <f>IF(IM$16-'様式３（療養者名簿）（⑤の場合）'!$O61+1&lt;=15,IF(IM$16&gt;='様式３（療養者名簿）（⑤の場合）'!$O61,IF(IM$16&lt;='様式３（療養者名簿）（⑤の場合）'!$W61,1,0),0),0)</f>
        <v>0</v>
      </c>
      <c r="IN52" s="159">
        <f>IF(IN$16-'様式３（療養者名簿）（⑤の場合）'!$O61+1&lt;=15,IF(IN$16&gt;='様式３（療養者名簿）（⑤の場合）'!$O61,IF(IN$16&lt;='様式３（療養者名簿）（⑤の場合）'!$W61,1,0),0),0)</f>
        <v>0</v>
      </c>
      <c r="IO52" s="159">
        <f>IF(IO$16-'様式３（療養者名簿）（⑤の場合）'!$O61+1&lt;=15,IF(IO$16&gt;='様式３（療養者名簿）（⑤の場合）'!$O61,IF(IO$16&lt;='様式３（療養者名簿）（⑤の場合）'!$W61,1,0),0),0)</f>
        <v>0</v>
      </c>
      <c r="IP52" s="159">
        <f>IF(IP$16-'様式３（療養者名簿）（⑤の場合）'!$O61+1&lt;=15,IF(IP$16&gt;='様式３（療養者名簿）（⑤の場合）'!$O61,IF(IP$16&lt;='様式３（療養者名簿）（⑤の場合）'!$W61,1,0),0),0)</f>
        <v>0</v>
      </c>
      <c r="IQ52" s="159">
        <f>IF(IQ$16-'様式３（療養者名簿）（⑤の場合）'!$O61+1&lt;=15,IF(IQ$16&gt;='様式３（療養者名簿）（⑤の場合）'!$O61,IF(IQ$16&lt;='様式３（療養者名簿）（⑤の場合）'!$W61,1,0),0),0)</f>
        <v>0</v>
      </c>
      <c r="IR52" s="159">
        <f>IF(IR$16-'様式３（療養者名簿）（⑤の場合）'!$O61+1&lt;=15,IF(IR$16&gt;='様式３（療養者名簿）（⑤の場合）'!$O61,IF(IR$16&lt;='様式３（療養者名簿）（⑤の場合）'!$W61,1,0),0),0)</f>
        <v>0</v>
      </c>
      <c r="IS52" s="159">
        <f>IF(IS$16-'様式３（療養者名簿）（⑤の場合）'!$O61+1&lt;=15,IF(IS$16&gt;='様式３（療養者名簿）（⑤の場合）'!$O61,IF(IS$16&lt;='様式３（療養者名簿）（⑤の場合）'!$W61,1,0),0),0)</f>
        <v>0</v>
      </c>
      <c r="IT52" s="159">
        <f>IF(IT$16-'様式３（療養者名簿）（⑤の場合）'!$O61+1&lt;=15,IF(IT$16&gt;='様式３（療養者名簿）（⑤の場合）'!$O61,IF(IT$16&lt;='様式３（療養者名簿）（⑤の場合）'!$W61,1,0),0),0)</f>
        <v>0</v>
      </c>
    </row>
    <row r="53" spans="1:254" ht="42" customHeight="1">
      <c r="A53" s="149">
        <f>'様式３（療養者名簿）（⑤の場合）'!C62</f>
        <v>0</v>
      </c>
      <c r="B53" s="159">
        <f>IF(B$16-'様式３（療養者名簿）（⑤の場合）'!$O62+1&lt;=15,IF(B$16&gt;='様式３（療養者名簿）（⑤の場合）'!$O62,IF(B$16&lt;='様式３（療養者名簿）（⑤の場合）'!$W62,1,0),0),0)</f>
        <v>0</v>
      </c>
      <c r="C53" s="159">
        <f>IF(C$16-'様式３（療養者名簿）（⑤の場合）'!$O62+1&lt;=15,IF(C$16&gt;='様式３（療養者名簿）（⑤の場合）'!$O62,IF(C$16&lt;='様式３（療養者名簿）（⑤の場合）'!$W62,1,0),0),0)</f>
        <v>0</v>
      </c>
      <c r="D53" s="159">
        <f>IF(D$16-'様式３（療養者名簿）（⑤の場合）'!$O62+1&lt;=15,IF(D$16&gt;='様式３（療養者名簿）（⑤の場合）'!$O62,IF(D$16&lt;='様式３（療養者名簿）（⑤の場合）'!$W62,1,0),0),0)</f>
        <v>0</v>
      </c>
      <c r="E53" s="159">
        <f>IF(E$16-'様式３（療養者名簿）（⑤の場合）'!$O62+1&lt;=15,IF(E$16&gt;='様式３（療養者名簿）（⑤の場合）'!$O62,IF(E$16&lt;='様式３（療養者名簿）（⑤の場合）'!$W62,1,0),0),0)</f>
        <v>0</v>
      </c>
      <c r="F53" s="159">
        <f>IF(F$16-'様式３（療養者名簿）（⑤の場合）'!$O62+1&lt;=15,IF(F$16&gt;='様式３（療養者名簿）（⑤の場合）'!$O62,IF(F$16&lt;='様式３（療養者名簿）（⑤の場合）'!$W62,1,0),0),0)</f>
        <v>0</v>
      </c>
      <c r="G53" s="159">
        <f>IF(G$16-'様式３（療養者名簿）（⑤の場合）'!$O62+1&lt;=15,IF(G$16&gt;='様式３（療養者名簿）（⑤の場合）'!$O62,IF(G$16&lt;='様式３（療養者名簿）（⑤の場合）'!$W62,1,0),0),0)</f>
        <v>0</v>
      </c>
      <c r="H53" s="159">
        <f>IF(H$16-'様式３（療養者名簿）（⑤の場合）'!$O62+1&lt;=15,IF(H$16&gt;='様式３（療養者名簿）（⑤の場合）'!$O62,IF(H$16&lt;='様式３（療養者名簿）（⑤の場合）'!$W62,1,0),0),0)</f>
        <v>0</v>
      </c>
      <c r="I53" s="159">
        <f>IF(I$16-'様式３（療養者名簿）（⑤の場合）'!$O62+1&lt;=15,IF(I$16&gt;='様式３（療養者名簿）（⑤の場合）'!$O62,IF(I$16&lt;='様式３（療養者名簿）（⑤の場合）'!$W62,1,0),0),0)</f>
        <v>0</v>
      </c>
      <c r="J53" s="159">
        <f>IF(J$16-'様式３（療養者名簿）（⑤の場合）'!$O62+1&lt;=15,IF(J$16&gt;='様式３（療養者名簿）（⑤の場合）'!$O62,IF(J$16&lt;='様式３（療養者名簿）（⑤の場合）'!$W62,1,0),0),0)</f>
        <v>0</v>
      </c>
      <c r="K53" s="159">
        <f>IF(K$16-'様式３（療養者名簿）（⑤の場合）'!$O62+1&lt;=15,IF(K$16&gt;='様式３（療養者名簿）（⑤の場合）'!$O62,IF(K$16&lt;='様式３（療養者名簿）（⑤の場合）'!$W62,1,0),0),0)</f>
        <v>0</v>
      </c>
      <c r="L53" s="159">
        <f>IF(L$16-'様式３（療養者名簿）（⑤の場合）'!$O62+1&lt;=15,IF(L$16&gt;='様式３（療養者名簿）（⑤の場合）'!$O62,IF(L$16&lt;='様式３（療養者名簿）（⑤の場合）'!$W62,1,0),0),0)</f>
        <v>0</v>
      </c>
      <c r="M53" s="159">
        <f>IF(M$16-'様式３（療養者名簿）（⑤の場合）'!$O62+1&lt;=15,IF(M$16&gt;='様式３（療養者名簿）（⑤の場合）'!$O62,IF(M$16&lt;='様式３（療養者名簿）（⑤の場合）'!$W62,1,0),0),0)</f>
        <v>0</v>
      </c>
      <c r="N53" s="159">
        <f>IF(N$16-'様式３（療養者名簿）（⑤の場合）'!$O62+1&lt;=15,IF(N$16&gt;='様式３（療養者名簿）（⑤の場合）'!$O62,IF(N$16&lt;='様式３（療養者名簿）（⑤の場合）'!$W62,1,0),0),0)</f>
        <v>0</v>
      </c>
      <c r="O53" s="159">
        <f>IF(O$16-'様式３（療養者名簿）（⑤の場合）'!$O62+1&lt;=15,IF(O$16&gt;='様式３（療養者名簿）（⑤の場合）'!$O62,IF(O$16&lt;='様式３（療養者名簿）（⑤の場合）'!$W62,1,0),0),0)</f>
        <v>0</v>
      </c>
      <c r="P53" s="159">
        <f>IF(P$16-'様式３（療養者名簿）（⑤の場合）'!$O62+1&lt;=15,IF(P$16&gt;='様式３（療養者名簿）（⑤の場合）'!$O62,IF(P$16&lt;='様式３（療養者名簿）（⑤の場合）'!$W62,1,0),0),0)</f>
        <v>0</v>
      </c>
      <c r="Q53" s="159">
        <f>IF(Q$16-'様式３（療養者名簿）（⑤の場合）'!$O62+1&lt;=15,IF(Q$16&gt;='様式３（療養者名簿）（⑤の場合）'!$O62,IF(Q$16&lt;='様式３（療養者名簿）（⑤の場合）'!$W62,1,0),0),0)</f>
        <v>0</v>
      </c>
      <c r="R53" s="159">
        <f>IF(R$16-'様式３（療養者名簿）（⑤の場合）'!$O62+1&lt;=15,IF(R$16&gt;='様式３（療養者名簿）（⑤の場合）'!$O62,IF(R$16&lt;='様式３（療養者名簿）（⑤の場合）'!$W62,1,0),0),0)</f>
        <v>0</v>
      </c>
      <c r="S53" s="159">
        <f>IF(S$16-'様式３（療養者名簿）（⑤の場合）'!$O62+1&lt;=15,IF(S$16&gt;='様式３（療養者名簿）（⑤の場合）'!$O62,IF(S$16&lt;='様式３（療養者名簿）（⑤の場合）'!$W62,1,0),0),0)</f>
        <v>0</v>
      </c>
      <c r="T53" s="159">
        <f>IF(T$16-'様式３（療養者名簿）（⑤の場合）'!$O62+1&lt;=15,IF(T$16&gt;='様式３（療養者名簿）（⑤の場合）'!$O62,IF(T$16&lt;='様式３（療養者名簿）（⑤の場合）'!$W62,1,0),0),0)</f>
        <v>0</v>
      </c>
      <c r="U53" s="159">
        <f>IF(U$16-'様式３（療養者名簿）（⑤の場合）'!$O62+1&lt;=15,IF(U$16&gt;='様式３（療養者名簿）（⑤の場合）'!$O62,IF(U$16&lt;='様式３（療養者名簿）（⑤の場合）'!$W62,1,0),0),0)</f>
        <v>0</v>
      </c>
      <c r="V53" s="159">
        <f>IF(V$16-'様式３（療養者名簿）（⑤の場合）'!$O62+1&lt;=15,IF(V$16&gt;='様式３（療養者名簿）（⑤の場合）'!$O62,IF(V$16&lt;='様式３（療養者名簿）（⑤の場合）'!$W62,1,0),0),0)</f>
        <v>0</v>
      </c>
      <c r="W53" s="159">
        <f>IF(W$16-'様式３（療養者名簿）（⑤の場合）'!$O62+1&lt;=15,IF(W$16&gt;='様式３（療養者名簿）（⑤の場合）'!$O62,IF(W$16&lt;='様式３（療養者名簿）（⑤の場合）'!$W62,1,0),0),0)</f>
        <v>0</v>
      </c>
      <c r="X53" s="159">
        <f>IF(X$16-'様式３（療養者名簿）（⑤の場合）'!$O62+1&lt;=15,IF(X$16&gt;='様式３（療養者名簿）（⑤の場合）'!$O62,IF(X$16&lt;='様式３（療養者名簿）（⑤の場合）'!$W62,1,0),0),0)</f>
        <v>0</v>
      </c>
      <c r="Y53" s="159">
        <f>IF(Y$16-'様式３（療養者名簿）（⑤の場合）'!$O62+1&lt;=15,IF(Y$16&gt;='様式３（療養者名簿）（⑤の場合）'!$O62,IF(Y$16&lt;='様式３（療養者名簿）（⑤の場合）'!$W62,1,0),0),0)</f>
        <v>0</v>
      </c>
      <c r="Z53" s="159">
        <f>IF(Z$16-'様式３（療養者名簿）（⑤の場合）'!$O62+1&lt;=15,IF(Z$16&gt;='様式３（療養者名簿）（⑤の場合）'!$O62,IF(Z$16&lt;='様式３（療養者名簿）（⑤の場合）'!$W62,1,0),0),0)</f>
        <v>0</v>
      </c>
      <c r="AA53" s="159">
        <f>IF(AA$16-'様式３（療養者名簿）（⑤の場合）'!$O62+1&lt;=15,IF(AA$16&gt;='様式３（療養者名簿）（⑤の場合）'!$O62,IF(AA$16&lt;='様式３（療養者名簿）（⑤の場合）'!$W62,1,0),0),0)</f>
        <v>0</v>
      </c>
      <c r="AB53" s="159">
        <f>IF(AB$16-'様式３（療養者名簿）（⑤の場合）'!$O62+1&lt;=15,IF(AB$16&gt;='様式３（療養者名簿）（⑤の場合）'!$O62,IF(AB$16&lt;='様式３（療養者名簿）（⑤の場合）'!$W62,1,0),0),0)</f>
        <v>0</v>
      </c>
      <c r="AC53" s="159">
        <f>IF(AC$16-'様式３（療養者名簿）（⑤の場合）'!$O62+1&lt;=15,IF(AC$16&gt;='様式３（療養者名簿）（⑤の場合）'!$O62,IF(AC$16&lt;='様式３（療養者名簿）（⑤の場合）'!$W62,1,0),0),0)</f>
        <v>0</v>
      </c>
      <c r="AD53" s="159">
        <f>IF(AD$16-'様式３（療養者名簿）（⑤の場合）'!$O62+1&lt;=15,IF(AD$16&gt;='様式３（療養者名簿）（⑤の場合）'!$O62,IF(AD$16&lt;='様式３（療養者名簿）（⑤の場合）'!$W62,1,0),0),0)</f>
        <v>0</v>
      </c>
      <c r="AE53" s="159">
        <f>IF(AE$16-'様式３（療養者名簿）（⑤の場合）'!$O62+1&lt;=15,IF(AE$16&gt;='様式３（療養者名簿）（⑤の場合）'!$O62,IF(AE$16&lt;='様式３（療養者名簿）（⑤の場合）'!$W62,1,0),0),0)</f>
        <v>0</v>
      </c>
      <c r="AF53" s="159">
        <f>IF(AF$16-'様式３（療養者名簿）（⑤の場合）'!$O62+1&lt;=15,IF(AF$16&gt;='様式３（療養者名簿）（⑤の場合）'!$O62,IF(AF$16&lt;='様式３（療養者名簿）（⑤の場合）'!$W62,1,0),0),0)</f>
        <v>0</v>
      </c>
      <c r="AG53" s="159">
        <f>IF(AG$16-'様式３（療養者名簿）（⑤の場合）'!$O62+1&lt;=15,IF(AG$16&gt;='様式３（療養者名簿）（⑤の場合）'!$O62,IF(AG$16&lt;='様式３（療養者名簿）（⑤の場合）'!$W62,1,0),0),0)</f>
        <v>0</v>
      </c>
      <c r="AH53" s="159">
        <f>IF(AH$16-'様式３（療養者名簿）（⑤の場合）'!$O62+1&lt;=15,IF(AH$16&gt;='様式３（療養者名簿）（⑤の場合）'!$O62,IF(AH$16&lt;='様式３（療養者名簿）（⑤の場合）'!$W62,1,0),0),0)</f>
        <v>0</v>
      </c>
      <c r="AI53" s="159">
        <f>IF(AI$16-'様式３（療養者名簿）（⑤の場合）'!$O62+1&lt;=15,IF(AI$16&gt;='様式３（療養者名簿）（⑤の場合）'!$O62,IF(AI$16&lt;='様式３（療養者名簿）（⑤の場合）'!$W62,1,0),0),0)</f>
        <v>0</v>
      </c>
      <c r="AJ53" s="159">
        <f>IF(AJ$16-'様式３（療養者名簿）（⑤の場合）'!$O62+1&lt;=15,IF(AJ$16&gt;='様式３（療養者名簿）（⑤の場合）'!$O62,IF(AJ$16&lt;='様式３（療養者名簿）（⑤の場合）'!$W62,1,0),0),0)</f>
        <v>0</v>
      </c>
      <c r="AK53" s="159">
        <f>IF(AK$16-'様式３（療養者名簿）（⑤の場合）'!$O62+1&lt;=15,IF(AK$16&gt;='様式３（療養者名簿）（⑤の場合）'!$O62,IF(AK$16&lt;='様式３（療養者名簿）（⑤の場合）'!$W62,1,0),0),0)</f>
        <v>0</v>
      </c>
      <c r="AL53" s="159">
        <f>IF(AL$16-'様式３（療養者名簿）（⑤の場合）'!$O62+1&lt;=15,IF(AL$16&gt;='様式３（療養者名簿）（⑤の場合）'!$O62,IF(AL$16&lt;='様式３（療養者名簿）（⑤の場合）'!$W62,1,0),0),0)</f>
        <v>0</v>
      </c>
      <c r="AM53" s="159">
        <f>IF(AM$16-'様式３（療養者名簿）（⑤の場合）'!$O62+1&lt;=15,IF(AM$16&gt;='様式３（療養者名簿）（⑤の場合）'!$O62,IF(AM$16&lt;='様式３（療養者名簿）（⑤の場合）'!$W62,1,0),0),0)</f>
        <v>0</v>
      </c>
      <c r="AN53" s="159">
        <f>IF(AN$16-'様式３（療養者名簿）（⑤の場合）'!$O62+1&lt;=15,IF(AN$16&gt;='様式３（療養者名簿）（⑤の場合）'!$O62,IF(AN$16&lt;='様式３（療養者名簿）（⑤の場合）'!$W62,1,0),0),0)</f>
        <v>0</v>
      </c>
      <c r="AO53" s="159">
        <f>IF(AO$16-'様式３（療養者名簿）（⑤の場合）'!$O62+1&lt;=15,IF(AO$16&gt;='様式３（療養者名簿）（⑤の場合）'!$O62,IF(AO$16&lt;='様式３（療養者名簿）（⑤の場合）'!$W62,1,0),0),0)</f>
        <v>0</v>
      </c>
      <c r="AP53" s="159">
        <f>IF(AP$16-'様式３（療養者名簿）（⑤の場合）'!$O62+1&lt;=15,IF(AP$16&gt;='様式３（療養者名簿）（⑤の場合）'!$O62,IF(AP$16&lt;='様式３（療養者名簿）（⑤の場合）'!$W62,1,0),0),0)</f>
        <v>0</v>
      </c>
      <c r="AQ53" s="159">
        <f>IF(AQ$16-'様式３（療養者名簿）（⑤の場合）'!$O62+1&lt;=15,IF(AQ$16&gt;='様式３（療養者名簿）（⑤の場合）'!$O62,IF(AQ$16&lt;='様式３（療養者名簿）（⑤の場合）'!$W62,1,0),0),0)</f>
        <v>0</v>
      </c>
      <c r="AR53" s="159">
        <f>IF(AR$16-'様式３（療養者名簿）（⑤の場合）'!$O62+1&lt;=15,IF(AR$16&gt;='様式３（療養者名簿）（⑤の場合）'!$O62,IF(AR$16&lt;='様式３（療養者名簿）（⑤の場合）'!$W62,1,0),0),0)</f>
        <v>0</v>
      </c>
      <c r="AS53" s="159">
        <f>IF(AS$16-'様式３（療養者名簿）（⑤の場合）'!$O62+1&lt;=15,IF(AS$16&gt;='様式３（療養者名簿）（⑤の場合）'!$O62,IF(AS$16&lt;='様式３（療養者名簿）（⑤の場合）'!$W62,1,0),0),0)</f>
        <v>0</v>
      </c>
      <c r="AT53" s="159">
        <f>IF(AT$16-'様式３（療養者名簿）（⑤の場合）'!$O62+1&lt;=15,IF(AT$16&gt;='様式３（療養者名簿）（⑤の場合）'!$O62,IF(AT$16&lt;='様式３（療養者名簿）（⑤の場合）'!$W62,1,0),0),0)</f>
        <v>0</v>
      </c>
      <c r="AU53" s="159">
        <f>IF(AU$16-'様式３（療養者名簿）（⑤の場合）'!$O62+1&lt;=15,IF(AU$16&gt;='様式３（療養者名簿）（⑤の場合）'!$O62,IF(AU$16&lt;='様式３（療養者名簿）（⑤の場合）'!$W62,1,0),0),0)</f>
        <v>0</v>
      </c>
      <c r="AV53" s="159">
        <f>IF(AV$16-'様式３（療養者名簿）（⑤の場合）'!$O62+1&lt;=15,IF(AV$16&gt;='様式３（療養者名簿）（⑤の場合）'!$O62,IF(AV$16&lt;='様式３（療養者名簿）（⑤の場合）'!$W62,1,0),0),0)</f>
        <v>0</v>
      </c>
      <c r="AW53" s="159">
        <f>IF(AW$16-'様式３（療養者名簿）（⑤の場合）'!$O62+1&lt;=15,IF(AW$16&gt;='様式３（療養者名簿）（⑤の場合）'!$O62,IF(AW$16&lt;='様式３（療養者名簿）（⑤の場合）'!$W62,1,0),0),0)</f>
        <v>0</v>
      </c>
      <c r="AX53" s="159">
        <f>IF(AX$16-'様式３（療養者名簿）（⑤の場合）'!$O62+1&lt;=15,IF(AX$16&gt;='様式３（療養者名簿）（⑤の場合）'!$O62,IF(AX$16&lt;='様式３（療養者名簿）（⑤の場合）'!$W62,1,0),0),0)</f>
        <v>0</v>
      </c>
      <c r="AY53" s="159">
        <f>IF(AY$16-'様式３（療養者名簿）（⑤の場合）'!$O62+1&lt;=15,IF(AY$16&gt;='様式３（療養者名簿）（⑤の場合）'!$O62,IF(AY$16&lt;='様式３（療養者名簿）（⑤の場合）'!$W62,1,0),0),0)</f>
        <v>0</v>
      </c>
      <c r="AZ53" s="159">
        <f>IF(AZ$16-'様式３（療養者名簿）（⑤の場合）'!$O62+1&lt;=15,IF(AZ$16&gt;='様式３（療養者名簿）（⑤の場合）'!$O62,IF(AZ$16&lt;='様式３（療養者名簿）（⑤の場合）'!$W62,1,0),0),0)</f>
        <v>0</v>
      </c>
      <c r="BA53" s="159">
        <f>IF(BA$16-'様式３（療養者名簿）（⑤の場合）'!$O62+1&lt;=15,IF(BA$16&gt;='様式３（療養者名簿）（⑤の場合）'!$O62,IF(BA$16&lt;='様式３（療養者名簿）（⑤の場合）'!$W62,1,0),0),0)</f>
        <v>0</v>
      </c>
      <c r="BB53" s="159">
        <f>IF(BB$16-'様式３（療養者名簿）（⑤の場合）'!$O62+1&lt;=15,IF(BB$16&gt;='様式３（療養者名簿）（⑤の場合）'!$O62,IF(BB$16&lt;='様式３（療養者名簿）（⑤の場合）'!$W62,1,0),0),0)</f>
        <v>0</v>
      </c>
      <c r="BC53" s="159">
        <f>IF(BC$16-'様式３（療養者名簿）（⑤の場合）'!$O62+1&lt;=15,IF(BC$16&gt;='様式３（療養者名簿）（⑤の場合）'!$O62,IF(BC$16&lt;='様式３（療養者名簿）（⑤の場合）'!$W62,1,0),0),0)</f>
        <v>0</v>
      </c>
      <c r="BD53" s="159">
        <f>IF(BD$16-'様式３（療養者名簿）（⑤の場合）'!$O62+1&lt;=15,IF(BD$16&gt;='様式３（療養者名簿）（⑤の場合）'!$O62,IF(BD$16&lt;='様式３（療養者名簿）（⑤の場合）'!$W62,1,0),0),0)</f>
        <v>0</v>
      </c>
      <c r="BE53" s="159">
        <f>IF(BE$16-'様式３（療養者名簿）（⑤の場合）'!$O62+1&lt;=15,IF(BE$16&gt;='様式３（療養者名簿）（⑤の場合）'!$O62,IF(BE$16&lt;='様式３（療養者名簿）（⑤の場合）'!$W62,1,0),0),0)</f>
        <v>0</v>
      </c>
      <c r="BF53" s="159">
        <f>IF(BF$16-'様式３（療養者名簿）（⑤の場合）'!$O62+1&lt;=15,IF(BF$16&gt;='様式３（療養者名簿）（⑤の場合）'!$O62,IF(BF$16&lt;='様式３（療養者名簿）（⑤の場合）'!$W62,1,0),0),0)</f>
        <v>0</v>
      </c>
      <c r="BG53" s="159">
        <f>IF(BG$16-'様式３（療養者名簿）（⑤の場合）'!$O62+1&lt;=15,IF(BG$16&gt;='様式３（療養者名簿）（⑤の場合）'!$O62,IF(BG$16&lt;='様式３（療養者名簿）（⑤の場合）'!$W62,1,0),0),0)</f>
        <v>0</v>
      </c>
      <c r="BH53" s="159">
        <f>IF(BH$16-'様式３（療養者名簿）（⑤の場合）'!$O62+1&lt;=15,IF(BH$16&gt;='様式３（療養者名簿）（⑤の場合）'!$O62,IF(BH$16&lt;='様式３（療養者名簿）（⑤の場合）'!$W62,1,0),0),0)</f>
        <v>0</v>
      </c>
      <c r="BI53" s="159">
        <f>IF(BI$16-'様式３（療養者名簿）（⑤の場合）'!$O62+1&lt;=15,IF(BI$16&gt;='様式３（療養者名簿）（⑤の場合）'!$O62,IF(BI$16&lt;='様式３（療養者名簿）（⑤の場合）'!$W62,1,0),0),0)</f>
        <v>0</v>
      </c>
      <c r="BJ53" s="159">
        <f>IF(BJ$16-'様式３（療養者名簿）（⑤の場合）'!$O62+1&lt;=15,IF(BJ$16&gt;='様式３（療養者名簿）（⑤の場合）'!$O62,IF(BJ$16&lt;='様式３（療養者名簿）（⑤の場合）'!$W62,1,0),0),0)</f>
        <v>0</v>
      </c>
      <c r="BK53" s="159">
        <f>IF(BK$16-'様式３（療養者名簿）（⑤の場合）'!$O62+1&lt;=15,IF(BK$16&gt;='様式３（療養者名簿）（⑤の場合）'!$O62,IF(BK$16&lt;='様式３（療養者名簿）（⑤の場合）'!$W62,1,0),0),0)</f>
        <v>0</v>
      </c>
      <c r="BL53" s="159">
        <f>IF(BL$16-'様式３（療養者名簿）（⑤の場合）'!$O62+1&lt;=15,IF(BL$16&gt;='様式３（療養者名簿）（⑤の場合）'!$O62,IF(BL$16&lt;='様式３（療養者名簿）（⑤の場合）'!$W62,1,0),0),0)</f>
        <v>0</v>
      </c>
      <c r="BM53" s="159">
        <f>IF(BM$16-'様式３（療養者名簿）（⑤の場合）'!$O62+1&lt;=15,IF(BM$16&gt;='様式３（療養者名簿）（⑤の場合）'!$O62,IF(BM$16&lt;='様式３（療養者名簿）（⑤の場合）'!$W62,1,0),0),0)</f>
        <v>0</v>
      </c>
      <c r="BN53" s="159">
        <f>IF(BN$16-'様式３（療養者名簿）（⑤の場合）'!$O62+1&lt;=15,IF(BN$16&gt;='様式３（療養者名簿）（⑤の場合）'!$O62,IF(BN$16&lt;='様式３（療養者名簿）（⑤の場合）'!$W62,1,0),0),0)</f>
        <v>0</v>
      </c>
      <c r="BO53" s="159">
        <f>IF(BO$16-'様式３（療養者名簿）（⑤の場合）'!$O62+1&lt;=15,IF(BO$16&gt;='様式３（療養者名簿）（⑤の場合）'!$O62,IF(BO$16&lt;='様式３（療養者名簿）（⑤の場合）'!$W62,1,0),0),0)</f>
        <v>0</v>
      </c>
      <c r="BP53" s="159">
        <f>IF(BP$16-'様式３（療養者名簿）（⑤の場合）'!$O62+1&lt;=15,IF(BP$16&gt;='様式３（療養者名簿）（⑤の場合）'!$O62,IF(BP$16&lt;='様式３（療養者名簿）（⑤の場合）'!$W62,1,0),0),0)</f>
        <v>0</v>
      </c>
      <c r="BQ53" s="159">
        <f>IF(BQ$16-'様式３（療養者名簿）（⑤の場合）'!$O62+1&lt;=15,IF(BQ$16&gt;='様式３（療養者名簿）（⑤の場合）'!$O62,IF(BQ$16&lt;='様式３（療養者名簿）（⑤の場合）'!$W62,1,0),0),0)</f>
        <v>0</v>
      </c>
      <c r="BR53" s="159">
        <f>IF(BR$16-'様式３（療養者名簿）（⑤の場合）'!$O62+1&lt;=15,IF(BR$16&gt;='様式３（療養者名簿）（⑤の場合）'!$O62,IF(BR$16&lt;='様式３（療養者名簿）（⑤の場合）'!$W62,1,0),0),0)</f>
        <v>0</v>
      </c>
      <c r="BS53" s="159">
        <f>IF(BS$16-'様式３（療養者名簿）（⑤の場合）'!$O62+1&lt;=15,IF(BS$16&gt;='様式３（療養者名簿）（⑤の場合）'!$O62,IF(BS$16&lt;='様式３（療養者名簿）（⑤の場合）'!$W62,1,0),0),0)</f>
        <v>0</v>
      </c>
      <c r="BT53" s="159">
        <f>IF(BT$16-'様式３（療養者名簿）（⑤の場合）'!$O62+1&lt;=15,IF(BT$16&gt;='様式３（療養者名簿）（⑤の場合）'!$O62,IF(BT$16&lt;='様式３（療養者名簿）（⑤の場合）'!$W62,1,0),0),0)</f>
        <v>0</v>
      </c>
      <c r="BU53" s="159">
        <f>IF(BU$16-'様式３（療養者名簿）（⑤の場合）'!$O62+1&lt;=15,IF(BU$16&gt;='様式３（療養者名簿）（⑤の場合）'!$O62,IF(BU$16&lt;='様式３（療養者名簿）（⑤の場合）'!$W62,1,0),0),0)</f>
        <v>0</v>
      </c>
      <c r="BV53" s="159">
        <f>IF(BV$16-'様式３（療養者名簿）（⑤の場合）'!$O62+1&lt;=15,IF(BV$16&gt;='様式３（療養者名簿）（⑤の場合）'!$O62,IF(BV$16&lt;='様式３（療養者名簿）（⑤の場合）'!$W62,1,0),0),0)</f>
        <v>0</v>
      </c>
      <c r="BW53" s="159">
        <f>IF(BW$16-'様式３（療養者名簿）（⑤の場合）'!$O62+1&lt;=15,IF(BW$16&gt;='様式３（療養者名簿）（⑤の場合）'!$O62,IF(BW$16&lt;='様式３（療養者名簿）（⑤の場合）'!$W62,1,0),0),0)</f>
        <v>0</v>
      </c>
      <c r="BX53" s="159">
        <f>IF(BX$16-'様式３（療養者名簿）（⑤の場合）'!$O62+1&lt;=15,IF(BX$16&gt;='様式３（療養者名簿）（⑤の場合）'!$O62,IF(BX$16&lt;='様式３（療養者名簿）（⑤の場合）'!$W62,1,0),0),0)</f>
        <v>0</v>
      </c>
      <c r="BY53" s="159">
        <f>IF(BY$16-'様式３（療養者名簿）（⑤の場合）'!$O62+1&lt;=15,IF(BY$16&gt;='様式３（療養者名簿）（⑤の場合）'!$O62,IF(BY$16&lt;='様式３（療養者名簿）（⑤の場合）'!$W62,1,0),0),0)</f>
        <v>0</v>
      </c>
      <c r="BZ53" s="159">
        <f>IF(BZ$16-'様式３（療養者名簿）（⑤の場合）'!$O62+1&lt;=15,IF(BZ$16&gt;='様式３（療養者名簿）（⑤の場合）'!$O62,IF(BZ$16&lt;='様式３（療養者名簿）（⑤の場合）'!$W62,1,0),0),0)</f>
        <v>0</v>
      </c>
      <c r="CA53" s="159">
        <f>IF(CA$16-'様式３（療養者名簿）（⑤の場合）'!$O62+1&lt;=15,IF(CA$16&gt;='様式３（療養者名簿）（⑤の場合）'!$O62,IF(CA$16&lt;='様式３（療養者名簿）（⑤の場合）'!$W62,1,0),0),0)</f>
        <v>0</v>
      </c>
      <c r="CB53" s="159">
        <f>IF(CB$16-'様式３（療養者名簿）（⑤の場合）'!$O62+1&lt;=15,IF(CB$16&gt;='様式３（療養者名簿）（⑤の場合）'!$O62,IF(CB$16&lt;='様式３（療養者名簿）（⑤の場合）'!$W62,1,0),0),0)</f>
        <v>0</v>
      </c>
      <c r="CC53" s="159">
        <f>IF(CC$16-'様式３（療養者名簿）（⑤の場合）'!$O62+1&lt;=15,IF(CC$16&gt;='様式３（療養者名簿）（⑤の場合）'!$O62,IF(CC$16&lt;='様式３（療養者名簿）（⑤の場合）'!$W62,1,0),0),0)</f>
        <v>0</v>
      </c>
      <c r="CD53" s="159">
        <f>IF(CD$16-'様式３（療養者名簿）（⑤の場合）'!$O62+1&lt;=15,IF(CD$16&gt;='様式３（療養者名簿）（⑤の場合）'!$O62,IF(CD$16&lt;='様式３（療養者名簿）（⑤の場合）'!$W62,1,0),0),0)</f>
        <v>0</v>
      </c>
      <c r="CE53" s="159">
        <f>IF(CE$16-'様式３（療養者名簿）（⑤の場合）'!$O62+1&lt;=15,IF(CE$16&gt;='様式３（療養者名簿）（⑤の場合）'!$O62,IF(CE$16&lt;='様式３（療養者名簿）（⑤の場合）'!$W62,1,0),0),0)</f>
        <v>0</v>
      </c>
      <c r="CF53" s="159">
        <f>IF(CF$16-'様式３（療養者名簿）（⑤の場合）'!$O62+1&lt;=15,IF(CF$16&gt;='様式３（療養者名簿）（⑤の場合）'!$O62,IF(CF$16&lt;='様式３（療養者名簿）（⑤の場合）'!$W62,1,0),0),0)</f>
        <v>0</v>
      </c>
      <c r="CG53" s="159">
        <f>IF(CG$16-'様式３（療養者名簿）（⑤の場合）'!$O62+1&lt;=15,IF(CG$16&gt;='様式３（療養者名簿）（⑤の場合）'!$O62,IF(CG$16&lt;='様式３（療養者名簿）（⑤の場合）'!$W62,1,0),0),0)</f>
        <v>0</v>
      </c>
      <c r="CH53" s="159">
        <f>IF(CH$16-'様式３（療養者名簿）（⑤の場合）'!$O62+1&lt;=15,IF(CH$16&gt;='様式３（療養者名簿）（⑤の場合）'!$O62,IF(CH$16&lt;='様式３（療養者名簿）（⑤の場合）'!$W62,1,0),0),0)</f>
        <v>0</v>
      </c>
      <c r="CI53" s="159">
        <f>IF(CI$16-'様式３（療養者名簿）（⑤の場合）'!$O62+1&lt;=15,IF(CI$16&gt;='様式３（療養者名簿）（⑤の場合）'!$O62,IF(CI$16&lt;='様式３（療養者名簿）（⑤の場合）'!$W62,1,0),0),0)</f>
        <v>0</v>
      </c>
      <c r="CJ53" s="159">
        <f>IF(CJ$16-'様式３（療養者名簿）（⑤の場合）'!$O62+1&lt;=15,IF(CJ$16&gt;='様式３（療養者名簿）（⑤の場合）'!$O62,IF(CJ$16&lt;='様式３（療養者名簿）（⑤の場合）'!$W62,1,0),0),0)</f>
        <v>0</v>
      </c>
      <c r="CK53" s="159">
        <f>IF(CK$16-'様式３（療養者名簿）（⑤の場合）'!$O62+1&lt;=15,IF(CK$16&gt;='様式３（療養者名簿）（⑤の場合）'!$O62,IF(CK$16&lt;='様式３（療養者名簿）（⑤の場合）'!$W62,1,0),0),0)</f>
        <v>0</v>
      </c>
      <c r="CL53" s="159">
        <f>IF(CL$16-'様式３（療養者名簿）（⑤の場合）'!$O62+1&lt;=15,IF(CL$16&gt;='様式３（療養者名簿）（⑤の場合）'!$O62,IF(CL$16&lt;='様式３（療養者名簿）（⑤の場合）'!$W62,1,0),0),0)</f>
        <v>0</v>
      </c>
      <c r="CM53" s="159">
        <f>IF(CM$16-'様式３（療養者名簿）（⑤の場合）'!$O62+1&lt;=15,IF(CM$16&gt;='様式３（療養者名簿）（⑤の場合）'!$O62,IF(CM$16&lt;='様式３（療養者名簿）（⑤の場合）'!$W62,1,0),0),0)</f>
        <v>0</v>
      </c>
      <c r="CN53" s="159">
        <f>IF(CN$16-'様式３（療養者名簿）（⑤の場合）'!$O62+1&lt;=15,IF(CN$16&gt;='様式３（療養者名簿）（⑤の場合）'!$O62,IF(CN$16&lt;='様式３（療養者名簿）（⑤の場合）'!$W62,1,0),0),0)</f>
        <v>0</v>
      </c>
      <c r="CO53" s="159">
        <f>IF(CO$16-'様式３（療養者名簿）（⑤の場合）'!$O62+1&lt;=15,IF(CO$16&gt;='様式３（療養者名簿）（⑤の場合）'!$O62,IF(CO$16&lt;='様式３（療養者名簿）（⑤の場合）'!$W62,1,0),0),0)</f>
        <v>0</v>
      </c>
      <c r="CP53" s="159">
        <f>IF(CP$16-'様式３（療養者名簿）（⑤の場合）'!$O62+1&lt;=15,IF(CP$16&gt;='様式３（療養者名簿）（⑤の場合）'!$O62,IF(CP$16&lt;='様式３（療養者名簿）（⑤の場合）'!$W62,1,0),0),0)</f>
        <v>0</v>
      </c>
      <c r="CQ53" s="159">
        <f>IF(CQ$16-'様式３（療養者名簿）（⑤の場合）'!$O62+1&lt;=15,IF(CQ$16&gt;='様式３（療養者名簿）（⑤の場合）'!$O62,IF(CQ$16&lt;='様式３（療養者名簿）（⑤の場合）'!$W62,1,0),0),0)</f>
        <v>0</v>
      </c>
      <c r="CR53" s="159">
        <f>IF(CR$16-'様式３（療養者名簿）（⑤の場合）'!$O62+1&lt;=15,IF(CR$16&gt;='様式３（療養者名簿）（⑤の場合）'!$O62,IF(CR$16&lt;='様式３（療養者名簿）（⑤の場合）'!$W62,1,0),0),0)</f>
        <v>0</v>
      </c>
      <c r="CS53" s="159">
        <f>IF(CS$16-'様式３（療養者名簿）（⑤の場合）'!$O62+1&lt;=15,IF(CS$16&gt;='様式３（療養者名簿）（⑤の場合）'!$O62,IF(CS$16&lt;='様式３（療養者名簿）（⑤の場合）'!$W62,1,0),0),0)</f>
        <v>0</v>
      </c>
      <c r="CT53" s="159">
        <f>IF(CT$16-'様式３（療養者名簿）（⑤の場合）'!$O62+1&lt;=15,IF(CT$16&gt;='様式３（療養者名簿）（⑤の場合）'!$O62,IF(CT$16&lt;='様式３（療養者名簿）（⑤の場合）'!$W62,1,0),0),0)</f>
        <v>0</v>
      </c>
      <c r="CU53" s="159">
        <f>IF(CU$16-'様式３（療養者名簿）（⑤の場合）'!$O62+1&lt;=15,IF(CU$16&gt;='様式３（療養者名簿）（⑤の場合）'!$O62,IF(CU$16&lt;='様式３（療養者名簿）（⑤の場合）'!$W62,1,0),0),0)</f>
        <v>0</v>
      </c>
      <c r="CV53" s="159">
        <f>IF(CV$16-'様式３（療養者名簿）（⑤の場合）'!$O62+1&lt;=15,IF(CV$16&gt;='様式３（療養者名簿）（⑤の場合）'!$O62,IF(CV$16&lt;='様式３（療養者名簿）（⑤の場合）'!$W62,1,0),0),0)</f>
        <v>0</v>
      </c>
      <c r="CW53" s="159">
        <f>IF(CW$16-'様式３（療養者名簿）（⑤の場合）'!$O62+1&lt;=15,IF(CW$16&gt;='様式３（療養者名簿）（⑤の場合）'!$O62,IF(CW$16&lt;='様式３（療養者名簿）（⑤の場合）'!$W62,1,0),0),0)</f>
        <v>0</v>
      </c>
      <c r="CX53" s="159">
        <f>IF(CX$16-'様式３（療養者名簿）（⑤の場合）'!$O62+1&lt;=15,IF(CX$16&gt;='様式３（療養者名簿）（⑤の場合）'!$O62,IF(CX$16&lt;='様式３（療養者名簿）（⑤の場合）'!$W62,1,0),0),0)</f>
        <v>0</v>
      </c>
      <c r="CY53" s="159">
        <f>IF(CY$16-'様式３（療養者名簿）（⑤の場合）'!$O62+1&lt;=15,IF(CY$16&gt;='様式３（療養者名簿）（⑤の場合）'!$O62,IF(CY$16&lt;='様式３（療養者名簿）（⑤の場合）'!$W62,1,0),0),0)</f>
        <v>0</v>
      </c>
      <c r="CZ53" s="159">
        <f>IF(CZ$16-'様式３（療養者名簿）（⑤の場合）'!$O62+1&lt;=15,IF(CZ$16&gt;='様式３（療養者名簿）（⑤の場合）'!$O62,IF(CZ$16&lt;='様式３（療養者名簿）（⑤の場合）'!$W62,1,0),0),0)</f>
        <v>0</v>
      </c>
      <c r="DA53" s="159">
        <f>IF(DA$16-'様式３（療養者名簿）（⑤の場合）'!$O62+1&lt;=15,IF(DA$16&gt;='様式３（療養者名簿）（⑤の場合）'!$O62,IF(DA$16&lt;='様式３（療養者名簿）（⑤の場合）'!$W62,1,0),0),0)</f>
        <v>0</v>
      </c>
      <c r="DB53" s="159">
        <f>IF(DB$16-'様式３（療養者名簿）（⑤の場合）'!$O62+1&lt;=15,IF(DB$16&gt;='様式３（療養者名簿）（⑤の場合）'!$O62,IF(DB$16&lt;='様式３（療養者名簿）（⑤の場合）'!$W62,1,0),0),0)</f>
        <v>0</v>
      </c>
      <c r="DC53" s="159">
        <f>IF(DC$16-'様式３（療養者名簿）（⑤の場合）'!$O62+1&lt;=15,IF(DC$16&gt;='様式３（療養者名簿）（⑤の場合）'!$O62,IF(DC$16&lt;='様式３（療養者名簿）（⑤の場合）'!$W62,1,0),0),0)</f>
        <v>0</v>
      </c>
      <c r="DD53" s="159">
        <f>IF(DD$16-'様式３（療養者名簿）（⑤の場合）'!$O62+1&lt;=15,IF(DD$16&gt;='様式３（療養者名簿）（⑤の場合）'!$O62,IF(DD$16&lt;='様式３（療養者名簿）（⑤の場合）'!$W62,1,0),0),0)</f>
        <v>0</v>
      </c>
      <c r="DE53" s="159">
        <f>IF(DE$16-'様式３（療養者名簿）（⑤の場合）'!$O62+1&lt;=15,IF(DE$16&gt;='様式３（療養者名簿）（⑤の場合）'!$O62,IF(DE$16&lt;='様式３（療養者名簿）（⑤の場合）'!$W62,1,0),0),0)</f>
        <v>0</v>
      </c>
      <c r="DF53" s="159">
        <f>IF(DF$16-'様式３（療養者名簿）（⑤の場合）'!$O62+1&lt;=15,IF(DF$16&gt;='様式３（療養者名簿）（⑤の場合）'!$O62,IF(DF$16&lt;='様式３（療養者名簿）（⑤の場合）'!$W62,1,0),0),0)</f>
        <v>0</v>
      </c>
      <c r="DG53" s="159">
        <f>IF(DG$16-'様式３（療養者名簿）（⑤の場合）'!$O62+1&lt;=15,IF(DG$16&gt;='様式３（療養者名簿）（⑤の場合）'!$O62,IF(DG$16&lt;='様式３（療養者名簿）（⑤の場合）'!$W62,1,0),0),0)</f>
        <v>0</v>
      </c>
      <c r="DH53" s="159">
        <f>IF(DH$16-'様式３（療養者名簿）（⑤の場合）'!$O62+1&lt;=15,IF(DH$16&gt;='様式３（療養者名簿）（⑤の場合）'!$O62,IF(DH$16&lt;='様式３（療養者名簿）（⑤の場合）'!$W62,1,0),0),0)</f>
        <v>0</v>
      </c>
      <c r="DI53" s="159">
        <f>IF(DI$16-'様式３（療養者名簿）（⑤の場合）'!$O62+1&lt;=15,IF(DI$16&gt;='様式３（療養者名簿）（⑤の場合）'!$O62,IF(DI$16&lt;='様式３（療養者名簿）（⑤の場合）'!$W62,1,0),0),0)</f>
        <v>0</v>
      </c>
      <c r="DJ53" s="159">
        <f>IF(DJ$16-'様式３（療養者名簿）（⑤の場合）'!$O62+1&lt;=15,IF(DJ$16&gt;='様式３（療養者名簿）（⑤の場合）'!$O62,IF(DJ$16&lt;='様式３（療養者名簿）（⑤の場合）'!$W62,1,0),0),0)</f>
        <v>0</v>
      </c>
      <c r="DK53" s="159">
        <f>IF(DK$16-'様式３（療養者名簿）（⑤の場合）'!$O62+1&lt;=15,IF(DK$16&gt;='様式３（療養者名簿）（⑤の場合）'!$O62,IF(DK$16&lt;='様式３（療養者名簿）（⑤の場合）'!$W62,1,0),0),0)</f>
        <v>0</v>
      </c>
      <c r="DL53" s="159">
        <f>IF(DL$16-'様式３（療養者名簿）（⑤の場合）'!$O62+1&lt;=15,IF(DL$16&gt;='様式３（療養者名簿）（⑤の場合）'!$O62,IF(DL$16&lt;='様式３（療養者名簿）（⑤の場合）'!$W62,1,0),0),0)</f>
        <v>0</v>
      </c>
      <c r="DM53" s="159">
        <f>IF(DM$16-'様式３（療養者名簿）（⑤の場合）'!$O62+1&lt;=15,IF(DM$16&gt;='様式３（療養者名簿）（⑤の場合）'!$O62,IF(DM$16&lt;='様式３（療養者名簿）（⑤の場合）'!$W62,1,0),0),0)</f>
        <v>0</v>
      </c>
      <c r="DN53" s="159">
        <f>IF(DN$16-'様式３（療養者名簿）（⑤の場合）'!$O62+1&lt;=15,IF(DN$16&gt;='様式３（療養者名簿）（⑤の場合）'!$O62,IF(DN$16&lt;='様式３（療養者名簿）（⑤の場合）'!$W62,1,0),0),0)</f>
        <v>0</v>
      </c>
      <c r="DO53" s="159">
        <f>IF(DO$16-'様式３（療養者名簿）（⑤の場合）'!$O62+1&lt;=15,IF(DO$16&gt;='様式３（療養者名簿）（⑤の場合）'!$O62,IF(DO$16&lt;='様式３（療養者名簿）（⑤の場合）'!$W62,1,0),0),0)</f>
        <v>0</v>
      </c>
      <c r="DP53" s="159">
        <f>IF(DP$16-'様式３（療養者名簿）（⑤の場合）'!$O62+1&lt;=15,IF(DP$16&gt;='様式３（療養者名簿）（⑤の場合）'!$O62,IF(DP$16&lt;='様式３（療養者名簿）（⑤の場合）'!$W62,1,0),0),0)</f>
        <v>0</v>
      </c>
      <c r="DQ53" s="159">
        <f>IF(DQ$16-'様式３（療養者名簿）（⑤の場合）'!$O62+1&lt;=15,IF(DQ$16&gt;='様式３（療養者名簿）（⑤の場合）'!$O62,IF(DQ$16&lt;='様式３（療養者名簿）（⑤の場合）'!$W62,1,0),0),0)</f>
        <v>0</v>
      </c>
      <c r="DR53" s="159">
        <f>IF(DR$16-'様式３（療養者名簿）（⑤の場合）'!$O62+1&lt;=15,IF(DR$16&gt;='様式３（療養者名簿）（⑤の場合）'!$O62,IF(DR$16&lt;='様式３（療養者名簿）（⑤の場合）'!$W62,1,0),0),0)</f>
        <v>0</v>
      </c>
      <c r="DS53" s="159">
        <f>IF(DS$16-'様式３（療養者名簿）（⑤の場合）'!$O62+1&lt;=15,IF(DS$16&gt;='様式３（療養者名簿）（⑤の場合）'!$O62,IF(DS$16&lt;='様式３（療養者名簿）（⑤の場合）'!$W62,1,0),0),0)</f>
        <v>0</v>
      </c>
      <c r="DT53" s="159">
        <f>IF(DT$16-'様式３（療養者名簿）（⑤の場合）'!$O62+1&lt;=15,IF(DT$16&gt;='様式３（療養者名簿）（⑤の場合）'!$O62,IF(DT$16&lt;='様式３（療養者名簿）（⑤の場合）'!$W62,1,0),0),0)</f>
        <v>0</v>
      </c>
      <c r="DU53" s="159">
        <f>IF(DU$16-'様式３（療養者名簿）（⑤の場合）'!$O62+1&lt;=15,IF(DU$16&gt;='様式３（療養者名簿）（⑤の場合）'!$O62,IF(DU$16&lt;='様式３（療養者名簿）（⑤の場合）'!$W62,1,0),0),0)</f>
        <v>0</v>
      </c>
      <c r="DV53" s="159">
        <f>IF(DV$16-'様式３（療養者名簿）（⑤の場合）'!$O62+1&lt;=15,IF(DV$16&gt;='様式３（療養者名簿）（⑤の場合）'!$O62,IF(DV$16&lt;='様式３（療養者名簿）（⑤の場合）'!$W62,1,0),0),0)</f>
        <v>0</v>
      </c>
      <c r="DW53" s="159">
        <f>IF(DW$16-'様式３（療養者名簿）（⑤の場合）'!$O62+1&lt;=15,IF(DW$16&gt;='様式３（療養者名簿）（⑤の場合）'!$O62,IF(DW$16&lt;='様式３（療養者名簿）（⑤の場合）'!$W62,1,0),0),0)</f>
        <v>0</v>
      </c>
      <c r="DX53" s="159">
        <f>IF(DX$16-'様式３（療養者名簿）（⑤の場合）'!$O62+1&lt;=15,IF(DX$16&gt;='様式３（療養者名簿）（⑤の場合）'!$O62,IF(DX$16&lt;='様式３（療養者名簿）（⑤の場合）'!$W62,1,0),0),0)</f>
        <v>0</v>
      </c>
      <c r="DY53" s="159">
        <f>IF(DY$16-'様式３（療養者名簿）（⑤の場合）'!$O62+1&lt;=15,IF(DY$16&gt;='様式３（療養者名簿）（⑤の場合）'!$O62,IF(DY$16&lt;='様式３（療養者名簿）（⑤の場合）'!$W62,1,0),0),0)</f>
        <v>0</v>
      </c>
      <c r="DZ53" s="159">
        <f>IF(DZ$16-'様式３（療養者名簿）（⑤の場合）'!$O62+1&lt;=15,IF(DZ$16&gt;='様式３（療養者名簿）（⑤の場合）'!$O62,IF(DZ$16&lt;='様式３（療養者名簿）（⑤の場合）'!$W62,1,0),0),0)</f>
        <v>0</v>
      </c>
      <c r="EA53" s="159">
        <f>IF(EA$16-'様式３（療養者名簿）（⑤の場合）'!$O62+1&lt;=15,IF(EA$16&gt;='様式３（療養者名簿）（⑤の場合）'!$O62,IF(EA$16&lt;='様式３（療養者名簿）（⑤の場合）'!$W62,1,0),0),0)</f>
        <v>0</v>
      </c>
      <c r="EB53" s="159">
        <f>IF(EB$16-'様式３（療養者名簿）（⑤の場合）'!$O62+1&lt;=15,IF(EB$16&gt;='様式３（療養者名簿）（⑤の場合）'!$O62,IF(EB$16&lt;='様式３（療養者名簿）（⑤の場合）'!$W62,1,0),0),0)</f>
        <v>0</v>
      </c>
      <c r="EC53" s="159">
        <f>IF(EC$16-'様式３（療養者名簿）（⑤の場合）'!$O62+1&lt;=15,IF(EC$16&gt;='様式３（療養者名簿）（⑤の場合）'!$O62,IF(EC$16&lt;='様式３（療養者名簿）（⑤の場合）'!$W62,1,0),0),0)</f>
        <v>0</v>
      </c>
      <c r="ED53" s="159">
        <f>IF(ED$16-'様式３（療養者名簿）（⑤の場合）'!$O62+1&lt;=15,IF(ED$16&gt;='様式３（療養者名簿）（⑤の場合）'!$O62,IF(ED$16&lt;='様式３（療養者名簿）（⑤の場合）'!$W62,1,0),0),0)</f>
        <v>0</v>
      </c>
      <c r="EE53" s="159">
        <f>IF(EE$16-'様式３（療養者名簿）（⑤の場合）'!$O62+1&lt;=15,IF(EE$16&gt;='様式３（療養者名簿）（⑤の場合）'!$O62,IF(EE$16&lt;='様式３（療養者名簿）（⑤の場合）'!$W62,1,0),0),0)</f>
        <v>0</v>
      </c>
      <c r="EF53" s="159">
        <f>IF(EF$16-'様式３（療養者名簿）（⑤の場合）'!$O62+1&lt;=15,IF(EF$16&gt;='様式３（療養者名簿）（⑤の場合）'!$O62,IF(EF$16&lt;='様式３（療養者名簿）（⑤の場合）'!$W62,1,0),0),0)</f>
        <v>0</v>
      </c>
      <c r="EG53" s="159">
        <f>IF(EG$16-'様式３（療養者名簿）（⑤の場合）'!$O62+1&lt;=15,IF(EG$16&gt;='様式３（療養者名簿）（⑤の場合）'!$O62,IF(EG$16&lt;='様式３（療養者名簿）（⑤の場合）'!$W62,1,0),0),0)</f>
        <v>0</v>
      </c>
      <c r="EH53" s="159">
        <f>IF(EH$16-'様式３（療養者名簿）（⑤の場合）'!$O62+1&lt;=15,IF(EH$16&gt;='様式３（療養者名簿）（⑤の場合）'!$O62,IF(EH$16&lt;='様式３（療養者名簿）（⑤の場合）'!$W62,1,0),0),0)</f>
        <v>0</v>
      </c>
      <c r="EI53" s="159">
        <f>IF(EI$16-'様式３（療養者名簿）（⑤の場合）'!$O62+1&lt;=15,IF(EI$16&gt;='様式３（療養者名簿）（⑤の場合）'!$O62,IF(EI$16&lt;='様式３（療養者名簿）（⑤の場合）'!$W62,1,0),0),0)</f>
        <v>0</v>
      </c>
      <c r="EJ53" s="159">
        <f>IF(EJ$16-'様式３（療養者名簿）（⑤の場合）'!$O62+1&lt;=15,IF(EJ$16&gt;='様式３（療養者名簿）（⑤の場合）'!$O62,IF(EJ$16&lt;='様式３（療養者名簿）（⑤の場合）'!$W62,1,0),0),0)</f>
        <v>0</v>
      </c>
      <c r="EK53" s="159">
        <f>IF(EK$16-'様式３（療養者名簿）（⑤の場合）'!$O62+1&lt;=15,IF(EK$16&gt;='様式３（療養者名簿）（⑤の場合）'!$O62,IF(EK$16&lt;='様式３（療養者名簿）（⑤の場合）'!$W62,1,0),0),0)</f>
        <v>0</v>
      </c>
      <c r="EL53" s="159">
        <f>IF(EL$16-'様式３（療養者名簿）（⑤の場合）'!$O62+1&lt;=15,IF(EL$16&gt;='様式３（療養者名簿）（⑤の場合）'!$O62,IF(EL$16&lt;='様式３（療養者名簿）（⑤の場合）'!$W62,1,0),0),0)</f>
        <v>0</v>
      </c>
      <c r="EM53" s="159">
        <f>IF(EM$16-'様式３（療養者名簿）（⑤の場合）'!$O62+1&lt;=15,IF(EM$16&gt;='様式３（療養者名簿）（⑤の場合）'!$O62,IF(EM$16&lt;='様式３（療養者名簿）（⑤の場合）'!$W62,1,0),0),0)</f>
        <v>0</v>
      </c>
      <c r="EN53" s="159">
        <f>IF(EN$16-'様式３（療養者名簿）（⑤の場合）'!$O62+1&lt;=15,IF(EN$16&gt;='様式３（療養者名簿）（⑤の場合）'!$O62,IF(EN$16&lt;='様式３（療養者名簿）（⑤の場合）'!$W62,1,0),0),0)</f>
        <v>0</v>
      </c>
      <c r="EO53" s="159">
        <f>IF(EO$16-'様式３（療養者名簿）（⑤の場合）'!$O62+1&lt;=15,IF(EO$16&gt;='様式３（療養者名簿）（⑤の場合）'!$O62,IF(EO$16&lt;='様式３（療養者名簿）（⑤の場合）'!$W62,1,0),0),0)</f>
        <v>0</v>
      </c>
      <c r="EP53" s="159">
        <f>IF(EP$16-'様式３（療養者名簿）（⑤の場合）'!$O62+1&lt;=15,IF(EP$16&gt;='様式３（療養者名簿）（⑤の場合）'!$O62,IF(EP$16&lt;='様式３（療養者名簿）（⑤の場合）'!$W62,1,0),0),0)</f>
        <v>0</v>
      </c>
      <c r="EQ53" s="159">
        <f>IF(EQ$16-'様式３（療養者名簿）（⑤の場合）'!$O62+1&lt;=15,IF(EQ$16&gt;='様式３（療養者名簿）（⑤の場合）'!$O62,IF(EQ$16&lt;='様式３（療養者名簿）（⑤の場合）'!$W62,1,0),0),0)</f>
        <v>0</v>
      </c>
      <c r="ER53" s="159">
        <f>IF(ER$16-'様式３（療養者名簿）（⑤の場合）'!$O62+1&lt;=15,IF(ER$16&gt;='様式３（療養者名簿）（⑤の場合）'!$O62,IF(ER$16&lt;='様式３（療養者名簿）（⑤の場合）'!$W62,1,0),0),0)</f>
        <v>0</v>
      </c>
      <c r="ES53" s="159">
        <f>IF(ES$16-'様式３（療養者名簿）（⑤の場合）'!$O62+1&lt;=15,IF(ES$16&gt;='様式３（療養者名簿）（⑤の場合）'!$O62,IF(ES$16&lt;='様式３（療養者名簿）（⑤の場合）'!$W62,1,0),0),0)</f>
        <v>0</v>
      </c>
      <c r="ET53" s="159">
        <f>IF(ET$16-'様式３（療養者名簿）（⑤の場合）'!$O62+1&lt;=15,IF(ET$16&gt;='様式３（療養者名簿）（⑤の場合）'!$O62,IF(ET$16&lt;='様式３（療養者名簿）（⑤の場合）'!$W62,1,0),0),0)</f>
        <v>0</v>
      </c>
      <c r="EU53" s="159">
        <f>IF(EU$16-'様式３（療養者名簿）（⑤の場合）'!$O62+1&lt;=15,IF(EU$16&gt;='様式３（療養者名簿）（⑤の場合）'!$O62,IF(EU$16&lt;='様式３（療養者名簿）（⑤の場合）'!$W62,1,0),0),0)</f>
        <v>0</v>
      </c>
      <c r="EV53" s="159">
        <f>IF(EV$16-'様式３（療養者名簿）（⑤の場合）'!$O62+1&lt;=15,IF(EV$16&gt;='様式３（療養者名簿）（⑤の場合）'!$O62,IF(EV$16&lt;='様式３（療養者名簿）（⑤の場合）'!$W62,1,0),0),0)</f>
        <v>0</v>
      </c>
      <c r="EW53" s="159">
        <f>IF(EW$16-'様式３（療養者名簿）（⑤の場合）'!$O62+1&lt;=15,IF(EW$16&gt;='様式３（療養者名簿）（⑤の場合）'!$O62,IF(EW$16&lt;='様式３（療養者名簿）（⑤の場合）'!$W62,1,0),0),0)</f>
        <v>0</v>
      </c>
      <c r="EX53" s="159">
        <f>IF(EX$16-'様式３（療養者名簿）（⑤の場合）'!$O62+1&lt;=15,IF(EX$16&gt;='様式３（療養者名簿）（⑤の場合）'!$O62,IF(EX$16&lt;='様式３（療養者名簿）（⑤の場合）'!$W62,1,0),0),0)</f>
        <v>0</v>
      </c>
      <c r="EY53" s="159">
        <f>IF(EY$16-'様式３（療養者名簿）（⑤の場合）'!$O62+1&lt;=15,IF(EY$16&gt;='様式３（療養者名簿）（⑤の場合）'!$O62,IF(EY$16&lt;='様式３（療養者名簿）（⑤の場合）'!$W62,1,0),0),0)</f>
        <v>0</v>
      </c>
      <c r="EZ53" s="159">
        <f>IF(EZ$16-'様式３（療養者名簿）（⑤の場合）'!$O62+1&lt;=15,IF(EZ$16&gt;='様式３（療養者名簿）（⑤の場合）'!$O62,IF(EZ$16&lt;='様式３（療養者名簿）（⑤の場合）'!$W62,1,0),0),0)</f>
        <v>0</v>
      </c>
      <c r="FA53" s="159">
        <f>IF(FA$16-'様式３（療養者名簿）（⑤の場合）'!$O62+1&lt;=15,IF(FA$16&gt;='様式３（療養者名簿）（⑤の場合）'!$O62,IF(FA$16&lt;='様式３（療養者名簿）（⑤の場合）'!$W62,1,0),0),0)</f>
        <v>0</v>
      </c>
      <c r="FB53" s="159">
        <f>IF(FB$16-'様式３（療養者名簿）（⑤の場合）'!$O62+1&lt;=15,IF(FB$16&gt;='様式３（療養者名簿）（⑤の場合）'!$O62,IF(FB$16&lt;='様式３（療養者名簿）（⑤の場合）'!$W62,1,0),0),0)</f>
        <v>0</v>
      </c>
      <c r="FC53" s="159">
        <f>IF(FC$16-'様式３（療養者名簿）（⑤の場合）'!$O62+1&lt;=15,IF(FC$16&gt;='様式３（療養者名簿）（⑤の場合）'!$O62,IF(FC$16&lt;='様式３（療養者名簿）（⑤の場合）'!$W62,1,0),0),0)</f>
        <v>0</v>
      </c>
      <c r="FD53" s="159">
        <f>IF(FD$16-'様式３（療養者名簿）（⑤の場合）'!$O62+1&lt;=15,IF(FD$16&gt;='様式３（療養者名簿）（⑤の場合）'!$O62,IF(FD$16&lt;='様式３（療養者名簿）（⑤の場合）'!$W62,1,0),0),0)</f>
        <v>0</v>
      </c>
      <c r="FE53" s="159">
        <f>IF(FE$16-'様式３（療養者名簿）（⑤の場合）'!$O62+1&lt;=15,IF(FE$16&gt;='様式３（療養者名簿）（⑤の場合）'!$O62,IF(FE$16&lt;='様式３（療養者名簿）（⑤の場合）'!$W62,1,0),0),0)</f>
        <v>0</v>
      </c>
      <c r="FF53" s="159">
        <f>IF(FF$16-'様式３（療養者名簿）（⑤の場合）'!$O62+1&lt;=15,IF(FF$16&gt;='様式３（療養者名簿）（⑤の場合）'!$O62,IF(FF$16&lt;='様式３（療養者名簿）（⑤の場合）'!$W62,1,0),0),0)</f>
        <v>0</v>
      </c>
      <c r="FG53" s="159">
        <f>IF(FG$16-'様式３（療養者名簿）（⑤の場合）'!$O62+1&lt;=15,IF(FG$16&gt;='様式３（療養者名簿）（⑤の場合）'!$O62,IF(FG$16&lt;='様式３（療養者名簿）（⑤の場合）'!$W62,1,0),0),0)</f>
        <v>0</v>
      </c>
      <c r="FH53" s="159">
        <f>IF(FH$16-'様式３（療養者名簿）（⑤の場合）'!$O62+1&lt;=15,IF(FH$16&gt;='様式３（療養者名簿）（⑤の場合）'!$O62,IF(FH$16&lt;='様式３（療養者名簿）（⑤の場合）'!$W62,1,0),0),0)</f>
        <v>0</v>
      </c>
      <c r="FI53" s="159">
        <f>IF(FI$16-'様式３（療養者名簿）（⑤の場合）'!$O62+1&lt;=15,IF(FI$16&gt;='様式３（療養者名簿）（⑤の場合）'!$O62,IF(FI$16&lt;='様式３（療養者名簿）（⑤の場合）'!$W62,1,0),0),0)</f>
        <v>0</v>
      </c>
      <c r="FJ53" s="159">
        <f>IF(FJ$16-'様式３（療養者名簿）（⑤の場合）'!$O62+1&lt;=15,IF(FJ$16&gt;='様式３（療養者名簿）（⑤の場合）'!$O62,IF(FJ$16&lt;='様式３（療養者名簿）（⑤の場合）'!$W62,1,0),0),0)</f>
        <v>0</v>
      </c>
      <c r="FK53" s="159">
        <f>IF(FK$16-'様式３（療養者名簿）（⑤の場合）'!$O62+1&lt;=15,IF(FK$16&gt;='様式３（療養者名簿）（⑤の場合）'!$O62,IF(FK$16&lt;='様式３（療養者名簿）（⑤の場合）'!$W62,1,0),0),0)</f>
        <v>0</v>
      </c>
      <c r="FL53" s="159">
        <f>IF(FL$16-'様式３（療養者名簿）（⑤の場合）'!$O62+1&lt;=15,IF(FL$16&gt;='様式３（療養者名簿）（⑤の場合）'!$O62,IF(FL$16&lt;='様式３（療養者名簿）（⑤の場合）'!$W62,1,0),0),0)</f>
        <v>0</v>
      </c>
      <c r="FM53" s="159">
        <f>IF(FM$16-'様式３（療養者名簿）（⑤の場合）'!$O62+1&lt;=15,IF(FM$16&gt;='様式３（療養者名簿）（⑤の場合）'!$O62,IF(FM$16&lt;='様式３（療養者名簿）（⑤の場合）'!$W62,1,0),0),0)</f>
        <v>0</v>
      </c>
      <c r="FN53" s="159">
        <f>IF(FN$16-'様式３（療養者名簿）（⑤の場合）'!$O62+1&lt;=15,IF(FN$16&gt;='様式３（療養者名簿）（⑤の場合）'!$O62,IF(FN$16&lt;='様式３（療養者名簿）（⑤の場合）'!$W62,1,0),0),0)</f>
        <v>0</v>
      </c>
      <c r="FO53" s="159">
        <f>IF(FO$16-'様式３（療養者名簿）（⑤の場合）'!$O62+1&lt;=15,IF(FO$16&gt;='様式３（療養者名簿）（⑤の場合）'!$O62,IF(FO$16&lt;='様式３（療養者名簿）（⑤の場合）'!$W62,1,0),0),0)</f>
        <v>0</v>
      </c>
      <c r="FP53" s="159">
        <f>IF(FP$16-'様式３（療養者名簿）（⑤の場合）'!$O62+1&lt;=15,IF(FP$16&gt;='様式３（療養者名簿）（⑤の場合）'!$O62,IF(FP$16&lt;='様式３（療養者名簿）（⑤の場合）'!$W62,1,0),0),0)</f>
        <v>0</v>
      </c>
      <c r="FQ53" s="159">
        <f>IF(FQ$16-'様式３（療養者名簿）（⑤の場合）'!$O62+1&lt;=15,IF(FQ$16&gt;='様式３（療養者名簿）（⑤の場合）'!$O62,IF(FQ$16&lt;='様式３（療養者名簿）（⑤の場合）'!$W62,1,0),0),0)</f>
        <v>0</v>
      </c>
      <c r="FR53" s="159">
        <f>IF(FR$16-'様式３（療養者名簿）（⑤の場合）'!$O62+1&lt;=15,IF(FR$16&gt;='様式３（療養者名簿）（⑤の場合）'!$O62,IF(FR$16&lt;='様式３（療養者名簿）（⑤の場合）'!$W62,1,0),0),0)</f>
        <v>0</v>
      </c>
      <c r="FS53" s="159">
        <f>IF(FS$16-'様式３（療養者名簿）（⑤の場合）'!$O62+1&lt;=15,IF(FS$16&gt;='様式３（療養者名簿）（⑤の場合）'!$O62,IF(FS$16&lt;='様式３（療養者名簿）（⑤の場合）'!$W62,1,0),0),0)</f>
        <v>0</v>
      </c>
      <c r="FT53" s="159">
        <f>IF(FT$16-'様式３（療養者名簿）（⑤の場合）'!$O62+1&lt;=15,IF(FT$16&gt;='様式３（療養者名簿）（⑤の場合）'!$O62,IF(FT$16&lt;='様式３（療養者名簿）（⑤の場合）'!$W62,1,0),0),0)</f>
        <v>0</v>
      </c>
      <c r="FU53" s="159">
        <f>IF(FU$16-'様式３（療養者名簿）（⑤の場合）'!$O62+1&lt;=15,IF(FU$16&gt;='様式３（療養者名簿）（⑤の場合）'!$O62,IF(FU$16&lt;='様式３（療養者名簿）（⑤の場合）'!$W62,1,0),0),0)</f>
        <v>0</v>
      </c>
      <c r="FV53" s="159">
        <f>IF(FV$16-'様式３（療養者名簿）（⑤の場合）'!$O62+1&lt;=15,IF(FV$16&gt;='様式３（療養者名簿）（⑤の場合）'!$O62,IF(FV$16&lt;='様式３（療養者名簿）（⑤の場合）'!$W62,1,0),0),0)</f>
        <v>0</v>
      </c>
      <c r="FW53" s="159">
        <f>IF(FW$16-'様式３（療養者名簿）（⑤の場合）'!$O62+1&lt;=15,IF(FW$16&gt;='様式３（療養者名簿）（⑤の場合）'!$O62,IF(FW$16&lt;='様式３（療養者名簿）（⑤の場合）'!$W62,1,0),0),0)</f>
        <v>0</v>
      </c>
      <c r="FX53" s="159">
        <f>IF(FX$16-'様式３（療養者名簿）（⑤の場合）'!$O62+1&lt;=15,IF(FX$16&gt;='様式３（療養者名簿）（⑤の場合）'!$O62,IF(FX$16&lt;='様式３（療養者名簿）（⑤の場合）'!$W62,1,0),0),0)</f>
        <v>0</v>
      </c>
      <c r="FY53" s="159">
        <f>IF(FY$16-'様式３（療養者名簿）（⑤の場合）'!$O62+1&lt;=15,IF(FY$16&gt;='様式３（療養者名簿）（⑤の場合）'!$O62,IF(FY$16&lt;='様式３（療養者名簿）（⑤の場合）'!$W62,1,0),0),0)</f>
        <v>0</v>
      </c>
      <c r="FZ53" s="159">
        <f>IF(FZ$16-'様式３（療養者名簿）（⑤の場合）'!$O62+1&lt;=15,IF(FZ$16&gt;='様式３（療養者名簿）（⑤の場合）'!$O62,IF(FZ$16&lt;='様式３（療養者名簿）（⑤の場合）'!$W62,1,0),0),0)</f>
        <v>0</v>
      </c>
      <c r="GA53" s="159">
        <f>IF(GA$16-'様式３（療養者名簿）（⑤の場合）'!$O62+1&lt;=15,IF(GA$16&gt;='様式３（療養者名簿）（⑤の場合）'!$O62,IF(GA$16&lt;='様式３（療養者名簿）（⑤の場合）'!$W62,1,0),0),0)</f>
        <v>0</v>
      </c>
      <c r="GB53" s="159">
        <f>IF(GB$16-'様式３（療養者名簿）（⑤の場合）'!$O62+1&lt;=15,IF(GB$16&gt;='様式３（療養者名簿）（⑤の場合）'!$O62,IF(GB$16&lt;='様式３（療養者名簿）（⑤の場合）'!$W62,1,0),0),0)</f>
        <v>0</v>
      </c>
      <c r="GC53" s="159">
        <f>IF(GC$16-'様式３（療養者名簿）（⑤の場合）'!$O62+1&lt;=15,IF(GC$16&gt;='様式３（療養者名簿）（⑤の場合）'!$O62,IF(GC$16&lt;='様式３（療養者名簿）（⑤の場合）'!$W62,1,0),0),0)</f>
        <v>0</v>
      </c>
      <c r="GD53" s="159">
        <f>IF(GD$16-'様式３（療養者名簿）（⑤の場合）'!$O62+1&lt;=15,IF(GD$16&gt;='様式３（療養者名簿）（⑤の場合）'!$O62,IF(GD$16&lt;='様式３（療養者名簿）（⑤の場合）'!$W62,1,0),0),0)</f>
        <v>0</v>
      </c>
      <c r="GE53" s="159">
        <f>IF(GE$16-'様式３（療養者名簿）（⑤の場合）'!$O62+1&lt;=15,IF(GE$16&gt;='様式３（療養者名簿）（⑤の場合）'!$O62,IF(GE$16&lt;='様式３（療養者名簿）（⑤の場合）'!$W62,1,0),0),0)</f>
        <v>0</v>
      </c>
      <c r="GF53" s="159">
        <f>IF(GF$16-'様式３（療養者名簿）（⑤の場合）'!$O62+1&lt;=15,IF(GF$16&gt;='様式３（療養者名簿）（⑤の場合）'!$O62,IF(GF$16&lt;='様式３（療養者名簿）（⑤の場合）'!$W62,1,0),0),0)</f>
        <v>0</v>
      </c>
      <c r="GG53" s="159">
        <f>IF(GG$16-'様式３（療養者名簿）（⑤の場合）'!$O62+1&lt;=15,IF(GG$16&gt;='様式３（療養者名簿）（⑤の場合）'!$O62,IF(GG$16&lt;='様式３（療養者名簿）（⑤の場合）'!$W62,1,0),0),0)</f>
        <v>0</v>
      </c>
      <c r="GH53" s="159">
        <f>IF(GH$16-'様式３（療養者名簿）（⑤の場合）'!$O62+1&lt;=15,IF(GH$16&gt;='様式３（療養者名簿）（⑤の場合）'!$O62,IF(GH$16&lt;='様式３（療養者名簿）（⑤の場合）'!$W62,1,0),0),0)</f>
        <v>0</v>
      </c>
      <c r="GI53" s="159">
        <f>IF(GI$16-'様式３（療養者名簿）（⑤の場合）'!$O62+1&lt;=15,IF(GI$16&gt;='様式３（療養者名簿）（⑤の場合）'!$O62,IF(GI$16&lt;='様式３（療養者名簿）（⑤の場合）'!$W62,1,0),0),0)</f>
        <v>0</v>
      </c>
      <c r="GJ53" s="159">
        <f>IF(GJ$16-'様式３（療養者名簿）（⑤の場合）'!$O62+1&lt;=15,IF(GJ$16&gt;='様式３（療養者名簿）（⑤の場合）'!$O62,IF(GJ$16&lt;='様式３（療養者名簿）（⑤の場合）'!$W62,1,0),0),0)</f>
        <v>0</v>
      </c>
      <c r="GK53" s="159">
        <f>IF(GK$16-'様式３（療養者名簿）（⑤の場合）'!$O62+1&lt;=15,IF(GK$16&gt;='様式３（療養者名簿）（⑤の場合）'!$O62,IF(GK$16&lt;='様式３（療養者名簿）（⑤の場合）'!$W62,1,0),0),0)</f>
        <v>0</v>
      </c>
      <c r="GL53" s="159">
        <f>IF(GL$16-'様式３（療養者名簿）（⑤の場合）'!$O62+1&lt;=15,IF(GL$16&gt;='様式３（療養者名簿）（⑤の場合）'!$O62,IF(GL$16&lt;='様式３（療養者名簿）（⑤の場合）'!$W62,1,0),0),0)</f>
        <v>0</v>
      </c>
      <c r="GM53" s="159">
        <f>IF(GM$16-'様式３（療養者名簿）（⑤の場合）'!$O62+1&lt;=15,IF(GM$16&gt;='様式３（療養者名簿）（⑤の場合）'!$O62,IF(GM$16&lt;='様式３（療養者名簿）（⑤の場合）'!$W62,1,0),0),0)</f>
        <v>0</v>
      </c>
      <c r="GN53" s="159">
        <f>IF(GN$16-'様式３（療養者名簿）（⑤の場合）'!$O62+1&lt;=15,IF(GN$16&gt;='様式３（療養者名簿）（⑤の場合）'!$O62,IF(GN$16&lt;='様式３（療養者名簿）（⑤の場合）'!$W62,1,0),0),0)</f>
        <v>0</v>
      </c>
      <c r="GO53" s="159">
        <f>IF(GO$16-'様式３（療養者名簿）（⑤の場合）'!$O62+1&lt;=15,IF(GO$16&gt;='様式３（療養者名簿）（⑤の場合）'!$O62,IF(GO$16&lt;='様式３（療養者名簿）（⑤の場合）'!$W62,1,0),0),0)</f>
        <v>0</v>
      </c>
      <c r="GP53" s="159">
        <f>IF(GP$16-'様式３（療養者名簿）（⑤の場合）'!$O62+1&lt;=15,IF(GP$16&gt;='様式３（療養者名簿）（⑤の場合）'!$O62,IF(GP$16&lt;='様式３（療養者名簿）（⑤の場合）'!$W62,1,0),0),0)</f>
        <v>0</v>
      </c>
      <c r="GQ53" s="159">
        <f>IF(GQ$16-'様式３（療養者名簿）（⑤の場合）'!$O62+1&lt;=15,IF(GQ$16&gt;='様式３（療養者名簿）（⑤の場合）'!$O62,IF(GQ$16&lt;='様式３（療養者名簿）（⑤の場合）'!$W62,1,0),0),0)</f>
        <v>0</v>
      </c>
      <c r="GR53" s="159">
        <f>IF(GR$16-'様式３（療養者名簿）（⑤の場合）'!$O62+1&lt;=15,IF(GR$16&gt;='様式３（療養者名簿）（⑤の場合）'!$O62,IF(GR$16&lt;='様式３（療養者名簿）（⑤の場合）'!$W62,1,0),0),0)</f>
        <v>0</v>
      </c>
      <c r="GS53" s="159">
        <f>IF(GS$16-'様式３（療養者名簿）（⑤の場合）'!$O62+1&lt;=15,IF(GS$16&gt;='様式３（療養者名簿）（⑤の場合）'!$O62,IF(GS$16&lt;='様式３（療養者名簿）（⑤の場合）'!$W62,1,0),0),0)</f>
        <v>0</v>
      </c>
      <c r="GT53" s="159">
        <f>IF(GT$16-'様式３（療養者名簿）（⑤の場合）'!$O62+1&lt;=15,IF(GT$16&gt;='様式３（療養者名簿）（⑤の場合）'!$O62,IF(GT$16&lt;='様式３（療養者名簿）（⑤の場合）'!$W62,1,0),0),0)</f>
        <v>0</v>
      </c>
      <c r="GU53" s="159">
        <f>IF(GU$16-'様式３（療養者名簿）（⑤の場合）'!$O62+1&lt;=15,IF(GU$16&gt;='様式３（療養者名簿）（⑤の場合）'!$O62,IF(GU$16&lt;='様式３（療養者名簿）（⑤の場合）'!$W62,1,0),0),0)</f>
        <v>0</v>
      </c>
      <c r="GV53" s="159">
        <f>IF(GV$16-'様式３（療養者名簿）（⑤の場合）'!$O62+1&lt;=15,IF(GV$16&gt;='様式３（療養者名簿）（⑤の場合）'!$O62,IF(GV$16&lt;='様式３（療養者名簿）（⑤の場合）'!$W62,1,0),0),0)</f>
        <v>0</v>
      </c>
      <c r="GW53" s="159">
        <f>IF(GW$16-'様式３（療養者名簿）（⑤の場合）'!$O62+1&lt;=15,IF(GW$16&gt;='様式３（療養者名簿）（⑤の場合）'!$O62,IF(GW$16&lt;='様式３（療養者名簿）（⑤の場合）'!$W62,1,0),0),0)</f>
        <v>0</v>
      </c>
      <c r="GX53" s="159">
        <f>IF(GX$16-'様式３（療養者名簿）（⑤の場合）'!$O62+1&lt;=15,IF(GX$16&gt;='様式３（療養者名簿）（⑤の場合）'!$O62,IF(GX$16&lt;='様式３（療養者名簿）（⑤の場合）'!$W62,1,0),0),0)</f>
        <v>0</v>
      </c>
      <c r="GY53" s="159">
        <f>IF(GY$16-'様式３（療養者名簿）（⑤の場合）'!$O62+1&lt;=15,IF(GY$16&gt;='様式３（療養者名簿）（⑤の場合）'!$O62,IF(GY$16&lt;='様式３（療養者名簿）（⑤の場合）'!$W62,1,0),0),0)</f>
        <v>0</v>
      </c>
      <c r="GZ53" s="159">
        <f>IF(GZ$16-'様式３（療養者名簿）（⑤の場合）'!$O62+1&lt;=15,IF(GZ$16&gt;='様式３（療養者名簿）（⑤の場合）'!$O62,IF(GZ$16&lt;='様式３（療養者名簿）（⑤の場合）'!$W62,1,0),0),0)</f>
        <v>0</v>
      </c>
      <c r="HA53" s="159">
        <f>IF(HA$16-'様式３（療養者名簿）（⑤の場合）'!$O62+1&lt;=15,IF(HA$16&gt;='様式３（療養者名簿）（⑤の場合）'!$O62,IF(HA$16&lt;='様式３（療養者名簿）（⑤の場合）'!$W62,1,0),0),0)</f>
        <v>0</v>
      </c>
      <c r="HB53" s="159">
        <f>IF(HB$16-'様式３（療養者名簿）（⑤の場合）'!$O62+1&lt;=15,IF(HB$16&gt;='様式３（療養者名簿）（⑤の場合）'!$O62,IF(HB$16&lt;='様式３（療養者名簿）（⑤の場合）'!$W62,1,0),0),0)</f>
        <v>0</v>
      </c>
      <c r="HC53" s="159">
        <f>IF(HC$16-'様式３（療養者名簿）（⑤の場合）'!$O62+1&lt;=15,IF(HC$16&gt;='様式３（療養者名簿）（⑤の場合）'!$O62,IF(HC$16&lt;='様式３（療養者名簿）（⑤の場合）'!$W62,1,0),0),0)</f>
        <v>0</v>
      </c>
      <c r="HD53" s="159">
        <f>IF(HD$16-'様式３（療養者名簿）（⑤の場合）'!$O62+1&lt;=15,IF(HD$16&gt;='様式３（療養者名簿）（⑤の場合）'!$O62,IF(HD$16&lt;='様式３（療養者名簿）（⑤の場合）'!$W62,1,0),0),0)</f>
        <v>0</v>
      </c>
      <c r="HE53" s="159">
        <f>IF(HE$16-'様式３（療養者名簿）（⑤の場合）'!$O62+1&lt;=15,IF(HE$16&gt;='様式３（療養者名簿）（⑤の場合）'!$O62,IF(HE$16&lt;='様式３（療養者名簿）（⑤の場合）'!$W62,1,0),0),0)</f>
        <v>0</v>
      </c>
      <c r="HF53" s="159">
        <f>IF(HF$16-'様式３（療養者名簿）（⑤の場合）'!$O62+1&lt;=15,IF(HF$16&gt;='様式３（療養者名簿）（⑤の場合）'!$O62,IF(HF$16&lt;='様式３（療養者名簿）（⑤の場合）'!$W62,1,0),0),0)</f>
        <v>0</v>
      </c>
      <c r="HG53" s="159">
        <f>IF(HG$16-'様式３（療養者名簿）（⑤の場合）'!$O62+1&lt;=15,IF(HG$16&gt;='様式３（療養者名簿）（⑤の場合）'!$O62,IF(HG$16&lt;='様式３（療養者名簿）（⑤の場合）'!$W62,1,0),0),0)</f>
        <v>0</v>
      </c>
      <c r="HH53" s="159">
        <f>IF(HH$16-'様式３（療養者名簿）（⑤の場合）'!$O62+1&lt;=15,IF(HH$16&gt;='様式３（療養者名簿）（⑤の場合）'!$O62,IF(HH$16&lt;='様式３（療養者名簿）（⑤の場合）'!$W62,1,0),0),0)</f>
        <v>0</v>
      </c>
      <c r="HI53" s="159">
        <f>IF(HI$16-'様式３（療養者名簿）（⑤の場合）'!$O62+1&lt;=15,IF(HI$16&gt;='様式３（療養者名簿）（⑤の場合）'!$O62,IF(HI$16&lt;='様式３（療養者名簿）（⑤の場合）'!$W62,1,0),0),0)</f>
        <v>0</v>
      </c>
      <c r="HJ53" s="159">
        <f>IF(HJ$16-'様式３（療養者名簿）（⑤の場合）'!$O62+1&lt;=15,IF(HJ$16&gt;='様式３（療養者名簿）（⑤の場合）'!$O62,IF(HJ$16&lt;='様式３（療養者名簿）（⑤の場合）'!$W62,1,0),0),0)</f>
        <v>0</v>
      </c>
      <c r="HK53" s="159">
        <f>IF(HK$16-'様式３（療養者名簿）（⑤の場合）'!$O62+1&lt;=15,IF(HK$16&gt;='様式３（療養者名簿）（⑤の場合）'!$O62,IF(HK$16&lt;='様式３（療養者名簿）（⑤の場合）'!$W62,1,0),0),0)</f>
        <v>0</v>
      </c>
      <c r="HL53" s="159">
        <f>IF(HL$16-'様式３（療養者名簿）（⑤の場合）'!$O62+1&lt;=15,IF(HL$16&gt;='様式３（療養者名簿）（⑤の場合）'!$O62,IF(HL$16&lt;='様式３（療養者名簿）（⑤の場合）'!$W62,1,0),0),0)</f>
        <v>0</v>
      </c>
      <c r="HM53" s="159">
        <f>IF(HM$16-'様式３（療養者名簿）（⑤の場合）'!$O62+1&lt;=15,IF(HM$16&gt;='様式３（療養者名簿）（⑤の場合）'!$O62,IF(HM$16&lt;='様式３（療養者名簿）（⑤の場合）'!$W62,1,0),0),0)</f>
        <v>0</v>
      </c>
      <c r="HN53" s="159">
        <f>IF(HN$16-'様式３（療養者名簿）（⑤の場合）'!$O62+1&lt;=15,IF(HN$16&gt;='様式３（療養者名簿）（⑤の場合）'!$O62,IF(HN$16&lt;='様式３（療養者名簿）（⑤の場合）'!$W62,1,0),0),0)</f>
        <v>0</v>
      </c>
      <c r="HO53" s="159">
        <f>IF(HO$16-'様式３（療養者名簿）（⑤の場合）'!$O62+1&lt;=15,IF(HO$16&gt;='様式３（療養者名簿）（⑤の場合）'!$O62,IF(HO$16&lt;='様式３（療養者名簿）（⑤の場合）'!$W62,1,0),0),0)</f>
        <v>0</v>
      </c>
      <c r="HP53" s="159">
        <f>IF(HP$16-'様式３（療養者名簿）（⑤の場合）'!$O62+1&lt;=15,IF(HP$16&gt;='様式３（療養者名簿）（⑤の場合）'!$O62,IF(HP$16&lt;='様式３（療養者名簿）（⑤の場合）'!$W62,1,0),0),0)</f>
        <v>0</v>
      </c>
      <c r="HQ53" s="159">
        <f>IF(HQ$16-'様式３（療養者名簿）（⑤の場合）'!$O62+1&lt;=15,IF(HQ$16&gt;='様式３（療養者名簿）（⑤の場合）'!$O62,IF(HQ$16&lt;='様式３（療養者名簿）（⑤の場合）'!$W62,1,0),0),0)</f>
        <v>0</v>
      </c>
      <c r="HR53" s="159">
        <f>IF(HR$16-'様式３（療養者名簿）（⑤の場合）'!$O62+1&lt;=15,IF(HR$16&gt;='様式３（療養者名簿）（⑤の場合）'!$O62,IF(HR$16&lt;='様式３（療養者名簿）（⑤の場合）'!$W62,1,0),0),0)</f>
        <v>0</v>
      </c>
      <c r="HS53" s="159">
        <f>IF(HS$16-'様式３（療養者名簿）（⑤の場合）'!$O62+1&lt;=15,IF(HS$16&gt;='様式３（療養者名簿）（⑤の場合）'!$O62,IF(HS$16&lt;='様式３（療養者名簿）（⑤の場合）'!$W62,1,0),0),0)</f>
        <v>0</v>
      </c>
      <c r="HT53" s="159">
        <f>IF(HT$16-'様式３（療養者名簿）（⑤の場合）'!$O62+1&lt;=15,IF(HT$16&gt;='様式３（療養者名簿）（⑤の場合）'!$O62,IF(HT$16&lt;='様式３（療養者名簿）（⑤の場合）'!$W62,1,0),0),0)</f>
        <v>0</v>
      </c>
      <c r="HU53" s="159">
        <f>IF(HU$16-'様式３（療養者名簿）（⑤の場合）'!$O62+1&lt;=15,IF(HU$16&gt;='様式３（療養者名簿）（⑤の場合）'!$O62,IF(HU$16&lt;='様式３（療養者名簿）（⑤の場合）'!$W62,1,0),0),0)</f>
        <v>0</v>
      </c>
      <c r="HV53" s="159">
        <f>IF(HV$16-'様式３（療養者名簿）（⑤の場合）'!$O62+1&lt;=15,IF(HV$16&gt;='様式３（療養者名簿）（⑤の場合）'!$O62,IF(HV$16&lt;='様式３（療養者名簿）（⑤の場合）'!$W62,1,0),0),0)</f>
        <v>0</v>
      </c>
      <c r="HW53" s="159">
        <f>IF(HW$16-'様式３（療養者名簿）（⑤の場合）'!$O62+1&lt;=15,IF(HW$16&gt;='様式３（療養者名簿）（⑤の場合）'!$O62,IF(HW$16&lt;='様式３（療養者名簿）（⑤の場合）'!$W62,1,0),0),0)</f>
        <v>0</v>
      </c>
      <c r="HX53" s="159">
        <f>IF(HX$16-'様式３（療養者名簿）（⑤の場合）'!$O62+1&lt;=15,IF(HX$16&gt;='様式３（療養者名簿）（⑤の場合）'!$O62,IF(HX$16&lt;='様式３（療養者名簿）（⑤の場合）'!$W62,1,0),0),0)</f>
        <v>0</v>
      </c>
      <c r="HY53" s="159">
        <f>IF(HY$16-'様式３（療養者名簿）（⑤の場合）'!$O62+1&lt;=15,IF(HY$16&gt;='様式３（療養者名簿）（⑤の場合）'!$O62,IF(HY$16&lt;='様式３（療養者名簿）（⑤の場合）'!$W62,1,0),0),0)</f>
        <v>0</v>
      </c>
      <c r="HZ53" s="159">
        <f>IF(HZ$16-'様式３（療養者名簿）（⑤の場合）'!$O62+1&lt;=15,IF(HZ$16&gt;='様式３（療養者名簿）（⑤の場合）'!$O62,IF(HZ$16&lt;='様式３（療養者名簿）（⑤の場合）'!$W62,1,0),0),0)</f>
        <v>0</v>
      </c>
      <c r="IA53" s="159">
        <f>IF(IA$16-'様式３（療養者名簿）（⑤の場合）'!$O62+1&lt;=15,IF(IA$16&gt;='様式３（療養者名簿）（⑤の場合）'!$O62,IF(IA$16&lt;='様式３（療養者名簿）（⑤の場合）'!$W62,1,0),0),0)</f>
        <v>0</v>
      </c>
      <c r="IB53" s="159">
        <f>IF(IB$16-'様式３（療養者名簿）（⑤の場合）'!$O62+1&lt;=15,IF(IB$16&gt;='様式３（療養者名簿）（⑤の場合）'!$O62,IF(IB$16&lt;='様式３（療養者名簿）（⑤の場合）'!$W62,1,0),0),0)</f>
        <v>0</v>
      </c>
      <c r="IC53" s="159">
        <f>IF(IC$16-'様式３（療養者名簿）（⑤の場合）'!$O62+1&lt;=15,IF(IC$16&gt;='様式３（療養者名簿）（⑤の場合）'!$O62,IF(IC$16&lt;='様式３（療養者名簿）（⑤の場合）'!$W62,1,0),0),0)</f>
        <v>0</v>
      </c>
      <c r="ID53" s="159">
        <f>IF(ID$16-'様式３（療養者名簿）（⑤の場合）'!$O62+1&lt;=15,IF(ID$16&gt;='様式３（療養者名簿）（⑤の場合）'!$O62,IF(ID$16&lt;='様式３（療養者名簿）（⑤の場合）'!$W62,1,0),0),0)</f>
        <v>0</v>
      </c>
      <c r="IE53" s="159">
        <f>IF(IE$16-'様式３（療養者名簿）（⑤の場合）'!$O62+1&lt;=15,IF(IE$16&gt;='様式３（療養者名簿）（⑤の場合）'!$O62,IF(IE$16&lt;='様式３（療養者名簿）（⑤の場合）'!$W62,1,0),0),0)</f>
        <v>0</v>
      </c>
      <c r="IF53" s="159">
        <f>IF(IF$16-'様式３（療養者名簿）（⑤の場合）'!$O62+1&lt;=15,IF(IF$16&gt;='様式３（療養者名簿）（⑤の場合）'!$O62,IF(IF$16&lt;='様式３（療養者名簿）（⑤の場合）'!$W62,1,0),0),0)</f>
        <v>0</v>
      </c>
      <c r="IG53" s="159">
        <f>IF(IG$16-'様式３（療養者名簿）（⑤の場合）'!$O62+1&lt;=15,IF(IG$16&gt;='様式３（療養者名簿）（⑤の場合）'!$O62,IF(IG$16&lt;='様式３（療養者名簿）（⑤の場合）'!$W62,1,0),0),0)</f>
        <v>0</v>
      </c>
      <c r="IH53" s="159">
        <f>IF(IH$16-'様式３（療養者名簿）（⑤の場合）'!$O62+1&lt;=15,IF(IH$16&gt;='様式３（療養者名簿）（⑤の場合）'!$O62,IF(IH$16&lt;='様式３（療養者名簿）（⑤の場合）'!$W62,1,0),0),0)</f>
        <v>0</v>
      </c>
      <c r="II53" s="159">
        <f>IF(II$16-'様式３（療養者名簿）（⑤の場合）'!$O62+1&lt;=15,IF(II$16&gt;='様式３（療養者名簿）（⑤の場合）'!$O62,IF(II$16&lt;='様式３（療養者名簿）（⑤の場合）'!$W62,1,0),0),0)</f>
        <v>0</v>
      </c>
      <c r="IJ53" s="159">
        <f>IF(IJ$16-'様式３（療養者名簿）（⑤の場合）'!$O62+1&lt;=15,IF(IJ$16&gt;='様式３（療養者名簿）（⑤の場合）'!$O62,IF(IJ$16&lt;='様式３（療養者名簿）（⑤の場合）'!$W62,1,0),0),0)</f>
        <v>0</v>
      </c>
      <c r="IK53" s="159">
        <f>IF(IK$16-'様式３（療養者名簿）（⑤の場合）'!$O62+1&lt;=15,IF(IK$16&gt;='様式３（療養者名簿）（⑤の場合）'!$O62,IF(IK$16&lt;='様式３（療養者名簿）（⑤の場合）'!$W62,1,0),0),0)</f>
        <v>0</v>
      </c>
      <c r="IL53" s="159">
        <f>IF(IL$16-'様式３（療養者名簿）（⑤の場合）'!$O62+1&lt;=15,IF(IL$16&gt;='様式３（療養者名簿）（⑤の場合）'!$O62,IF(IL$16&lt;='様式３（療養者名簿）（⑤の場合）'!$W62,1,0),0),0)</f>
        <v>0</v>
      </c>
      <c r="IM53" s="159">
        <f>IF(IM$16-'様式３（療養者名簿）（⑤の場合）'!$O62+1&lt;=15,IF(IM$16&gt;='様式３（療養者名簿）（⑤の場合）'!$O62,IF(IM$16&lt;='様式３（療養者名簿）（⑤の場合）'!$W62,1,0),0),0)</f>
        <v>0</v>
      </c>
      <c r="IN53" s="159">
        <f>IF(IN$16-'様式３（療養者名簿）（⑤の場合）'!$O62+1&lt;=15,IF(IN$16&gt;='様式３（療養者名簿）（⑤の場合）'!$O62,IF(IN$16&lt;='様式３（療養者名簿）（⑤の場合）'!$W62,1,0),0),0)</f>
        <v>0</v>
      </c>
      <c r="IO53" s="159">
        <f>IF(IO$16-'様式３（療養者名簿）（⑤の場合）'!$O62+1&lt;=15,IF(IO$16&gt;='様式３（療養者名簿）（⑤の場合）'!$O62,IF(IO$16&lt;='様式３（療養者名簿）（⑤の場合）'!$W62,1,0),0),0)</f>
        <v>0</v>
      </c>
      <c r="IP53" s="159">
        <f>IF(IP$16-'様式３（療養者名簿）（⑤の場合）'!$O62+1&lt;=15,IF(IP$16&gt;='様式３（療養者名簿）（⑤の場合）'!$O62,IF(IP$16&lt;='様式３（療養者名簿）（⑤の場合）'!$W62,1,0),0),0)</f>
        <v>0</v>
      </c>
      <c r="IQ53" s="159">
        <f>IF(IQ$16-'様式３（療養者名簿）（⑤の場合）'!$O62+1&lt;=15,IF(IQ$16&gt;='様式３（療養者名簿）（⑤の場合）'!$O62,IF(IQ$16&lt;='様式３（療養者名簿）（⑤の場合）'!$W62,1,0),0),0)</f>
        <v>0</v>
      </c>
      <c r="IR53" s="159">
        <f>IF(IR$16-'様式３（療養者名簿）（⑤の場合）'!$O62+1&lt;=15,IF(IR$16&gt;='様式３（療養者名簿）（⑤の場合）'!$O62,IF(IR$16&lt;='様式３（療養者名簿）（⑤の場合）'!$W62,1,0),0),0)</f>
        <v>0</v>
      </c>
      <c r="IS53" s="159">
        <f>IF(IS$16-'様式３（療養者名簿）（⑤の場合）'!$O62+1&lt;=15,IF(IS$16&gt;='様式３（療養者名簿）（⑤の場合）'!$O62,IF(IS$16&lt;='様式３（療養者名簿）（⑤の場合）'!$W62,1,0),0),0)</f>
        <v>0</v>
      </c>
      <c r="IT53" s="159">
        <f>IF(IT$16-'様式３（療養者名簿）（⑤の場合）'!$O62+1&lt;=15,IF(IT$16&gt;='様式３（療養者名簿）（⑤の場合）'!$O62,IF(IT$16&lt;='様式３（療養者名簿）（⑤の場合）'!$W62,1,0),0),0)</f>
        <v>0</v>
      </c>
    </row>
    <row r="54" spans="1:254" ht="42" customHeight="1">
      <c r="A54" s="149">
        <f>'様式３（療養者名簿）（⑤の場合）'!C63</f>
        <v>0</v>
      </c>
      <c r="B54" s="159">
        <f>IF(B$16-'様式３（療養者名簿）（⑤の場合）'!$O63+1&lt;=15,IF(B$16&gt;='様式３（療養者名簿）（⑤の場合）'!$O63,IF(B$16&lt;='様式３（療養者名簿）（⑤の場合）'!$W63,1,0),0),0)</f>
        <v>0</v>
      </c>
      <c r="C54" s="159">
        <f>IF(C$16-'様式３（療養者名簿）（⑤の場合）'!$O63+1&lt;=15,IF(C$16&gt;='様式３（療養者名簿）（⑤の場合）'!$O63,IF(C$16&lt;='様式３（療養者名簿）（⑤の場合）'!$W63,1,0),0),0)</f>
        <v>0</v>
      </c>
      <c r="D54" s="159">
        <f>IF(D$16-'様式３（療養者名簿）（⑤の場合）'!$O63+1&lt;=15,IF(D$16&gt;='様式３（療養者名簿）（⑤の場合）'!$O63,IF(D$16&lt;='様式３（療養者名簿）（⑤の場合）'!$W63,1,0),0),0)</f>
        <v>0</v>
      </c>
      <c r="E54" s="159">
        <f>IF(E$16-'様式３（療養者名簿）（⑤の場合）'!$O63+1&lt;=15,IF(E$16&gt;='様式３（療養者名簿）（⑤の場合）'!$O63,IF(E$16&lt;='様式３（療養者名簿）（⑤の場合）'!$W63,1,0),0),0)</f>
        <v>0</v>
      </c>
      <c r="F54" s="159">
        <f>IF(F$16-'様式３（療養者名簿）（⑤の場合）'!$O63+1&lt;=15,IF(F$16&gt;='様式３（療養者名簿）（⑤の場合）'!$O63,IF(F$16&lt;='様式３（療養者名簿）（⑤の場合）'!$W63,1,0),0),0)</f>
        <v>0</v>
      </c>
      <c r="G54" s="159">
        <f>IF(G$16-'様式３（療養者名簿）（⑤の場合）'!$O63+1&lt;=15,IF(G$16&gt;='様式３（療養者名簿）（⑤の場合）'!$O63,IF(G$16&lt;='様式３（療養者名簿）（⑤の場合）'!$W63,1,0),0),0)</f>
        <v>0</v>
      </c>
      <c r="H54" s="159">
        <f>IF(H$16-'様式３（療養者名簿）（⑤の場合）'!$O63+1&lt;=15,IF(H$16&gt;='様式３（療養者名簿）（⑤の場合）'!$O63,IF(H$16&lt;='様式３（療養者名簿）（⑤の場合）'!$W63,1,0),0),0)</f>
        <v>0</v>
      </c>
      <c r="I54" s="159">
        <f>IF(I$16-'様式３（療養者名簿）（⑤の場合）'!$O63+1&lt;=15,IF(I$16&gt;='様式３（療養者名簿）（⑤の場合）'!$O63,IF(I$16&lt;='様式３（療養者名簿）（⑤の場合）'!$W63,1,0),0),0)</f>
        <v>0</v>
      </c>
      <c r="J54" s="159">
        <f>IF(J$16-'様式３（療養者名簿）（⑤の場合）'!$O63+1&lt;=15,IF(J$16&gt;='様式３（療養者名簿）（⑤の場合）'!$O63,IF(J$16&lt;='様式３（療養者名簿）（⑤の場合）'!$W63,1,0),0),0)</f>
        <v>0</v>
      </c>
      <c r="K54" s="159">
        <f>IF(K$16-'様式３（療養者名簿）（⑤の場合）'!$O63+1&lt;=15,IF(K$16&gt;='様式３（療養者名簿）（⑤の場合）'!$O63,IF(K$16&lt;='様式３（療養者名簿）（⑤の場合）'!$W63,1,0),0),0)</f>
        <v>0</v>
      </c>
      <c r="L54" s="159">
        <f>IF(L$16-'様式３（療養者名簿）（⑤の場合）'!$O63+1&lt;=15,IF(L$16&gt;='様式３（療養者名簿）（⑤の場合）'!$O63,IF(L$16&lt;='様式３（療養者名簿）（⑤の場合）'!$W63,1,0),0),0)</f>
        <v>0</v>
      </c>
      <c r="M54" s="159">
        <f>IF(M$16-'様式３（療養者名簿）（⑤の場合）'!$O63+1&lt;=15,IF(M$16&gt;='様式３（療養者名簿）（⑤の場合）'!$O63,IF(M$16&lt;='様式３（療養者名簿）（⑤の場合）'!$W63,1,0),0),0)</f>
        <v>0</v>
      </c>
      <c r="N54" s="159">
        <f>IF(N$16-'様式３（療養者名簿）（⑤の場合）'!$O63+1&lt;=15,IF(N$16&gt;='様式３（療養者名簿）（⑤の場合）'!$O63,IF(N$16&lt;='様式３（療養者名簿）（⑤の場合）'!$W63,1,0),0),0)</f>
        <v>0</v>
      </c>
      <c r="O54" s="159">
        <f>IF(O$16-'様式３（療養者名簿）（⑤の場合）'!$O63+1&lt;=15,IF(O$16&gt;='様式３（療養者名簿）（⑤の場合）'!$O63,IF(O$16&lt;='様式３（療養者名簿）（⑤の場合）'!$W63,1,0),0),0)</f>
        <v>0</v>
      </c>
      <c r="P54" s="159">
        <f>IF(P$16-'様式３（療養者名簿）（⑤の場合）'!$O63+1&lt;=15,IF(P$16&gt;='様式３（療養者名簿）（⑤の場合）'!$O63,IF(P$16&lt;='様式３（療養者名簿）（⑤の場合）'!$W63,1,0),0),0)</f>
        <v>0</v>
      </c>
      <c r="Q54" s="159">
        <f>IF(Q$16-'様式３（療養者名簿）（⑤の場合）'!$O63+1&lt;=15,IF(Q$16&gt;='様式３（療養者名簿）（⑤の場合）'!$O63,IF(Q$16&lt;='様式３（療養者名簿）（⑤の場合）'!$W63,1,0),0),0)</f>
        <v>0</v>
      </c>
      <c r="R54" s="159">
        <f>IF(R$16-'様式３（療養者名簿）（⑤の場合）'!$O63+1&lt;=15,IF(R$16&gt;='様式３（療養者名簿）（⑤の場合）'!$O63,IF(R$16&lt;='様式３（療養者名簿）（⑤の場合）'!$W63,1,0),0),0)</f>
        <v>0</v>
      </c>
      <c r="S54" s="159">
        <f>IF(S$16-'様式３（療養者名簿）（⑤の場合）'!$O63+1&lt;=15,IF(S$16&gt;='様式３（療養者名簿）（⑤の場合）'!$O63,IF(S$16&lt;='様式３（療養者名簿）（⑤の場合）'!$W63,1,0),0),0)</f>
        <v>0</v>
      </c>
      <c r="T54" s="159">
        <f>IF(T$16-'様式３（療養者名簿）（⑤の場合）'!$O63+1&lt;=15,IF(T$16&gt;='様式３（療養者名簿）（⑤の場合）'!$O63,IF(T$16&lt;='様式３（療養者名簿）（⑤の場合）'!$W63,1,0),0),0)</f>
        <v>0</v>
      </c>
      <c r="U54" s="159">
        <f>IF(U$16-'様式３（療養者名簿）（⑤の場合）'!$O63+1&lt;=15,IF(U$16&gt;='様式３（療養者名簿）（⑤の場合）'!$O63,IF(U$16&lt;='様式３（療養者名簿）（⑤の場合）'!$W63,1,0),0),0)</f>
        <v>0</v>
      </c>
      <c r="V54" s="159">
        <f>IF(V$16-'様式３（療養者名簿）（⑤の場合）'!$O63+1&lt;=15,IF(V$16&gt;='様式３（療養者名簿）（⑤の場合）'!$O63,IF(V$16&lt;='様式３（療養者名簿）（⑤の場合）'!$W63,1,0),0),0)</f>
        <v>0</v>
      </c>
      <c r="W54" s="159">
        <f>IF(W$16-'様式３（療養者名簿）（⑤の場合）'!$O63+1&lt;=15,IF(W$16&gt;='様式３（療養者名簿）（⑤の場合）'!$O63,IF(W$16&lt;='様式３（療養者名簿）（⑤の場合）'!$W63,1,0),0),0)</f>
        <v>0</v>
      </c>
      <c r="X54" s="159">
        <f>IF(X$16-'様式３（療養者名簿）（⑤の場合）'!$O63+1&lt;=15,IF(X$16&gt;='様式３（療養者名簿）（⑤の場合）'!$O63,IF(X$16&lt;='様式３（療養者名簿）（⑤の場合）'!$W63,1,0),0),0)</f>
        <v>0</v>
      </c>
      <c r="Y54" s="159">
        <f>IF(Y$16-'様式３（療養者名簿）（⑤の場合）'!$O63+1&lt;=15,IF(Y$16&gt;='様式３（療養者名簿）（⑤の場合）'!$O63,IF(Y$16&lt;='様式３（療養者名簿）（⑤の場合）'!$W63,1,0),0),0)</f>
        <v>0</v>
      </c>
      <c r="Z54" s="159">
        <f>IF(Z$16-'様式３（療養者名簿）（⑤の場合）'!$O63+1&lt;=15,IF(Z$16&gt;='様式３（療養者名簿）（⑤の場合）'!$O63,IF(Z$16&lt;='様式３（療養者名簿）（⑤の場合）'!$W63,1,0),0),0)</f>
        <v>0</v>
      </c>
      <c r="AA54" s="159">
        <f>IF(AA$16-'様式３（療養者名簿）（⑤の場合）'!$O63+1&lt;=15,IF(AA$16&gt;='様式３（療養者名簿）（⑤の場合）'!$O63,IF(AA$16&lt;='様式３（療養者名簿）（⑤の場合）'!$W63,1,0),0),0)</f>
        <v>0</v>
      </c>
      <c r="AB54" s="159">
        <f>IF(AB$16-'様式３（療養者名簿）（⑤の場合）'!$O63+1&lt;=15,IF(AB$16&gt;='様式３（療養者名簿）（⑤の場合）'!$O63,IF(AB$16&lt;='様式３（療養者名簿）（⑤の場合）'!$W63,1,0),0),0)</f>
        <v>0</v>
      </c>
      <c r="AC54" s="159">
        <f>IF(AC$16-'様式３（療養者名簿）（⑤の場合）'!$O63+1&lt;=15,IF(AC$16&gt;='様式３（療養者名簿）（⑤の場合）'!$O63,IF(AC$16&lt;='様式３（療養者名簿）（⑤の場合）'!$W63,1,0),0),0)</f>
        <v>0</v>
      </c>
      <c r="AD54" s="159">
        <f>IF(AD$16-'様式３（療養者名簿）（⑤の場合）'!$O63+1&lt;=15,IF(AD$16&gt;='様式３（療養者名簿）（⑤の場合）'!$O63,IF(AD$16&lt;='様式３（療養者名簿）（⑤の場合）'!$W63,1,0),0),0)</f>
        <v>0</v>
      </c>
      <c r="AE54" s="159">
        <f>IF(AE$16-'様式３（療養者名簿）（⑤の場合）'!$O63+1&lt;=15,IF(AE$16&gt;='様式３（療養者名簿）（⑤の場合）'!$O63,IF(AE$16&lt;='様式３（療養者名簿）（⑤の場合）'!$W63,1,0),0),0)</f>
        <v>0</v>
      </c>
      <c r="AF54" s="159">
        <f>IF(AF$16-'様式３（療養者名簿）（⑤の場合）'!$O63+1&lt;=15,IF(AF$16&gt;='様式３（療養者名簿）（⑤の場合）'!$O63,IF(AF$16&lt;='様式３（療養者名簿）（⑤の場合）'!$W63,1,0),0),0)</f>
        <v>0</v>
      </c>
      <c r="AG54" s="159">
        <f>IF(AG$16-'様式３（療養者名簿）（⑤の場合）'!$O63+1&lt;=15,IF(AG$16&gt;='様式３（療養者名簿）（⑤の場合）'!$O63,IF(AG$16&lt;='様式３（療養者名簿）（⑤の場合）'!$W63,1,0),0),0)</f>
        <v>0</v>
      </c>
      <c r="AH54" s="159">
        <f>IF(AH$16-'様式３（療養者名簿）（⑤の場合）'!$O63+1&lt;=15,IF(AH$16&gt;='様式３（療養者名簿）（⑤の場合）'!$O63,IF(AH$16&lt;='様式３（療養者名簿）（⑤の場合）'!$W63,1,0),0),0)</f>
        <v>0</v>
      </c>
      <c r="AI54" s="159">
        <f>IF(AI$16-'様式３（療養者名簿）（⑤の場合）'!$O63+1&lt;=15,IF(AI$16&gt;='様式３（療養者名簿）（⑤の場合）'!$O63,IF(AI$16&lt;='様式３（療養者名簿）（⑤の場合）'!$W63,1,0),0),0)</f>
        <v>0</v>
      </c>
      <c r="AJ54" s="159">
        <f>IF(AJ$16-'様式３（療養者名簿）（⑤の場合）'!$O63+1&lt;=15,IF(AJ$16&gt;='様式３（療養者名簿）（⑤の場合）'!$O63,IF(AJ$16&lt;='様式３（療養者名簿）（⑤の場合）'!$W63,1,0),0),0)</f>
        <v>0</v>
      </c>
      <c r="AK54" s="159">
        <f>IF(AK$16-'様式３（療養者名簿）（⑤の場合）'!$O63+1&lt;=15,IF(AK$16&gt;='様式３（療養者名簿）（⑤の場合）'!$O63,IF(AK$16&lt;='様式３（療養者名簿）（⑤の場合）'!$W63,1,0),0),0)</f>
        <v>0</v>
      </c>
      <c r="AL54" s="159">
        <f>IF(AL$16-'様式３（療養者名簿）（⑤の場合）'!$O63+1&lt;=15,IF(AL$16&gt;='様式３（療養者名簿）（⑤の場合）'!$O63,IF(AL$16&lt;='様式３（療養者名簿）（⑤の場合）'!$W63,1,0),0),0)</f>
        <v>0</v>
      </c>
      <c r="AM54" s="159">
        <f>IF(AM$16-'様式３（療養者名簿）（⑤の場合）'!$O63+1&lt;=15,IF(AM$16&gt;='様式３（療養者名簿）（⑤の場合）'!$O63,IF(AM$16&lt;='様式３（療養者名簿）（⑤の場合）'!$W63,1,0),0),0)</f>
        <v>0</v>
      </c>
      <c r="AN54" s="159">
        <f>IF(AN$16-'様式３（療養者名簿）（⑤の場合）'!$O63+1&lt;=15,IF(AN$16&gt;='様式３（療養者名簿）（⑤の場合）'!$O63,IF(AN$16&lt;='様式３（療養者名簿）（⑤の場合）'!$W63,1,0),0),0)</f>
        <v>0</v>
      </c>
      <c r="AO54" s="159">
        <f>IF(AO$16-'様式３（療養者名簿）（⑤の場合）'!$O63+1&lt;=15,IF(AO$16&gt;='様式３（療養者名簿）（⑤の場合）'!$O63,IF(AO$16&lt;='様式３（療養者名簿）（⑤の場合）'!$W63,1,0),0),0)</f>
        <v>0</v>
      </c>
      <c r="AP54" s="159">
        <f>IF(AP$16-'様式３（療養者名簿）（⑤の場合）'!$O63+1&lt;=15,IF(AP$16&gt;='様式３（療養者名簿）（⑤の場合）'!$O63,IF(AP$16&lt;='様式３（療養者名簿）（⑤の場合）'!$W63,1,0),0),0)</f>
        <v>0</v>
      </c>
      <c r="AQ54" s="159">
        <f>IF(AQ$16-'様式３（療養者名簿）（⑤の場合）'!$O63+1&lt;=15,IF(AQ$16&gt;='様式３（療養者名簿）（⑤の場合）'!$O63,IF(AQ$16&lt;='様式３（療養者名簿）（⑤の場合）'!$W63,1,0),0),0)</f>
        <v>0</v>
      </c>
      <c r="AR54" s="159">
        <f>IF(AR$16-'様式３（療養者名簿）（⑤の場合）'!$O63+1&lt;=15,IF(AR$16&gt;='様式３（療養者名簿）（⑤の場合）'!$O63,IF(AR$16&lt;='様式３（療養者名簿）（⑤の場合）'!$W63,1,0),0),0)</f>
        <v>0</v>
      </c>
      <c r="AS54" s="159">
        <f>IF(AS$16-'様式３（療養者名簿）（⑤の場合）'!$O63+1&lt;=15,IF(AS$16&gt;='様式３（療養者名簿）（⑤の場合）'!$O63,IF(AS$16&lt;='様式３（療養者名簿）（⑤の場合）'!$W63,1,0),0),0)</f>
        <v>0</v>
      </c>
      <c r="AT54" s="159">
        <f>IF(AT$16-'様式３（療養者名簿）（⑤の場合）'!$O63+1&lt;=15,IF(AT$16&gt;='様式３（療養者名簿）（⑤の場合）'!$O63,IF(AT$16&lt;='様式３（療養者名簿）（⑤の場合）'!$W63,1,0),0),0)</f>
        <v>0</v>
      </c>
      <c r="AU54" s="159">
        <f>IF(AU$16-'様式３（療養者名簿）（⑤の場合）'!$O63+1&lt;=15,IF(AU$16&gt;='様式３（療養者名簿）（⑤の場合）'!$O63,IF(AU$16&lt;='様式３（療養者名簿）（⑤の場合）'!$W63,1,0),0),0)</f>
        <v>0</v>
      </c>
      <c r="AV54" s="159">
        <f>IF(AV$16-'様式３（療養者名簿）（⑤の場合）'!$O63+1&lt;=15,IF(AV$16&gt;='様式３（療養者名簿）（⑤の場合）'!$O63,IF(AV$16&lt;='様式３（療養者名簿）（⑤の場合）'!$W63,1,0),0),0)</f>
        <v>0</v>
      </c>
      <c r="AW54" s="159">
        <f>IF(AW$16-'様式３（療養者名簿）（⑤の場合）'!$O63+1&lt;=15,IF(AW$16&gt;='様式３（療養者名簿）（⑤の場合）'!$O63,IF(AW$16&lt;='様式３（療養者名簿）（⑤の場合）'!$W63,1,0),0),0)</f>
        <v>0</v>
      </c>
      <c r="AX54" s="159">
        <f>IF(AX$16-'様式３（療養者名簿）（⑤の場合）'!$O63+1&lt;=15,IF(AX$16&gt;='様式３（療養者名簿）（⑤の場合）'!$O63,IF(AX$16&lt;='様式３（療養者名簿）（⑤の場合）'!$W63,1,0),0),0)</f>
        <v>0</v>
      </c>
      <c r="AY54" s="159">
        <f>IF(AY$16-'様式３（療養者名簿）（⑤の場合）'!$O63+1&lt;=15,IF(AY$16&gt;='様式３（療養者名簿）（⑤の場合）'!$O63,IF(AY$16&lt;='様式３（療養者名簿）（⑤の場合）'!$W63,1,0),0),0)</f>
        <v>0</v>
      </c>
      <c r="AZ54" s="159">
        <f>IF(AZ$16-'様式３（療養者名簿）（⑤の場合）'!$O63+1&lt;=15,IF(AZ$16&gt;='様式３（療養者名簿）（⑤の場合）'!$O63,IF(AZ$16&lt;='様式３（療養者名簿）（⑤の場合）'!$W63,1,0),0),0)</f>
        <v>0</v>
      </c>
      <c r="BA54" s="159">
        <f>IF(BA$16-'様式３（療養者名簿）（⑤の場合）'!$O63+1&lt;=15,IF(BA$16&gt;='様式３（療養者名簿）（⑤の場合）'!$O63,IF(BA$16&lt;='様式３（療養者名簿）（⑤の場合）'!$W63,1,0),0),0)</f>
        <v>0</v>
      </c>
      <c r="BB54" s="159">
        <f>IF(BB$16-'様式３（療養者名簿）（⑤の場合）'!$O63+1&lt;=15,IF(BB$16&gt;='様式３（療養者名簿）（⑤の場合）'!$O63,IF(BB$16&lt;='様式３（療養者名簿）（⑤の場合）'!$W63,1,0),0),0)</f>
        <v>0</v>
      </c>
      <c r="BC54" s="159">
        <f>IF(BC$16-'様式３（療養者名簿）（⑤の場合）'!$O63+1&lt;=15,IF(BC$16&gt;='様式３（療養者名簿）（⑤の場合）'!$O63,IF(BC$16&lt;='様式３（療養者名簿）（⑤の場合）'!$W63,1,0),0),0)</f>
        <v>0</v>
      </c>
      <c r="BD54" s="159">
        <f>IF(BD$16-'様式３（療養者名簿）（⑤の場合）'!$O63+1&lt;=15,IF(BD$16&gt;='様式３（療養者名簿）（⑤の場合）'!$O63,IF(BD$16&lt;='様式３（療養者名簿）（⑤の場合）'!$W63,1,0),0),0)</f>
        <v>0</v>
      </c>
      <c r="BE54" s="159">
        <f>IF(BE$16-'様式３（療養者名簿）（⑤の場合）'!$O63+1&lt;=15,IF(BE$16&gt;='様式３（療養者名簿）（⑤の場合）'!$O63,IF(BE$16&lt;='様式３（療養者名簿）（⑤の場合）'!$W63,1,0),0),0)</f>
        <v>0</v>
      </c>
      <c r="BF54" s="159">
        <f>IF(BF$16-'様式３（療養者名簿）（⑤の場合）'!$O63+1&lt;=15,IF(BF$16&gt;='様式３（療養者名簿）（⑤の場合）'!$O63,IF(BF$16&lt;='様式３（療養者名簿）（⑤の場合）'!$W63,1,0),0),0)</f>
        <v>0</v>
      </c>
      <c r="BG54" s="159">
        <f>IF(BG$16-'様式３（療養者名簿）（⑤の場合）'!$O63+1&lt;=15,IF(BG$16&gt;='様式３（療養者名簿）（⑤の場合）'!$O63,IF(BG$16&lt;='様式３（療養者名簿）（⑤の場合）'!$W63,1,0),0),0)</f>
        <v>0</v>
      </c>
      <c r="BH54" s="159">
        <f>IF(BH$16-'様式３（療養者名簿）（⑤の場合）'!$O63+1&lt;=15,IF(BH$16&gt;='様式３（療養者名簿）（⑤の場合）'!$O63,IF(BH$16&lt;='様式３（療養者名簿）（⑤の場合）'!$W63,1,0),0),0)</f>
        <v>0</v>
      </c>
      <c r="BI54" s="159">
        <f>IF(BI$16-'様式３（療養者名簿）（⑤の場合）'!$O63+1&lt;=15,IF(BI$16&gt;='様式３（療養者名簿）（⑤の場合）'!$O63,IF(BI$16&lt;='様式３（療養者名簿）（⑤の場合）'!$W63,1,0),0),0)</f>
        <v>0</v>
      </c>
      <c r="BJ54" s="159">
        <f>IF(BJ$16-'様式３（療養者名簿）（⑤の場合）'!$O63+1&lt;=15,IF(BJ$16&gt;='様式３（療養者名簿）（⑤の場合）'!$O63,IF(BJ$16&lt;='様式３（療養者名簿）（⑤の場合）'!$W63,1,0),0),0)</f>
        <v>0</v>
      </c>
      <c r="BK54" s="159">
        <f>IF(BK$16-'様式３（療養者名簿）（⑤の場合）'!$O63+1&lt;=15,IF(BK$16&gt;='様式３（療養者名簿）（⑤の場合）'!$O63,IF(BK$16&lt;='様式３（療養者名簿）（⑤の場合）'!$W63,1,0),0),0)</f>
        <v>0</v>
      </c>
      <c r="BL54" s="159">
        <f>IF(BL$16-'様式３（療養者名簿）（⑤の場合）'!$O63+1&lt;=15,IF(BL$16&gt;='様式３（療養者名簿）（⑤の場合）'!$O63,IF(BL$16&lt;='様式３（療養者名簿）（⑤の場合）'!$W63,1,0),0),0)</f>
        <v>0</v>
      </c>
      <c r="BM54" s="159">
        <f>IF(BM$16-'様式３（療養者名簿）（⑤の場合）'!$O63+1&lt;=15,IF(BM$16&gt;='様式３（療養者名簿）（⑤の場合）'!$O63,IF(BM$16&lt;='様式３（療養者名簿）（⑤の場合）'!$W63,1,0),0),0)</f>
        <v>0</v>
      </c>
      <c r="BN54" s="159">
        <f>IF(BN$16-'様式３（療養者名簿）（⑤の場合）'!$O63+1&lt;=15,IF(BN$16&gt;='様式３（療養者名簿）（⑤の場合）'!$O63,IF(BN$16&lt;='様式３（療養者名簿）（⑤の場合）'!$W63,1,0),0),0)</f>
        <v>0</v>
      </c>
      <c r="BO54" s="159">
        <f>IF(BO$16-'様式３（療養者名簿）（⑤の場合）'!$O63+1&lt;=15,IF(BO$16&gt;='様式３（療養者名簿）（⑤の場合）'!$O63,IF(BO$16&lt;='様式３（療養者名簿）（⑤の場合）'!$W63,1,0),0),0)</f>
        <v>0</v>
      </c>
      <c r="BP54" s="159">
        <f>IF(BP$16-'様式３（療養者名簿）（⑤の場合）'!$O63+1&lt;=15,IF(BP$16&gt;='様式３（療養者名簿）（⑤の場合）'!$O63,IF(BP$16&lt;='様式３（療養者名簿）（⑤の場合）'!$W63,1,0),0),0)</f>
        <v>0</v>
      </c>
      <c r="BQ54" s="159">
        <f>IF(BQ$16-'様式３（療養者名簿）（⑤の場合）'!$O63+1&lt;=15,IF(BQ$16&gt;='様式３（療養者名簿）（⑤の場合）'!$O63,IF(BQ$16&lt;='様式３（療養者名簿）（⑤の場合）'!$W63,1,0),0),0)</f>
        <v>0</v>
      </c>
      <c r="BR54" s="159">
        <f>IF(BR$16-'様式３（療養者名簿）（⑤の場合）'!$O63+1&lt;=15,IF(BR$16&gt;='様式３（療養者名簿）（⑤の場合）'!$O63,IF(BR$16&lt;='様式３（療養者名簿）（⑤の場合）'!$W63,1,0),0),0)</f>
        <v>0</v>
      </c>
      <c r="BS54" s="159">
        <f>IF(BS$16-'様式３（療養者名簿）（⑤の場合）'!$O63+1&lt;=15,IF(BS$16&gt;='様式３（療養者名簿）（⑤の場合）'!$O63,IF(BS$16&lt;='様式３（療養者名簿）（⑤の場合）'!$W63,1,0),0),0)</f>
        <v>0</v>
      </c>
      <c r="BT54" s="159">
        <f>IF(BT$16-'様式３（療養者名簿）（⑤の場合）'!$O63+1&lt;=15,IF(BT$16&gt;='様式３（療養者名簿）（⑤の場合）'!$O63,IF(BT$16&lt;='様式３（療養者名簿）（⑤の場合）'!$W63,1,0),0),0)</f>
        <v>0</v>
      </c>
      <c r="BU54" s="159">
        <f>IF(BU$16-'様式３（療養者名簿）（⑤の場合）'!$O63+1&lt;=15,IF(BU$16&gt;='様式３（療養者名簿）（⑤の場合）'!$O63,IF(BU$16&lt;='様式３（療養者名簿）（⑤の場合）'!$W63,1,0),0),0)</f>
        <v>0</v>
      </c>
      <c r="BV54" s="159">
        <f>IF(BV$16-'様式３（療養者名簿）（⑤の場合）'!$O63+1&lt;=15,IF(BV$16&gt;='様式３（療養者名簿）（⑤の場合）'!$O63,IF(BV$16&lt;='様式３（療養者名簿）（⑤の場合）'!$W63,1,0),0),0)</f>
        <v>0</v>
      </c>
      <c r="BW54" s="159">
        <f>IF(BW$16-'様式３（療養者名簿）（⑤の場合）'!$O63+1&lt;=15,IF(BW$16&gt;='様式３（療養者名簿）（⑤の場合）'!$O63,IF(BW$16&lt;='様式３（療養者名簿）（⑤の場合）'!$W63,1,0),0),0)</f>
        <v>0</v>
      </c>
      <c r="BX54" s="159">
        <f>IF(BX$16-'様式３（療養者名簿）（⑤の場合）'!$O63+1&lt;=15,IF(BX$16&gt;='様式３（療養者名簿）（⑤の場合）'!$O63,IF(BX$16&lt;='様式３（療養者名簿）（⑤の場合）'!$W63,1,0),0),0)</f>
        <v>0</v>
      </c>
      <c r="BY54" s="159">
        <f>IF(BY$16-'様式３（療養者名簿）（⑤の場合）'!$O63+1&lt;=15,IF(BY$16&gt;='様式３（療養者名簿）（⑤の場合）'!$O63,IF(BY$16&lt;='様式３（療養者名簿）（⑤の場合）'!$W63,1,0),0),0)</f>
        <v>0</v>
      </c>
      <c r="BZ54" s="159">
        <f>IF(BZ$16-'様式３（療養者名簿）（⑤の場合）'!$O63+1&lt;=15,IF(BZ$16&gt;='様式３（療養者名簿）（⑤の場合）'!$O63,IF(BZ$16&lt;='様式３（療養者名簿）（⑤の場合）'!$W63,1,0),0),0)</f>
        <v>0</v>
      </c>
      <c r="CA54" s="159">
        <f>IF(CA$16-'様式３（療養者名簿）（⑤の場合）'!$O63+1&lt;=15,IF(CA$16&gt;='様式３（療養者名簿）（⑤の場合）'!$O63,IF(CA$16&lt;='様式３（療養者名簿）（⑤の場合）'!$W63,1,0),0),0)</f>
        <v>0</v>
      </c>
      <c r="CB54" s="159">
        <f>IF(CB$16-'様式３（療養者名簿）（⑤の場合）'!$O63+1&lt;=15,IF(CB$16&gt;='様式３（療養者名簿）（⑤の場合）'!$O63,IF(CB$16&lt;='様式３（療養者名簿）（⑤の場合）'!$W63,1,0),0),0)</f>
        <v>0</v>
      </c>
      <c r="CC54" s="159">
        <f>IF(CC$16-'様式３（療養者名簿）（⑤の場合）'!$O63+1&lt;=15,IF(CC$16&gt;='様式３（療養者名簿）（⑤の場合）'!$O63,IF(CC$16&lt;='様式３（療養者名簿）（⑤の場合）'!$W63,1,0),0),0)</f>
        <v>0</v>
      </c>
      <c r="CD54" s="159">
        <f>IF(CD$16-'様式３（療養者名簿）（⑤の場合）'!$O63+1&lt;=15,IF(CD$16&gt;='様式３（療養者名簿）（⑤の場合）'!$O63,IF(CD$16&lt;='様式３（療養者名簿）（⑤の場合）'!$W63,1,0),0),0)</f>
        <v>0</v>
      </c>
      <c r="CE54" s="159">
        <f>IF(CE$16-'様式３（療養者名簿）（⑤の場合）'!$O63+1&lt;=15,IF(CE$16&gt;='様式３（療養者名簿）（⑤の場合）'!$O63,IF(CE$16&lt;='様式３（療養者名簿）（⑤の場合）'!$W63,1,0),0),0)</f>
        <v>0</v>
      </c>
      <c r="CF54" s="159">
        <f>IF(CF$16-'様式３（療養者名簿）（⑤の場合）'!$O63+1&lt;=15,IF(CF$16&gt;='様式３（療養者名簿）（⑤の場合）'!$O63,IF(CF$16&lt;='様式３（療養者名簿）（⑤の場合）'!$W63,1,0),0),0)</f>
        <v>0</v>
      </c>
      <c r="CG54" s="159">
        <f>IF(CG$16-'様式３（療養者名簿）（⑤の場合）'!$O63+1&lt;=15,IF(CG$16&gt;='様式３（療養者名簿）（⑤の場合）'!$O63,IF(CG$16&lt;='様式３（療養者名簿）（⑤の場合）'!$W63,1,0),0),0)</f>
        <v>0</v>
      </c>
      <c r="CH54" s="159">
        <f>IF(CH$16-'様式３（療養者名簿）（⑤の場合）'!$O63+1&lt;=15,IF(CH$16&gt;='様式３（療養者名簿）（⑤の場合）'!$O63,IF(CH$16&lt;='様式３（療養者名簿）（⑤の場合）'!$W63,1,0),0),0)</f>
        <v>0</v>
      </c>
      <c r="CI54" s="159">
        <f>IF(CI$16-'様式３（療養者名簿）（⑤の場合）'!$O63+1&lt;=15,IF(CI$16&gt;='様式３（療養者名簿）（⑤の場合）'!$O63,IF(CI$16&lt;='様式３（療養者名簿）（⑤の場合）'!$W63,1,0),0),0)</f>
        <v>0</v>
      </c>
      <c r="CJ54" s="159">
        <f>IF(CJ$16-'様式３（療養者名簿）（⑤の場合）'!$O63+1&lt;=15,IF(CJ$16&gt;='様式３（療養者名簿）（⑤の場合）'!$O63,IF(CJ$16&lt;='様式３（療養者名簿）（⑤の場合）'!$W63,1,0),0),0)</f>
        <v>0</v>
      </c>
      <c r="CK54" s="159">
        <f>IF(CK$16-'様式３（療養者名簿）（⑤の場合）'!$O63+1&lt;=15,IF(CK$16&gt;='様式３（療養者名簿）（⑤の場合）'!$O63,IF(CK$16&lt;='様式３（療養者名簿）（⑤の場合）'!$W63,1,0),0),0)</f>
        <v>0</v>
      </c>
      <c r="CL54" s="159">
        <f>IF(CL$16-'様式３（療養者名簿）（⑤の場合）'!$O63+1&lt;=15,IF(CL$16&gt;='様式３（療養者名簿）（⑤の場合）'!$O63,IF(CL$16&lt;='様式３（療養者名簿）（⑤の場合）'!$W63,1,0),0),0)</f>
        <v>0</v>
      </c>
      <c r="CM54" s="159">
        <f>IF(CM$16-'様式３（療養者名簿）（⑤の場合）'!$O63+1&lt;=15,IF(CM$16&gt;='様式３（療養者名簿）（⑤の場合）'!$O63,IF(CM$16&lt;='様式３（療養者名簿）（⑤の場合）'!$W63,1,0),0),0)</f>
        <v>0</v>
      </c>
      <c r="CN54" s="159">
        <f>IF(CN$16-'様式３（療養者名簿）（⑤の場合）'!$O63+1&lt;=15,IF(CN$16&gt;='様式３（療養者名簿）（⑤の場合）'!$O63,IF(CN$16&lt;='様式３（療養者名簿）（⑤の場合）'!$W63,1,0),0),0)</f>
        <v>0</v>
      </c>
      <c r="CO54" s="159">
        <f>IF(CO$16-'様式３（療養者名簿）（⑤の場合）'!$O63+1&lt;=15,IF(CO$16&gt;='様式３（療養者名簿）（⑤の場合）'!$O63,IF(CO$16&lt;='様式３（療養者名簿）（⑤の場合）'!$W63,1,0),0),0)</f>
        <v>0</v>
      </c>
      <c r="CP54" s="159">
        <f>IF(CP$16-'様式３（療養者名簿）（⑤の場合）'!$O63+1&lt;=15,IF(CP$16&gt;='様式３（療養者名簿）（⑤の場合）'!$O63,IF(CP$16&lt;='様式３（療養者名簿）（⑤の場合）'!$W63,1,0),0),0)</f>
        <v>0</v>
      </c>
      <c r="CQ54" s="159">
        <f>IF(CQ$16-'様式３（療養者名簿）（⑤の場合）'!$O63+1&lt;=15,IF(CQ$16&gt;='様式３（療養者名簿）（⑤の場合）'!$O63,IF(CQ$16&lt;='様式３（療養者名簿）（⑤の場合）'!$W63,1,0),0),0)</f>
        <v>0</v>
      </c>
      <c r="CR54" s="159">
        <f>IF(CR$16-'様式３（療養者名簿）（⑤の場合）'!$O63+1&lt;=15,IF(CR$16&gt;='様式３（療養者名簿）（⑤の場合）'!$O63,IF(CR$16&lt;='様式３（療養者名簿）（⑤の場合）'!$W63,1,0),0),0)</f>
        <v>0</v>
      </c>
      <c r="CS54" s="159">
        <f>IF(CS$16-'様式３（療養者名簿）（⑤の場合）'!$O63+1&lt;=15,IF(CS$16&gt;='様式３（療養者名簿）（⑤の場合）'!$O63,IF(CS$16&lt;='様式３（療養者名簿）（⑤の場合）'!$W63,1,0),0),0)</f>
        <v>0</v>
      </c>
      <c r="CT54" s="159">
        <f>IF(CT$16-'様式３（療養者名簿）（⑤の場合）'!$O63+1&lt;=15,IF(CT$16&gt;='様式３（療養者名簿）（⑤の場合）'!$O63,IF(CT$16&lt;='様式３（療養者名簿）（⑤の場合）'!$W63,1,0),0),0)</f>
        <v>0</v>
      </c>
      <c r="CU54" s="159">
        <f>IF(CU$16-'様式３（療養者名簿）（⑤の場合）'!$O63+1&lt;=15,IF(CU$16&gt;='様式３（療養者名簿）（⑤の場合）'!$O63,IF(CU$16&lt;='様式３（療養者名簿）（⑤の場合）'!$W63,1,0),0),0)</f>
        <v>0</v>
      </c>
      <c r="CV54" s="159">
        <f>IF(CV$16-'様式３（療養者名簿）（⑤の場合）'!$O63+1&lt;=15,IF(CV$16&gt;='様式３（療養者名簿）（⑤の場合）'!$O63,IF(CV$16&lt;='様式３（療養者名簿）（⑤の場合）'!$W63,1,0),0),0)</f>
        <v>0</v>
      </c>
      <c r="CW54" s="159">
        <f>IF(CW$16-'様式３（療養者名簿）（⑤の場合）'!$O63+1&lt;=15,IF(CW$16&gt;='様式３（療養者名簿）（⑤の場合）'!$O63,IF(CW$16&lt;='様式３（療養者名簿）（⑤の場合）'!$W63,1,0),0),0)</f>
        <v>0</v>
      </c>
      <c r="CX54" s="159">
        <f>IF(CX$16-'様式３（療養者名簿）（⑤の場合）'!$O63+1&lt;=15,IF(CX$16&gt;='様式３（療養者名簿）（⑤の場合）'!$O63,IF(CX$16&lt;='様式３（療養者名簿）（⑤の場合）'!$W63,1,0),0),0)</f>
        <v>0</v>
      </c>
      <c r="CY54" s="159">
        <f>IF(CY$16-'様式３（療養者名簿）（⑤の場合）'!$O63+1&lt;=15,IF(CY$16&gt;='様式３（療養者名簿）（⑤の場合）'!$O63,IF(CY$16&lt;='様式３（療養者名簿）（⑤の場合）'!$W63,1,0),0),0)</f>
        <v>0</v>
      </c>
      <c r="CZ54" s="159">
        <f>IF(CZ$16-'様式３（療養者名簿）（⑤の場合）'!$O63+1&lt;=15,IF(CZ$16&gt;='様式３（療養者名簿）（⑤の場合）'!$O63,IF(CZ$16&lt;='様式３（療養者名簿）（⑤の場合）'!$W63,1,0),0),0)</f>
        <v>0</v>
      </c>
      <c r="DA54" s="159">
        <f>IF(DA$16-'様式３（療養者名簿）（⑤の場合）'!$O63+1&lt;=15,IF(DA$16&gt;='様式３（療養者名簿）（⑤の場合）'!$O63,IF(DA$16&lt;='様式３（療養者名簿）（⑤の場合）'!$W63,1,0),0),0)</f>
        <v>0</v>
      </c>
      <c r="DB54" s="159">
        <f>IF(DB$16-'様式３（療養者名簿）（⑤の場合）'!$O63+1&lt;=15,IF(DB$16&gt;='様式３（療養者名簿）（⑤の場合）'!$O63,IF(DB$16&lt;='様式３（療養者名簿）（⑤の場合）'!$W63,1,0),0),0)</f>
        <v>0</v>
      </c>
      <c r="DC54" s="159">
        <f>IF(DC$16-'様式３（療養者名簿）（⑤の場合）'!$O63+1&lt;=15,IF(DC$16&gt;='様式３（療養者名簿）（⑤の場合）'!$O63,IF(DC$16&lt;='様式３（療養者名簿）（⑤の場合）'!$W63,1,0),0),0)</f>
        <v>0</v>
      </c>
      <c r="DD54" s="159">
        <f>IF(DD$16-'様式３（療養者名簿）（⑤の場合）'!$O63+1&lt;=15,IF(DD$16&gt;='様式３（療養者名簿）（⑤の場合）'!$O63,IF(DD$16&lt;='様式３（療養者名簿）（⑤の場合）'!$W63,1,0),0),0)</f>
        <v>0</v>
      </c>
      <c r="DE54" s="159">
        <f>IF(DE$16-'様式３（療養者名簿）（⑤の場合）'!$O63+1&lt;=15,IF(DE$16&gt;='様式３（療養者名簿）（⑤の場合）'!$O63,IF(DE$16&lt;='様式３（療養者名簿）（⑤の場合）'!$W63,1,0),0),0)</f>
        <v>0</v>
      </c>
      <c r="DF54" s="159">
        <f>IF(DF$16-'様式３（療養者名簿）（⑤の場合）'!$O63+1&lt;=15,IF(DF$16&gt;='様式３（療養者名簿）（⑤の場合）'!$O63,IF(DF$16&lt;='様式３（療養者名簿）（⑤の場合）'!$W63,1,0),0),0)</f>
        <v>0</v>
      </c>
      <c r="DG54" s="159">
        <f>IF(DG$16-'様式３（療養者名簿）（⑤の場合）'!$O63+1&lt;=15,IF(DG$16&gt;='様式３（療養者名簿）（⑤の場合）'!$O63,IF(DG$16&lt;='様式３（療養者名簿）（⑤の場合）'!$W63,1,0),0),0)</f>
        <v>0</v>
      </c>
      <c r="DH54" s="159">
        <f>IF(DH$16-'様式３（療養者名簿）（⑤の場合）'!$O63+1&lt;=15,IF(DH$16&gt;='様式３（療養者名簿）（⑤の場合）'!$O63,IF(DH$16&lt;='様式３（療養者名簿）（⑤の場合）'!$W63,1,0),0),0)</f>
        <v>0</v>
      </c>
      <c r="DI54" s="159">
        <f>IF(DI$16-'様式３（療養者名簿）（⑤の場合）'!$O63+1&lt;=15,IF(DI$16&gt;='様式３（療養者名簿）（⑤の場合）'!$O63,IF(DI$16&lt;='様式３（療養者名簿）（⑤の場合）'!$W63,1,0),0),0)</f>
        <v>0</v>
      </c>
      <c r="DJ54" s="159">
        <f>IF(DJ$16-'様式３（療養者名簿）（⑤の場合）'!$O63+1&lt;=15,IF(DJ$16&gt;='様式３（療養者名簿）（⑤の場合）'!$O63,IF(DJ$16&lt;='様式３（療養者名簿）（⑤の場合）'!$W63,1,0),0),0)</f>
        <v>0</v>
      </c>
      <c r="DK54" s="159">
        <f>IF(DK$16-'様式３（療養者名簿）（⑤の場合）'!$O63+1&lt;=15,IF(DK$16&gt;='様式３（療養者名簿）（⑤の場合）'!$O63,IF(DK$16&lt;='様式３（療養者名簿）（⑤の場合）'!$W63,1,0),0),0)</f>
        <v>0</v>
      </c>
      <c r="DL54" s="159">
        <f>IF(DL$16-'様式３（療養者名簿）（⑤の場合）'!$O63+1&lt;=15,IF(DL$16&gt;='様式３（療養者名簿）（⑤の場合）'!$O63,IF(DL$16&lt;='様式３（療養者名簿）（⑤の場合）'!$W63,1,0),0),0)</f>
        <v>0</v>
      </c>
      <c r="DM54" s="159">
        <f>IF(DM$16-'様式３（療養者名簿）（⑤の場合）'!$O63+1&lt;=15,IF(DM$16&gt;='様式３（療養者名簿）（⑤の場合）'!$O63,IF(DM$16&lt;='様式３（療養者名簿）（⑤の場合）'!$W63,1,0),0),0)</f>
        <v>0</v>
      </c>
      <c r="DN54" s="159">
        <f>IF(DN$16-'様式３（療養者名簿）（⑤の場合）'!$O63+1&lt;=15,IF(DN$16&gt;='様式３（療養者名簿）（⑤の場合）'!$O63,IF(DN$16&lt;='様式３（療養者名簿）（⑤の場合）'!$W63,1,0),0),0)</f>
        <v>0</v>
      </c>
      <c r="DO54" s="159">
        <f>IF(DO$16-'様式３（療養者名簿）（⑤の場合）'!$O63+1&lt;=15,IF(DO$16&gt;='様式３（療養者名簿）（⑤の場合）'!$O63,IF(DO$16&lt;='様式３（療養者名簿）（⑤の場合）'!$W63,1,0),0),0)</f>
        <v>0</v>
      </c>
      <c r="DP54" s="159">
        <f>IF(DP$16-'様式３（療養者名簿）（⑤の場合）'!$O63+1&lt;=15,IF(DP$16&gt;='様式３（療養者名簿）（⑤の場合）'!$O63,IF(DP$16&lt;='様式３（療養者名簿）（⑤の場合）'!$W63,1,0),0),0)</f>
        <v>0</v>
      </c>
      <c r="DQ54" s="159">
        <f>IF(DQ$16-'様式３（療養者名簿）（⑤の場合）'!$O63+1&lt;=15,IF(DQ$16&gt;='様式３（療養者名簿）（⑤の場合）'!$O63,IF(DQ$16&lt;='様式３（療養者名簿）（⑤の場合）'!$W63,1,0),0),0)</f>
        <v>0</v>
      </c>
      <c r="DR54" s="159">
        <f>IF(DR$16-'様式３（療養者名簿）（⑤の場合）'!$O63+1&lt;=15,IF(DR$16&gt;='様式３（療養者名簿）（⑤の場合）'!$O63,IF(DR$16&lt;='様式３（療養者名簿）（⑤の場合）'!$W63,1,0),0),0)</f>
        <v>0</v>
      </c>
      <c r="DS54" s="159">
        <f>IF(DS$16-'様式３（療養者名簿）（⑤の場合）'!$O63+1&lt;=15,IF(DS$16&gt;='様式３（療養者名簿）（⑤の場合）'!$O63,IF(DS$16&lt;='様式３（療養者名簿）（⑤の場合）'!$W63,1,0),0),0)</f>
        <v>0</v>
      </c>
      <c r="DT54" s="159">
        <f>IF(DT$16-'様式３（療養者名簿）（⑤の場合）'!$O63+1&lt;=15,IF(DT$16&gt;='様式３（療養者名簿）（⑤の場合）'!$O63,IF(DT$16&lt;='様式３（療養者名簿）（⑤の場合）'!$W63,1,0),0),0)</f>
        <v>0</v>
      </c>
      <c r="DU54" s="159">
        <f>IF(DU$16-'様式３（療養者名簿）（⑤の場合）'!$O63+1&lt;=15,IF(DU$16&gt;='様式３（療養者名簿）（⑤の場合）'!$O63,IF(DU$16&lt;='様式３（療養者名簿）（⑤の場合）'!$W63,1,0),0),0)</f>
        <v>0</v>
      </c>
      <c r="DV54" s="159">
        <f>IF(DV$16-'様式３（療養者名簿）（⑤の場合）'!$O63+1&lt;=15,IF(DV$16&gt;='様式３（療養者名簿）（⑤の場合）'!$O63,IF(DV$16&lt;='様式３（療養者名簿）（⑤の場合）'!$W63,1,0),0),0)</f>
        <v>0</v>
      </c>
      <c r="DW54" s="159">
        <f>IF(DW$16-'様式３（療養者名簿）（⑤の場合）'!$O63+1&lt;=15,IF(DW$16&gt;='様式３（療養者名簿）（⑤の場合）'!$O63,IF(DW$16&lt;='様式３（療養者名簿）（⑤の場合）'!$W63,1,0),0),0)</f>
        <v>0</v>
      </c>
      <c r="DX54" s="159">
        <f>IF(DX$16-'様式３（療養者名簿）（⑤の場合）'!$O63+1&lt;=15,IF(DX$16&gt;='様式３（療養者名簿）（⑤の場合）'!$O63,IF(DX$16&lt;='様式３（療養者名簿）（⑤の場合）'!$W63,1,0),0),0)</f>
        <v>0</v>
      </c>
      <c r="DY54" s="159">
        <f>IF(DY$16-'様式３（療養者名簿）（⑤の場合）'!$O63+1&lt;=15,IF(DY$16&gt;='様式３（療養者名簿）（⑤の場合）'!$O63,IF(DY$16&lt;='様式３（療養者名簿）（⑤の場合）'!$W63,1,0),0),0)</f>
        <v>0</v>
      </c>
      <c r="DZ54" s="159">
        <f>IF(DZ$16-'様式３（療養者名簿）（⑤の場合）'!$O63+1&lt;=15,IF(DZ$16&gt;='様式３（療養者名簿）（⑤の場合）'!$O63,IF(DZ$16&lt;='様式３（療養者名簿）（⑤の場合）'!$W63,1,0),0),0)</f>
        <v>0</v>
      </c>
      <c r="EA54" s="159">
        <f>IF(EA$16-'様式３（療養者名簿）（⑤の場合）'!$O63+1&lt;=15,IF(EA$16&gt;='様式３（療養者名簿）（⑤の場合）'!$O63,IF(EA$16&lt;='様式３（療養者名簿）（⑤の場合）'!$W63,1,0),0),0)</f>
        <v>0</v>
      </c>
      <c r="EB54" s="159">
        <f>IF(EB$16-'様式３（療養者名簿）（⑤の場合）'!$O63+1&lt;=15,IF(EB$16&gt;='様式３（療養者名簿）（⑤の場合）'!$O63,IF(EB$16&lt;='様式３（療養者名簿）（⑤の場合）'!$W63,1,0),0),0)</f>
        <v>0</v>
      </c>
      <c r="EC54" s="159">
        <f>IF(EC$16-'様式３（療養者名簿）（⑤の場合）'!$O63+1&lt;=15,IF(EC$16&gt;='様式３（療養者名簿）（⑤の場合）'!$O63,IF(EC$16&lt;='様式３（療養者名簿）（⑤の場合）'!$W63,1,0),0),0)</f>
        <v>0</v>
      </c>
      <c r="ED54" s="159">
        <f>IF(ED$16-'様式３（療養者名簿）（⑤の場合）'!$O63+1&lt;=15,IF(ED$16&gt;='様式３（療養者名簿）（⑤の場合）'!$O63,IF(ED$16&lt;='様式３（療養者名簿）（⑤の場合）'!$W63,1,0),0),0)</f>
        <v>0</v>
      </c>
      <c r="EE54" s="159">
        <f>IF(EE$16-'様式３（療養者名簿）（⑤の場合）'!$O63+1&lt;=15,IF(EE$16&gt;='様式３（療養者名簿）（⑤の場合）'!$O63,IF(EE$16&lt;='様式３（療養者名簿）（⑤の場合）'!$W63,1,0),0),0)</f>
        <v>0</v>
      </c>
      <c r="EF54" s="159">
        <f>IF(EF$16-'様式３（療養者名簿）（⑤の場合）'!$O63+1&lt;=15,IF(EF$16&gt;='様式３（療養者名簿）（⑤の場合）'!$O63,IF(EF$16&lt;='様式３（療養者名簿）（⑤の場合）'!$W63,1,0),0),0)</f>
        <v>0</v>
      </c>
      <c r="EG54" s="159">
        <f>IF(EG$16-'様式３（療養者名簿）（⑤の場合）'!$O63+1&lt;=15,IF(EG$16&gt;='様式３（療養者名簿）（⑤の場合）'!$O63,IF(EG$16&lt;='様式３（療養者名簿）（⑤の場合）'!$W63,1,0),0),0)</f>
        <v>0</v>
      </c>
      <c r="EH54" s="159">
        <f>IF(EH$16-'様式３（療養者名簿）（⑤の場合）'!$O63+1&lt;=15,IF(EH$16&gt;='様式３（療養者名簿）（⑤の場合）'!$O63,IF(EH$16&lt;='様式３（療養者名簿）（⑤の場合）'!$W63,1,0),0),0)</f>
        <v>0</v>
      </c>
      <c r="EI54" s="159">
        <f>IF(EI$16-'様式３（療養者名簿）（⑤の場合）'!$O63+1&lt;=15,IF(EI$16&gt;='様式３（療養者名簿）（⑤の場合）'!$O63,IF(EI$16&lt;='様式３（療養者名簿）（⑤の場合）'!$W63,1,0),0),0)</f>
        <v>0</v>
      </c>
      <c r="EJ54" s="159">
        <f>IF(EJ$16-'様式３（療養者名簿）（⑤の場合）'!$O63+1&lt;=15,IF(EJ$16&gt;='様式３（療養者名簿）（⑤の場合）'!$O63,IF(EJ$16&lt;='様式３（療養者名簿）（⑤の場合）'!$W63,1,0),0),0)</f>
        <v>0</v>
      </c>
      <c r="EK54" s="159">
        <f>IF(EK$16-'様式３（療養者名簿）（⑤の場合）'!$O63+1&lt;=15,IF(EK$16&gt;='様式３（療養者名簿）（⑤の場合）'!$O63,IF(EK$16&lt;='様式３（療養者名簿）（⑤の場合）'!$W63,1,0),0),0)</f>
        <v>0</v>
      </c>
      <c r="EL54" s="159">
        <f>IF(EL$16-'様式３（療養者名簿）（⑤の場合）'!$O63+1&lt;=15,IF(EL$16&gt;='様式３（療養者名簿）（⑤の場合）'!$O63,IF(EL$16&lt;='様式３（療養者名簿）（⑤の場合）'!$W63,1,0),0),0)</f>
        <v>0</v>
      </c>
      <c r="EM54" s="159">
        <f>IF(EM$16-'様式３（療養者名簿）（⑤の場合）'!$O63+1&lt;=15,IF(EM$16&gt;='様式３（療養者名簿）（⑤の場合）'!$O63,IF(EM$16&lt;='様式３（療養者名簿）（⑤の場合）'!$W63,1,0),0),0)</f>
        <v>0</v>
      </c>
      <c r="EN54" s="159">
        <f>IF(EN$16-'様式３（療養者名簿）（⑤の場合）'!$O63+1&lt;=15,IF(EN$16&gt;='様式３（療養者名簿）（⑤の場合）'!$O63,IF(EN$16&lt;='様式３（療養者名簿）（⑤の場合）'!$W63,1,0),0),0)</f>
        <v>0</v>
      </c>
      <c r="EO54" s="159">
        <f>IF(EO$16-'様式３（療養者名簿）（⑤の場合）'!$O63+1&lt;=15,IF(EO$16&gt;='様式３（療養者名簿）（⑤の場合）'!$O63,IF(EO$16&lt;='様式３（療養者名簿）（⑤の場合）'!$W63,1,0),0),0)</f>
        <v>0</v>
      </c>
      <c r="EP54" s="159">
        <f>IF(EP$16-'様式３（療養者名簿）（⑤の場合）'!$O63+1&lt;=15,IF(EP$16&gt;='様式３（療養者名簿）（⑤の場合）'!$O63,IF(EP$16&lt;='様式３（療養者名簿）（⑤の場合）'!$W63,1,0),0),0)</f>
        <v>0</v>
      </c>
      <c r="EQ54" s="159">
        <f>IF(EQ$16-'様式３（療養者名簿）（⑤の場合）'!$O63+1&lt;=15,IF(EQ$16&gt;='様式３（療養者名簿）（⑤の場合）'!$O63,IF(EQ$16&lt;='様式３（療養者名簿）（⑤の場合）'!$W63,1,0),0),0)</f>
        <v>0</v>
      </c>
      <c r="ER54" s="159">
        <f>IF(ER$16-'様式３（療養者名簿）（⑤の場合）'!$O63+1&lt;=15,IF(ER$16&gt;='様式３（療養者名簿）（⑤の場合）'!$O63,IF(ER$16&lt;='様式３（療養者名簿）（⑤の場合）'!$W63,1,0),0),0)</f>
        <v>0</v>
      </c>
      <c r="ES54" s="159">
        <f>IF(ES$16-'様式３（療養者名簿）（⑤の場合）'!$O63+1&lt;=15,IF(ES$16&gt;='様式３（療養者名簿）（⑤の場合）'!$O63,IF(ES$16&lt;='様式３（療養者名簿）（⑤の場合）'!$W63,1,0),0),0)</f>
        <v>0</v>
      </c>
      <c r="ET54" s="159">
        <f>IF(ET$16-'様式３（療養者名簿）（⑤の場合）'!$O63+1&lt;=15,IF(ET$16&gt;='様式３（療養者名簿）（⑤の場合）'!$O63,IF(ET$16&lt;='様式３（療養者名簿）（⑤の場合）'!$W63,1,0),0),0)</f>
        <v>0</v>
      </c>
      <c r="EU54" s="159">
        <f>IF(EU$16-'様式３（療養者名簿）（⑤の場合）'!$O63+1&lt;=15,IF(EU$16&gt;='様式３（療養者名簿）（⑤の場合）'!$O63,IF(EU$16&lt;='様式３（療養者名簿）（⑤の場合）'!$W63,1,0),0),0)</f>
        <v>0</v>
      </c>
      <c r="EV54" s="159">
        <f>IF(EV$16-'様式３（療養者名簿）（⑤の場合）'!$O63+1&lt;=15,IF(EV$16&gt;='様式３（療養者名簿）（⑤の場合）'!$O63,IF(EV$16&lt;='様式３（療養者名簿）（⑤の場合）'!$W63,1,0),0),0)</f>
        <v>0</v>
      </c>
      <c r="EW54" s="159">
        <f>IF(EW$16-'様式３（療養者名簿）（⑤の場合）'!$O63+1&lt;=15,IF(EW$16&gt;='様式３（療養者名簿）（⑤の場合）'!$O63,IF(EW$16&lt;='様式３（療養者名簿）（⑤の場合）'!$W63,1,0),0),0)</f>
        <v>0</v>
      </c>
      <c r="EX54" s="159">
        <f>IF(EX$16-'様式３（療養者名簿）（⑤の場合）'!$O63+1&lt;=15,IF(EX$16&gt;='様式３（療養者名簿）（⑤の場合）'!$O63,IF(EX$16&lt;='様式３（療養者名簿）（⑤の場合）'!$W63,1,0),0),0)</f>
        <v>0</v>
      </c>
      <c r="EY54" s="159">
        <f>IF(EY$16-'様式３（療養者名簿）（⑤の場合）'!$O63+1&lt;=15,IF(EY$16&gt;='様式３（療養者名簿）（⑤の場合）'!$O63,IF(EY$16&lt;='様式３（療養者名簿）（⑤の場合）'!$W63,1,0),0),0)</f>
        <v>0</v>
      </c>
      <c r="EZ54" s="159">
        <f>IF(EZ$16-'様式３（療養者名簿）（⑤の場合）'!$O63+1&lt;=15,IF(EZ$16&gt;='様式３（療養者名簿）（⑤の場合）'!$O63,IF(EZ$16&lt;='様式３（療養者名簿）（⑤の場合）'!$W63,1,0),0),0)</f>
        <v>0</v>
      </c>
      <c r="FA54" s="159">
        <f>IF(FA$16-'様式３（療養者名簿）（⑤の場合）'!$O63+1&lt;=15,IF(FA$16&gt;='様式３（療養者名簿）（⑤の場合）'!$O63,IF(FA$16&lt;='様式３（療養者名簿）（⑤の場合）'!$W63,1,0),0),0)</f>
        <v>0</v>
      </c>
      <c r="FB54" s="159">
        <f>IF(FB$16-'様式３（療養者名簿）（⑤の場合）'!$O63+1&lt;=15,IF(FB$16&gt;='様式３（療養者名簿）（⑤の場合）'!$O63,IF(FB$16&lt;='様式３（療養者名簿）（⑤の場合）'!$W63,1,0),0),0)</f>
        <v>0</v>
      </c>
      <c r="FC54" s="159">
        <f>IF(FC$16-'様式３（療養者名簿）（⑤の場合）'!$O63+1&lt;=15,IF(FC$16&gt;='様式３（療養者名簿）（⑤の場合）'!$O63,IF(FC$16&lt;='様式３（療養者名簿）（⑤の場合）'!$W63,1,0),0),0)</f>
        <v>0</v>
      </c>
      <c r="FD54" s="159">
        <f>IF(FD$16-'様式３（療養者名簿）（⑤の場合）'!$O63+1&lt;=15,IF(FD$16&gt;='様式３（療養者名簿）（⑤の場合）'!$O63,IF(FD$16&lt;='様式３（療養者名簿）（⑤の場合）'!$W63,1,0),0),0)</f>
        <v>0</v>
      </c>
      <c r="FE54" s="159">
        <f>IF(FE$16-'様式３（療養者名簿）（⑤の場合）'!$O63+1&lt;=15,IF(FE$16&gt;='様式３（療養者名簿）（⑤の場合）'!$O63,IF(FE$16&lt;='様式３（療養者名簿）（⑤の場合）'!$W63,1,0),0),0)</f>
        <v>0</v>
      </c>
      <c r="FF54" s="159">
        <f>IF(FF$16-'様式３（療養者名簿）（⑤の場合）'!$O63+1&lt;=15,IF(FF$16&gt;='様式３（療養者名簿）（⑤の場合）'!$O63,IF(FF$16&lt;='様式３（療養者名簿）（⑤の場合）'!$W63,1,0),0),0)</f>
        <v>0</v>
      </c>
      <c r="FG54" s="159">
        <f>IF(FG$16-'様式３（療養者名簿）（⑤の場合）'!$O63+1&lt;=15,IF(FG$16&gt;='様式３（療養者名簿）（⑤の場合）'!$O63,IF(FG$16&lt;='様式３（療養者名簿）（⑤の場合）'!$W63,1,0),0),0)</f>
        <v>0</v>
      </c>
      <c r="FH54" s="159">
        <f>IF(FH$16-'様式３（療養者名簿）（⑤の場合）'!$O63+1&lt;=15,IF(FH$16&gt;='様式３（療養者名簿）（⑤の場合）'!$O63,IF(FH$16&lt;='様式３（療養者名簿）（⑤の場合）'!$W63,1,0),0),0)</f>
        <v>0</v>
      </c>
      <c r="FI54" s="159">
        <f>IF(FI$16-'様式３（療養者名簿）（⑤の場合）'!$O63+1&lt;=15,IF(FI$16&gt;='様式３（療養者名簿）（⑤の場合）'!$O63,IF(FI$16&lt;='様式３（療養者名簿）（⑤の場合）'!$W63,1,0),0),0)</f>
        <v>0</v>
      </c>
      <c r="FJ54" s="159">
        <f>IF(FJ$16-'様式３（療養者名簿）（⑤の場合）'!$O63+1&lt;=15,IF(FJ$16&gt;='様式３（療養者名簿）（⑤の場合）'!$O63,IF(FJ$16&lt;='様式３（療養者名簿）（⑤の場合）'!$W63,1,0),0),0)</f>
        <v>0</v>
      </c>
      <c r="FK54" s="159">
        <f>IF(FK$16-'様式３（療養者名簿）（⑤の場合）'!$O63+1&lt;=15,IF(FK$16&gt;='様式３（療養者名簿）（⑤の場合）'!$O63,IF(FK$16&lt;='様式３（療養者名簿）（⑤の場合）'!$W63,1,0),0),0)</f>
        <v>0</v>
      </c>
      <c r="FL54" s="159">
        <f>IF(FL$16-'様式３（療養者名簿）（⑤の場合）'!$O63+1&lt;=15,IF(FL$16&gt;='様式３（療養者名簿）（⑤の場合）'!$O63,IF(FL$16&lt;='様式３（療養者名簿）（⑤の場合）'!$W63,1,0),0),0)</f>
        <v>0</v>
      </c>
      <c r="FM54" s="159">
        <f>IF(FM$16-'様式３（療養者名簿）（⑤の場合）'!$O63+1&lt;=15,IF(FM$16&gt;='様式３（療養者名簿）（⑤の場合）'!$O63,IF(FM$16&lt;='様式３（療養者名簿）（⑤の場合）'!$W63,1,0),0),0)</f>
        <v>0</v>
      </c>
      <c r="FN54" s="159">
        <f>IF(FN$16-'様式３（療養者名簿）（⑤の場合）'!$O63+1&lt;=15,IF(FN$16&gt;='様式３（療養者名簿）（⑤の場合）'!$O63,IF(FN$16&lt;='様式３（療養者名簿）（⑤の場合）'!$W63,1,0),0),0)</f>
        <v>0</v>
      </c>
      <c r="FO54" s="159">
        <f>IF(FO$16-'様式３（療養者名簿）（⑤の場合）'!$O63+1&lt;=15,IF(FO$16&gt;='様式３（療養者名簿）（⑤の場合）'!$O63,IF(FO$16&lt;='様式３（療養者名簿）（⑤の場合）'!$W63,1,0),0),0)</f>
        <v>0</v>
      </c>
      <c r="FP54" s="159">
        <f>IF(FP$16-'様式３（療養者名簿）（⑤の場合）'!$O63+1&lt;=15,IF(FP$16&gt;='様式３（療養者名簿）（⑤の場合）'!$O63,IF(FP$16&lt;='様式３（療養者名簿）（⑤の場合）'!$W63,1,0),0),0)</f>
        <v>0</v>
      </c>
      <c r="FQ54" s="159">
        <f>IF(FQ$16-'様式３（療養者名簿）（⑤の場合）'!$O63+1&lt;=15,IF(FQ$16&gt;='様式３（療養者名簿）（⑤の場合）'!$O63,IF(FQ$16&lt;='様式３（療養者名簿）（⑤の場合）'!$W63,1,0),0),0)</f>
        <v>0</v>
      </c>
      <c r="FR54" s="159">
        <f>IF(FR$16-'様式３（療養者名簿）（⑤の場合）'!$O63+1&lt;=15,IF(FR$16&gt;='様式３（療養者名簿）（⑤の場合）'!$O63,IF(FR$16&lt;='様式３（療養者名簿）（⑤の場合）'!$W63,1,0),0),0)</f>
        <v>0</v>
      </c>
      <c r="FS54" s="159">
        <f>IF(FS$16-'様式３（療養者名簿）（⑤の場合）'!$O63+1&lt;=15,IF(FS$16&gt;='様式３（療養者名簿）（⑤の場合）'!$O63,IF(FS$16&lt;='様式３（療養者名簿）（⑤の場合）'!$W63,1,0),0),0)</f>
        <v>0</v>
      </c>
      <c r="FT54" s="159">
        <f>IF(FT$16-'様式３（療養者名簿）（⑤の場合）'!$O63+1&lt;=15,IF(FT$16&gt;='様式３（療養者名簿）（⑤の場合）'!$O63,IF(FT$16&lt;='様式３（療養者名簿）（⑤の場合）'!$W63,1,0),0),0)</f>
        <v>0</v>
      </c>
      <c r="FU54" s="159">
        <f>IF(FU$16-'様式３（療養者名簿）（⑤の場合）'!$O63+1&lt;=15,IF(FU$16&gt;='様式３（療養者名簿）（⑤の場合）'!$O63,IF(FU$16&lt;='様式３（療養者名簿）（⑤の場合）'!$W63,1,0),0),0)</f>
        <v>0</v>
      </c>
      <c r="FV54" s="159">
        <f>IF(FV$16-'様式３（療養者名簿）（⑤の場合）'!$O63+1&lt;=15,IF(FV$16&gt;='様式３（療養者名簿）（⑤の場合）'!$O63,IF(FV$16&lt;='様式３（療養者名簿）（⑤の場合）'!$W63,1,0),0),0)</f>
        <v>0</v>
      </c>
      <c r="FW54" s="159">
        <f>IF(FW$16-'様式３（療養者名簿）（⑤の場合）'!$O63+1&lt;=15,IF(FW$16&gt;='様式３（療養者名簿）（⑤の場合）'!$O63,IF(FW$16&lt;='様式３（療養者名簿）（⑤の場合）'!$W63,1,0),0),0)</f>
        <v>0</v>
      </c>
      <c r="FX54" s="159">
        <f>IF(FX$16-'様式３（療養者名簿）（⑤の場合）'!$O63+1&lt;=15,IF(FX$16&gt;='様式３（療養者名簿）（⑤の場合）'!$O63,IF(FX$16&lt;='様式３（療養者名簿）（⑤の場合）'!$W63,1,0),0),0)</f>
        <v>0</v>
      </c>
      <c r="FY54" s="159">
        <f>IF(FY$16-'様式３（療養者名簿）（⑤の場合）'!$O63+1&lt;=15,IF(FY$16&gt;='様式３（療養者名簿）（⑤の場合）'!$O63,IF(FY$16&lt;='様式３（療養者名簿）（⑤の場合）'!$W63,1,0),0),0)</f>
        <v>0</v>
      </c>
      <c r="FZ54" s="159">
        <f>IF(FZ$16-'様式３（療養者名簿）（⑤の場合）'!$O63+1&lt;=15,IF(FZ$16&gt;='様式３（療養者名簿）（⑤の場合）'!$O63,IF(FZ$16&lt;='様式３（療養者名簿）（⑤の場合）'!$W63,1,0),0),0)</f>
        <v>0</v>
      </c>
      <c r="GA54" s="159">
        <f>IF(GA$16-'様式３（療養者名簿）（⑤の場合）'!$O63+1&lt;=15,IF(GA$16&gt;='様式３（療養者名簿）（⑤の場合）'!$O63,IF(GA$16&lt;='様式３（療養者名簿）（⑤の場合）'!$W63,1,0),0),0)</f>
        <v>0</v>
      </c>
      <c r="GB54" s="159">
        <f>IF(GB$16-'様式３（療養者名簿）（⑤の場合）'!$O63+1&lt;=15,IF(GB$16&gt;='様式３（療養者名簿）（⑤の場合）'!$O63,IF(GB$16&lt;='様式３（療養者名簿）（⑤の場合）'!$W63,1,0),0),0)</f>
        <v>0</v>
      </c>
      <c r="GC54" s="159">
        <f>IF(GC$16-'様式３（療養者名簿）（⑤の場合）'!$O63+1&lt;=15,IF(GC$16&gt;='様式３（療養者名簿）（⑤の場合）'!$O63,IF(GC$16&lt;='様式３（療養者名簿）（⑤の場合）'!$W63,1,0),0),0)</f>
        <v>0</v>
      </c>
      <c r="GD54" s="159">
        <f>IF(GD$16-'様式３（療養者名簿）（⑤の場合）'!$O63+1&lt;=15,IF(GD$16&gt;='様式３（療養者名簿）（⑤の場合）'!$O63,IF(GD$16&lt;='様式３（療養者名簿）（⑤の場合）'!$W63,1,0),0),0)</f>
        <v>0</v>
      </c>
      <c r="GE54" s="159">
        <f>IF(GE$16-'様式３（療養者名簿）（⑤の場合）'!$O63+1&lt;=15,IF(GE$16&gt;='様式３（療養者名簿）（⑤の場合）'!$O63,IF(GE$16&lt;='様式３（療養者名簿）（⑤の場合）'!$W63,1,0),0),0)</f>
        <v>0</v>
      </c>
      <c r="GF54" s="159">
        <f>IF(GF$16-'様式３（療養者名簿）（⑤の場合）'!$O63+1&lt;=15,IF(GF$16&gt;='様式３（療養者名簿）（⑤の場合）'!$O63,IF(GF$16&lt;='様式３（療養者名簿）（⑤の場合）'!$W63,1,0),0),0)</f>
        <v>0</v>
      </c>
      <c r="GG54" s="159">
        <f>IF(GG$16-'様式３（療養者名簿）（⑤の場合）'!$O63+1&lt;=15,IF(GG$16&gt;='様式３（療養者名簿）（⑤の場合）'!$O63,IF(GG$16&lt;='様式３（療養者名簿）（⑤の場合）'!$W63,1,0),0),0)</f>
        <v>0</v>
      </c>
      <c r="GH54" s="159">
        <f>IF(GH$16-'様式３（療養者名簿）（⑤の場合）'!$O63+1&lt;=15,IF(GH$16&gt;='様式３（療養者名簿）（⑤の場合）'!$O63,IF(GH$16&lt;='様式３（療養者名簿）（⑤の場合）'!$W63,1,0),0),0)</f>
        <v>0</v>
      </c>
      <c r="GI54" s="159">
        <f>IF(GI$16-'様式３（療養者名簿）（⑤の場合）'!$O63+1&lt;=15,IF(GI$16&gt;='様式３（療養者名簿）（⑤の場合）'!$O63,IF(GI$16&lt;='様式３（療養者名簿）（⑤の場合）'!$W63,1,0),0),0)</f>
        <v>0</v>
      </c>
      <c r="GJ54" s="159">
        <f>IF(GJ$16-'様式３（療養者名簿）（⑤の場合）'!$O63+1&lt;=15,IF(GJ$16&gt;='様式３（療養者名簿）（⑤の場合）'!$O63,IF(GJ$16&lt;='様式３（療養者名簿）（⑤の場合）'!$W63,1,0),0),0)</f>
        <v>0</v>
      </c>
      <c r="GK54" s="159">
        <f>IF(GK$16-'様式３（療養者名簿）（⑤の場合）'!$O63+1&lt;=15,IF(GK$16&gt;='様式３（療養者名簿）（⑤の場合）'!$O63,IF(GK$16&lt;='様式３（療養者名簿）（⑤の場合）'!$W63,1,0),0),0)</f>
        <v>0</v>
      </c>
      <c r="GL54" s="159">
        <f>IF(GL$16-'様式３（療養者名簿）（⑤の場合）'!$O63+1&lt;=15,IF(GL$16&gt;='様式３（療養者名簿）（⑤の場合）'!$O63,IF(GL$16&lt;='様式３（療養者名簿）（⑤の場合）'!$W63,1,0),0),0)</f>
        <v>0</v>
      </c>
      <c r="GM54" s="159">
        <f>IF(GM$16-'様式３（療養者名簿）（⑤の場合）'!$O63+1&lt;=15,IF(GM$16&gt;='様式３（療養者名簿）（⑤の場合）'!$O63,IF(GM$16&lt;='様式３（療養者名簿）（⑤の場合）'!$W63,1,0),0),0)</f>
        <v>0</v>
      </c>
      <c r="GN54" s="159">
        <f>IF(GN$16-'様式３（療養者名簿）（⑤の場合）'!$O63+1&lt;=15,IF(GN$16&gt;='様式３（療養者名簿）（⑤の場合）'!$O63,IF(GN$16&lt;='様式３（療養者名簿）（⑤の場合）'!$W63,1,0),0),0)</f>
        <v>0</v>
      </c>
      <c r="GO54" s="159">
        <f>IF(GO$16-'様式３（療養者名簿）（⑤の場合）'!$O63+1&lt;=15,IF(GO$16&gt;='様式３（療養者名簿）（⑤の場合）'!$O63,IF(GO$16&lt;='様式３（療養者名簿）（⑤の場合）'!$W63,1,0),0),0)</f>
        <v>0</v>
      </c>
      <c r="GP54" s="159">
        <f>IF(GP$16-'様式３（療養者名簿）（⑤の場合）'!$O63+1&lt;=15,IF(GP$16&gt;='様式３（療養者名簿）（⑤の場合）'!$O63,IF(GP$16&lt;='様式３（療養者名簿）（⑤の場合）'!$W63,1,0),0),0)</f>
        <v>0</v>
      </c>
      <c r="GQ54" s="159">
        <f>IF(GQ$16-'様式３（療養者名簿）（⑤の場合）'!$O63+1&lt;=15,IF(GQ$16&gt;='様式３（療養者名簿）（⑤の場合）'!$O63,IF(GQ$16&lt;='様式３（療養者名簿）（⑤の場合）'!$W63,1,0),0),0)</f>
        <v>0</v>
      </c>
      <c r="GR54" s="159">
        <f>IF(GR$16-'様式３（療養者名簿）（⑤の場合）'!$O63+1&lt;=15,IF(GR$16&gt;='様式３（療養者名簿）（⑤の場合）'!$O63,IF(GR$16&lt;='様式３（療養者名簿）（⑤の場合）'!$W63,1,0),0),0)</f>
        <v>0</v>
      </c>
      <c r="GS54" s="159">
        <f>IF(GS$16-'様式３（療養者名簿）（⑤の場合）'!$O63+1&lt;=15,IF(GS$16&gt;='様式３（療養者名簿）（⑤の場合）'!$O63,IF(GS$16&lt;='様式３（療養者名簿）（⑤の場合）'!$W63,1,0),0),0)</f>
        <v>0</v>
      </c>
      <c r="GT54" s="159">
        <f>IF(GT$16-'様式３（療養者名簿）（⑤の場合）'!$O63+1&lt;=15,IF(GT$16&gt;='様式３（療養者名簿）（⑤の場合）'!$O63,IF(GT$16&lt;='様式３（療養者名簿）（⑤の場合）'!$W63,1,0),0),0)</f>
        <v>0</v>
      </c>
      <c r="GU54" s="159">
        <f>IF(GU$16-'様式３（療養者名簿）（⑤の場合）'!$O63+1&lt;=15,IF(GU$16&gt;='様式３（療養者名簿）（⑤の場合）'!$O63,IF(GU$16&lt;='様式３（療養者名簿）（⑤の場合）'!$W63,1,0),0),0)</f>
        <v>0</v>
      </c>
      <c r="GV54" s="159">
        <f>IF(GV$16-'様式３（療養者名簿）（⑤の場合）'!$O63+1&lt;=15,IF(GV$16&gt;='様式３（療養者名簿）（⑤の場合）'!$O63,IF(GV$16&lt;='様式３（療養者名簿）（⑤の場合）'!$W63,1,0),0),0)</f>
        <v>0</v>
      </c>
      <c r="GW54" s="159">
        <f>IF(GW$16-'様式３（療養者名簿）（⑤の場合）'!$O63+1&lt;=15,IF(GW$16&gt;='様式３（療養者名簿）（⑤の場合）'!$O63,IF(GW$16&lt;='様式３（療養者名簿）（⑤の場合）'!$W63,1,0),0),0)</f>
        <v>0</v>
      </c>
      <c r="GX54" s="159">
        <f>IF(GX$16-'様式３（療養者名簿）（⑤の場合）'!$O63+1&lt;=15,IF(GX$16&gt;='様式３（療養者名簿）（⑤の場合）'!$O63,IF(GX$16&lt;='様式３（療養者名簿）（⑤の場合）'!$W63,1,0),0),0)</f>
        <v>0</v>
      </c>
      <c r="GY54" s="159">
        <f>IF(GY$16-'様式３（療養者名簿）（⑤の場合）'!$O63+1&lt;=15,IF(GY$16&gt;='様式３（療養者名簿）（⑤の場合）'!$O63,IF(GY$16&lt;='様式３（療養者名簿）（⑤の場合）'!$W63,1,0),0),0)</f>
        <v>0</v>
      </c>
      <c r="GZ54" s="159">
        <f>IF(GZ$16-'様式３（療養者名簿）（⑤の場合）'!$O63+1&lt;=15,IF(GZ$16&gt;='様式３（療養者名簿）（⑤の場合）'!$O63,IF(GZ$16&lt;='様式３（療養者名簿）（⑤の場合）'!$W63,1,0),0),0)</f>
        <v>0</v>
      </c>
      <c r="HA54" s="159">
        <f>IF(HA$16-'様式３（療養者名簿）（⑤の場合）'!$O63+1&lt;=15,IF(HA$16&gt;='様式３（療養者名簿）（⑤の場合）'!$O63,IF(HA$16&lt;='様式３（療養者名簿）（⑤の場合）'!$W63,1,0),0),0)</f>
        <v>0</v>
      </c>
      <c r="HB54" s="159">
        <f>IF(HB$16-'様式３（療養者名簿）（⑤の場合）'!$O63+1&lt;=15,IF(HB$16&gt;='様式３（療養者名簿）（⑤の場合）'!$O63,IF(HB$16&lt;='様式３（療養者名簿）（⑤の場合）'!$W63,1,0),0),0)</f>
        <v>0</v>
      </c>
      <c r="HC54" s="159">
        <f>IF(HC$16-'様式３（療養者名簿）（⑤の場合）'!$O63+1&lt;=15,IF(HC$16&gt;='様式３（療養者名簿）（⑤の場合）'!$O63,IF(HC$16&lt;='様式３（療養者名簿）（⑤の場合）'!$W63,1,0),0),0)</f>
        <v>0</v>
      </c>
      <c r="HD54" s="159">
        <f>IF(HD$16-'様式３（療養者名簿）（⑤の場合）'!$O63+1&lt;=15,IF(HD$16&gt;='様式３（療養者名簿）（⑤の場合）'!$O63,IF(HD$16&lt;='様式３（療養者名簿）（⑤の場合）'!$W63,1,0),0),0)</f>
        <v>0</v>
      </c>
      <c r="HE54" s="159">
        <f>IF(HE$16-'様式３（療養者名簿）（⑤の場合）'!$O63+1&lt;=15,IF(HE$16&gt;='様式３（療養者名簿）（⑤の場合）'!$O63,IF(HE$16&lt;='様式３（療養者名簿）（⑤の場合）'!$W63,1,0),0),0)</f>
        <v>0</v>
      </c>
      <c r="HF54" s="159">
        <f>IF(HF$16-'様式３（療養者名簿）（⑤の場合）'!$O63+1&lt;=15,IF(HF$16&gt;='様式３（療養者名簿）（⑤の場合）'!$O63,IF(HF$16&lt;='様式３（療養者名簿）（⑤の場合）'!$W63,1,0),0),0)</f>
        <v>0</v>
      </c>
      <c r="HG54" s="159">
        <f>IF(HG$16-'様式３（療養者名簿）（⑤の場合）'!$O63+1&lt;=15,IF(HG$16&gt;='様式３（療養者名簿）（⑤の場合）'!$O63,IF(HG$16&lt;='様式３（療養者名簿）（⑤の場合）'!$W63,1,0),0),0)</f>
        <v>0</v>
      </c>
      <c r="HH54" s="159">
        <f>IF(HH$16-'様式３（療養者名簿）（⑤の場合）'!$O63+1&lt;=15,IF(HH$16&gt;='様式３（療養者名簿）（⑤の場合）'!$O63,IF(HH$16&lt;='様式３（療養者名簿）（⑤の場合）'!$W63,1,0),0),0)</f>
        <v>0</v>
      </c>
      <c r="HI54" s="159">
        <f>IF(HI$16-'様式３（療養者名簿）（⑤の場合）'!$O63+1&lt;=15,IF(HI$16&gt;='様式３（療養者名簿）（⑤の場合）'!$O63,IF(HI$16&lt;='様式３（療養者名簿）（⑤の場合）'!$W63,1,0),0),0)</f>
        <v>0</v>
      </c>
      <c r="HJ54" s="159">
        <f>IF(HJ$16-'様式３（療養者名簿）（⑤の場合）'!$O63+1&lt;=15,IF(HJ$16&gt;='様式３（療養者名簿）（⑤の場合）'!$O63,IF(HJ$16&lt;='様式３（療養者名簿）（⑤の場合）'!$W63,1,0),0),0)</f>
        <v>0</v>
      </c>
      <c r="HK54" s="159">
        <f>IF(HK$16-'様式３（療養者名簿）（⑤の場合）'!$O63+1&lt;=15,IF(HK$16&gt;='様式３（療養者名簿）（⑤の場合）'!$O63,IF(HK$16&lt;='様式３（療養者名簿）（⑤の場合）'!$W63,1,0),0),0)</f>
        <v>0</v>
      </c>
      <c r="HL54" s="159">
        <f>IF(HL$16-'様式３（療養者名簿）（⑤の場合）'!$O63+1&lt;=15,IF(HL$16&gt;='様式３（療養者名簿）（⑤の場合）'!$O63,IF(HL$16&lt;='様式３（療養者名簿）（⑤の場合）'!$W63,1,0),0),0)</f>
        <v>0</v>
      </c>
      <c r="HM54" s="159">
        <f>IF(HM$16-'様式３（療養者名簿）（⑤の場合）'!$O63+1&lt;=15,IF(HM$16&gt;='様式３（療養者名簿）（⑤の場合）'!$O63,IF(HM$16&lt;='様式３（療養者名簿）（⑤の場合）'!$W63,1,0),0),0)</f>
        <v>0</v>
      </c>
      <c r="HN54" s="159">
        <f>IF(HN$16-'様式３（療養者名簿）（⑤の場合）'!$O63+1&lt;=15,IF(HN$16&gt;='様式３（療養者名簿）（⑤の場合）'!$O63,IF(HN$16&lt;='様式３（療養者名簿）（⑤の場合）'!$W63,1,0),0),0)</f>
        <v>0</v>
      </c>
      <c r="HO54" s="159">
        <f>IF(HO$16-'様式３（療養者名簿）（⑤の場合）'!$O63+1&lt;=15,IF(HO$16&gt;='様式３（療養者名簿）（⑤の場合）'!$O63,IF(HO$16&lt;='様式３（療養者名簿）（⑤の場合）'!$W63,1,0),0),0)</f>
        <v>0</v>
      </c>
      <c r="HP54" s="159">
        <f>IF(HP$16-'様式３（療養者名簿）（⑤の場合）'!$O63+1&lt;=15,IF(HP$16&gt;='様式３（療養者名簿）（⑤の場合）'!$O63,IF(HP$16&lt;='様式３（療養者名簿）（⑤の場合）'!$W63,1,0),0),0)</f>
        <v>0</v>
      </c>
      <c r="HQ54" s="159">
        <f>IF(HQ$16-'様式３（療養者名簿）（⑤の場合）'!$O63+1&lt;=15,IF(HQ$16&gt;='様式３（療養者名簿）（⑤の場合）'!$O63,IF(HQ$16&lt;='様式３（療養者名簿）（⑤の場合）'!$W63,1,0),0),0)</f>
        <v>0</v>
      </c>
      <c r="HR54" s="159">
        <f>IF(HR$16-'様式３（療養者名簿）（⑤の場合）'!$O63+1&lt;=15,IF(HR$16&gt;='様式３（療養者名簿）（⑤の場合）'!$O63,IF(HR$16&lt;='様式３（療養者名簿）（⑤の場合）'!$W63,1,0),0),0)</f>
        <v>0</v>
      </c>
      <c r="HS54" s="159">
        <f>IF(HS$16-'様式３（療養者名簿）（⑤の場合）'!$O63+1&lt;=15,IF(HS$16&gt;='様式３（療養者名簿）（⑤の場合）'!$O63,IF(HS$16&lt;='様式３（療養者名簿）（⑤の場合）'!$W63,1,0),0),0)</f>
        <v>0</v>
      </c>
      <c r="HT54" s="159">
        <f>IF(HT$16-'様式３（療養者名簿）（⑤の場合）'!$O63+1&lt;=15,IF(HT$16&gt;='様式３（療養者名簿）（⑤の場合）'!$O63,IF(HT$16&lt;='様式３（療養者名簿）（⑤の場合）'!$W63,1,0),0),0)</f>
        <v>0</v>
      </c>
      <c r="HU54" s="159">
        <f>IF(HU$16-'様式３（療養者名簿）（⑤の場合）'!$O63+1&lt;=15,IF(HU$16&gt;='様式３（療養者名簿）（⑤の場合）'!$O63,IF(HU$16&lt;='様式３（療養者名簿）（⑤の場合）'!$W63,1,0),0),0)</f>
        <v>0</v>
      </c>
      <c r="HV54" s="159">
        <f>IF(HV$16-'様式３（療養者名簿）（⑤の場合）'!$O63+1&lt;=15,IF(HV$16&gt;='様式３（療養者名簿）（⑤の場合）'!$O63,IF(HV$16&lt;='様式３（療養者名簿）（⑤の場合）'!$W63,1,0),0),0)</f>
        <v>0</v>
      </c>
      <c r="HW54" s="159">
        <f>IF(HW$16-'様式３（療養者名簿）（⑤の場合）'!$O63+1&lt;=15,IF(HW$16&gt;='様式３（療養者名簿）（⑤の場合）'!$O63,IF(HW$16&lt;='様式３（療養者名簿）（⑤の場合）'!$W63,1,0),0),0)</f>
        <v>0</v>
      </c>
      <c r="HX54" s="159">
        <f>IF(HX$16-'様式３（療養者名簿）（⑤の場合）'!$O63+1&lt;=15,IF(HX$16&gt;='様式３（療養者名簿）（⑤の場合）'!$O63,IF(HX$16&lt;='様式３（療養者名簿）（⑤の場合）'!$W63,1,0),0),0)</f>
        <v>0</v>
      </c>
      <c r="HY54" s="159">
        <f>IF(HY$16-'様式３（療養者名簿）（⑤の場合）'!$O63+1&lt;=15,IF(HY$16&gt;='様式３（療養者名簿）（⑤の場合）'!$O63,IF(HY$16&lt;='様式３（療養者名簿）（⑤の場合）'!$W63,1,0),0),0)</f>
        <v>0</v>
      </c>
      <c r="HZ54" s="159">
        <f>IF(HZ$16-'様式３（療養者名簿）（⑤の場合）'!$O63+1&lt;=15,IF(HZ$16&gt;='様式３（療養者名簿）（⑤の場合）'!$O63,IF(HZ$16&lt;='様式３（療養者名簿）（⑤の場合）'!$W63,1,0),0),0)</f>
        <v>0</v>
      </c>
      <c r="IA54" s="159">
        <f>IF(IA$16-'様式３（療養者名簿）（⑤の場合）'!$O63+1&lt;=15,IF(IA$16&gt;='様式３（療養者名簿）（⑤の場合）'!$O63,IF(IA$16&lt;='様式３（療養者名簿）（⑤の場合）'!$W63,1,0),0),0)</f>
        <v>0</v>
      </c>
      <c r="IB54" s="159">
        <f>IF(IB$16-'様式３（療養者名簿）（⑤の場合）'!$O63+1&lt;=15,IF(IB$16&gt;='様式３（療養者名簿）（⑤の場合）'!$O63,IF(IB$16&lt;='様式３（療養者名簿）（⑤の場合）'!$W63,1,0),0),0)</f>
        <v>0</v>
      </c>
      <c r="IC54" s="159">
        <f>IF(IC$16-'様式３（療養者名簿）（⑤の場合）'!$O63+1&lt;=15,IF(IC$16&gt;='様式３（療養者名簿）（⑤の場合）'!$O63,IF(IC$16&lt;='様式３（療養者名簿）（⑤の場合）'!$W63,1,0),0),0)</f>
        <v>0</v>
      </c>
      <c r="ID54" s="159">
        <f>IF(ID$16-'様式３（療養者名簿）（⑤の場合）'!$O63+1&lt;=15,IF(ID$16&gt;='様式３（療養者名簿）（⑤の場合）'!$O63,IF(ID$16&lt;='様式３（療養者名簿）（⑤の場合）'!$W63,1,0),0),0)</f>
        <v>0</v>
      </c>
      <c r="IE54" s="159">
        <f>IF(IE$16-'様式３（療養者名簿）（⑤の場合）'!$O63+1&lt;=15,IF(IE$16&gt;='様式３（療養者名簿）（⑤の場合）'!$O63,IF(IE$16&lt;='様式３（療養者名簿）（⑤の場合）'!$W63,1,0),0),0)</f>
        <v>0</v>
      </c>
      <c r="IF54" s="159">
        <f>IF(IF$16-'様式３（療養者名簿）（⑤の場合）'!$O63+1&lt;=15,IF(IF$16&gt;='様式３（療養者名簿）（⑤の場合）'!$O63,IF(IF$16&lt;='様式３（療養者名簿）（⑤の場合）'!$W63,1,0),0),0)</f>
        <v>0</v>
      </c>
      <c r="IG54" s="159">
        <f>IF(IG$16-'様式３（療養者名簿）（⑤の場合）'!$O63+1&lt;=15,IF(IG$16&gt;='様式３（療養者名簿）（⑤の場合）'!$O63,IF(IG$16&lt;='様式３（療養者名簿）（⑤の場合）'!$W63,1,0),0),0)</f>
        <v>0</v>
      </c>
      <c r="IH54" s="159">
        <f>IF(IH$16-'様式３（療養者名簿）（⑤の場合）'!$O63+1&lt;=15,IF(IH$16&gt;='様式３（療養者名簿）（⑤の場合）'!$O63,IF(IH$16&lt;='様式３（療養者名簿）（⑤の場合）'!$W63,1,0),0),0)</f>
        <v>0</v>
      </c>
      <c r="II54" s="159">
        <f>IF(II$16-'様式３（療養者名簿）（⑤の場合）'!$O63+1&lt;=15,IF(II$16&gt;='様式３（療養者名簿）（⑤の場合）'!$O63,IF(II$16&lt;='様式３（療養者名簿）（⑤の場合）'!$W63,1,0),0),0)</f>
        <v>0</v>
      </c>
      <c r="IJ54" s="159">
        <f>IF(IJ$16-'様式３（療養者名簿）（⑤の場合）'!$O63+1&lt;=15,IF(IJ$16&gt;='様式３（療養者名簿）（⑤の場合）'!$O63,IF(IJ$16&lt;='様式３（療養者名簿）（⑤の場合）'!$W63,1,0),0),0)</f>
        <v>0</v>
      </c>
      <c r="IK54" s="159">
        <f>IF(IK$16-'様式３（療養者名簿）（⑤の場合）'!$O63+1&lt;=15,IF(IK$16&gt;='様式３（療養者名簿）（⑤の場合）'!$O63,IF(IK$16&lt;='様式３（療養者名簿）（⑤の場合）'!$W63,1,0),0),0)</f>
        <v>0</v>
      </c>
      <c r="IL54" s="159">
        <f>IF(IL$16-'様式３（療養者名簿）（⑤の場合）'!$O63+1&lt;=15,IF(IL$16&gt;='様式３（療養者名簿）（⑤の場合）'!$O63,IF(IL$16&lt;='様式３（療養者名簿）（⑤の場合）'!$W63,1,0),0),0)</f>
        <v>0</v>
      </c>
      <c r="IM54" s="159">
        <f>IF(IM$16-'様式３（療養者名簿）（⑤の場合）'!$O63+1&lt;=15,IF(IM$16&gt;='様式３（療養者名簿）（⑤の場合）'!$O63,IF(IM$16&lt;='様式３（療養者名簿）（⑤の場合）'!$W63,1,0),0),0)</f>
        <v>0</v>
      </c>
      <c r="IN54" s="159">
        <f>IF(IN$16-'様式３（療養者名簿）（⑤の場合）'!$O63+1&lt;=15,IF(IN$16&gt;='様式３（療養者名簿）（⑤の場合）'!$O63,IF(IN$16&lt;='様式３（療養者名簿）（⑤の場合）'!$W63,1,0),0),0)</f>
        <v>0</v>
      </c>
      <c r="IO54" s="159">
        <f>IF(IO$16-'様式３（療養者名簿）（⑤の場合）'!$O63+1&lt;=15,IF(IO$16&gt;='様式３（療養者名簿）（⑤の場合）'!$O63,IF(IO$16&lt;='様式３（療養者名簿）（⑤の場合）'!$W63,1,0),0),0)</f>
        <v>0</v>
      </c>
      <c r="IP54" s="159">
        <f>IF(IP$16-'様式３（療養者名簿）（⑤の場合）'!$O63+1&lt;=15,IF(IP$16&gt;='様式３（療養者名簿）（⑤の場合）'!$O63,IF(IP$16&lt;='様式３（療養者名簿）（⑤の場合）'!$W63,1,0),0),0)</f>
        <v>0</v>
      </c>
      <c r="IQ54" s="159">
        <f>IF(IQ$16-'様式３（療養者名簿）（⑤の場合）'!$O63+1&lt;=15,IF(IQ$16&gt;='様式３（療養者名簿）（⑤の場合）'!$O63,IF(IQ$16&lt;='様式３（療養者名簿）（⑤の場合）'!$W63,1,0),0),0)</f>
        <v>0</v>
      </c>
      <c r="IR54" s="159">
        <f>IF(IR$16-'様式３（療養者名簿）（⑤の場合）'!$O63+1&lt;=15,IF(IR$16&gt;='様式３（療養者名簿）（⑤の場合）'!$O63,IF(IR$16&lt;='様式３（療養者名簿）（⑤の場合）'!$W63,1,0),0),0)</f>
        <v>0</v>
      </c>
      <c r="IS54" s="159">
        <f>IF(IS$16-'様式３（療養者名簿）（⑤の場合）'!$O63+1&lt;=15,IF(IS$16&gt;='様式３（療養者名簿）（⑤の場合）'!$O63,IF(IS$16&lt;='様式３（療養者名簿）（⑤の場合）'!$W63,1,0),0),0)</f>
        <v>0</v>
      </c>
      <c r="IT54" s="159">
        <f>IF(IT$16-'様式３（療養者名簿）（⑤の場合）'!$O63+1&lt;=15,IF(IT$16&gt;='様式３（療養者名簿）（⑤の場合）'!$O63,IF(IT$16&lt;='様式３（療養者名簿）（⑤の場合）'!$W63,1,0),0),0)</f>
        <v>0</v>
      </c>
    </row>
    <row r="55" spans="1:254" ht="42" customHeight="1">
      <c r="A55" s="149">
        <f>'様式３（療養者名簿）（⑤の場合）'!C64</f>
        <v>0</v>
      </c>
      <c r="B55" s="159">
        <f>IF(B$16-'様式３（療養者名簿）（⑤の場合）'!$O64+1&lt;=15,IF(B$16&gt;='様式３（療養者名簿）（⑤の場合）'!$O64,IF(B$16&lt;='様式３（療養者名簿）（⑤の場合）'!$W64,1,0),0),0)</f>
        <v>0</v>
      </c>
      <c r="C55" s="159">
        <f>IF(C$16-'様式３（療養者名簿）（⑤の場合）'!$O64+1&lt;=15,IF(C$16&gt;='様式３（療養者名簿）（⑤の場合）'!$O64,IF(C$16&lt;='様式３（療養者名簿）（⑤の場合）'!$W64,1,0),0),0)</f>
        <v>0</v>
      </c>
      <c r="D55" s="159">
        <f>IF(D$16-'様式３（療養者名簿）（⑤の場合）'!$O64+1&lt;=15,IF(D$16&gt;='様式３（療養者名簿）（⑤の場合）'!$O64,IF(D$16&lt;='様式３（療養者名簿）（⑤の場合）'!$W64,1,0),0),0)</f>
        <v>0</v>
      </c>
      <c r="E55" s="159">
        <f>IF(E$16-'様式３（療養者名簿）（⑤の場合）'!$O64+1&lt;=15,IF(E$16&gt;='様式３（療養者名簿）（⑤の場合）'!$O64,IF(E$16&lt;='様式３（療養者名簿）（⑤の場合）'!$W64,1,0),0),0)</f>
        <v>0</v>
      </c>
      <c r="F55" s="159">
        <f>IF(F$16-'様式３（療養者名簿）（⑤の場合）'!$O64+1&lt;=15,IF(F$16&gt;='様式３（療養者名簿）（⑤の場合）'!$O64,IF(F$16&lt;='様式３（療養者名簿）（⑤の場合）'!$W64,1,0),0),0)</f>
        <v>0</v>
      </c>
      <c r="G55" s="159">
        <f>IF(G$16-'様式３（療養者名簿）（⑤の場合）'!$O64+1&lt;=15,IF(G$16&gt;='様式３（療養者名簿）（⑤の場合）'!$O64,IF(G$16&lt;='様式３（療養者名簿）（⑤の場合）'!$W64,1,0),0),0)</f>
        <v>0</v>
      </c>
      <c r="H55" s="159">
        <f>IF(H$16-'様式３（療養者名簿）（⑤の場合）'!$O64+1&lt;=15,IF(H$16&gt;='様式３（療養者名簿）（⑤の場合）'!$O64,IF(H$16&lt;='様式３（療養者名簿）（⑤の場合）'!$W64,1,0),0),0)</f>
        <v>0</v>
      </c>
      <c r="I55" s="159">
        <f>IF(I$16-'様式３（療養者名簿）（⑤の場合）'!$O64+1&lt;=15,IF(I$16&gt;='様式３（療養者名簿）（⑤の場合）'!$O64,IF(I$16&lt;='様式３（療養者名簿）（⑤の場合）'!$W64,1,0),0),0)</f>
        <v>0</v>
      </c>
      <c r="J55" s="159">
        <f>IF(J$16-'様式３（療養者名簿）（⑤の場合）'!$O64+1&lt;=15,IF(J$16&gt;='様式３（療養者名簿）（⑤の場合）'!$O64,IF(J$16&lt;='様式３（療養者名簿）（⑤の場合）'!$W64,1,0),0),0)</f>
        <v>0</v>
      </c>
      <c r="K55" s="159">
        <f>IF(K$16-'様式３（療養者名簿）（⑤の場合）'!$O64+1&lt;=15,IF(K$16&gt;='様式３（療養者名簿）（⑤の場合）'!$O64,IF(K$16&lt;='様式３（療養者名簿）（⑤の場合）'!$W64,1,0),0),0)</f>
        <v>0</v>
      </c>
      <c r="L55" s="159">
        <f>IF(L$16-'様式３（療養者名簿）（⑤の場合）'!$O64+1&lt;=15,IF(L$16&gt;='様式３（療養者名簿）（⑤の場合）'!$O64,IF(L$16&lt;='様式３（療養者名簿）（⑤の場合）'!$W64,1,0),0),0)</f>
        <v>0</v>
      </c>
      <c r="M55" s="159">
        <f>IF(M$16-'様式３（療養者名簿）（⑤の場合）'!$O64+1&lt;=15,IF(M$16&gt;='様式３（療養者名簿）（⑤の場合）'!$O64,IF(M$16&lt;='様式３（療養者名簿）（⑤の場合）'!$W64,1,0),0),0)</f>
        <v>0</v>
      </c>
      <c r="N55" s="159">
        <f>IF(N$16-'様式３（療養者名簿）（⑤の場合）'!$O64+1&lt;=15,IF(N$16&gt;='様式３（療養者名簿）（⑤の場合）'!$O64,IF(N$16&lt;='様式３（療養者名簿）（⑤の場合）'!$W64,1,0),0),0)</f>
        <v>0</v>
      </c>
      <c r="O55" s="159">
        <f>IF(O$16-'様式３（療養者名簿）（⑤の場合）'!$O64+1&lt;=15,IF(O$16&gt;='様式３（療養者名簿）（⑤の場合）'!$O64,IF(O$16&lt;='様式３（療養者名簿）（⑤の場合）'!$W64,1,0),0),0)</f>
        <v>0</v>
      </c>
      <c r="P55" s="159">
        <f>IF(P$16-'様式３（療養者名簿）（⑤の場合）'!$O64+1&lt;=15,IF(P$16&gt;='様式３（療養者名簿）（⑤の場合）'!$O64,IF(P$16&lt;='様式３（療養者名簿）（⑤の場合）'!$W64,1,0),0),0)</f>
        <v>0</v>
      </c>
      <c r="Q55" s="159">
        <f>IF(Q$16-'様式３（療養者名簿）（⑤の場合）'!$O64+1&lt;=15,IF(Q$16&gt;='様式３（療養者名簿）（⑤の場合）'!$O64,IF(Q$16&lt;='様式３（療養者名簿）（⑤の場合）'!$W64,1,0),0),0)</f>
        <v>0</v>
      </c>
      <c r="R55" s="159">
        <f>IF(R$16-'様式３（療養者名簿）（⑤の場合）'!$O64+1&lt;=15,IF(R$16&gt;='様式３（療養者名簿）（⑤の場合）'!$O64,IF(R$16&lt;='様式３（療養者名簿）（⑤の場合）'!$W64,1,0),0),0)</f>
        <v>0</v>
      </c>
      <c r="S55" s="159">
        <f>IF(S$16-'様式３（療養者名簿）（⑤の場合）'!$O64+1&lt;=15,IF(S$16&gt;='様式３（療養者名簿）（⑤の場合）'!$O64,IF(S$16&lt;='様式３（療養者名簿）（⑤の場合）'!$W64,1,0),0),0)</f>
        <v>0</v>
      </c>
      <c r="T55" s="159">
        <f>IF(T$16-'様式３（療養者名簿）（⑤の場合）'!$O64+1&lt;=15,IF(T$16&gt;='様式３（療養者名簿）（⑤の場合）'!$O64,IF(T$16&lt;='様式３（療養者名簿）（⑤の場合）'!$W64,1,0),0),0)</f>
        <v>0</v>
      </c>
      <c r="U55" s="159">
        <f>IF(U$16-'様式３（療養者名簿）（⑤の場合）'!$O64+1&lt;=15,IF(U$16&gt;='様式３（療養者名簿）（⑤の場合）'!$O64,IF(U$16&lt;='様式３（療養者名簿）（⑤の場合）'!$W64,1,0),0),0)</f>
        <v>0</v>
      </c>
      <c r="V55" s="159">
        <f>IF(V$16-'様式３（療養者名簿）（⑤の場合）'!$O64+1&lt;=15,IF(V$16&gt;='様式３（療養者名簿）（⑤の場合）'!$O64,IF(V$16&lt;='様式３（療養者名簿）（⑤の場合）'!$W64,1,0),0),0)</f>
        <v>0</v>
      </c>
      <c r="W55" s="159">
        <f>IF(W$16-'様式３（療養者名簿）（⑤の場合）'!$O64+1&lt;=15,IF(W$16&gt;='様式３（療養者名簿）（⑤の場合）'!$O64,IF(W$16&lt;='様式３（療養者名簿）（⑤の場合）'!$W64,1,0),0),0)</f>
        <v>0</v>
      </c>
      <c r="X55" s="159">
        <f>IF(X$16-'様式３（療養者名簿）（⑤の場合）'!$O64+1&lt;=15,IF(X$16&gt;='様式３（療養者名簿）（⑤の場合）'!$O64,IF(X$16&lt;='様式３（療養者名簿）（⑤の場合）'!$W64,1,0),0),0)</f>
        <v>0</v>
      </c>
      <c r="Y55" s="159">
        <f>IF(Y$16-'様式３（療養者名簿）（⑤の場合）'!$O64+1&lt;=15,IF(Y$16&gt;='様式３（療養者名簿）（⑤の場合）'!$O64,IF(Y$16&lt;='様式３（療養者名簿）（⑤の場合）'!$W64,1,0),0),0)</f>
        <v>0</v>
      </c>
      <c r="Z55" s="159">
        <f>IF(Z$16-'様式３（療養者名簿）（⑤の場合）'!$O64+1&lt;=15,IF(Z$16&gt;='様式３（療養者名簿）（⑤の場合）'!$O64,IF(Z$16&lt;='様式３（療養者名簿）（⑤の場合）'!$W64,1,0),0),0)</f>
        <v>0</v>
      </c>
      <c r="AA55" s="159">
        <f>IF(AA$16-'様式３（療養者名簿）（⑤の場合）'!$O64+1&lt;=15,IF(AA$16&gt;='様式３（療養者名簿）（⑤の場合）'!$O64,IF(AA$16&lt;='様式３（療養者名簿）（⑤の場合）'!$W64,1,0),0),0)</f>
        <v>0</v>
      </c>
      <c r="AB55" s="159">
        <f>IF(AB$16-'様式３（療養者名簿）（⑤の場合）'!$O64+1&lt;=15,IF(AB$16&gt;='様式３（療養者名簿）（⑤の場合）'!$O64,IF(AB$16&lt;='様式３（療養者名簿）（⑤の場合）'!$W64,1,0),0),0)</f>
        <v>0</v>
      </c>
      <c r="AC55" s="159">
        <f>IF(AC$16-'様式３（療養者名簿）（⑤の場合）'!$O64+1&lt;=15,IF(AC$16&gt;='様式３（療養者名簿）（⑤の場合）'!$O64,IF(AC$16&lt;='様式３（療養者名簿）（⑤の場合）'!$W64,1,0),0),0)</f>
        <v>0</v>
      </c>
      <c r="AD55" s="159">
        <f>IF(AD$16-'様式３（療養者名簿）（⑤の場合）'!$O64+1&lt;=15,IF(AD$16&gt;='様式３（療養者名簿）（⑤の場合）'!$O64,IF(AD$16&lt;='様式３（療養者名簿）（⑤の場合）'!$W64,1,0),0),0)</f>
        <v>0</v>
      </c>
      <c r="AE55" s="159">
        <f>IF(AE$16-'様式３（療養者名簿）（⑤の場合）'!$O64+1&lt;=15,IF(AE$16&gt;='様式３（療養者名簿）（⑤の場合）'!$O64,IF(AE$16&lt;='様式３（療養者名簿）（⑤の場合）'!$W64,1,0),0),0)</f>
        <v>0</v>
      </c>
      <c r="AF55" s="159">
        <f>IF(AF$16-'様式３（療養者名簿）（⑤の場合）'!$O64+1&lt;=15,IF(AF$16&gt;='様式３（療養者名簿）（⑤の場合）'!$O64,IF(AF$16&lt;='様式３（療養者名簿）（⑤の場合）'!$W64,1,0),0),0)</f>
        <v>0</v>
      </c>
      <c r="AG55" s="159">
        <f>IF(AG$16-'様式３（療養者名簿）（⑤の場合）'!$O64+1&lt;=15,IF(AG$16&gt;='様式３（療養者名簿）（⑤の場合）'!$O64,IF(AG$16&lt;='様式３（療養者名簿）（⑤の場合）'!$W64,1,0),0),0)</f>
        <v>0</v>
      </c>
      <c r="AH55" s="159">
        <f>IF(AH$16-'様式３（療養者名簿）（⑤の場合）'!$O64+1&lt;=15,IF(AH$16&gt;='様式３（療養者名簿）（⑤の場合）'!$O64,IF(AH$16&lt;='様式３（療養者名簿）（⑤の場合）'!$W64,1,0),0),0)</f>
        <v>0</v>
      </c>
      <c r="AI55" s="159">
        <f>IF(AI$16-'様式３（療養者名簿）（⑤の場合）'!$O64+1&lt;=15,IF(AI$16&gt;='様式３（療養者名簿）（⑤の場合）'!$O64,IF(AI$16&lt;='様式３（療養者名簿）（⑤の場合）'!$W64,1,0),0),0)</f>
        <v>0</v>
      </c>
      <c r="AJ55" s="159">
        <f>IF(AJ$16-'様式３（療養者名簿）（⑤の場合）'!$O64+1&lt;=15,IF(AJ$16&gt;='様式３（療養者名簿）（⑤の場合）'!$O64,IF(AJ$16&lt;='様式３（療養者名簿）（⑤の場合）'!$W64,1,0),0),0)</f>
        <v>0</v>
      </c>
      <c r="AK55" s="159">
        <f>IF(AK$16-'様式３（療養者名簿）（⑤の場合）'!$O64+1&lt;=15,IF(AK$16&gt;='様式３（療養者名簿）（⑤の場合）'!$O64,IF(AK$16&lt;='様式３（療養者名簿）（⑤の場合）'!$W64,1,0),0),0)</f>
        <v>0</v>
      </c>
      <c r="AL55" s="159">
        <f>IF(AL$16-'様式３（療養者名簿）（⑤の場合）'!$O64+1&lt;=15,IF(AL$16&gt;='様式３（療養者名簿）（⑤の場合）'!$O64,IF(AL$16&lt;='様式３（療養者名簿）（⑤の場合）'!$W64,1,0),0),0)</f>
        <v>0</v>
      </c>
      <c r="AM55" s="159">
        <f>IF(AM$16-'様式３（療養者名簿）（⑤の場合）'!$O64+1&lt;=15,IF(AM$16&gt;='様式３（療養者名簿）（⑤の場合）'!$O64,IF(AM$16&lt;='様式３（療養者名簿）（⑤の場合）'!$W64,1,0),0),0)</f>
        <v>0</v>
      </c>
      <c r="AN55" s="159">
        <f>IF(AN$16-'様式３（療養者名簿）（⑤の場合）'!$O64+1&lt;=15,IF(AN$16&gt;='様式３（療養者名簿）（⑤の場合）'!$O64,IF(AN$16&lt;='様式３（療養者名簿）（⑤の場合）'!$W64,1,0),0),0)</f>
        <v>0</v>
      </c>
      <c r="AO55" s="159">
        <f>IF(AO$16-'様式３（療養者名簿）（⑤の場合）'!$O64+1&lt;=15,IF(AO$16&gt;='様式３（療養者名簿）（⑤の場合）'!$O64,IF(AO$16&lt;='様式３（療養者名簿）（⑤の場合）'!$W64,1,0),0),0)</f>
        <v>0</v>
      </c>
      <c r="AP55" s="159">
        <f>IF(AP$16-'様式３（療養者名簿）（⑤の場合）'!$O64+1&lt;=15,IF(AP$16&gt;='様式３（療養者名簿）（⑤の場合）'!$O64,IF(AP$16&lt;='様式３（療養者名簿）（⑤の場合）'!$W64,1,0),0),0)</f>
        <v>0</v>
      </c>
      <c r="AQ55" s="159">
        <f>IF(AQ$16-'様式３（療養者名簿）（⑤の場合）'!$O64+1&lt;=15,IF(AQ$16&gt;='様式３（療養者名簿）（⑤の場合）'!$O64,IF(AQ$16&lt;='様式３（療養者名簿）（⑤の場合）'!$W64,1,0),0),0)</f>
        <v>0</v>
      </c>
      <c r="AR55" s="159">
        <f>IF(AR$16-'様式３（療養者名簿）（⑤の場合）'!$O64+1&lt;=15,IF(AR$16&gt;='様式３（療養者名簿）（⑤の場合）'!$O64,IF(AR$16&lt;='様式３（療養者名簿）（⑤の場合）'!$W64,1,0),0),0)</f>
        <v>0</v>
      </c>
      <c r="AS55" s="159">
        <f>IF(AS$16-'様式３（療養者名簿）（⑤の場合）'!$O64+1&lt;=15,IF(AS$16&gt;='様式３（療養者名簿）（⑤の場合）'!$O64,IF(AS$16&lt;='様式３（療養者名簿）（⑤の場合）'!$W64,1,0),0),0)</f>
        <v>0</v>
      </c>
      <c r="AT55" s="159">
        <f>IF(AT$16-'様式３（療養者名簿）（⑤の場合）'!$O64+1&lt;=15,IF(AT$16&gt;='様式３（療養者名簿）（⑤の場合）'!$O64,IF(AT$16&lt;='様式３（療養者名簿）（⑤の場合）'!$W64,1,0),0),0)</f>
        <v>0</v>
      </c>
      <c r="AU55" s="159">
        <f>IF(AU$16-'様式３（療養者名簿）（⑤の場合）'!$O64+1&lt;=15,IF(AU$16&gt;='様式３（療養者名簿）（⑤の場合）'!$O64,IF(AU$16&lt;='様式３（療養者名簿）（⑤の場合）'!$W64,1,0),0),0)</f>
        <v>0</v>
      </c>
      <c r="AV55" s="159">
        <f>IF(AV$16-'様式３（療養者名簿）（⑤の場合）'!$O64+1&lt;=15,IF(AV$16&gt;='様式３（療養者名簿）（⑤の場合）'!$O64,IF(AV$16&lt;='様式３（療養者名簿）（⑤の場合）'!$W64,1,0),0),0)</f>
        <v>0</v>
      </c>
      <c r="AW55" s="159">
        <f>IF(AW$16-'様式３（療養者名簿）（⑤の場合）'!$O64+1&lt;=15,IF(AW$16&gt;='様式３（療養者名簿）（⑤の場合）'!$O64,IF(AW$16&lt;='様式３（療養者名簿）（⑤の場合）'!$W64,1,0),0),0)</f>
        <v>0</v>
      </c>
      <c r="AX55" s="159">
        <f>IF(AX$16-'様式３（療養者名簿）（⑤の場合）'!$O64+1&lt;=15,IF(AX$16&gt;='様式３（療養者名簿）（⑤の場合）'!$O64,IF(AX$16&lt;='様式３（療養者名簿）（⑤の場合）'!$W64,1,0),0),0)</f>
        <v>0</v>
      </c>
      <c r="AY55" s="159">
        <f>IF(AY$16-'様式３（療養者名簿）（⑤の場合）'!$O64+1&lt;=15,IF(AY$16&gt;='様式３（療養者名簿）（⑤の場合）'!$O64,IF(AY$16&lt;='様式３（療養者名簿）（⑤の場合）'!$W64,1,0),0),0)</f>
        <v>0</v>
      </c>
      <c r="AZ55" s="159">
        <f>IF(AZ$16-'様式３（療養者名簿）（⑤の場合）'!$O64+1&lt;=15,IF(AZ$16&gt;='様式３（療養者名簿）（⑤の場合）'!$O64,IF(AZ$16&lt;='様式３（療養者名簿）（⑤の場合）'!$W64,1,0),0),0)</f>
        <v>0</v>
      </c>
      <c r="BA55" s="159">
        <f>IF(BA$16-'様式３（療養者名簿）（⑤の場合）'!$O64+1&lt;=15,IF(BA$16&gt;='様式３（療養者名簿）（⑤の場合）'!$O64,IF(BA$16&lt;='様式３（療養者名簿）（⑤の場合）'!$W64,1,0),0),0)</f>
        <v>0</v>
      </c>
      <c r="BB55" s="159">
        <f>IF(BB$16-'様式３（療養者名簿）（⑤の場合）'!$O64+1&lt;=15,IF(BB$16&gt;='様式３（療養者名簿）（⑤の場合）'!$O64,IF(BB$16&lt;='様式３（療養者名簿）（⑤の場合）'!$W64,1,0),0),0)</f>
        <v>0</v>
      </c>
      <c r="BC55" s="159">
        <f>IF(BC$16-'様式３（療養者名簿）（⑤の場合）'!$O64+1&lt;=15,IF(BC$16&gt;='様式３（療養者名簿）（⑤の場合）'!$O64,IF(BC$16&lt;='様式３（療養者名簿）（⑤の場合）'!$W64,1,0),0),0)</f>
        <v>0</v>
      </c>
      <c r="BD55" s="159">
        <f>IF(BD$16-'様式３（療養者名簿）（⑤の場合）'!$O64+1&lt;=15,IF(BD$16&gt;='様式３（療養者名簿）（⑤の場合）'!$O64,IF(BD$16&lt;='様式３（療養者名簿）（⑤の場合）'!$W64,1,0),0),0)</f>
        <v>0</v>
      </c>
      <c r="BE55" s="159">
        <f>IF(BE$16-'様式３（療養者名簿）（⑤の場合）'!$O64+1&lt;=15,IF(BE$16&gt;='様式３（療養者名簿）（⑤の場合）'!$O64,IF(BE$16&lt;='様式３（療養者名簿）（⑤の場合）'!$W64,1,0),0),0)</f>
        <v>0</v>
      </c>
      <c r="BF55" s="159">
        <f>IF(BF$16-'様式３（療養者名簿）（⑤の場合）'!$O64+1&lt;=15,IF(BF$16&gt;='様式３（療養者名簿）（⑤の場合）'!$O64,IF(BF$16&lt;='様式３（療養者名簿）（⑤の場合）'!$W64,1,0),0),0)</f>
        <v>0</v>
      </c>
      <c r="BG55" s="159">
        <f>IF(BG$16-'様式３（療養者名簿）（⑤の場合）'!$O64+1&lt;=15,IF(BG$16&gt;='様式３（療養者名簿）（⑤の場合）'!$O64,IF(BG$16&lt;='様式３（療養者名簿）（⑤の場合）'!$W64,1,0),0),0)</f>
        <v>0</v>
      </c>
      <c r="BH55" s="159">
        <f>IF(BH$16-'様式３（療養者名簿）（⑤の場合）'!$O64+1&lt;=15,IF(BH$16&gt;='様式３（療養者名簿）（⑤の場合）'!$O64,IF(BH$16&lt;='様式３（療養者名簿）（⑤の場合）'!$W64,1,0),0),0)</f>
        <v>0</v>
      </c>
      <c r="BI55" s="159">
        <f>IF(BI$16-'様式３（療養者名簿）（⑤の場合）'!$O64+1&lt;=15,IF(BI$16&gt;='様式３（療養者名簿）（⑤の場合）'!$O64,IF(BI$16&lt;='様式３（療養者名簿）（⑤の場合）'!$W64,1,0),0),0)</f>
        <v>0</v>
      </c>
      <c r="BJ55" s="159">
        <f>IF(BJ$16-'様式３（療養者名簿）（⑤の場合）'!$O64+1&lt;=15,IF(BJ$16&gt;='様式３（療養者名簿）（⑤の場合）'!$O64,IF(BJ$16&lt;='様式３（療養者名簿）（⑤の場合）'!$W64,1,0),0),0)</f>
        <v>0</v>
      </c>
      <c r="BK55" s="159">
        <f>IF(BK$16-'様式３（療養者名簿）（⑤の場合）'!$O64+1&lt;=15,IF(BK$16&gt;='様式３（療養者名簿）（⑤の場合）'!$O64,IF(BK$16&lt;='様式３（療養者名簿）（⑤の場合）'!$W64,1,0),0),0)</f>
        <v>0</v>
      </c>
      <c r="BL55" s="159">
        <f>IF(BL$16-'様式３（療養者名簿）（⑤の場合）'!$O64+1&lt;=15,IF(BL$16&gt;='様式３（療養者名簿）（⑤の場合）'!$O64,IF(BL$16&lt;='様式３（療養者名簿）（⑤の場合）'!$W64,1,0),0),0)</f>
        <v>0</v>
      </c>
      <c r="BM55" s="159">
        <f>IF(BM$16-'様式３（療養者名簿）（⑤の場合）'!$O64+1&lt;=15,IF(BM$16&gt;='様式３（療養者名簿）（⑤の場合）'!$O64,IF(BM$16&lt;='様式３（療養者名簿）（⑤の場合）'!$W64,1,0),0),0)</f>
        <v>0</v>
      </c>
      <c r="BN55" s="159">
        <f>IF(BN$16-'様式３（療養者名簿）（⑤の場合）'!$O64+1&lt;=15,IF(BN$16&gt;='様式３（療養者名簿）（⑤の場合）'!$O64,IF(BN$16&lt;='様式３（療養者名簿）（⑤の場合）'!$W64,1,0),0),0)</f>
        <v>0</v>
      </c>
      <c r="BO55" s="159">
        <f>IF(BO$16-'様式３（療養者名簿）（⑤の場合）'!$O64+1&lt;=15,IF(BO$16&gt;='様式３（療養者名簿）（⑤の場合）'!$O64,IF(BO$16&lt;='様式３（療養者名簿）（⑤の場合）'!$W64,1,0),0),0)</f>
        <v>0</v>
      </c>
      <c r="BP55" s="159">
        <f>IF(BP$16-'様式３（療養者名簿）（⑤の場合）'!$O64+1&lt;=15,IF(BP$16&gt;='様式３（療養者名簿）（⑤の場合）'!$O64,IF(BP$16&lt;='様式３（療養者名簿）（⑤の場合）'!$W64,1,0),0),0)</f>
        <v>0</v>
      </c>
      <c r="BQ55" s="159">
        <f>IF(BQ$16-'様式３（療養者名簿）（⑤の場合）'!$O64+1&lt;=15,IF(BQ$16&gt;='様式３（療養者名簿）（⑤の場合）'!$O64,IF(BQ$16&lt;='様式３（療養者名簿）（⑤の場合）'!$W64,1,0),0),0)</f>
        <v>0</v>
      </c>
      <c r="BR55" s="159">
        <f>IF(BR$16-'様式３（療養者名簿）（⑤の場合）'!$O64+1&lt;=15,IF(BR$16&gt;='様式３（療養者名簿）（⑤の場合）'!$O64,IF(BR$16&lt;='様式３（療養者名簿）（⑤の場合）'!$W64,1,0),0),0)</f>
        <v>0</v>
      </c>
      <c r="BS55" s="159">
        <f>IF(BS$16-'様式３（療養者名簿）（⑤の場合）'!$O64+1&lt;=15,IF(BS$16&gt;='様式３（療養者名簿）（⑤の場合）'!$O64,IF(BS$16&lt;='様式３（療養者名簿）（⑤の場合）'!$W64,1,0),0),0)</f>
        <v>0</v>
      </c>
      <c r="BT55" s="159">
        <f>IF(BT$16-'様式３（療養者名簿）（⑤の場合）'!$O64+1&lt;=15,IF(BT$16&gt;='様式３（療養者名簿）（⑤の場合）'!$O64,IF(BT$16&lt;='様式３（療養者名簿）（⑤の場合）'!$W64,1,0),0),0)</f>
        <v>0</v>
      </c>
      <c r="BU55" s="159">
        <f>IF(BU$16-'様式３（療養者名簿）（⑤の場合）'!$O64+1&lt;=15,IF(BU$16&gt;='様式３（療養者名簿）（⑤の場合）'!$O64,IF(BU$16&lt;='様式３（療養者名簿）（⑤の場合）'!$W64,1,0),0),0)</f>
        <v>0</v>
      </c>
      <c r="BV55" s="159">
        <f>IF(BV$16-'様式３（療養者名簿）（⑤の場合）'!$O64+1&lt;=15,IF(BV$16&gt;='様式３（療養者名簿）（⑤の場合）'!$O64,IF(BV$16&lt;='様式３（療養者名簿）（⑤の場合）'!$W64,1,0),0),0)</f>
        <v>0</v>
      </c>
      <c r="BW55" s="159">
        <f>IF(BW$16-'様式３（療養者名簿）（⑤の場合）'!$O64+1&lt;=15,IF(BW$16&gt;='様式３（療養者名簿）（⑤の場合）'!$O64,IF(BW$16&lt;='様式３（療養者名簿）（⑤の場合）'!$W64,1,0),0),0)</f>
        <v>0</v>
      </c>
      <c r="BX55" s="159">
        <f>IF(BX$16-'様式３（療養者名簿）（⑤の場合）'!$O64+1&lt;=15,IF(BX$16&gt;='様式３（療養者名簿）（⑤の場合）'!$O64,IF(BX$16&lt;='様式３（療養者名簿）（⑤の場合）'!$W64,1,0),0),0)</f>
        <v>0</v>
      </c>
      <c r="BY55" s="159">
        <f>IF(BY$16-'様式３（療養者名簿）（⑤の場合）'!$O64+1&lt;=15,IF(BY$16&gt;='様式３（療養者名簿）（⑤の場合）'!$O64,IF(BY$16&lt;='様式３（療養者名簿）（⑤の場合）'!$W64,1,0),0),0)</f>
        <v>0</v>
      </c>
      <c r="BZ55" s="159">
        <f>IF(BZ$16-'様式３（療養者名簿）（⑤の場合）'!$O64+1&lt;=15,IF(BZ$16&gt;='様式３（療養者名簿）（⑤の場合）'!$O64,IF(BZ$16&lt;='様式３（療養者名簿）（⑤の場合）'!$W64,1,0),0),0)</f>
        <v>0</v>
      </c>
      <c r="CA55" s="159">
        <f>IF(CA$16-'様式３（療養者名簿）（⑤の場合）'!$O64+1&lt;=15,IF(CA$16&gt;='様式３（療養者名簿）（⑤の場合）'!$O64,IF(CA$16&lt;='様式３（療養者名簿）（⑤の場合）'!$W64,1,0),0),0)</f>
        <v>0</v>
      </c>
      <c r="CB55" s="159">
        <f>IF(CB$16-'様式３（療養者名簿）（⑤の場合）'!$O64+1&lt;=15,IF(CB$16&gt;='様式３（療養者名簿）（⑤の場合）'!$O64,IF(CB$16&lt;='様式３（療養者名簿）（⑤の場合）'!$W64,1,0),0),0)</f>
        <v>0</v>
      </c>
      <c r="CC55" s="159">
        <f>IF(CC$16-'様式３（療養者名簿）（⑤の場合）'!$O64+1&lt;=15,IF(CC$16&gt;='様式３（療養者名簿）（⑤の場合）'!$O64,IF(CC$16&lt;='様式３（療養者名簿）（⑤の場合）'!$W64,1,0),0),0)</f>
        <v>0</v>
      </c>
      <c r="CD55" s="159">
        <f>IF(CD$16-'様式３（療養者名簿）（⑤の場合）'!$O64+1&lt;=15,IF(CD$16&gt;='様式３（療養者名簿）（⑤の場合）'!$O64,IF(CD$16&lt;='様式３（療養者名簿）（⑤の場合）'!$W64,1,0),0),0)</f>
        <v>0</v>
      </c>
      <c r="CE55" s="159">
        <f>IF(CE$16-'様式３（療養者名簿）（⑤の場合）'!$O64+1&lt;=15,IF(CE$16&gt;='様式３（療養者名簿）（⑤の場合）'!$O64,IF(CE$16&lt;='様式３（療養者名簿）（⑤の場合）'!$W64,1,0),0),0)</f>
        <v>0</v>
      </c>
      <c r="CF55" s="159">
        <f>IF(CF$16-'様式３（療養者名簿）（⑤の場合）'!$O64+1&lt;=15,IF(CF$16&gt;='様式３（療養者名簿）（⑤の場合）'!$O64,IF(CF$16&lt;='様式３（療養者名簿）（⑤の場合）'!$W64,1,0),0),0)</f>
        <v>0</v>
      </c>
      <c r="CG55" s="159">
        <f>IF(CG$16-'様式３（療養者名簿）（⑤の場合）'!$O64+1&lt;=15,IF(CG$16&gt;='様式３（療養者名簿）（⑤の場合）'!$O64,IF(CG$16&lt;='様式３（療養者名簿）（⑤の場合）'!$W64,1,0),0),0)</f>
        <v>0</v>
      </c>
      <c r="CH55" s="159">
        <f>IF(CH$16-'様式３（療養者名簿）（⑤の場合）'!$O64+1&lt;=15,IF(CH$16&gt;='様式３（療養者名簿）（⑤の場合）'!$O64,IF(CH$16&lt;='様式３（療養者名簿）（⑤の場合）'!$W64,1,0),0),0)</f>
        <v>0</v>
      </c>
      <c r="CI55" s="159">
        <f>IF(CI$16-'様式３（療養者名簿）（⑤の場合）'!$O64+1&lt;=15,IF(CI$16&gt;='様式３（療養者名簿）（⑤の場合）'!$O64,IF(CI$16&lt;='様式３（療養者名簿）（⑤の場合）'!$W64,1,0),0),0)</f>
        <v>0</v>
      </c>
      <c r="CJ55" s="159">
        <f>IF(CJ$16-'様式３（療養者名簿）（⑤の場合）'!$O64+1&lt;=15,IF(CJ$16&gt;='様式３（療養者名簿）（⑤の場合）'!$O64,IF(CJ$16&lt;='様式３（療養者名簿）（⑤の場合）'!$W64,1,0),0),0)</f>
        <v>0</v>
      </c>
      <c r="CK55" s="159">
        <f>IF(CK$16-'様式３（療養者名簿）（⑤の場合）'!$O64+1&lt;=15,IF(CK$16&gt;='様式３（療養者名簿）（⑤の場合）'!$O64,IF(CK$16&lt;='様式３（療養者名簿）（⑤の場合）'!$W64,1,0),0),0)</f>
        <v>0</v>
      </c>
      <c r="CL55" s="159">
        <f>IF(CL$16-'様式３（療養者名簿）（⑤の場合）'!$O64+1&lt;=15,IF(CL$16&gt;='様式３（療養者名簿）（⑤の場合）'!$O64,IF(CL$16&lt;='様式３（療養者名簿）（⑤の場合）'!$W64,1,0),0),0)</f>
        <v>0</v>
      </c>
      <c r="CM55" s="159">
        <f>IF(CM$16-'様式３（療養者名簿）（⑤の場合）'!$O64+1&lt;=15,IF(CM$16&gt;='様式３（療養者名簿）（⑤の場合）'!$O64,IF(CM$16&lt;='様式３（療養者名簿）（⑤の場合）'!$W64,1,0),0),0)</f>
        <v>0</v>
      </c>
      <c r="CN55" s="159">
        <f>IF(CN$16-'様式３（療養者名簿）（⑤の場合）'!$O64+1&lt;=15,IF(CN$16&gt;='様式３（療養者名簿）（⑤の場合）'!$O64,IF(CN$16&lt;='様式３（療養者名簿）（⑤の場合）'!$W64,1,0),0),0)</f>
        <v>0</v>
      </c>
      <c r="CO55" s="159">
        <f>IF(CO$16-'様式３（療養者名簿）（⑤の場合）'!$O64+1&lt;=15,IF(CO$16&gt;='様式３（療養者名簿）（⑤の場合）'!$O64,IF(CO$16&lt;='様式３（療養者名簿）（⑤の場合）'!$W64,1,0),0),0)</f>
        <v>0</v>
      </c>
      <c r="CP55" s="159">
        <f>IF(CP$16-'様式３（療養者名簿）（⑤の場合）'!$O64+1&lt;=15,IF(CP$16&gt;='様式３（療養者名簿）（⑤の場合）'!$O64,IF(CP$16&lt;='様式３（療養者名簿）（⑤の場合）'!$W64,1,0),0),0)</f>
        <v>0</v>
      </c>
      <c r="CQ55" s="159">
        <f>IF(CQ$16-'様式３（療養者名簿）（⑤の場合）'!$O64+1&lt;=15,IF(CQ$16&gt;='様式３（療養者名簿）（⑤の場合）'!$O64,IF(CQ$16&lt;='様式３（療養者名簿）（⑤の場合）'!$W64,1,0),0),0)</f>
        <v>0</v>
      </c>
      <c r="CR55" s="159">
        <f>IF(CR$16-'様式３（療養者名簿）（⑤の場合）'!$O64+1&lt;=15,IF(CR$16&gt;='様式３（療養者名簿）（⑤の場合）'!$O64,IF(CR$16&lt;='様式３（療養者名簿）（⑤の場合）'!$W64,1,0),0),0)</f>
        <v>0</v>
      </c>
      <c r="CS55" s="159">
        <f>IF(CS$16-'様式３（療養者名簿）（⑤の場合）'!$O64+1&lt;=15,IF(CS$16&gt;='様式３（療養者名簿）（⑤の場合）'!$O64,IF(CS$16&lt;='様式３（療養者名簿）（⑤の場合）'!$W64,1,0),0),0)</f>
        <v>0</v>
      </c>
      <c r="CT55" s="159">
        <f>IF(CT$16-'様式３（療養者名簿）（⑤の場合）'!$O64+1&lt;=15,IF(CT$16&gt;='様式３（療養者名簿）（⑤の場合）'!$O64,IF(CT$16&lt;='様式３（療養者名簿）（⑤の場合）'!$W64,1,0),0),0)</f>
        <v>0</v>
      </c>
      <c r="CU55" s="159">
        <f>IF(CU$16-'様式３（療養者名簿）（⑤の場合）'!$O64+1&lt;=15,IF(CU$16&gt;='様式３（療養者名簿）（⑤の場合）'!$O64,IF(CU$16&lt;='様式３（療養者名簿）（⑤の場合）'!$W64,1,0),0),0)</f>
        <v>0</v>
      </c>
      <c r="CV55" s="159">
        <f>IF(CV$16-'様式３（療養者名簿）（⑤の場合）'!$O64+1&lt;=15,IF(CV$16&gt;='様式３（療養者名簿）（⑤の場合）'!$O64,IF(CV$16&lt;='様式３（療養者名簿）（⑤の場合）'!$W64,1,0),0),0)</f>
        <v>0</v>
      </c>
      <c r="CW55" s="159">
        <f>IF(CW$16-'様式３（療養者名簿）（⑤の場合）'!$O64+1&lt;=15,IF(CW$16&gt;='様式３（療養者名簿）（⑤の場合）'!$O64,IF(CW$16&lt;='様式３（療養者名簿）（⑤の場合）'!$W64,1,0),0),0)</f>
        <v>0</v>
      </c>
      <c r="CX55" s="159">
        <f>IF(CX$16-'様式３（療養者名簿）（⑤の場合）'!$O64+1&lt;=15,IF(CX$16&gt;='様式３（療養者名簿）（⑤の場合）'!$O64,IF(CX$16&lt;='様式３（療養者名簿）（⑤の場合）'!$W64,1,0),0),0)</f>
        <v>0</v>
      </c>
      <c r="CY55" s="159">
        <f>IF(CY$16-'様式３（療養者名簿）（⑤の場合）'!$O64+1&lt;=15,IF(CY$16&gt;='様式３（療養者名簿）（⑤の場合）'!$O64,IF(CY$16&lt;='様式３（療養者名簿）（⑤の場合）'!$W64,1,0),0),0)</f>
        <v>0</v>
      </c>
      <c r="CZ55" s="159">
        <f>IF(CZ$16-'様式３（療養者名簿）（⑤の場合）'!$O64+1&lt;=15,IF(CZ$16&gt;='様式３（療養者名簿）（⑤の場合）'!$O64,IF(CZ$16&lt;='様式３（療養者名簿）（⑤の場合）'!$W64,1,0),0),0)</f>
        <v>0</v>
      </c>
      <c r="DA55" s="159">
        <f>IF(DA$16-'様式３（療養者名簿）（⑤の場合）'!$O64+1&lt;=15,IF(DA$16&gt;='様式３（療養者名簿）（⑤の場合）'!$O64,IF(DA$16&lt;='様式３（療養者名簿）（⑤の場合）'!$W64,1,0),0),0)</f>
        <v>0</v>
      </c>
      <c r="DB55" s="159">
        <f>IF(DB$16-'様式３（療養者名簿）（⑤の場合）'!$O64+1&lt;=15,IF(DB$16&gt;='様式３（療養者名簿）（⑤の場合）'!$O64,IF(DB$16&lt;='様式３（療養者名簿）（⑤の場合）'!$W64,1,0),0),0)</f>
        <v>0</v>
      </c>
      <c r="DC55" s="159">
        <f>IF(DC$16-'様式３（療養者名簿）（⑤の場合）'!$O64+1&lt;=15,IF(DC$16&gt;='様式３（療養者名簿）（⑤の場合）'!$O64,IF(DC$16&lt;='様式３（療養者名簿）（⑤の場合）'!$W64,1,0),0),0)</f>
        <v>0</v>
      </c>
      <c r="DD55" s="159">
        <f>IF(DD$16-'様式３（療養者名簿）（⑤の場合）'!$O64+1&lt;=15,IF(DD$16&gt;='様式３（療養者名簿）（⑤の場合）'!$O64,IF(DD$16&lt;='様式３（療養者名簿）（⑤の場合）'!$W64,1,0),0),0)</f>
        <v>0</v>
      </c>
      <c r="DE55" s="159">
        <f>IF(DE$16-'様式３（療養者名簿）（⑤の場合）'!$O64+1&lt;=15,IF(DE$16&gt;='様式３（療養者名簿）（⑤の場合）'!$O64,IF(DE$16&lt;='様式３（療養者名簿）（⑤の場合）'!$W64,1,0),0),0)</f>
        <v>0</v>
      </c>
      <c r="DF55" s="159">
        <f>IF(DF$16-'様式３（療養者名簿）（⑤の場合）'!$O64+1&lt;=15,IF(DF$16&gt;='様式３（療養者名簿）（⑤の場合）'!$O64,IF(DF$16&lt;='様式３（療養者名簿）（⑤の場合）'!$W64,1,0),0),0)</f>
        <v>0</v>
      </c>
      <c r="DG55" s="159">
        <f>IF(DG$16-'様式３（療養者名簿）（⑤の場合）'!$O64+1&lt;=15,IF(DG$16&gt;='様式３（療養者名簿）（⑤の場合）'!$O64,IF(DG$16&lt;='様式３（療養者名簿）（⑤の場合）'!$W64,1,0),0),0)</f>
        <v>0</v>
      </c>
      <c r="DH55" s="159">
        <f>IF(DH$16-'様式３（療養者名簿）（⑤の場合）'!$O64+1&lt;=15,IF(DH$16&gt;='様式３（療養者名簿）（⑤の場合）'!$O64,IF(DH$16&lt;='様式３（療養者名簿）（⑤の場合）'!$W64,1,0),0),0)</f>
        <v>0</v>
      </c>
      <c r="DI55" s="159">
        <f>IF(DI$16-'様式３（療養者名簿）（⑤の場合）'!$O64+1&lt;=15,IF(DI$16&gt;='様式３（療養者名簿）（⑤の場合）'!$O64,IF(DI$16&lt;='様式３（療養者名簿）（⑤の場合）'!$W64,1,0),0),0)</f>
        <v>0</v>
      </c>
      <c r="DJ55" s="159">
        <f>IF(DJ$16-'様式３（療養者名簿）（⑤の場合）'!$O64+1&lt;=15,IF(DJ$16&gt;='様式３（療養者名簿）（⑤の場合）'!$O64,IF(DJ$16&lt;='様式３（療養者名簿）（⑤の場合）'!$W64,1,0),0),0)</f>
        <v>0</v>
      </c>
      <c r="DK55" s="159">
        <f>IF(DK$16-'様式３（療養者名簿）（⑤の場合）'!$O64+1&lt;=15,IF(DK$16&gt;='様式３（療養者名簿）（⑤の場合）'!$O64,IF(DK$16&lt;='様式３（療養者名簿）（⑤の場合）'!$W64,1,0),0),0)</f>
        <v>0</v>
      </c>
      <c r="DL55" s="159">
        <f>IF(DL$16-'様式３（療養者名簿）（⑤の場合）'!$O64+1&lt;=15,IF(DL$16&gt;='様式３（療養者名簿）（⑤の場合）'!$O64,IF(DL$16&lt;='様式３（療養者名簿）（⑤の場合）'!$W64,1,0),0),0)</f>
        <v>0</v>
      </c>
      <c r="DM55" s="159">
        <f>IF(DM$16-'様式３（療養者名簿）（⑤の場合）'!$O64+1&lt;=15,IF(DM$16&gt;='様式３（療養者名簿）（⑤の場合）'!$O64,IF(DM$16&lt;='様式３（療養者名簿）（⑤の場合）'!$W64,1,0),0),0)</f>
        <v>0</v>
      </c>
      <c r="DN55" s="159">
        <f>IF(DN$16-'様式３（療養者名簿）（⑤の場合）'!$O64+1&lt;=15,IF(DN$16&gt;='様式３（療養者名簿）（⑤の場合）'!$O64,IF(DN$16&lt;='様式３（療養者名簿）（⑤の場合）'!$W64,1,0),0),0)</f>
        <v>0</v>
      </c>
      <c r="DO55" s="159">
        <f>IF(DO$16-'様式３（療養者名簿）（⑤の場合）'!$O64+1&lt;=15,IF(DO$16&gt;='様式３（療養者名簿）（⑤の場合）'!$O64,IF(DO$16&lt;='様式３（療養者名簿）（⑤の場合）'!$W64,1,0),0),0)</f>
        <v>0</v>
      </c>
      <c r="DP55" s="159">
        <f>IF(DP$16-'様式３（療養者名簿）（⑤の場合）'!$O64+1&lt;=15,IF(DP$16&gt;='様式３（療養者名簿）（⑤の場合）'!$O64,IF(DP$16&lt;='様式３（療養者名簿）（⑤の場合）'!$W64,1,0),0),0)</f>
        <v>0</v>
      </c>
      <c r="DQ55" s="159">
        <f>IF(DQ$16-'様式３（療養者名簿）（⑤の場合）'!$O64+1&lt;=15,IF(DQ$16&gt;='様式３（療養者名簿）（⑤の場合）'!$O64,IF(DQ$16&lt;='様式３（療養者名簿）（⑤の場合）'!$W64,1,0),0),0)</f>
        <v>0</v>
      </c>
      <c r="DR55" s="159">
        <f>IF(DR$16-'様式３（療養者名簿）（⑤の場合）'!$O64+1&lt;=15,IF(DR$16&gt;='様式３（療養者名簿）（⑤の場合）'!$O64,IF(DR$16&lt;='様式３（療養者名簿）（⑤の場合）'!$W64,1,0),0),0)</f>
        <v>0</v>
      </c>
      <c r="DS55" s="159">
        <f>IF(DS$16-'様式３（療養者名簿）（⑤の場合）'!$O64+1&lt;=15,IF(DS$16&gt;='様式３（療養者名簿）（⑤の場合）'!$O64,IF(DS$16&lt;='様式３（療養者名簿）（⑤の場合）'!$W64,1,0),0),0)</f>
        <v>0</v>
      </c>
      <c r="DT55" s="159">
        <f>IF(DT$16-'様式３（療養者名簿）（⑤の場合）'!$O64+1&lt;=15,IF(DT$16&gt;='様式３（療養者名簿）（⑤の場合）'!$O64,IF(DT$16&lt;='様式３（療養者名簿）（⑤の場合）'!$W64,1,0),0),0)</f>
        <v>0</v>
      </c>
      <c r="DU55" s="159">
        <f>IF(DU$16-'様式３（療養者名簿）（⑤の場合）'!$O64+1&lt;=15,IF(DU$16&gt;='様式３（療養者名簿）（⑤の場合）'!$O64,IF(DU$16&lt;='様式３（療養者名簿）（⑤の場合）'!$W64,1,0),0),0)</f>
        <v>0</v>
      </c>
      <c r="DV55" s="159">
        <f>IF(DV$16-'様式３（療養者名簿）（⑤の場合）'!$O64+1&lt;=15,IF(DV$16&gt;='様式３（療養者名簿）（⑤の場合）'!$O64,IF(DV$16&lt;='様式３（療養者名簿）（⑤の場合）'!$W64,1,0),0),0)</f>
        <v>0</v>
      </c>
      <c r="DW55" s="159">
        <f>IF(DW$16-'様式３（療養者名簿）（⑤の場合）'!$O64+1&lt;=15,IF(DW$16&gt;='様式３（療養者名簿）（⑤の場合）'!$O64,IF(DW$16&lt;='様式３（療養者名簿）（⑤の場合）'!$W64,1,0),0),0)</f>
        <v>0</v>
      </c>
      <c r="DX55" s="159">
        <f>IF(DX$16-'様式３（療養者名簿）（⑤の場合）'!$O64+1&lt;=15,IF(DX$16&gt;='様式３（療養者名簿）（⑤の場合）'!$O64,IF(DX$16&lt;='様式３（療養者名簿）（⑤の場合）'!$W64,1,0),0),0)</f>
        <v>0</v>
      </c>
      <c r="DY55" s="159">
        <f>IF(DY$16-'様式３（療養者名簿）（⑤の場合）'!$O64+1&lt;=15,IF(DY$16&gt;='様式３（療養者名簿）（⑤の場合）'!$O64,IF(DY$16&lt;='様式３（療養者名簿）（⑤の場合）'!$W64,1,0),0),0)</f>
        <v>0</v>
      </c>
      <c r="DZ55" s="159">
        <f>IF(DZ$16-'様式３（療養者名簿）（⑤の場合）'!$O64+1&lt;=15,IF(DZ$16&gt;='様式３（療養者名簿）（⑤の場合）'!$O64,IF(DZ$16&lt;='様式３（療養者名簿）（⑤の場合）'!$W64,1,0),0),0)</f>
        <v>0</v>
      </c>
      <c r="EA55" s="159">
        <f>IF(EA$16-'様式３（療養者名簿）（⑤の場合）'!$O64+1&lt;=15,IF(EA$16&gt;='様式３（療養者名簿）（⑤の場合）'!$O64,IF(EA$16&lt;='様式３（療養者名簿）（⑤の場合）'!$W64,1,0),0),0)</f>
        <v>0</v>
      </c>
      <c r="EB55" s="159">
        <f>IF(EB$16-'様式３（療養者名簿）（⑤の場合）'!$O64+1&lt;=15,IF(EB$16&gt;='様式３（療養者名簿）（⑤の場合）'!$O64,IF(EB$16&lt;='様式３（療養者名簿）（⑤の場合）'!$W64,1,0),0),0)</f>
        <v>0</v>
      </c>
      <c r="EC55" s="159">
        <f>IF(EC$16-'様式３（療養者名簿）（⑤の場合）'!$O64+1&lt;=15,IF(EC$16&gt;='様式３（療養者名簿）（⑤の場合）'!$O64,IF(EC$16&lt;='様式３（療養者名簿）（⑤の場合）'!$W64,1,0),0),0)</f>
        <v>0</v>
      </c>
      <c r="ED55" s="159">
        <f>IF(ED$16-'様式３（療養者名簿）（⑤の場合）'!$O64+1&lt;=15,IF(ED$16&gt;='様式３（療養者名簿）（⑤の場合）'!$O64,IF(ED$16&lt;='様式３（療養者名簿）（⑤の場合）'!$W64,1,0),0),0)</f>
        <v>0</v>
      </c>
      <c r="EE55" s="159">
        <f>IF(EE$16-'様式３（療養者名簿）（⑤の場合）'!$O64+1&lt;=15,IF(EE$16&gt;='様式３（療養者名簿）（⑤の場合）'!$O64,IF(EE$16&lt;='様式３（療養者名簿）（⑤の場合）'!$W64,1,0),0),0)</f>
        <v>0</v>
      </c>
      <c r="EF55" s="159">
        <f>IF(EF$16-'様式３（療養者名簿）（⑤の場合）'!$O64+1&lt;=15,IF(EF$16&gt;='様式３（療養者名簿）（⑤の場合）'!$O64,IF(EF$16&lt;='様式３（療養者名簿）（⑤の場合）'!$W64,1,0),0),0)</f>
        <v>0</v>
      </c>
      <c r="EG55" s="159">
        <f>IF(EG$16-'様式３（療養者名簿）（⑤の場合）'!$O64+1&lt;=15,IF(EG$16&gt;='様式３（療養者名簿）（⑤の場合）'!$O64,IF(EG$16&lt;='様式３（療養者名簿）（⑤の場合）'!$W64,1,0),0),0)</f>
        <v>0</v>
      </c>
      <c r="EH55" s="159">
        <f>IF(EH$16-'様式３（療養者名簿）（⑤の場合）'!$O64+1&lt;=15,IF(EH$16&gt;='様式３（療養者名簿）（⑤の場合）'!$O64,IF(EH$16&lt;='様式３（療養者名簿）（⑤の場合）'!$W64,1,0),0),0)</f>
        <v>0</v>
      </c>
      <c r="EI55" s="159">
        <f>IF(EI$16-'様式３（療養者名簿）（⑤の場合）'!$O64+1&lt;=15,IF(EI$16&gt;='様式３（療養者名簿）（⑤の場合）'!$O64,IF(EI$16&lt;='様式３（療養者名簿）（⑤の場合）'!$W64,1,0),0),0)</f>
        <v>0</v>
      </c>
      <c r="EJ55" s="159">
        <f>IF(EJ$16-'様式３（療養者名簿）（⑤の場合）'!$O64+1&lt;=15,IF(EJ$16&gt;='様式３（療養者名簿）（⑤の場合）'!$O64,IF(EJ$16&lt;='様式３（療養者名簿）（⑤の場合）'!$W64,1,0),0),0)</f>
        <v>0</v>
      </c>
      <c r="EK55" s="159">
        <f>IF(EK$16-'様式３（療養者名簿）（⑤の場合）'!$O64+1&lt;=15,IF(EK$16&gt;='様式３（療養者名簿）（⑤の場合）'!$O64,IF(EK$16&lt;='様式３（療養者名簿）（⑤の場合）'!$W64,1,0),0),0)</f>
        <v>0</v>
      </c>
      <c r="EL55" s="159">
        <f>IF(EL$16-'様式３（療養者名簿）（⑤の場合）'!$O64+1&lt;=15,IF(EL$16&gt;='様式３（療養者名簿）（⑤の場合）'!$O64,IF(EL$16&lt;='様式３（療養者名簿）（⑤の場合）'!$W64,1,0),0),0)</f>
        <v>0</v>
      </c>
      <c r="EM55" s="159">
        <f>IF(EM$16-'様式３（療養者名簿）（⑤の場合）'!$O64+1&lt;=15,IF(EM$16&gt;='様式３（療養者名簿）（⑤の場合）'!$O64,IF(EM$16&lt;='様式３（療養者名簿）（⑤の場合）'!$W64,1,0),0),0)</f>
        <v>0</v>
      </c>
      <c r="EN55" s="159">
        <f>IF(EN$16-'様式３（療養者名簿）（⑤の場合）'!$O64+1&lt;=15,IF(EN$16&gt;='様式３（療養者名簿）（⑤の場合）'!$O64,IF(EN$16&lt;='様式３（療養者名簿）（⑤の場合）'!$W64,1,0),0),0)</f>
        <v>0</v>
      </c>
      <c r="EO55" s="159">
        <f>IF(EO$16-'様式３（療養者名簿）（⑤の場合）'!$O64+1&lt;=15,IF(EO$16&gt;='様式３（療養者名簿）（⑤の場合）'!$O64,IF(EO$16&lt;='様式３（療養者名簿）（⑤の場合）'!$W64,1,0),0),0)</f>
        <v>0</v>
      </c>
      <c r="EP55" s="159">
        <f>IF(EP$16-'様式３（療養者名簿）（⑤の場合）'!$O64+1&lt;=15,IF(EP$16&gt;='様式３（療養者名簿）（⑤の場合）'!$O64,IF(EP$16&lt;='様式３（療養者名簿）（⑤の場合）'!$W64,1,0),0),0)</f>
        <v>0</v>
      </c>
      <c r="EQ55" s="159">
        <f>IF(EQ$16-'様式３（療養者名簿）（⑤の場合）'!$O64+1&lt;=15,IF(EQ$16&gt;='様式３（療養者名簿）（⑤の場合）'!$O64,IF(EQ$16&lt;='様式３（療養者名簿）（⑤の場合）'!$W64,1,0),0),0)</f>
        <v>0</v>
      </c>
      <c r="ER55" s="159">
        <f>IF(ER$16-'様式３（療養者名簿）（⑤の場合）'!$O64+1&lt;=15,IF(ER$16&gt;='様式３（療養者名簿）（⑤の場合）'!$O64,IF(ER$16&lt;='様式３（療養者名簿）（⑤の場合）'!$W64,1,0),0),0)</f>
        <v>0</v>
      </c>
      <c r="ES55" s="159">
        <f>IF(ES$16-'様式３（療養者名簿）（⑤の場合）'!$O64+1&lt;=15,IF(ES$16&gt;='様式３（療養者名簿）（⑤の場合）'!$O64,IF(ES$16&lt;='様式３（療養者名簿）（⑤の場合）'!$W64,1,0),0),0)</f>
        <v>0</v>
      </c>
      <c r="ET55" s="159">
        <f>IF(ET$16-'様式３（療養者名簿）（⑤の場合）'!$O64+1&lt;=15,IF(ET$16&gt;='様式３（療養者名簿）（⑤の場合）'!$O64,IF(ET$16&lt;='様式３（療養者名簿）（⑤の場合）'!$W64,1,0),0),0)</f>
        <v>0</v>
      </c>
      <c r="EU55" s="159">
        <f>IF(EU$16-'様式３（療養者名簿）（⑤の場合）'!$O64+1&lt;=15,IF(EU$16&gt;='様式３（療養者名簿）（⑤の場合）'!$O64,IF(EU$16&lt;='様式３（療養者名簿）（⑤の場合）'!$W64,1,0),0),0)</f>
        <v>0</v>
      </c>
      <c r="EV55" s="159">
        <f>IF(EV$16-'様式３（療養者名簿）（⑤の場合）'!$O64+1&lt;=15,IF(EV$16&gt;='様式３（療養者名簿）（⑤の場合）'!$O64,IF(EV$16&lt;='様式３（療養者名簿）（⑤の場合）'!$W64,1,0),0),0)</f>
        <v>0</v>
      </c>
      <c r="EW55" s="159">
        <f>IF(EW$16-'様式３（療養者名簿）（⑤の場合）'!$O64+1&lt;=15,IF(EW$16&gt;='様式３（療養者名簿）（⑤の場合）'!$O64,IF(EW$16&lt;='様式３（療養者名簿）（⑤の場合）'!$W64,1,0),0),0)</f>
        <v>0</v>
      </c>
      <c r="EX55" s="159">
        <f>IF(EX$16-'様式３（療養者名簿）（⑤の場合）'!$O64+1&lt;=15,IF(EX$16&gt;='様式３（療養者名簿）（⑤の場合）'!$O64,IF(EX$16&lt;='様式３（療養者名簿）（⑤の場合）'!$W64,1,0),0),0)</f>
        <v>0</v>
      </c>
      <c r="EY55" s="159">
        <f>IF(EY$16-'様式３（療養者名簿）（⑤の場合）'!$O64+1&lt;=15,IF(EY$16&gt;='様式３（療養者名簿）（⑤の場合）'!$O64,IF(EY$16&lt;='様式３（療養者名簿）（⑤の場合）'!$W64,1,0),0),0)</f>
        <v>0</v>
      </c>
      <c r="EZ55" s="159">
        <f>IF(EZ$16-'様式３（療養者名簿）（⑤の場合）'!$O64+1&lt;=15,IF(EZ$16&gt;='様式３（療養者名簿）（⑤の場合）'!$O64,IF(EZ$16&lt;='様式３（療養者名簿）（⑤の場合）'!$W64,1,0),0),0)</f>
        <v>0</v>
      </c>
      <c r="FA55" s="159">
        <f>IF(FA$16-'様式３（療養者名簿）（⑤の場合）'!$O64+1&lt;=15,IF(FA$16&gt;='様式３（療養者名簿）（⑤の場合）'!$O64,IF(FA$16&lt;='様式３（療養者名簿）（⑤の場合）'!$W64,1,0),0),0)</f>
        <v>0</v>
      </c>
      <c r="FB55" s="159">
        <f>IF(FB$16-'様式３（療養者名簿）（⑤の場合）'!$O64+1&lt;=15,IF(FB$16&gt;='様式３（療養者名簿）（⑤の場合）'!$O64,IF(FB$16&lt;='様式３（療養者名簿）（⑤の場合）'!$W64,1,0),0),0)</f>
        <v>0</v>
      </c>
      <c r="FC55" s="159">
        <f>IF(FC$16-'様式３（療養者名簿）（⑤の場合）'!$O64+1&lt;=15,IF(FC$16&gt;='様式３（療養者名簿）（⑤の場合）'!$O64,IF(FC$16&lt;='様式３（療養者名簿）（⑤の場合）'!$W64,1,0),0),0)</f>
        <v>0</v>
      </c>
      <c r="FD55" s="159">
        <f>IF(FD$16-'様式３（療養者名簿）（⑤の場合）'!$O64+1&lt;=15,IF(FD$16&gt;='様式３（療養者名簿）（⑤の場合）'!$O64,IF(FD$16&lt;='様式３（療養者名簿）（⑤の場合）'!$W64,1,0),0),0)</f>
        <v>0</v>
      </c>
      <c r="FE55" s="159">
        <f>IF(FE$16-'様式３（療養者名簿）（⑤の場合）'!$O64+1&lt;=15,IF(FE$16&gt;='様式３（療養者名簿）（⑤の場合）'!$O64,IF(FE$16&lt;='様式３（療養者名簿）（⑤の場合）'!$W64,1,0),0),0)</f>
        <v>0</v>
      </c>
      <c r="FF55" s="159">
        <f>IF(FF$16-'様式３（療養者名簿）（⑤の場合）'!$O64+1&lt;=15,IF(FF$16&gt;='様式３（療養者名簿）（⑤の場合）'!$O64,IF(FF$16&lt;='様式３（療養者名簿）（⑤の場合）'!$W64,1,0),0),0)</f>
        <v>0</v>
      </c>
      <c r="FG55" s="159">
        <f>IF(FG$16-'様式３（療養者名簿）（⑤の場合）'!$O64+1&lt;=15,IF(FG$16&gt;='様式３（療養者名簿）（⑤の場合）'!$O64,IF(FG$16&lt;='様式３（療養者名簿）（⑤の場合）'!$W64,1,0),0),0)</f>
        <v>0</v>
      </c>
      <c r="FH55" s="159">
        <f>IF(FH$16-'様式３（療養者名簿）（⑤の場合）'!$O64+1&lt;=15,IF(FH$16&gt;='様式３（療養者名簿）（⑤の場合）'!$O64,IF(FH$16&lt;='様式３（療養者名簿）（⑤の場合）'!$W64,1,0),0),0)</f>
        <v>0</v>
      </c>
      <c r="FI55" s="159">
        <f>IF(FI$16-'様式３（療養者名簿）（⑤の場合）'!$O64+1&lt;=15,IF(FI$16&gt;='様式３（療養者名簿）（⑤の場合）'!$O64,IF(FI$16&lt;='様式３（療養者名簿）（⑤の場合）'!$W64,1,0),0),0)</f>
        <v>0</v>
      </c>
      <c r="FJ55" s="159">
        <f>IF(FJ$16-'様式３（療養者名簿）（⑤の場合）'!$O64+1&lt;=15,IF(FJ$16&gt;='様式３（療養者名簿）（⑤の場合）'!$O64,IF(FJ$16&lt;='様式３（療養者名簿）（⑤の場合）'!$W64,1,0),0),0)</f>
        <v>0</v>
      </c>
      <c r="FK55" s="159">
        <f>IF(FK$16-'様式３（療養者名簿）（⑤の場合）'!$O64+1&lt;=15,IF(FK$16&gt;='様式３（療養者名簿）（⑤の場合）'!$O64,IF(FK$16&lt;='様式３（療養者名簿）（⑤の場合）'!$W64,1,0),0),0)</f>
        <v>0</v>
      </c>
      <c r="FL55" s="159">
        <f>IF(FL$16-'様式３（療養者名簿）（⑤の場合）'!$O64+1&lt;=15,IF(FL$16&gt;='様式３（療養者名簿）（⑤の場合）'!$O64,IF(FL$16&lt;='様式３（療養者名簿）（⑤の場合）'!$W64,1,0),0),0)</f>
        <v>0</v>
      </c>
      <c r="FM55" s="159">
        <f>IF(FM$16-'様式３（療養者名簿）（⑤の場合）'!$O64+1&lt;=15,IF(FM$16&gt;='様式３（療養者名簿）（⑤の場合）'!$O64,IF(FM$16&lt;='様式３（療養者名簿）（⑤の場合）'!$W64,1,0),0),0)</f>
        <v>0</v>
      </c>
      <c r="FN55" s="159">
        <f>IF(FN$16-'様式３（療養者名簿）（⑤の場合）'!$O64+1&lt;=15,IF(FN$16&gt;='様式３（療養者名簿）（⑤の場合）'!$O64,IF(FN$16&lt;='様式３（療養者名簿）（⑤の場合）'!$W64,1,0),0),0)</f>
        <v>0</v>
      </c>
      <c r="FO55" s="159">
        <f>IF(FO$16-'様式３（療養者名簿）（⑤の場合）'!$O64+1&lt;=15,IF(FO$16&gt;='様式３（療養者名簿）（⑤の場合）'!$O64,IF(FO$16&lt;='様式３（療養者名簿）（⑤の場合）'!$W64,1,0),0),0)</f>
        <v>0</v>
      </c>
      <c r="FP55" s="159">
        <f>IF(FP$16-'様式３（療養者名簿）（⑤の場合）'!$O64+1&lt;=15,IF(FP$16&gt;='様式３（療養者名簿）（⑤の場合）'!$O64,IF(FP$16&lt;='様式３（療養者名簿）（⑤の場合）'!$W64,1,0),0),0)</f>
        <v>0</v>
      </c>
      <c r="FQ55" s="159">
        <f>IF(FQ$16-'様式３（療養者名簿）（⑤の場合）'!$O64+1&lt;=15,IF(FQ$16&gt;='様式３（療養者名簿）（⑤の場合）'!$O64,IF(FQ$16&lt;='様式３（療養者名簿）（⑤の場合）'!$W64,1,0),0),0)</f>
        <v>0</v>
      </c>
      <c r="FR55" s="159">
        <f>IF(FR$16-'様式３（療養者名簿）（⑤の場合）'!$O64+1&lt;=15,IF(FR$16&gt;='様式３（療養者名簿）（⑤の場合）'!$O64,IF(FR$16&lt;='様式３（療養者名簿）（⑤の場合）'!$W64,1,0),0),0)</f>
        <v>0</v>
      </c>
      <c r="FS55" s="159">
        <f>IF(FS$16-'様式３（療養者名簿）（⑤の場合）'!$O64+1&lt;=15,IF(FS$16&gt;='様式３（療養者名簿）（⑤の場合）'!$O64,IF(FS$16&lt;='様式３（療養者名簿）（⑤の場合）'!$W64,1,0),0),0)</f>
        <v>0</v>
      </c>
      <c r="FT55" s="159">
        <f>IF(FT$16-'様式３（療養者名簿）（⑤の場合）'!$O64+1&lt;=15,IF(FT$16&gt;='様式３（療養者名簿）（⑤の場合）'!$O64,IF(FT$16&lt;='様式３（療養者名簿）（⑤の場合）'!$W64,1,0),0),0)</f>
        <v>0</v>
      </c>
      <c r="FU55" s="159">
        <f>IF(FU$16-'様式３（療養者名簿）（⑤の場合）'!$O64+1&lt;=15,IF(FU$16&gt;='様式３（療養者名簿）（⑤の場合）'!$O64,IF(FU$16&lt;='様式３（療養者名簿）（⑤の場合）'!$W64,1,0),0),0)</f>
        <v>0</v>
      </c>
      <c r="FV55" s="159">
        <f>IF(FV$16-'様式３（療養者名簿）（⑤の場合）'!$O64+1&lt;=15,IF(FV$16&gt;='様式３（療養者名簿）（⑤の場合）'!$O64,IF(FV$16&lt;='様式３（療養者名簿）（⑤の場合）'!$W64,1,0),0),0)</f>
        <v>0</v>
      </c>
      <c r="FW55" s="159">
        <f>IF(FW$16-'様式３（療養者名簿）（⑤の場合）'!$O64+1&lt;=15,IF(FW$16&gt;='様式３（療養者名簿）（⑤の場合）'!$O64,IF(FW$16&lt;='様式３（療養者名簿）（⑤の場合）'!$W64,1,0),0),0)</f>
        <v>0</v>
      </c>
      <c r="FX55" s="159">
        <f>IF(FX$16-'様式３（療養者名簿）（⑤の場合）'!$O64+1&lt;=15,IF(FX$16&gt;='様式３（療養者名簿）（⑤の場合）'!$O64,IF(FX$16&lt;='様式３（療養者名簿）（⑤の場合）'!$W64,1,0),0),0)</f>
        <v>0</v>
      </c>
      <c r="FY55" s="159">
        <f>IF(FY$16-'様式３（療養者名簿）（⑤の場合）'!$O64+1&lt;=15,IF(FY$16&gt;='様式３（療養者名簿）（⑤の場合）'!$O64,IF(FY$16&lt;='様式３（療養者名簿）（⑤の場合）'!$W64,1,0),0),0)</f>
        <v>0</v>
      </c>
      <c r="FZ55" s="159">
        <f>IF(FZ$16-'様式３（療養者名簿）（⑤の場合）'!$O64+1&lt;=15,IF(FZ$16&gt;='様式３（療養者名簿）（⑤の場合）'!$O64,IF(FZ$16&lt;='様式３（療養者名簿）（⑤の場合）'!$W64,1,0),0),0)</f>
        <v>0</v>
      </c>
      <c r="GA55" s="159">
        <f>IF(GA$16-'様式３（療養者名簿）（⑤の場合）'!$O64+1&lt;=15,IF(GA$16&gt;='様式３（療養者名簿）（⑤の場合）'!$O64,IF(GA$16&lt;='様式３（療養者名簿）（⑤の場合）'!$W64,1,0),0),0)</f>
        <v>0</v>
      </c>
      <c r="GB55" s="159">
        <f>IF(GB$16-'様式３（療養者名簿）（⑤の場合）'!$O64+1&lt;=15,IF(GB$16&gt;='様式３（療養者名簿）（⑤の場合）'!$O64,IF(GB$16&lt;='様式３（療養者名簿）（⑤の場合）'!$W64,1,0),0),0)</f>
        <v>0</v>
      </c>
      <c r="GC55" s="159">
        <f>IF(GC$16-'様式３（療養者名簿）（⑤の場合）'!$O64+1&lt;=15,IF(GC$16&gt;='様式３（療養者名簿）（⑤の場合）'!$O64,IF(GC$16&lt;='様式３（療養者名簿）（⑤の場合）'!$W64,1,0),0),0)</f>
        <v>0</v>
      </c>
      <c r="GD55" s="159">
        <f>IF(GD$16-'様式３（療養者名簿）（⑤の場合）'!$O64+1&lt;=15,IF(GD$16&gt;='様式３（療養者名簿）（⑤の場合）'!$O64,IF(GD$16&lt;='様式３（療養者名簿）（⑤の場合）'!$W64,1,0),0),0)</f>
        <v>0</v>
      </c>
      <c r="GE55" s="159">
        <f>IF(GE$16-'様式３（療養者名簿）（⑤の場合）'!$O64+1&lt;=15,IF(GE$16&gt;='様式３（療養者名簿）（⑤の場合）'!$O64,IF(GE$16&lt;='様式３（療養者名簿）（⑤の場合）'!$W64,1,0),0),0)</f>
        <v>0</v>
      </c>
      <c r="GF55" s="159">
        <f>IF(GF$16-'様式３（療養者名簿）（⑤の場合）'!$O64+1&lt;=15,IF(GF$16&gt;='様式３（療養者名簿）（⑤の場合）'!$O64,IF(GF$16&lt;='様式３（療養者名簿）（⑤の場合）'!$W64,1,0),0),0)</f>
        <v>0</v>
      </c>
      <c r="GG55" s="159">
        <f>IF(GG$16-'様式３（療養者名簿）（⑤の場合）'!$O64+1&lt;=15,IF(GG$16&gt;='様式３（療養者名簿）（⑤の場合）'!$O64,IF(GG$16&lt;='様式３（療養者名簿）（⑤の場合）'!$W64,1,0),0),0)</f>
        <v>0</v>
      </c>
      <c r="GH55" s="159">
        <f>IF(GH$16-'様式３（療養者名簿）（⑤の場合）'!$O64+1&lt;=15,IF(GH$16&gt;='様式３（療養者名簿）（⑤の場合）'!$O64,IF(GH$16&lt;='様式３（療養者名簿）（⑤の場合）'!$W64,1,0),0),0)</f>
        <v>0</v>
      </c>
      <c r="GI55" s="159">
        <f>IF(GI$16-'様式３（療養者名簿）（⑤の場合）'!$O64+1&lt;=15,IF(GI$16&gt;='様式３（療養者名簿）（⑤の場合）'!$O64,IF(GI$16&lt;='様式３（療養者名簿）（⑤の場合）'!$W64,1,0),0),0)</f>
        <v>0</v>
      </c>
      <c r="GJ55" s="159">
        <f>IF(GJ$16-'様式３（療養者名簿）（⑤の場合）'!$O64+1&lt;=15,IF(GJ$16&gt;='様式３（療養者名簿）（⑤の場合）'!$O64,IF(GJ$16&lt;='様式３（療養者名簿）（⑤の場合）'!$W64,1,0),0),0)</f>
        <v>0</v>
      </c>
      <c r="GK55" s="159">
        <f>IF(GK$16-'様式３（療養者名簿）（⑤の場合）'!$O64+1&lt;=15,IF(GK$16&gt;='様式３（療養者名簿）（⑤の場合）'!$O64,IF(GK$16&lt;='様式３（療養者名簿）（⑤の場合）'!$W64,1,0),0),0)</f>
        <v>0</v>
      </c>
      <c r="GL55" s="159">
        <f>IF(GL$16-'様式３（療養者名簿）（⑤の場合）'!$O64+1&lt;=15,IF(GL$16&gt;='様式３（療養者名簿）（⑤の場合）'!$O64,IF(GL$16&lt;='様式３（療養者名簿）（⑤の場合）'!$W64,1,0),0),0)</f>
        <v>0</v>
      </c>
      <c r="GM55" s="159">
        <f>IF(GM$16-'様式３（療養者名簿）（⑤の場合）'!$O64+1&lt;=15,IF(GM$16&gt;='様式３（療養者名簿）（⑤の場合）'!$O64,IF(GM$16&lt;='様式３（療養者名簿）（⑤の場合）'!$W64,1,0),0),0)</f>
        <v>0</v>
      </c>
      <c r="GN55" s="159">
        <f>IF(GN$16-'様式３（療養者名簿）（⑤の場合）'!$O64+1&lt;=15,IF(GN$16&gt;='様式３（療養者名簿）（⑤の場合）'!$O64,IF(GN$16&lt;='様式３（療養者名簿）（⑤の場合）'!$W64,1,0),0),0)</f>
        <v>0</v>
      </c>
      <c r="GO55" s="159">
        <f>IF(GO$16-'様式３（療養者名簿）（⑤の場合）'!$O64+1&lt;=15,IF(GO$16&gt;='様式３（療養者名簿）（⑤の場合）'!$O64,IF(GO$16&lt;='様式３（療養者名簿）（⑤の場合）'!$W64,1,0),0),0)</f>
        <v>0</v>
      </c>
      <c r="GP55" s="159">
        <f>IF(GP$16-'様式３（療養者名簿）（⑤の場合）'!$O64+1&lt;=15,IF(GP$16&gt;='様式３（療養者名簿）（⑤の場合）'!$O64,IF(GP$16&lt;='様式３（療養者名簿）（⑤の場合）'!$W64,1,0),0),0)</f>
        <v>0</v>
      </c>
      <c r="GQ55" s="159">
        <f>IF(GQ$16-'様式３（療養者名簿）（⑤の場合）'!$O64+1&lt;=15,IF(GQ$16&gt;='様式３（療養者名簿）（⑤の場合）'!$O64,IF(GQ$16&lt;='様式３（療養者名簿）（⑤の場合）'!$W64,1,0),0),0)</f>
        <v>0</v>
      </c>
      <c r="GR55" s="159">
        <f>IF(GR$16-'様式３（療養者名簿）（⑤の場合）'!$O64+1&lt;=15,IF(GR$16&gt;='様式３（療養者名簿）（⑤の場合）'!$O64,IF(GR$16&lt;='様式３（療養者名簿）（⑤の場合）'!$W64,1,0),0),0)</f>
        <v>0</v>
      </c>
      <c r="GS55" s="159">
        <f>IF(GS$16-'様式３（療養者名簿）（⑤の場合）'!$O64+1&lt;=15,IF(GS$16&gt;='様式３（療養者名簿）（⑤の場合）'!$O64,IF(GS$16&lt;='様式３（療養者名簿）（⑤の場合）'!$W64,1,0),0),0)</f>
        <v>0</v>
      </c>
      <c r="GT55" s="159">
        <f>IF(GT$16-'様式３（療養者名簿）（⑤の場合）'!$O64+1&lt;=15,IF(GT$16&gt;='様式３（療養者名簿）（⑤の場合）'!$O64,IF(GT$16&lt;='様式３（療養者名簿）（⑤の場合）'!$W64,1,0),0),0)</f>
        <v>0</v>
      </c>
      <c r="GU55" s="159">
        <f>IF(GU$16-'様式３（療養者名簿）（⑤の場合）'!$O64+1&lt;=15,IF(GU$16&gt;='様式３（療養者名簿）（⑤の場合）'!$O64,IF(GU$16&lt;='様式３（療養者名簿）（⑤の場合）'!$W64,1,0),0),0)</f>
        <v>0</v>
      </c>
      <c r="GV55" s="159">
        <f>IF(GV$16-'様式３（療養者名簿）（⑤の場合）'!$O64+1&lt;=15,IF(GV$16&gt;='様式３（療養者名簿）（⑤の場合）'!$O64,IF(GV$16&lt;='様式３（療養者名簿）（⑤の場合）'!$W64,1,0),0),0)</f>
        <v>0</v>
      </c>
      <c r="GW55" s="159">
        <f>IF(GW$16-'様式３（療養者名簿）（⑤の場合）'!$O64+1&lt;=15,IF(GW$16&gt;='様式３（療養者名簿）（⑤の場合）'!$O64,IF(GW$16&lt;='様式３（療養者名簿）（⑤の場合）'!$W64,1,0),0),0)</f>
        <v>0</v>
      </c>
      <c r="GX55" s="159">
        <f>IF(GX$16-'様式３（療養者名簿）（⑤の場合）'!$O64+1&lt;=15,IF(GX$16&gt;='様式３（療養者名簿）（⑤の場合）'!$O64,IF(GX$16&lt;='様式３（療養者名簿）（⑤の場合）'!$W64,1,0),0),0)</f>
        <v>0</v>
      </c>
      <c r="GY55" s="159">
        <f>IF(GY$16-'様式３（療養者名簿）（⑤の場合）'!$O64+1&lt;=15,IF(GY$16&gt;='様式３（療養者名簿）（⑤の場合）'!$O64,IF(GY$16&lt;='様式３（療養者名簿）（⑤の場合）'!$W64,1,0),0),0)</f>
        <v>0</v>
      </c>
      <c r="GZ55" s="159">
        <f>IF(GZ$16-'様式３（療養者名簿）（⑤の場合）'!$O64+1&lt;=15,IF(GZ$16&gt;='様式３（療養者名簿）（⑤の場合）'!$O64,IF(GZ$16&lt;='様式３（療養者名簿）（⑤の場合）'!$W64,1,0),0),0)</f>
        <v>0</v>
      </c>
      <c r="HA55" s="159">
        <f>IF(HA$16-'様式３（療養者名簿）（⑤の場合）'!$O64+1&lt;=15,IF(HA$16&gt;='様式３（療養者名簿）（⑤の場合）'!$O64,IF(HA$16&lt;='様式３（療養者名簿）（⑤の場合）'!$W64,1,0),0),0)</f>
        <v>0</v>
      </c>
      <c r="HB55" s="159">
        <f>IF(HB$16-'様式３（療養者名簿）（⑤の場合）'!$O64+1&lt;=15,IF(HB$16&gt;='様式３（療養者名簿）（⑤の場合）'!$O64,IF(HB$16&lt;='様式３（療養者名簿）（⑤の場合）'!$W64,1,0),0),0)</f>
        <v>0</v>
      </c>
      <c r="HC55" s="159">
        <f>IF(HC$16-'様式３（療養者名簿）（⑤の場合）'!$O64+1&lt;=15,IF(HC$16&gt;='様式３（療養者名簿）（⑤の場合）'!$O64,IF(HC$16&lt;='様式３（療養者名簿）（⑤の場合）'!$W64,1,0),0),0)</f>
        <v>0</v>
      </c>
      <c r="HD55" s="159">
        <f>IF(HD$16-'様式３（療養者名簿）（⑤の場合）'!$O64+1&lt;=15,IF(HD$16&gt;='様式３（療養者名簿）（⑤の場合）'!$O64,IF(HD$16&lt;='様式３（療養者名簿）（⑤の場合）'!$W64,1,0),0),0)</f>
        <v>0</v>
      </c>
      <c r="HE55" s="159">
        <f>IF(HE$16-'様式３（療養者名簿）（⑤の場合）'!$O64+1&lt;=15,IF(HE$16&gt;='様式３（療養者名簿）（⑤の場合）'!$O64,IF(HE$16&lt;='様式３（療養者名簿）（⑤の場合）'!$W64,1,0),0),0)</f>
        <v>0</v>
      </c>
      <c r="HF55" s="159">
        <f>IF(HF$16-'様式３（療養者名簿）（⑤の場合）'!$O64+1&lt;=15,IF(HF$16&gt;='様式３（療養者名簿）（⑤の場合）'!$O64,IF(HF$16&lt;='様式３（療養者名簿）（⑤の場合）'!$W64,1,0),0),0)</f>
        <v>0</v>
      </c>
      <c r="HG55" s="159">
        <f>IF(HG$16-'様式３（療養者名簿）（⑤の場合）'!$O64+1&lt;=15,IF(HG$16&gt;='様式３（療養者名簿）（⑤の場合）'!$O64,IF(HG$16&lt;='様式３（療養者名簿）（⑤の場合）'!$W64,1,0),0),0)</f>
        <v>0</v>
      </c>
      <c r="HH55" s="159">
        <f>IF(HH$16-'様式３（療養者名簿）（⑤の場合）'!$O64+1&lt;=15,IF(HH$16&gt;='様式３（療養者名簿）（⑤の場合）'!$O64,IF(HH$16&lt;='様式３（療養者名簿）（⑤の場合）'!$W64,1,0),0),0)</f>
        <v>0</v>
      </c>
      <c r="HI55" s="159">
        <f>IF(HI$16-'様式３（療養者名簿）（⑤の場合）'!$O64+1&lt;=15,IF(HI$16&gt;='様式３（療養者名簿）（⑤の場合）'!$O64,IF(HI$16&lt;='様式３（療養者名簿）（⑤の場合）'!$W64,1,0),0),0)</f>
        <v>0</v>
      </c>
      <c r="HJ55" s="159">
        <f>IF(HJ$16-'様式３（療養者名簿）（⑤の場合）'!$O64+1&lt;=15,IF(HJ$16&gt;='様式３（療養者名簿）（⑤の場合）'!$O64,IF(HJ$16&lt;='様式３（療養者名簿）（⑤の場合）'!$W64,1,0),0),0)</f>
        <v>0</v>
      </c>
      <c r="HK55" s="159">
        <f>IF(HK$16-'様式３（療養者名簿）（⑤の場合）'!$O64+1&lt;=15,IF(HK$16&gt;='様式３（療養者名簿）（⑤の場合）'!$O64,IF(HK$16&lt;='様式３（療養者名簿）（⑤の場合）'!$W64,1,0),0),0)</f>
        <v>0</v>
      </c>
      <c r="HL55" s="159">
        <f>IF(HL$16-'様式３（療養者名簿）（⑤の場合）'!$O64+1&lt;=15,IF(HL$16&gt;='様式３（療養者名簿）（⑤の場合）'!$O64,IF(HL$16&lt;='様式３（療養者名簿）（⑤の場合）'!$W64,1,0),0),0)</f>
        <v>0</v>
      </c>
      <c r="HM55" s="159">
        <f>IF(HM$16-'様式３（療養者名簿）（⑤の場合）'!$O64+1&lt;=15,IF(HM$16&gt;='様式３（療養者名簿）（⑤の場合）'!$O64,IF(HM$16&lt;='様式３（療養者名簿）（⑤の場合）'!$W64,1,0),0),0)</f>
        <v>0</v>
      </c>
      <c r="HN55" s="159">
        <f>IF(HN$16-'様式３（療養者名簿）（⑤の場合）'!$O64+1&lt;=15,IF(HN$16&gt;='様式３（療養者名簿）（⑤の場合）'!$O64,IF(HN$16&lt;='様式３（療養者名簿）（⑤の場合）'!$W64,1,0),0),0)</f>
        <v>0</v>
      </c>
      <c r="HO55" s="159">
        <f>IF(HO$16-'様式３（療養者名簿）（⑤の場合）'!$O64+1&lt;=15,IF(HO$16&gt;='様式３（療養者名簿）（⑤の場合）'!$O64,IF(HO$16&lt;='様式３（療養者名簿）（⑤の場合）'!$W64,1,0),0),0)</f>
        <v>0</v>
      </c>
      <c r="HP55" s="159">
        <f>IF(HP$16-'様式３（療養者名簿）（⑤の場合）'!$O64+1&lt;=15,IF(HP$16&gt;='様式３（療養者名簿）（⑤の場合）'!$O64,IF(HP$16&lt;='様式３（療養者名簿）（⑤の場合）'!$W64,1,0),0),0)</f>
        <v>0</v>
      </c>
      <c r="HQ55" s="159">
        <f>IF(HQ$16-'様式３（療養者名簿）（⑤の場合）'!$O64+1&lt;=15,IF(HQ$16&gt;='様式３（療養者名簿）（⑤の場合）'!$O64,IF(HQ$16&lt;='様式３（療養者名簿）（⑤の場合）'!$W64,1,0),0),0)</f>
        <v>0</v>
      </c>
      <c r="HR55" s="159">
        <f>IF(HR$16-'様式３（療養者名簿）（⑤の場合）'!$O64+1&lt;=15,IF(HR$16&gt;='様式３（療養者名簿）（⑤の場合）'!$O64,IF(HR$16&lt;='様式３（療養者名簿）（⑤の場合）'!$W64,1,0),0),0)</f>
        <v>0</v>
      </c>
      <c r="HS55" s="159">
        <f>IF(HS$16-'様式３（療養者名簿）（⑤の場合）'!$O64+1&lt;=15,IF(HS$16&gt;='様式３（療養者名簿）（⑤の場合）'!$O64,IF(HS$16&lt;='様式３（療養者名簿）（⑤の場合）'!$W64,1,0),0),0)</f>
        <v>0</v>
      </c>
      <c r="HT55" s="159">
        <f>IF(HT$16-'様式３（療養者名簿）（⑤の場合）'!$O64+1&lt;=15,IF(HT$16&gt;='様式３（療養者名簿）（⑤の場合）'!$O64,IF(HT$16&lt;='様式３（療養者名簿）（⑤の場合）'!$W64,1,0),0),0)</f>
        <v>0</v>
      </c>
      <c r="HU55" s="159">
        <f>IF(HU$16-'様式３（療養者名簿）（⑤の場合）'!$O64+1&lt;=15,IF(HU$16&gt;='様式３（療養者名簿）（⑤の場合）'!$O64,IF(HU$16&lt;='様式３（療養者名簿）（⑤の場合）'!$W64,1,0),0),0)</f>
        <v>0</v>
      </c>
      <c r="HV55" s="159">
        <f>IF(HV$16-'様式３（療養者名簿）（⑤の場合）'!$O64+1&lt;=15,IF(HV$16&gt;='様式３（療養者名簿）（⑤の場合）'!$O64,IF(HV$16&lt;='様式３（療養者名簿）（⑤の場合）'!$W64,1,0),0),0)</f>
        <v>0</v>
      </c>
      <c r="HW55" s="159">
        <f>IF(HW$16-'様式３（療養者名簿）（⑤の場合）'!$O64+1&lt;=15,IF(HW$16&gt;='様式３（療養者名簿）（⑤の場合）'!$O64,IF(HW$16&lt;='様式３（療養者名簿）（⑤の場合）'!$W64,1,0),0),0)</f>
        <v>0</v>
      </c>
      <c r="HX55" s="159">
        <f>IF(HX$16-'様式３（療養者名簿）（⑤の場合）'!$O64+1&lt;=15,IF(HX$16&gt;='様式３（療養者名簿）（⑤の場合）'!$O64,IF(HX$16&lt;='様式３（療養者名簿）（⑤の場合）'!$W64,1,0),0),0)</f>
        <v>0</v>
      </c>
      <c r="HY55" s="159">
        <f>IF(HY$16-'様式３（療養者名簿）（⑤の場合）'!$O64+1&lt;=15,IF(HY$16&gt;='様式３（療養者名簿）（⑤の場合）'!$O64,IF(HY$16&lt;='様式３（療養者名簿）（⑤の場合）'!$W64,1,0),0),0)</f>
        <v>0</v>
      </c>
      <c r="HZ55" s="159">
        <f>IF(HZ$16-'様式３（療養者名簿）（⑤の場合）'!$O64+1&lt;=15,IF(HZ$16&gt;='様式３（療養者名簿）（⑤の場合）'!$O64,IF(HZ$16&lt;='様式３（療養者名簿）（⑤の場合）'!$W64,1,0),0),0)</f>
        <v>0</v>
      </c>
      <c r="IA55" s="159">
        <f>IF(IA$16-'様式３（療養者名簿）（⑤の場合）'!$O64+1&lt;=15,IF(IA$16&gt;='様式３（療養者名簿）（⑤の場合）'!$O64,IF(IA$16&lt;='様式３（療養者名簿）（⑤の場合）'!$W64,1,0),0),0)</f>
        <v>0</v>
      </c>
      <c r="IB55" s="159">
        <f>IF(IB$16-'様式３（療養者名簿）（⑤の場合）'!$O64+1&lt;=15,IF(IB$16&gt;='様式３（療養者名簿）（⑤の場合）'!$O64,IF(IB$16&lt;='様式３（療養者名簿）（⑤の場合）'!$W64,1,0),0),0)</f>
        <v>0</v>
      </c>
      <c r="IC55" s="159">
        <f>IF(IC$16-'様式３（療養者名簿）（⑤の場合）'!$O64+1&lt;=15,IF(IC$16&gt;='様式３（療養者名簿）（⑤の場合）'!$O64,IF(IC$16&lt;='様式３（療養者名簿）（⑤の場合）'!$W64,1,0),0),0)</f>
        <v>0</v>
      </c>
      <c r="ID55" s="159">
        <f>IF(ID$16-'様式３（療養者名簿）（⑤の場合）'!$O64+1&lt;=15,IF(ID$16&gt;='様式３（療養者名簿）（⑤の場合）'!$O64,IF(ID$16&lt;='様式３（療養者名簿）（⑤の場合）'!$W64,1,0),0),0)</f>
        <v>0</v>
      </c>
      <c r="IE55" s="159">
        <f>IF(IE$16-'様式３（療養者名簿）（⑤の場合）'!$O64+1&lt;=15,IF(IE$16&gt;='様式３（療養者名簿）（⑤の場合）'!$O64,IF(IE$16&lt;='様式３（療養者名簿）（⑤の場合）'!$W64,1,0),0),0)</f>
        <v>0</v>
      </c>
      <c r="IF55" s="159">
        <f>IF(IF$16-'様式３（療養者名簿）（⑤の場合）'!$O64+1&lt;=15,IF(IF$16&gt;='様式３（療養者名簿）（⑤の場合）'!$O64,IF(IF$16&lt;='様式３（療養者名簿）（⑤の場合）'!$W64,1,0),0),0)</f>
        <v>0</v>
      </c>
      <c r="IG55" s="159">
        <f>IF(IG$16-'様式３（療養者名簿）（⑤の場合）'!$O64+1&lt;=15,IF(IG$16&gt;='様式３（療養者名簿）（⑤の場合）'!$O64,IF(IG$16&lt;='様式３（療養者名簿）（⑤の場合）'!$W64,1,0),0),0)</f>
        <v>0</v>
      </c>
      <c r="IH55" s="159">
        <f>IF(IH$16-'様式３（療養者名簿）（⑤の場合）'!$O64+1&lt;=15,IF(IH$16&gt;='様式３（療養者名簿）（⑤の場合）'!$O64,IF(IH$16&lt;='様式３（療養者名簿）（⑤の場合）'!$W64,1,0),0),0)</f>
        <v>0</v>
      </c>
      <c r="II55" s="159">
        <f>IF(II$16-'様式３（療養者名簿）（⑤の場合）'!$O64+1&lt;=15,IF(II$16&gt;='様式３（療養者名簿）（⑤の場合）'!$O64,IF(II$16&lt;='様式３（療養者名簿）（⑤の場合）'!$W64,1,0),0),0)</f>
        <v>0</v>
      </c>
      <c r="IJ55" s="159">
        <f>IF(IJ$16-'様式３（療養者名簿）（⑤の場合）'!$O64+1&lt;=15,IF(IJ$16&gt;='様式３（療養者名簿）（⑤の場合）'!$O64,IF(IJ$16&lt;='様式３（療養者名簿）（⑤の場合）'!$W64,1,0),0),0)</f>
        <v>0</v>
      </c>
      <c r="IK55" s="159">
        <f>IF(IK$16-'様式３（療養者名簿）（⑤の場合）'!$O64+1&lt;=15,IF(IK$16&gt;='様式３（療養者名簿）（⑤の場合）'!$O64,IF(IK$16&lt;='様式３（療養者名簿）（⑤の場合）'!$W64,1,0),0),0)</f>
        <v>0</v>
      </c>
      <c r="IL55" s="159">
        <f>IF(IL$16-'様式３（療養者名簿）（⑤の場合）'!$O64+1&lt;=15,IF(IL$16&gt;='様式３（療養者名簿）（⑤の場合）'!$O64,IF(IL$16&lt;='様式３（療養者名簿）（⑤の場合）'!$W64,1,0),0),0)</f>
        <v>0</v>
      </c>
      <c r="IM55" s="159">
        <f>IF(IM$16-'様式３（療養者名簿）（⑤の場合）'!$O64+1&lt;=15,IF(IM$16&gt;='様式３（療養者名簿）（⑤の場合）'!$O64,IF(IM$16&lt;='様式３（療養者名簿）（⑤の場合）'!$W64,1,0),0),0)</f>
        <v>0</v>
      </c>
      <c r="IN55" s="159">
        <f>IF(IN$16-'様式３（療養者名簿）（⑤の場合）'!$O64+1&lt;=15,IF(IN$16&gt;='様式３（療養者名簿）（⑤の場合）'!$O64,IF(IN$16&lt;='様式３（療養者名簿）（⑤の場合）'!$W64,1,0),0),0)</f>
        <v>0</v>
      </c>
      <c r="IO55" s="159">
        <f>IF(IO$16-'様式３（療養者名簿）（⑤の場合）'!$O64+1&lt;=15,IF(IO$16&gt;='様式３（療養者名簿）（⑤の場合）'!$O64,IF(IO$16&lt;='様式３（療養者名簿）（⑤の場合）'!$W64,1,0),0),0)</f>
        <v>0</v>
      </c>
      <c r="IP55" s="159">
        <f>IF(IP$16-'様式３（療養者名簿）（⑤の場合）'!$O64+1&lt;=15,IF(IP$16&gt;='様式３（療養者名簿）（⑤の場合）'!$O64,IF(IP$16&lt;='様式３（療養者名簿）（⑤の場合）'!$W64,1,0),0),0)</f>
        <v>0</v>
      </c>
      <c r="IQ55" s="159">
        <f>IF(IQ$16-'様式３（療養者名簿）（⑤の場合）'!$O64+1&lt;=15,IF(IQ$16&gt;='様式３（療養者名簿）（⑤の場合）'!$O64,IF(IQ$16&lt;='様式３（療養者名簿）（⑤の場合）'!$W64,1,0),0),0)</f>
        <v>0</v>
      </c>
      <c r="IR55" s="159">
        <f>IF(IR$16-'様式３（療養者名簿）（⑤の場合）'!$O64+1&lt;=15,IF(IR$16&gt;='様式３（療養者名簿）（⑤の場合）'!$O64,IF(IR$16&lt;='様式３（療養者名簿）（⑤の場合）'!$W64,1,0),0),0)</f>
        <v>0</v>
      </c>
      <c r="IS55" s="159">
        <f>IF(IS$16-'様式３（療養者名簿）（⑤の場合）'!$O64+1&lt;=15,IF(IS$16&gt;='様式３（療養者名簿）（⑤の場合）'!$O64,IF(IS$16&lt;='様式３（療養者名簿）（⑤の場合）'!$W64,1,0),0),0)</f>
        <v>0</v>
      </c>
      <c r="IT55" s="159">
        <f>IF(IT$16-'様式３（療養者名簿）（⑤の場合）'!$O64+1&lt;=15,IF(IT$16&gt;='様式３（療養者名簿）（⑤の場合）'!$O64,IF(IT$16&lt;='様式３（療養者名簿）（⑤の場合）'!$W64,1,0),0),0)</f>
        <v>0</v>
      </c>
    </row>
    <row r="56" spans="1:254" ht="42" customHeight="1">
      <c r="A56" s="149">
        <f>'様式３（療養者名簿）（⑤の場合）'!C65</f>
        <v>0</v>
      </c>
      <c r="B56" s="159">
        <f>IF(B$16-'様式３（療養者名簿）（⑤の場合）'!$O65+1&lt;=15,IF(B$16&gt;='様式３（療養者名簿）（⑤の場合）'!$O65,IF(B$16&lt;='様式３（療養者名簿）（⑤の場合）'!$W65,1,0),0),0)</f>
        <v>0</v>
      </c>
      <c r="C56" s="159">
        <f>IF(C$16-'様式３（療養者名簿）（⑤の場合）'!$O65+1&lt;=15,IF(C$16&gt;='様式３（療養者名簿）（⑤の場合）'!$O65,IF(C$16&lt;='様式３（療養者名簿）（⑤の場合）'!$W65,1,0),0),0)</f>
        <v>0</v>
      </c>
      <c r="D56" s="159">
        <f>IF(D$16-'様式３（療養者名簿）（⑤の場合）'!$O65+1&lt;=15,IF(D$16&gt;='様式３（療養者名簿）（⑤の場合）'!$O65,IF(D$16&lt;='様式３（療養者名簿）（⑤の場合）'!$W65,1,0),0),0)</f>
        <v>0</v>
      </c>
      <c r="E56" s="159">
        <f>IF(E$16-'様式３（療養者名簿）（⑤の場合）'!$O65+1&lt;=15,IF(E$16&gt;='様式３（療養者名簿）（⑤の場合）'!$O65,IF(E$16&lt;='様式３（療養者名簿）（⑤の場合）'!$W65,1,0),0),0)</f>
        <v>0</v>
      </c>
      <c r="F56" s="159">
        <f>IF(F$16-'様式３（療養者名簿）（⑤の場合）'!$O65+1&lt;=15,IF(F$16&gt;='様式３（療養者名簿）（⑤の場合）'!$O65,IF(F$16&lt;='様式３（療養者名簿）（⑤の場合）'!$W65,1,0),0),0)</f>
        <v>0</v>
      </c>
      <c r="G56" s="159">
        <f>IF(G$16-'様式３（療養者名簿）（⑤の場合）'!$O65+1&lt;=15,IF(G$16&gt;='様式３（療養者名簿）（⑤の場合）'!$O65,IF(G$16&lt;='様式３（療養者名簿）（⑤の場合）'!$W65,1,0),0),0)</f>
        <v>0</v>
      </c>
      <c r="H56" s="159">
        <f>IF(H$16-'様式３（療養者名簿）（⑤の場合）'!$O65+1&lt;=15,IF(H$16&gt;='様式３（療養者名簿）（⑤の場合）'!$O65,IF(H$16&lt;='様式３（療養者名簿）（⑤の場合）'!$W65,1,0),0),0)</f>
        <v>0</v>
      </c>
      <c r="I56" s="159">
        <f>IF(I$16-'様式３（療養者名簿）（⑤の場合）'!$O65+1&lt;=15,IF(I$16&gt;='様式３（療養者名簿）（⑤の場合）'!$O65,IF(I$16&lt;='様式３（療養者名簿）（⑤の場合）'!$W65,1,0),0),0)</f>
        <v>0</v>
      </c>
      <c r="J56" s="159">
        <f>IF(J$16-'様式３（療養者名簿）（⑤の場合）'!$O65+1&lt;=15,IF(J$16&gt;='様式３（療養者名簿）（⑤の場合）'!$O65,IF(J$16&lt;='様式３（療養者名簿）（⑤の場合）'!$W65,1,0),0),0)</f>
        <v>0</v>
      </c>
      <c r="K56" s="159">
        <f>IF(K$16-'様式３（療養者名簿）（⑤の場合）'!$O65+1&lt;=15,IF(K$16&gt;='様式３（療養者名簿）（⑤の場合）'!$O65,IF(K$16&lt;='様式３（療養者名簿）（⑤の場合）'!$W65,1,0),0),0)</f>
        <v>0</v>
      </c>
      <c r="L56" s="159">
        <f>IF(L$16-'様式３（療養者名簿）（⑤の場合）'!$O65+1&lt;=15,IF(L$16&gt;='様式３（療養者名簿）（⑤の場合）'!$O65,IF(L$16&lt;='様式３（療養者名簿）（⑤の場合）'!$W65,1,0),0),0)</f>
        <v>0</v>
      </c>
      <c r="M56" s="159">
        <f>IF(M$16-'様式３（療養者名簿）（⑤の場合）'!$O65+1&lt;=15,IF(M$16&gt;='様式３（療養者名簿）（⑤の場合）'!$O65,IF(M$16&lt;='様式３（療養者名簿）（⑤の場合）'!$W65,1,0),0),0)</f>
        <v>0</v>
      </c>
      <c r="N56" s="159">
        <f>IF(N$16-'様式３（療養者名簿）（⑤の場合）'!$O65+1&lt;=15,IF(N$16&gt;='様式３（療養者名簿）（⑤の場合）'!$O65,IF(N$16&lt;='様式３（療養者名簿）（⑤の場合）'!$W65,1,0),0),0)</f>
        <v>0</v>
      </c>
      <c r="O56" s="159">
        <f>IF(O$16-'様式３（療養者名簿）（⑤の場合）'!$O65+1&lt;=15,IF(O$16&gt;='様式３（療養者名簿）（⑤の場合）'!$O65,IF(O$16&lt;='様式３（療養者名簿）（⑤の場合）'!$W65,1,0),0),0)</f>
        <v>0</v>
      </c>
      <c r="P56" s="159">
        <f>IF(P$16-'様式３（療養者名簿）（⑤の場合）'!$O65+1&lt;=15,IF(P$16&gt;='様式３（療養者名簿）（⑤の場合）'!$O65,IF(P$16&lt;='様式３（療養者名簿）（⑤の場合）'!$W65,1,0),0),0)</f>
        <v>0</v>
      </c>
      <c r="Q56" s="159">
        <f>IF(Q$16-'様式３（療養者名簿）（⑤の場合）'!$O65+1&lt;=15,IF(Q$16&gt;='様式３（療養者名簿）（⑤の場合）'!$O65,IF(Q$16&lt;='様式３（療養者名簿）（⑤の場合）'!$W65,1,0),0),0)</f>
        <v>0</v>
      </c>
      <c r="R56" s="159">
        <f>IF(R$16-'様式３（療養者名簿）（⑤の場合）'!$O65+1&lt;=15,IF(R$16&gt;='様式３（療養者名簿）（⑤の場合）'!$O65,IF(R$16&lt;='様式３（療養者名簿）（⑤の場合）'!$W65,1,0),0),0)</f>
        <v>0</v>
      </c>
      <c r="S56" s="159">
        <f>IF(S$16-'様式３（療養者名簿）（⑤の場合）'!$O65+1&lt;=15,IF(S$16&gt;='様式３（療養者名簿）（⑤の場合）'!$O65,IF(S$16&lt;='様式３（療養者名簿）（⑤の場合）'!$W65,1,0),0),0)</f>
        <v>0</v>
      </c>
      <c r="T56" s="159">
        <f>IF(T$16-'様式３（療養者名簿）（⑤の場合）'!$O65+1&lt;=15,IF(T$16&gt;='様式３（療養者名簿）（⑤の場合）'!$O65,IF(T$16&lt;='様式３（療養者名簿）（⑤の場合）'!$W65,1,0),0),0)</f>
        <v>0</v>
      </c>
      <c r="U56" s="159">
        <f>IF(U$16-'様式３（療養者名簿）（⑤の場合）'!$O65+1&lt;=15,IF(U$16&gt;='様式３（療養者名簿）（⑤の場合）'!$O65,IF(U$16&lt;='様式３（療養者名簿）（⑤の場合）'!$W65,1,0),0),0)</f>
        <v>0</v>
      </c>
      <c r="V56" s="159">
        <f>IF(V$16-'様式３（療養者名簿）（⑤の場合）'!$O65+1&lt;=15,IF(V$16&gt;='様式３（療養者名簿）（⑤の場合）'!$O65,IF(V$16&lt;='様式３（療養者名簿）（⑤の場合）'!$W65,1,0),0),0)</f>
        <v>0</v>
      </c>
      <c r="W56" s="159">
        <f>IF(W$16-'様式３（療養者名簿）（⑤の場合）'!$O65+1&lt;=15,IF(W$16&gt;='様式３（療養者名簿）（⑤の場合）'!$O65,IF(W$16&lt;='様式３（療養者名簿）（⑤の場合）'!$W65,1,0),0),0)</f>
        <v>0</v>
      </c>
      <c r="X56" s="159">
        <f>IF(X$16-'様式３（療養者名簿）（⑤の場合）'!$O65+1&lt;=15,IF(X$16&gt;='様式３（療養者名簿）（⑤の場合）'!$O65,IF(X$16&lt;='様式３（療養者名簿）（⑤の場合）'!$W65,1,0),0),0)</f>
        <v>0</v>
      </c>
      <c r="Y56" s="159">
        <f>IF(Y$16-'様式３（療養者名簿）（⑤の場合）'!$O65+1&lt;=15,IF(Y$16&gt;='様式３（療養者名簿）（⑤の場合）'!$O65,IF(Y$16&lt;='様式３（療養者名簿）（⑤の場合）'!$W65,1,0),0),0)</f>
        <v>0</v>
      </c>
      <c r="Z56" s="159">
        <f>IF(Z$16-'様式３（療養者名簿）（⑤の場合）'!$O65+1&lt;=15,IF(Z$16&gt;='様式３（療養者名簿）（⑤の場合）'!$O65,IF(Z$16&lt;='様式３（療養者名簿）（⑤の場合）'!$W65,1,0),0),0)</f>
        <v>0</v>
      </c>
      <c r="AA56" s="159">
        <f>IF(AA$16-'様式３（療養者名簿）（⑤の場合）'!$O65+1&lt;=15,IF(AA$16&gt;='様式３（療養者名簿）（⑤の場合）'!$O65,IF(AA$16&lt;='様式３（療養者名簿）（⑤の場合）'!$W65,1,0),0),0)</f>
        <v>0</v>
      </c>
      <c r="AB56" s="159">
        <f>IF(AB$16-'様式３（療養者名簿）（⑤の場合）'!$O65+1&lt;=15,IF(AB$16&gt;='様式３（療養者名簿）（⑤の場合）'!$O65,IF(AB$16&lt;='様式３（療養者名簿）（⑤の場合）'!$W65,1,0),0),0)</f>
        <v>0</v>
      </c>
      <c r="AC56" s="159">
        <f>IF(AC$16-'様式３（療養者名簿）（⑤の場合）'!$O65+1&lt;=15,IF(AC$16&gt;='様式３（療養者名簿）（⑤の場合）'!$O65,IF(AC$16&lt;='様式３（療養者名簿）（⑤の場合）'!$W65,1,0),0),0)</f>
        <v>0</v>
      </c>
      <c r="AD56" s="159">
        <f>IF(AD$16-'様式３（療養者名簿）（⑤の場合）'!$O65+1&lt;=15,IF(AD$16&gt;='様式３（療養者名簿）（⑤の場合）'!$O65,IF(AD$16&lt;='様式３（療養者名簿）（⑤の場合）'!$W65,1,0),0),0)</f>
        <v>0</v>
      </c>
      <c r="AE56" s="159">
        <f>IF(AE$16-'様式３（療養者名簿）（⑤の場合）'!$O65+1&lt;=15,IF(AE$16&gt;='様式３（療養者名簿）（⑤の場合）'!$O65,IF(AE$16&lt;='様式３（療養者名簿）（⑤の場合）'!$W65,1,0),0),0)</f>
        <v>0</v>
      </c>
      <c r="AF56" s="159">
        <f>IF(AF$16-'様式３（療養者名簿）（⑤の場合）'!$O65+1&lt;=15,IF(AF$16&gt;='様式３（療養者名簿）（⑤の場合）'!$O65,IF(AF$16&lt;='様式３（療養者名簿）（⑤の場合）'!$W65,1,0),0),0)</f>
        <v>0</v>
      </c>
      <c r="AG56" s="159">
        <f>IF(AG$16-'様式３（療養者名簿）（⑤の場合）'!$O65+1&lt;=15,IF(AG$16&gt;='様式３（療養者名簿）（⑤の場合）'!$O65,IF(AG$16&lt;='様式３（療養者名簿）（⑤の場合）'!$W65,1,0),0),0)</f>
        <v>0</v>
      </c>
      <c r="AH56" s="159">
        <f>IF(AH$16-'様式３（療養者名簿）（⑤の場合）'!$O65+1&lt;=15,IF(AH$16&gt;='様式３（療養者名簿）（⑤の場合）'!$O65,IF(AH$16&lt;='様式３（療養者名簿）（⑤の場合）'!$W65,1,0),0),0)</f>
        <v>0</v>
      </c>
      <c r="AI56" s="159">
        <f>IF(AI$16-'様式３（療養者名簿）（⑤の場合）'!$O65+1&lt;=15,IF(AI$16&gt;='様式３（療養者名簿）（⑤の場合）'!$O65,IF(AI$16&lt;='様式３（療養者名簿）（⑤の場合）'!$W65,1,0),0),0)</f>
        <v>0</v>
      </c>
      <c r="AJ56" s="159">
        <f>IF(AJ$16-'様式３（療養者名簿）（⑤の場合）'!$O65+1&lt;=15,IF(AJ$16&gt;='様式３（療養者名簿）（⑤の場合）'!$O65,IF(AJ$16&lt;='様式３（療養者名簿）（⑤の場合）'!$W65,1,0),0),0)</f>
        <v>0</v>
      </c>
      <c r="AK56" s="159">
        <f>IF(AK$16-'様式３（療養者名簿）（⑤の場合）'!$O65+1&lt;=15,IF(AK$16&gt;='様式３（療養者名簿）（⑤の場合）'!$O65,IF(AK$16&lt;='様式３（療養者名簿）（⑤の場合）'!$W65,1,0),0),0)</f>
        <v>0</v>
      </c>
      <c r="AL56" s="159">
        <f>IF(AL$16-'様式３（療養者名簿）（⑤の場合）'!$O65+1&lt;=15,IF(AL$16&gt;='様式３（療養者名簿）（⑤の場合）'!$O65,IF(AL$16&lt;='様式３（療養者名簿）（⑤の場合）'!$W65,1,0),0),0)</f>
        <v>0</v>
      </c>
      <c r="AM56" s="159">
        <f>IF(AM$16-'様式３（療養者名簿）（⑤の場合）'!$O65+1&lt;=15,IF(AM$16&gt;='様式３（療養者名簿）（⑤の場合）'!$O65,IF(AM$16&lt;='様式３（療養者名簿）（⑤の場合）'!$W65,1,0),0),0)</f>
        <v>0</v>
      </c>
      <c r="AN56" s="159">
        <f>IF(AN$16-'様式３（療養者名簿）（⑤の場合）'!$O65+1&lt;=15,IF(AN$16&gt;='様式３（療養者名簿）（⑤の場合）'!$O65,IF(AN$16&lt;='様式３（療養者名簿）（⑤の場合）'!$W65,1,0),0),0)</f>
        <v>0</v>
      </c>
      <c r="AO56" s="159">
        <f>IF(AO$16-'様式３（療養者名簿）（⑤の場合）'!$O65+1&lt;=15,IF(AO$16&gt;='様式３（療養者名簿）（⑤の場合）'!$O65,IF(AO$16&lt;='様式３（療養者名簿）（⑤の場合）'!$W65,1,0),0),0)</f>
        <v>0</v>
      </c>
      <c r="AP56" s="159">
        <f>IF(AP$16-'様式３（療養者名簿）（⑤の場合）'!$O65+1&lt;=15,IF(AP$16&gt;='様式３（療養者名簿）（⑤の場合）'!$O65,IF(AP$16&lt;='様式３（療養者名簿）（⑤の場合）'!$W65,1,0),0),0)</f>
        <v>0</v>
      </c>
      <c r="AQ56" s="159">
        <f>IF(AQ$16-'様式３（療養者名簿）（⑤の場合）'!$O65+1&lt;=15,IF(AQ$16&gt;='様式３（療養者名簿）（⑤の場合）'!$O65,IF(AQ$16&lt;='様式３（療養者名簿）（⑤の場合）'!$W65,1,0),0),0)</f>
        <v>0</v>
      </c>
      <c r="AR56" s="159">
        <f>IF(AR$16-'様式３（療養者名簿）（⑤の場合）'!$O65+1&lt;=15,IF(AR$16&gt;='様式３（療養者名簿）（⑤の場合）'!$O65,IF(AR$16&lt;='様式３（療養者名簿）（⑤の場合）'!$W65,1,0),0),0)</f>
        <v>0</v>
      </c>
      <c r="AS56" s="159">
        <f>IF(AS$16-'様式３（療養者名簿）（⑤の場合）'!$O65+1&lt;=15,IF(AS$16&gt;='様式３（療養者名簿）（⑤の場合）'!$O65,IF(AS$16&lt;='様式３（療養者名簿）（⑤の場合）'!$W65,1,0),0),0)</f>
        <v>0</v>
      </c>
      <c r="AT56" s="159">
        <f>IF(AT$16-'様式３（療養者名簿）（⑤の場合）'!$O65+1&lt;=15,IF(AT$16&gt;='様式３（療養者名簿）（⑤の場合）'!$O65,IF(AT$16&lt;='様式３（療養者名簿）（⑤の場合）'!$W65,1,0),0),0)</f>
        <v>0</v>
      </c>
      <c r="AU56" s="159">
        <f>IF(AU$16-'様式３（療養者名簿）（⑤の場合）'!$O65+1&lt;=15,IF(AU$16&gt;='様式３（療養者名簿）（⑤の場合）'!$O65,IF(AU$16&lt;='様式３（療養者名簿）（⑤の場合）'!$W65,1,0),0),0)</f>
        <v>0</v>
      </c>
      <c r="AV56" s="159">
        <f>IF(AV$16-'様式３（療養者名簿）（⑤の場合）'!$O65+1&lt;=15,IF(AV$16&gt;='様式３（療養者名簿）（⑤の場合）'!$O65,IF(AV$16&lt;='様式３（療養者名簿）（⑤の場合）'!$W65,1,0),0),0)</f>
        <v>0</v>
      </c>
      <c r="AW56" s="159">
        <f>IF(AW$16-'様式３（療養者名簿）（⑤の場合）'!$O65+1&lt;=15,IF(AW$16&gt;='様式３（療養者名簿）（⑤の場合）'!$O65,IF(AW$16&lt;='様式３（療養者名簿）（⑤の場合）'!$W65,1,0),0),0)</f>
        <v>0</v>
      </c>
      <c r="AX56" s="159">
        <f>IF(AX$16-'様式３（療養者名簿）（⑤の場合）'!$O65+1&lt;=15,IF(AX$16&gt;='様式３（療養者名簿）（⑤の場合）'!$O65,IF(AX$16&lt;='様式３（療養者名簿）（⑤の場合）'!$W65,1,0),0),0)</f>
        <v>0</v>
      </c>
      <c r="AY56" s="159">
        <f>IF(AY$16-'様式３（療養者名簿）（⑤の場合）'!$O65+1&lt;=15,IF(AY$16&gt;='様式３（療養者名簿）（⑤の場合）'!$O65,IF(AY$16&lt;='様式３（療養者名簿）（⑤の場合）'!$W65,1,0),0),0)</f>
        <v>0</v>
      </c>
      <c r="AZ56" s="159">
        <f>IF(AZ$16-'様式３（療養者名簿）（⑤の場合）'!$O65+1&lt;=15,IF(AZ$16&gt;='様式３（療養者名簿）（⑤の場合）'!$O65,IF(AZ$16&lt;='様式３（療養者名簿）（⑤の場合）'!$W65,1,0),0),0)</f>
        <v>0</v>
      </c>
      <c r="BA56" s="159">
        <f>IF(BA$16-'様式３（療養者名簿）（⑤の場合）'!$O65+1&lt;=15,IF(BA$16&gt;='様式３（療養者名簿）（⑤の場合）'!$O65,IF(BA$16&lt;='様式３（療養者名簿）（⑤の場合）'!$W65,1,0),0),0)</f>
        <v>0</v>
      </c>
      <c r="BB56" s="159">
        <f>IF(BB$16-'様式３（療養者名簿）（⑤の場合）'!$O65+1&lt;=15,IF(BB$16&gt;='様式３（療養者名簿）（⑤の場合）'!$O65,IF(BB$16&lt;='様式３（療養者名簿）（⑤の場合）'!$W65,1,0),0),0)</f>
        <v>0</v>
      </c>
      <c r="BC56" s="159">
        <f>IF(BC$16-'様式３（療養者名簿）（⑤の場合）'!$O65+1&lt;=15,IF(BC$16&gt;='様式３（療養者名簿）（⑤の場合）'!$O65,IF(BC$16&lt;='様式３（療養者名簿）（⑤の場合）'!$W65,1,0),0),0)</f>
        <v>0</v>
      </c>
      <c r="BD56" s="159">
        <f>IF(BD$16-'様式３（療養者名簿）（⑤の場合）'!$O65+1&lt;=15,IF(BD$16&gt;='様式３（療養者名簿）（⑤の場合）'!$O65,IF(BD$16&lt;='様式３（療養者名簿）（⑤の場合）'!$W65,1,0),0),0)</f>
        <v>0</v>
      </c>
      <c r="BE56" s="159">
        <f>IF(BE$16-'様式３（療養者名簿）（⑤の場合）'!$O65+1&lt;=15,IF(BE$16&gt;='様式３（療養者名簿）（⑤の場合）'!$O65,IF(BE$16&lt;='様式３（療養者名簿）（⑤の場合）'!$W65,1,0),0),0)</f>
        <v>0</v>
      </c>
      <c r="BF56" s="159">
        <f>IF(BF$16-'様式３（療養者名簿）（⑤の場合）'!$O65+1&lt;=15,IF(BF$16&gt;='様式３（療養者名簿）（⑤の場合）'!$O65,IF(BF$16&lt;='様式３（療養者名簿）（⑤の場合）'!$W65,1,0),0),0)</f>
        <v>0</v>
      </c>
      <c r="BG56" s="159">
        <f>IF(BG$16-'様式３（療養者名簿）（⑤の場合）'!$O65+1&lt;=15,IF(BG$16&gt;='様式３（療養者名簿）（⑤の場合）'!$O65,IF(BG$16&lt;='様式３（療養者名簿）（⑤の場合）'!$W65,1,0),0),0)</f>
        <v>0</v>
      </c>
      <c r="BH56" s="159">
        <f>IF(BH$16-'様式３（療養者名簿）（⑤の場合）'!$O65+1&lt;=15,IF(BH$16&gt;='様式３（療養者名簿）（⑤の場合）'!$O65,IF(BH$16&lt;='様式３（療養者名簿）（⑤の場合）'!$W65,1,0),0),0)</f>
        <v>0</v>
      </c>
      <c r="BI56" s="159">
        <f>IF(BI$16-'様式３（療養者名簿）（⑤の場合）'!$O65+1&lt;=15,IF(BI$16&gt;='様式３（療養者名簿）（⑤の場合）'!$O65,IF(BI$16&lt;='様式３（療養者名簿）（⑤の場合）'!$W65,1,0),0),0)</f>
        <v>0</v>
      </c>
      <c r="BJ56" s="159">
        <f>IF(BJ$16-'様式３（療養者名簿）（⑤の場合）'!$O65+1&lt;=15,IF(BJ$16&gt;='様式３（療養者名簿）（⑤の場合）'!$O65,IF(BJ$16&lt;='様式３（療養者名簿）（⑤の場合）'!$W65,1,0),0),0)</f>
        <v>0</v>
      </c>
      <c r="BK56" s="159">
        <f>IF(BK$16-'様式３（療養者名簿）（⑤の場合）'!$O65+1&lt;=15,IF(BK$16&gt;='様式３（療養者名簿）（⑤の場合）'!$O65,IF(BK$16&lt;='様式３（療養者名簿）（⑤の場合）'!$W65,1,0),0),0)</f>
        <v>0</v>
      </c>
      <c r="BL56" s="159">
        <f>IF(BL$16-'様式３（療養者名簿）（⑤の場合）'!$O65+1&lt;=15,IF(BL$16&gt;='様式３（療養者名簿）（⑤の場合）'!$O65,IF(BL$16&lt;='様式３（療養者名簿）（⑤の場合）'!$W65,1,0),0),0)</f>
        <v>0</v>
      </c>
      <c r="BM56" s="159">
        <f>IF(BM$16-'様式３（療養者名簿）（⑤の場合）'!$O65+1&lt;=15,IF(BM$16&gt;='様式３（療養者名簿）（⑤の場合）'!$O65,IF(BM$16&lt;='様式３（療養者名簿）（⑤の場合）'!$W65,1,0),0),0)</f>
        <v>0</v>
      </c>
      <c r="BN56" s="159">
        <f>IF(BN$16-'様式３（療養者名簿）（⑤の場合）'!$O65+1&lt;=15,IF(BN$16&gt;='様式３（療養者名簿）（⑤の場合）'!$O65,IF(BN$16&lt;='様式３（療養者名簿）（⑤の場合）'!$W65,1,0),0),0)</f>
        <v>0</v>
      </c>
      <c r="BO56" s="159">
        <f>IF(BO$16-'様式３（療養者名簿）（⑤の場合）'!$O65+1&lt;=15,IF(BO$16&gt;='様式３（療養者名簿）（⑤の場合）'!$O65,IF(BO$16&lt;='様式３（療養者名簿）（⑤の場合）'!$W65,1,0),0),0)</f>
        <v>0</v>
      </c>
      <c r="BP56" s="159">
        <f>IF(BP$16-'様式３（療養者名簿）（⑤の場合）'!$O65+1&lt;=15,IF(BP$16&gt;='様式３（療養者名簿）（⑤の場合）'!$O65,IF(BP$16&lt;='様式３（療養者名簿）（⑤の場合）'!$W65,1,0),0),0)</f>
        <v>0</v>
      </c>
      <c r="BQ56" s="159">
        <f>IF(BQ$16-'様式３（療養者名簿）（⑤の場合）'!$O65+1&lt;=15,IF(BQ$16&gt;='様式３（療養者名簿）（⑤の場合）'!$O65,IF(BQ$16&lt;='様式３（療養者名簿）（⑤の場合）'!$W65,1,0),0),0)</f>
        <v>0</v>
      </c>
      <c r="BR56" s="159">
        <f>IF(BR$16-'様式３（療養者名簿）（⑤の場合）'!$O65+1&lt;=15,IF(BR$16&gt;='様式３（療養者名簿）（⑤の場合）'!$O65,IF(BR$16&lt;='様式３（療養者名簿）（⑤の場合）'!$W65,1,0),0),0)</f>
        <v>0</v>
      </c>
      <c r="BS56" s="159">
        <f>IF(BS$16-'様式３（療養者名簿）（⑤の場合）'!$O65+1&lt;=15,IF(BS$16&gt;='様式３（療養者名簿）（⑤の場合）'!$O65,IF(BS$16&lt;='様式３（療養者名簿）（⑤の場合）'!$W65,1,0),0),0)</f>
        <v>0</v>
      </c>
      <c r="BT56" s="159">
        <f>IF(BT$16-'様式３（療養者名簿）（⑤の場合）'!$O65+1&lt;=15,IF(BT$16&gt;='様式３（療養者名簿）（⑤の場合）'!$O65,IF(BT$16&lt;='様式３（療養者名簿）（⑤の場合）'!$W65,1,0),0),0)</f>
        <v>0</v>
      </c>
      <c r="BU56" s="159">
        <f>IF(BU$16-'様式３（療養者名簿）（⑤の場合）'!$O65+1&lt;=15,IF(BU$16&gt;='様式３（療養者名簿）（⑤の場合）'!$O65,IF(BU$16&lt;='様式３（療養者名簿）（⑤の場合）'!$W65,1,0),0),0)</f>
        <v>0</v>
      </c>
      <c r="BV56" s="159">
        <f>IF(BV$16-'様式３（療養者名簿）（⑤の場合）'!$O65+1&lt;=15,IF(BV$16&gt;='様式３（療養者名簿）（⑤の場合）'!$O65,IF(BV$16&lt;='様式３（療養者名簿）（⑤の場合）'!$W65,1,0),0),0)</f>
        <v>0</v>
      </c>
      <c r="BW56" s="159">
        <f>IF(BW$16-'様式３（療養者名簿）（⑤の場合）'!$O65+1&lt;=15,IF(BW$16&gt;='様式３（療養者名簿）（⑤の場合）'!$O65,IF(BW$16&lt;='様式３（療養者名簿）（⑤の場合）'!$W65,1,0),0),0)</f>
        <v>0</v>
      </c>
      <c r="BX56" s="159">
        <f>IF(BX$16-'様式３（療養者名簿）（⑤の場合）'!$O65+1&lt;=15,IF(BX$16&gt;='様式３（療養者名簿）（⑤の場合）'!$O65,IF(BX$16&lt;='様式３（療養者名簿）（⑤の場合）'!$W65,1,0),0),0)</f>
        <v>0</v>
      </c>
      <c r="BY56" s="159">
        <f>IF(BY$16-'様式３（療養者名簿）（⑤の場合）'!$O65+1&lt;=15,IF(BY$16&gt;='様式３（療養者名簿）（⑤の場合）'!$O65,IF(BY$16&lt;='様式３（療養者名簿）（⑤の場合）'!$W65,1,0),0),0)</f>
        <v>0</v>
      </c>
      <c r="BZ56" s="159">
        <f>IF(BZ$16-'様式３（療養者名簿）（⑤の場合）'!$O65+1&lt;=15,IF(BZ$16&gt;='様式３（療養者名簿）（⑤の場合）'!$O65,IF(BZ$16&lt;='様式３（療養者名簿）（⑤の場合）'!$W65,1,0),0),0)</f>
        <v>0</v>
      </c>
      <c r="CA56" s="159">
        <f>IF(CA$16-'様式３（療養者名簿）（⑤の場合）'!$O65+1&lt;=15,IF(CA$16&gt;='様式３（療養者名簿）（⑤の場合）'!$O65,IF(CA$16&lt;='様式３（療養者名簿）（⑤の場合）'!$W65,1,0),0),0)</f>
        <v>0</v>
      </c>
      <c r="CB56" s="159">
        <f>IF(CB$16-'様式３（療養者名簿）（⑤の場合）'!$O65+1&lt;=15,IF(CB$16&gt;='様式３（療養者名簿）（⑤の場合）'!$O65,IF(CB$16&lt;='様式３（療養者名簿）（⑤の場合）'!$W65,1,0),0),0)</f>
        <v>0</v>
      </c>
      <c r="CC56" s="159">
        <f>IF(CC$16-'様式３（療養者名簿）（⑤の場合）'!$O65+1&lt;=15,IF(CC$16&gt;='様式３（療養者名簿）（⑤の場合）'!$O65,IF(CC$16&lt;='様式３（療養者名簿）（⑤の場合）'!$W65,1,0),0),0)</f>
        <v>0</v>
      </c>
      <c r="CD56" s="159">
        <f>IF(CD$16-'様式３（療養者名簿）（⑤の場合）'!$O65+1&lt;=15,IF(CD$16&gt;='様式３（療養者名簿）（⑤の場合）'!$O65,IF(CD$16&lt;='様式３（療養者名簿）（⑤の場合）'!$W65,1,0),0),0)</f>
        <v>0</v>
      </c>
      <c r="CE56" s="159">
        <f>IF(CE$16-'様式３（療養者名簿）（⑤の場合）'!$O65+1&lt;=15,IF(CE$16&gt;='様式３（療養者名簿）（⑤の場合）'!$O65,IF(CE$16&lt;='様式３（療養者名簿）（⑤の場合）'!$W65,1,0),0),0)</f>
        <v>0</v>
      </c>
      <c r="CF56" s="159">
        <f>IF(CF$16-'様式３（療養者名簿）（⑤の場合）'!$O65+1&lt;=15,IF(CF$16&gt;='様式３（療養者名簿）（⑤の場合）'!$O65,IF(CF$16&lt;='様式３（療養者名簿）（⑤の場合）'!$W65,1,0),0),0)</f>
        <v>0</v>
      </c>
      <c r="CG56" s="159">
        <f>IF(CG$16-'様式３（療養者名簿）（⑤の場合）'!$O65+1&lt;=15,IF(CG$16&gt;='様式３（療養者名簿）（⑤の場合）'!$O65,IF(CG$16&lt;='様式３（療養者名簿）（⑤の場合）'!$W65,1,0),0),0)</f>
        <v>0</v>
      </c>
      <c r="CH56" s="159">
        <f>IF(CH$16-'様式３（療養者名簿）（⑤の場合）'!$O65+1&lt;=15,IF(CH$16&gt;='様式３（療養者名簿）（⑤の場合）'!$O65,IF(CH$16&lt;='様式３（療養者名簿）（⑤の場合）'!$W65,1,0),0),0)</f>
        <v>0</v>
      </c>
      <c r="CI56" s="159">
        <f>IF(CI$16-'様式３（療養者名簿）（⑤の場合）'!$O65+1&lt;=15,IF(CI$16&gt;='様式３（療養者名簿）（⑤の場合）'!$O65,IF(CI$16&lt;='様式３（療養者名簿）（⑤の場合）'!$W65,1,0),0),0)</f>
        <v>0</v>
      </c>
      <c r="CJ56" s="159">
        <f>IF(CJ$16-'様式３（療養者名簿）（⑤の場合）'!$O65+1&lt;=15,IF(CJ$16&gt;='様式３（療養者名簿）（⑤の場合）'!$O65,IF(CJ$16&lt;='様式３（療養者名簿）（⑤の場合）'!$W65,1,0),0),0)</f>
        <v>0</v>
      </c>
      <c r="CK56" s="159">
        <f>IF(CK$16-'様式３（療養者名簿）（⑤の場合）'!$O65+1&lt;=15,IF(CK$16&gt;='様式３（療養者名簿）（⑤の場合）'!$O65,IF(CK$16&lt;='様式３（療養者名簿）（⑤の場合）'!$W65,1,0),0),0)</f>
        <v>0</v>
      </c>
      <c r="CL56" s="159">
        <f>IF(CL$16-'様式３（療養者名簿）（⑤の場合）'!$O65+1&lt;=15,IF(CL$16&gt;='様式３（療養者名簿）（⑤の場合）'!$O65,IF(CL$16&lt;='様式３（療養者名簿）（⑤の場合）'!$W65,1,0),0),0)</f>
        <v>0</v>
      </c>
      <c r="CM56" s="159">
        <f>IF(CM$16-'様式３（療養者名簿）（⑤の場合）'!$O65+1&lt;=15,IF(CM$16&gt;='様式３（療養者名簿）（⑤の場合）'!$O65,IF(CM$16&lt;='様式３（療養者名簿）（⑤の場合）'!$W65,1,0),0),0)</f>
        <v>0</v>
      </c>
      <c r="CN56" s="159">
        <f>IF(CN$16-'様式３（療養者名簿）（⑤の場合）'!$O65+1&lt;=15,IF(CN$16&gt;='様式３（療養者名簿）（⑤の場合）'!$O65,IF(CN$16&lt;='様式３（療養者名簿）（⑤の場合）'!$W65,1,0),0),0)</f>
        <v>0</v>
      </c>
      <c r="CO56" s="159">
        <f>IF(CO$16-'様式３（療養者名簿）（⑤の場合）'!$O65+1&lt;=15,IF(CO$16&gt;='様式３（療養者名簿）（⑤の場合）'!$O65,IF(CO$16&lt;='様式３（療養者名簿）（⑤の場合）'!$W65,1,0),0),0)</f>
        <v>0</v>
      </c>
      <c r="CP56" s="159">
        <f>IF(CP$16-'様式３（療養者名簿）（⑤の場合）'!$O65+1&lt;=15,IF(CP$16&gt;='様式３（療養者名簿）（⑤の場合）'!$O65,IF(CP$16&lt;='様式３（療養者名簿）（⑤の場合）'!$W65,1,0),0),0)</f>
        <v>0</v>
      </c>
      <c r="CQ56" s="159">
        <f>IF(CQ$16-'様式３（療養者名簿）（⑤の場合）'!$O65+1&lt;=15,IF(CQ$16&gt;='様式３（療養者名簿）（⑤の場合）'!$O65,IF(CQ$16&lt;='様式３（療養者名簿）（⑤の場合）'!$W65,1,0),0),0)</f>
        <v>0</v>
      </c>
      <c r="CR56" s="159">
        <f>IF(CR$16-'様式３（療養者名簿）（⑤の場合）'!$O65+1&lt;=15,IF(CR$16&gt;='様式３（療養者名簿）（⑤の場合）'!$O65,IF(CR$16&lt;='様式３（療養者名簿）（⑤の場合）'!$W65,1,0),0),0)</f>
        <v>0</v>
      </c>
      <c r="CS56" s="159">
        <f>IF(CS$16-'様式３（療養者名簿）（⑤の場合）'!$O65+1&lt;=15,IF(CS$16&gt;='様式３（療養者名簿）（⑤の場合）'!$O65,IF(CS$16&lt;='様式３（療養者名簿）（⑤の場合）'!$W65,1,0),0),0)</f>
        <v>0</v>
      </c>
      <c r="CT56" s="159">
        <f>IF(CT$16-'様式３（療養者名簿）（⑤の場合）'!$O65+1&lt;=15,IF(CT$16&gt;='様式３（療養者名簿）（⑤の場合）'!$O65,IF(CT$16&lt;='様式３（療養者名簿）（⑤の場合）'!$W65,1,0),0),0)</f>
        <v>0</v>
      </c>
      <c r="CU56" s="159">
        <f>IF(CU$16-'様式３（療養者名簿）（⑤の場合）'!$O65+1&lt;=15,IF(CU$16&gt;='様式３（療養者名簿）（⑤の場合）'!$O65,IF(CU$16&lt;='様式３（療養者名簿）（⑤の場合）'!$W65,1,0),0),0)</f>
        <v>0</v>
      </c>
      <c r="CV56" s="159">
        <f>IF(CV$16-'様式３（療養者名簿）（⑤の場合）'!$O65+1&lt;=15,IF(CV$16&gt;='様式３（療養者名簿）（⑤の場合）'!$O65,IF(CV$16&lt;='様式３（療養者名簿）（⑤の場合）'!$W65,1,0),0),0)</f>
        <v>0</v>
      </c>
      <c r="CW56" s="159">
        <f>IF(CW$16-'様式３（療養者名簿）（⑤の場合）'!$O65+1&lt;=15,IF(CW$16&gt;='様式３（療養者名簿）（⑤の場合）'!$O65,IF(CW$16&lt;='様式３（療養者名簿）（⑤の場合）'!$W65,1,0),0),0)</f>
        <v>0</v>
      </c>
      <c r="CX56" s="159">
        <f>IF(CX$16-'様式３（療養者名簿）（⑤の場合）'!$O65+1&lt;=15,IF(CX$16&gt;='様式３（療養者名簿）（⑤の場合）'!$O65,IF(CX$16&lt;='様式３（療養者名簿）（⑤の場合）'!$W65,1,0),0),0)</f>
        <v>0</v>
      </c>
      <c r="CY56" s="159">
        <f>IF(CY$16-'様式３（療養者名簿）（⑤の場合）'!$O65+1&lt;=15,IF(CY$16&gt;='様式３（療養者名簿）（⑤の場合）'!$O65,IF(CY$16&lt;='様式３（療養者名簿）（⑤の場合）'!$W65,1,0),0),0)</f>
        <v>0</v>
      </c>
      <c r="CZ56" s="159">
        <f>IF(CZ$16-'様式３（療養者名簿）（⑤の場合）'!$O65+1&lt;=15,IF(CZ$16&gt;='様式３（療養者名簿）（⑤の場合）'!$O65,IF(CZ$16&lt;='様式３（療養者名簿）（⑤の場合）'!$W65,1,0),0),0)</f>
        <v>0</v>
      </c>
      <c r="DA56" s="159">
        <f>IF(DA$16-'様式３（療養者名簿）（⑤の場合）'!$O65+1&lt;=15,IF(DA$16&gt;='様式３（療養者名簿）（⑤の場合）'!$O65,IF(DA$16&lt;='様式３（療養者名簿）（⑤の場合）'!$W65,1,0),0),0)</f>
        <v>0</v>
      </c>
      <c r="DB56" s="159">
        <f>IF(DB$16-'様式３（療養者名簿）（⑤の場合）'!$O65+1&lt;=15,IF(DB$16&gt;='様式３（療養者名簿）（⑤の場合）'!$O65,IF(DB$16&lt;='様式３（療養者名簿）（⑤の場合）'!$W65,1,0),0),0)</f>
        <v>0</v>
      </c>
      <c r="DC56" s="159">
        <f>IF(DC$16-'様式３（療養者名簿）（⑤の場合）'!$O65+1&lt;=15,IF(DC$16&gt;='様式３（療養者名簿）（⑤の場合）'!$O65,IF(DC$16&lt;='様式３（療養者名簿）（⑤の場合）'!$W65,1,0),0),0)</f>
        <v>0</v>
      </c>
      <c r="DD56" s="159">
        <f>IF(DD$16-'様式３（療養者名簿）（⑤の場合）'!$O65+1&lt;=15,IF(DD$16&gt;='様式３（療養者名簿）（⑤の場合）'!$O65,IF(DD$16&lt;='様式３（療養者名簿）（⑤の場合）'!$W65,1,0),0),0)</f>
        <v>0</v>
      </c>
      <c r="DE56" s="159">
        <f>IF(DE$16-'様式３（療養者名簿）（⑤の場合）'!$O65+1&lt;=15,IF(DE$16&gt;='様式３（療養者名簿）（⑤の場合）'!$O65,IF(DE$16&lt;='様式３（療養者名簿）（⑤の場合）'!$W65,1,0),0),0)</f>
        <v>0</v>
      </c>
      <c r="DF56" s="159">
        <f>IF(DF$16-'様式３（療養者名簿）（⑤の場合）'!$O65+1&lt;=15,IF(DF$16&gt;='様式３（療養者名簿）（⑤の場合）'!$O65,IF(DF$16&lt;='様式３（療養者名簿）（⑤の場合）'!$W65,1,0),0),0)</f>
        <v>0</v>
      </c>
      <c r="DG56" s="159">
        <f>IF(DG$16-'様式３（療養者名簿）（⑤の場合）'!$O65+1&lt;=15,IF(DG$16&gt;='様式３（療養者名簿）（⑤の場合）'!$O65,IF(DG$16&lt;='様式３（療養者名簿）（⑤の場合）'!$W65,1,0),0),0)</f>
        <v>0</v>
      </c>
      <c r="DH56" s="159">
        <f>IF(DH$16-'様式３（療養者名簿）（⑤の場合）'!$O65+1&lt;=15,IF(DH$16&gt;='様式３（療養者名簿）（⑤の場合）'!$O65,IF(DH$16&lt;='様式３（療養者名簿）（⑤の場合）'!$W65,1,0),0),0)</f>
        <v>0</v>
      </c>
      <c r="DI56" s="159">
        <f>IF(DI$16-'様式３（療養者名簿）（⑤の場合）'!$O65+1&lt;=15,IF(DI$16&gt;='様式３（療養者名簿）（⑤の場合）'!$O65,IF(DI$16&lt;='様式３（療養者名簿）（⑤の場合）'!$W65,1,0),0),0)</f>
        <v>0</v>
      </c>
      <c r="DJ56" s="159">
        <f>IF(DJ$16-'様式３（療養者名簿）（⑤の場合）'!$O65+1&lt;=15,IF(DJ$16&gt;='様式３（療養者名簿）（⑤の場合）'!$O65,IF(DJ$16&lt;='様式３（療養者名簿）（⑤の場合）'!$W65,1,0),0),0)</f>
        <v>0</v>
      </c>
      <c r="DK56" s="159">
        <f>IF(DK$16-'様式３（療養者名簿）（⑤の場合）'!$O65+1&lt;=15,IF(DK$16&gt;='様式３（療養者名簿）（⑤の場合）'!$O65,IF(DK$16&lt;='様式３（療養者名簿）（⑤の場合）'!$W65,1,0),0),0)</f>
        <v>0</v>
      </c>
      <c r="DL56" s="159">
        <f>IF(DL$16-'様式３（療養者名簿）（⑤の場合）'!$O65+1&lt;=15,IF(DL$16&gt;='様式３（療養者名簿）（⑤の場合）'!$O65,IF(DL$16&lt;='様式３（療養者名簿）（⑤の場合）'!$W65,1,0),0),0)</f>
        <v>0</v>
      </c>
      <c r="DM56" s="159">
        <f>IF(DM$16-'様式３（療養者名簿）（⑤の場合）'!$O65+1&lt;=15,IF(DM$16&gt;='様式３（療養者名簿）（⑤の場合）'!$O65,IF(DM$16&lt;='様式３（療養者名簿）（⑤の場合）'!$W65,1,0),0),0)</f>
        <v>0</v>
      </c>
      <c r="DN56" s="159">
        <f>IF(DN$16-'様式３（療養者名簿）（⑤の場合）'!$O65+1&lt;=15,IF(DN$16&gt;='様式３（療養者名簿）（⑤の場合）'!$O65,IF(DN$16&lt;='様式３（療養者名簿）（⑤の場合）'!$W65,1,0),0),0)</f>
        <v>0</v>
      </c>
      <c r="DO56" s="159">
        <f>IF(DO$16-'様式３（療養者名簿）（⑤の場合）'!$O65+1&lt;=15,IF(DO$16&gt;='様式３（療養者名簿）（⑤の場合）'!$O65,IF(DO$16&lt;='様式３（療養者名簿）（⑤の場合）'!$W65,1,0),0),0)</f>
        <v>0</v>
      </c>
      <c r="DP56" s="159">
        <f>IF(DP$16-'様式３（療養者名簿）（⑤の場合）'!$O65+1&lt;=15,IF(DP$16&gt;='様式３（療養者名簿）（⑤の場合）'!$O65,IF(DP$16&lt;='様式３（療養者名簿）（⑤の場合）'!$W65,1,0),0),0)</f>
        <v>0</v>
      </c>
      <c r="DQ56" s="159">
        <f>IF(DQ$16-'様式３（療養者名簿）（⑤の場合）'!$O65+1&lt;=15,IF(DQ$16&gt;='様式３（療養者名簿）（⑤の場合）'!$O65,IF(DQ$16&lt;='様式３（療養者名簿）（⑤の場合）'!$W65,1,0),0),0)</f>
        <v>0</v>
      </c>
      <c r="DR56" s="159">
        <f>IF(DR$16-'様式３（療養者名簿）（⑤の場合）'!$O65+1&lt;=15,IF(DR$16&gt;='様式３（療養者名簿）（⑤の場合）'!$O65,IF(DR$16&lt;='様式３（療養者名簿）（⑤の場合）'!$W65,1,0),0),0)</f>
        <v>0</v>
      </c>
      <c r="DS56" s="159">
        <f>IF(DS$16-'様式３（療養者名簿）（⑤の場合）'!$O65+1&lt;=15,IF(DS$16&gt;='様式３（療養者名簿）（⑤の場合）'!$O65,IF(DS$16&lt;='様式３（療養者名簿）（⑤の場合）'!$W65,1,0),0),0)</f>
        <v>0</v>
      </c>
      <c r="DT56" s="159">
        <f>IF(DT$16-'様式３（療養者名簿）（⑤の場合）'!$O65+1&lt;=15,IF(DT$16&gt;='様式３（療養者名簿）（⑤の場合）'!$O65,IF(DT$16&lt;='様式３（療養者名簿）（⑤の場合）'!$W65,1,0),0),0)</f>
        <v>0</v>
      </c>
      <c r="DU56" s="159">
        <f>IF(DU$16-'様式３（療養者名簿）（⑤の場合）'!$O65+1&lt;=15,IF(DU$16&gt;='様式３（療養者名簿）（⑤の場合）'!$O65,IF(DU$16&lt;='様式３（療養者名簿）（⑤の場合）'!$W65,1,0),0),0)</f>
        <v>0</v>
      </c>
      <c r="DV56" s="159">
        <f>IF(DV$16-'様式３（療養者名簿）（⑤の場合）'!$O65+1&lt;=15,IF(DV$16&gt;='様式３（療養者名簿）（⑤の場合）'!$O65,IF(DV$16&lt;='様式３（療養者名簿）（⑤の場合）'!$W65,1,0),0),0)</f>
        <v>0</v>
      </c>
      <c r="DW56" s="159">
        <f>IF(DW$16-'様式３（療養者名簿）（⑤の場合）'!$O65+1&lt;=15,IF(DW$16&gt;='様式３（療養者名簿）（⑤の場合）'!$O65,IF(DW$16&lt;='様式３（療養者名簿）（⑤の場合）'!$W65,1,0),0),0)</f>
        <v>0</v>
      </c>
      <c r="DX56" s="159">
        <f>IF(DX$16-'様式３（療養者名簿）（⑤の場合）'!$O65+1&lt;=15,IF(DX$16&gt;='様式３（療養者名簿）（⑤の場合）'!$O65,IF(DX$16&lt;='様式３（療養者名簿）（⑤の場合）'!$W65,1,0),0),0)</f>
        <v>0</v>
      </c>
      <c r="DY56" s="159">
        <f>IF(DY$16-'様式３（療養者名簿）（⑤の場合）'!$O65+1&lt;=15,IF(DY$16&gt;='様式３（療養者名簿）（⑤の場合）'!$O65,IF(DY$16&lt;='様式３（療養者名簿）（⑤の場合）'!$W65,1,0),0),0)</f>
        <v>0</v>
      </c>
      <c r="DZ56" s="159">
        <f>IF(DZ$16-'様式３（療養者名簿）（⑤の場合）'!$O65+1&lt;=15,IF(DZ$16&gt;='様式３（療養者名簿）（⑤の場合）'!$O65,IF(DZ$16&lt;='様式３（療養者名簿）（⑤の場合）'!$W65,1,0),0),0)</f>
        <v>0</v>
      </c>
      <c r="EA56" s="159">
        <f>IF(EA$16-'様式３（療養者名簿）（⑤の場合）'!$O65+1&lt;=15,IF(EA$16&gt;='様式３（療養者名簿）（⑤の場合）'!$O65,IF(EA$16&lt;='様式３（療養者名簿）（⑤の場合）'!$W65,1,0),0),0)</f>
        <v>0</v>
      </c>
      <c r="EB56" s="159">
        <f>IF(EB$16-'様式３（療養者名簿）（⑤の場合）'!$O65+1&lt;=15,IF(EB$16&gt;='様式３（療養者名簿）（⑤の場合）'!$O65,IF(EB$16&lt;='様式３（療養者名簿）（⑤の場合）'!$W65,1,0),0),0)</f>
        <v>0</v>
      </c>
      <c r="EC56" s="159">
        <f>IF(EC$16-'様式３（療養者名簿）（⑤の場合）'!$O65+1&lt;=15,IF(EC$16&gt;='様式３（療養者名簿）（⑤の場合）'!$O65,IF(EC$16&lt;='様式３（療養者名簿）（⑤の場合）'!$W65,1,0),0),0)</f>
        <v>0</v>
      </c>
      <c r="ED56" s="159">
        <f>IF(ED$16-'様式３（療養者名簿）（⑤の場合）'!$O65+1&lt;=15,IF(ED$16&gt;='様式３（療養者名簿）（⑤の場合）'!$O65,IF(ED$16&lt;='様式３（療養者名簿）（⑤の場合）'!$W65,1,0),0),0)</f>
        <v>0</v>
      </c>
      <c r="EE56" s="159">
        <f>IF(EE$16-'様式３（療養者名簿）（⑤の場合）'!$O65+1&lt;=15,IF(EE$16&gt;='様式３（療養者名簿）（⑤の場合）'!$O65,IF(EE$16&lt;='様式３（療養者名簿）（⑤の場合）'!$W65,1,0),0),0)</f>
        <v>0</v>
      </c>
      <c r="EF56" s="159">
        <f>IF(EF$16-'様式３（療養者名簿）（⑤の場合）'!$O65+1&lt;=15,IF(EF$16&gt;='様式３（療養者名簿）（⑤の場合）'!$O65,IF(EF$16&lt;='様式３（療養者名簿）（⑤の場合）'!$W65,1,0),0),0)</f>
        <v>0</v>
      </c>
      <c r="EG56" s="159">
        <f>IF(EG$16-'様式３（療養者名簿）（⑤の場合）'!$O65+1&lt;=15,IF(EG$16&gt;='様式３（療養者名簿）（⑤の場合）'!$O65,IF(EG$16&lt;='様式３（療養者名簿）（⑤の場合）'!$W65,1,0),0),0)</f>
        <v>0</v>
      </c>
      <c r="EH56" s="159">
        <f>IF(EH$16-'様式３（療養者名簿）（⑤の場合）'!$O65+1&lt;=15,IF(EH$16&gt;='様式３（療養者名簿）（⑤の場合）'!$O65,IF(EH$16&lt;='様式３（療養者名簿）（⑤の場合）'!$W65,1,0),0),0)</f>
        <v>0</v>
      </c>
      <c r="EI56" s="159">
        <f>IF(EI$16-'様式３（療養者名簿）（⑤の場合）'!$O65+1&lt;=15,IF(EI$16&gt;='様式３（療養者名簿）（⑤の場合）'!$O65,IF(EI$16&lt;='様式３（療養者名簿）（⑤の場合）'!$W65,1,0),0),0)</f>
        <v>0</v>
      </c>
      <c r="EJ56" s="159">
        <f>IF(EJ$16-'様式３（療養者名簿）（⑤の場合）'!$O65+1&lt;=15,IF(EJ$16&gt;='様式３（療養者名簿）（⑤の場合）'!$O65,IF(EJ$16&lt;='様式３（療養者名簿）（⑤の場合）'!$W65,1,0),0),0)</f>
        <v>0</v>
      </c>
      <c r="EK56" s="159">
        <f>IF(EK$16-'様式３（療養者名簿）（⑤の場合）'!$O65+1&lt;=15,IF(EK$16&gt;='様式３（療養者名簿）（⑤の場合）'!$O65,IF(EK$16&lt;='様式３（療養者名簿）（⑤の場合）'!$W65,1,0),0),0)</f>
        <v>0</v>
      </c>
      <c r="EL56" s="159">
        <f>IF(EL$16-'様式３（療養者名簿）（⑤の場合）'!$O65+1&lt;=15,IF(EL$16&gt;='様式３（療養者名簿）（⑤の場合）'!$O65,IF(EL$16&lt;='様式３（療養者名簿）（⑤の場合）'!$W65,1,0),0),0)</f>
        <v>0</v>
      </c>
      <c r="EM56" s="159">
        <f>IF(EM$16-'様式３（療養者名簿）（⑤の場合）'!$O65+1&lt;=15,IF(EM$16&gt;='様式３（療養者名簿）（⑤の場合）'!$O65,IF(EM$16&lt;='様式３（療養者名簿）（⑤の場合）'!$W65,1,0),0),0)</f>
        <v>0</v>
      </c>
      <c r="EN56" s="159">
        <f>IF(EN$16-'様式３（療養者名簿）（⑤の場合）'!$O65+1&lt;=15,IF(EN$16&gt;='様式３（療養者名簿）（⑤の場合）'!$O65,IF(EN$16&lt;='様式３（療養者名簿）（⑤の場合）'!$W65,1,0),0),0)</f>
        <v>0</v>
      </c>
      <c r="EO56" s="159">
        <f>IF(EO$16-'様式３（療養者名簿）（⑤の場合）'!$O65+1&lt;=15,IF(EO$16&gt;='様式３（療養者名簿）（⑤の場合）'!$O65,IF(EO$16&lt;='様式３（療養者名簿）（⑤の場合）'!$W65,1,0),0),0)</f>
        <v>0</v>
      </c>
      <c r="EP56" s="159">
        <f>IF(EP$16-'様式３（療養者名簿）（⑤の場合）'!$O65+1&lt;=15,IF(EP$16&gt;='様式３（療養者名簿）（⑤の場合）'!$O65,IF(EP$16&lt;='様式３（療養者名簿）（⑤の場合）'!$W65,1,0),0),0)</f>
        <v>0</v>
      </c>
      <c r="EQ56" s="159">
        <f>IF(EQ$16-'様式３（療養者名簿）（⑤の場合）'!$O65+1&lt;=15,IF(EQ$16&gt;='様式３（療養者名簿）（⑤の場合）'!$O65,IF(EQ$16&lt;='様式３（療養者名簿）（⑤の場合）'!$W65,1,0),0),0)</f>
        <v>0</v>
      </c>
      <c r="ER56" s="159">
        <f>IF(ER$16-'様式３（療養者名簿）（⑤の場合）'!$O65+1&lt;=15,IF(ER$16&gt;='様式３（療養者名簿）（⑤の場合）'!$O65,IF(ER$16&lt;='様式３（療養者名簿）（⑤の場合）'!$W65,1,0),0),0)</f>
        <v>0</v>
      </c>
      <c r="ES56" s="159">
        <f>IF(ES$16-'様式３（療養者名簿）（⑤の場合）'!$O65+1&lt;=15,IF(ES$16&gt;='様式３（療養者名簿）（⑤の場合）'!$O65,IF(ES$16&lt;='様式３（療養者名簿）（⑤の場合）'!$W65,1,0),0),0)</f>
        <v>0</v>
      </c>
      <c r="ET56" s="159">
        <f>IF(ET$16-'様式３（療養者名簿）（⑤の場合）'!$O65+1&lt;=15,IF(ET$16&gt;='様式３（療養者名簿）（⑤の場合）'!$O65,IF(ET$16&lt;='様式３（療養者名簿）（⑤の場合）'!$W65,1,0),0),0)</f>
        <v>0</v>
      </c>
      <c r="EU56" s="159">
        <f>IF(EU$16-'様式３（療養者名簿）（⑤の場合）'!$O65+1&lt;=15,IF(EU$16&gt;='様式３（療養者名簿）（⑤の場合）'!$O65,IF(EU$16&lt;='様式３（療養者名簿）（⑤の場合）'!$W65,1,0),0),0)</f>
        <v>0</v>
      </c>
      <c r="EV56" s="159">
        <f>IF(EV$16-'様式３（療養者名簿）（⑤の場合）'!$O65+1&lt;=15,IF(EV$16&gt;='様式３（療養者名簿）（⑤の場合）'!$O65,IF(EV$16&lt;='様式３（療養者名簿）（⑤の場合）'!$W65,1,0),0),0)</f>
        <v>0</v>
      </c>
      <c r="EW56" s="159">
        <f>IF(EW$16-'様式３（療養者名簿）（⑤の場合）'!$O65+1&lt;=15,IF(EW$16&gt;='様式３（療養者名簿）（⑤の場合）'!$O65,IF(EW$16&lt;='様式３（療養者名簿）（⑤の場合）'!$W65,1,0),0),0)</f>
        <v>0</v>
      </c>
      <c r="EX56" s="159">
        <f>IF(EX$16-'様式３（療養者名簿）（⑤の場合）'!$O65+1&lt;=15,IF(EX$16&gt;='様式３（療養者名簿）（⑤の場合）'!$O65,IF(EX$16&lt;='様式３（療養者名簿）（⑤の場合）'!$W65,1,0),0),0)</f>
        <v>0</v>
      </c>
      <c r="EY56" s="159">
        <f>IF(EY$16-'様式３（療養者名簿）（⑤の場合）'!$O65+1&lt;=15,IF(EY$16&gt;='様式３（療養者名簿）（⑤の場合）'!$O65,IF(EY$16&lt;='様式３（療養者名簿）（⑤の場合）'!$W65,1,0),0),0)</f>
        <v>0</v>
      </c>
      <c r="EZ56" s="159">
        <f>IF(EZ$16-'様式３（療養者名簿）（⑤の場合）'!$O65+1&lt;=15,IF(EZ$16&gt;='様式３（療養者名簿）（⑤の場合）'!$O65,IF(EZ$16&lt;='様式３（療養者名簿）（⑤の場合）'!$W65,1,0),0),0)</f>
        <v>0</v>
      </c>
      <c r="FA56" s="159">
        <f>IF(FA$16-'様式３（療養者名簿）（⑤の場合）'!$O65+1&lt;=15,IF(FA$16&gt;='様式３（療養者名簿）（⑤の場合）'!$O65,IF(FA$16&lt;='様式３（療養者名簿）（⑤の場合）'!$W65,1,0),0),0)</f>
        <v>0</v>
      </c>
      <c r="FB56" s="159">
        <f>IF(FB$16-'様式３（療養者名簿）（⑤の場合）'!$O65+1&lt;=15,IF(FB$16&gt;='様式３（療養者名簿）（⑤の場合）'!$O65,IF(FB$16&lt;='様式３（療養者名簿）（⑤の場合）'!$W65,1,0),0),0)</f>
        <v>0</v>
      </c>
      <c r="FC56" s="159">
        <f>IF(FC$16-'様式３（療養者名簿）（⑤の場合）'!$O65+1&lt;=15,IF(FC$16&gt;='様式３（療養者名簿）（⑤の場合）'!$O65,IF(FC$16&lt;='様式３（療養者名簿）（⑤の場合）'!$W65,1,0),0),0)</f>
        <v>0</v>
      </c>
      <c r="FD56" s="159">
        <f>IF(FD$16-'様式３（療養者名簿）（⑤の場合）'!$O65+1&lt;=15,IF(FD$16&gt;='様式３（療養者名簿）（⑤の場合）'!$O65,IF(FD$16&lt;='様式３（療養者名簿）（⑤の場合）'!$W65,1,0),0),0)</f>
        <v>0</v>
      </c>
      <c r="FE56" s="159">
        <f>IF(FE$16-'様式３（療養者名簿）（⑤の場合）'!$O65+1&lt;=15,IF(FE$16&gt;='様式３（療養者名簿）（⑤の場合）'!$O65,IF(FE$16&lt;='様式３（療養者名簿）（⑤の場合）'!$W65,1,0),0),0)</f>
        <v>0</v>
      </c>
      <c r="FF56" s="159">
        <f>IF(FF$16-'様式３（療養者名簿）（⑤の場合）'!$O65+1&lt;=15,IF(FF$16&gt;='様式３（療養者名簿）（⑤の場合）'!$O65,IF(FF$16&lt;='様式３（療養者名簿）（⑤の場合）'!$W65,1,0),0),0)</f>
        <v>0</v>
      </c>
      <c r="FG56" s="159">
        <f>IF(FG$16-'様式３（療養者名簿）（⑤の場合）'!$O65+1&lt;=15,IF(FG$16&gt;='様式３（療養者名簿）（⑤の場合）'!$O65,IF(FG$16&lt;='様式３（療養者名簿）（⑤の場合）'!$W65,1,0),0),0)</f>
        <v>0</v>
      </c>
      <c r="FH56" s="159">
        <f>IF(FH$16-'様式３（療養者名簿）（⑤の場合）'!$O65+1&lt;=15,IF(FH$16&gt;='様式３（療養者名簿）（⑤の場合）'!$O65,IF(FH$16&lt;='様式３（療養者名簿）（⑤の場合）'!$W65,1,0),0),0)</f>
        <v>0</v>
      </c>
      <c r="FI56" s="159">
        <f>IF(FI$16-'様式３（療養者名簿）（⑤の場合）'!$O65+1&lt;=15,IF(FI$16&gt;='様式３（療養者名簿）（⑤の場合）'!$O65,IF(FI$16&lt;='様式３（療養者名簿）（⑤の場合）'!$W65,1,0),0),0)</f>
        <v>0</v>
      </c>
      <c r="FJ56" s="159">
        <f>IF(FJ$16-'様式３（療養者名簿）（⑤の場合）'!$O65+1&lt;=15,IF(FJ$16&gt;='様式３（療養者名簿）（⑤の場合）'!$O65,IF(FJ$16&lt;='様式３（療養者名簿）（⑤の場合）'!$W65,1,0),0),0)</f>
        <v>0</v>
      </c>
      <c r="FK56" s="159">
        <f>IF(FK$16-'様式３（療養者名簿）（⑤の場合）'!$O65+1&lt;=15,IF(FK$16&gt;='様式３（療養者名簿）（⑤の場合）'!$O65,IF(FK$16&lt;='様式３（療養者名簿）（⑤の場合）'!$W65,1,0),0),0)</f>
        <v>0</v>
      </c>
      <c r="FL56" s="159">
        <f>IF(FL$16-'様式３（療養者名簿）（⑤の場合）'!$O65+1&lt;=15,IF(FL$16&gt;='様式３（療養者名簿）（⑤の場合）'!$O65,IF(FL$16&lt;='様式３（療養者名簿）（⑤の場合）'!$W65,1,0),0),0)</f>
        <v>0</v>
      </c>
      <c r="FM56" s="159">
        <f>IF(FM$16-'様式３（療養者名簿）（⑤の場合）'!$O65+1&lt;=15,IF(FM$16&gt;='様式３（療養者名簿）（⑤の場合）'!$O65,IF(FM$16&lt;='様式３（療養者名簿）（⑤の場合）'!$W65,1,0),0),0)</f>
        <v>0</v>
      </c>
      <c r="FN56" s="159">
        <f>IF(FN$16-'様式３（療養者名簿）（⑤の場合）'!$O65+1&lt;=15,IF(FN$16&gt;='様式３（療養者名簿）（⑤の場合）'!$O65,IF(FN$16&lt;='様式３（療養者名簿）（⑤の場合）'!$W65,1,0),0),0)</f>
        <v>0</v>
      </c>
      <c r="FO56" s="159">
        <f>IF(FO$16-'様式３（療養者名簿）（⑤の場合）'!$O65+1&lt;=15,IF(FO$16&gt;='様式３（療養者名簿）（⑤の場合）'!$O65,IF(FO$16&lt;='様式３（療養者名簿）（⑤の場合）'!$W65,1,0),0),0)</f>
        <v>0</v>
      </c>
      <c r="FP56" s="159">
        <f>IF(FP$16-'様式３（療養者名簿）（⑤の場合）'!$O65+1&lt;=15,IF(FP$16&gt;='様式３（療養者名簿）（⑤の場合）'!$O65,IF(FP$16&lt;='様式３（療養者名簿）（⑤の場合）'!$W65,1,0),0),0)</f>
        <v>0</v>
      </c>
      <c r="FQ56" s="159">
        <f>IF(FQ$16-'様式３（療養者名簿）（⑤の場合）'!$O65+1&lt;=15,IF(FQ$16&gt;='様式３（療養者名簿）（⑤の場合）'!$O65,IF(FQ$16&lt;='様式３（療養者名簿）（⑤の場合）'!$W65,1,0),0),0)</f>
        <v>0</v>
      </c>
      <c r="FR56" s="159">
        <f>IF(FR$16-'様式３（療養者名簿）（⑤の場合）'!$O65+1&lt;=15,IF(FR$16&gt;='様式３（療養者名簿）（⑤の場合）'!$O65,IF(FR$16&lt;='様式３（療養者名簿）（⑤の場合）'!$W65,1,0),0),0)</f>
        <v>0</v>
      </c>
      <c r="FS56" s="159">
        <f>IF(FS$16-'様式３（療養者名簿）（⑤の場合）'!$O65+1&lt;=15,IF(FS$16&gt;='様式３（療養者名簿）（⑤の場合）'!$O65,IF(FS$16&lt;='様式３（療養者名簿）（⑤の場合）'!$W65,1,0),0),0)</f>
        <v>0</v>
      </c>
      <c r="FT56" s="159">
        <f>IF(FT$16-'様式３（療養者名簿）（⑤の場合）'!$O65+1&lt;=15,IF(FT$16&gt;='様式３（療養者名簿）（⑤の場合）'!$O65,IF(FT$16&lt;='様式３（療養者名簿）（⑤の場合）'!$W65,1,0),0),0)</f>
        <v>0</v>
      </c>
      <c r="FU56" s="159">
        <f>IF(FU$16-'様式３（療養者名簿）（⑤の場合）'!$O65+1&lt;=15,IF(FU$16&gt;='様式３（療養者名簿）（⑤の場合）'!$O65,IF(FU$16&lt;='様式３（療養者名簿）（⑤の場合）'!$W65,1,0),0),0)</f>
        <v>0</v>
      </c>
      <c r="FV56" s="159">
        <f>IF(FV$16-'様式３（療養者名簿）（⑤の場合）'!$O65+1&lt;=15,IF(FV$16&gt;='様式３（療養者名簿）（⑤の場合）'!$O65,IF(FV$16&lt;='様式３（療養者名簿）（⑤の場合）'!$W65,1,0),0),0)</f>
        <v>0</v>
      </c>
      <c r="FW56" s="159">
        <f>IF(FW$16-'様式３（療養者名簿）（⑤の場合）'!$O65+1&lt;=15,IF(FW$16&gt;='様式３（療養者名簿）（⑤の場合）'!$O65,IF(FW$16&lt;='様式３（療養者名簿）（⑤の場合）'!$W65,1,0),0),0)</f>
        <v>0</v>
      </c>
      <c r="FX56" s="159">
        <f>IF(FX$16-'様式３（療養者名簿）（⑤の場合）'!$O65+1&lt;=15,IF(FX$16&gt;='様式３（療養者名簿）（⑤の場合）'!$O65,IF(FX$16&lt;='様式３（療養者名簿）（⑤の場合）'!$W65,1,0),0),0)</f>
        <v>0</v>
      </c>
      <c r="FY56" s="159">
        <f>IF(FY$16-'様式３（療養者名簿）（⑤の場合）'!$O65+1&lt;=15,IF(FY$16&gt;='様式３（療養者名簿）（⑤の場合）'!$O65,IF(FY$16&lt;='様式３（療養者名簿）（⑤の場合）'!$W65,1,0),0),0)</f>
        <v>0</v>
      </c>
      <c r="FZ56" s="159">
        <f>IF(FZ$16-'様式３（療養者名簿）（⑤の場合）'!$O65+1&lt;=15,IF(FZ$16&gt;='様式３（療養者名簿）（⑤の場合）'!$O65,IF(FZ$16&lt;='様式３（療養者名簿）（⑤の場合）'!$W65,1,0),0),0)</f>
        <v>0</v>
      </c>
      <c r="GA56" s="159">
        <f>IF(GA$16-'様式３（療養者名簿）（⑤の場合）'!$O65+1&lt;=15,IF(GA$16&gt;='様式３（療養者名簿）（⑤の場合）'!$O65,IF(GA$16&lt;='様式３（療養者名簿）（⑤の場合）'!$W65,1,0),0),0)</f>
        <v>0</v>
      </c>
      <c r="GB56" s="159">
        <f>IF(GB$16-'様式３（療養者名簿）（⑤の場合）'!$O65+1&lt;=15,IF(GB$16&gt;='様式３（療養者名簿）（⑤の場合）'!$O65,IF(GB$16&lt;='様式３（療養者名簿）（⑤の場合）'!$W65,1,0),0),0)</f>
        <v>0</v>
      </c>
      <c r="GC56" s="159">
        <f>IF(GC$16-'様式３（療養者名簿）（⑤の場合）'!$O65+1&lt;=15,IF(GC$16&gt;='様式３（療養者名簿）（⑤の場合）'!$O65,IF(GC$16&lt;='様式３（療養者名簿）（⑤の場合）'!$W65,1,0),0),0)</f>
        <v>0</v>
      </c>
      <c r="GD56" s="159">
        <f>IF(GD$16-'様式３（療養者名簿）（⑤の場合）'!$O65+1&lt;=15,IF(GD$16&gt;='様式３（療養者名簿）（⑤の場合）'!$O65,IF(GD$16&lt;='様式３（療養者名簿）（⑤の場合）'!$W65,1,0),0),0)</f>
        <v>0</v>
      </c>
      <c r="GE56" s="159">
        <f>IF(GE$16-'様式３（療養者名簿）（⑤の場合）'!$O65+1&lt;=15,IF(GE$16&gt;='様式３（療養者名簿）（⑤の場合）'!$O65,IF(GE$16&lt;='様式３（療養者名簿）（⑤の場合）'!$W65,1,0),0),0)</f>
        <v>0</v>
      </c>
      <c r="GF56" s="159">
        <f>IF(GF$16-'様式３（療養者名簿）（⑤の場合）'!$O65+1&lt;=15,IF(GF$16&gt;='様式３（療養者名簿）（⑤の場合）'!$O65,IF(GF$16&lt;='様式３（療養者名簿）（⑤の場合）'!$W65,1,0),0),0)</f>
        <v>0</v>
      </c>
      <c r="GG56" s="159">
        <f>IF(GG$16-'様式３（療養者名簿）（⑤の場合）'!$O65+1&lt;=15,IF(GG$16&gt;='様式３（療養者名簿）（⑤の場合）'!$O65,IF(GG$16&lt;='様式３（療養者名簿）（⑤の場合）'!$W65,1,0),0),0)</f>
        <v>0</v>
      </c>
      <c r="GH56" s="159">
        <f>IF(GH$16-'様式３（療養者名簿）（⑤の場合）'!$O65+1&lt;=15,IF(GH$16&gt;='様式３（療養者名簿）（⑤の場合）'!$O65,IF(GH$16&lt;='様式３（療養者名簿）（⑤の場合）'!$W65,1,0),0),0)</f>
        <v>0</v>
      </c>
      <c r="GI56" s="159">
        <f>IF(GI$16-'様式３（療養者名簿）（⑤の場合）'!$O65+1&lt;=15,IF(GI$16&gt;='様式３（療養者名簿）（⑤の場合）'!$O65,IF(GI$16&lt;='様式３（療養者名簿）（⑤の場合）'!$W65,1,0),0),0)</f>
        <v>0</v>
      </c>
      <c r="GJ56" s="159">
        <f>IF(GJ$16-'様式３（療養者名簿）（⑤の場合）'!$O65+1&lt;=15,IF(GJ$16&gt;='様式３（療養者名簿）（⑤の場合）'!$O65,IF(GJ$16&lt;='様式３（療養者名簿）（⑤の場合）'!$W65,1,0),0),0)</f>
        <v>0</v>
      </c>
      <c r="GK56" s="159">
        <f>IF(GK$16-'様式３（療養者名簿）（⑤の場合）'!$O65+1&lt;=15,IF(GK$16&gt;='様式３（療養者名簿）（⑤の場合）'!$O65,IF(GK$16&lt;='様式３（療養者名簿）（⑤の場合）'!$W65,1,0),0),0)</f>
        <v>0</v>
      </c>
      <c r="GL56" s="159">
        <f>IF(GL$16-'様式３（療養者名簿）（⑤の場合）'!$O65+1&lt;=15,IF(GL$16&gt;='様式３（療養者名簿）（⑤の場合）'!$O65,IF(GL$16&lt;='様式３（療養者名簿）（⑤の場合）'!$W65,1,0),0),0)</f>
        <v>0</v>
      </c>
      <c r="GM56" s="159">
        <f>IF(GM$16-'様式３（療養者名簿）（⑤の場合）'!$O65+1&lt;=15,IF(GM$16&gt;='様式３（療養者名簿）（⑤の場合）'!$O65,IF(GM$16&lt;='様式３（療養者名簿）（⑤の場合）'!$W65,1,0),0),0)</f>
        <v>0</v>
      </c>
      <c r="GN56" s="159">
        <f>IF(GN$16-'様式３（療養者名簿）（⑤の場合）'!$O65+1&lt;=15,IF(GN$16&gt;='様式３（療養者名簿）（⑤の場合）'!$O65,IF(GN$16&lt;='様式３（療養者名簿）（⑤の場合）'!$W65,1,0),0),0)</f>
        <v>0</v>
      </c>
      <c r="GO56" s="159">
        <f>IF(GO$16-'様式３（療養者名簿）（⑤の場合）'!$O65+1&lt;=15,IF(GO$16&gt;='様式３（療養者名簿）（⑤の場合）'!$O65,IF(GO$16&lt;='様式３（療養者名簿）（⑤の場合）'!$W65,1,0),0),0)</f>
        <v>0</v>
      </c>
      <c r="GP56" s="159">
        <f>IF(GP$16-'様式３（療養者名簿）（⑤の場合）'!$O65+1&lt;=15,IF(GP$16&gt;='様式３（療養者名簿）（⑤の場合）'!$O65,IF(GP$16&lt;='様式３（療養者名簿）（⑤の場合）'!$W65,1,0),0),0)</f>
        <v>0</v>
      </c>
      <c r="GQ56" s="159">
        <f>IF(GQ$16-'様式３（療養者名簿）（⑤の場合）'!$O65+1&lt;=15,IF(GQ$16&gt;='様式３（療養者名簿）（⑤の場合）'!$O65,IF(GQ$16&lt;='様式３（療養者名簿）（⑤の場合）'!$W65,1,0),0),0)</f>
        <v>0</v>
      </c>
      <c r="GR56" s="159">
        <f>IF(GR$16-'様式３（療養者名簿）（⑤の場合）'!$O65+1&lt;=15,IF(GR$16&gt;='様式３（療養者名簿）（⑤の場合）'!$O65,IF(GR$16&lt;='様式３（療養者名簿）（⑤の場合）'!$W65,1,0),0),0)</f>
        <v>0</v>
      </c>
      <c r="GS56" s="159">
        <f>IF(GS$16-'様式３（療養者名簿）（⑤の場合）'!$O65+1&lt;=15,IF(GS$16&gt;='様式３（療養者名簿）（⑤の場合）'!$O65,IF(GS$16&lt;='様式３（療養者名簿）（⑤の場合）'!$W65,1,0),0),0)</f>
        <v>0</v>
      </c>
      <c r="GT56" s="159">
        <f>IF(GT$16-'様式３（療養者名簿）（⑤の場合）'!$O65+1&lt;=15,IF(GT$16&gt;='様式３（療養者名簿）（⑤の場合）'!$O65,IF(GT$16&lt;='様式３（療養者名簿）（⑤の場合）'!$W65,1,0),0),0)</f>
        <v>0</v>
      </c>
      <c r="GU56" s="159">
        <f>IF(GU$16-'様式３（療養者名簿）（⑤の場合）'!$O65+1&lt;=15,IF(GU$16&gt;='様式３（療養者名簿）（⑤の場合）'!$O65,IF(GU$16&lt;='様式３（療養者名簿）（⑤の場合）'!$W65,1,0),0),0)</f>
        <v>0</v>
      </c>
      <c r="GV56" s="159">
        <f>IF(GV$16-'様式３（療養者名簿）（⑤の場合）'!$O65+1&lt;=15,IF(GV$16&gt;='様式３（療養者名簿）（⑤の場合）'!$O65,IF(GV$16&lt;='様式３（療養者名簿）（⑤の場合）'!$W65,1,0),0),0)</f>
        <v>0</v>
      </c>
      <c r="GW56" s="159">
        <f>IF(GW$16-'様式３（療養者名簿）（⑤の場合）'!$O65+1&lt;=15,IF(GW$16&gt;='様式３（療養者名簿）（⑤の場合）'!$O65,IF(GW$16&lt;='様式３（療養者名簿）（⑤の場合）'!$W65,1,0),0),0)</f>
        <v>0</v>
      </c>
      <c r="GX56" s="159">
        <f>IF(GX$16-'様式３（療養者名簿）（⑤の場合）'!$O65+1&lt;=15,IF(GX$16&gt;='様式３（療養者名簿）（⑤の場合）'!$O65,IF(GX$16&lt;='様式３（療養者名簿）（⑤の場合）'!$W65,1,0),0),0)</f>
        <v>0</v>
      </c>
      <c r="GY56" s="159">
        <f>IF(GY$16-'様式３（療養者名簿）（⑤の場合）'!$O65+1&lt;=15,IF(GY$16&gt;='様式３（療養者名簿）（⑤の場合）'!$O65,IF(GY$16&lt;='様式３（療養者名簿）（⑤の場合）'!$W65,1,0),0),0)</f>
        <v>0</v>
      </c>
      <c r="GZ56" s="159">
        <f>IF(GZ$16-'様式３（療養者名簿）（⑤の場合）'!$O65+1&lt;=15,IF(GZ$16&gt;='様式３（療養者名簿）（⑤の場合）'!$O65,IF(GZ$16&lt;='様式３（療養者名簿）（⑤の場合）'!$W65,1,0),0),0)</f>
        <v>0</v>
      </c>
      <c r="HA56" s="159">
        <f>IF(HA$16-'様式３（療養者名簿）（⑤の場合）'!$O65+1&lt;=15,IF(HA$16&gt;='様式３（療養者名簿）（⑤の場合）'!$O65,IF(HA$16&lt;='様式３（療養者名簿）（⑤の場合）'!$W65,1,0),0),0)</f>
        <v>0</v>
      </c>
      <c r="HB56" s="159">
        <f>IF(HB$16-'様式３（療養者名簿）（⑤の場合）'!$O65+1&lt;=15,IF(HB$16&gt;='様式３（療養者名簿）（⑤の場合）'!$O65,IF(HB$16&lt;='様式３（療養者名簿）（⑤の場合）'!$W65,1,0),0),0)</f>
        <v>0</v>
      </c>
      <c r="HC56" s="159">
        <f>IF(HC$16-'様式３（療養者名簿）（⑤の場合）'!$O65+1&lt;=15,IF(HC$16&gt;='様式３（療養者名簿）（⑤の場合）'!$O65,IF(HC$16&lt;='様式３（療養者名簿）（⑤の場合）'!$W65,1,0),0),0)</f>
        <v>0</v>
      </c>
      <c r="HD56" s="159">
        <f>IF(HD$16-'様式３（療養者名簿）（⑤の場合）'!$O65+1&lt;=15,IF(HD$16&gt;='様式３（療養者名簿）（⑤の場合）'!$O65,IF(HD$16&lt;='様式３（療養者名簿）（⑤の場合）'!$W65,1,0),0),0)</f>
        <v>0</v>
      </c>
      <c r="HE56" s="159">
        <f>IF(HE$16-'様式３（療養者名簿）（⑤の場合）'!$O65+1&lt;=15,IF(HE$16&gt;='様式３（療養者名簿）（⑤の場合）'!$O65,IF(HE$16&lt;='様式３（療養者名簿）（⑤の場合）'!$W65,1,0),0),0)</f>
        <v>0</v>
      </c>
      <c r="HF56" s="159">
        <f>IF(HF$16-'様式３（療養者名簿）（⑤の場合）'!$O65+1&lt;=15,IF(HF$16&gt;='様式３（療養者名簿）（⑤の場合）'!$O65,IF(HF$16&lt;='様式３（療養者名簿）（⑤の場合）'!$W65,1,0),0),0)</f>
        <v>0</v>
      </c>
      <c r="HG56" s="159">
        <f>IF(HG$16-'様式３（療養者名簿）（⑤の場合）'!$O65+1&lt;=15,IF(HG$16&gt;='様式３（療養者名簿）（⑤の場合）'!$O65,IF(HG$16&lt;='様式３（療養者名簿）（⑤の場合）'!$W65,1,0),0),0)</f>
        <v>0</v>
      </c>
      <c r="HH56" s="159">
        <f>IF(HH$16-'様式３（療養者名簿）（⑤の場合）'!$O65+1&lt;=15,IF(HH$16&gt;='様式３（療養者名簿）（⑤の場合）'!$O65,IF(HH$16&lt;='様式３（療養者名簿）（⑤の場合）'!$W65,1,0),0),0)</f>
        <v>0</v>
      </c>
      <c r="HI56" s="159">
        <f>IF(HI$16-'様式３（療養者名簿）（⑤の場合）'!$O65+1&lt;=15,IF(HI$16&gt;='様式３（療養者名簿）（⑤の場合）'!$O65,IF(HI$16&lt;='様式３（療養者名簿）（⑤の場合）'!$W65,1,0),0),0)</f>
        <v>0</v>
      </c>
      <c r="HJ56" s="159">
        <f>IF(HJ$16-'様式３（療養者名簿）（⑤の場合）'!$O65+1&lt;=15,IF(HJ$16&gt;='様式３（療養者名簿）（⑤の場合）'!$O65,IF(HJ$16&lt;='様式３（療養者名簿）（⑤の場合）'!$W65,1,0),0),0)</f>
        <v>0</v>
      </c>
      <c r="HK56" s="159">
        <f>IF(HK$16-'様式３（療養者名簿）（⑤の場合）'!$O65+1&lt;=15,IF(HK$16&gt;='様式３（療養者名簿）（⑤の場合）'!$O65,IF(HK$16&lt;='様式３（療養者名簿）（⑤の場合）'!$W65,1,0),0),0)</f>
        <v>0</v>
      </c>
      <c r="HL56" s="159">
        <f>IF(HL$16-'様式３（療養者名簿）（⑤の場合）'!$O65+1&lt;=15,IF(HL$16&gt;='様式３（療養者名簿）（⑤の場合）'!$O65,IF(HL$16&lt;='様式３（療養者名簿）（⑤の場合）'!$W65,1,0),0),0)</f>
        <v>0</v>
      </c>
      <c r="HM56" s="159">
        <f>IF(HM$16-'様式３（療養者名簿）（⑤の場合）'!$O65+1&lt;=15,IF(HM$16&gt;='様式３（療養者名簿）（⑤の場合）'!$O65,IF(HM$16&lt;='様式３（療養者名簿）（⑤の場合）'!$W65,1,0),0),0)</f>
        <v>0</v>
      </c>
      <c r="HN56" s="159">
        <f>IF(HN$16-'様式３（療養者名簿）（⑤の場合）'!$O65+1&lt;=15,IF(HN$16&gt;='様式３（療養者名簿）（⑤の場合）'!$O65,IF(HN$16&lt;='様式３（療養者名簿）（⑤の場合）'!$W65,1,0),0),0)</f>
        <v>0</v>
      </c>
      <c r="HO56" s="159">
        <f>IF(HO$16-'様式３（療養者名簿）（⑤の場合）'!$O65+1&lt;=15,IF(HO$16&gt;='様式３（療養者名簿）（⑤の場合）'!$O65,IF(HO$16&lt;='様式３（療養者名簿）（⑤の場合）'!$W65,1,0),0),0)</f>
        <v>0</v>
      </c>
      <c r="HP56" s="159">
        <f>IF(HP$16-'様式３（療養者名簿）（⑤の場合）'!$O65+1&lt;=15,IF(HP$16&gt;='様式３（療養者名簿）（⑤の場合）'!$O65,IF(HP$16&lt;='様式３（療養者名簿）（⑤の場合）'!$W65,1,0),0),0)</f>
        <v>0</v>
      </c>
      <c r="HQ56" s="159">
        <f>IF(HQ$16-'様式３（療養者名簿）（⑤の場合）'!$O65+1&lt;=15,IF(HQ$16&gt;='様式３（療養者名簿）（⑤の場合）'!$O65,IF(HQ$16&lt;='様式３（療養者名簿）（⑤の場合）'!$W65,1,0),0),0)</f>
        <v>0</v>
      </c>
      <c r="HR56" s="159">
        <f>IF(HR$16-'様式３（療養者名簿）（⑤の場合）'!$O65+1&lt;=15,IF(HR$16&gt;='様式３（療養者名簿）（⑤の場合）'!$O65,IF(HR$16&lt;='様式３（療養者名簿）（⑤の場合）'!$W65,1,0),0),0)</f>
        <v>0</v>
      </c>
      <c r="HS56" s="159">
        <f>IF(HS$16-'様式３（療養者名簿）（⑤の場合）'!$O65+1&lt;=15,IF(HS$16&gt;='様式３（療養者名簿）（⑤の場合）'!$O65,IF(HS$16&lt;='様式３（療養者名簿）（⑤の場合）'!$W65,1,0),0),0)</f>
        <v>0</v>
      </c>
      <c r="HT56" s="159">
        <f>IF(HT$16-'様式３（療養者名簿）（⑤の場合）'!$O65+1&lt;=15,IF(HT$16&gt;='様式３（療養者名簿）（⑤の場合）'!$O65,IF(HT$16&lt;='様式３（療養者名簿）（⑤の場合）'!$W65,1,0),0),0)</f>
        <v>0</v>
      </c>
      <c r="HU56" s="159">
        <f>IF(HU$16-'様式３（療養者名簿）（⑤の場合）'!$O65+1&lt;=15,IF(HU$16&gt;='様式３（療養者名簿）（⑤の場合）'!$O65,IF(HU$16&lt;='様式３（療養者名簿）（⑤の場合）'!$W65,1,0),0),0)</f>
        <v>0</v>
      </c>
      <c r="HV56" s="159">
        <f>IF(HV$16-'様式３（療養者名簿）（⑤の場合）'!$O65+1&lt;=15,IF(HV$16&gt;='様式３（療養者名簿）（⑤の場合）'!$O65,IF(HV$16&lt;='様式３（療養者名簿）（⑤の場合）'!$W65,1,0),0),0)</f>
        <v>0</v>
      </c>
      <c r="HW56" s="159">
        <f>IF(HW$16-'様式３（療養者名簿）（⑤の場合）'!$O65+1&lt;=15,IF(HW$16&gt;='様式３（療養者名簿）（⑤の場合）'!$O65,IF(HW$16&lt;='様式３（療養者名簿）（⑤の場合）'!$W65,1,0),0),0)</f>
        <v>0</v>
      </c>
      <c r="HX56" s="159">
        <f>IF(HX$16-'様式３（療養者名簿）（⑤の場合）'!$O65+1&lt;=15,IF(HX$16&gt;='様式３（療養者名簿）（⑤の場合）'!$O65,IF(HX$16&lt;='様式３（療養者名簿）（⑤の場合）'!$W65,1,0),0),0)</f>
        <v>0</v>
      </c>
      <c r="HY56" s="159">
        <f>IF(HY$16-'様式３（療養者名簿）（⑤の場合）'!$O65+1&lt;=15,IF(HY$16&gt;='様式３（療養者名簿）（⑤の場合）'!$O65,IF(HY$16&lt;='様式３（療養者名簿）（⑤の場合）'!$W65,1,0),0),0)</f>
        <v>0</v>
      </c>
      <c r="HZ56" s="159">
        <f>IF(HZ$16-'様式３（療養者名簿）（⑤の場合）'!$O65+1&lt;=15,IF(HZ$16&gt;='様式３（療養者名簿）（⑤の場合）'!$O65,IF(HZ$16&lt;='様式３（療養者名簿）（⑤の場合）'!$W65,1,0),0),0)</f>
        <v>0</v>
      </c>
      <c r="IA56" s="159">
        <f>IF(IA$16-'様式３（療養者名簿）（⑤の場合）'!$O65+1&lt;=15,IF(IA$16&gt;='様式３（療養者名簿）（⑤の場合）'!$O65,IF(IA$16&lt;='様式３（療養者名簿）（⑤の場合）'!$W65,1,0),0),0)</f>
        <v>0</v>
      </c>
      <c r="IB56" s="159">
        <f>IF(IB$16-'様式３（療養者名簿）（⑤の場合）'!$O65+1&lt;=15,IF(IB$16&gt;='様式３（療養者名簿）（⑤の場合）'!$O65,IF(IB$16&lt;='様式３（療養者名簿）（⑤の場合）'!$W65,1,0),0),0)</f>
        <v>0</v>
      </c>
      <c r="IC56" s="159">
        <f>IF(IC$16-'様式３（療養者名簿）（⑤の場合）'!$O65+1&lt;=15,IF(IC$16&gt;='様式３（療養者名簿）（⑤の場合）'!$O65,IF(IC$16&lt;='様式３（療養者名簿）（⑤の場合）'!$W65,1,0),0),0)</f>
        <v>0</v>
      </c>
      <c r="ID56" s="159">
        <f>IF(ID$16-'様式３（療養者名簿）（⑤の場合）'!$O65+1&lt;=15,IF(ID$16&gt;='様式３（療養者名簿）（⑤の場合）'!$O65,IF(ID$16&lt;='様式３（療養者名簿）（⑤の場合）'!$W65,1,0),0),0)</f>
        <v>0</v>
      </c>
      <c r="IE56" s="159">
        <f>IF(IE$16-'様式３（療養者名簿）（⑤の場合）'!$O65+1&lt;=15,IF(IE$16&gt;='様式３（療養者名簿）（⑤の場合）'!$O65,IF(IE$16&lt;='様式３（療養者名簿）（⑤の場合）'!$W65,1,0),0),0)</f>
        <v>0</v>
      </c>
      <c r="IF56" s="159">
        <f>IF(IF$16-'様式３（療養者名簿）（⑤の場合）'!$O65+1&lt;=15,IF(IF$16&gt;='様式３（療養者名簿）（⑤の場合）'!$O65,IF(IF$16&lt;='様式３（療養者名簿）（⑤の場合）'!$W65,1,0),0),0)</f>
        <v>0</v>
      </c>
      <c r="IG56" s="159">
        <f>IF(IG$16-'様式３（療養者名簿）（⑤の場合）'!$O65+1&lt;=15,IF(IG$16&gt;='様式３（療養者名簿）（⑤の場合）'!$O65,IF(IG$16&lt;='様式３（療養者名簿）（⑤の場合）'!$W65,1,0),0),0)</f>
        <v>0</v>
      </c>
      <c r="IH56" s="159">
        <f>IF(IH$16-'様式３（療養者名簿）（⑤の場合）'!$O65+1&lt;=15,IF(IH$16&gt;='様式３（療養者名簿）（⑤の場合）'!$O65,IF(IH$16&lt;='様式３（療養者名簿）（⑤の場合）'!$W65,1,0),0),0)</f>
        <v>0</v>
      </c>
      <c r="II56" s="159">
        <f>IF(II$16-'様式３（療養者名簿）（⑤の場合）'!$O65+1&lt;=15,IF(II$16&gt;='様式３（療養者名簿）（⑤の場合）'!$O65,IF(II$16&lt;='様式３（療養者名簿）（⑤の場合）'!$W65,1,0),0),0)</f>
        <v>0</v>
      </c>
      <c r="IJ56" s="159">
        <f>IF(IJ$16-'様式３（療養者名簿）（⑤の場合）'!$O65+1&lt;=15,IF(IJ$16&gt;='様式３（療養者名簿）（⑤の場合）'!$O65,IF(IJ$16&lt;='様式３（療養者名簿）（⑤の場合）'!$W65,1,0),0),0)</f>
        <v>0</v>
      </c>
      <c r="IK56" s="159">
        <f>IF(IK$16-'様式３（療養者名簿）（⑤の場合）'!$O65+1&lt;=15,IF(IK$16&gt;='様式３（療養者名簿）（⑤の場合）'!$O65,IF(IK$16&lt;='様式３（療養者名簿）（⑤の場合）'!$W65,1,0),0),0)</f>
        <v>0</v>
      </c>
      <c r="IL56" s="159">
        <f>IF(IL$16-'様式３（療養者名簿）（⑤の場合）'!$O65+1&lt;=15,IF(IL$16&gt;='様式３（療養者名簿）（⑤の場合）'!$O65,IF(IL$16&lt;='様式３（療養者名簿）（⑤の場合）'!$W65,1,0),0),0)</f>
        <v>0</v>
      </c>
      <c r="IM56" s="159">
        <f>IF(IM$16-'様式３（療養者名簿）（⑤の場合）'!$O65+1&lt;=15,IF(IM$16&gt;='様式３（療養者名簿）（⑤の場合）'!$O65,IF(IM$16&lt;='様式３（療養者名簿）（⑤の場合）'!$W65,1,0),0),0)</f>
        <v>0</v>
      </c>
      <c r="IN56" s="159">
        <f>IF(IN$16-'様式３（療養者名簿）（⑤の場合）'!$O65+1&lt;=15,IF(IN$16&gt;='様式３（療養者名簿）（⑤の場合）'!$O65,IF(IN$16&lt;='様式３（療養者名簿）（⑤の場合）'!$W65,1,0),0),0)</f>
        <v>0</v>
      </c>
      <c r="IO56" s="159">
        <f>IF(IO$16-'様式３（療養者名簿）（⑤の場合）'!$O65+1&lt;=15,IF(IO$16&gt;='様式３（療養者名簿）（⑤の場合）'!$O65,IF(IO$16&lt;='様式３（療養者名簿）（⑤の場合）'!$W65,1,0),0),0)</f>
        <v>0</v>
      </c>
      <c r="IP56" s="159">
        <f>IF(IP$16-'様式３（療養者名簿）（⑤の場合）'!$O65+1&lt;=15,IF(IP$16&gt;='様式３（療養者名簿）（⑤の場合）'!$O65,IF(IP$16&lt;='様式３（療養者名簿）（⑤の場合）'!$W65,1,0),0),0)</f>
        <v>0</v>
      </c>
      <c r="IQ56" s="159">
        <f>IF(IQ$16-'様式３（療養者名簿）（⑤の場合）'!$O65+1&lt;=15,IF(IQ$16&gt;='様式３（療養者名簿）（⑤の場合）'!$O65,IF(IQ$16&lt;='様式３（療養者名簿）（⑤の場合）'!$W65,1,0),0),0)</f>
        <v>0</v>
      </c>
      <c r="IR56" s="159">
        <f>IF(IR$16-'様式３（療養者名簿）（⑤の場合）'!$O65+1&lt;=15,IF(IR$16&gt;='様式３（療養者名簿）（⑤の場合）'!$O65,IF(IR$16&lt;='様式３（療養者名簿）（⑤の場合）'!$W65,1,0),0),0)</f>
        <v>0</v>
      </c>
      <c r="IS56" s="159">
        <f>IF(IS$16-'様式３（療養者名簿）（⑤の場合）'!$O65+1&lt;=15,IF(IS$16&gt;='様式３（療養者名簿）（⑤の場合）'!$O65,IF(IS$16&lt;='様式３（療養者名簿）（⑤の場合）'!$W65,1,0),0),0)</f>
        <v>0</v>
      </c>
      <c r="IT56" s="159">
        <f>IF(IT$16-'様式３（療養者名簿）（⑤の場合）'!$O65+1&lt;=15,IF(IT$16&gt;='様式３（療養者名簿）（⑤の場合）'!$O65,IF(IT$16&lt;='様式３（療養者名簿）（⑤の場合）'!$W65,1,0),0),0)</f>
        <v>0</v>
      </c>
    </row>
    <row r="57" spans="1:254" ht="42" customHeight="1">
      <c r="A57" s="149">
        <f>'様式３（療養者名簿）（⑤の場合）'!C66</f>
        <v>0</v>
      </c>
      <c r="B57" s="159">
        <f>IF(B$16-'様式３（療養者名簿）（⑤の場合）'!$O66+1&lt;=15,IF(B$16&gt;='様式３（療養者名簿）（⑤の場合）'!$O66,IF(B$16&lt;='様式３（療養者名簿）（⑤の場合）'!$W66,1,0),0),0)</f>
        <v>0</v>
      </c>
      <c r="C57" s="159">
        <f>IF(C$16-'様式３（療養者名簿）（⑤の場合）'!$O66+1&lt;=15,IF(C$16&gt;='様式３（療養者名簿）（⑤の場合）'!$O66,IF(C$16&lt;='様式３（療養者名簿）（⑤の場合）'!$W66,1,0),0),0)</f>
        <v>0</v>
      </c>
      <c r="D57" s="159">
        <f>IF(D$16-'様式３（療養者名簿）（⑤の場合）'!$O66+1&lt;=15,IF(D$16&gt;='様式３（療養者名簿）（⑤の場合）'!$O66,IF(D$16&lt;='様式３（療養者名簿）（⑤の場合）'!$W66,1,0),0),0)</f>
        <v>0</v>
      </c>
      <c r="E57" s="159">
        <f>IF(E$16-'様式３（療養者名簿）（⑤の場合）'!$O66+1&lt;=15,IF(E$16&gt;='様式３（療養者名簿）（⑤の場合）'!$O66,IF(E$16&lt;='様式３（療養者名簿）（⑤の場合）'!$W66,1,0),0),0)</f>
        <v>0</v>
      </c>
      <c r="F57" s="159">
        <f>IF(F$16-'様式３（療養者名簿）（⑤の場合）'!$O66+1&lt;=15,IF(F$16&gt;='様式３（療養者名簿）（⑤の場合）'!$O66,IF(F$16&lt;='様式３（療養者名簿）（⑤の場合）'!$W66,1,0),0),0)</f>
        <v>0</v>
      </c>
      <c r="G57" s="159">
        <f>IF(G$16-'様式３（療養者名簿）（⑤の場合）'!$O66+1&lt;=15,IF(G$16&gt;='様式３（療養者名簿）（⑤の場合）'!$O66,IF(G$16&lt;='様式３（療養者名簿）（⑤の場合）'!$W66,1,0),0),0)</f>
        <v>0</v>
      </c>
      <c r="H57" s="159">
        <f>IF(H$16-'様式３（療養者名簿）（⑤の場合）'!$O66+1&lt;=15,IF(H$16&gt;='様式３（療養者名簿）（⑤の場合）'!$O66,IF(H$16&lt;='様式３（療養者名簿）（⑤の場合）'!$W66,1,0),0),0)</f>
        <v>0</v>
      </c>
      <c r="I57" s="159">
        <f>IF(I$16-'様式３（療養者名簿）（⑤の場合）'!$O66+1&lt;=15,IF(I$16&gt;='様式３（療養者名簿）（⑤の場合）'!$O66,IF(I$16&lt;='様式３（療養者名簿）（⑤の場合）'!$W66,1,0),0),0)</f>
        <v>0</v>
      </c>
      <c r="J57" s="159">
        <f>IF(J$16-'様式３（療養者名簿）（⑤の場合）'!$O66+1&lt;=15,IF(J$16&gt;='様式３（療養者名簿）（⑤の場合）'!$O66,IF(J$16&lt;='様式３（療養者名簿）（⑤の場合）'!$W66,1,0),0),0)</f>
        <v>0</v>
      </c>
      <c r="K57" s="159">
        <f>IF(K$16-'様式３（療養者名簿）（⑤の場合）'!$O66+1&lt;=15,IF(K$16&gt;='様式３（療養者名簿）（⑤の場合）'!$O66,IF(K$16&lt;='様式３（療養者名簿）（⑤の場合）'!$W66,1,0),0),0)</f>
        <v>0</v>
      </c>
      <c r="L57" s="159">
        <f>IF(L$16-'様式３（療養者名簿）（⑤の場合）'!$O66+1&lt;=15,IF(L$16&gt;='様式３（療養者名簿）（⑤の場合）'!$O66,IF(L$16&lt;='様式３（療養者名簿）（⑤の場合）'!$W66,1,0),0),0)</f>
        <v>0</v>
      </c>
      <c r="M57" s="159">
        <f>IF(M$16-'様式３（療養者名簿）（⑤の場合）'!$O66+1&lt;=15,IF(M$16&gt;='様式３（療養者名簿）（⑤の場合）'!$O66,IF(M$16&lt;='様式３（療養者名簿）（⑤の場合）'!$W66,1,0),0),0)</f>
        <v>0</v>
      </c>
      <c r="N57" s="159">
        <f>IF(N$16-'様式３（療養者名簿）（⑤の場合）'!$O66+1&lt;=15,IF(N$16&gt;='様式３（療養者名簿）（⑤の場合）'!$O66,IF(N$16&lt;='様式３（療養者名簿）（⑤の場合）'!$W66,1,0),0),0)</f>
        <v>0</v>
      </c>
      <c r="O57" s="159">
        <f>IF(O$16-'様式３（療養者名簿）（⑤の場合）'!$O66+1&lt;=15,IF(O$16&gt;='様式３（療養者名簿）（⑤の場合）'!$O66,IF(O$16&lt;='様式３（療養者名簿）（⑤の場合）'!$W66,1,0),0),0)</f>
        <v>0</v>
      </c>
      <c r="P57" s="159">
        <f>IF(P$16-'様式３（療養者名簿）（⑤の場合）'!$O66+1&lt;=15,IF(P$16&gt;='様式３（療養者名簿）（⑤の場合）'!$O66,IF(P$16&lt;='様式３（療養者名簿）（⑤の場合）'!$W66,1,0),0),0)</f>
        <v>0</v>
      </c>
      <c r="Q57" s="159">
        <f>IF(Q$16-'様式３（療養者名簿）（⑤の場合）'!$O66+1&lt;=15,IF(Q$16&gt;='様式３（療養者名簿）（⑤の場合）'!$O66,IF(Q$16&lt;='様式３（療養者名簿）（⑤の場合）'!$W66,1,0),0),0)</f>
        <v>0</v>
      </c>
      <c r="R57" s="159">
        <f>IF(R$16-'様式３（療養者名簿）（⑤の場合）'!$O66+1&lt;=15,IF(R$16&gt;='様式３（療養者名簿）（⑤の場合）'!$O66,IF(R$16&lt;='様式３（療養者名簿）（⑤の場合）'!$W66,1,0),0),0)</f>
        <v>0</v>
      </c>
      <c r="S57" s="159">
        <f>IF(S$16-'様式３（療養者名簿）（⑤の場合）'!$O66+1&lt;=15,IF(S$16&gt;='様式３（療養者名簿）（⑤の場合）'!$O66,IF(S$16&lt;='様式３（療養者名簿）（⑤の場合）'!$W66,1,0),0),0)</f>
        <v>0</v>
      </c>
      <c r="T57" s="159">
        <f>IF(T$16-'様式３（療養者名簿）（⑤の場合）'!$O66+1&lt;=15,IF(T$16&gt;='様式３（療養者名簿）（⑤の場合）'!$O66,IF(T$16&lt;='様式３（療養者名簿）（⑤の場合）'!$W66,1,0),0),0)</f>
        <v>0</v>
      </c>
      <c r="U57" s="159">
        <f>IF(U$16-'様式３（療養者名簿）（⑤の場合）'!$O66+1&lt;=15,IF(U$16&gt;='様式３（療養者名簿）（⑤の場合）'!$O66,IF(U$16&lt;='様式３（療養者名簿）（⑤の場合）'!$W66,1,0),0),0)</f>
        <v>0</v>
      </c>
      <c r="V57" s="159">
        <f>IF(V$16-'様式３（療養者名簿）（⑤の場合）'!$O66+1&lt;=15,IF(V$16&gt;='様式３（療養者名簿）（⑤の場合）'!$O66,IF(V$16&lt;='様式３（療養者名簿）（⑤の場合）'!$W66,1,0),0),0)</f>
        <v>0</v>
      </c>
      <c r="W57" s="159">
        <f>IF(W$16-'様式３（療養者名簿）（⑤の場合）'!$O66+1&lt;=15,IF(W$16&gt;='様式３（療養者名簿）（⑤の場合）'!$O66,IF(W$16&lt;='様式３（療養者名簿）（⑤の場合）'!$W66,1,0),0),0)</f>
        <v>0</v>
      </c>
      <c r="X57" s="159">
        <f>IF(X$16-'様式３（療養者名簿）（⑤の場合）'!$O66+1&lt;=15,IF(X$16&gt;='様式３（療養者名簿）（⑤の場合）'!$O66,IF(X$16&lt;='様式３（療養者名簿）（⑤の場合）'!$W66,1,0),0),0)</f>
        <v>0</v>
      </c>
      <c r="Y57" s="159">
        <f>IF(Y$16-'様式３（療養者名簿）（⑤の場合）'!$O66+1&lt;=15,IF(Y$16&gt;='様式３（療養者名簿）（⑤の場合）'!$O66,IF(Y$16&lt;='様式３（療養者名簿）（⑤の場合）'!$W66,1,0),0),0)</f>
        <v>0</v>
      </c>
      <c r="Z57" s="159">
        <f>IF(Z$16-'様式３（療養者名簿）（⑤の場合）'!$O66+1&lt;=15,IF(Z$16&gt;='様式３（療養者名簿）（⑤の場合）'!$O66,IF(Z$16&lt;='様式３（療養者名簿）（⑤の場合）'!$W66,1,0),0),0)</f>
        <v>0</v>
      </c>
      <c r="AA57" s="159">
        <f>IF(AA$16-'様式３（療養者名簿）（⑤の場合）'!$O66+1&lt;=15,IF(AA$16&gt;='様式３（療養者名簿）（⑤の場合）'!$O66,IF(AA$16&lt;='様式３（療養者名簿）（⑤の場合）'!$W66,1,0),0),0)</f>
        <v>0</v>
      </c>
      <c r="AB57" s="159">
        <f>IF(AB$16-'様式３（療養者名簿）（⑤の場合）'!$O66+1&lt;=15,IF(AB$16&gt;='様式３（療養者名簿）（⑤の場合）'!$O66,IF(AB$16&lt;='様式３（療養者名簿）（⑤の場合）'!$W66,1,0),0),0)</f>
        <v>0</v>
      </c>
      <c r="AC57" s="159">
        <f>IF(AC$16-'様式３（療養者名簿）（⑤の場合）'!$O66+1&lt;=15,IF(AC$16&gt;='様式３（療養者名簿）（⑤の場合）'!$O66,IF(AC$16&lt;='様式３（療養者名簿）（⑤の場合）'!$W66,1,0),0),0)</f>
        <v>0</v>
      </c>
      <c r="AD57" s="159">
        <f>IF(AD$16-'様式３（療養者名簿）（⑤の場合）'!$O66+1&lt;=15,IF(AD$16&gt;='様式３（療養者名簿）（⑤の場合）'!$O66,IF(AD$16&lt;='様式３（療養者名簿）（⑤の場合）'!$W66,1,0),0),0)</f>
        <v>0</v>
      </c>
      <c r="AE57" s="159">
        <f>IF(AE$16-'様式３（療養者名簿）（⑤の場合）'!$O66+1&lt;=15,IF(AE$16&gt;='様式３（療養者名簿）（⑤の場合）'!$O66,IF(AE$16&lt;='様式３（療養者名簿）（⑤の場合）'!$W66,1,0),0),0)</f>
        <v>0</v>
      </c>
      <c r="AF57" s="159">
        <f>IF(AF$16-'様式３（療養者名簿）（⑤の場合）'!$O66+1&lt;=15,IF(AF$16&gt;='様式３（療養者名簿）（⑤の場合）'!$O66,IF(AF$16&lt;='様式３（療養者名簿）（⑤の場合）'!$W66,1,0),0),0)</f>
        <v>0</v>
      </c>
      <c r="AG57" s="159">
        <f>IF(AG$16-'様式３（療養者名簿）（⑤の場合）'!$O66+1&lt;=15,IF(AG$16&gt;='様式３（療養者名簿）（⑤の場合）'!$O66,IF(AG$16&lt;='様式３（療養者名簿）（⑤の場合）'!$W66,1,0),0),0)</f>
        <v>0</v>
      </c>
      <c r="AH57" s="159">
        <f>IF(AH$16-'様式３（療養者名簿）（⑤の場合）'!$O66+1&lt;=15,IF(AH$16&gt;='様式３（療養者名簿）（⑤の場合）'!$O66,IF(AH$16&lt;='様式３（療養者名簿）（⑤の場合）'!$W66,1,0),0),0)</f>
        <v>0</v>
      </c>
      <c r="AI57" s="159">
        <f>IF(AI$16-'様式３（療養者名簿）（⑤の場合）'!$O66+1&lt;=15,IF(AI$16&gt;='様式３（療養者名簿）（⑤の場合）'!$O66,IF(AI$16&lt;='様式３（療養者名簿）（⑤の場合）'!$W66,1,0),0),0)</f>
        <v>0</v>
      </c>
      <c r="AJ57" s="159">
        <f>IF(AJ$16-'様式３（療養者名簿）（⑤の場合）'!$O66+1&lt;=15,IF(AJ$16&gt;='様式３（療養者名簿）（⑤の場合）'!$O66,IF(AJ$16&lt;='様式３（療養者名簿）（⑤の場合）'!$W66,1,0),0),0)</f>
        <v>0</v>
      </c>
      <c r="AK57" s="159">
        <f>IF(AK$16-'様式３（療養者名簿）（⑤の場合）'!$O66+1&lt;=15,IF(AK$16&gt;='様式３（療養者名簿）（⑤の場合）'!$O66,IF(AK$16&lt;='様式３（療養者名簿）（⑤の場合）'!$W66,1,0),0),0)</f>
        <v>0</v>
      </c>
      <c r="AL57" s="159">
        <f>IF(AL$16-'様式３（療養者名簿）（⑤の場合）'!$O66+1&lt;=15,IF(AL$16&gt;='様式３（療養者名簿）（⑤の場合）'!$O66,IF(AL$16&lt;='様式３（療養者名簿）（⑤の場合）'!$W66,1,0),0),0)</f>
        <v>0</v>
      </c>
      <c r="AM57" s="159">
        <f>IF(AM$16-'様式３（療養者名簿）（⑤の場合）'!$O66+1&lt;=15,IF(AM$16&gt;='様式３（療養者名簿）（⑤の場合）'!$O66,IF(AM$16&lt;='様式３（療養者名簿）（⑤の場合）'!$W66,1,0),0),0)</f>
        <v>0</v>
      </c>
      <c r="AN57" s="159">
        <f>IF(AN$16-'様式３（療養者名簿）（⑤の場合）'!$O66+1&lt;=15,IF(AN$16&gt;='様式３（療養者名簿）（⑤の場合）'!$O66,IF(AN$16&lt;='様式３（療養者名簿）（⑤の場合）'!$W66,1,0),0),0)</f>
        <v>0</v>
      </c>
      <c r="AO57" s="159">
        <f>IF(AO$16-'様式３（療養者名簿）（⑤の場合）'!$O66+1&lt;=15,IF(AO$16&gt;='様式３（療養者名簿）（⑤の場合）'!$O66,IF(AO$16&lt;='様式３（療養者名簿）（⑤の場合）'!$W66,1,0),0),0)</f>
        <v>0</v>
      </c>
      <c r="AP57" s="159">
        <f>IF(AP$16-'様式３（療養者名簿）（⑤の場合）'!$O66+1&lt;=15,IF(AP$16&gt;='様式３（療養者名簿）（⑤の場合）'!$O66,IF(AP$16&lt;='様式３（療養者名簿）（⑤の場合）'!$W66,1,0),0),0)</f>
        <v>0</v>
      </c>
      <c r="AQ57" s="159">
        <f>IF(AQ$16-'様式３（療養者名簿）（⑤の場合）'!$O66+1&lt;=15,IF(AQ$16&gt;='様式３（療養者名簿）（⑤の場合）'!$O66,IF(AQ$16&lt;='様式３（療養者名簿）（⑤の場合）'!$W66,1,0),0),0)</f>
        <v>0</v>
      </c>
      <c r="AR57" s="159">
        <f>IF(AR$16-'様式３（療養者名簿）（⑤の場合）'!$O66+1&lt;=15,IF(AR$16&gt;='様式３（療養者名簿）（⑤の場合）'!$O66,IF(AR$16&lt;='様式３（療養者名簿）（⑤の場合）'!$W66,1,0),0),0)</f>
        <v>0</v>
      </c>
      <c r="AS57" s="159">
        <f>IF(AS$16-'様式３（療養者名簿）（⑤の場合）'!$O66+1&lt;=15,IF(AS$16&gt;='様式３（療養者名簿）（⑤の場合）'!$O66,IF(AS$16&lt;='様式３（療養者名簿）（⑤の場合）'!$W66,1,0),0),0)</f>
        <v>0</v>
      </c>
      <c r="AT57" s="159">
        <f>IF(AT$16-'様式３（療養者名簿）（⑤の場合）'!$O66+1&lt;=15,IF(AT$16&gt;='様式３（療養者名簿）（⑤の場合）'!$O66,IF(AT$16&lt;='様式３（療養者名簿）（⑤の場合）'!$W66,1,0),0),0)</f>
        <v>0</v>
      </c>
      <c r="AU57" s="159">
        <f>IF(AU$16-'様式３（療養者名簿）（⑤の場合）'!$O66+1&lt;=15,IF(AU$16&gt;='様式３（療養者名簿）（⑤の場合）'!$O66,IF(AU$16&lt;='様式３（療養者名簿）（⑤の場合）'!$W66,1,0),0),0)</f>
        <v>0</v>
      </c>
      <c r="AV57" s="159">
        <f>IF(AV$16-'様式３（療養者名簿）（⑤の場合）'!$O66+1&lt;=15,IF(AV$16&gt;='様式３（療養者名簿）（⑤の場合）'!$O66,IF(AV$16&lt;='様式３（療養者名簿）（⑤の場合）'!$W66,1,0),0),0)</f>
        <v>0</v>
      </c>
      <c r="AW57" s="159">
        <f>IF(AW$16-'様式３（療養者名簿）（⑤の場合）'!$O66+1&lt;=15,IF(AW$16&gt;='様式３（療養者名簿）（⑤の場合）'!$O66,IF(AW$16&lt;='様式３（療養者名簿）（⑤の場合）'!$W66,1,0),0),0)</f>
        <v>0</v>
      </c>
      <c r="AX57" s="159">
        <f>IF(AX$16-'様式３（療養者名簿）（⑤の場合）'!$O66+1&lt;=15,IF(AX$16&gt;='様式３（療養者名簿）（⑤の場合）'!$O66,IF(AX$16&lt;='様式３（療養者名簿）（⑤の場合）'!$W66,1,0),0),0)</f>
        <v>0</v>
      </c>
      <c r="AY57" s="159">
        <f>IF(AY$16-'様式３（療養者名簿）（⑤の場合）'!$O66+1&lt;=15,IF(AY$16&gt;='様式３（療養者名簿）（⑤の場合）'!$O66,IF(AY$16&lt;='様式３（療養者名簿）（⑤の場合）'!$W66,1,0),0),0)</f>
        <v>0</v>
      </c>
      <c r="AZ57" s="159">
        <f>IF(AZ$16-'様式３（療養者名簿）（⑤の場合）'!$O66+1&lt;=15,IF(AZ$16&gt;='様式３（療養者名簿）（⑤の場合）'!$O66,IF(AZ$16&lt;='様式３（療養者名簿）（⑤の場合）'!$W66,1,0),0),0)</f>
        <v>0</v>
      </c>
      <c r="BA57" s="159">
        <f>IF(BA$16-'様式３（療養者名簿）（⑤の場合）'!$O66+1&lt;=15,IF(BA$16&gt;='様式３（療養者名簿）（⑤の場合）'!$O66,IF(BA$16&lt;='様式３（療養者名簿）（⑤の場合）'!$W66,1,0),0),0)</f>
        <v>0</v>
      </c>
      <c r="BB57" s="159">
        <f>IF(BB$16-'様式３（療養者名簿）（⑤の場合）'!$O66+1&lt;=15,IF(BB$16&gt;='様式３（療養者名簿）（⑤の場合）'!$O66,IF(BB$16&lt;='様式３（療養者名簿）（⑤の場合）'!$W66,1,0),0),0)</f>
        <v>0</v>
      </c>
      <c r="BC57" s="159">
        <f>IF(BC$16-'様式３（療養者名簿）（⑤の場合）'!$O66+1&lt;=15,IF(BC$16&gt;='様式３（療養者名簿）（⑤の場合）'!$O66,IF(BC$16&lt;='様式３（療養者名簿）（⑤の場合）'!$W66,1,0),0),0)</f>
        <v>0</v>
      </c>
      <c r="BD57" s="159">
        <f>IF(BD$16-'様式３（療養者名簿）（⑤の場合）'!$O66+1&lt;=15,IF(BD$16&gt;='様式３（療養者名簿）（⑤の場合）'!$O66,IF(BD$16&lt;='様式３（療養者名簿）（⑤の場合）'!$W66,1,0),0),0)</f>
        <v>0</v>
      </c>
      <c r="BE57" s="159">
        <f>IF(BE$16-'様式３（療養者名簿）（⑤の場合）'!$O66+1&lt;=15,IF(BE$16&gt;='様式３（療養者名簿）（⑤の場合）'!$O66,IF(BE$16&lt;='様式３（療養者名簿）（⑤の場合）'!$W66,1,0),0),0)</f>
        <v>0</v>
      </c>
      <c r="BF57" s="159">
        <f>IF(BF$16-'様式３（療養者名簿）（⑤の場合）'!$O66+1&lt;=15,IF(BF$16&gt;='様式３（療養者名簿）（⑤の場合）'!$O66,IF(BF$16&lt;='様式３（療養者名簿）（⑤の場合）'!$W66,1,0),0),0)</f>
        <v>0</v>
      </c>
      <c r="BG57" s="159">
        <f>IF(BG$16-'様式３（療養者名簿）（⑤の場合）'!$O66+1&lt;=15,IF(BG$16&gt;='様式３（療養者名簿）（⑤の場合）'!$O66,IF(BG$16&lt;='様式３（療養者名簿）（⑤の場合）'!$W66,1,0),0),0)</f>
        <v>0</v>
      </c>
      <c r="BH57" s="159">
        <f>IF(BH$16-'様式３（療養者名簿）（⑤の場合）'!$O66+1&lt;=15,IF(BH$16&gt;='様式３（療養者名簿）（⑤の場合）'!$O66,IF(BH$16&lt;='様式３（療養者名簿）（⑤の場合）'!$W66,1,0),0),0)</f>
        <v>0</v>
      </c>
      <c r="BI57" s="159">
        <f>IF(BI$16-'様式３（療養者名簿）（⑤の場合）'!$O66+1&lt;=15,IF(BI$16&gt;='様式３（療養者名簿）（⑤の場合）'!$O66,IF(BI$16&lt;='様式３（療養者名簿）（⑤の場合）'!$W66,1,0),0),0)</f>
        <v>0</v>
      </c>
      <c r="BJ57" s="159">
        <f>IF(BJ$16-'様式３（療養者名簿）（⑤の場合）'!$O66+1&lt;=15,IF(BJ$16&gt;='様式３（療養者名簿）（⑤の場合）'!$O66,IF(BJ$16&lt;='様式３（療養者名簿）（⑤の場合）'!$W66,1,0),0),0)</f>
        <v>0</v>
      </c>
      <c r="BK57" s="159">
        <f>IF(BK$16-'様式３（療養者名簿）（⑤の場合）'!$O66+1&lt;=15,IF(BK$16&gt;='様式３（療養者名簿）（⑤の場合）'!$O66,IF(BK$16&lt;='様式３（療養者名簿）（⑤の場合）'!$W66,1,0),0),0)</f>
        <v>0</v>
      </c>
      <c r="BL57" s="159">
        <f>IF(BL$16-'様式３（療養者名簿）（⑤の場合）'!$O66+1&lt;=15,IF(BL$16&gt;='様式３（療養者名簿）（⑤の場合）'!$O66,IF(BL$16&lt;='様式３（療養者名簿）（⑤の場合）'!$W66,1,0),0),0)</f>
        <v>0</v>
      </c>
      <c r="BM57" s="159">
        <f>IF(BM$16-'様式３（療養者名簿）（⑤の場合）'!$O66+1&lt;=15,IF(BM$16&gt;='様式３（療養者名簿）（⑤の場合）'!$O66,IF(BM$16&lt;='様式３（療養者名簿）（⑤の場合）'!$W66,1,0),0),0)</f>
        <v>0</v>
      </c>
      <c r="BN57" s="159">
        <f>IF(BN$16-'様式３（療養者名簿）（⑤の場合）'!$O66+1&lt;=15,IF(BN$16&gt;='様式３（療養者名簿）（⑤の場合）'!$O66,IF(BN$16&lt;='様式３（療養者名簿）（⑤の場合）'!$W66,1,0),0),0)</f>
        <v>0</v>
      </c>
      <c r="BO57" s="159">
        <f>IF(BO$16-'様式３（療養者名簿）（⑤の場合）'!$O66+1&lt;=15,IF(BO$16&gt;='様式３（療養者名簿）（⑤の場合）'!$O66,IF(BO$16&lt;='様式３（療養者名簿）（⑤の場合）'!$W66,1,0),0),0)</f>
        <v>0</v>
      </c>
      <c r="BP57" s="159">
        <f>IF(BP$16-'様式３（療養者名簿）（⑤の場合）'!$O66+1&lt;=15,IF(BP$16&gt;='様式３（療養者名簿）（⑤の場合）'!$O66,IF(BP$16&lt;='様式３（療養者名簿）（⑤の場合）'!$W66,1,0),0),0)</f>
        <v>0</v>
      </c>
      <c r="BQ57" s="159">
        <f>IF(BQ$16-'様式３（療養者名簿）（⑤の場合）'!$O66+1&lt;=15,IF(BQ$16&gt;='様式３（療養者名簿）（⑤の場合）'!$O66,IF(BQ$16&lt;='様式３（療養者名簿）（⑤の場合）'!$W66,1,0),0),0)</f>
        <v>0</v>
      </c>
      <c r="BR57" s="159">
        <f>IF(BR$16-'様式３（療養者名簿）（⑤の場合）'!$O66+1&lt;=15,IF(BR$16&gt;='様式３（療養者名簿）（⑤の場合）'!$O66,IF(BR$16&lt;='様式３（療養者名簿）（⑤の場合）'!$W66,1,0),0),0)</f>
        <v>0</v>
      </c>
      <c r="BS57" s="159">
        <f>IF(BS$16-'様式３（療養者名簿）（⑤の場合）'!$O66+1&lt;=15,IF(BS$16&gt;='様式３（療養者名簿）（⑤の場合）'!$O66,IF(BS$16&lt;='様式３（療養者名簿）（⑤の場合）'!$W66,1,0),0),0)</f>
        <v>0</v>
      </c>
      <c r="BT57" s="159">
        <f>IF(BT$16-'様式３（療養者名簿）（⑤の場合）'!$O66+1&lt;=15,IF(BT$16&gt;='様式３（療養者名簿）（⑤の場合）'!$O66,IF(BT$16&lt;='様式３（療養者名簿）（⑤の場合）'!$W66,1,0),0),0)</f>
        <v>0</v>
      </c>
      <c r="BU57" s="159">
        <f>IF(BU$16-'様式３（療養者名簿）（⑤の場合）'!$O66+1&lt;=15,IF(BU$16&gt;='様式３（療養者名簿）（⑤の場合）'!$O66,IF(BU$16&lt;='様式３（療養者名簿）（⑤の場合）'!$W66,1,0),0),0)</f>
        <v>0</v>
      </c>
      <c r="BV57" s="159">
        <f>IF(BV$16-'様式３（療養者名簿）（⑤の場合）'!$O66+1&lt;=15,IF(BV$16&gt;='様式３（療養者名簿）（⑤の場合）'!$O66,IF(BV$16&lt;='様式３（療養者名簿）（⑤の場合）'!$W66,1,0),0),0)</f>
        <v>0</v>
      </c>
      <c r="BW57" s="159">
        <f>IF(BW$16-'様式３（療養者名簿）（⑤の場合）'!$O66+1&lt;=15,IF(BW$16&gt;='様式３（療養者名簿）（⑤の場合）'!$O66,IF(BW$16&lt;='様式３（療養者名簿）（⑤の場合）'!$W66,1,0),0),0)</f>
        <v>0</v>
      </c>
      <c r="BX57" s="159">
        <f>IF(BX$16-'様式３（療養者名簿）（⑤の場合）'!$O66+1&lt;=15,IF(BX$16&gt;='様式３（療養者名簿）（⑤の場合）'!$O66,IF(BX$16&lt;='様式３（療養者名簿）（⑤の場合）'!$W66,1,0),0),0)</f>
        <v>0</v>
      </c>
      <c r="BY57" s="159">
        <f>IF(BY$16-'様式３（療養者名簿）（⑤の場合）'!$O66+1&lt;=15,IF(BY$16&gt;='様式３（療養者名簿）（⑤の場合）'!$O66,IF(BY$16&lt;='様式３（療養者名簿）（⑤の場合）'!$W66,1,0),0),0)</f>
        <v>0</v>
      </c>
      <c r="BZ57" s="159">
        <f>IF(BZ$16-'様式３（療養者名簿）（⑤の場合）'!$O66+1&lt;=15,IF(BZ$16&gt;='様式３（療養者名簿）（⑤の場合）'!$O66,IF(BZ$16&lt;='様式３（療養者名簿）（⑤の場合）'!$W66,1,0),0),0)</f>
        <v>0</v>
      </c>
      <c r="CA57" s="159">
        <f>IF(CA$16-'様式３（療養者名簿）（⑤の場合）'!$O66+1&lt;=15,IF(CA$16&gt;='様式３（療養者名簿）（⑤の場合）'!$O66,IF(CA$16&lt;='様式３（療養者名簿）（⑤の場合）'!$W66,1,0),0),0)</f>
        <v>0</v>
      </c>
      <c r="CB57" s="159">
        <f>IF(CB$16-'様式３（療養者名簿）（⑤の場合）'!$O66+1&lt;=15,IF(CB$16&gt;='様式３（療養者名簿）（⑤の場合）'!$O66,IF(CB$16&lt;='様式３（療養者名簿）（⑤の場合）'!$W66,1,0),0),0)</f>
        <v>0</v>
      </c>
      <c r="CC57" s="159">
        <f>IF(CC$16-'様式３（療養者名簿）（⑤の場合）'!$O66+1&lt;=15,IF(CC$16&gt;='様式３（療養者名簿）（⑤の場合）'!$O66,IF(CC$16&lt;='様式３（療養者名簿）（⑤の場合）'!$W66,1,0),0),0)</f>
        <v>0</v>
      </c>
      <c r="CD57" s="159">
        <f>IF(CD$16-'様式３（療養者名簿）（⑤の場合）'!$O66+1&lt;=15,IF(CD$16&gt;='様式３（療養者名簿）（⑤の場合）'!$O66,IF(CD$16&lt;='様式３（療養者名簿）（⑤の場合）'!$W66,1,0),0),0)</f>
        <v>0</v>
      </c>
      <c r="CE57" s="159">
        <f>IF(CE$16-'様式３（療養者名簿）（⑤の場合）'!$O66+1&lt;=15,IF(CE$16&gt;='様式３（療養者名簿）（⑤の場合）'!$O66,IF(CE$16&lt;='様式３（療養者名簿）（⑤の場合）'!$W66,1,0),0),0)</f>
        <v>0</v>
      </c>
      <c r="CF57" s="159">
        <f>IF(CF$16-'様式３（療養者名簿）（⑤の場合）'!$O66+1&lt;=15,IF(CF$16&gt;='様式３（療養者名簿）（⑤の場合）'!$O66,IF(CF$16&lt;='様式３（療養者名簿）（⑤の場合）'!$W66,1,0),0),0)</f>
        <v>0</v>
      </c>
      <c r="CG57" s="159">
        <f>IF(CG$16-'様式３（療養者名簿）（⑤の場合）'!$O66+1&lt;=15,IF(CG$16&gt;='様式３（療養者名簿）（⑤の場合）'!$O66,IF(CG$16&lt;='様式３（療養者名簿）（⑤の場合）'!$W66,1,0),0),0)</f>
        <v>0</v>
      </c>
      <c r="CH57" s="159">
        <f>IF(CH$16-'様式３（療養者名簿）（⑤の場合）'!$O66+1&lt;=15,IF(CH$16&gt;='様式３（療養者名簿）（⑤の場合）'!$O66,IF(CH$16&lt;='様式３（療養者名簿）（⑤の場合）'!$W66,1,0),0),0)</f>
        <v>0</v>
      </c>
      <c r="CI57" s="159">
        <f>IF(CI$16-'様式３（療養者名簿）（⑤の場合）'!$O66+1&lt;=15,IF(CI$16&gt;='様式３（療養者名簿）（⑤の場合）'!$O66,IF(CI$16&lt;='様式３（療養者名簿）（⑤の場合）'!$W66,1,0),0),0)</f>
        <v>0</v>
      </c>
      <c r="CJ57" s="159">
        <f>IF(CJ$16-'様式３（療養者名簿）（⑤の場合）'!$O66+1&lt;=15,IF(CJ$16&gt;='様式３（療養者名簿）（⑤の場合）'!$O66,IF(CJ$16&lt;='様式３（療養者名簿）（⑤の場合）'!$W66,1,0),0),0)</f>
        <v>0</v>
      </c>
      <c r="CK57" s="159">
        <f>IF(CK$16-'様式３（療養者名簿）（⑤の場合）'!$O66+1&lt;=15,IF(CK$16&gt;='様式３（療養者名簿）（⑤の場合）'!$O66,IF(CK$16&lt;='様式３（療養者名簿）（⑤の場合）'!$W66,1,0),0),0)</f>
        <v>0</v>
      </c>
      <c r="CL57" s="159">
        <f>IF(CL$16-'様式３（療養者名簿）（⑤の場合）'!$O66+1&lt;=15,IF(CL$16&gt;='様式３（療養者名簿）（⑤の場合）'!$O66,IF(CL$16&lt;='様式３（療養者名簿）（⑤の場合）'!$W66,1,0),0),0)</f>
        <v>0</v>
      </c>
      <c r="CM57" s="159">
        <f>IF(CM$16-'様式３（療養者名簿）（⑤の場合）'!$O66+1&lt;=15,IF(CM$16&gt;='様式３（療養者名簿）（⑤の場合）'!$O66,IF(CM$16&lt;='様式３（療養者名簿）（⑤の場合）'!$W66,1,0),0),0)</f>
        <v>0</v>
      </c>
      <c r="CN57" s="159">
        <f>IF(CN$16-'様式３（療養者名簿）（⑤の場合）'!$O66+1&lt;=15,IF(CN$16&gt;='様式３（療養者名簿）（⑤の場合）'!$O66,IF(CN$16&lt;='様式３（療養者名簿）（⑤の場合）'!$W66,1,0),0),0)</f>
        <v>0</v>
      </c>
      <c r="CO57" s="159">
        <f>IF(CO$16-'様式３（療養者名簿）（⑤の場合）'!$O66+1&lt;=15,IF(CO$16&gt;='様式３（療養者名簿）（⑤の場合）'!$O66,IF(CO$16&lt;='様式３（療養者名簿）（⑤の場合）'!$W66,1,0),0),0)</f>
        <v>0</v>
      </c>
      <c r="CP57" s="159">
        <f>IF(CP$16-'様式３（療養者名簿）（⑤の場合）'!$O66+1&lt;=15,IF(CP$16&gt;='様式３（療養者名簿）（⑤の場合）'!$O66,IF(CP$16&lt;='様式３（療養者名簿）（⑤の場合）'!$W66,1,0),0),0)</f>
        <v>0</v>
      </c>
      <c r="CQ57" s="159">
        <f>IF(CQ$16-'様式３（療養者名簿）（⑤の場合）'!$O66+1&lt;=15,IF(CQ$16&gt;='様式３（療養者名簿）（⑤の場合）'!$O66,IF(CQ$16&lt;='様式３（療養者名簿）（⑤の場合）'!$W66,1,0),0),0)</f>
        <v>0</v>
      </c>
      <c r="CR57" s="159">
        <f>IF(CR$16-'様式３（療養者名簿）（⑤の場合）'!$O66+1&lt;=15,IF(CR$16&gt;='様式３（療養者名簿）（⑤の場合）'!$O66,IF(CR$16&lt;='様式３（療養者名簿）（⑤の場合）'!$W66,1,0),0),0)</f>
        <v>0</v>
      </c>
      <c r="CS57" s="159">
        <f>IF(CS$16-'様式３（療養者名簿）（⑤の場合）'!$O66+1&lt;=15,IF(CS$16&gt;='様式３（療養者名簿）（⑤の場合）'!$O66,IF(CS$16&lt;='様式３（療養者名簿）（⑤の場合）'!$W66,1,0),0),0)</f>
        <v>0</v>
      </c>
      <c r="CT57" s="159">
        <f>IF(CT$16-'様式３（療養者名簿）（⑤の場合）'!$O66+1&lt;=15,IF(CT$16&gt;='様式３（療養者名簿）（⑤の場合）'!$O66,IF(CT$16&lt;='様式３（療養者名簿）（⑤の場合）'!$W66,1,0),0),0)</f>
        <v>0</v>
      </c>
      <c r="CU57" s="159">
        <f>IF(CU$16-'様式３（療養者名簿）（⑤の場合）'!$O66+1&lt;=15,IF(CU$16&gt;='様式３（療養者名簿）（⑤の場合）'!$O66,IF(CU$16&lt;='様式３（療養者名簿）（⑤の場合）'!$W66,1,0),0),0)</f>
        <v>0</v>
      </c>
      <c r="CV57" s="159">
        <f>IF(CV$16-'様式３（療養者名簿）（⑤の場合）'!$O66+1&lt;=15,IF(CV$16&gt;='様式３（療養者名簿）（⑤の場合）'!$O66,IF(CV$16&lt;='様式３（療養者名簿）（⑤の場合）'!$W66,1,0),0),0)</f>
        <v>0</v>
      </c>
      <c r="CW57" s="159">
        <f>IF(CW$16-'様式３（療養者名簿）（⑤の場合）'!$O66+1&lt;=15,IF(CW$16&gt;='様式３（療養者名簿）（⑤の場合）'!$O66,IF(CW$16&lt;='様式３（療養者名簿）（⑤の場合）'!$W66,1,0),0),0)</f>
        <v>0</v>
      </c>
      <c r="CX57" s="159">
        <f>IF(CX$16-'様式３（療養者名簿）（⑤の場合）'!$O66+1&lt;=15,IF(CX$16&gt;='様式３（療養者名簿）（⑤の場合）'!$O66,IF(CX$16&lt;='様式３（療養者名簿）（⑤の場合）'!$W66,1,0),0),0)</f>
        <v>0</v>
      </c>
      <c r="CY57" s="159">
        <f>IF(CY$16-'様式３（療養者名簿）（⑤の場合）'!$O66+1&lt;=15,IF(CY$16&gt;='様式３（療養者名簿）（⑤の場合）'!$O66,IF(CY$16&lt;='様式３（療養者名簿）（⑤の場合）'!$W66,1,0),0),0)</f>
        <v>0</v>
      </c>
      <c r="CZ57" s="159">
        <f>IF(CZ$16-'様式３（療養者名簿）（⑤の場合）'!$O66+1&lt;=15,IF(CZ$16&gt;='様式３（療養者名簿）（⑤の場合）'!$O66,IF(CZ$16&lt;='様式３（療養者名簿）（⑤の場合）'!$W66,1,0),0),0)</f>
        <v>0</v>
      </c>
      <c r="DA57" s="159">
        <f>IF(DA$16-'様式３（療養者名簿）（⑤の場合）'!$O66+1&lt;=15,IF(DA$16&gt;='様式３（療養者名簿）（⑤の場合）'!$O66,IF(DA$16&lt;='様式３（療養者名簿）（⑤の場合）'!$W66,1,0),0),0)</f>
        <v>0</v>
      </c>
      <c r="DB57" s="159">
        <f>IF(DB$16-'様式３（療養者名簿）（⑤の場合）'!$O66+1&lt;=15,IF(DB$16&gt;='様式３（療養者名簿）（⑤の場合）'!$O66,IF(DB$16&lt;='様式３（療養者名簿）（⑤の場合）'!$W66,1,0),0),0)</f>
        <v>0</v>
      </c>
      <c r="DC57" s="159">
        <f>IF(DC$16-'様式３（療養者名簿）（⑤の場合）'!$O66+1&lt;=15,IF(DC$16&gt;='様式３（療養者名簿）（⑤の場合）'!$O66,IF(DC$16&lt;='様式３（療養者名簿）（⑤の場合）'!$W66,1,0),0),0)</f>
        <v>0</v>
      </c>
      <c r="DD57" s="159">
        <f>IF(DD$16-'様式３（療養者名簿）（⑤の場合）'!$O66+1&lt;=15,IF(DD$16&gt;='様式３（療養者名簿）（⑤の場合）'!$O66,IF(DD$16&lt;='様式３（療養者名簿）（⑤の場合）'!$W66,1,0),0),0)</f>
        <v>0</v>
      </c>
      <c r="DE57" s="159">
        <f>IF(DE$16-'様式３（療養者名簿）（⑤の場合）'!$O66+1&lt;=15,IF(DE$16&gt;='様式３（療養者名簿）（⑤の場合）'!$O66,IF(DE$16&lt;='様式３（療養者名簿）（⑤の場合）'!$W66,1,0),0),0)</f>
        <v>0</v>
      </c>
      <c r="DF57" s="159">
        <f>IF(DF$16-'様式３（療養者名簿）（⑤の場合）'!$O66+1&lt;=15,IF(DF$16&gt;='様式３（療養者名簿）（⑤の場合）'!$O66,IF(DF$16&lt;='様式３（療養者名簿）（⑤の場合）'!$W66,1,0),0),0)</f>
        <v>0</v>
      </c>
      <c r="DG57" s="159">
        <f>IF(DG$16-'様式３（療養者名簿）（⑤の場合）'!$O66+1&lt;=15,IF(DG$16&gt;='様式３（療養者名簿）（⑤の場合）'!$O66,IF(DG$16&lt;='様式３（療養者名簿）（⑤の場合）'!$W66,1,0),0),0)</f>
        <v>0</v>
      </c>
      <c r="DH57" s="159">
        <f>IF(DH$16-'様式３（療養者名簿）（⑤の場合）'!$O66+1&lt;=15,IF(DH$16&gt;='様式３（療養者名簿）（⑤の場合）'!$O66,IF(DH$16&lt;='様式３（療養者名簿）（⑤の場合）'!$W66,1,0),0),0)</f>
        <v>0</v>
      </c>
      <c r="DI57" s="159">
        <f>IF(DI$16-'様式３（療養者名簿）（⑤の場合）'!$O66+1&lt;=15,IF(DI$16&gt;='様式３（療養者名簿）（⑤の場合）'!$O66,IF(DI$16&lt;='様式３（療養者名簿）（⑤の場合）'!$W66,1,0),0),0)</f>
        <v>0</v>
      </c>
      <c r="DJ57" s="159">
        <f>IF(DJ$16-'様式３（療養者名簿）（⑤の場合）'!$O66+1&lt;=15,IF(DJ$16&gt;='様式３（療養者名簿）（⑤の場合）'!$O66,IF(DJ$16&lt;='様式３（療養者名簿）（⑤の場合）'!$W66,1,0),0),0)</f>
        <v>0</v>
      </c>
      <c r="DK57" s="159">
        <f>IF(DK$16-'様式３（療養者名簿）（⑤の場合）'!$O66+1&lt;=15,IF(DK$16&gt;='様式３（療養者名簿）（⑤の場合）'!$O66,IF(DK$16&lt;='様式３（療養者名簿）（⑤の場合）'!$W66,1,0),0),0)</f>
        <v>0</v>
      </c>
      <c r="DL57" s="159">
        <f>IF(DL$16-'様式３（療養者名簿）（⑤の場合）'!$O66+1&lt;=15,IF(DL$16&gt;='様式３（療養者名簿）（⑤の場合）'!$O66,IF(DL$16&lt;='様式３（療養者名簿）（⑤の場合）'!$W66,1,0),0),0)</f>
        <v>0</v>
      </c>
      <c r="DM57" s="159">
        <f>IF(DM$16-'様式３（療養者名簿）（⑤の場合）'!$O66+1&lt;=15,IF(DM$16&gt;='様式３（療養者名簿）（⑤の場合）'!$O66,IF(DM$16&lt;='様式３（療養者名簿）（⑤の場合）'!$W66,1,0),0),0)</f>
        <v>0</v>
      </c>
      <c r="DN57" s="159">
        <f>IF(DN$16-'様式３（療養者名簿）（⑤の場合）'!$O66+1&lt;=15,IF(DN$16&gt;='様式３（療養者名簿）（⑤の場合）'!$O66,IF(DN$16&lt;='様式３（療養者名簿）（⑤の場合）'!$W66,1,0),0),0)</f>
        <v>0</v>
      </c>
      <c r="DO57" s="159">
        <f>IF(DO$16-'様式３（療養者名簿）（⑤の場合）'!$O66+1&lt;=15,IF(DO$16&gt;='様式３（療養者名簿）（⑤の場合）'!$O66,IF(DO$16&lt;='様式３（療養者名簿）（⑤の場合）'!$W66,1,0),0),0)</f>
        <v>0</v>
      </c>
      <c r="DP57" s="159">
        <f>IF(DP$16-'様式３（療養者名簿）（⑤の場合）'!$O66+1&lt;=15,IF(DP$16&gt;='様式３（療養者名簿）（⑤の場合）'!$O66,IF(DP$16&lt;='様式３（療養者名簿）（⑤の場合）'!$W66,1,0),0),0)</f>
        <v>0</v>
      </c>
      <c r="DQ57" s="159">
        <f>IF(DQ$16-'様式３（療養者名簿）（⑤の場合）'!$O66+1&lt;=15,IF(DQ$16&gt;='様式３（療養者名簿）（⑤の場合）'!$O66,IF(DQ$16&lt;='様式３（療養者名簿）（⑤の場合）'!$W66,1,0),0),0)</f>
        <v>0</v>
      </c>
      <c r="DR57" s="159">
        <f>IF(DR$16-'様式３（療養者名簿）（⑤の場合）'!$O66+1&lt;=15,IF(DR$16&gt;='様式３（療養者名簿）（⑤の場合）'!$O66,IF(DR$16&lt;='様式３（療養者名簿）（⑤の場合）'!$W66,1,0),0),0)</f>
        <v>0</v>
      </c>
      <c r="DS57" s="159">
        <f>IF(DS$16-'様式３（療養者名簿）（⑤の場合）'!$O66+1&lt;=15,IF(DS$16&gt;='様式３（療養者名簿）（⑤の場合）'!$O66,IF(DS$16&lt;='様式３（療養者名簿）（⑤の場合）'!$W66,1,0),0),0)</f>
        <v>0</v>
      </c>
      <c r="DT57" s="159">
        <f>IF(DT$16-'様式３（療養者名簿）（⑤の場合）'!$O66+1&lt;=15,IF(DT$16&gt;='様式３（療養者名簿）（⑤の場合）'!$O66,IF(DT$16&lt;='様式３（療養者名簿）（⑤の場合）'!$W66,1,0),0),0)</f>
        <v>0</v>
      </c>
      <c r="DU57" s="159">
        <f>IF(DU$16-'様式３（療養者名簿）（⑤の場合）'!$O66+1&lt;=15,IF(DU$16&gt;='様式３（療養者名簿）（⑤の場合）'!$O66,IF(DU$16&lt;='様式３（療養者名簿）（⑤の場合）'!$W66,1,0),0),0)</f>
        <v>0</v>
      </c>
      <c r="DV57" s="159">
        <f>IF(DV$16-'様式３（療養者名簿）（⑤の場合）'!$O66+1&lt;=15,IF(DV$16&gt;='様式３（療養者名簿）（⑤の場合）'!$O66,IF(DV$16&lt;='様式３（療養者名簿）（⑤の場合）'!$W66,1,0),0),0)</f>
        <v>0</v>
      </c>
      <c r="DW57" s="159">
        <f>IF(DW$16-'様式３（療養者名簿）（⑤の場合）'!$O66+1&lt;=15,IF(DW$16&gt;='様式３（療養者名簿）（⑤の場合）'!$O66,IF(DW$16&lt;='様式３（療養者名簿）（⑤の場合）'!$W66,1,0),0),0)</f>
        <v>0</v>
      </c>
      <c r="DX57" s="159">
        <f>IF(DX$16-'様式３（療養者名簿）（⑤の場合）'!$O66+1&lt;=15,IF(DX$16&gt;='様式３（療養者名簿）（⑤の場合）'!$O66,IF(DX$16&lt;='様式３（療養者名簿）（⑤の場合）'!$W66,1,0),0),0)</f>
        <v>0</v>
      </c>
      <c r="DY57" s="159">
        <f>IF(DY$16-'様式３（療養者名簿）（⑤の場合）'!$O66+1&lt;=15,IF(DY$16&gt;='様式３（療養者名簿）（⑤の場合）'!$O66,IF(DY$16&lt;='様式３（療養者名簿）（⑤の場合）'!$W66,1,0),0),0)</f>
        <v>0</v>
      </c>
      <c r="DZ57" s="159">
        <f>IF(DZ$16-'様式３（療養者名簿）（⑤の場合）'!$O66+1&lt;=15,IF(DZ$16&gt;='様式３（療養者名簿）（⑤の場合）'!$O66,IF(DZ$16&lt;='様式３（療養者名簿）（⑤の場合）'!$W66,1,0),0),0)</f>
        <v>0</v>
      </c>
      <c r="EA57" s="159">
        <f>IF(EA$16-'様式３（療養者名簿）（⑤の場合）'!$O66+1&lt;=15,IF(EA$16&gt;='様式３（療養者名簿）（⑤の場合）'!$O66,IF(EA$16&lt;='様式３（療養者名簿）（⑤の場合）'!$W66,1,0),0),0)</f>
        <v>0</v>
      </c>
      <c r="EB57" s="159">
        <f>IF(EB$16-'様式３（療養者名簿）（⑤の場合）'!$O66+1&lt;=15,IF(EB$16&gt;='様式３（療養者名簿）（⑤の場合）'!$O66,IF(EB$16&lt;='様式３（療養者名簿）（⑤の場合）'!$W66,1,0),0),0)</f>
        <v>0</v>
      </c>
      <c r="EC57" s="159">
        <f>IF(EC$16-'様式３（療養者名簿）（⑤の場合）'!$O66+1&lt;=15,IF(EC$16&gt;='様式３（療養者名簿）（⑤の場合）'!$O66,IF(EC$16&lt;='様式３（療養者名簿）（⑤の場合）'!$W66,1,0),0),0)</f>
        <v>0</v>
      </c>
      <c r="ED57" s="159">
        <f>IF(ED$16-'様式３（療養者名簿）（⑤の場合）'!$O66+1&lt;=15,IF(ED$16&gt;='様式３（療養者名簿）（⑤の場合）'!$O66,IF(ED$16&lt;='様式３（療養者名簿）（⑤の場合）'!$W66,1,0),0),0)</f>
        <v>0</v>
      </c>
      <c r="EE57" s="159">
        <f>IF(EE$16-'様式３（療養者名簿）（⑤の場合）'!$O66+1&lt;=15,IF(EE$16&gt;='様式３（療養者名簿）（⑤の場合）'!$O66,IF(EE$16&lt;='様式３（療養者名簿）（⑤の場合）'!$W66,1,0),0),0)</f>
        <v>0</v>
      </c>
      <c r="EF57" s="159">
        <f>IF(EF$16-'様式３（療養者名簿）（⑤の場合）'!$O66+1&lt;=15,IF(EF$16&gt;='様式３（療養者名簿）（⑤の場合）'!$O66,IF(EF$16&lt;='様式３（療養者名簿）（⑤の場合）'!$W66,1,0),0),0)</f>
        <v>0</v>
      </c>
      <c r="EG57" s="159">
        <f>IF(EG$16-'様式３（療養者名簿）（⑤の場合）'!$O66+1&lt;=15,IF(EG$16&gt;='様式３（療養者名簿）（⑤の場合）'!$O66,IF(EG$16&lt;='様式３（療養者名簿）（⑤の場合）'!$W66,1,0),0),0)</f>
        <v>0</v>
      </c>
      <c r="EH57" s="159">
        <f>IF(EH$16-'様式３（療養者名簿）（⑤の場合）'!$O66+1&lt;=15,IF(EH$16&gt;='様式３（療養者名簿）（⑤の場合）'!$O66,IF(EH$16&lt;='様式３（療養者名簿）（⑤の場合）'!$W66,1,0),0),0)</f>
        <v>0</v>
      </c>
      <c r="EI57" s="159">
        <f>IF(EI$16-'様式３（療養者名簿）（⑤の場合）'!$O66+1&lt;=15,IF(EI$16&gt;='様式３（療養者名簿）（⑤の場合）'!$O66,IF(EI$16&lt;='様式３（療養者名簿）（⑤の場合）'!$W66,1,0),0),0)</f>
        <v>0</v>
      </c>
      <c r="EJ57" s="159">
        <f>IF(EJ$16-'様式３（療養者名簿）（⑤の場合）'!$O66+1&lt;=15,IF(EJ$16&gt;='様式３（療養者名簿）（⑤の場合）'!$O66,IF(EJ$16&lt;='様式３（療養者名簿）（⑤の場合）'!$W66,1,0),0),0)</f>
        <v>0</v>
      </c>
      <c r="EK57" s="159">
        <f>IF(EK$16-'様式３（療養者名簿）（⑤の場合）'!$O66+1&lt;=15,IF(EK$16&gt;='様式３（療養者名簿）（⑤の場合）'!$O66,IF(EK$16&lt;='様式３（療養者名簿）（⑤の場合）'!$W66,1,0),0),0)</f>
        <v>0</v>
      </c>
      <c r="EL57" s="159">
        <f>IF(EL$16-'様式３（療養者名簿）（⑤の場合）'!$O66+1&lt;=15,IF(EL$16&gt;='様式３（療養者名簿）（⑤の場合）'!$O66,IF(EL$16&lt;='様式３（療養者名簿）（⑤の場合）'!$W66,1,0),0),0)</f>
        <v>0</v>
      </c>
      <c r="EM57" s="159">
        <f>IF(EM$16-'様式３（療養者名簿）（⑤の場合）'!$O66+1&lt;=15,IF(EM$16&gt;='様式３（療養者名簿）（⑤の場合）'!$O66,IF(EM$16&lt;='様式３（療養者名簿）（⑤の場合）'!$W66,1,0),0),0)</f>
        <v>0</v>
      </c>
      <c r="EN57" s="159">
        <f>IF(EN$16-'様式３（療養者名簿）（⑤の場合）'!$O66+1&lt;=15,IF(EN$16&gt;='様式３（療養者名簿）（⑤の場合）'!$O66,IF(EN$16&lt;='様式３（療養者名簿）（⑤の場合）'!$W66,1,0),0),0)</f>
        <v>0</v>
      </c>
      <c r="EO57" s="159">
        <f>IF(EO$16-'様式３（療養者名簿）（⑤の場合）'!$O66+1&lt;=15,IF(EO$16&gt;='様式３（療養者名簿）（⑤の場合）'!$O66,IF(EO$16&lt;='様式３（療養者名簿）（⑤の場合）'!$W66,1,0),0),0)</f>
        <v>0</v>
      </c>
      <c r="EP57" s="159">
        <f>IF(EP$16-'様式３（療養者名簿）（⑤の場合）'!$O66+1&lt;=15,IF(EP$16&gt;='様式３（療養者名簿）（⑤の場合）'!$O66,IF(EP$16&lt;='様式３（療養者名簿）（⑤の場合）'!$W66,1,0),0),0)</f>
        <v>0</v>
      </c>
      <c r="EQ57" s="159">
        <f>IF(EQ$16-'様式３（療養者名簿）（⑤の場合）'!$O66+1&lt;=15,IF(EQ$16&gt;='様式３（療養者名簿）（⑤の場合）'!$O66,IF(EQ$16&lt;='様式３（療養者名簿）（⑤の場合）'!$W66,1,0),0),0)</f>
        <v>0</v>
      </c>
      <c r="ER57" s="159">
        <f>IF(ER$16-'様式３（療養者名簿）（⑤の場合）'!$O66+1&lt;=15,IF(ER$16&gt;='様式３（療養者名簿）（⑤の場合）'!$O66,IF(ER$16&lt;='様式３（療養者名簿）（⑤の場合）'!$W66,1,0),0),0)</f>
        <v>0</v>
      </c>
      <c r="ES57" s="159">
        <f>IF(ES$16-'様式３（療養者名簿）（⑤の場合）'!$O66+1&lt;=15,IF(ES$16&gt;='様式３（療養者名簿）（⑤の場合）'!$O66,IF(ES$16&lt;='様式３（療養者名簿）（⑤の場合）'!$W66,1,0),0),0)</f>
        <v>0</v>
      </c>
      <c r="ET57" s="159">
        <f>IF(ET$16-'様式３（療養者名簿）（⑤の場合）'!$O66+1&lt;=15,IF(ET$16&gt;='様式３（療養者名簿）（⑤の場合）'!$O66,IF(ET$16&lt;='様式３（療養者名簿）（⑤の場合）'!$W66,1,0),0),0)</f>
        <v>0</v>
      </c>
      <c r="EU57" s="159">
        <f>IF(EU$16-'様式３（療養者名簿）（⑤の場合）'!$O66+1&lt;=15,IF(EU$16&gt;='様式３（療養者名簿）（⑤の場合）'!$O66,IF(EU$16&lt;='様式３（療養者名簿）（⑤の場合）'!$W66,1,0),0),0)</f>
        <v>0</v>
      </c>
      <c r="EV57" s="159">
        <f>IF(EV$16-'様式３（療養者名簿）（⑤の場合）'!$O66+1&lt;=15,IF(EV$16&gt;='様式３（療養者名簿）（⑤の場合）'!$O66,IF(EV$16&lt;='様式３（療養者名簿）（⑤の場合）'!$W66,1,0),0),0)</f>
        <v>0</v>
      </c>
      <c r="EW57" s="159">
        <f>IF(EW$16-'様式３（療養者名簿）（⑤の場合）'!$O66+1&lt;=15,IF(EW$16&gt;='様式３（療養者名簿）（⑤の場合）'!$O66,IF(EW$16&lt;='様式３（療養者名簿）（⑤の場合）'!$W66,1,0),0),0)</f>
        <v>0</v>
      </c>
      <c r="EX57" s="159">
        <f>IF(EX$16-'様式３（療養者名簿）（⑤の場合）'!$O66+1&lt;=15,IF(EX$16&gt;='様式３（療養者名簿）（⑤の場合）'!$O66,IF(EX$16&lt;='様式３（療養者名簿）（⑤の場合）'!$W66,1,0),0),0)</f>
        <v>0</v>
      </c>
      <c r="EY57" s="159">
        <f>IF(EY$16-'様式３（療養者名簿）（⑤の場合）'!$O66+1&lt;=15,IF(EY$16&gt;='様式３（療養者名簿）（⑤の場合）'!$O66,IF(EY$16&lt;='様式３（療養者名簿）（⑤の場合）'!$W66,1,0),0),0)</f>
        <v>0</v>
      </c>
      <c r="EZ57" s="159">
        <f>IF(EZ$16-'様式３（療養者名簿）（⑤の場合）'!$O66+1&lt;=15,IF(EZ$16&gt;='様式３（療養者名簿）（⑤の場合）'!$O66,IF(EZ$16&lt;='様式３（療養者名簿）（⑤の場合）'!$W66,1,0),0),0)</f>
        <v>0</v>
      </c>
      <c r="FA57" s="159">
        <f>IF(FA$16-'様式３（療養者名簿）（⑤の場合）'!$O66+1&lt;=15,IF(FA$16&gt;='様式３（療養者名簿）（⑤の場合）'!$O66,IF(FA$16&lt;='様式３（療養者名簿）（⑤の場合）'!$W66,1,0),0),0)</f>
        <v>0</v>
      </c>
      <c r="FB57" s="159">
        <f>IF(FB$16-'様式３（療養者名簿）（⑤の場合）'!$O66+1&lt;=15,IF(FB$16&gt;='様式３（療養者名簿）（⑤の場合）'!$O66,IF(FB$16&lt;='様式３（療養者名簿）（⑤の場合）'!$W66,1,0),0),0)</f>
        <v>0</v>
      </c>
      <c r="FC57" s="159">
        <f>IF(FC$16-'様式３（療養者名簿）（⑤の場合）'!$O66+1&lt;=15,IF(FC$16&gt;='様式３（療養者名簿）（⑤の場合）'!$O66,IF(FC$16&lt;='様式３（療養者名簿）（⑤の場合）'!$W66,1,0),0),0)</f>
        <v>0</v>
      </c>
      <c r="FD57" s="159">
        <f>IF(FD$16-'様式３（療養者名簿）（⑤の場合）'!$O66+1&lt;=15,IF(FD$16&gt;='様式３（療養者名簿）（⑤の場合）'!$O66,IF(FD$16&lt;='様式３（療養者名簿）（⑤の場合）'!$W66,1,0),0),0)</f>
        <v>0</v>
      </c>
      <c r="FE57" s="159">
        <f>IF(FE$16-'様式３（療養者名簿）（⑤の場合）'!$O66+1&lt;=15,IF(FE$16&gt;='様式３（療養者名簿）（⑤の場合）'!$O66,IF(FE$16&lt;='様式３（療養者名簿）（⑤の場合）'!$W66,1,0),0),0)</f>
        <v>0</v>
      </c>
      <c r="FF57" s="159">
        <f>IF(FF$16-'様式３（療養者名簿）（⑤の場合）'!$O66+1&lt;=15,IF(FF$16&gt;='様式３（療養者名簿）（⑤の場合）'!$O66,IF(FF$16&lt;='様式３（療養者名簿）（⑤の場合）'!$W66,1,0),0),0)</f>
        <v>0</v>
      </c>
      <c r="FG57" s="159">
        <f>IF(FG$16-'様式３（療養者名簿）（⑤の場合）'!$O66+1&lt;=15,IF(FG$16&gt;='様式３（療養者名簿）（⑤の場合）'!$O66,IF(FG$16&lt;='様式３（療養者名簿）（⑤の場合）'!$W66,1,0),0),0)</f>
        <v>0</v>
      </c>
      <c r="FH57" s="159">
        <f>IF(FH$16-'様式３（療養者名簿）（⑤の場合）'!$O66+1&lt;=15,IF(FH$16&gt;='様式３（療養者名簿）（⑤の場合）'!$O66,IF(FH$16&lt;='様式３（療養者名簿）（⑤の場合）'!$W66,1,0),0),0)</f>
        <v>0</v>
      </c>
      <c r="FI57" s="159">
        <f>IF(FI$16-'様式３（療養者名簿）（⑤の場合）'!$O66+1&lt;=15,IF(FI$16&gt;='様式３（療養者名簿）（⑤の場合）'!$O66,IF(FI$16&lt;='様式３（療養者名簿）（⑤の場合）'!$W66,1,0),0),0)</f>
        <v>0</v>
      </c>
      <c r="FJ57" s="159">
        <f>IF(FJ$16-'様式３（療養者名簿）（⑤の場合）'!$O66+1&lt;=15,IF(FJ$16&gt;='様式３（療養者名簿）（⑤の場合）'!$O66,IF(FJ$16&lt;='様式３（療養者名簿）（⑤の場合）'!$W66,1,0),0),0)</f>
        <v>0</v>
      </c>
      <c r="FK57" s="159">
        <f>IF(FK$16-'様式３（療養者名簿）（⑤の場合）'!$O66+1&lt;=15,IF(FK$16&gt;='様式３（療養者名簿）（⑤の場合）'!$O66,IF(FK$16&lt;='様式３（療養者名簿）（⑤の場合）'!$W66,1,0),0),0)</f>
        <v>0</v>
      </c>
      <c r="FL57" s="159">
        <f>IF(FL$16-'様式３（療養者名簿）（⑤の場合）'!$O66+1&lt;=15,IF(FL$16&gt;='様式３（療養者名簿）（⑤の場合）'!$O66,IF(FL$16&lt;='様式３（療養者名簿）（⑤の場合）'!$W66,1,0),0),0)</f>
        <v>0</v>
      </c>
      <c r="FM57" s="159">
        <f>IF(FM$16-'様式３（療養者名簿）（⑤の場合）'!$O66+1&lt;=15,IF(FM$16&gt;='様式３（療養者名簿）（⑤の場合）'!$O66,IF(FM$16&lt;='様式３（療養者名簿）（⑤の場合）'!$W66,1,0),0),0)</f>
        <v>0</v>
      </c>
      <c r="FN57" s="159">
        <f>IF(FN$16-'様式３（療養者名簿）（⑤の場合）'!$O66+1&lt;=15,IF(FN$16&gt;='様式３（療養者名簿）（⑤の場合）'!$O66,IF(FN$16&lt;='様式３（療養者名簿）（⑤の場合）'!$W66,1,0),0),0)</f>
        <v>0</v>
      </c>
      <c r="FO57" s="159">
        <f>IF(FO$16-'様式３（療養者名簿）（⑤の場合）'!$O66+1&lt;=15,IF(FO$16&gt;='様式３（療養者名簿）（⑤の場合）'!$O66,IF(FO$16&lt;='様式３（療養者名簿）（⑤の場合）'!$W66,1,0),0),0)</f>
        <v>0</v>
      </c>
      <c r="FP57" s="159">
        <f>IF(FP$16-'様式３（療養者名簿）（⑤の場合）'!$O66+1&lt;=15,IF(FP$16&gt;='様式３（療養者名簿）（⑤の場合）'!$O66,IF(FP$16&lt;='様式３（療養者名簿）（⑤の場合）'!$W66,1,0),0),0)</f>
        <v>0</v>
      </c>
      <c r="FQ57" s="159">
        <f>IF(FQ$16-'様式３（療養者名簿）（⑤の場合）'!$O66+1&lt;=15,IF(FQ$16&gt;='様式３（療養者名簿）（⑤の場合）'!$O66,IF(FQ$16&lt;='様式３（療養者名簿）（⑤の場合）'!$W66,1,0),0),0)</f>
        <v>0</v>
      </c>
      <c r="FR57" s="159">
        <f>IF(FR$16-'様式３（療養者名簿）（⑤の場合）'!$O66+1&lt;=15,IF(FR$16&gt;='様式３（療養者名簿）（⑤の場合）'!$O66,IF(FR$16&lt;='様式３（療養者名簿）（⑤の場合）'!$W66,1,0),0),0)</f>
        <v>0</v>
      </c>
      <c r="FS57" s="159">
        <f>IF(FS$16-'様式３（療養者名簿）（⑤の場合）'!$O66+1&lt;=15,IF(FS$16&gt;='様式３（療養者名簿）（⑤の場合）'!$O66,IF(FS$16&lt;='様式３（療養者名簿）（⑤の場合）'!$W66,1,0),0),0)</f>
        <v>0</v>
      </c>
      <c r="FT57" s="159">
        <f>IF(FT$16-'様式３（療養者名簿）（⑤の場合）'!$O66+1&lt;=15,IF(FT$16&gt;='様式３（療養者名簿）（⑤の場合）'!$O66,IF(FT$16&lt;='様式３（療養者名簿）（⑤の場合）'!$W66,1,0),0),0)</f>
        <v>0</v>
      </c>
      <c r="FU57" s="159">
        <f>IF(FU$16-'様式３（療養者名簿）（⑤の場合）'!$O66+1&lt;=15,IF(FU$16&gt;='様式３（療養者名簿）（⑤の場合）'!$O66,IF(FU$16&lt;='様式３（療養者名簿）（⑤の場合）'!$W66,1,0),0),0)</f>
        <v>0</v>
      </c>
      <c r="FV57" s="159">
        <f>IF(FV$16-'様式３（療養者名簿）（⑤の場合）'!$O66+1&lt;=15,IF(FV$16&gt;='様式３（療養者名簿）（⑤の場合）'!$O66,IF(FV$16&lt;='様式３（療養者名簿）（⑤の場合）'!$W66,1,0),0),0)</f>
        <v>0</v>
      </c>
      <c r="FW57" s="159">
        <f>IF(FW$16-'様式３（療養者名簿）（⑤の場合）'!$O66+1&lt;=15,IF(FW$16&gt;='様式３（療養者名簿）（⑤の場合）'!$O66,IF(FW$16&lt;='様式３（療養者名簿）（⑤の場合）'!$W66,1,0),0),0)</f>
        <v>0</v>
      </c>
      <c r="FX57" s="159">
        <f>IF(FX$16-'様式３（療養者名簿）（⑤の場合）'!$O66+1&lt;=15,IF(FX$16&gt;='様式３（療養者名簿）（⑤の場合）'!$O66,IF(FX$16&lt;='様式３（療養者名簿）（⑤の場合）'!$W66,1,0),0),0)</f>
        <v>0</v>
      </c>
      <c r="FY57" s="159">
        <f>IF(FY$16-'様式３（療養者名簿）（⑤の場合）'!$O66+1&lt;=15,IF(FY$16&gt;='様式３（療養者名簿）（⑤の場合）'!$O66,IF(FY$16&lt;='様式３（療養者名簿）（⑤の場合）'!$W66,1,0),0),0)</f>
        <v>0</v>
      </c>
      <c r="FZ57" s="159">
        <f>IF(FZ$16-'様式３（療養者名簿）（⑤の場合）'!$O66+1&lt;=15,IF(FZ$16&gt;='様式３（療養者名簿）（⑤の場合）'!$O66,IF(FZ$16&lt;='様式３（療養者名簿）（⑤の場合）'!$W66,1,0),0),0)</f>
        <v>0</v>
      </c>
      <c r="GA57" s="159">
        <f>IF(GA$16-'様式３（療養者名簿）（⑤の場合）'!$O66+1&lt;=15,IF(GA$16&gt;='様式３（療養者名簿）（⑤の場合）'!$O66,IF(GA$16&lt;='様式３（療養者名簿）（⑤の場合）'!$W66,1,0),0),0)</f>
        <v>0</v>
      </c>
      <c r="GB57" s="159">
        <f>IF(GB$16-'様式３（療養者名簿）（⑤の場合）'!$O66+1&lt;=15,IF(GB$16&gt;='様式３（療養者名簿）（⑤の場合）'!$O66,IF(GB$16&lt;='様式３（療養者名簿）（⑤の場合）'!$W66,1,0),0),0)</f>
        <v>0</v>
      </c>
      <c r="GC57" s="159">
        <f>IF(GC$16-'様式３（療養者名簿）（⑤の場合）'!$O66+1&lt;=15,IF(GC$16&gt;='様式３（療養者名簿）（⑤の場合）'!$O66,IF(GC$16&lt;='様式３（療養者名簿）（⑤の場合）'!$W66,1,0),0),0)</f>
        <v>0</v>
      </c>
      <c r="GD57" s="159">
        <f>IF(GD$16-'様式３（療養者名簿）（⑤の場合）'!$O66+1&lt;=15,IF(GD$16&gt;='様式３（療養者名簿）（⑤の場合）'!$O66,IF(GD$16&lt;='様式３（療養者名簿）（⑤の場合）'!$W66,1,0),0),0)</f>
        <v>0</v>
      </c>
      <c r="GE57" s="159">
        <f>IF(GE$16-'様式３（療養者名簿）（⑤の場合）'!$O66+1&lt;=15,IF(GE$16&gt;='様式３（療養者名簿）（⑤の場合）'!$O66,IF(GE$16&lt;='様式３（療養者名簿）（⑤の場合）'!$W66,1,0),0),0)</f>
        <v>0</v>
      </c>
      <c r="GF57" s="159">
        <f>IF(GF$16-'様式３（療養者名簿）（⑤の場合）'!$O66+1&lt;=15,IF(GF$16&gt;='様式３（療養者名簿）（⑤の場合）'!$O66,IF(GF$16&lt;='様式３（療養者名簿）（⑤の場合）'!$W66,1,0),0),0)</f>
        <v>0</v>
      </c>
      <c r="GG57" s="159">
        <f>IF(GG$16-'様式３（療養者名簿）（⑤の場合）'!$O66+1&lt;=15,IF(GG$16&gt;='様式３（療養者名簿）（⑤の場合）'!$O66,IF(GG$16&lt;='様式３（療養者名簿）（⑤の場合）'!$W66,1,0),0),0)</f>
        <v>0</v>
      </c>
      <c r="GH57" s="159">
        <f>IF(GH$16-'様式３（療養者名簿）（⑤の場合）'!$O66+1&lt;=15,IF(GH$16&gt;='様式３（療養者名簿）（⑤の場合）'!$O66,IF(GH$16&lt;='様式３（療養者名簿）（⑤の場合）'!$W66,1,0),0),0)</f>
        <v>0</v>
      </c>
      <c r="GI57" s="159">
        <f>IF(GI$16-'様式３（療養者名簿）（⑤の場合）'!$O66+1&lt;=15,IF(GI$16&gt;='様式３（療養者名簿）（⑤の場合）'!$O66,IF(GI$16&lt;='様式３（療養者名簿）（⑤の場合）'!$W66,1,0),0),0)</f>
        <v>0</v>
      </c>
      <c r="GJ57" s="159">
        <f>IF(GJ$16-'様式３（療養者名簿）（⑤の場合）'!$O66+1&lt;=15,IF(GJ$16&gt;='様式３（療養者名簿）（⑤の場合）'!$O66,IF(GJ$16&lt;='様式３（療養者名簿）（⑤の場合）'!$W66,1,0),0),0)</f>
        <v>0</v>
      </c>
      <c r="GK57" s="159">
        <f>IF(GK$16-'様式３（療養者名簿）（⑤の場合）'!$O66+1&lt;=15,IF(GK$16&gt;='様式３（療養者名簿）（⑤の場合）'!$O66,IF(GK$16&lt;='様式３（療養者名簿）（⑤の場合）'!$W66,1,0),0),0)</f>
        <v>0</v>
      </c>
      <c r="GL57" s="159">
        <f>IF(GL$16-'様式３（療養者名簿）（⑤の場合）'!$O66+1&lt;=15,IF(GL$16&gt;='様式３（療養者名簿）（⑤の場合）'!$O66,IF(GL$16&lt;='様式３（療養者名簿）（⑤の場合）'!$W66,1,0),0),0)</f>
        <v>0</v>
      </c>
      <c r="GM57" s="159">
        <f>IF(GM$16-'様式３（療養者名簿）（⑤の場合）'!$O66+1&lt;=15,IF(GM$16&gt;='様式３（療養者名簿）（⑤の場合）'!$O66,IF(GM$16&lt;='様式３（療養者名簿）（⑤の場合）'!$W66,1,0),0),0)</f>
        <v>0</v>
      </c>
      <c r="GN57" s="159">
        <f>IF(GN$16-'様式３（療養者名簿）（⑤の場合）'!$O66+1&lt;=15,IF(GN$16&gt;='様式３（療養者名簿）（⑤の場合）'!$O66,IF(GN$16&lt;='様式３（療養者名簿）（⑤の場合）'!$W66,1,0),0),0)</f>
        <v>0</v>
      </c>
      <c r="GO57" s="159">
        <f>IF(GO$16-'様式３（療養者名簿）（⑤の場合）'!$O66+1&lt;=15,IF(GO$16&gt;='様式３（療養者名簿）（⑤の場合）'!$O66,IF(GO$16&lt;='様式３（療養者名簿）（⑤の場合）'!$W66,1,0),0),0)</f>
        <v>0</v>
      </c>
      <c r="GP57" s="159">
        <f>IF(GP$16-'様式３（療養者名簿）（⑤の場合）'!$O66+1&lt;=15,IF(GP$16&gt;='様式３（療養者名簿）（⑤の場合）'!$O66,IF(GP$16&lt;='様式３（療養者名簿）（⑤の場合）'!$W66,1,0),0),0)</f>
        <v>0</v>
      </c>
      <c r="GQ57" s="159">
        <f>IF(GQ$16-'様式３（療養者名簿）（⑤の場合）'!$O66+1&lt;=15,IF(GQ$16&gt;='様式３（療養者名簿）（⑤の場合）'!$O66,IF(GQ$16&lt;='様式３（療養者名簿）（⑤の場合）'!$W66,1,0),0),0)</f>
        <v>0</v>
      </c>
      <c r="GR57" s="159">
        <f>IF(GR$16-'様式３（療養者名簿）（⑤の場合）'!$O66+1&lt;=15,IF(GR$16&gt;='様式３（療養者名簿）（⑤の場合）'!$O66,IF(GR$16&lt;='様式３（療養者名簿）（⑤の場合）'!$W66,1,0),0),0)</f>
        <v>0</v>
      </c>
      <c r="GS57" s="159">
        <f>IF(GS$16-'様式３（療養者名簿）（⑤の場合）'!$O66+1&lt;=15,IF(GS$16&gt;='様式３（療養者名簿）（⑤の場合）'!$O66,IF(GS$16&lt;='様式３（療養者名簿）（⑤の場合）'!$W66,1,0),0),0)</f>
        <v>0</v>
      </c>
      <c r="GT57" s="159">
        <f>IF(GT$16-'様式３（療養者名簿）（⑤の場合）'!$O66+1&lt;=15,IF(GT$16&gt;='様式３（療養者名簿）（⑤の場合）'!$O66,IF(GT$16&lt;='様式３（療養者名簿）（⑤の場合）'!$W66,1,0),0),0)</f>
        <v>0</v>
      </c>
      <c r="GU57" s="159">
        <f>IF(GU$16-'様式３（療養者名簿）（⑤の場合）'!$O66+1&lt;=15,IF(GU$16&gt;='様式３（療養者名簿）（⑤の場合）'!$O66,IF(GU$16&lt;='様式３（療養者名簿）（⑤の場合）'!$W66,1,0),0),0)</f>
        <v>0</v>
      </c>
      <c r="GV57" s="159">
        <f>IF(GV$16-'様式３（療養者名簿）（⑤の場合）'!$O66+1&lt;=15,IF(GV$16&gt;='様式３（療養者名簿）（⑤の場合）'!$O66,IF(GV$16&lt;='様式３（療養者名簿）（⑤の場合）'!$W66,1,0),0),0)</f>
        <v>0</v>
      </c>
      <c r="GW57" s="159">
        <f>IF(GW$16-'様式３（療養者名簿）（⑤の場合）'!$O66+1&lt;=15,IF(GW$16&gt;='様式３（療養者名簿）（⑤の場合）'!$O66,IF(GW$16&lt;='様式３（療養者名簿）（⑤の場合）'!$W66,1,0),0),0)</f>
        <v>0</v>
      </c>
      <c r="GX57" s="159">
        <f>IF(GX$16-'様式３（療養者名簿）（⑤の場合）'!$O66+1&lt;=15,IF(GX$16&gt;='様式３（療養者名簿）（⑤の場合）'!$O66,IF(GX$16&lt;='様式３（療養者名簿）（⑤の場合）'!$W66,1,0),0),0)</f>
        <v>0</v>
      </c>
      <c r="GY57" s="159">
        <f>IF(GY$16-'様式３（療養者名簿）（⑤の場合）'!$O66+1&lt;=15,IF(GY$16&gt;='様式３（療養者名簿）（⑤の場合）'!$O66,IF(GY$16&lt;='様式３（療養者名簿）（⑤の場合）'!$W66,1,0),0),0)</f>
        <v>0</v>
      </c>
      <c r="GZ57" s="159">
        <f>IF(GZ$16-'様式３（療養者名簿）（⑤の場合）'!$O66+1&lt;=15,IF(GZ$16&gt;='様式３（療養者名簿）（⑤の場合）'!$O66,IF(GZ$16&lt;='様式３（療養者名簿）（⑤の場合）'!$W66,1,0),0),0)</f>
        <v>0</v>
      </c>
      <c r="HA57" s="159">
        <f>IF(HA$16-'様式３（療養者名簿）（⑤の場合）'!$O66+1&lt;=15,IF(HA$16&gt;='様式３（療養者名簿）（⑤の場合）'!$O66,IF(HA$16&lt;='様式３（療養者名簿）（⑤の場合）'!$W66,1,0),0),0)</f>
        <v>0</v>
      </c>
      <c r="HB57" s="159">
        <f>IF(HB$16-'様式３（療養者名簿）（⑤の場合）'!$O66+1&lt;=15,IF(HB$16&gt;='様式３（療養者名簿）（⑤の場合）'!$O66,IF(HB$16&lt;='様式３（療養者名簿）（⑤の場合）'!$W66,1,0),0),0)</f>
        <v>0</v>
      </c>
      <c r="HC57" s="159">
        <f>IF(HC$16-'様式３（療養者名簿）（⑤の場合）'!$O66+1&lt;=15,IF(HC$16&gt;='様式３（療養者名簿）（⑤の場合）'!$O66,IF(HC$16&lt;='様式３（療養者名簿）（⑤の場合）'!$W66,1,0),0),0)</f>
        <v>0</v>
      </c>
      <c r="HD57" s="159">
        <f>IF(HD$16-'様式３（療養者名簿）（⑤の場合）'!$O66+1&lt;=15,IF(HD$16&gt;='様式３（療養者名簿）（⑤の場合）'!$O66,IF(HD$16&lt;='様式３（療養者名簿）（⑤の場合）'!$W66,1,0),0),0)</f>
        <v>0</v>
      </c>
      <c r="HE57" s="159">
        <f>IF(HE$16-'様式３（療養者名簿）（⑤の場合）'!$O66+1&lt;=15,IF(HE$16&gt;='様式３（療養者名簿）（⑤の場合）'!$O66,IF(HE$16&lt;='様式３（療養者名簿）（⑤の場合）'!$W66,1,0),0),0)</f>
        <v>0</v>
      </c>
      <c r="HF57" s="159">
        <f>IF(HF$16-'様式３（療養者名簿）（⑤の場合）'!$O66+1&lt;=15,IF(HF$16&gt;='様式３（療養者名簿）（⑤の場合）'!$O66,IF(HF$16&lt;='様式３（療養者名簿）（⑤の場合）'!$W66,1,0),0),0)</f>
        <v>0</v>
      </c>
      <c r="HG57" s="159">
        <f>IF(HG$16-'様式３（療養者名簿）（⑤の場合）'!$O66+1&lt;=15,IF(HG$16&gt;='様式３（療養者名簿）（⑤の場合）'!$O66,IF(HG$16&lt;='様式３（療養者名簿）（⑤の場合）'!$W66,1,0),0),0)</f>
        <v>0</v>
      </c>
      <c r="HH57" s="159">
        <f>IF(HH$16-'様式３（療養者名簿）（⑤の場合）'!$O66+1&lt;=15,IF(HH$16&gt;='様式３（療養者名簿）（⑤の場合）'!$O66,IF(HH$16&lt;='様式３（療養者名簿）（⑤の場合）'!$W66,1,0),0),0)</f>
        <v>0</v>
      </c>
      <c r="HI57" s="159">
        <f>IF(HI$16-'様式３（療養者名簿）（⑤の場合）'!$O66+1&lt;=15,IF(HI$16&gt;='様式３（療養者名簿）（⑤の場合）'!$O66,IF(HI$16&lt;='様式３（療養者名簿）（⑤の場合）'!$W66,1,0),0),0)</f>
        <v>0</v>
      </c>
      <c r="HJ57" s="159">
        <f>IF(HJ$16-'様式３（療養者名簿）（⑤の場合）'!$O66+1&lt;=15,IF(HJ$16&gt;='様式３（療養者名簿）（⑤の場合）'!$O66,IF(HJ$16&lt;='様式３（療養者名簿）（⑤の場合）'!$W66,1,0),0),0)</f>
        <v>0</v>
      </c>
      <c r="HK57" s="159">
        <f>IF(HK$16-'様式３（療養者名簿）（⑤の場合）'!$O66+1&lt;=15,IF(HK$16&gt;='様式３（療養者名簿）（⑤の場合）'!$O66,IF(HK$16&lt;='様式３（療養者名簿）（⑤の場合）'!$W66,1,0),0),0)</f>
        <v>0</v>
      </c>
      <c r="HL57" s="159">
        <f>IF(HL$16-'様式３（療養者名簿）（⑤の場合）'!$O66+1&lt;=15,IF(HL$16&gt;='様式３（療養者名簿）（⑤の場合）'!$O66,IF(HL$16&lt;='様式３（療養者名簿）（⑤の場合）'!$W66,1,0),0),0)</f>
        <v>0</v>
      </c>
      <c r="HM57" s="159">
        <f>IF(HM$16-'様式３（療養者名簿）（⑤の場合）'!$O66+1&lt;=15,IF(HM$16&gt;='様式３（療養者名簿）（⑤の場合）'!$O66,IF(HM$16&lt;='様式３（療養者名簿）（⑤の場合）'!$W66,1,0),0),0)</f>
        <v>0</v>
      </c>
      <c r="HN57" s="159">
        <f>IF(HN$16-'様式３（療養者名簿）（⑤の場合）'!$O66+1&lt;=15,IF(HN$16&gt;='様式３（療養者名簿）（⑤の場合）'!$O66,IF(HN$16&lt;='様式３（療養者名簿）（⑤の場合）'!$W66,1,0),0),0)</f>
        <v>0</v>
      </c>
      <c r="HO57" s="159">
        <f>IF(HO$16-'様式３（療養者名簿）（⑤の場合）'!$O66+1&lt;=15,IF(HO$16&gt;='様式３（療養者名簿）（⑤の場合）'!$O66,IF(HO$16&lt;='様式３（療養者名簿）（⑤の場合）'!$W66,1,0),0),0)</f>
        <v>0</v>
      </c>
      <c r="HP57" s="159">
        <f>IF(HP$16-'様式３（療養者名簿）（⑤の場合）'!$O66+1&lt;=15,IF(HP$16&gt;='様式３（療養者名簿）（⑤の場合）'!$O66,IF(HP$16&lt;='様式３（療養者名簿）（⑤の場合）'!$W66,1,0),0),0)</f>
        <v>0</v>
      </c>
      <c r="HQ57" s="159">
        <f>IF(HQ$16-'様式３（療養者名簿）（⑤の場合）'!$O66+1&lt;=15,IF(HQ$16&gt;='様式３（療養者名簿）（⑤の場合）'!$O66,IF(HQ$16&lt;='様式３（療養者名簿）（⑤の場合）'!$W66,1,0),0),0)</f>
        <v>0</v>
      </c>
      <c r="HR57" s="159">
        <f>IF(HR$16-'様式３（療養者名簿）（⑤の場合）'!$O66+1&lt;=15,IF(HR$16&gt;='様式３（療養者名簿）（⑤の場合）'!$O66,IF(HR$16&lt;='様式３（療養者名簿）（⑤の場合）'!$W66,1,0),0),0)</f>
        <v>0</v>
      </c>
      <c r="HS57" s="159">
        <f>IF(HS$16-'様式３（療養者名簿）（⑤の場合）'!$O66+1&lt;=15,IF(HS$16&gt;='様式３（療養者名簿）（⑤の場合）'!$O66,IF(HS$16&lt;='様式３（療養者名簿）（⑤の場合）'!$W66,1,0),0),0)</f>
        <v>0</v>
      </c>
      <c r="HT57" s="159">
        <f>IF(HT$16-'様式３（療養者名簿）（⑤の場合）'!$O66+1&lt;=15,IF(HT$16&gt;='様式３（療養者名簿）（⑤の場合）'!$O66,IF(HT$16&lt;='様式３（療養者名簿）（⑤の場合）'!$W66,1,0),0),0)</f>
        <v>0</v>
      </c>
      <c r="HU57" s="159">
        <f>IF(HU$16-'様式３（療養者名簿）（⑤の場合）'!$O66+1&lt;=15,IF(HU$16&gt;='様式３（療養者名簿）（⑤の場合）'!$O66,IF(HU$16&lt;='様式３（療養者名簿）（⑤の場合）'!$W66,1,0),0),0)</f>
        <v>0</v>
      </c>
      <c r="HV57" s="159">
        <f>IF(HV$16-'様式３（療養者名簿）（⑤の場合）'!$O66+1&lt;=15,IF(HV$16&gt;='様式３（療養者名簿）（⑤の場合）'!$O66,IF(HV$16&lt;='様式３（療養者名簿）（⑤の場合）'!$W66,1,0),0),0)</f>
        <v>0</v>
      </c>
      <c r="HW57" s="159">
        <f>IF(HW$16-'様式３（療養者名簿）（⑤の場合）'!$O66+1&lt;=15,IF(HW$16&gt;='様式３（療養者名簿）（⑤の場合）'!$O66,IF(HW$16&lt;='様式３（療養者名簿）（⑤の場合）'!$W66,1,0),0),0)</f>
        <v>0</v>
      </c>
      <c r="HX57" s="159">
        <f>IF(HX$16-'様式３（療養者名簿）（⑤の場合）'!$O66+1&lt;=15,IF(HX$16&gt;='様式３（療養者名簿）（⑤の場合）'!$O66,IF(HX$16&lt;='様式３（療養者名簿）（⑤の場合）'!$W66,1,0),0),0)</f>
        <v>0</v>
      </c>
      <c r="HY57" s="159">
        <f>IF(HY$16-'様式３（療養者名簿）（⑤の場合）'!$O66+1&lt;=15,IF(HY$16&gt;='様式３（療養者名簿）（⑤の場合）'!$O66,IF(HY$16&lt;='様式３（療養者名簿）（⑤の場合）'!$W66,1,0),0),0)</f>
        <v>0</v>
      </c>
      <c r="HZ57" s="159">
        <f>IF(HZ$16-'様式３（療養者名簿）（⑤の場合）'!$O66+1&lt;=15,IF(HZ$16&gt;='様式３（療養者名簿）（⑤の場合）'!$O66,IF(HZ$16&lt;='様式３（療養者名簿）（⑤の場合）'!$W66,1,0),0),0)</f>
        <v>0</v>
      </c>
      <c r="IA57" s="159">
        <f>IF(IA$16-'様式３（療養者名簿）（⑤の場合）'!$O66+1&lt;=15,IF(IA$16&gt;='様式３（療養者名簿）（⑤の場合）'!$O66,IF(IA$16&lt;='様式３（療養者名簿）（⑤の場合）'!$W66,1,0),0),0)</f>
        <v>0</v>
      </c>
      <c r="IB57" s="159">
        <f>IF(IB$16-'様式３（療養者名簿）（⑤の場合）'!$O66+1&lt;=15,IF(IB$16&gt;='様式３（療養者名簿）（⑤の場合）'!$O66,IF(IB$16&lt;='様式３（療養者名簿）（⑤の場合）'!$W66,1,0),0),0)</f>
        <v>0</v>
      </c>
      <c r="IC57" s="159">
        <f>IF(IC$16-'様式３（療養者名簿）（⑤の場合）'!$O66+1&lt;=15,IF(IC$16&gt;='様式３（療養者名簿）（⑤の場合）'!$O66,IF(IC$16&lt;='様式３（療養者名簿）（⑤の場合）'!$W66,1,0),0),0)</f>
        <v>0</v>
      </c>
      <c r="ID57" s="159">
        <f>IF(ID$16-'様式３（療養者名簿）（⑤の場合）'!$O66+1&lt;=15,IF(ID$16&gt;='様式３（療養者名簿）（⑤の場合）'!$O66,IF(ID$16&lt;='様式３（療養者名簿）（⑤の場合）'!$W66,1,0),0),0)</f>
        <v>0</v>
      </c>
      <c r="IE57" s="159">
        <f>IF(IE$16-'様式３（療養者名簿）（⑤の場合）'!$O66+1&lt;=15,IF(IE$16&gt;='様式３（療養者名簿）（⑤の場合）'!$O66,IF(IE$16&lt;='様式３（療養者名簿）（⑤の場合）'!$W66,1,0),0),0)</f>
        <v>0</v>
      </c>
      <c r="IF57" s="159">
        <f>IF(IF$16-'様式３（療養者名簿）（⑤の場合）'!$O66+1&lt;=15,IF(IF$16&gt;='様式３（療養者名簿）（⑤の場合）'!$O66,IF(IF$16&lt;='様式３（療養者名簿）（⑤の場合）'!$W66,1,0),0),0)</f>
        <v>0</v>
      </c>
      <c r="IG57" s="159">
        <f>IF(IG$16-'様式３（療養者名簿）（⑤の場合）'!$O66+1&lt;=15,IF(IG$16&gt;='様式３（療養者名簿）（⑤の場合）'!$O66,IF(IG$16&lt;='様式３（療養者名簿）（⑤の場合）'!$W66,1,0),0),0)</f>
        <v>0</v>
      </c>
      <c r="IH57" s="159">
        <f>IF(IH$16-'様式３（療養者名簿）（⑤の場合）'!$O66+1&lt;=15,IF(IH$16&gt;='様式３（療養者名簿）（⑤の場合）'!$O66,IF(IH$16&lt;='様式３（療養者名簿）（⑤の場合）'!$W66,1,0),0),0)</f>
        <v>0</v>
      </c>
      <c r="II57" s="159">
        <f>IF(II$16-'様式３（療養者名簿）（⑤の場合）'!$O66+1&lt;=15,IF(II$16&gt;='様式３（療養者名簿）（⑤の場合）'!$O66,IF(II$16&lt;='様式３（療養者名簿）（⑤の場合）'!$W66,1,0),0),0)</f>
        <v>0</v>
      </c>
      <c r="IJ57" s="159">
        <f>IF(IJ$16-'様式３（療養者名簿）（⑤の場合）'!$O66+1&lt;=15,IF(IJ$16&gt;='様式３（療養者名簿）（⑤の場合）'!$O66,IF(IJ$16&lt;='様式３（療養者名簿）（⑤の場合）'!$W66,1,0),0),0)</f>
        <v>0</v>
      </c>
      <c r="IK57" s="159">
        <f>IF(IK$16-'様式３（療養者名簿）（⑤の場合）'!$O66+1&lt;=15,IF(IK$16&gt;='様式３（療養者名簿）（⑤の場合）'!$O66,IF(IK$16&lt;='様式３（療養者名簿）（⑤の場合）'!$W66,1,0),0),0)</f>
        <v>0</v>
      </c>
      <c r="IL57" s="159">
        <f>IF(IL$16-'様式３（療養者名簿）（⑤の場合）'!$O66+1&lt;=15,IF(IL$16&gt;='様式３（療養者名簿）（⑤の場合）'!$O66,IF(IL$16&lt;='様式３（療養者名簿）（⑤の場合）'!$W66,1,0),0),0)</f>
        <v>0</v>
      </c>
      <c r="IM57" s="159">
        <f>IF(IM$16-'様式３（療養者名簿）（⑤の場合）'!$O66+1&lt;=15,IF(IM$16&gt;='様式３（療養者名簿）（⑤の場合）'!$O66,IF(IM$16&lt;='様式３（療養者名簿）（⑤の場合）'!$W66,1,0),0),0)</f>
        <v>0</v>
      </c>
      <c r="IN57" s="159">
        <f>IF(IN$16-'様式３（療養者名簿）（⑤の場合）'!$O66+1&lt;=15,IF(IN$16&gt;='様式３（療養者名簿）（⑤の場合）'!$O66,IF(IN$16&lt;='様式３（療養者名簿）（⑤の場合）'!$W66,1,0),0),0)</f>
        <v>0</v>
      </c>
      <c r="IO57" s="159">
        <f>IF(IO$16-'様式３（療養者名簿）（⑤の場合）'!$O66+1&lt;=15,IF(IO$16&gt;='様式３（療養者名簿）（⑤の場合）'!$O66,IF(IO$16&lt;='様式３（療養者名簿）（⑤の場合）'!$W66,1,0),0),0)</f>
        <v>0</v>
      </c>
      <c r="IP57" s="159">
        <f>IF(IP$16-'様式３（療養者名簿）（⑤の場合）'!$O66+1&lt;=15,IF(IP$16&gt;='様式３（療養者名簿）（⑤の場合）'!$O66,IF(IP$16&lt;='様式３（療養者名簿）（⑤の場合）'!$W66,1,0),0),0)</f>
        <v>0</v>
      </c>
      <c r="IQ57" s="159">
        <f>IF(IQ$16-'様式３（療養者名簿）（⑤の場合）'!$O66+1&lt;=15,IF(IQ$16&gt;='様式３（療養者名簿）（⑤の場合）'!$O66,IF(IQ$16&lt;='様式３（療養者名簿）（⑤の場合）'!$W66,1,0),0),0)</f>
        <v>0</v>
      </c>
      <c r="IR57" s="159">
        <f>IF(IR$16-'様式３（療養者名簿）（⑤の場合）'!$O66+1&lt;=15,IF(IR$16&gt;='様式３（療養者名簿）（⑤の場合）'!$O66,IF(IR$16&lt;='様式３（療養者名簿）（⑤の場合）'!$W66,1,0),0),0)</f>
        <v>0</v>
      </c>
      <c r="IS57" s="159">
        <f>IF(IS$16-'様式３（療養者名簿）（⑤の場合）'!$O66+1&lt;=15,IF(IS$16&gt;='様式３（療養者名簿）（⑤の場合）'!$O66,IF(IS$16&lt;='様式３（療養者名簿）（⑤の場合）'!$W66,1,0),0),0)</f>
        <v>0</v>
      </c>
      <c r="IT57" s="159">
        <f>IF(IT$16-'様式３（療養者名簿）（⑤の場合）'!$O66+1&lt;=15,IF(IT$16&gt;='様式３（療養者名簿）（⑤の場合）'!$O66,IF(IT$16&lt;='様式３（療養者名簿）（⑤の場合）'!$W66,1,0),0),0)</f>
        <v>0</v>
      </c>
    </row>
    <row r="58" spans="1:254" ht="42" customHeight="1">
      <c r="A58" s="149">
        <f>'様式３（療養者名簿）（⑤の場合）'!C67</f>
        <v>0</v>
      </c>
      <c r="B58" s="159">
        <f>IF(B$16-'様式３（療養者名簿）（⑤の場合）'!$O67+1&lt;=15,IF(B$16&gt;='様式３（療養者名簿）（⑤の場合）'!$O67,IF(B$16&lt;='様式３（療養者名簿）（⑤の場合）'!$W67,1,0),0),0)</f>
        <v>0</v>
      </c>
      <c r="C58" s="159">
        <f>IF(C$16-'様式３（療養者名簿）（⑤の場合）'!$O67+1&lt;=15,IF(C$16&gt;='様式３（療養者名簿）（⑤の場合）'!$O67,IF(C$16&lt;='様式３（療養者名簿）（⑤の場合）'!$W67,1,0),0),0)</f>
        <v>0</v>
      </c>
      <c r="D58" s="159">
        <f>IF(D$16-'様式３（療養者名簿）（⑤の場合）'!$O67+1&lt;=15,IF(D$16&gt;='様式３（療養者名簿）（⑤の場合）'!$O67,IF(D$16&lt;='様式３（療養者名簿）（⑤の場合）'!$W67,1,0),0),0)</f>
        <v>0</v>
      </c>
      <c r="E58" s="159">
        <f>IF(E$16-'様式３（療養者名簿）（⑤の場合）'!$O67+1&lt;=15,IF(E$16&gt;='様式３（療養者名簿）（⑤の場合）'!$O67,IF(E$16&lt;='様式３（療養者名簿）（⑤の場合）'!$W67,1,0),0),0)</f>
        <v>0</v>
      </c>
      <c r="F58" s="159">
        <f>IF(F$16-'様式３（療養者名簿）（⑤の場合）'!$O67+1&lt;=15,IF(F$16&gt;='様式３（療養者名簿）（⑤の場合）'!$O67,IF(F$16&lt;='様式３（療養者名簿）（⑤の場合）'!$W67,1,0),0),0)</f>
        <v>0</v>
      </c>
      <c r="G58" s="159">
        <f>IF(G$16-'様式３（療養者名簿）（⑤の場合）'!$O67+1&lt;=15,IF(G$16&gt;='様式３（療養者名簿）（⑤の場合）'!$O67,IF(G$16&lt;='様式３（療養者名簿）（⑤の場合）'!$W67,1,0),0),0)</f>
        <v>0</v>
      </c>
      <c r="H58" s="159">
        <f>IF(H$16-'様式３（療養者名簿）（⑤の場合）'!$O67+1&lt;=15,IF(H$16&gt;='様式３（療養者名簿）（⑤の場合）'!$O67,IF(H$16&lt;='様式３（療養者名簿）（⑤の場合）'!$W67,1,0),0),0)</f>
        <v>0</v>
      </c>
      <c r="I58" s="159">
        <f>IF(I$16-'様式３（療養者名簿）（⑤の場合）'!$O67+1&lt;=15,IF(I$16&gt;='様式３（療養者名簿）（⑤の場合）'!$O67,IF(I$16&lt;='様式３（療養者名簿）（⑤の場合）'!$W67,1,0),0),0)</f>
        <v>0</v>
      </c>
      <c r="J58" s="159">
        <f>IF(J$16-'様式３（療養者名簿）（⑤の場合）'!$O67+1&lt;=15,IF(J$16&gt;='様式３（療養者名簿）（⑤の場合）'!$O67,IF(J$16&lt;='様式３（療養者名簿）（⑤の場合）'!$W67,1,0),0),0)</f>
        <v>0</v>
      </c>
      <c r="K58" s="159">
        <f>IF(K$16-'様式３（療養者名簿）（⑤の場合）'!$O67+1&lt;=15,IF(K$16&gt;='様式３（療養者名簿）（⑤の場合）'!$O67,IF(K$16&lt;='様式３（療養者名簿）（⑤の場合）'!$W67,1,0),0),0)</f>
        <v>0</v>
      </c>
      <c r="L58" s="159">
        <f>IF(L$16-'様式３（療養者名簿）（⑤の場合）'!$O67+1&lt;=15,IF(L$16&gt;='様式３（療養者名簿）（⑤の場合）'!$O67,IF(L$16&lt;='様式３（療養者名簿）（⑤の場合）'!$W67,1,0),0),0)</f>
        <v>0</v>
      </c>
      <c r="M58" s="159">
        <f>IF(M$16-'様式３（療養者名簿）（⑤の場合）'!$O67+1&lt;=15,IF(M$16&gt;='様式３（療養者名簿）（⑤の場合）'!$O67,IF(M$16&lt;='様式３（療養者名簿）（⑤の場合）'!$W67,1,0),0),0)</f>
        <v>0</v>
      </c>
      <c r="N58" s="159">
        <f>IF(N$16-'様式３（療養者名簿）（⑤の場合）'!$O67+1&lt;=15,IF(N$16&gt;='様式３（療養者名簿）（⑤の場合）'!$O67,IF(N$16&lt;='様式３（療養者名簿）（⑤の場合）'!$W67,1,0),0),0)</f>
        <v>0</v>
      </c>
      <c r="O58" s="159">
        <f>IF(O$16-'様式３（療養者名簿）（⑤の場合）'!$O67+1&lt;=15,IF(O$16&gt;='様式３（療養者名簿）（⑤の場合）'!$O67,IF(O$16&lt;='様式３（療養者名簿）（⑤の場合）'!$W67,1,0),0),0)</f>
        <v>0</v>
      </c>
      <c r="P58" s="159">
        <f>IF(P$16-'様式３（療養者名簿）（⑤の場合）'!$O67+1&lt;=15,IF(P$16&gt;='様式３（療養者名簿）（⑤の場合）'!$O67,IF(P$16&lt;='様式３（療養者名簿）（⑤の場合）'!$W67,1,0),0),0)</f>
        <v>0</v>
      </c>
      <c r="Q58" s="159">
        <f>IF(Q$16-'様式３（療養者名簿）（⑤の場合）'!$O67+1&lt;=15,IF(Q$16&gt;='様式３（療養者名簿）（⑤の場合）'!$O67,IF(Q$16&lt;='様式３（療養者名簿）（⑤の場合）'!$W67,1,0),0),0)</f>
        <v>0</v>
      </c>
      <c r="R58" s="159">
        <f>IF(R$16-'様式３（療養者名簿）（⑤の場合）'!$O67+1&lt;=15,IF(R$16&gt;='様式３（療養者名簿）（⑤の場合）'!$O67,IF(R$16&lt;='様式３（療養者名簿）（⑤の場合）'!$W67,1,0),0),0)</f>
        <v>0</v>
      </c>
      <c r="S58" s="159">
        <f>IF(S$16-'様式３（療養者名簿）（⑤の場合）'!$O67+1&lt;=15,IF(S$16&gt;='様式３（療養者名簿）（⑤の場合）'!$O67,IF(S$16&lt;='様式３（療養者名簿）（⑤の場合）'!$W67,1,0),0),0)</f>
        <v>0</v>
      </c>
      <c r="T58" s="159">
        <f>IF(T$16-'様式３（療養者名簿）（⑤の場合）'!$O67+1&lt;=15,IF(T$16&gt;='様式３（療養者名簿）（⑤の場合）'!$O67,IF(T$16&lt;='様式３（療養者名簿）（⑤の場合）'!$W67,1,0),0),0)</f>
        <v>0</v>
      </c>
      <c r="U58" s="159">
        <f>IF(U$16-'様式３（療養者名簿）（⑤の場合）'!$O67+1&lt;=15,IF(U$16&gt;='様式３（療養者名簿）（⑤の場合）'!$O67,IF(U$16&lt;='様式３（療養者名簿）（⑤の場合）'!$W67,1,0),0),0)</f>
        <v>0</v>
      </c>
      <c r="V58" s="159">
        <f>IF(V$16-'様式３（療養者名簿）（⑤の場合）'!$O67+1&lt;=15,IF(V$16&gt;='様式３（療養者名簿）（⑤の場合）'!$O67,IF(V$16&lt;='様式３（療養者名簿）（⑤の場合）'!$W67,1,0),0),0)</f>
        <v>0</v>
      </c>
      <c r="W58" s="159">
        <f>IF(W$16-'様式３（療養者名簿）（⑤の場合）'!$O67+1&lt;=15,IF(W$16&gt;='様式３（療養者名簿）（⑤の場合）'!$O67,IF(W$16&lt;='様式３（療養者名簿）（⑤の場合）'!$W67,1,0),0),0)</f>
        <v>0</v>
      </c>
      <c r="X58" s="159">
        <f>IF(X$16-'様式３（療養者名簿）（⑤の場合）'!$O67+1&lt;=15,IF(X$16&gt;='様式３（療養者名簿）（⑤の場合）'!$O67,IF(X$16&lt;='様式３（療養者名簿）（⑤の場合）'!$W67,1,0),0),0)</f>
        <v>0</v>
      </c>
      <c r="Y58" s="159">
        <f>IF(Y$16-'様式３（療養者名簿）（⑤の場合）'!$O67+1&lt;=15,IF(Y$16&gt;='様式３（療養者名簿）（⑤の場合）'!$O67,IF(Y$16&lt;='様式３（療養者名簿）（⑤の場合）'!$W67,1,0),0),0)</f>
        <v>0</v>
      </c>
      <c r="Z58" s="159">
        <f>IF(Z$16-'様式３（療養者名簿）（⑤の場合）'!$O67+1&lt;=15,IF(Z$16&gt;='様式３（療養者名簿）（⑤の場合）'!$O67,IF(Z$16&lt;='様式３（療養者名簿）（⑤の場合）'!$W67,1,0),0),0)</f>
        <v>0</v>
      </c>
      <c r="AA58" s="159">
        <f>IF(AA$16-'様式３（療養者名簿）（⑤の場合）'!$O67+1&lt;=15,IF(AA$16&gt;='様式３（療養者名簿）（⑤の場合）'!$O67,IF(AA$16&lt;='様式３（療養者名簿）（⑤の場合）'!$W67,1,0),0),0)</f>
        <v>0</v>
      </c>
      <c r="AB58" s="159">
        <f>IF(AB$16-'様式３（療養者名簿）（⑤の場合）'!$O67+1&lt;=15,IF(AB$16&gt;='様式３（療養者名簿）（⑤の場合）'!$O67,IF(AB$16&lt;='様式３（療養者名簿）（⑤の場合）'!$W67,1,0),0),0)</f>
        <v>0</v>
      </c>
      <c r="AC58" s="159">
        <f>IF(AC$16-'様式３（療養者名簿）（⑤の場合）'!$O67+1&lt;=15,IF(AC$16&gt;='様式３（療養者名簿）（⑤の場合）'!$O67,IF(AC$16&lt;='様式３（療養者名簿）（⑤の場合）'!$W67,1,0),0),0)</f>
        <v>0</v>
      </c>
      <c r="AD58" s="159">
        <f>IF(AD$16-'様式３（療養者名簿）（⑤の場合）'!$O67+1&lt;=15,IF(AD$16&gt;='様式３（療養者名簿）（⑤の場合）'!$O67,IF(AD$16&lt;='様式３（療養者名簿）（⑤の場合）'!$W67,1,0),0),0)</f>
        <v>0</v>
      </c>
      <c r="AE58" s="159">
        <f>IF(AE$16-'様式３（療養者名簿）（⑤の場合）'!$O67+1&lt;=15,IF(AE$16&gt;='様式３（療養者名簿）（⑤の場合）'!$O67,IF(AE$16&lt;='様式３（療養者名簿）（⑤の場合）'!$W67,1,0),0),0)</f>
        <v>0</v>
      </c>
      <c r="AF58" s="159">
        <f>IF(AF$16-'様式３（療養者名簿）（⑤の場合）'!$O67+1&lt;=15,IF(AF$16&gt;='様式３（療養者名簿）（⑤の場合）'!$O67,IF(AF$16&lt;='様式３（療養者名簿）（⑤の場合）'!$W67,1,0),0),0)</f>
        <v>0</v>
      </c>
      <c r="AG58" s="159">
        <f>IF(AG$16-'様式３（療養者名簿）（⑤の場合）'!$O67+1&lt;=15,IF(AG$16&gt;='様式３（療養者名簿）（⑤の場合）'!$O67,IF(AG$16&lt;='様式３（療養者名簿）（⑤の場合）'!$W67,1,0),0),0)</f>
        <v>0</v>
      </c>
      <c r="AH58" s="159">
        <f>IF(AH$16-'様式３（療養者名簿）（⑤の場合）'!$O67+1&lt;=15,IF(AH$16&gt;='様式３（療養者名簿）（⑤の場合）'!$O67,IF(AH$16&lt;='様式３（療養者名簿）（⑤の場合）'!$W67,1,0),0),0)</f>
        <v>0</v>
      </c>
      <c r="AI58" s="159">
        <f>IF(AI$16-'様式３（療養者名簿）（⑤の場合）'!$O67+1&lt;=15,IF(AI$16&gt;='様式３（療養者名簿）（⑤の場合）'!$O67,IF(AI$16&lt;='様式３（療養者名簿）（⑤の場合）'!$W67,1,0),0),0)</f>
        <v>0</v>
      </c>
      <c r="AJ58" s="159">
        <f>IF(AJ$16-'様式３（療養者名簿）（⑤の場合）'!$O67+1&lt;=15,IF(AJ$16&gt;='様式３（療養者名簿）（⑤の場合）'!$O67,IF(AJ$16&lt;='様式３（療養者名簿）（⑤の場合）'!$W67,1,0),0),0)</f>
        <v>0</v>
      </c>
      <c r="AK58" s="159">
        <f>IF(AK$16-'様式３（療養者名簿）（⑤の場合）'!$O67+1&lt;=15,IF(AK$16&gt;='様式３（療養者名簿）（⑤の場合）'!$O67,IF(AK$16&lt;='様式３（療養者名簿）（⑤の場合）'!$W67,1,0),0),0)</f>
        <v>0</v>
      </c>
      <c r="AL58" s="159">
        <f>IF(AL$16-'様式３（療養者名簿）（⑤の場合）'!$O67+1&lt;=15,IF(AL$16&gt;='様式３（療養者名簿）（⑤の場合）'!$O67,IF(AL$16&lt;='様式３（療養者名簿）（⑤の場合）'!$W67,1,0),0),0)</f>
        <v>0</v>
      </c>
      <c r="AM58" s="159">
        <f>IF(AM$16-'様式３（療養者名簿）（⑤の場合）'!$O67+1&lt;=15,IF(AM$16&gt;='様式３（療養者名簿）（⑤の場合）'!$O67,IF(AM$16&lt;='様式３（療養者名簿）（⑤の場合）'!$W67,1,0),0),0)</f>
        <v>0</v>
      </c>
      <c r="AN58" s="159">
        <f>IF(AN$16-'様式３（療養者名簿）（⑤の場合）'!$O67+1&lt;=15,IF(AN$16&gt;='様式３（療養者名簿）（⑤の場合）'!$O67,IF(AN$16&lt;='様式３（療養者名簿）（⑤の場合）'!$W67,1,0),0),0)</f>
        <v>0</v>
      </c>
      <c r="AO58" s="159">
        <f>IF(AO$16-'様式３（療養者名簿）（⑤の場合）'!$O67+1&lt;=15,IF(AO$16&gt;='様式３（療養者名簿）（⑤の場合）'!$O67,IF(AO$16&lt;='様式３（療養者名簿）（⑤の場合）'!$W67,1,0),0),0)</f>
        <v>0</v>
      </c>
      <c r="AP58" s="159">
        <f>IF(AP$16-'様式３（療養者名簿）（⑤の場合）'!$O67+1&lt;=15,IF(AP$16&gt;='様式３（療養者名簿）（⑤の場合）'!$O67,IF(AP$16&lt;='様式３（療養者名簿）（⑤の場合）'!$W67,1,0),0),0)</f>
        <v>0</v>
      </c>
      <c r="AQ58" s="159">
        <f>IF(AQ$16-'様式３（療養者名簿）（⑤の場合）'!$O67+1&lt;=15,IF(AQ$16&gt;='様式３（療養者名簿）（⑤の場合）'!$O67,IF(AQ$16&lt;='様式３（療養者名簿）（⑤の場合）'!$W67,1,0),0),0)</f>
        <v>0</v>
      </c>
      <c r="AR58" s="159">
        <f>IF(AR$16-'様式３（療養者名簿）（⑤の場合）'!$O67+1&lt;=15,IF(AR$16&gt;='様式３（療養者名簿）（⑤の場合）'!$O67,IF(AR$16&lt;='様式３（療養者名簿）（⑤の場合）'!$W67,1,0),0),0)</f>
        <v>0</v>
      </c>
      <c r="AS58" s="159">
        <f>IF(AS$16-'様式３（療養者名簿）（⑤の場合）'!$O67+1&lt;=15,IF(AS$16&gt;='様式３（療養者名簿）（⑤の場合）'!$O67,IF(AS$16&lt;='様式３（療養者名簿）（⑤の場合）'!$W67,1,0),0),0)</f>
        <v>0</v>
      </c>
      <c r="AT58" s="159">
        <f>IF(AT$16-'様式３（療養者名簿）（⑤の場合）'!$O67+1&lt;=15,IF(AT$16&gt;='様式３（療養者名簿）（⑤の場合）'!$O67,IF(AT$16&lt;='様式３（療養者名簿）（⑤の場合）'!$W67,1,0),0),0)</f>
        <v>0</v>
      </c>
      <c r="AU58" s="159">
        <f>IF(AU$16-'様式３（療養者名簿）（⑤の場合）'!$O67+1&lt;=15,IF(AU$16&gt;='様式３（療養者名簿）（⑤の場合）'!$O67,IF(AU$16&lt;='様式３（療養者名簿）（⑤の場合）'!$W67,1,0),0),0)</f>
        <v>0</v>
      </c>
      <c r="AV58" s="159">
        <f>IF(AV$16-'様式３（療養者名簿）（⑤の場合）'!$O67+1&lt;=15,IF(AV$16&gt;='様式３（療養者名簿）（⑤の場合）'!$O67,IF(AV$16&lt;='様式３（療養者名簿）（⑤の場合）'!$W67,1,0),0),0)</f>
        <v>0</v>
      </c>
      <c r="AW58" s="159">
        <f>IF(AW$16-'様式３（療養者名簿）（⑤の場合）'!$O67+1&lt;=15,IF(AW$16&gt;='様式３（療養者名簿）（⑤の場合）'!$O67,IF(AW$16&lt;='様式３（療養者名簿）（⑤の場合）'!$W67,1,0),0),0)</f>
        <v>0</v>
      </c>
      <c r="AX58" s="159">
        <f>IF(AX$16-'様式３（療養者名簿）（⑤の場合）'!$O67+1&lt;=15,IF(AX$16&gt;='様式３（療養者名簿）（⑤の場合）'!$O67,IF(AX$16&lt;='様式３（療養者名簿）（⑤の場合）'!$W67,1,0),0),0)</f>
        <v>0</v>
      </c>
      <c r="AY58" s="159">
        <f>IF(AY$16-'様式３（療養者名簿）（⑤の場合）'!$O67+1&lt;=15,IF(AY$16&gt;='様式３（療養者名簿）（⑤の場合）'!$O67,IF(AY$16&lt;='様式３（療養者名簿）（⑤の場合）'!$W67,1,0),0),0)</f>
        <v>0</v>
      </c>
      <c r="AZ58" s="159">
        <f>IF(AZ$16-'様式３（療養者名簿）（⑤の場合）'!$O67+1&lt;=15,IF(AZ$16&gt;='様式３（療養者名簿）（⑤の場合）'!$O67,IF(AZ$16&lt;='様式３（療養者名簿）（⑤の場合）'!$W67,1,0),0),0)</f>
        <v>0</v>
      </c>
      <c r="BA58" s="159">
        <f>IF(BA$16-'様式３（療養者名簿）（⑤の場合）'!$O67+1&lt;=15,IF(BA$16&gt;='様式３（療養者名簿）（⑤の場合）'!$O67,IF(BA$16&lt;='様式３（療養者名簿）（⑤の場合）'!$W67,1,0),0),0)</f>
        <v>0</v>
      </c>
      <c r="BB58" s="159">
        <f>IF(BB$16-'様式３（療養者名簿）（⑤の場合）'!$O67+1&lt;=15,IF(BB$16&gt;='様式３（療養者名簿）（⑤の場合）'!$O67,IF(BB$16&lt;='様式３（療養者名簿）（⑤の場合）'!$W67,1,0),0),0)</f>
        <v>0</v>
      </c>
      <c r="BC58" s="159">
        <f>IF(BC$16-'様式３（療養者名簿）（⑤の場合）'!$O67+1&lt;=15,IF(BC$16&gt;='様式３（療養者名簿）（⑤の場合）'!$O67,IF(BC$16&lt;='様式３（療養者名簿）（⑤の場合）'!$W67,1,0),0),0)</f>
        <v>0</v>
      </c>
      <c r="BD58" s="159">
        <f>IF(BD$16-'様式３（療養者名簿）（⑤の場合）'!$O67+1&lt;=15,IF(BD$16&gt;='様式３（療養者名簿）（⑤の場合）'!$O67,IF(BD$16&lt;='様式３（療養者名簿）（⑤の場合）'!$W67,1,0),0),0)</f>
        <v>0</v>
      </c>
      <c r="BE58" s="159">
        <f>IF(BE$16-'様式３（療養者名簿）（⑤の場合）'!$O67+1&lt;=15,IF(BE$16&gt;='様式３（療養者名簿）（⑤の場合）'!$O67,IF(BE$16&lt;='様式３（療養者名簿）（⑤の場合）'!$W67,1,0),0),0)</f>
        <v>0</v>
      </c>
      <c r="BF58" s="159">
        <f>IF(BF$16-'様式３（療養者名簿）（⑤の場合）'!$O67+1&lt;=15,IF(BF$16&gt;='様式３（療養者名簿）（⑤の場合）'!$O67,IF(BF$16&lt;='様式３（療養者名簿）（⑤の場合）'!$W67,1,0),0),0)</f>
        <v>0</v>
      </c>
      <c r="BG58" s="159">
        <f>IF(BG$16-'様式３（療養者名簿）（⑤の場合）'!$O67+1&lt;=15,IF(BG$16&gt;='様式３（療養者名簿）（⑤の場合）'!$O67,IF(BG$16&lt;='様式３（療養者名簿）（⑤の場合）'!$W67,1,0),0),0)</f>
        <v>0</v>
      </c>
      <c r="BH58" s="159">
        <f>IF(BH$16-'様式３（療養者名簿）（⑤の場合）'!$O67+1&lt;=15,IF(BH$16&gt;='様式３（療養者名簿）（⑤の場合）'!$O67,IF(BH$16&lt;='様式３（療養者名簿）（⑤の場合）'!$W67,1,0),0),0)</f>
        <v>0</v>
      </c>
      <c r="BI58" s="159">
        <f>IF(BI$16-'様式３（療養者名簿）（⑤の場合）'!$O67+1&lt;=15,IF(BI$16&gt;='様式３（療養者名簿）（⑤の場合）'!$O67,IF(BI$16&lt;='様式３（療養者名簿）（⑤の場合）'!$W67,1,0),0),0)</f>
        <v>0</v>
      </c>
      <c r="BJ58" s="159">
        <f>IF(BJ$16-'様式３（療養者名簿）（⑤の場合）'!$O67+1&lt;=15,IF(BJ$16&gt;='様式３（療養者名簿）（⑤の場合）'!$O67,IF(BJ$16&lt;='様式３（療養者名簿）（⑤の場合）'!$W67,1,0),0),0)</f>
        <v>0</v>
      </c>
      <c r="BK58" s="159">
        <f>IF(BK$16-'様式３（療養者名簿）（⑤の場合）'!$O67+1&lt;=15,IF(BK$16&gt;='様式３（療養者名簿）（⑤の場合）'!$O67,IF(BK$16&lt;='様式３（療養者名簿）（⑤の場合）'!$W67,1,0),0),0)</f>
        <v>0</v>
      </c>
      <c r="BL58" s="159">
        <f>IF(BL$16-'様式３（療養者名簿）（⑤の場合）'!$O67+1&lt;=15,IF(BL$16&gt;='様式３（療養者名簿）（⑤の場合）'!$O67,IF(BL$16&lt;='様式３（療養者名簿）（⑤の場合）'!$W67,1,0),0),0)</f>
        <v>0</v>
      </c>
      <c r="BM58" s="159">
        <f>IF(BM$16-'様式３（療養者名簿）（⑤の場合）'!$O67+1&lt;=15,IF(BM$16&gt;='様式３（療養者名簿）（⑤の場合）'!$O67,IF(BM$16&lt;='様式３（療養者名簿）（⑤の場合）'!$W67,1,0),0),0)</f>
        <v>0</v>
      </c>
      <c r="BN58" s="159">
        <f>IF(BN$16-'様式３（療養者名簿）（⑤の場合）'!$O67+1&lt;=15,IF(BN$16&gt;='様式３（療養者名簿）（⑤の場合）'!$O67,IF(BN$16&lt;='様式３（療養者名簿）（⑤の場合）'!$W67,1,0),0),0)</f>
        <v>0</v>
      </c>
      <c r="BO58" s="159">
        <f>IF(BO$16-'様式３（療養者名簿）（⑤の場合）'!$O67+1&lt;=15,IF(BO$16&gt;='様式３（療養者名簿）（⑤の場合）'!$O67,IF(BO$16&lt;='様式３（療養者名簿）（⑤の場合）'!$W67,1,0),0),0)</f>
        <v>0</v>
      </c>
      <c r="BP58" s="159">
        <f>IF(BP$16-'様式３（療養者名簿）（⑤の場合）'!$O67+1&lt;=15,IF(BP$16&gt;='様式３（療養者名簿）（⑤の場合）'!$O67,IF(BP$16&lt;='様式３（療養者名簿）（⑤の場合）'!$W67,1,0),0),0)</f>
        <v>0</v>
      </c>
      <c r="BQ58" s="159">
        <f>IF(BQ$16-'様式３（療養者名簿）（⑤の場合）'!$O67+1&lt;=15,IF(BQ$16&gt;='様式３（療養者名簿）（⑤の場合）'!$O67,IF(BQ$16&lt;='様式３（療養者名簿）（⑤の場合）'!$W67,1,0),0),0)</f>
        <v>0</v>
      </c>
      <c r="BR58" s="159">
        <f>IF(BR$16-'様式３（療養者名簿）（⑤の場合）'!$O67+1&lt;=15,IF(BR$16&gt;='様式３（療養者名簿）（⑤の場合）'!$O67,IF(BR$16&lt;='様式３（療養者名簿）（⑤の場合）'!$W67,1,0),0),0)</f>
        <v>0</v>
      </c>
      <c r="BS58" s="159">
        <f>IF(BS$16-'様式３（療養者名簿）（⑤の場合）'!$O67+1&lt;=15,IF(BS$16&gt;='様式３（療養者名簿）（⑤の場合）'!$O67,IF(BS$16&lt;='様式３（療養者名簿）（⑤の場合）'!$W67,1,0),0),0)</f>
        <v>0</v>
      </c>
      <c r="BT58" s="159">
        <f>IF(BT$16-'様式３（療養者名簿）（⑤の場合）'!$O67+1&lt;=15,IF(BT$16&gt;='様式３（療養者名簿）（⑤の場合）'!$O67,IF(BT$16&lt;='様式３（療養者名簿）（⑤の場合）'!$W67,1,0),0),0)</f>
        <v>0</v>
      </c>
      <c r="BU58" s="159">
        <f>IF(BU$16-'様式３（療養者名簿）（⑤の場合）'!$O67+1&lt;=15,IF(BU$16&gt;='様式３（療養者名簿）（⑤の場合）'!$O67,IF(BU$16&lt;='様式３（療養者名簿）（⑤の場合）'!$W67,1,0),0),0)</f>
        <v>0</v>
      </c>
      <c r="BV58" s="159">
        <f>IF(BV$16-'様式３（療養者名簿）（⑤の場合）'!$O67+1&lt;=15,IF(BV$16&gt;='様式３（療養者名簿）（⑤の場合）'!$O67,IF(BV$16&lt;='様式３（療養者名簿）（⑤の場合）'!$W67,1,0),0),0)</f>
        <v>0</v>
      </c>
      <c r="BW58" s="159">
        <f>IF(BW$16-'様式３（療養者名簿）（⑤の場合）'!$O67+1&lt;=15,IF(BW$16&gt;='様式３（療養者名簿）（⑤の場合）'!$O67,IF(BW$16&lt;='様式３（療養者名簿）（⑤の場合）'!$W67,1,0),0),0)</f>
        <v>0</v>
      </c>
      <c r="BX58" s="159">
        <f>IF(BX$16-'様式３（療養者名簿）（⑤の場合）'!$O67+1&lt;=15,IF(BX$16&gt;='様式３（療養者名簿）（⑤の場合）'!$O67,IF(BX$16&lt;='様式３（療養者名簿）（⑤の場合）'!$W67,1,0),0),0)</f>
        <v>0</v>
      </c>
      <c r="BY58" s="159">
        <f>IF(BY$16-'様式３（療養者名簿）（⑤の場合）'!$O67+1&lt;=15,IF(BY$16&gt;='様式３（療養者名簿）（⑤の場合）'!$O67,IF(BY$16&lt;='様式３（療養者名簿）（⑤の場合）'!$W67,1,0),0),0)</f>
        <v>0</v>
      </c>
      <c r="BZ58" s="159">
        <f>IF(BZ$16-'様式３（療養者名簿）（⑤の場合）'!$O67+1&lt;=15,IF(BZ$16&gt;='様式３（療養者名簿）（⑤の場合）'!$O67,IF(BZ$16&lt;='様式３（療養者名簿）（⑤の場合）'!$W67,1,0),0),0)</f>
        <v>0</v>
      </c>
      <c r="CA58" s="159">
        <f>IF(CA$16-'様式３（療養者名簿）（⑤の場合）'!$O67+1&lt;=15,IF(CA$16&gt;='様式３（療養者名簿）（⑤の場合）'!$O67,IF(CA$16&lt;='様式３（療養者名簿）（⑤の場合）'!$W67,1,0),0),0)</f>
        <v>0</v>
      </c>
      <c r="CB58" s="159">
        <f>IF(CB$16-'様式３（療養者名簿）（⑤の場合）'!$O67+1&lt;=15,IF(CB$16&gt;='様式３（療養者名簿）（⑤の場合）'!$O67,IF(CB$16&lt;='様式３（療養者名簿）（⑤の場合）'!$W67,1,0),0),0)</f>
        <v>0</v>
      </c>
      <c r="CC58" s="159">
        <f>IF(CC$16-'様式３（療養者名簿）（⑤の場合）'!$O67+1&lt;=15,IF(CC$16&gt;='様式３（療養者名簿）（⑤の場合）'!$O67,IF(CC$16&lt;='様式３（療養者名簿）（⑤の場合）'!$W67,1,0),0),0)</f>
        <v>0</v>
      </c>
      <c r="CD58" s="159">
        <f>IF(CD$16-'様式３（療養者名簿）（⑤の場合）'!$O67+1&lt;=15,IF(CD$16&gt;='様式３（療養者名簿）（⑤の場合）'!$O67,IF(CD$16&lt;='様式３（療養者名簿）（⑤の場合）'!$W67,1,0),0),0)</f>
        <v>0</v>
      </c>
      <c r="CE58" s="159">
        <f>IF(CE$16-'様式３（療養者名簿）（⑤の場合）'!$O67+1&lt;=15,IF(CE$16&gt;='様式３（療養者名簿）（⑤の場合）'!$O67,IF(CE$16&lt;='様式３（療養者名簿）（⑤の場合）'!$W67,1,0),0),0)</f>
        <v>0</v>
      </c>
      <c r="CF58" s="159">
        <f>IF(CF$16-'様式３（療養者名簿）（⑤の場合）'!$O67+1&lt;=15,IF(CF$16&gt;='様式３（療養者名簿）（⑤の場合）'!$O67,IF(CF$16&lt;='様式３（療養者名簿）（⑤の場合）'!$W67,1,0),0),0)</f>
        <v>0</v>
      </c>
      <c r="CG58" s="159">
        <f>IF(CG$16-'様式３（療養者名簿）（⑤の場合）'!$O67+1&lt;=15,IF(CG$16&gt;='様式３（療養者名簿）（⑤の場合）'!$O67,IF(CG$16&lt;='様式３（療養者名簿）（⑤の場合）'!$W67,1,0),0),0)</f>
        <v>0</v>
      </c>
      <c r="CH58" s="159">
        <f>IF(CH$16-'様式３（療養者名簿）（⑤の場合）'!$O67+1&lt;=15,IF(CH$16&gt;='様式３（療養者名簿）（⑤の場合）'!$O67,IF(CH$16&lt;='様式３（療養者名簿）（⑤の場合）'!$W67,1,0),0),0)</f>
        <v>0</v>
      </c>
      <c r="CI58" s="159">
        <f>IF(CI$16-'様式３（療養者名簿）（⑤の場合）'!$O67+1&lt;=15,IF(CI$16&gt;='様式３（療養者名簿）（⑤の場合）'!$O67,IF(CI$16&lt;='様式３（療養者名簿）（⑤の場合）'!$W67,1,0),0),0)</f>
        <v>0</v>
      </c>
      <c r="CJ58" s="159">
        <f>IF(CJ$16-'様式３（療養者名簿）（⑤の場合）'!$O67+1&lt;=15,IF(CJ$16&gt;='様式３（療養者名簿）（⑤の場合）'!$O67,IF(CJ$16&lt;='様式３（療養者名簿）（⑤の場合）'!$W67,1,0),0),0)</f>
        <v>0</v>
      </c>
      <c r="CK58" s="159">
        <f>IF(CK$16-'様式３（療養者名簿）（⑤の場合）'!$O67+1&lt;=15,IF(CK$16&gt;='様式３（療養者名簿）（⑤の場合）'!$O67,IF(CK$16&lt;='様式３（療養者名簿）（⑤の場合）'!$W67,1,0),0),0)</f>
        <v>0</v>
      </c>
      <c r="CL58" s="159">
        <f>IF(CL$16-'様式３（療養者名簿）（⑤の場合）'!$O67+1&lt;=15,IF(CL$16&gt;='様式３（療養者名簿）（⑤の場合）'!$O67,IF(CL$16&lt;='様式３（療養者名簿）（⑤の場合）'!$W67,1,0),0),0)</f>
        <v>0</v>
      </c>
      <c r="CM58" s="159">
        <f>IF(CM$16-'様式３（療養者名簿）（⑤の場合）'!$O67+1&lt;=15,IF(CM$16&gt;='様式３（療養者名簿）（⑤の場合）'!$O67,IF(CM$16&lt;='様式３（療養者名簿）（⑤の場合）'!$W67,1,0),0),0)</f>
        <v>0</v>
      </c>
      <c r="CN58" s="159">
        <f>IF(CN$16-'様式３（療養者名簿）（⑤の場合）'!$O67+1&lt;=15,IF(CN$16&gt;='様式３（療養者名簿）（⑤の場合）'!$O67,IF(CN$16&lt;='様式３（療養者名簿）（⑤の場合）'!$W67,1,0),0),0)</f>
        <v>0</v>
      </c>
      <c r="CO58" s="159">
        <f>IF(CO$16-'様式３（療養者名簿）（⑤の場合）'!$O67+1&lt;=15,IF(CO$16&gt;='様式３（療養者名簿）（⑤の場合）'!$O67,IF(CO$16&lt;='様式３（療養者名簿）（⑤の場合）'!$W67,1,0),0),0)</f>
        <v>0</v>
      </c>
      <c r="CP58" s="159">
        <f>IF(CP$16-'様式３（療養者名簿）（⑤の場合）'!$O67+1&lt;=15,IF(CP$16&gt;='様式３（療養者名簿）（⑤の場合）'!$O67,IF(CP$16&lt;='様式３（療養者名簿）（⑤の場合）'!$W67,1,0),0),0)</f>
        <v>0</v>
      </c>
      <c r="CQ58" s="159">
        <f>IF(CQ$16-'様式３（療養者名簿）（⑤の場合）'!$O67+1&lt;=15,IF(CQ$16&gt;='様式３（療養者名簿）（⑤の場合）'!$O67,IF(CQ$16&lt;='様式３（療養者名簿）（⑤の場合）'!$W67,1,0),0),0)</f>
        <v>0</v>
      </c>
      <c r="CR58" s="159">
        <f>IF(CR$16-'様式３（療養者名簿）（⑤の場合）'!$O67+1&lt;=15,IF(CR$16&gt;='様式３（療養者名簿）（⑤の場合）'!$O67,IF(CR$16&lt;='様式３（療養者名簿）（⑤の場合）'!$W67,1,0),0),0)</f>
        <v>0</v>
      </c>
      <c r="CS58" s="159">
        <f>IF(CS$16-'様式３（療養者名簿）（⑤の場合）'!$O67+1&lt;=15,IF(CS$16&gt;='様式３（療養者名簿）（⑤の場合）'!$O67,IF(CS$16&lt;='様式３（療養者名簿）（⑤の場合）'!$W67,1,0),0),0)</f>
        <v>0</v>
      </c>
      <c r="CT58" s="159">
        <f>IF(CT$16-'様式３（療養者名簿）（⑤の場合）'!$O67+1&lt;=15,IF(CT$16&gt;='様式３（療養者名簿）（⑤の場合）'!$O67,IF(CT$16&lt;='様式３（療養者名簿）（⑤の場合）'!$W67,1,0),0),0)</f>
        <v>0</v>
      </c>
      <c r="CU58" s="159">
        <f>IF(CU$16-'様式３（療養者名簿）（⑤の場合）'!$O67+1&lt;=15,IF(CU$16&gt;='様式３（療養者名簿）（⑤の場合）'!$O67,IF(CU$16&lt;='様式３（療養者名簿）（⑤の場合）'!$W67,1,0),0),0)</f>
        <v>0</v>
      </c>
      <c r="CV58" s="159">
        <f>IF(CV$16-'様式３（療養者名簿）（⑤の場合）'!$O67+1&lt;=15,IF(CV$16&gt;='様式３（療養者名簿）（⑤の場合）'!$O67,IF(CV$16&lt;='様式３（療養者名簿）（⑤の場合）'!$W67,1,0),0),0)</f>
        <v>0</v>
      </c>
      <c r="CW58" s="159">
        <f>IF(CW$16-'様式３（療養者名簿）（⑤の場合）'!$O67+1&lt;=15,IF(CW$16&gt;='様式３（療養者名簿）（⑤の場合）'!$O67,IF(CW$16&lt;='様式３（療養者名簿）（⑤の場合）'!$W67,1,0),0),0)</f>
        <v>0</v>
      </c>
      <c r="CX58" s="159">
        <f>IF(CX$16-'様式３（療養者名簿）（⑤の場合）'!$O67+1&lt;=15,IF(CX$16&gt;='様式３（療養者名簿）（⑤の場合）'!$O67,IF(CX$16&lt;='様式３（療養者名簿）（⑤の場合）'!$W67,1,0),0),0)</f>
        <v>0</v>
      </c>
      <c r="CY58" s="159">
        <f>IF(CY$16-'様式３（療養者名簿）（⑤の場合）'!$O67+1&lt;=15,IF(CY$16&gt;='様式３（療養者名簿）（⑤の場合）'!$O67,IF(CY$16&lt;='様式３（療養者名簿）（⑤の場合）'!$W67,1,0),0),0)</f>
        <v>0</v>
      </c>
      <c r="CZ58" s="159">
        <f>IF(CZ$16-'様式３（療養者名簿）（⑤の場合）'!$O67+1&lt;=15,IF(CZ$16&gt;='様式３（療養者名簿）（⑤の場合）'!$O67,IF(CZ$16&lt;='様式３（療養者名簿）（⑤の場合）'!$W67,1,0),0),0)</f>
        <v>0</v>
      </c>
      <c r="DA58" s="159">
        <f>IF(DA$16-'様式３（療養者名簿）（⑤の場合）'!$O67+1&lt;=15,IF(DA$16&gt;='様式３（療養者名簿）（⑤の場合）'!$O67,IF(DA$16&lt;='様式３（療養者名簿）（⑤の場合）'!$W67,1,0),0),0)</f>
        <v>0</v>
      </c>
      <c r="DB58" s="159">
        <f>IF(DB$16-'様式３（療養者名簿）（⑤の場合）'!$O67+1&lt;=15,IF(DB$16&gt;='様式３（療養者名簿）（⑤の場合）'!$O67,IF(DB$16&lt;='様式３（療養者名簿）（⑤の場合）'!$W67,1,0),0),0)</f>
        <v>0</v>
      </c>
      <c r="DC58" s="159">
        <f>IF(DC$16-'様式３（療養者名簿）（⑤の場合）'!$O67+1&lt;=15,IF(DC$16&gt;='様式３（療養者名簿）（⑤の場合）'!$O67,IF(DC$16&lt;='様式３（療養者名簿）（⑤の場合）'!$W67,1,0),0),0)</f>
        <v>0</v>
      </c>
      <c r="DD58" s="159">
        <f>IF(DD$16-'様式３（療養者名簿）（⑤の場合）'!$O67+1&lt;=15,IF(DD$16&gt;='様式３（療養者名簿）（⑤の場合）'!$O67,IF(DD$16&lt;='様式３（療養者名簿）（⑤の場合）'!$W67,1,0),0),0)</f>
        <v>0</v>
      </c>
      <c r="DE58" s="159">
        <f>IF(DE$16-'様式３（療養者名簿）（⑤の場合）'!$O67+1&lt;=15,IF(DE$16&gt;='様式３（療養者名簿）（⑤の場合）'!$O67,IF(DE$16&lt;='様式３（療養者名簿）（⑤の場合）'!$W67,1,0),0),0)</f>
        <v>0</v>
      </c>
      <c r="DF58" s="159">
        <f>IF(DF$16-'様式３（療養者名簿）（⑤の場合）'!$O67+1&lt;=15,IF(DF$16&gt;='様式３（療養者名簿）（⑤の場合）'!$O67,IF(DF$16&lt;='様式３（療養者名簿）（⑤の場合）'!$W67,1,0),0),0)</f>
        <v>0</v>
      </c>
      <c r="DG58" s="159">
        <f>IF(DG$16-'様式３（療養者名簿）（⑤の場合）'!$O67+1&lt;=15,IF(DG$16&gt;='様式３（療養者名簿）（⑤の場合）'!$O67,IF(DG$16&lt;='様式３（療養者名簿）（⑤の場合）'!$W67,1,0),0),0)</f>
        <v>0</v>
      </c>
      <c r="DH58" s="159">
        <f>IF(DH$16-'様式３（療養者名簿）（⑤の場合）'!$O67+1&lt;=15,IF(DH$16&gt;='様式３（療養者名簿）（⑤の場合）'!$O67,IF(DH$16&lt;='様式３（療養者名簿）（⑤の場合）'!$W67,1,0),0),0)</f>
        <v>0</v>
      </c>
      <c r="DI58" s="159">
        <f>IF(DI$16-'様式３（療養者名簿）（⑤の場合）'!$O67+1&lt;=15,IF(DI$16&gt;='様式３（療養者名簿）（⑤の場合）'!$O67,IF(DI$16&lt;='様式３（療養者名簿）（⑤の場合）'!$W67,1,0),0),0)</f>
        <v>0</v>
      </c>
      <c r="DJ58" s="159">
        <f>IF(DJ$16-'様式３（療養者名簿）（⑤の場合）'!$O67+1&lt;=15,IF(DJ$16&gt;='様式３（療養者名簿）（⑤の場合）'!$O67,IF(DJ$16&lt;='様式３（療養者名簿）（⑤の場合）'!$W67,1,0),0),0)</f>
        <v>0</v>
      </c>
      <c r="DK58" s="159">
        <f>IF(DK$16-'様式３（療養者名簿）（⑤の場合）'!$O67+1&lt;=15,IF(DK$16&gt;='様式３（療養者名簿）（⑤の場合）'!$O67,IF(DK$16&lt;='様式３（療養者名簿）（⑤の場合）'!$W67,1,0),0),0)</f>
        <v>0</v>
      </c>
      <c r="DL58" s="159">
        <f>IF(DL$16-'様式３（療養者名簿）（⑤の場合）'!$O67+1&lt;=15,IF(DL$16&gt;='様式３（療養者名簿）（⑤の場合）'!$O67,IF(DL$16&lt;='様式３（療養者名簿）（⑤の場合）'!$W67,1,0),0),0)</f>
        <v>0</v>
      </c>
      <c r="DM58" s="159">
        <f>IF(DM$16-'様式３（療養者名簿）（⑤の場合）'!$O67+1&lt;=15,IF(DM$16&gt;='様式３（療養者名簿）（⑤の場合）'!$O67,IF(DM$16&lt;='様式３（療養者名簿）（⑤の場合）'!$W67,1,0),0),0)</f>
        <v>0</v>
      </c>
      <c r="DN58" s="159">
        <f>IF(DN$16-'様式３（療養者名簿）（⑤の場合）'!$O67+1&lt;=15,IF(DN$16&gt;='様式３（療養者名簿）（⑤の場合）'!$O67,IF(DN$16&lt;='様式３（療養者名簿）（⑤の場合）'!$W67,1,0),0),0)</f>
        <v>0</v>
      </c>
      <c r="DO58" s="159">
        <f>IF(DO$16-'様式３（療養者名簿）（⑤の場合）'!$O67+1&lt;=15,IF(DO$16&gt;='様式３（療養者名簿）（⑤の場合）'!$O67,IF(DO$16&lt;='様式３（療養者名簿）（⑤の場合）'!$W67,1,0),0),0)</f>
        <v>0</v>
      </c>
      <c r="DP58" s="159">
        <f>IF(DP$16-'様式３（療養者名簿）（⑤の場合）'!$O67+1&lt;=15,IF(DP$16&gt;='様式３（療養者名簿）（⑤の場合）'!$O67,IF(DP$16&lt;='様式３（療養者名簿）（⑤の場合）'!$W67,1,0),0),0)</f>
        <v>0</v>
      </c>
      <c r="DQ58" s="159">
        <f>IF(DQ$16-'様式３（療養者名簿）（⑤の場合）'!$O67+1&lt;=15,IF(DQ$16&gt;='様式３（療養者名簿）（⑤の場合）'!$O67,IF(DQ$16&lt;='様式３（療養者名簿）（⑤の場合）'!$W67,1,0),0),0)</f>
        <v>0</v>
      </c>
      <c r="DR58" s="159">
        <f>IF(DR$16-'様式３（療養者名簿）（⑤の場合）'!$O67+1&lt;=15,IF(DR$16&gt;='様式３（療養者名簿）（⑤の場合）'!$O67,IF(DR$16&lt;='様式３（療養者名簿）（⑤の場合）'!$W67,1,0),0),0)</f>
        <v>0</v>
      </c>
      <c r="DS58" s="159">
        <f>IF(DS$16-'様式３（療養者名簿）（⑤の場合）'!$O67+1&lt;=15,IF(DS$16&gt;='様式３（療養者名簿）（⑤の場合）'!$O67,IF(DS$16&lt;='様式３（療養者名簿）（⑤の場合）'!$W67,1,0),0),0)</f>
        <v>0</v>
      </c>
      <c r="DT58" s="159">
        <f>IF(DT$16-'様式３（療養者名簿）（⑤の場合）'!$O67+1&lt;=15,IF(DT$16&gt;='様式３（療養者名簿）（⑤の場合）'!$O67,IF(DT$16&lt;='様式３（療養者名簿）（⑤の場合）'!$W67,1,0),0),0)</f>
        <v>0</v>
      </c>
      <c r="DU58" s="159">
        <f>IF(DU$16-'様式３（療養者名簿）（⑤の場合）'!$O67+1&lt;=15,IF(DU$16&gt;='様式３（療養者名簿）（⑤の場合）'!$O67,IF(DU$16&lt;='様式３（療養者名簿）（⑤の場合）'!$W67,1,0),0),0)</f>
        <v>0</v>
      </c>
      <c r="DV58" s="159">
        <f>IF(DV$16-'様式３（療養者名簿）（⑤の場合）'!$O67+1&lt;=15,IF(DV$16&gt;='様式３（療養者名簿）（⑤の場合）'!$O67,IF(DV$16&lt;='様式３（療養者名簿）（⑤の場合）'!$W67,1,0),0),0)</f>
        <v>0</v>
      </c>
      <c r="DW58" s="159">
        <f>IF(DW$16-'様式３（療養者名簿）（⑤の場合）'!$O67+1&lt;=15,IF(DW$16&gt;='様式３（療養者名簿）（⑤の場合）'!$O67,IF(DW$16&lt;='様式３（療養者名簿）（⑤の場合）'!$W67,1,0),0),0)</f>
        <v>0</v>
      </c>
      <c r="DX58" s="159">
        <f>IF(DX$16-'様式３（療養者名簿）（⑤の場合）'!$O67+1&lt;=15,IF(DX$16&gt;='様式３（療養者名簿）（⑤の場合）'!$O67,IF(DX$16&lt;='様式３（療養者名簿）（⑤の場合）'!$W67,1,0),0),0)</f>
        <v>0</v>
      </c>
      <c r="DY58" s="159">
        <f>IF(DY$16-'様式３（療養者名簿）（⑤の場合）'!$O67+1&lt;=15,IF(DY$16&gt;='様式３（療養者名簿）（⑤の場合）'!$O67,IF(DY$16&lt;='様式３（療養者名簿）（⑤の場合）'!$W67,1,0),0),0)</f>
        <v>0</v>
      </c>
      <c r="DZ58" s="159">
        <f>IF(DZ$16-'様式３（療養者名簿）（⑤の場合）'!$O67+1&lt;=15,IF(DZ$16&gt;='様式３（療養者名簿）（⑤の場合）'!$O67,IF(DZ$16&lt;='様式３（療養者名簿）（⑤の場合）'!$W67,1,0),0),0)</f>
        <v>0</v>
      </c>
      <c r="EA58" s="159">
        <f>IF(EA$16-'様式３（療養者名簿）（⑤の場合）'!$O67+1&lt;=15,IF(EA$16&gt;='様式３（療養者名簿）（⑤の場合）'!$O67,IF(EA$16&lt;='様式３（療養者名簿）（⑤の場合）'!$W67,1,0),0),0)</f>
        <v>0</v>
      </c>
      <c r="EB58" s="159">
        <f>IF(EB$16-'様式３（療養者名簿）（⑤の場合）'!$O67+1&lt;=15,IF(EB$16&gt;='様式３（療養者名簿）（⑤の場合）'!$O67,IF(EB$16&lt;='様式３（療養者名簿）（⑤の場合）'!$W67,1,0),0),0)</f>
        <v>0</v>
      </c>
      <c r="EC58" s="159">
        <f>IF(EC$16-'様式３（療養者名簿）（⑤の場合）'!$O67+1&lt;=15,IF(EC$16&gt;='様式３（療養者名簿）（⑤の場合）'!$O67,IF(EC$16&lt;='様式３（療養者名簿）（⑤の場合）'!$W67,1,0),0),0)</f>
        <v>0</v>
      </c>
      <c r="ED58" s="159">
        <f>IF(ED$16-'様式３（療養者名簿）（⑤の場合）'!$O67+1&lt;=15,IF(ED$16&gt;='様式３（療養者名簿）（⑤の場合）'!$O67,IF(ED$16&lt;='様式３（療養者名簿）（⑤の場合）'!$W67,1,0),0),0)</f>
        <v>0</v>
      </c>
      <c r="EE58" s="159">
        <f>IF(EE$16-'様式３（療養者名簿）（⑤の場合）'!$O67+1&lt;=15,IF(EE$16&gt;='様式３（療養者名簿）（⑤の場合）'!$O67,IF(EE$16&lt;='様式３（療養者名簿）（⑤の場合）'!$W67,1,0),0),0)</f>
        <v>0</v>
      </c>
      <c r="EF58" s="159">
        <f>IF(EF$16-'様式３（療養者名簿）（⑤の場合）'!$O67+1&lt;=15,IF(EF$16&gt;='様式３（療養者名簿）（⑤の場合）'!$O67,IF(EF$16&lt;='様式３（療養者名簿）（⑤の場合）'!$W67,1,0),0),0)</f>
        <v>0</v>
      </c>
      <c r="EG58" s="159">
        <f>IF(EG$16-'様式３（療養者名簿）（⑤の場合）'!$O67+1&lt;=15,IF(EG$16&gt;='様式３（療養者名簿）（⑤の場合）'!$O67,IF(EG$16&lt;='様式３（療養者名簿）（⑤の場合）'!$W67,1,0),0),0)</f>
        <v>0</v>
      </c>
      <c r="EH58" s="159">
        <f>IF(EH$16-'様式３（療養者名簿）（⑤の場合）'!$O67+1&lt;=15,IF(EH$16&gt;='様式３（療養者名簿）（⑤の場合）'!$O67,IF(EH$16&lt;='様式３（療養者名簿）（⑤の場合）'!$W67,1,0),0),0)</f>
        <v>0</v>
      </c>
      <c r="EI58" s="159">
        <f>IF(EI$16-'様式３（療養者名簿）（⑤の場合）'!$O67+1&lt;=15,IF(EI$16&gt;='様式３（療養者名簿）（⑤の場合）'!$O67,IF(EI$16&lt;='様式３（療養者名簿）（⑤の場合）'!$W67,1,0),0),0)</f>
        <v>0</v>
      </c>
      <c r="EJ58" s="159">
        <f>IF(EJ$16-'様式３（療養者名簿）（⑤の場合）'!$O67+1&lt;=15,IF(EJ$16&gt;='様式３（療養者名簿）（⑤の場合）'!$O67,IF(EJ$16&lt;='様式３（療養者名簿）（⑤の場合）'!$W67,1,0),0),0)</f>
        <v>0</v>
      </c>
      <c r="EK58" s="159">
        <f>IF(EK$16-'様式３（療養者名簿）（⑤の場合）'!$O67+1&lt;=15,IF(EK$16&gt;='様式３（療養者名簿）（⑤の場合）'!$O67,IF(EK$16&lt;='様式３（療養者名簿）（⑤の場合）'!$W67,1,0),0),0)</f>
        <v>0</v>
      </c>
      <c r="EL58" s="159">
        <f>IF(EL$16-'様式３（療養者名簿）（⑤の場合）'!$O67+1&lt;=15,IF(EL$16&gt;='様式３（療養者名簿）（⑤の場合）'!$O67,IF(EL$16&lt;='様式３（療養者名簿）（⑤の場合）'!$W67,1,0),0),0)</f>
        <v>0</v>
      </c>
      <c r="EM58" s="159">
        <f>IF(EM$16-'様式３（療養者名簿）（⑤の場合）'!$O67+1&lt;=15,IF(EM$16&gt;='様式３（療養者名簿）（⑤の場合）'!$O67,IF(EM$16&lt;='様式３（療養者名簿）（⑤の場合）'!$W67,1,0),0),0)</f>
        <v>0</v>
      </c>
      <c r="EN58" s="159">
        <f>IF(EN$16-'様式３（療養者名簿）（⑤の場合）'!$O67+1&lt;=15,IF(EN$16&gt;='様式３（療養者名簿）（⑤の場合）'!$O67,IF(EN$16&lt;='様式３（療養者名簿）（⑤の場合）'!$W67,1,0),0),0)</f>
        <v>0</v>
      </c>
      <c r="EO58" s="159">
        <f>IF(EO$16-'様式３（療養者名簿）（⑤の場合）'!$O67+1&lt;=15,IF(EO$16&gt;='様式３（療養者名簿）（⑤の場合）'!$O67,IF(EO$16&lt;='様式３（療養者名簿）（⑤の場合）'!$W67,1,0),0),0)</f>
        <v>0</v>
      </c>
      <c r="EP58" s="159">
        <f>IF(EP$16-'様式３（療養者名簿）（⑤の場合）'!$O67+1&lt;=15,IF(EP$16&gt;='様式３（療養者名簿）（⑤の場合）'!$O67,IF(EP$16&lt;='様式３（療養者名簿）（⑤の場合）'!$W67,1,0),0),0)</f>
        <v>0</v>
      </c>
      <c r="EQ58" s="159">
        <f>IF(EQ$16-'様式３（療養者名簿）（⑤の場合）'!$O67+1&lt;=15,IF(EQ$16&gt;='様式３（療養者名簿）（⑤の場合）'!$O67,IF(EQ$16&lt;='様式３（療養者名簿）（⑤の場合）'!$W67,1,0),0),0)</f>
        <v>0</v>
      </c>
      <c r="ER58" s="159">
        <f>IF(ER$16-'様式３（療養者名簿）（⑤の場合）'!$O67+1&lt;=15,IF(ER$16&gt;='様式３（療養者名簿）（⑤の場合）'!$O67,IF(ER$16&lt;='様式３（療養者名簿）（⑤の場合）'!$W67,1,0),0),0)</f>
        <v>0</v>
      </c>
      <c r="ES58" s="159">
        <f>IF(ES$16-'様式３（療養者名簿）（⑤の場合）'!$O67+1&lt;=15,IF(ES$16&gt;='様式３（療養者名簿）（⑤の場合）'!$O67,IF(ES$16&lt;='様式３（療養者名簿）（⑤の場合）'!$W67,1,0),0),0)</f>
        <v>0</v>
      </c>
      <c r="ET58" s="159">
        <f>IF(ET$16-'様式３（療養者名簿）（⑤の場合）'!$O67+1&lt;=15,IF(ET$16&gt;='様式３（療養者名簿）（⑤の場合）'!$O67,IF(ET$16&lt;='様式３（療養者名簿）（⑤の場合）'!$W67,1,0),0),0)</f>
        <v>0</v>
      </c>
      <c r="EU58" s="159">
        <f>IF(EU$16-'様式３（療養者名簿）（⑤の場合）'!$O67+1&lt;=15,IF(EU$16&gt;='様式３（療養者名簿）（⑤の場合）'!$O67,IF(EU$16&lt;='様式３（療養者名簿）（⑤の場合）'!$W67,1,0),0),0)</f>
        <v>0</v>
      </c>
      <c r="EV58" s="159">
        <f>IF(EV$16-'様式３（療養者名簿）（⑤の場合）'!$O67+1&lt;=15,IF(EV$16&gt;='様式３（療養者名簿）（⑤の場合）'!$O67,IF(EV$16&lt;='様式３（療養者名簿）（⑤の場合）'!$W67,1,0),0),0)</f>
        <v>0</v>
      </c>
      <c r="EW58" s="159">
        <f>IF(EW$16-'様式３（療養者名簿）（⑤の場合）'!$O67+1&lt;=15,IF(EW$16&gt;='様式３（療養者名簿）（⑤の場合）'!$O67,IF(EW$16&lt;='様式３（療養者名簿）（⑤の場合）'!$W67,1,0),0),0)</f>
        <v>0</v>
      </c>
      <c r="EX58" s="159">
        <f>IF(EX$16-'様式３（療養者名簿）（⑤の場合）'!$O67+1&lt;=15,IF(EX$16&gt;='様式３（療養者名簿）（⑤の場合）'!$O67,IF(EX$16&lt;='様式３（療養者名簿）（⑤の場合）'!$W67,1,0),0),0)</f>
        <v>0</v>
      </c>
      <c r="EY58" s="159">
        <f>IF(EY$16-'様式３（療養者名簿）（⑤の場合）'!$O67+1&lt;=15,IF(EY$16&gt;='様式３（療養者名簿）（⑤の場合）'!$O67,IF(EY$16&lt;='様式３（療養者名簿）（⑤の場合）'!$W67,1,0),0),0)</f>
        <v>0</v>
      </c>
      <c r="EZ58" s="159">
        <f>IF(EZ$16-'様式３（療養者名簿）（⑤の場合）'!$O67+1&lt;=15,IF(EZ$16&gt;='様式３（療養者名簿）（⑤の場合）'!$O67,IF(EZ$16&lt;='様式３（療養者名簿）（⑤の場合）'!$W67,1,0),0),0)</f>
        <v>0</v>
      </c>
      <c r="FA58" s="159">
        <f>IF(FA$16-'様式３（療養者名簿）（⑤の場合）'!$O67+1&lt;=15,IF(FA$16&gt;='様式３（療養者名簿）（⑤の場合）'!$O67,IF(FA$16&lt;='様式３（療養者名簿）（⑤の場合）'!$W67,1,0),0),0)</f>
        <v>0</v>
      </c>
      <c r="FB58" s="159">
        <f>IF(FB$16-'様式３（療養者名簿）（⑤の場合）'!$O67+1&lt;=15,IF(FB$16&gt;='様式３（療養者名簿）（⑤の場合）'!$O67,IF(FB$16&lt;='様式３（療養者名簿）（⑤の場合）'!$W67,1,0),0),0)</f>
        <v>0</v>
      </c>
      <c r="FC58" s="159">
        <f>IF(FC$16-'様式３（療養者名簿）（⑤の場合）'!$O67+1&lt;=15,IF(FC$16&gt;='様式３（療養者名簿）（⑤の場合）'!$O67,IF(FC$16&lt;='様式３（療養者名簿）（⑤の場合）'!$W67,1,0),0),0)</f>
        <v>0</v>
      </c>
      <c r="FD58" s="159">
        <f>IF(FD$16-'様式３（療養者名簿）（⑤の場合）'!$O67+1&lt;=15,IF(FD$16&gt;='様式３（療養者名簿）（⑤の場合）'!$O67,IF(FD$16&lt;='様式３（療養者名簿）（⑤の場合）'!$W67,1,0),0),0)</f>
        <v>0</v>
      </c>
      <c r="FE58" s="159">
        <f>IF(FE$16-'様式３（療養者名簿）（⑤の場合）'!$O67+1&lt;=15,IF(FE$16&gt;='様式３（療養者名簿）（⑤の場合）'!$O67,IF(FE$16&lt;='様式３（療養者名簿）（⑤の場合）'!$W67,1,0),0),0)</f>
        <v>0</v>
      </c>
      <c r="FF58" s="159">
        <f>IF(FF$16-'様式３（療養者名簿）（⑤の場合）'!$O67+1&lt;=15,IF(FF$16&gt;='様式３（療養者名簿）（⑤の場合）'!$O67,IF(FF$16&lt;='様式３（療養者名簿）（⑤の場合）'!$W67,1,0),0),0)</f>
        <v>0</v>
      </c>
      <c r="FG58" s="159">
        <f>IF(FG$16-'様式３（療養者名簿）（⑤の場合）'!$O67+1&lt;=15,IF(FG$16&gt;='様式３（療養者名簿）（⑤の場合）'!$O67,IF(FG$16&lt;='様式３（療養者名簿）（⑤の場合）'!$W67,1,0),0),0)</f>
        <v>0</v>
      </c>
      <c r="FH58" s="159">
        <f>IF(FH$16-'様式３（療養者名簿）（⑤の場合）'!$O67+1&lt;=15,IF(FH$16&gt;='様式３（療養者名簿）（⑤の場合）'!$O67,IF(FH$16&lt;='様式３（療養者名簿）（⑤の場合）'!$W67,1,0),0),0)</f>
        <v>0</v>
      </c>
      <c r="FI58" s="159">
        <f>IF(FI$16-'様式３（療養者名簿）（⑤の場合）'!$O67+1&lt;=15,IF(FI$16&gt;='様式３（療養者名簿）（⑤の場合）'!$O67,IF(FI$16&lt;='様式３（療養者名簿）（⑤の場合）'!$W67,1,0),0),0)</f>
        <v>0</v>
      </c>
      <c r="FJ58" s="159">
        <f>IF(FJ$16-'様式３（療養者名簿）（⑤の場合）'!$O67+1&lt;=15,IF(FJ$16&gt;='様式３（療養者名簿）（⑤の場合）'!$O67,IF(FJ$16&lt;='様式３（療養者名簿）（⑤の場合）'!$W67,1,0),0),0)</f>
        <v>0</v>
      </c>
      <c r="FK58" s="159">
        <f>IF(FK$16-'様式３（療養者名簿）（⑤の場合）'!$O67+1&lt;=15,IF(FK$16&gt;='様式３（療養者名簿）（⑤の場合）'!$O67,IF(FK$16&lt;='様式３（療養者名簿）（⑤の場合）'!$W67,1,0),0),0)</f>
        <v>0</v>
      </c>
      <c r="FL58" s="159">
        <f>IF(FL$16-'様式３（療養者名簿）（⑤の場合）'!$O67+1&lt;=15,IF(FL$16&gt;='様式３（療養者名簿）（⑤の場合）'!$O67,IF(FL$16&lt;='様式３（療養者名簿）（⑤の場合）'!$W67,1,0),0),0)</f>
        <v>0</v>
      </c>
      <c r="FM58" s="159">
        <f>IF(FM$16-'様式３（療養者名簿）（⑤の場合）'!$O67+1&lt;=15,IF(FM$16&gt;='様式３（療養者名簿）（⑤の場合）'!$O67,IF(FM$16&lt;='様式３（療養者名簿）（⑤の場合）'!$W67,1,0),0),0)</f>
        <v>0</v>
      </c>
      <c r="FN58" s="159">
        <f>IF(FN$16-'様式３（療養者名簿）（⑤の場合）'!$O67+1&lt;=15,IF(FN$16&gt;='様式３（療養者名簿）（⑤の場合）'!$O67,IF(FN$16&lt;='様式３（療養者名簿）（⑤の場合）'!$W67,1,0),0),0)</f>
        <v>0</v>
      </c>
      <c r="FO58" s="159">
        <f>IF(FO$16-'様式３（療養者名簿）（⑤の場合）'!$O67+1&lt;=15,IF(FO$16&gt;='様式３（療養者名簿）（⑤の場合）'!$O67,IF(FO$16&lt;='様式３（療養者名簿）（⑤の場合）'!$W67,1,0),0),0)</f>
        <v>0</v>
      </c>
      <c r="FP58" s="159">
        <f>IF(FP$16-'様式３（療養者名簿）（⑤の場合）'!$O67+1&lt;=15,IF(FP$16&gt;='様式３（療養者名簿）（⑤の場合）'!$O67,IF(FP$16&lt;='様式３（療養者名簿）（⑤の場合）'!$W67,1,0),0),0)</f>
        <v>0</v>
      </c>
      <c r="FQ58" s="159">
        <f>IF(FQ$16-'様式３（療養者名簿）（⑤の場合）'!$O67+1&lt;=15,IF(FQ$16&gt;='様式３（療養者名簿）（⑤の場合）'!$O67,IF(FQ$16&lt;='様式３（療養者名簿）（⑤の場合）'!$W67,1,0),0),0)</f>
        <v>0</v>
      </c>
      <c r="FR58" s="159">
        <f>IF(FR$16-'様式３（療養者名簿）（⑤の場合）'!$O67+1&lt;=15,IF(FR$16&gt;='様式３（療養者名簿）（⑤の場合）'!$O67,IF(FR$16&lt;='様式３（療養者名簿）（⑤の場合）'!$W67,1,0),0),0)</f>
        <v>0</v>
      </c>
      <c r="FS58" s="159">
        <f>IF(FS$16-'様式３（療養者名簿）（⑤の場合）'!$O67+1&lt;=15,IF(FS$16&gt;='様式３（療養者名簿）（⑤の場合）'!$O67,IF(FS$16&lt;='様式３（療養者名簿）（⑤の場合）'!$W67,1,0),0),0)</f>
        <v>0</v>
      </c>
      <c r="FT58" s="159">
        <f>IF(FT$16-'様式３（療養者名簿）（⑤の場合）'!$O67+1&lt;=15,IF(FT$16&gt;='様式３（療養者名簿）（⑤の場合）'!$O67,IF(FT$16&lt;='様式３（療養者名簿）（⑤の場合）'!$W67,1,0),0),0)</f>
        <v>0</v>
      </c>
      <c r="FU58" s="159">
        <f>IF(FU$16-'様式３（療養者名簿）（⑤の場合）'!$O67+1&lt;=15,IF(FU$16&gt;='様式３（療養者名簿）（⑤の場合）'!$O67,IF(FU$16&lt;='様式３（療養者名簿）（⑤の場合）'!$W67,1,0),0),0)</f>
        <v>0</v>
      </c>
      <c r="FV58" s="159">
        <f>IF(FV$16-'様式３（療養者名簿）（⑤の場合）'!$O67+1&lt;=15,IF(FV$16&gt;='様式３（療養者名簿）（⑤の場合）'!$O67,IF(FV$16&lt;='様式３（療養者名簿）（⑤の場合）'!$W67,1,0),0),0)</f>
        <v>0</v>
      </c>
      <c r="FW58" s="159">
        <f>IF(FW$16-'様式３（療養者名簿）（⑤の場合）'!$O67+1&lt;=15,IF(FW$16&gt;='様式３（療養者名簿）（⑤の場合）'!$O67,IF(FW$16&lt;='様式３（療養者名簿）（⑤の場合）'!$W67,1,0),0),0)</f>
        <v>0</v>
      </c>
      <c r="FX58" s="159">
        <f>IF(FX$16-'様式３（療養者名簿）（⑤の場合）'!$O67+1&lt;=15,IF(FX$16&gt;='様式３（療養者名簿）（⑤の場合）'!$O67,IF(FX$16&lt;='様式３（療養者名簿）（⑤の場合）'!$W67,1,0),0),0)</f>
        <v>0</v>
      </c>
      <c r="FY58" s="159">
        <f>IF(FY$16-'様式３（療養者名簿）（⑤の場合）'!$O67+1&lt;=15,IF(FY$16&gt;='様式３（療養者名簿）（⑤の場合）'!$O67,IF(FY$16&lt;='様式３（療養者名簿）（⑤の場合）'!$W67,1,0),0),0)</f>
        <v>0</v>
      </c>
      <c r="FZ58" s="159">
        <f>IF(FZ$16-'様式３（療養者名簿）（⑤の場合）'!$O67+1&lt;=15,IF(FZ$16&gt;='様式３（療養者名簿）（⑤の場合）'!$O67,IF(FZ$16&lt;='様式３（療養者名簿）（⑤の場合）'!$W67,1,0),0),0)</f>
        <v>0</v>
      </c>
      <c r="GA58" s="159">
        <f>IF(GA$16-'様式３（療養者名簿）（⑤の場合）'!$O67+1&lt;=15,IF(GA$16&gt;='様式３（療養者名簿）（⑤の場合）'!$O67,IF(GA$16&lt;='様式３（療養者名簿）（⑤の場合）'!$W67,1,0),0),0)</f>
        <v>0</v>
      </c>
      <c r="GB58" s="159">
        <f>IF(GB$16-'様式３（療養者名簿）（⑤の場合）'!$O67+1&lt;=15,IF(GB$16&gt;='様式３（療養者名簿）（⑤の場合）'!$O67,IF(GB$16&lt;='様式３（療養者名簿）（⑤の場合）'!$W67,1,0),0),0)</f>
        <v>0</v>
      </c>
      <c r="GC58" s="159">
        <f>IF(GC$16-'様式３（療養者名簿）（⑤の場合）'!$O67+1&lt;=15,IF(GC$16&gt;='様式３（療養者名簿）（⑤の場合）'!$O67,IF(GC$16&lt;='様式３（療養者名簿）（⑤の場合）'!$W67,1,0),0),0)</f>
        <v>0</v>
      </c>
      <c r="GD58" s="159">
        <f>IF(GD$16-'様式３（療養者名簿）（⑤の場合）'!$O67+1&lt;=15,IF(GD$16&gt;='様式３（療養者名簿）（⑤の場合）'!$O67,IF(GD$16&lt;='様式３（療養者名簿）（⑤の場合）'!$W67,1,0),0),0)</f>
        <v>0</v>
      </c>
      <c r="GE58" s="159">
        <f>IF(GE$16-'様式３（療養者名簿）（⑤の場合）'!$O67+1&lt;=15,IF(GE$16&gt;='様式３（療養者名簿）（⑤の場合）'!$O67,IF(GE$16&lt;='様式３（療養者名簿）（⑤の場合）'!$W67,1,0),0),0)</f>
        <v>0</v>
      </c>
      <c r="GF58" s="159">
        <f>IF(GF$16-'様式３（療養者名簿）（⑤の場合）'!$O67+1&lt;=15,IF(GF$16&gt;='様式３（療養者名簿）（⑤の場合）'!$O67,IF(GF$16&lt;='様式３（療養者名簿）（⑤の場合）'!$W67,1,0),0),0)</f>
        <v>0</v>
      </c>
      <c r="GG58" s="159">
        <f>IF(GG$16-'様式３（療養者名簿）（⑤の場合）'!$O67+1&lt;=15,IF(GG$16&gt;='様式３（療養者名簿）（⑤の場合）'!$O67,IF(GG$16&lt;='様式３（療養者名簿）（⑤の場合）'!$W67,1,0),0),0)</f>
        <v>0</v>
      </c>
      <c r="GH58" s="159">
        <f>IF(GH$16-'様式３（療養者名簿）（⑤の場合）'!$O67+1&lt;=15,IF(GH$16&gt;='様式３（療養者名簿）（⑤の場合）'!$O67,IF(GH$16&lt;='様式３（療養者名簿）（⑤の場合）'!$W67,1,0),0),0)</f>
        <v>0</v>
      </c>
      <c r="GI58" s="159">
        <f>IF(GI$16-'様式３（療養者名簿）（⑤の場合）'!$O67+1&lt;=15,IF(GI$16&gt;='様式３（療養者名簿）（⑤の場合）'!$O67,IF(GI$16&lt;='様式３（療養者名簿）（⑤の場合）'!$W67,1,0),0),0)</f>
        <v>0</v>
      </c>
      <c r="GJ58" s="159">
        <f>IF(GJ$16-'様式３（療養者名簿）（⑤の場合）'!$O67+1&lt;=15,IF(GJ$16&gt;='様式３（療養者名簿）（⑤の場合）'!$O67,IF(GJ$16&lt;='様式３（療養者名簿）（⑤の場合）'!$W67,1,0),0),0)</f>
        <v>0</v>
      </c>
      <c r="GK58" s="159">
        <f>IF(GK$16-'様式３（療養者名簿）（⑤の場合）'!$O67+1&lt;=15,IF(GK$16&gt;='様式３（療養者名簿）（⑤の場合）'!$O67,IF(GK$16&lt;='様式３（療養者名簿）（⑤の場合）'!$W67,1,0),0),0)</f>
        <v>0</v>
      </c>
      <c r="GL58" s="159">
        <f>IF(GL$16-'様式３（療養者名簿）（⑤の場合）'!$O67+1&lt;=15,IF(GL$16&gt;='様式３（療養者名簿）（⑤の場合）'!$O67,IF(GL$16&lt;='様式３（療養者名簿）（⑤の場合）'!$W67,1,0),0),0)</f>
        <v>0</v>
      </c>
      <c r="GM58" s="159">
        <f>IF(GM$16-'様式３（療養者名簿）（⑤の場合）'!$O67+1&lt;=15,IF(GM$16&gt;='様式３（療養者名簿）（⑤の場合）'!$O67,IF(GM$16&lt;='様式３（療養者名簿）（⑤の場合）'!$W67,1,0),0),0)</f>
        <v>0</v>
      </c>
      <c r="GN58" s="159">
        <f>IF(GN$16-'様式３（療養者名簿）（⑤の場合）'!$O67+1&lt;=15,IF(GN$16&gt;='様式３（療養者名簿）（⑤の場合）'!$O67,IF(GN$16&lt;='様式３（療養者名簿）（⑤の場合）'!$W67,1,0),0),0)</f>
        <v>0</v>
      </c>
      <c r="GO58" s="159">
        <f>IF(GO$16-'様式３（療養者名簿）（⑤の場合）'!$O67+1&lt;=15,IF(GO$16&gt;='様式３（療養者名簿）（⑤の場合）'!$O67,IF(GO$16&lt;='様式３（療養者名簿）（⑤の場合）'!$W67,1,0),0),0)</f>
        <v>0</v>
      </c>
      <c r="GP58" s="159">
        <f>IF(GP$16-'様式３（療養者名簿）（⑤の場合）'!$O67+1&lt;=15,IF(GP$16&gt;='様式３（療養者名簿）（⑤の場合）'!$O67,IF(GP$16&lt;='様式３（療養者名簿）（⑤の場合）'!$W67,1,0),0),0)</f>
        <v>0</v>
      </c>
      <c r="GQ58" s="159">
        <f>IF(GQ$16-'様式３（療養者名簿）（⑤の場合）'!$O67+1&lt;=15,IF(GQ$16&gt;='様式３（療養者名簿）（⑤の場合）'!$O67,IF(GQ$16&lt;='様式３（療養者名簿）（⑤の場合）'!$W67,1,0),0),0)</f>
        <v>0</v>
      </c>
      <c r="GR58" s="159">
        <f>IF(GR$16-'様式３（療養者名簿）（⑤の場合）'!$O67+1&lt;=15,IF(GR$16&gt;='様式３（療養者名簿）（⑤の場合）'!$O67,IF(GR$16&lt;='様式３（療養者名簿）（⑤の場合）'!$W67,1,0),0),0)</f>
        <v>0</v>
      </c>
      <c r="GS58" s="159">
        <f>IF(GS$16-'様式３（療養者名簿）（⑤の場合）'!$O67+1&lt;=15,IF(GS$16&gt;='様式３（療養者名簿）（⑤の場合）'!$O67,IF(GS$16&lt;='様式３（療養者名簿）（⑤の場合）'!$W67,1,0),0),0)</f>
        <v>0</v>
      </c>
      <c r="GT58" s="159">
        <f>IF(GT$16-'様式３（療養者名簿）（⑤の場合）'!$O67+1&lt;=15,IF(GT$16&gt;='様式３（療養者名簿）（⑤の場合）'!$O67,IF(GT$16&lt;='様式３（療養者名簿）（⑤の場合）'!$W67,1,0),0),0)</f>
        <v>0</v>
      </c>
      <c r="GU58" s="159">
        <f>IF(GU$16-'様式３（療養者名簿）（⑤の場合）'!$O67+1&lt;=15,IF(GU$16&gt;='様式３（療養者名簿）（⑤の場合）'!$O67,IF(GU$16&lt;='様式３（療養者名簿）（⑤の場合）'!$W67,1,0),0),0)</f>
        <v>0</v>
      </c>
      <c r="GV58" s="159">
        <f>IF(GV$16-'様式３（療養者名簿）（⑤の場合）'!$O67+1&lt;=15,IF(GV$16&gt;='様式３（療養者名簿）（⑤の場合）'!$O67,IF(GV$16&lt;='様式３（療養者名簿）（⑤の場合）'!$W67,1,0),0),0)</f>
        <v>0</v>
      </c>
      <c r="GW58" s="159">
        <f>IF(GW$16-'様式３（療養者名簿）（⑤の場合）'!$O67+1&lt;=15,IF(GW$16&gt;='様式３（療養者名簿）（⑤の場合）'!$O67,IF(GW$16&lt;='様式３（療養者名簿）（⑤の場合）'!$W67,1,0),0),0)</f>
        <v>0</v>
      </c>
      <c r="GX58" s="159">
        <f>IF(GX$16-'様式３（療養者名簿）（⑤の場合）'!$O67+1&lt;=15,IF(GX$16&gt;='様式３（療養者名簿）（⑤の場合）'!$O67,IF(GX$16&lt;='様式３（療養者名簿）（⑤の場合）'!$W67,1,0),0),0)</f>
        <v>0</v>
      </c>
      <c r="GY58" s="159">
        <f>IF(GY$16-'様式３（療養者名簿）（⑤の場合）'!$O67+1&lt;=15,IF(GY$16&gt;='様式３（療養者名簿）（⑤の場合）'!$O67,IF(GY$16&lt;='様式３（療養者名簿）（⑤の場合）'!$W67,1,0),0),0)</f>
        <v>0</v>
      </c>
      <c r="GZ58" s="159">
        <f>IF(GZ$16-'様式３（療養者名簿）（⑤の場合）'!$O67+1&lt;=15,IF(GZ$16&gt;='様式３（療養者名簿）（⑤の場合）'!$O67,IF(GZ$16&lt;='様式３（療養者名簿）（⑤の場合）'!$W67,1,0),0),0)</f>
        <v>0</v>
      </c>
      <c r="HA58" s="159">
        <f>IF(HA$16-'様式３（療養者名簿）（⑤の場合）'!$O67+1&lt;=15,IF(HA$16&gt;='様式３（療養者名簿）（⑤の場合）'!$O67,IF(HA$16&lt;='様式３（療養者名簿）（⑤の場合）'!$W67,1,0),0),0)</f>
        <v>0</v>
      </c>
      <c r="HB58" s="159">
        <f>IF(HB$16-'様式３（療養者名簿）（⑤の場合）'!$O67+1&lt;=15,IF(HB$16&gt;='様式３（療養者名簿）（⑤の場合）'!$O67,IF(HB$16&lt;='様式３（療養者名簿）（⑤の場合）'!$W67,1,0),0),0)</f>
        <v>0</v>
      </c>
      <c r="HC58" s="159">
        <f>IF(HC$16-'様式３（療養者名簿）（⑤の場合）'!$O67+1&lt;=15,IF(HC$16&gt;='様式３（療養者名簿）（⑤の場合）'!$O67,IF(HC$16&lt;='様式３（療養者名簿）（⑤の場合）'!$W67,1,0),0),0)</f>
        <v>0</v>
      </c>
      <c r="HD58" s="159">
        <f>IF(HD$16-'様式３（療養者名簿）（⑤の場合）'!$O67+1&lt;=15,IF(HD$16&gt;='様式３（療養者名簿）（⑤の場合）'!$O67,IF(HD$16&lt;='様式３（療養者名簿）（⑤の場合）'!$W67,1,0),0),0)</f>
        <v>0</v>
      </c>
      <c r="HE58" s="159">
        <f>IF(HE$16-'様式３（療養者名簿）（⑤の場合）'!$O67+1&lt;=15,IF(HE$16&gt;='様式３（療養者名簿）（⑤の場合）'!$O67,IF(HE$16&lt;='様式３（療養者名簿）（⑤の場合）'!$W67,1,0),0),0)</f>
        <v>0</v>
      </c>
      <c r="HF58" s="159">
        <f>IF(HF$16-'様式３（療養者名簿）（⑤の場合）'!$O67+1&lt;=15,IF(HF$16&gt;='様式３（療養者名簿）（⑤の場合）'!$O67,IF(HF$16&lt;='様式３（療養者名簿）（⑤の場合）'!$W67,1,0),0),0)</f>
        <v>0</v>
      </c>
      <c r="HG58" s="159">
        <f>IF(HG$16-'様式３（療養者名簿）（⑤の場合）'!$O67+1&lt;=15,IF(HG$16&gt;='様式３（療養者名簿）（⑤の場合）'!$O67,IF(HG$16&lt;='様式３（療養者名簿）（⑤の場合）'!$W67,1,0),0),0)</f>
        <v>0</v>
      </c>
      <c r="HH58" s="159">
        <f>IF(HH$16-'様式３（療養者名簿）（⑤の場合）'!$O67+1&lt;=15,IF(HH$16&gt;='様式３（療養者名簿）（⑤の場合）'!$O67,IF(HH$16&lt;='様式３（療養者名簿）（⑤の場合）'!$W67,1,0),0),0)</f>
        <v>0</v>
      </c>
      <c r="HI58" s="159">
        <f>IF(HI$16-'様式３（療養者名簿）（⑤の場合）'!$O67+1&lt;=15,IF(HI$16&gt;='様式３（療養者名簿）（⑤の場合）'!$O67,IF(HI$16&lt;='様式３（療養者名簿）（⑤の場合）'!$W67,1,0),0),0)</f>
        <v>0</v>
      </c>
      <c r="HJ58" s="159">
        <f>IF(HJ$16-'様式３（療養者名簿）（⑤の場合）'!$O67+1&lt;=15,IF(HJ$16&gt;='様式３（療養者名簿）（⑤の場合）'!$O67,IF(HJ$16&lt;='様式３（療養者名簿）（⑤の場合）'!$W67,1,0),0),0)</f>
        <v>0</v>
      </c>
      <c r="HK58" s="159">
        <f>IF(HK$16-'様式３（療養者名簿）（⑤の場合）'!$O67+1&lt;=15,IF(HK$16&gt;='様式３（療養者名簿）（⑤の場合）'!$O67,IF(HK$16&lt;='様式３（療養者名簿）（⑤の場合）'!$W67,1,0),0),0)</f>
        <v>0</v>
      </c>
      <c r="HL58" s="159">
        <f>IF(HL$16-'様式３（療養者名簿）（⑤の場合）'!$O67+1&lt;=15,IF(HL$16&gt;='様式３（療養者名簿）（⑤の場合）'!$O67,IF(HL$16&lt;='様式３（療養者名簿）（⑤の場合）'!$W67,1,0),0),0)</f>
        <v>0</v>
      </c>
      <c r="HM58" s="159">
        <f>IF(HM$16-'様式３（療養者名簿）（⑤の場合）'!$O67+1&lt;=15,IF(HM$16&gt;='様式３（療養者名簿）（⑤の場合）'!$O67,IF(HM$16&lt;='様式３（療養者名簿）（⑤の場合）'!$W67,1,0),0),0)</f>
        <v>0</v>
      </c>
      <c r="HN58" s="159">
        <f>IF(HN$16-'様式３（療養者名簿）（⑤の場合）'!$O67+1&lt;=15,IF(HN$16&gt;='様式３（療養者名簿）（⑤の場合）'!$O67,IF(HN$16&lt;='様式３（療養者名簿）（⑤の場合）'!$W67,1,0),0),0)</f>
        <v>0</v>
      </c>
      <c r="HO58" s="159">
        <f>IF(HO$16-'様式３（療養者名簿）（⑤の場合）'!$O67+1&lt;=15,IF(HO$16&gt;='様式３（療養者名簿）（⑤の場合）'!$O67,IF(HO$16&lt;='様式３（療養者名簿）（⑤の場合）'!$W67,1,0),0),0)</f>
        <v>0</v>
      </c>
      <c r="HP58" s="159">
        <f>IF(HP$16-'様式３（療養者名簿）（⑤の場合）'!$O67+1&lt;=15,IF(HP$16&gt;='様式３（療養者名簿）（⑤の場合）'!$O67,IF(HP$16&lt;='様式３（療養者名簿）（⑤の場合）'!$W67,1,0),0),0)</f>
        <v>0</v>
      </c>
      <c r="HQ58" s="159">
        <f>IF(HQ$16-'様式３（療養者名簿）（⑤の場合）'!$O67+1&lt;=15,IF(HQ$16&gt;='様式３（療養者名簿）（⑤の場合）'!$O67,IF(HQ$16&lt;='様式３（療養者名簿）（⑤の場合）'!$W67,1,0),0),0)</f>
        <v>0</v>
      </c>
      <c r="HR58" s="159">
        <f>IF(HR$16-'様式３（療養者名簿）（⑤の場合）'!$O67+1&lt;=15,IF(HR$16&gt;='様式３（療養者名簿）（⑤の場合）'!$O67,IF(HR$16&lt;='様式３（療養者名簿）（⑤の場合）'!$W67,1,0),0),0)</f>
        <v>0</v>
      </c>
      <c r="HS58" s="159">
        <f>IF(HS$16-'様式３（療養者名簿）（⑤の場合）'!$O67+1&lt;=15,IF(HS$16&gt;='様式３（療養者名簿）（⑤の場合）'!$O67,IF(HS$16&lt;='様式３（療養者名簿）（⑤の場合）'!$W67,1,0),0),0)</f>
        <v>0</v>
      </c>
      <c r="HT58" s="159">
        <f>IF(HT$16-'様式３（療養者名簿）（⑤の場合）'!$O67+1&lt;=15,IF(HT$16&gt;='様式３（療養者名簿）（⑤の場合）'!$O67,IF(HT$16&lt;='様式３（療養者名簿）（⑤の場合）'!$W67,1,0),0),0)</f>
        <v>0</v>
      </c>
      <c r="HU58" s="159">
        <f>IF(HU$16-'様式３（療養者名簿）（⑤の場合）'!$O67+1&lt;=15,IF(HU$16&gt;='様式３（療養者名簿）（⑤の場合）'!$O67,IF(HU$16&lt;='様式３（療養者名簿）（⑤の場合）'!$W67,1,0),0),0)</f>
        <v>0</v>
      </c>
      <c r="HV58" s="159">
        <f>IF(HV$16-'様式３（療養者名簿）（⑤の場合）'!$O67+1&lt;=15,IF(HV$16&gt;='様式３（療養者名簿）（⑤の場合）'!$O67,IF(HV$16&lt;='様式３（療養者名簿）（⑤の場合）'!$W67,1,0),0),0)</f>
        <v>0</v>
      </c>
      <c r="HW58" s="159">
        <f>IF(HW$16-'様式３（療養者名簿）（⑤の場合）'!$O67+1&lt;=15,IF(HW$16&gt;='様式３（療養者名簿）（⑤の場合）'!$O67,IF(HW$16&lt;='様式３（療養者名簿）（⑤の場合）'!$W67,1,0),0),0)</f>
        <v>0</v>
      </c>
      <c r="HX58" s="159">
        <f>IF(HX$16-'様式３（療養者名簿）（⑤の場合）'!$O67+1&lt;=15,IF(HX$16&gt;='様式３（療養者名簿）（⑤の場合）'!$O67,IF(HX$16&lt;='様式３（療養者名簿）（⑤の場合）'!$W67,1,0),0),0)</f>
        <v>0</v>
      </c>
      <c r="HY58" s="159">
        <f>IF(HY$16-'様式３（療養者名簿）（⑤の場合）'!$O67+1&lt;=15,IF(HY$16&gt;='様式３（療養者名簿）（⑤の場合）'!$O67,IF(HY$16&lt;='様式３（療養者名簿）（⑤の場合）'!$W67,1,0),0),0)</f>
        <v>0</v>
      </c>
      <c r="HZ58" s="159">
        <f>IF(HZ$16-'様式３（療養者名簿）（⑤の場合）'!$O67+1&lt;=15,IF(HZ$16&gt;='様式３（療養者名簿）（⑤の場合）'!$O67,IF(HZ$16&lt;='様式３（療養者名簿）（⑤の場合）'!$W67,1,0),0),0)</f>
        <v>0</v>
      </c>
      <c r="IA58" s="159">
        <f>IF(IA$16-'様式３（療養者名簿）（⑤の場合）'!$O67+1&lt;=15,IF(IA$16&gt;='様式３（療養者名簿）（⑤の場合）'!$O67,IF(IA$16&lt;='様式３（療養者名簿）（⑤の場合）'!$W67,1,0),0),0)</f>
        <v>0</v>
      </c>
      <c r="IB58" s="159">
        <f>IF(IB$16-'様式３（療養者名簿）（⑤の場合）'!$O67+1&lt;=15,IF(IB$16&gt;='様式３（療養者名簿）（⑤の場合）'!$O67,IF(IB$16&lt;='様式３（療養者名簿）（⑤の場合）'!$W67,1,0),0),0)</f>
        <v>0</v>
      </c>
      <c r="IC58" s="159">
        <f>IF(IC$16-'様式３（療養者名簿）（⑤の場合）'!$O67+1&lt;=15,IF(IC$16&gt;='様式３（療養者名簿）（⑤の場合）'!$O67,IF(IC$16&lt;='様式３（療養者名簿）（⑤の場合）'!$W67,1,0),0),0)</f>
        <v>0</v>
      </c>
      <c r="ID58" s="159">
        <f>IF(ID$16-'様式３（療養者名簿）（⑤の場合）'!$O67+1&lt;=15,IF(ID$16&gt;='様式３（療養者名簿）（⑤の場合）'!$O67,IF(ID$16&lt;='様式３（療養者名簿）（⑤の場合）'!$W67,1,0),0),0)</f>
        <v>0</v>
      </c>
      <c r="IE58" s="159">
        <f>IF(IE$16-'様式３（療養者名簿）（⑤の場合）'!$O67+1&lt;=15,IF(IE$16&gt;='様式３（療養者名簿）（⑤の場合）'!$O67,IF(IE$16&lt;='様式３（療養者名簿）（⑤の場合）'!$W67,1,0),0),0)</f>
        <v>0</v>
      </c>
      <c r="IF58" s="159">
        <f>IF(IF$16-'様式３（療養者名簿）（⑤の場合）'!$O67+1&lt;=15,IF(IF$16&gt;='様式３（療養者名簿）（⑤の場合）'!$O67,IF(IF$16&lt;='様式３（療養者名簿）（⑤の場合）'!$W67,1,0),0),0)</f>
        <v>0</v>
      </c>
      <c r="IG58" s="159">
        <f>IF(IG$16-'様式３（療養者名簿）（⑤の場合）'!$O67+1&lt;=15,IF(IG$16&gt;='様式３（療養者名簿）（⑤の場合）'!$O67,IF(IG$16&lt;='様式３（療養者名簿）（⑤の場合）'!$W67,1,0),0),0)</f>
        <v>0</v>
      </c>
      <c r="IH58" s="159">
        <f>IF(IH$16-'様式３（療養者名簿）（⑤の場合）'!$O67+1&lt;=15,IF(IH$16&gt;='様式３（療養者名簿）（⑤の場合）'!$O67,IF(IH$16&lt;='様式３（療養者名簿）（⑤の場合）'!$W67,1,0),0),0)</f>
        <v>0</v>
      </c>
      <c r="II58" s="159">
        <f>IF(II$16-'様式３（療養者名簿）（⑤の場合）'!$O67+1&lt;=15,IF(II$16&gt;='様式３（療養者名簿）（⑤の場合）'!$O67,IF(II$16&lt;='様式３（療養者名簿）（⑤の場合）'!$W67,1,0),0),0)</f>
        <v>0</v>
      </c>
      <c r="IJ58" s="159">
        <f>IF(IJ$16-'様式３（療養者名簿）（⑤の場合）'!$O67+1&lt;=15,IF(IJ$16&gt;='様式３（療養者名簿）（⑤の場合）'!$O67,IF(IJ$16&lt;='様式３（療養者名簿）（⑤の場合）'!$W67,1,0),0),0)</f>
        <v>0</v>
      </c>
      <c r="IK58" s="159">
        <f>IF(IK$16-'様式３（療養者名簿）（⑤の場合）'!$O67+1&lt;=15,IF(IK$16&gt;='様式３（療養者名簿）（⑤の場合）'!$O67,IF(IK$16&lt;='様式３（療養者名簿）（⑤の場合）'!$W67,1,0),0),0)</f>
        <v>0</v>
      </c>
      <c r="IL58" s="159">
        <f>IF(IL$16-'様式３（療養者名簿）（⑤の場合）'!$O67+1&lt;=15,IF(IL$16&gt;='様式３（療養者名簿）（⑤の場合）'!$O67,IF(IL$16&lt;='様式３（療養者名簿）（⑤の場合）'!$W67,1,0),0),0)</f>
        <v>0</v>
      </c>
      <c r="IM58" s="159">
        <f>IF(IM$16-'様式３（療養者名簿）（⑤の場合）'!$O67+1&lt;=15,IF(IM$16&gt;='様式３（療養者名簿）（⑤の場合）'!$O67,IF(IM$16&lt;='様式３（療養者名簿）（⑤の場合）'!$W67,1,0),0),0)</f>
        <v>0</v>
      </c>
      <c r="IN58" s="159">
        <f>IF(IN$16-'様式３（療養者名簿）（⑤の場合）'!$O67+1&lt;=15,IF(IN$16&gt;='様式３（療養者名簿）（⑤の場合）'!$O67,IF(IN$16&lt;='様式３（療養者名簿）（⑤の場合）'!$W67,1,0),0),0)</f>
        <v>0</v>
      </c>
      <c r="IO58" s="159">
        <f>IF(IO$16-'様式３（療養者名簿）（⑤の場合）'!$O67+1&lt;=15,IF(IO$16&gt;='様式３（療養者名簿）（⑤の場合）'!$O67,IF(IO$16&lt;='様式３（療養者名簿）（⑤の場合）'!$W67,1,0),0),0)</f>
        <v>0</v>
      </c>
      <c r="IP58" s="159">
        <f>IF(IP$16-'様式３（療養者名簿）（⑤の場合）'!$O67+1&lt;=15,IF(IP$16&gt;='様式３（療養者名簿）（⑤の場合）'!$O67,IF(IP$16&lt;='様式３（療養者名簿）（⑤の場合）'!$W67,1,0),0),0)</f>
        <v>0</v>
      </c>
      <c r="IQ58" s="159">
        <f>IF(IQ$16-'様式３（療養者名簿）（⑤の場合）'!$O67+1&lt;=15,IF(IQ$16&gt;='様式３（療養者名簿）（⑤の場合）'!$O67,IF(IQ$16&lt;='様式３（療養者名簿）（⑤の場合）'!$W67,1,0),0),0)</f>
        <v>0</v>
      </c>
      <c r="IR58" s="159">
        <f>IF(IR$16-'様式３（療養者名簿）（⑤の場合）'!$O67+1&lt;=15,IF(IR$16&gt;='様式３（療養者名簿）（⑤の場合）'!$O67,IF(IR$16&lt;='様式３（療養者名簿）（⑤の場合）'!$W67,1,0),0),0)</f>
        <v>0</v>
      </c>
      <c r="IS58" s="159">
        <f>IF(IS$16-'様式３（療養者名簿）（⑤の場合）'!$O67+1&lt;=15,IF(IS$16&gt;='様式３（療養者名簿）（⑤の場合）'!$O67,IF(IS$16&lt;='様式３（療養者名簿）（⑤の場合）'!$W67,1,0),0),0)</f>
        <v>0</v>
      </c>
      <c r="IT58" s="159">
        <f>IF(IT$16-'様式３（療養者名簿）（⑤の場合）'!$O67+1&lt;=15,IF(IT$16&gt;='様式３（療養者名簿）（⑤の場合）'!$O67,IF(IT$16&lt;='様式３（療養者名簿）（⑤の場合）'!$W67,1,0),0),0)</f>
        <v>0</v>
      </c>
    </row>
    <row r="59" spans="1:254" ht="42" customHeight="1">
      <c r="A59" s="149">
        <f>'様式３（療養者名簿）（⑤の場合）'!C68</f>
        <v>0</v>
      </c>
      <c r="B59" s="159">
        <f>IF(B$16-'様式３（療養者名簿）（⑤の場合）'!$O68+1&lt;=15,IF(B$16&gt;='様式３（療養者名簿）（⑤の場合）'!$O68,IF(B$16&lt;='様式３（療養者名簿）（⑤の場合）'!$W68,1,0),0),0)</f>
        <v>0</v>
      </c>
      <c r="C59" s="159">
        <f>IF(C$16-'様式３（療養者名簿）（⑤の場合）'!$O68+1&lt;=15,IF(C$16&gt;='様式３（療養者名簿）（⑤の場合）'!$O68,IF(C$16&lt;='様式３（療養者名簿）（⑤の場合）'!$W68,1,0),0),0)</f>
        <v>0</v>
      </c>
      <c r="D59" s="159">
        <f>IF(D$16-'様式３（療養者名簿）（⑤の場合）'!$O68+1&lt;=15,IF(D$16&gt;='様式３（療養者名簿）（⑤の場合）'!$O68,IF(D$16&lt;='様式３（療養者名簿）（⑤の場合）'!$W68,1,0),0),0)</f>
        <v>0</v>
      </c>
      <c r="E59" s="159">
        <f>IF(E$16-'様式３（療養者名簿）（⑤の場合）'!$O68+1&lt;=15,IF(E$16&gt;='様式３（療養者名簿）（⑤の場合）'!$O68,IF(E$16&lt;='様式３（療養者名簿）（⑤の場合）'!$W68,1,0),0),0)</f>
        <v>0</v>
      </c>
      <c r="F59" s="159">
        <f>IF(F$16-'様式３（療養者名簿）（⑤の場合）'!$O68+1&lt;=15,IF(F$16&gt;='様式３（療養者名簿）（⑤の場合）'!$O68,IF(F$16&lt;='様式３（療養者名簿）（⑤の場合）'!$W68,1,0),0),0)</f>
        <v>0</v>
      </c>
      <c r="G59" s="159">
        <f>IF(G$16-'様式３（療養者名簿）（⑤の場合）'!$O68+1&lt;=15,IF(G$16&gt;='様式３（療養者名簿）（⑤の場合）'!$O68,IF(G$16&lt;='様式３（療養者名簿）（⑤の場合）'!$W68,1,0),0),0)</f>
        <v>0</v>
      </c>
      <c r="H59" s="159">
        <f>IF(H$16-'様式３（療養者名簿）（⑤の場合）'!$O68+1&lt;=15,IF(H$16&gt;='様式３（療養者名簿）（⑤の場合）'!$O68,IF(H$16&lt;='様式３（療養者名簿）（⑤の場合）'!$W68,1,0),0),0)</f>
        <v>0</v>
      </c>
      <c r="I59" s="159">
        <f>IF(I$16-'様式３（療養者名簿）（⑤の場合）'!$O68+1&lt;=15,IF(I$16&gt;='様式３（療養者名簿）（⑤の場合）'!$O68,IF(I$16&lt;='様式３（療養者名簿）（⑤の場合）'!$W68,1,0),0),0)</f>
        <v>0</v>
      </c>
      <c r="J59" s="159">
        <f>IF(J$16-'様式３（療養者名簿）（⑤の場合）'!$O68+1&lt;=15,IF(J$16&gt;='様式３（療養者名簿）（⑤の場合）'!$O68,IF(J$16&lt;='様式３（療養者名簿）（⑤の場合）'!$W68,1,0),0),0)</f>
        <v>0</v>
      </c>
      <c r="K59" s="159">
        <f>IF(K$16-'様式３（療養者名簿）（⑤の場合）'!$O68+1&lt;=15,IF(K$16&gt;='様式３（療養者名簿）（⑤の場合）'!$O68,IF(K$16&lt;='様式３（療養者名簿）（⑤の場合）'!$W68,1,0),0),0)</f>
        <v>0</v>
      </c>
      <c r="L59" s="159">
        <f>IF(L$16-'様式３（療養者名簿）（⑤の場合）'!$O68+1&lt;=15,IF(L$16&gt;='様式３（療養者名簿）（⑤の場合）'!$O68,IF(L$16&lt;='様式３（療養者名簿）（⑤の場合）'!$W68,1,0),0),0)</f>
        <v>0</v>
      </c>
      <c r="M59" s="159">
        <f>IF(M$16-'様式３（療養者名簿）（⑤の場合）'!$O68+1&lt;=15,IF(M$16&gt;='様式３（療養者名簿）（⑤の場合）'!$O68,IF(M$16&lt;='様式３（療養者名簿）（⑤の場合）'!$W68,1,0),0),0)</f>
        <v>0</v>
      </c>
      <c r="N59" s="159">
        <f>IF(N$16-'様式３（療養者名簿）（⑤の場合）'!$O68+1&lt;=15,IF(N$16&gt;='様式３（療養者名簿）（⑤の場合）'!$O68,IF(N$16&lt;='様式３（療養者名簿）（⑤の場合）'!$W68,1,0),0),0)</f>
        <v>0</v>
      </c>
      <c r="O59" s="159">
        <f>IF(O$16-'様式３（療養者名簿）（⑤の場合）'!$O68+1&lt;=15,IF(O$16&gt;='様式３（療養者名簿）（⑤の場合）'!$O68,IF(O$16&lt;='様式３（療養者名簿）（⑤の場合）'!$W68,1,0),0),0)</f>
        <v>0</v>
      </c>
      <c r="P59" s="159">
        <f>IF(P$16-'様式３（療養者名簿）（⑤の場合）'!$O68+1&lt;=15,IF(P$16&gt;='様式３（療養者名簿）（⑤の場合）'!$O68,IF(P$16&lt;='様式３（療養者名簿）（⑤の場合）'!$W68,1,0),0),0)</f>
        <v>0</v>
      </c>
      <c r="Q59" s="159">
        <f>IF(Q$16-'様式３（療養者名簿）（⑤の場合）'!$O68+1&lt;=15,IF(Q$16&gt;='様式３（療養者名簿）（⑤の場合）'!$O68,IF(Q$16&lt;='様式３（療養者名簿）（⑤の場合）'!$W68,1,0),0),0)</f>
        <v>0</v>
      </c>
      <c r="R59" s="159">
        <f>IF(R$16-'様式３（療養者名簿）（⑤の場合）'!$O68+1&lt;=15,IF(R$16&gt;='様式３（療養者名簿）（⑤の場合）'!$O68,IF(R$16&lt;='様式３（療養者名簿）（⑤の場合）'!$W68,1,0),0),0)</f>
        <v>0</v>
      </c>
      <c r="S59" s="159">
        <f>IF(S$16-'様式３（療養者名簿）（⑤の場合）'!$O68+1&lt;=15,IF(S$16&gt;='様式３（療養者名簿）（⑤の場合）'!$O68,IF(S$16&lt;='様式３（療養者名簿）（⑤の場合）'!$W68,1,0),0),0)</f>
        <v>0</v>
      </c>
      <c r="T59" s="159">
        <f>IF(T$16-'様式３（療養者名簿）（⑤の場合）'!$O68+1&lt;=15,IF(T$16&gt;='様式３（療養者名簿）（⑤の場合）'!$O68,IF(T$16&lt;='様式３（療養者名簿）（⑤の場合）'!$W68,1,0),0),0)</f>
        <v>0</v>
      </c>
      <c r="U59" s="159">
        <f>IF(U$16-'様式３（療養者名簿）（⑤の場合）'!$O68+1&lt;=15,IF(U$16&gt;='様式３（療養者名簿）（⑤の場合）'!$O68,IF(U$16&lt;='様式３（療養者名簿）（⑤の場合）'!$W68,1,0),0),0)</f>
        <v>0</v>
      </c>
      <c r="V59" s="159">
        <f>IF(V$16-'様式３（療養者名簿）（⑤の場合）'!$O68+1&lt;=15,IF(V$16&gt;='様式３（療養者名簿）（⑤の場合）'!$O68,IF(V$16&lt;='様式３（療養者名簿）（⑤の場合）'!$W68,1,0),0),0)</f>
        <v>0</v>
      </c>
      <c r="W59" s="159">
        <f>IF(W$16-'様式３（療養者名簿）（⑤の場合）'!$O68+1&lt;=15,IF(W$16&gt;='様式３（療養者名簿）（⑤の場合）'!$O68,IF(W$16&lt;='様式３（療養者名簿）（⑤の場合）'!$W68,1,0),0),0)</f>
        <v>0</v>
      </c>
      <c r="X59" s="159">
        <f>IF(X$16-'様式３（療養者名簿）（⑤の場合）'!$O68+1&lt;=15,IF(X$16&gt;='様式３（療養者名簿）（⑤の場合）'!$O68,IF(X$16&lt;='様式３（療養者名簿）（⑤の場合）'!$W68,1,0),0),0)</f>
        <v>0</v>
      </c>
      <c r="Y59" s="159">
        <f>IF(Y$16-'様式３（療養者名簿）（⑤の場合）'!$O68+1&lt;=15,IF(Y$16&gt;='様式３（療養者名簿）（⑤の場合）'!$O68,IF(Y$16&lt;='様式３（療養者名簿）（⑤の場合）'!$W68,1,0),0),0)</f>
        <v>0</v>
      </c>
      <c r="Z59" s="159">
        <f>IF(Z$16-'様式３（療養者名簿）（⑤の場合）'!$O68+1&lt;=15,IF(Z$16&gt;='様式３（療養者名簿）（⑤の場合）'!$O68,IF(Z$16&lt;='様式３（療養者名簿）（⑤の場合）'!$W68,1,0),0),0)</f>
        <v>0</v>
      </c>
      <c r="AA59" s="159">
        <f>IF(AA$16-'様式３（療養者名簿）（⑤の場合）'!$O68+1&lt;=15,IF(AA$16&gt;='様式３（療養者名簿）（⑤の場合）'!$O68,IF(AA$16&lt;='様式３（療養者名簿）（⑤の場合）'!$W68,1,0),0),0)</f>
        <v>0</v>
      </c>
      <c r="AB59" s="159">
        <f>IF(AB$16-'様式３（療養者名簿）（⑤の場合）'!$O68+1&lt;=15,IF(AB$16&gt;='様式３（療養者名簿）（⑤の場合）'!$O68,IF(AB$16&lt;='様式３（療養者名簿）（⑤の場合）'!$W68,1,0),0),0)</f>
        <v>0</v>
      </c>
      <c r="AC59" s="159">
        <f>IF(AC$16-'様式３（療養者名簿）（⑤の場合）'!$O68+1&lt;=15,IF(AC$16&gt;='様式３（療養者名簿）（⑤の場合）'!$O68,IF(AC$16&lt;='様式３（療養者名簿）（⑤の場合）'!$W68,1,0),0),0)</f>
        <v>0</v>
      </c>
      <c r="AD59" s="159">
        <f>IF(AD$16-'様式３（療養者名簿）（⑤の場合）'!$O68+1&lt;=15,IF(AD$16&gt;='様式３（療養者名簿）（⑤の場合）'!$O68,IF(AD$16&lt;='様式３（療養者名簿）（⑤の場合）'!$W68,1,0),0),0)</f>
        <v>0</v>
      </c>
      <c r="AE59" s="159">
        <f>IF(AE$16-'様式３（療養者名簿）（⑤の場合）'!$O68+1&lt;=15,IF(AE$16&gt;='様式３（療養者名簿）（⑤の場合）'!$O68,IF(AE$16&lt;='様式３（療養者名簿）（⑤の場合）'!$W68,1,0),0),0)</f>
        <v>0</v>
      </c>
      <c r="AF59" s="159">
        <f>IF(AF$16-'様式３（療養者名簿）（⑤の場合）'!$O68+1&lt;=15,IF(AF$16&gt;='様式３（療養者名簿）（⑤の場合）'!$O68,IF(AF$16&lt;='様式３（療養者名簿）（⑤の場合）'!$W68,1,0),0),0)</f>
        <v>0</v>
      </c>
      <c r="AG59" s="159">
        <f>IF(AG$16-'様式３（療養者名簿）（⑤の場合）'!$O68+1&lt;=15,IF(AG$16&gt;='様式３（療養者名簿）（⑤の場合）'!$O68,IF(AG$16&lt;='様式３（療養者名簿）（⑤の場合）'!$W68,1,0),0),0)</f>
        <v>0</v>
      </c>
      <c r="AH59" s="159">
        <f>IF(AH$16-'様式３（療養者名簿）（⑤の場合）'!$O68+1&lt;=15,IF(AH$16&gt;='様式３（療養者名簿）（⑤の場合）'!$O68,IF(AH$16&lt;='様式３（療養者名簿）（⑤の場合）'!$W68,1,0),0),0)</f>
        <v>0</v>
      </c>
      <c r="AI59" s="159">
        <f>IF(AI$16-'様式３（療養者名簿）（⑤の場合）'!$O68+1&lt;=15,IF(AI$16&gt;='様式３（療養者名簿）（⑤の場合）'!$O68,IF(AI$16&lt;='様式３（療養者名簿）（⑤の場合）'!$W68,1,0),0),0)</f>
        <v>0</v>
      </c>
      <c r="AJ59" s="159">
        <f>IF(AJ$16-'様式３（療養者名簿）（⑤の場合）'!$O68+1&lt;=15,IF(AJ$16&gt;='様式３（療養者名簿）（⑤の場合）'!$O68,IF(AJ$16&lt;='様式３（療養者名簿）（⑤の場合）'!$W68,1,0),0),0)</f>
        <v>0</v>
      </c>
      <c r="AK59" s="159">
        <f>IF(AK$16-'様式３（療養者名簿）（⑤の場合）'!$O68+1&lt;=15,IF(AK$16&gt;='様式３（療養者名簿）（⑤の場合）'!$O68,IF(AK$16&lt;='様式３（療養者名簿）（⑤の場合）'!$W68,1,0),0),0)</f>
        <v>0</v>
      </c>
      <c r="AL59" s="159">
        <f>IF(AL$16-'様式３（療養者名簿）（⑤の場合）'!$O68+1&lt;=15,IF(AL$16&gt;='様式３（療養者名簿）（⑤の場合）'!$O68,IF(AL$16&lt;='様式３（療養者名簿）（⑤の場合）'!$W68,1,0),0),0)</f>
        <v>0</v>
      </c>
      <c r="AM59" s="159">
        <f>IF(AM$16-'様式３（療養者名簿）（⑤の場合）'!$O68+1&lt;=15,IF(AM$16&gt;='様式３（療養者名簿）（⑤の場合）'!$O68,IF(AM$16&lt;='様式３（療養者名簿）（⑤の場合）'!$W68,1,0),0),0)</f>
        <v>0</v>
      </c>
      <c r="AN59" s="159">
        <f>IF(AN$16-'様式３（療養者名簿）（⑤の場合）'!$O68+1&lt;=15,IF(AN$16&gt;='様式３（療養者名簿）（⑤の場合）'!$O68,IF(AN$16&lt;='様式３（療養者名簿）（⑤の場合）'!$W68,1,0),0),0)</f>
        <v>0</v>
      </c>
      <c r="AO59" s="159">
        <f>IF(AO$16-'様式３（療養者名簿）（⑤の場合）'!$O68+1&lt;=15,IF(AO$16&gt;='様式３（療養者名簿）（⑤の場合）'!$O68,IF(AO$16&lt;='様式３（療養者名簿）（⑤の場合）'!$W68,1,0),0),0)</f>
        <v>0</v>
      </c>
      <c r="AP59" s="159">
        <f>IF(AP$16-'様式３（療養者名簿）（⑤の場合）'!$O68+1&lt;=15,IF(AP$16&gt;='様式３（療養者名簿）（⑤の場合）'!$O68,IF(AP$16&lt;='様式３（療養者名簿）（⑤の場合）'!$W68,1,0),0),0)</f>
        <v>0</v>
      </c>
      <c r="AQ59" s="159">
        <f>IF(AQ$16-'様式３（療養者名簿）（⑤の場合）'!$O68+1&lt;=15,IF(AQ$16&gt;='様式３（療養者名簿）（⑤の場合）'!$O68,IF(AQ$16&lt;='様式３（療養者名簿）（⑤の場合）'!$W68,1,0),0),0)</f>
        <v>0</v>
      </c>
      <c r="AR59" s="159">
        <f>IF(AR$16-'様式３（療養者名簿）（⑤の場合）'!$O68+1&lt;=15,IF(AR$16&gt;='様式３（療養者名簿）（⑤の場合）'!$O68,IF(AR$16&lt;='様式３（療養者名簿）（⑤の場合）'!$W68,1,0),0),0)</f>
        <v>0</v>
      </c>
      <c r="AS59" s="159">
        <f>IF(AS$16-'様式３（療養者名簿）（⑤の場合）'!$O68+1&lt;=15,IF(AS$16&gt;='様式３（療養者名簿）（⑤の場合）'!$O68,IF(AS$16&lt;='様式３（療養者名簿）（⑤の場合）'!$W68,1,0),0),0)</f>
        <v>0</v>
      </c>
      <c r="AT59" s="159">
        <f>IF(AT$16-'様式３（療養者名簿）（⑤の場合）'!$O68+1&lt;=15,IF(AT$16&gt;='様式３（療養者名簿）（⑤の場合）'!$O68,IF(AT$16&lt;='様式３（療養者名簿）（⑤の場合）'!$W68,1,0),0),0)</f>
        <v>0</v>
      </c>
      <c r="AU59" s="159">
        <f>IF(AU$16-'様式３（療養者名簿）（⑤の場合）'!$O68+1&lt;=15,IF(AU$16&gt;='様式３（療養者名簿）（⑤の場合）'!$O68,IF(AU$16&lt;='様式３（療養者名簿）（⑤の場合）'!$W68,1,0),0),0)</f>
        <v>0</v>
      </c>
      <c r="AV59" s="159">
        <f>IF(AV$16-'様式３（療養者名簿）（⑤の場合）'!$O68+1&lt;=15,IF(AV$16&gt;='様式３（療養者名簿）（⑤の場合）'!$O68,IF(AV$16&lt;='様式３（療養者名簿）（⑤の場合）'!$W68,1,0),0),0)</f>
        <v>0</v>
      </c>
      <c r="AW59" s="159">
        <f>IF(AW$16-'様式３（療養者名簿）（⑤の場合）'!$O68+1&lt;=15,IF(AW$16&gt;='様式３（療養者名簿）（⑤の場合）'!$O68,IF(AW$16&lt;='様式３（療養者名簿）（⑤の場合）'!$W68,1,0),0),0)</f>
        <v>0</v>
      </c>
      <c r="AX59" s="159">
        <f>IF(AX$16-'様式３（療養者名簿）（⑤の場合）'!$O68+1&lt;=15,IF(AX$16&gt;='様式３（療養者名簿）（⑤の場合）'!$O68,IF(AX$16&lt;='様式３（療養者名簿）（⑤の場合）'!$W68,1,0),0),0)</f>
        <v>0</v>
      </c>
      <c r="AY59" s="159">
        <f>IF(AY$16-'様式３（療養者名簿）（⑤の場合）'!$O68+1&lt;=15,IF(AY$16&gt;='様式３（療養者名簿）（⑤の場合）'!$O68,IF(AY$16&lt;='様式３（療養者名簿）（⑤の場合）'!$W68,1,0),0),0)</f>
        <v>0</v>
      </c>
      <c r="AZ59" s="159">
        <f>IF(AZ$16-'様式３（療養者名簿）（⑤の場合）'!$O68+1&lt;=15,IF(AZ$16&gt;='様式３（療養者名簿）（⑤の場合）'!$O68,IF(AZ$16&lt;='様式３（療養者名簿）（⑤の場合）'!$W68,1,0),0),0)</f>
        <v>0</v>
      </c>
      <c r="BA59" s="159">
        <f>IF(BA$16-'様式３（療養者名簿）（⑤の場合）'!$O68+1&lt;=15,IF(BA$16&gt;='様式３（療養者名簿）（⑤の場合）'!$O68,IF(BA$16&lt;='様式３（療養者名簿）（⑤の場合）'!$W68,1,0),0),0)</f>
        <v>0</v>
      </c>
      <c r="BB59" s="159">
        <f>IF(BB$16-'様式３（療養者名簿）（⑤の場合）'!$O68+1&lt;=15,IF(BB$16&gt;='様式３（療養者名簿）（⑤の場合）'!$O68,IF(BB$16&lt;='様式３（療養者名簿）（⑤の場合）'!$W68,1,0),0),0)</f>
        <v>0</v>
      </c>
      <c r="BC59" s="159">
        <f>IF(BC$16-'様式３（療養者名簿）（⑤の場合）'!$O68+1&lt;=15,IF(BC$16&gt;='様式３（療養者名簿）（⑤の場合）'!$O68,IF(BC$16&lt;='様式３（療養者名簿）（⑤の場合）'!$W68,1,0),0),0)</f>
        <v>0</v>
      </c>
      <c r="BD59" s="159">
        <f>IF(BD$16-'様式３（療養者名簿）（⑤の場合）'!$O68+1&lt;=15,IF(BD$16&gt;='様式３（療養者名簿）（⑤の場合）'!$O68,IF(BD$16&lt;='様式３（療養者名簿）（⑤の場合）'!$W68,1,0),0),0)</f>
        <v>0</v>
      </c>
      <c r="BE59" s="159">
        <f>IF(BE$16-'様式３（療養者名簿）（⑤の場合）'!$O68+1&lt;=15,IF(BE$16&gt;='様式３（療養者名簿）（⑤の場合）'!$O68,IF(BE$16&lt;='様式３（療養者名簿）（⑤の場合）'!$W68,1,0),0),0)</f>
        <v>0</v>
      </c>
      <c r="BF59" s="159">
        <f>IF(BF$16-'様式３（療養者名簿）（⑤の場合）'!$O68+1&lt;=15,IF(BF$16&gt;='様式３（療養者名簿）（⑤の場合）'!$O68,IF(BF$16&lt;='様式３（療養者名簿）（⑤の場合）'!$W68,1,0),0),0)</f>
        <v>0</v>
      </c>
      <c r="BG59" s="159">
        <f>IF(BG$16-'様式３（療養者名簿）（⑤の場合）'!$O68+1&lt;=15,IF(BG$16&gt;='様式３（療養者名簿）（⑤の場合）'!$O68,IF(BG$16&lt;='様式３（療養者名簿）（⑤の場合）'!$W68,1,0),0),0)</f>
        <v>0</v>
      </c>
      <c r="BH59" s="159">
        <f>IF(BH$16-'様式３（療養者名簿）（⑤の場合）'!$O68+1&lt;=15,IF(BH$16&gt;='様式３（療養者名簿）（⑤の場合）'!$O68,IF(BH$16&lt;='様式３（療養者名簿）（⑤の場合）'!$W68,1,0),0),0)</f>
        <v>0</v>
      </c>
      <c r="BI59" s="159">
        <f>IF(BI$16-'様式３（療養者名簿）（⑤の場合）'!$O68+1&lt;=15,IF(BI$16&gt;='様式３（療養者名簿）（⑤の場合）'!$O68,IF(BI$16&lt;='様式３（療養者名簿）（⑤の場合）'!$W68,1,0),0),0)</f>
        <v>0</v>
      </c>
      <c r="BJ59" s="159">
        <f>IF(BJ$16-'様式３（療養者名簿）（⑤の場合）'!$O68+1&lt;=15,IF(BJ$16&gt;='様式３（療養者名簿）（⑤の場合）'!$O68,IF(BJ$16&lt;='様式３（療養者名簿）（⑤の場合）'!$W68,1,0),0),0)</f>
        <v>0</v>
      </c>
      <c r="BK59" s="159">
        <f>IF(BK$16-'様式３（療養者名簿）（⑤の場合）'!$O68+1&lt;=15,IF(BK$16&gt;='様式３（療養者名簿）（⑤の場合）'!$O68,IF(BK$16&lt;='様式３（療養者名簿）（⑤の場合）'!$W68,1,0),0),0)</f>
        <v>0</v>
      </c>
      <c r="BL59" s="159">
        <f>IF(BL$16-'様式３（療養者名簿）（⑤の場合）'!$O68+1&lt;=15,IF(BL$16&gt;='様式３（療養者名簿）（⑤の場合）'!$O68,IF(BL$16&lt;='様式３（療養者名簿）（⑤の場合）'!$W68,1,0),0),0)</f>
        <v>0</v>
      </c>
      <c r="BM59" s="159">
        <f>IF(BM$16-'様式３（療養者名簿）（⑤の場合）'!$O68+1&lt;=15,IF(BM$16&gt;='様式３（療養者名簿）（⑤の場合）'!$O68,IF(BM$16&lt;='様式３（療養者名簿）（⑤の場合）'!$W68,1,0),0),0)</f>
        <v>0</v>
      </c>
      <c r="BN59" s="159">
        <f>IF(BN$16-'様式３（療養者名簿）（⑤の場合）'!$O68+1&lt;=15,IF(BN$16&gt;='様式３（療養者名簿）（⑤の場合）'!$O68,IF(BN$16&lt;='様式３（療養者名簿）（⑤の場合）'!$W68,1,0),0),0)</f>
        <v>0</v>
      </c>
      <c r="BO59" s="159">
        <f>IF(BO$16-'様式３（療養者名簿）（⑤の場合）'!$O68+1&lt;=15,IF(BO$16&gt;='様式３（療養者名簿）（⑤の場合）'!$O68,IF(BO$16&lt;='様式３（療養者名簿）（⑤の場合）'!$W68,1,0),0),0)</f>
        <v>0</v>
      </c>
      <c r="BP59" s="159">
        <f>IF(BP$16-'様式３（療養者名簿）（⑤の場合）'!$O68+1&lt;=15,IF(BP$16&gt;='様式３（療養者名簿）（⑤の場合）'!$O68,IF(BP$16&lt;='様式３（療養者名簿）（⑤の場合）'!$W68,1,0),0),0)</f>
        <v>0</v>
      </c>
      <c r="BQ59" s="159">
        <f>IF(BQ$16-'様式３（療養者名簿）（⑤の場合）'!$O68+1&lt;=15,IF(BQ$16&gt;='様式３（療養者名簿）（⑤の場合）'!$O68,IF(BQ$16&lt;='様式３（療養者名簿）（⑤の場合）'!$W68,1,0),0),0)</f>
        <v>0</v>
      </c>
      <c r="BR59" s="159">
        <f>IF(BR$16-'様式３（療養者名簿）（⑤の場合）'!$O68+1&lt;=15,IF(BR$16&gt;='様式３（療養者名簿）（⑤の場合）'!$O68,IF(BR$16&lt;='様式３（療養者名簿）（⑤の場合）'!$W68,1,0),0),0)</f>
        <v>0</v>
      </c>
      <c r="BS59" s="159">
        <f>IF(BS$16-'様式３（療養者名簿）（⑤の場合）'!$O68+1&lt;=15,IF(BS$16&gt;='様式３（療養者名簿）（⑤の場合）'!$O68,IF(BS$16&lt;='様式３（療養者名簿）（⑤の場合）'!$W68,1,0),0),0)</f>
        <v>0</v>
      </c>
      <c r="BT59" s="159">
        <f>IF(BT$16-'様式３（療養者名簿）（⑤の場合）'!$O68+1&lt;=15,IF(BT$16&gt;='様式３（療養者名簿）（⑤の場合）'!$O68,IF(BT$16&lt;='様式３（療養者名簿）（⑤の場合）'!$W68,1,0),0),0)</f>
        <v>0</v>
      </c>
      <c r="BU59" s="159">
        <f>IF(BU$16-'様式３（療養者名簿）（⑤の場合）'!$O68+1&lt;=15,IF(BU$16&gt;='様式３（療養者名簿）（⑤の場合）'!$O68,IF(BU$16&lt;='様式３（療養者名簿）（⑤の場合）'!$W68,1,0),0),0)</f>
        <v>0</v>
      </c>
      <c r="BV59" s="159">
        <f>IF(BV$16-'様式３（療養者名簿）（⑤の場合）'!$O68+1&lt;=15,IF(BV$16&gt;='様式３（療養者名簿）（⑤の場合）'!$O68,IF(BV$16&lt;='様式３（療養者名簿）（⑤の場合）'!$W68,1,0),0),0)</f>
        <v>0</v>
      </c>
      <c r="BW59" s="159">
        <f>IF(BW$16-'様式３（療養者名簿）（⑤の場合）'!$O68+1&lt;=15,IF(BW$16&gt;='様式３（療養者名簿）（⑤の場合）'!$O68,IF(BW$16&lt;='様式３（療養者名簿）（⑤の場合）'!$W68,1,0),0),0)</f>
        <v>0</v>
      </c>
      <c r="BX59" s="159">
        <f>IF(BX$16-'様式３（療養者名簿）（⑤の場合）'!$O68+1&lt;=15,IF(BX$16&gt;='様式３（療養者名簿）（⑤の場合）'!$O68,IF(BX$16&lt;='様式３（療養者名簿）（⑤の場合）'!$W68,1,0),0),0)</f>
        <v>0</v>
      </c>
      <c r="BY59" s="159">
        <f>IF(BY$16-'様式３（療養者名簿）（⑤の場合）'!$O68+1&lt;=15,IF(BY$16&gt;='様式３（療養者名簿）（⑤の場合）'!$O68,IF(BY$16&lt;='様式３（療養者名簿）（⑤の場合）'!$W68,1,0),0),0)</f>
        <v>0</v>
      </c>
      <c r="BZ59" s="159">
        <f>IF(BZ$16-'様式３（療養者名簿）（⑤の場合）'!$O68+1&lt;=15,IF(BZ$16&gt;='様式３（療養者名簿）（⑤の場合）'!$O68,IF(BZ$16&lt;='様式３（療養者名簿）（⑤の場合）'!$W68,1,0),0),0)</f>
        <v>0</v>
      </c>
      <c r="CA59" s="159">
        <f>IF(CA$16-'様式３（療養者名簿）（⑤の場合）'!$O68+1&lt;=15,IF(CA$16&gt;='様式３（療養者名簿）（⑤の場合）'!$O68,IF(CA$16&lt;='様式３（療養者名簿）（⑤の場合）'!$W68,1,0),0),0)</f>
        <v>0</v>
      </c>
      <c r="CB59" s="159">
        <f>IF(CB$16-'様式３（療養者名簿）（⑤の場合）'!$O68+1&lt;=15,IF(CB$16&gt;='様式３（療養者名簿）（⑤の場合）'!$O68,IF(CB$16&lt;='様式３（療養者名簿）（⑤の場合）'!$W68,1,0),0),0)</f>
        <v>0</v>
      </c>
      <c r="CC59" s="159">
        <f>IF(CC$16-'様式３（療養者名簿）（⑤の場合）'!$O68+1&lt;=15,IF(CC$16&gt;='様式３（療養者名簿）（⑤の場合）'!$O68,IF(CC$16&lt;='様式３（療養者名簿）（⑤の場合）'!$W68,1,0),0),0)</f>
        <v>0</v>
      </c>
      <c r="CD59" s="159">
        <f>IF(CD$16-'様式３（療養者名簿）（⑤の場合）'!$O68+1&lt;=15,IF(CD$16&gt;='様式３（療養者名簿）（⑤の場合）'!$O68,IF(CD$16&lt;='様式３（療養者名簿）（⑤の場合）'!$W68,1,0),0),0)</f>
        <v>0</v>
      </c>
      <c r="CE59" s="159">
        <f>IF(CE$16-'様式３（療養者名簿）（⑤の場合）'!$O68+1&lt;=15,IF(CE$16&gt;='様式３（療養者名簿）（⑤の場合）'!$O68,IF(CE$16&lt;='様式３（療養者名簿）（⑤の場合）'!$W68,1,0),0),0)</f>
        <v>0</v>
      </c>
      <c r="CF59" s="159">
        <f>IF(CF$16-'様式３（療養者名簿）（⑤の場合）'!$O68+1&lt;=15,IF(CF$16&gt;='様式３（療養者名簿）（⑤の場合）'!$O68,IF(CF$16&lt;='様式３（療養者名簿）（⑤の場合）'!$W68,1,0),0),0)</f>
        <v>0</v>
      </c>
      <c r="CG59" s="159">
        <f>IF(CG$16-'様式３（療養者名簿）（⑤の場合）'!$O68+1&lt;=15,IF(CG$16&gt;='様式３（療養者名簿）（⑤の場合）'!$O68,IF(CG$16&lt;='様式３（療養者名簿）（⑤の場合）'!$W68,1,0),0),0)</f>
        <v>0</v>
      </c>
      <c r="CH59" s="159">
        <f>IF(CH$16-'様式３（療養者名簿）（⑤の場合）'!$O68+1&lt;=15,IF(CH$16&gt;='様式３（療養者名簿）（⑤の場合）'!$O68,IF(CH$16&lt;='様式３（療養者名簿）（⑤の場合）'!$W68,1,0),0),0)</f>
        <v>0</v>
      </c>
      <c r="CI59" s="159">
        <f>IF(CI$16-'様式３（療養者名簿）（⑤の場合）'!$O68+1&lt;=15,IF(CI$16&gt;='様式３（療養者名簿）（⑤の場合）'!$O68,IF(CI$16&lt;='様式３（療養者名簿）（⑤の場合）'!$W68,1,0),0),0)</f>
        <v>0</v>
      </c>
      <c r="CJ59" s="159">
        <f>IF(CJ$16-'様式３（療養者名簿）（⑤の場合）'!$O68+1&lt;=15,IF(CJ$16&gt;='様式３（療養者名簿）（⑤の場合）'!$O68,IF(CJ$16&lt;='様式３（療養者名簿）（⑤の場合）'!$W68,1,0),0),0)</f>
        <v>0</v>
      </c>
      <c r="CK59" s="159">
        <f>IF(CK$16-'様式３（療養者名簿）（⑤の場合）'!$O68+1&lt;=15,IF(CK$16&gt;='様式３（療養者名簿）（⑤の場合）'!$O68,IF(CK$16&lt;='様式３（療養者名簿）（⑤の場合）'!$W68,1,0),0),0)</f>
        <v>0</v>
      </c>
      <c r="CL59" s="159">
        <f>IF(CL$16-'様式３（療養者名簿）（⑤の場合）'!$O68+1&lt;=15,IF(CL$16&gt;='様式３（療養者名簿）（⑤の場合）'!$O68,IF(CL$16&lt;='様式３（療養者名簿）（⑤の場合）'!$W68,1,0),0),0)</f>
        <v>0</v>
      </c>
      <c r="CM59" s="159">
        <f>IF(CM$16-'様式３（療養者名簿）（⑤の場合）'!$O68+1&lt;=15,IF(CM$16&gt;='様式３（療養者名簿）（⑤の場合）'!$O68,IF(CM$16&lt;='様式３（療養者名簿）（⑤の場合）'!$W68,1,0),0),0)</f>
        <v>0</v>
      </c>
      <c r="CN59" s="159">
        <f>IF(CN$16-'様式３（療養者名簿）（⑤の場合）'!$O68+1&lt;=15,IF(CN$16&gt;='様式３（療養者名簿）（⑤の場合）'!$O68,IF(CN$16&lt;='様式３（療養者名簿）（⑤の場合）'!$W68,1,0),0),0)</f>
        <v>0</v>
      </c>
      <c r="CO59" s="159">
        <f>IF(CO$16-'様式３（療養者名簿）（⑤の場合）'!$O68+1&lt;=15,IF(CO$16&gt;='様式３（療養者名簿）（⑤の場合）'!$O68,IF(CO$16&lt;='様式３（療養者名簿）（⑤の場合）'!$W68,1,0),0),0)</f>
        <v>0</v>
      </c>
      <c r="CP59" s="159">
        <f>IF(CP$16-'様式３（療養者名簿）（⑤の場合）'!$O68+1&lt;=15,IF(CP$16&gt;='様式３（療養者名簿）（⑤の場合）'!$O68,IF(CP$16&lt;='様式３（療養者名簿）（⑤の場合）'!$W68,1,0),0),0)</f>
        <v>0</v>
      </c>
      <c r="CQ59" s="159">
        <f>IF(CQ$16-'様式３（療養者名簿）（⑤の場合）'!$O68+1&lt;=15,IF(CQ$16&gt;='様式３（療養者名簿）（⑤の場合）'!$O68,IF(CQ$16&lt;='様式３（療養者名簿）（⑤の場合）'!$W68,1,0),0),0)</f>
        <v>0</v>
      </c>
      <c r="CR59" s="159">
        <f>IF(CR$16-'様式３（療養者名簿）（⑤の場合）'!$O68+1&lt;=15,IF(CR$16&gt;='様式３（療養者名簿）（⑤の場合）'!$O68,IF(CR$16&lt;='様式３（療養者名簿）（⑤の場合）'!$W68,1,0),0),0)</f>
        <v>0</v>
      </c>
      <c r="CS59" s="159">
        <f>IF(CS$16-'様式３（療養者名簿）（⑤の場合）'!$O68+1&lt;=15,IF(CS$16&gt;='様式３（療養者名簿）（⑤の場合）'!$O68,IF(CS$16&lt;='様式３（療養者名簿）（⑤の場合）'!$W68,1,0),0),0)</f>
        <v>0</v>
      </c>
      <c r="CT59" s="159">
        <f>IF(CT$16-'様式３（療養者名簿）（⑤の場合）'!$O68+1&lt;=15,IF(CT$16&gt;='様式３（療養者名簿）（⑤の場合）'!$O68,IF(CT$16&lt;='様式３（療養者名簿）（⑤の場合）'!$W68,1,0),0),0)</f>
        <v>0</v>
      </c>
      <c r="CU59" s="159">
        <f>IF(CU$16-'様式３（療養者名簿）（⑤の場合）'!$O68+1&lt;=15,IF(CU$16&gt;='様式３（療養者名簿）（⑤の場合）'!$O68,IF(CU$16&lt;='様式３（療養者名簿）（⑤の場合）'!$W68,1,0),0),0)</f>
        <v>0</v>
      </c>
      <c r="CV59" s="159">
        <f>IF(CV$16-'様式３（療養者名簿）（⑤の場合）'!$O68+1&lt;=15,IF(CV$16&gt;='様式３（療養者名簿）（⑤の場合）'!$O68,IF(CV$16&lt;='様式３（療養者名簿）（⑤の場合）'!$W68,1,0),0),0)</f>
        <v>0</v>
      </c>
      <c r="CW59" s="159">
        <f>IF(CW$16-'様式３（療養者名簿）（⑤の場合）'!$O68+1&lt;=15,IF(CW$16&gt;='様式３（療養者名簿）（⑤の場合）'!$O68,IF(CW$16&lt;='様式３（療養者名簿）（⑤の場合）'!$W68,1,0),0),0)</f>
        <v>0</v>
      </c>
      <c r="CX59" s="159">
        <f>IF(CX$16-'様式３（療養者名簿）（⑤の場合）'!$O68+1&lt;=15,IF(CX$16&gt;='様式３（療養者名簿）（⑤の場合）'!$O68,IF(CX$16&lt;='様式３（療養者名簿）（⑤の場合）'!$W68,1,0),0),0)</f>
        <v>0</v>
      </c>
      <c r="CY59" s="159">
        <f>IF(CY$16-'様式３（療養者名簿）（⑤の場合）'!$O68+1&lt;=15,IF(CY$16&gt;='様式３（療養者名簿）（⑤の場合）'!$O68,IF(CY$16&lt;='様式３（療養者名簿）（⑤の場合）'!$W68,1,0),0),0)</f>
        <v>0</v>
      </c>
      <c r="CZ59" s="159">
        <f>IF(CZ$16-'様式３（療養者名簿）（⑤の場合）'!$O68+1&lt;=15,IF(CZ$16&gt;='様式３（療養者名簿）（⑤の場合）'!$O68,IF(CZ$16&lt;='様式３（療養者名簿）（⑤の場合）'!$W68,1,0),0),0)</f>
        <v>0</v>
      </c>
      <c r="DA59" s="159">
        <f>IF(DA$16-'様式３（療養者名簿）（⑤の場合）'!$O68+1&lt;=15,IF(DA$16&gt;='様式３（療養者名簿）（⑤の場合）'!$O68,IF(DA$16&lt;='様式３（療養者名簿）（⑤の場合）'!$W68,1,0),0),0)</f>
        <v>0</v>
      </c>
      <c r="DB59" s="159">
        <f>IF(DB$16-'様式３（療養者名簿）（⑤の場合）'!$O68+1&lt;=15,IF(DB$16&gt;='様式３（療養者名簿）（⑤の場合）'!$O68,IF(DB$16&lt;='様式３（療養者名簿）（⑤の場合）'!$W68,1,0),0),0)</f>
        <v>0</v>
      </c>
      <c r="DC59" s="159">
        <f>IF(DC$16-'様式３（療養者名簿）（⑤の場合）'!$O68+1&lt;=15,IF(DC$16&gt;='様式３（療養者名簿）（⑤の場合）'!$O68,IF(DC$16&lt;='様式３（療養者名簿）（⑤の場合）'!$W68,1,0),0),0)</f>
        <v>0</v>
      </c>
      <c r="DD59" s="159">
        <f>IF(DD$16-'様式３（療養者名簿）（⑤の場合）'!$O68+1&lt;=15,IF(DD$16&gt;='様式３（療養者名簿）（⑤の場合）'!$O68,IF(DD$16&lt;='様式３（療養者名簿）（⑤の場合）'!$W68,1,0),0),0)</f>
        <v>0</v>
      </c>
      <c r="DE59" s="159">
        <f>IF(DE$16-'様式３（療養者名簿）（⑤の場合）'!$O68+1&lt;=15,IF(DE$16&gt;='様式３（療養者名簿）（⑤の場合）'!$O68,IF(DE$16&lt;='様式３（療養者名簿）（⑤の場合）'!$W68,1,0),0),0)</f>
        <v>0</v>
      </c>
      <c r="DF59" s="159">
        <f>IF(DF$16-'様式３（療養者名簿）（⑤の場合）'!$O68+1&lt;=15,IF(DF$16&gt;='様式３（療養者名簿）（⑤の場合）'!$O68,IF(DF$16&lt;='様式３（療養者名簿）（⑤の場合）'!$W68,1,0),0),0)</f>
        <v>0</v>
      </c>
      <c r="DG59" s="159">
        <f>IF(DG$16-'様式３（療養者名簿）（⑤の場合）'!$O68+1&lt;=15,IF(DG$16&gt;='様式３（療養者名簿）（⑤の場合）'!$O68,IF(DG$16&lt;='様式３（療養者名簿）（⑤の場合）'!$W68,1,0),0),0)</f>
        <v>0</v>
      </c>
      <c r="DH59" s="159">
        <f>IF(DH$16-'様式３（療養者名簿）（⑤の場合）'!$O68+1&lt;=15,IF(DH$16&gt;='様式３（療養者名簿）（⑤の場合）'!$O68,IF(DH$16&lt;='様式３（療養者名簿）（⑤の場合）'!$W68,1,0),0),0)</f>
        <v>0</v>
      </c>
      <c r="DI59" s="159">
        <f>IF(DI$16-'様式３（療養者名簿）（⑤の場合）'!$O68+1&lt;=15,IF(DI$16&gt;='様式３（療養者名簿）（⑤の場合）'!$O68,IF(DI$16&lt;='様式３（療養者名簿）（⑤の場合）'!$W68,1,0),0),0)</f>
        <v>0</v>
      </c>
      <c r="DJ59" s="159">
        <f>IF(DJ$16-'様式３（療養者名簿）（⑤の場合）'!$O68+1&lt;=15,IF(DJ$16&gt;='様式３（療養者名簿）（⑤の場合）'!$O68,IF(DJ$16&lt;='様式３（療養者名簿）（⑤の場合）'!$W68,1,0),0),0)</f>
        <v>0</v>
      </c>
      <c r="DK59" s="159">
        <f>IF(DK$16-'様式３（療養者名簿）（⑤の場合）'!$O68+1&lt;=15,IF(DK$16&gt;='様式３（療養者名簿）（⑤の場合）'!$O68,IF(DK$16&lt;='様式３（療養者名簿）（⑤の場合）'!$W68,1,0),0),0)</f>
        <v>0</v>
      </c>
      <c r="DL59" s="159">
        <f>IF(DL$16-'様式３（療養者名簿）（⑤の場合）'!$O68+1&lt;=15,IF(DL$16&gt;='様式３（療養者名簿）（⑤の場合）'!$O68,IF(DL$16&lt;='様式３（療養者名簿）（⑤の場合）'!$W68,1,0),0),0)</f>
        <v>0</v>
      </c>
      <c r="DM59" s="159">
        <f>IF(DM$16-'様式３（療養者名簿）（⑤の場合）'!$O68+1&lt;=15,IF(DM$16&gt;='様式３（療養者名簿）（⑤の場合）'!$O68,IF(DM$16&lt;='様式３（療養者名簿）（⑤の場合）'!$W68,1,0),0),0)</f>
        <v>0</v>
      </c>
      <c r="DN59" s="159">
        <f>IF(DN$16-'様式３（療養者名簿）（⑤の場合）'!$O68+1&lt;=15,IF(DN$16&gt;='様式３（療養者名簿）（⑤の場合）'!$O68,IF(DN$16&lt;='様式３（療養者名簿）（⑤の場合）'!$W68,1,0),0),0)</f>
        <v>0</v>
      </c>
      <c r="DO59" s="159">
        <f>IF(DO$16-'様式３（療養者名簿）（⑤の場合）'!$O68+1&lt;=15,IF(DO$16&gt;='様式３（療養者名簿）（⑤の場合）'!$O68,IF(DO$16&lt;='様式３（療養者名簿）（⑤の場合）'!$W68,1,0),0),0)</f>
        <v>0</v>
      </c>
      <c r="DP59" s="159">
        <f>IF(DP$16-'様式３（療養者名簿）（⑤の場合）'!$O68+1&lt;=15,IF(DP$16&gt;='様式３（療養者名簿）（⑤の場合）'!$O68,IF(DP$16&lt;='様式３（療養者名簿）（⑤の場合）'!$W68,1,0),0),0)</f>
        <v>0</v>
      </c>
      <c r="DQ59" s="159">
        <f>IF(DQ$16-'様式３（療養者名簿）（⑤の場合）'!$O68+1&lt;=15,IF(DQ$16&gt;='様式３（療養者名簿）（⑤の場合）'!$O68,IF(DQ$16&lt;='様式３（療養者名簿）（⑤の場合）'!$W68,1,0),0),0)</f>
        <v>0</v>
      </c>
      <c r="DR59" s="159">
        <f>IF(DR$16-'様式３（療養者名簿）（⑤の場合）'!$O68+1&lt;=15,IF(DR$16&gt;='様式３（療養者名簿）（⑤の場合）'!$O68,IF(DR$16&lt;='様式３（療養者名簿）（⑤の場合）'!$W68,1,0),0),0)</f>
        <v>0</v>
      </c>
      <c r="DS59" s="159">
        <f>IF(DS$16-'様式３（療養者名簿）（⑤の場合）'!$O68+1&lt;=15,IF(DS$16&gt;='様式３（療養者名簿）（⑤の場合）'!$O68,IF(DS$16&lt;='様式３（療養者名簿）（⑤の場合）'!$W68,1,0),0),0)</f>
        <v>0</v>
      </c>
      <c r="DT59" s="159">
        <f>IF(DT$16-'様式３（療養者名簿）（⑤の場合）'!$O68+1&lt;=15,IF(DT$16&gt;='様式３（療養者名簿）（⑤の場合）'!$O68,IF(DT$16&lt;='様式３（療養者名簿）（⑤の場合）'!$W68,1,0),0),0)</f>
        <v>0</v>
      </c>
      <c r="DU59" s="159">
        <f>IF(DU$16-'様式３（療養者名簿）（⑤の場合）'!$O68+1&lt;=15,IF(DU$16&gt;='様式３（療養者名簿）（⑤の場合）'!$O68,IF(DU$16&lt;='様式３（療養者名簿）（⑤の場合）'!$W68,1,0),0),0)</f>
        <v>0</v>
      </c>
      <c r="DV59" s="159">
        <f>IF(DV$16-'様式３（療養者名簿）（⑤の場合）'!$O68+1&lt;=15,IF(DV$16&gt;='様式３（療養者名簿）（⑤の場合）'!$O68,IF(DV$16&lt;='様式３（療養者名簿）（⑤の場合）'!$W68,1,0),0),0)</f>
        <v>0</v>
      </c>
      <c r="DW59" s="159">
        <f>IF(DW$16-'様式３（療養者名簿）（⑤の場合）'!$O68+1&lt;=15,IF(DW$16&gt;='様式３（療養者名簿）（⑤の場合）'!$O68,IF(DW$16&lt;='様式３（療養者名簿）（⑤の場合）'!$W68,1,0),0),0)</f>
        <v>0</v>
      </c>
      <c r="DX59" s="159">
        <f>IF(DX$16-'様式３（療養者名簿）（⑤の場合）'!$O68+1&lt;=15,IF(DX$16&gt;='様式３（療養者名簿）（⑤の場合）'!$O68,IF(DX$16&lt;='様式３（療養者名簿）（⑤の場合）'!$W68,1,0),0),0)</f>
        <v>0</v>
      </c>
      <c r="DY59" s="159">
        <f>IF(DY$16-'様式３（療養者名簿）（⑤の場合）'!$O68+1&lt;=15,IF(DY$16&gt;='様式３（療養者名簿）（⑤の場合）'!$O68,IF(DY$16&lt;='様式３（療養者名簿）（⑤の場合）'!$W68,1,0),0),0)</f>
        <v>0</v>
      </c>
      <c r="DZ59" s="159">
        <f>IF(DZ$16-'様式３（療養者名簿）（⑤の場合）'!$O68+1&lt;=15,IF(DZ$16&gt;='様式３（療養者名簿）（⑤の場合）'!$O68,IF(DZ$16&lt;='様式３（療養者名簿）（⑤の場合）'!$W68,1,0),0),0)</f>
        <v>0</v>
      </c>
      <c r="EA59" s="159">
        <f>IF(EA$16-'様式３（療養者名簿）（⑤の場合）'!$O68+1&lt;=15,IF(EA$16&gt;='様式３（療養者名簿）（⑤の場合）'!$O68,IF(EA$16&lt;='様式３（療養者名簿）（⑤の場合）'!$W68,1,0),0),0)</f>
        <v>0</v>
      </c>
      <c r="EB59" s="159">
        <f>IF(EB$16-'様式３（療養者名簿）（⑤の場合）'!$O68+1&lt;=15,IF(EB$16&gt;='様式３（療養者名簿）（⑤の場合）'!$O68,IF(EB$16&lt;='様式３（療養者名簿）（⑤の場合）'!$W68,1,0),0),0)</f>
        <v>0</v>
      </c>
      <c r="EC59" s="159">
        <f>IF(EC$16-'様式３（療養者名簿）（⑤の場合）'!$O68+1&lt;=15,IF(EC$16&gt;='様式３（療養者名簿）（⑤の場合）'!$O68,IF(EC$16&lt;='様式３（療養者名簿）（⑤の場合）'!$W68,1,0),0),0)</f>
        <v>0</v>
      </c>
      <c r="ED59" s="159">
        <f>IF(ED$16-'様式３（療養者名簿）（⑤の場合）'!$O68+1&lt;=15,IF(ED$16&gt;='様式３（療養者名簿）（⑤の場合）'!$O68,IF(ED$16&lt;='様式３（療養者名簿）（⑤の場合）'!$W68,1,0),0),0)</f>
        <v>0</v>
      </c>
      <c r="EE59" s="159">
        <f>IF(EE$16-'様式３（療養者名簿）（⑤の場合）'!$O68+1&lt;=15,IF(EE$16&gt;='様式３（療養者名簿）（⑤の場合）'!$O68,IF(EE$16&lt;='様式３（療養者名簿）（⑤の場合）'!$W68,1,0),0),0)</f>
        <v>0</v>
      </c>
      <c r="EF59" s="159">
        <f>IF(EF$16-'様式３（療養者名簿）（⑤の場合）'!$O68+1&lt;=15,IF(EF$16&gt;='様式３（療養者名簿）（⑤の場合）'!$O68,IF(EF$16&lt;='様式３（療養者名簿）（⑤の場合）'!$W68,1,0),0),0)</f>
        <v>0</v>
      </c>
      <c r="EG59" s="159">
        <f>IF(EG$16-'様式３（療養者名簿）（⑤の場合）'!$O68+1&lt;=15,IF(EG$16&gt;='様式３（療養者名簿）（⑤の場合）'!$O68,IF(EG$16&lt;='様式３（療養者名簿）（⑤の場合）'!$W68,1,0),0),0)</f>
        <v>0</v>
      </c>
      <c r="EH59" s="159">
        <f>IF(EH$16-'様式３（療養者名簿）（⑤の場合）'!$O68+1&lt;=15,IF(EH$16&gt;='様式３（療養者名簿）（⑤の場合）'!$O68,IF(EH$16&lt;='様式３（療養者名簿）（⑤の場合）'!$W68,1,0),0),0)</f>
        <v>0</v>
      </c>
      <c r="EI59" s="159">
        <f>IF(EI$16-'様式３（療養者名簿）（⑤の場合）'!$O68+1&lt;=15,IF(EI$16&gt;='様式３（療養者名簿）（⑤の場合）'!$O68,IF(EI$16&lt;='様式３（療養者名簿）（⑤の場合）'!$W68,1,0),0),0)</f>
        <v>0</v>
      </c>
      <c r="EJ59" s="159">
        <f>IF(EJ$16-'様式３（療養者名簿）（⑤の場合）'!$O68+1&lt;=15,IF(EJ$16&gt;='様式３（療養者名簿）（⑤の場合）'!$O68,IF(EJ$16&lt;='様式３（療養者名簿）（⑤の場合）'!$W68,1,0),0),0)</f>
        <v>0</v>
      </c>
      <c r="EK59" s="159">
        <f>IF(EK$16-'様式３（療養者名簿）（⑤の場合）'!$O68+1&lt;=15,IF(EK$16&gt;='様式３（療養者名簿）（⑤の場合）'!$O68,IF(EK$16&lt;='様式３（療養者名簿）（⑤の場合）'!$W68,1,0),0),0)</f>
        <v>0</v>
      </c>
      <c r="EL59" s="159">
        <f>IF(EL$16-'様式３（療養者名簿）（⑤の場合）'!$O68+1&lt;=15,IF(EL$16&gt;='様式３（療養者名簿）（⑤の場合）'!$O68,IF(EL$16&lt;='様式３（療養者名簿）（⑤の場合）'!$W68,1,0),0),0)</f>
        <v>0</v>
      </c>
      <c r="EM59" s="159">
        <f>IF(EM$16-'様式３（療養者名簿）（⑤の場合）'!$O68+1&lt;=15,IF(EM$16&gt;='様式３（療養者名簿）（⑤の場合）'!$O68,IF(EM$16&lt;='様式３（療養者名簿）（⑤の場合）'!$W68,1,0),0),0)</f>
        <v>0</v>
      </c>
      <c r="EN59" s="159">
        <f>IF(EN$16-'様式３（療養者名簿）（⑤の場合）'!$O68+1&lt;=15,IF(EN$16&gt;='様式３（療養者名簿）（⑤の場合）'!$O68,IF(EN$16&lt;='様式３（療養者名簿）（⑤の場合）'!$W68,1,0),0),0)</f>
        <v>0</v>
      </c>
      <c r="EO59" s="159">
        <f>IF(EO$16-'様式３（療養者名簿）（⑤の場合）'!$O68+1&lt;=15,IF(EO$16&gt;='様式３（療養者名簿）（⑤の場合）'!$O68,IF(EO$16&lt;='様式３（療養者名簿）（⑤の場合）'!$W68,1,0),0),0)</f>
        <v>0</v>
      </c>
      <c r="EP59" s="159">
        <f>IF(EP$16-'様式３（療養者名簿）（⑤の場合）'!$O68+1&lt;=15,IF(EP$16&gt;='様式３（療養者名簿）（⑤の場合）'!$O68,IF(EP$16&lt;='様式３（療養者名簿）（⑤の場合）'!$W68,1,0),0),0)</f>
        <v>0</v>
      </c>
      <c r="EQ59" s="159">
        <f>IF(EQ$16-'様式３（療養者名簿）（⑤の場合）'!$O68+1&lt;=15,IF(EQ$16&gt;='様式３（療養者名簿）（⑤の場合）'!$O68,IF(EQ$16&lt;='様式３（療養者名簿）（⑤の場合）'!$W68,1,0),0),0)</f>
        <v>0</v>
      </c>
      <c r="ER59" s="159">
        <f>IF(ER$16-'様式３（療養者名簿）（⑤の場合）'!$O68+1&lt;=15,IF(ER$16&gt;='様式３（療養者名簿）（⑤の場合）'!$O68,IF(ER$16&lt;='様式３（療養者名簿）（⑤の場合）'!$W68,1,0),0),0)</f>
        <v>0</v>
      </c>
      <c r="ES59" s="159">
        <f>IF(ES$16-'様式３（療養者名簿）（⑤の場合）'!$O68+1&lt;=15,IF(ES$16&gt;='様式３（療養者名簿）（⑤の場合）'!$O68,IF(ES$16&lt;='様式３（療養者名簿）（⑤の場合）'!$W68,1,0),0),0)</f>
        <v>0</v>
      </c>
      <c r="ET59" s="159">
        <f>IF(ET$16-'様式３（療養者名簿）（⑤の場合）'!$O68+1&lt;=15,IF(ET$16&gt;='様式３（療養者名簿）（⑤の場合）'!$O68,IF(ET$16&lt;='様式３（療養者名簿）（⑤の場合）'!$W68,1,0),0),0)</f>
        <v>0</v>
      </c>
      <c r="EU59" s="159">
        <f>IF(EU$16-'様式３（療養者名簿）（⑤の場合）'!$O68+1&lt;=15,IF(EU$16&gt;='様式３（療養者名簿）（⑤の場合）'!$O68,IF(EU$16&lt;='様式３（療養者名簿）（⑤の場合）'!$W68,1,0),0),0)</f>
        <v>0</v>
      </c>
      <c r="EV59" s="159">
        <f>IF(EV$16-'様式３（療養者名簿）（⑤の場合）'!$O68+1&lt;=15,IF(EV$16&gt;='様式３（療養者名簿）（⑤の場合）'!$O68,IF(EV$16&lt;='様式３（療養者名簿）（⑤の場合）'!$W68,1,0),0),0)</f>
        <v>0</v>
      </c>
      <c r="EW59" s="159">
        <f>IF(EW$16-'様式３（療養者名簿）（⑤の場合）'!$O68+1&lt;=15,IF(EW$16&gt;='様式３（療養者名簿）（⑤の場合）'!$O68,IF(EW$16&lt;='様式３（療養者名簿）（⑤の場合）'!$W68,1,0),0),0)</f>
        <v>0</v>
      </c>
      <c r="EX59" s="159">
        <f>IF(EX$16-'様式３（療養者名簿）（⑤の場合）'!$O68+1&lt;=15,IF(EX$16&gt;='様式３（療養者名簿）（⑤の場合）'!$O68,IF(EX$16&lt;='様式３（療養者名簿）（⑤の場合）'!$W68,1,0),0),0)</f>
        <v>0</v>
      </c>
      <c r="EY59" s="159">
        <f>IF(EY$16-'様式３（療養者名簿）（⑤の場合）'!$O68+1&lt;=15,IF(EY$16&gt;='様式３（療養者名簿）（⑤の場合）'!$O68,IF(EY$16&lt;='様式３（療養者名簿）（⑤の場合）'!$W68,1,0),0),0)</f>
        <v>0</v>
      </c>
      <c r="EZ59" s="159">
        <f>IF(EZ$16-'様式３（療養者名簿）（⑤の場合）'!$O68+1&lt;=15,IF(EZ$16&gt;='様式３（療養者名簿）（⑤の場合）'!$O68,IF(EZ$16&lt;='様式３（療養者名簿）（⑤の場合）'!$W68,1,0),0),0)</f>
        <v>0</v>
      </c>
      <c r="FA59" s="159">
        <f>IF(FA$16-'様式３（療養者名簿）（⑤の場合）'!$O68+1&lt;=15,IF(FA$16&gt;='様式３（療養者名簿）（⑤の場合）'!$O68,IF(FA$16&lt;='様式３（療養者名簿）（⑤の場合）'!$W68,1,0),0),0)</f>
        <v>0</v>
      </c>
      <c r="FB59" s="159">
        <f>IF(FB$16-'様式３（療養者名簿）（⑤の場合）'!$O68+1&lt;=15,IF(FB$16&gt;='様式３（療養者名簿）（⑤の場合）'!$O68,IF(FB$16&lt;='様式３（療養者名簿）（⑤の場合）'!$W68,1,0),0),0)</f>
        <v>0</v>
      </c>
      <c r="FC59" s="159">
        <f>IF(FC$16-'様式３（療養者名簿）（⑤の場合）'!$O68+1&lt;=15,IF(FC$16&gt;='様式３（療養者名簿）（⑤の場合）'!$O68,IF(FC$16&lt;='様式３（療養者名簿）（⑤の場合）'!$W68,1,0),0),0)</f>
        <v>0</v>
      </c>
      <c r="FD59" s="159">
        <f>IF(FD$16-'様式３（療養者名簿）（⑤の場合）'!$O68+1&lt;=15,IF(FD$16&gt;='様式３（療養者名簿）（⑤の場合）'!$O68,IF(FD$16&lt;='様式３（療養者名簿）（⑤の場合）'!$W68,1,0),0),0)</f>
        <v>0</v>
      </c>
      <c r="FE59" s="159">
        <f>IF(FE$16-'様式３（療養者名簿）（⑤の場合）'!$O68+1&lt;=15,IF(FE$16&gt;='様式３（療養者名簿）（⑤の場合）'!$O68,IF(FE$16&lt;='様式３（療養者名簿）（⑤の場合）'!$W68,1,0),0),0)</f>
        <v>0</v>
      </c>
      <c r="FF59" s="159">
        <f>IF(FF$16-'様式３（療養者名簿）（⑤の場合）'!$O68+1&lt;=15,IF(FF$16&gt;='様式３（療養者名簿）（⑤の場合）'!$O68,IF(FF$16&lt;='様式３（療養者名簿）（⑤の場合）'!$W68,1,0),0),0)</f>
        <v>0</v>
      </c>
      <c r="FG59" s="159">
        <f>IF(FG$16-'様式３（療養者名簿）（⑤の場合）'!$O68+1&lt;=15,IF(FG$16&gt;='様式３（療養者名簿）（⑤の場合）'!$O68,IF(FG$16&lt;='様式３（療養者名簿）（⑤の場合）'!$W68,1,0),0),0)</f>
        <v>0</v>
      </c>
      <c r="FH59" s="159">
        <f>IF(FH$16-'様式３（療養者名簿）（⑤の場合）'!$O68+1&lt;=15,IF(FH$16&gt;='様式３（療養者名簿）（⑤の場合）'!$O68,IF(FH$16&lt;='様式３（療養者名簿）（⑤の場合）'!$W68,1,0),0),0)</f>
        <v>0</v>
      </c>
      <c r="FI59" s="159">
        <f>IF(FI$16-'様式３（療養者名簿）（⑤の場合）'!$O68+1&lt;=15,IF(FI$16&gt;='様式３（療養者名簿）（⑤の場合）'!$O68,IF(FI$16&lt;='様式３（療養者名簿）（⑤の場合）'!$W68,1,0),0),0)</f>
        <v>0</v>
      </c>
      <c r="FJ59" s="159">
        <f>IF(FJ$16-'様式３（療養者名簿）（⑤の場合）'!$O68+1&lt;=15,IF(FJ$16&gt;='様式３（療養者名簿）（⑤の場合）'!$O68,IF(FJ$16&lt;='様式３（療養者名簿）（⑤の場合）'!$W68,1,0),0),0)</f>
        <v>0</v>
      </c>
      <c r="FK59" s="159">
        <f>IF(FK$16-'様式３（療養者名簿）（⑤の場合）'!$O68+1&lt;=15,IF(FK$16&gt;='様式３（療養者名簿）（⑤の場合）'!$O68,IF(FK$16&lt;='様式３（療養者名簿）（⑤の場合）'!$W68,1,0),0),0)</f>
        <v>0</v>
      </c>
      <c r="FL59" s="159">
        <f>IF(FL$16-'様式３（療養者名簿）（⑤の場合）'!$O68+1&lt;=15,IF(FL$16&gt;='様式３（療養者名簿）（⑤の場合）'!$O68,IF(FL$16&lt;='様式３（療養者名簿）（⑤の場合）'!$W68,1,0),0),0)</f>
        <v>0</v>
      </c>
      <c r="FM59" s="159">
        <f>IF(FM$16-'様式３（療養者名簿）（⑤の場合）'!$O68+1&lt;=15,IF(FM$16&gt;='様式３（療養者名簿）（⑤の場合）'!$O68,IF(FM$16&lt;='様式３（療養者名簿）（⑤の場合）'!$W68,1,0),0),0)</f>
        <v>0</v>
      </c>
      <c r="FN59" s="159">
        <f>IF(FN$16-'様式３（療養者名簿）（⑤の場合）'!$O68+1&lt;=15,IF(FN$16&gt;='様式３（療養者名簿）（⑤の場合）'!$O68,IF(FN$16&lt;='様式３（療養者名簿）（⑤の場合）'!$W68,1,0),0),0)</f>
        <v>0</v>
      </c>
      <c r="FO59" s="159">
        <f>IF(FO$16-'様式３（療養者名簿）（⑤の場合）'!$O68+1&lt;=15,IF(FO$16&gt;='様式３（療養者名簿）（⑤の場合）'!$O68,IF(FO$16&lt;='様式３（療養者名簿）（⑤の場合）'!$W68,1,0),0),0)</f>
        <v>0</v>
      </c>
      <c r="FP59" s="159">
        <f>IF(FP$16-'様式３（療養者名簿）（⑤の場合）'!$O68+1&lt;=15,IF(FP$16&gt;='様式３（療養者名簿）（⑤の場合）'!$O68,IF(FP$16&lt;='様式３（療養者名簿）（⑤の場合）'!$W68,1,0),0),0)</f>
        <v>0</v>
      </c>
      <c r="FQ59" s="159">
        <f>IF(FQ$16-'様式３（療養者名簿）（⑤の場合）'!$O68+1&lt;=15,IF(FQ$16&gt;='様式３（療養者名簿）（⑤の場合）'!$O68,IF(FQ$16&lt;='様式３（療養者名簿）（⑤の場合）'!$W68,1,0),0),0)</f>
        <v>0</v>
      </c>
      <c r="FR59" s="159">
        <f>IF(FR$16-'様式３（療養者名簿）（⑤の場合）'!$O68+1&lt;=15,IF(FR$16&gt;='様式３（療養者名簿）（⑤の場合）'!$O68,IF(FR$16&lt;='様式３（療養者名簿）（⑤の場合）'!$W68,1,0),0),0)</f>
        <v>0</v>
      </c>
      <c r="FS59" s="159">
        <f>IF(FS$16-'様式３（療養者名簿）（⑤の場合）'!$O68+1&lt;=15,IF(FS$16&gt;='様式３（療養者名簿）（⑤の場合）'!$O68,IF(FS$16&lt;='様式３（療養者名簿）（⑤の場合）'!$W68,1,0),0),0)</f>
        <v>0</v>
      </c>
      <c r="FT59" s="159">
        <f>IF(FT$16-'様式３（療養者名簿）（⑤の場合）'!$O68+1&lt;=15,IF(FT$16&gt;='様式３（療養者名簿）（⑤の場合）'!$O68,IF(FT$16&lt;='様式３（療養者名簿）（⑤の場合）'!$W68,1,0),0),0)</f>
        <v>0</v>
      </c>
      <c r="FU59" s="159">
        <f>IF(FU$16-'様式３（療養者名簿）（⑤の場合）'!$O68+1&lt;=15,IF(FU$16&gt;='様式３（療養者名簿）（⑤の場合）'!$O68,IF(FU$16&lt;='様式３（療養者名簿）（⑤の場合）'!$W68,1,0),0),0)</f>
        <v>0</v>
      </c>
      <c r="FV59" s="159">
        <f>IF(FV$16-'様式３（療養者名簿）（⑤の場合）'!$O68+1&lt;=15,IF(FV$16&gt;='様式３（療養者名簿）（⑤の場合）'!$O68,IF(FV$16&lt;='様式３（療養者名簿）（⑤の場合）'!$W68,1,0),0),0)</f>
        <v>0</v>
      </c>
      <c r="FW59" s="159">
        <f>IF(FW$16-'様式３（療養者名簿）（⑤の場合）'!$O68+1&lt;=15,IF(FW$16&gt;='様式３（療養者名簿）（⑤の場合）'!$O68,IF(FW$16&lt;='様式３（療養者名簿）（⑤の場合）'!$W68,1,0),0),0)</f>
        <v>0</v>
      </c>
      <c r="FX59" s="159">
        <f>IF(FX$16-'様式３（療養者名簿）（⑤の場合）'!$O68+1&lt;=15,IF(FX$16&gt;='様式３（療養者名簿）（⑤の場合）'!$O68,IF(FX$16&lt;='様式３（療養者名簿）（⑤の場合）'!$W68,1,0),0),0)</f>
        <v>0</v>
      </c>
      <c r="FY59" s="159">
        <f>IF(FY$16-'様式３（療養者名簿）（⑤の場合）'!$O68+1&lt;=15,IF(FY$16&gt;='様式３（療養者名簿）（⑤の場合）'!$O68,IF(FY$16&lt;='様式３（療養者名簿）（⑤の場合）'!$W68,1,0),0),0)</f>
        <v>0</v>
      </c>
      <c r="FZ59" s="159">
        <f>IF(FZ$16-'様式３（療養者名簿）（⑤の場合）'!$O68+1&lt;=15,IF(FZ$16&gt;='様式３（療養者名簿）（⑤の場合）'!$O68,IF(FZ$16&lt;='様式３（療養者名簿）（⑤の場合）'!$W68,1,0),0),0)</f>
        <v>0</v>
      </c>
      <c r="GA59" s="159">
        <f>IF(GA$16-'様式３（療養者名簿）（⑤の場合）'!$O68+1&lt;=15,IF(GA$16&gt;='様式３（療養者名簿）（⑤の場合）'!$O68,IF(GA$16&lt;='様式３（療養者名簿）（⑤の場合）'!$W68,1,0),0),0)</f>
        <v>0</v>
      </c>
      <c r="GB59" s="159">
        <f>IF(GB$16-'様式３（療養者名簿）（⑤の場合）'!$O68+1&lt;=15,IF(GB$16&gt;='様式３（療養者名簿）（⑤の場合）'!$O68,IF(GB$16&lt;='様式３（療養者名簿）（⑤の場合）'!$W68,1,0),0),0)</f>
        <v>0</v>
      </c>
      <c r="GC59" s="159">
        <f>IF(GC$16-'様式３（療養者名簿）（⑤の場合）'!$O68+1&lt;=15,IF(GC$16&gt;='様式３（療養者名簿）（⑤の場合）'!$O68,IF(GC$16&lt;='様式３（療養者名簿）（⑤の場合）'!$W68,1,0),0),0)</f>
        <v>0</v>
      </c>
      <c r="GD59" s="159">
        <f>IF(GD$16-'様式３（療養者名簿）（⑤の場合）'!$O68+1&lt;=15,IF(GD$16&gt;='様式３（療養者名簿）（⑤の場合）'!$O68,IF(GD$16&lt;='様式３（療養者名簿）（⑤の場合）'!$W68,1,0),0),0)</f>
        <v>0</v>
      </c>
      <c r="GE59" s="159">
        <f>IF(GE$16-'様式３（療養者名簿）（⑤の場合）'!$O68+1&lt;=15,IF(GE$16&gt;='様式３（療養者名簿）（⑤の場合）'!$O68,IF(GE$16&lt;='様式３（療養者名簿）（⑤の場合）'!$W68,1,0),0),0)</f>
        <v>0</v>
      </c>
      <c r="GF59" s="159">
        <f>IF(GF$16-'様式３（療養者名簿）（⑤の場合）'!$O68+1&lt;=15,IF(GF$16&gt;='様式３（療養者名簿）（⑤の場合）'!$O68,IF(GF$16&lt;='様式３（療養者名簿）（⑤の場合）'!$W68,1,0),0),0)</f>
        <v>0</v>
      </c>
      <c r="GG59" s="159">
        <f>IF(GG$16-'様式３（療養者名簿）（⑤の場合）'!$O68+1&lt;=15,IF(GG$16&gt;='様式３（療養者名簿）（⑤の場合）'!$O68,IF(GG$16&lt;='様式３（療養者名簿）（⑤の場合）'!$W68,1,0),0),0)</f>
        <v>0</v>
      </c>
      <c r="GH59" s="159">
        <f>IF(GH$16-'様式３（療養者名簿）（⑤の場合）'!$O68+1&lt;=15,IF(GH$16&gt;='様式３（療養者名簿）（⑤の場合）'!$O68,IF(GH$16&lt;='様式３（療養者名簿）（⑤の場合）'!$W68,1,0),0),0)</f>
        <v>0</v>
      </c>
      <c r="GI59" s="159">
        <f>IF(GI$16-'様式３（療養者名簿）（⑤の場合）'!$O68+1&lt;=15,IF(GI$16&gt;='様式３（療養者名簿）（⑤の場合）'!$O68,IF(GI$16&lt;='様式３（療養者名簿）（⑤の場合）'!$W68,1,0),0),0)</f>
        <v>0</v>
      </c>
      <c r="GJ59" s="159">
        <f>IF(GJ$16-'様式３（療養者名簿）（⑤の場合）'!$O68+1&lt;=15,IF(GJ$16&gt;='様式３（療養者名簿）（⑤の場合）'!$O68,IF(GJ$16&lt;='様式３（療養者名簿）（⑤の場合）'!$W68,1,0),0),0)</f>
        <v>0</v>
      </c>
      <c r="GK59" s="159">
        <f>IF(GK$16-'様式３（療養者名簿）（⑤の場合）'!$O68+1&lt;=15,IF(GK$16&gt;='様式３（療養者名簿）（⑤の場合）'!$O68,IF(GK$16&lt;='様式３（療養者名簿）（⑤の場合）'!$W68,1,0),0),0)</f>
        <v>0</v>
      </c>
      <c r="GL59" s="159">
        <f>IF(GL$16-'様式３（療養者名簿）（⑤の場合）'!$O68+1&lt;=15,IF(GL$16&gt;='様式３（療養者名簿）（⑤の場合）'!$O68,IF(GL$16&lt;='様式３（療養者名簿）（⑤の場合）'!$W68,1,0),0),0)</f>
        <v>0</v>
      </c>
      <c r="GM59" s="159">
        <f>IF(GM$16-'様式３（療養者名簿）（⑤の場合）'!$O68+1&lt;=15,IF(GM$16&gt;='様式３（療養者名簿）（⑤の場合）'!$O68,IF(GM$16&lt;='様式３（療養者名簿）（⑤の場合）'!$W68,1,0),0),0)</f>
        <v>0</v>
      </c>
      <c r="GN59" s="159">
        <f>IF(GN$16-'様式３（療養者名簿）（⑤の場合）'!$O68+1&lt;=15,IF(GN$16&gt;='様式３（療養者名簿）（⑤の場合）'!$O68,IF(GN$16&lt;='様式３（療養者名簿）（⑤の場合）'!$W68,1,0),0),0)</f>
        <v>0</v>
      </c>
      <c r="GO59" s="159">
        <f>IF(GO$16-'様式３（療養者名簿）（⑤の場合）'!$O68+1&lt;=15,IF(GO$16&gt;='様式３（療養者名簿）（⑤の場合）'!$O68,IF(GO$16&lt;='様式３（療養者名簿）（⑤の場合）'!$W68,1,0),0),0)</f>
        <v>0</v>
      </c>
      <c r="GP59" s="159">
        <f>IF(GP$16-'様式３（療養者名簿）（⑤の場合）'!$O68+1&lt;=15,IF(GP$16&gt;='様式３（療養者名簿）（⑤の場合）'!$O68,IF(GP$16&lt;='様式３（療養者名簿）（⑤の場合）'!$W68,1,0),0),0)</f>
        <v>0</v>
      </c>
      <c r="GQ59" s="159">
        <f>IF(GQ$16-'様式３（療養者名簿）（⑤の場合）'!$O68+1&lt;=15,IF(GQ$16&gt;='様式３（療養者名簿）（⑤の場合）'!$O68,IF(GQ$16&lt;='様式３（療養者名簿）（⑤の場合）'!$W68,1,0),0),0)</f>
        <v>0</v>
      </c>
      <c r="GR59" s="159">
        <f>IF(GR$16-'様式３（療養者名簿）（⑤の場合）'!$O68+1&lt;=15,IF(GR$16&gt;='様式３（療養者名簿）（⑤の場合）'!$O68,IF(GR$16&lt;='様式３（療養者名簿）（⑤の場合）'!$W68,1,0),0),0)</f>
        <v>0</v>
      </c>
      <c r="GS59" s="159">
        <f>IF(GS$16-'様式３（療養者名簿）（⑤の場合）'!$O68+1&lt;=15,IF(GS$16&gt;='様式３（療養者名簿）（⑤の場合）'!$O68,IF(GS$16&lt;='様式３（療養者名簿）（⑤の場合）'!$W68,1,0),0),0)</f>
        <v>0</v>
      </c>
      <c r="GT59" s="159">
        <f>IF(GT$16-'様式３（療養者名簿）（⑤の場合）'!$O68+1&lt;=15,IF(GT$16&gt;='様式３（療養者名簿）（⑤の場合）'!$O68,IF(GT$16&lt;='様式３（療養者名簿）（⑤の場合）'!$W68,1,0),0),0)</f>
        <v>0</v>
      </c>
      <c r="GU59" s="159">
        <f>IF(GU$16-'様式３（療養者名簿）（⑤の場合）'!$O68+1&lt;=15,IF(GU$16&gt;='様式３（療養者名簿）（⑤の場合）'!$O68,IF(GU$16&lt;='様式３（療養者名簿）（⑤の場合）'!$W68,1,0),0),0)</f>
        <v>0</v>
      </c>
      <c r="GV59" s="159">
        <f>IF(GV$16-'様式３（療養者名簿）（⑤の場合）'!$O68+1&lt;=15,IF(GV$16&gt;='様式３（療養者名簿）（⑤の場合）'!$O68,IF(GV$16&lt;='様式３（療養者名簿）（⑤の場合）'!$W68,1,0),0),0)</f>
        <v>0</v>
      </c>
      <c r="GW59" s="159">
        <f>IF(GW$16-'様式３（療養者名簿）（⑤の場合）'!$O68+1&lt;=15,IF(GW$16&gt;='様式３（療養者名簿）（⑤の場合）'!$O68,IF(GW$16&lt;='様式３（療養者名簿）（⑤の場合）'!$W68,1,0),0),0)</f>
        <v>0</v>
      </c>
      <c r="GX59" s="159">
        <f>IF(GX$16-'様式３（療養者名簿）（⑤の場合）'!$O68+1&lt;=15,IF(GX$16&gt;='様式３（療養者名簿）（⑤の場合）'!$O68,IF(GX$16&lt;='様式３（療養者名簿）（⑤の場合）'!$W68,1,0),0),0)</f>
        <v>0</v>
      </c>
      <c r="GY59" s="159">
        <f>IF(GY$16-'様式３（療養者名簿）（⑤の場合）'!$O68+1&lt;=15,IF(GY$16&gt;='様式３（療養者名簿）（⑤の場合）'!$O68,IF(GY$16&lt;='様式３（療養者名簿）（⑤の場合）'!$W68,1,0),0),0)</f>
        <v>0</v>
      </c>
      <c r="GZ59" s="159">
        <f>IF(GZ$16-'様式３（療養者名簿）（⑤の場合）'!$O68+1&lt;=15,IF(GZ$16&gt;='様式３（療養者名簿）（⑤の場合）'!$O68,IF(GZ$16&lt;='様式３（療養者名簿）（⑤の場合）'!$W68,1,0),0),0)</f>
        <v>0</v>
      </c>
      <c r="HA59" s="159">
        <f>IF(HA$16-'様式３（療養者名簿）（⑤の場合）'!$O68+1&lt;=15,IF(HA$16&gt;='様式３（療養者名簿）（⑤の場合）'!$O68,IF(HA$16&lt;='様式３（療養者名簿）（⑤の場合）'!$W68,1,0),0),0)</f>
        <v>0</v>
      </c>
      <c r="HB59" s="159">
        <f>IF(HB$16-'様式３（療養者名簿）（⑤の場合）'!$O68+1&lt;=15,IF(HB$16&gt;='様式３（療養者名簿）（⑤の場合）'!$O68,IF(HB$16&lt;='様式３（療養者名簿）（⑤の場合）'!$W68,1,0),0),0)</f>
        <v>0</v>
      </c>
      <c r="HC59" s="159">
        <f>IF(HC$16-'様式３（療養者名簿）（⑤の場合）'!$O68+1&lt;=15,IF(HC$16&gt;='様式３（療養者名簿）（⑤の場合）'!$O68,IF(HC$16&lt;='様式３（療養者名簿）（⑤の場合）'!$W68,1,0),0),0)</f>
        <v>0</v>
      </c>
      <c r="HD59" s="159">
        <f>IF(HD$16-'様式３（療養者名簿）（⑤の場合）'!$O68+1&lt;=15,IF(HD$16&gt;='様式３（療養者名簿）（⑤の場合）'!$O68,IF(HD$16&lt;='様式３（療養者名簿）（⑤の場合）'!$W68,1,0),0),0)</f>
        <v>0</v>
      </c>
      <c r="HE59" s="159">
        <f>IF(HE$16-'様式３（療養者名簿）（⑤の場合）'!$O68+1&lt;=15,IF(HE$16&gt;='様式３（療養者名簿）（⑤の場合）'!$O68,IF(HE$16&lt;='様式３（療養者名簿）（⑤の場合）'!$W68,1,0),0),0)</f>
        <v>0</v>
      </c>
      <c r="HF59" s="159">
        <f>IF(HF$16-'様式３（療養者名簿）（⑤の場合）'!$O68+1&lt;=15,IF(HF$16&gt;='様式３（療養者名簿）（⑤の場合）'!$O68,IF(HF$16&lt;='様式３（療養者名簿）（⑤の場合）'!$W68,1,0),0),0)</f>
        <v>0</v>
      </c>
      <c r="HG59" s="159">
        <f>IF(HG$16-'様式３（療養者名簿）（⑤の場合）'!$O68+1&lt;=15,IF(HG$16&gt;='様式３（療養者名簿）（⑤の場合）'!$O68,IF(HG$16&lt;='様式３（療養者名簿）（⑤の場合）'!$W68,1,0),0),0)</f>
        <v>0</v>
      </c>
      <c r="HH59" s="159">
        <f>IF(HH$16-'様式３（療養者名簿）（⑤の場合）'!$O68+1&lt;=15,IF(HH$16&gt;='様式３（療養者名簿）（⑤の場合）'!$O68,IF(HH$16&lt;='様式３（療養者名簿）（⑤の場合）'!$W68,1,0),0),0)</f>
        <v>0</v>
      </c>
      <c r="HI59" s="159">
        <f>IF(HI$16-'様式３（療養者名簿）（⑤の場合）'!$O68+1&lt;=15,IF(HI$16&gt;='様式３（療養者名簿）（⑤の場合）'!$O68,IF(HI$16&lt;='様式３（療養者名簿）（⑤の場合）'!$W68,1,0),0),0)</f>
        <v>0</v>
      </c>
      <c r="HJ59" s="159">
        <f>IF(HJ$16-'様式３（療養者名簿）（⑤の場合）'!$O68+1&lt;=15,IF(HJ$16&gt;='様式３（療養者名簿）（⑤の場合）'!$O68,IF(HJ$16&lt;='様式３（療養者名簿）（⑤の場合）'!$W68,1,0),0),0)</f>
        <v>0</v>
      </c>
      <c r="HK59" s="159">
        <f>IF(HK$16-'様式３（療養者名簿）（⑤の場合）'!$O68+1&lt;=15,IF(HK$16&gt;='様式３（療養者名簿）（⑤の場合）'!$O68,IF(HK$16&lt;='様式３（療養者名簿）（⑤の場合）'!$W68,1,0),0),0)</f>
        <v>0</v>
      </c>
      <c r="HL59" s="159">
        <f>IF(HL$16-'様式３（療養者名簿）（⑤の場合）'!$O68+1&lt;=15,IF(HL$16&gt;='様式３（療養者名簿）（⑤の場合）'!$O68,IF(HL$16&lt;='様式３（療養者名簿）（⑤の場合）'!$W68,1,0),0),0)</f>
        <v>0</v>
      </c>
      <c r="HM59" s="159">
        <f>IF(HM$16-'様式３（療養者名簿）（⑤の場合）'!$O68+1&lt;=15,IF(HM$16&gt;='様式３（療養者名簿）（⑤の場合）'!$O68,IF(HM$16&lt;='様式３（療養者名簿）（⑤の場合）'!$W68,1,0),0),0)</f>
        <v>0</v>
      </c>
      <c r="HN59" s="159">
        <f>IF(HN$16-'様式３（療養者名簿）（⑤の場合）'!$O68+1&lt;=15,IF(HN$16&gt;='様式３（療養者名簿）（⑤の場合）'!$O68,IF(HN$16&lt;='様式３（療養者名簿）（⑤の場合）'!$W68,1,0),0),0)</f>
        <v>0</v>
      </c>
      <c r="HO59" s="159">
        <f>IF(HO$16-'様式３（療養者名簿）（⑤の場合）'!$O68+1&lt;=15,IF(HO$16&gt;='様式３（療養者名簿）（⑤の場合）'!$O68,IF(HO$16&lt;='様式３（療養者名簿）（⑤の場合）'!$W68,1,0),0),0)</f>
        <v>0</v>
      </c>
      <c r="HP59" s="159">
        <f>IF(HP$16-'様式３（療養者名簿）（⑤の場合）'!$O68+1&lt;=15,IF(HP$16&gt;='様式３（療養者名簿）（⑤の場合）'!$O68,IF(HP$16&lt;='様式３（療養者名簿）（⑤の場合）'!$W68,1,0),0),0)</f>
        <v>0</v>
      </c>
      <c r="HQ59" s="159">
        <f>IF(HQ$16-'様式３（療養者名簿）（⑤の場合）'!$O68+1&lt;=15,IF(HQ$16&gt;='様式３（療養者名簿）（⑤の場合）'!$O68,IF(HQ$16&lt;='様式３（療養者名簿）（⑤の場合）'!$W68,1,0),0),0)</f>
        <v>0</v>
      </c>
      <c r="HR59" s="159">
        <f>IF(HR$16-'様式３（療養者名簿）（⑤の場合）'!$O68+1&lt;=15,IF(HR$16&gt;='様式３（療養者名簿）（⑤の場合）'!$O68,IF(HR$16&lt;='様式３（療養者名簿）（⑤の場合）'!$W68,1,0),0),0)</f>
        <v>0</v>
      </c>
      <c r="HS59" s="159">
        <f>IF(HS$16-'様式３（療養者名簿）（⑤の場合）'!$O68+1&lt;=15,IF(HS$16&gt;='様式３（療養者名簿）（⑤の場合）'!$O68,IF(HS$16&lt;='様式３（療養者名簿）（⑤の場合）'!$W68,1,0),0),0)</f>
        <v>0</v>
      </c>
      <c r="HT59" s="159">
        <f>IF(HT$16-'様式３（療養者名簿）（⑤の場合）'!$O68+1&lt;=15,IF(HT$16&gt;='様式３（療養者名簿）（⑤の場合）'!$O68,IF(HT$16&lt;='様式３（療養者名簿）（⑤の場合）'!$W68,1,0),0),0)</f>
        <v>0</v>
      </c>
      <c r="HU59" s="159">
        <f>IF(HU$16-'様式３（療養者名簿）（⑤の場合）'!$O68+1&lt;=15,IF(HU$16&gt;='様式３（療養者名簿）（⑤の場合）'!$O68,IF(HU$16&lt;='様式３（療養者名簿）（⑤の場合）'!$W68,1,0),0),0)</f>
        <v>0</v>
      </c>
      <c r="HV59" s="159">
        <f>IF(HV$16-'様式３（療養者名簿）（⑤の場合）'!$O68+1&lt;=15,IF(HV$16&gt;='様式３（療養者名簿）（⑤の場合）'!$O68,IF(HV$16&lt;='様式３（療養者名簿）（⑤の場合）'!$W68,1,0),0),0)</f>
        <v>0</v>
      </c>
      <c r="HW59" s="159">
        <f>IF(HW$16-'様式３（療養者名簿）（⑤の場合）'!$O68+1&lt;=15,IF(HW$16&gt;='様式３（療養者名簿）（⑤の場合）'!$O68,IF(HW$16&lt;='様式３（療養者名簿）（⑤の場合）'!$W68,1,0),0),0)</f>
        <v>0</v>
      </c>
      <c r="HX59" s="159">
        <f>IF(HX$16-'様式３（療養者名簿）（⑤の場合）'!$O68+1&lt;=15,IF(HX$16&gt;='様式３（療養者名簿）（⑤の場合）'!$O68,IF(HX$16&lt;='様式３（療養者名簿）（⑤の場合）'!$W68,1,0),0),0)</f>
        <v>0</v>
      </c>
      <c r="HY59" s="159">
        <f>IF(HY$16-'様式３（療養者名簿）（⑤の場合）'!$O68+1&lt;=15,IF(HY$16&gt;='様式３（療養者名簿）（⑤の場合）'!$O68,IF(HY$16&lt;='様式３（療養者名簿）（⑤の場合）'!$W68,1,0),0),0)</f>
        <v>0</v>
      </c>
      <c r="HZ59" s="159">
        <f>IF(HZ$16-'様式３（療養者名簿）（⑤の場合）'!$O68+1&lt;=15,IF(HZ$16&gt;='様式３（療養者名簿）（⑤の場合）'!$O68,IF(HZ$16&lt;='様式３（療養者名簿）（⑤の場合）'!$W68,1,0),0),0)</f>
        <v>0</v>
      </c>
      <c r="IA59" s="159">
        <f>IF(IA$16-'様式３（療養者名簿）（⑤の場合）'!$O68+1&lt;=15,IF(IA$16&gt;='様式３（療養者名簿）（⑤の場合）'!$O68,IF(IA$16&lt;='様式３（療養者名簿）（⑤の場合）'!$W68,1,0),0),0)</f>
        <v>0</v>
      </c>
      <c r="IB59" s="159">
        <f>IF(IB$16-'様式３（療養者名簿）（⑤の場合）'!$O68+1&lt;=15,IF(IB$16&gt;='様式３（療養者名簿）（⑤の場合）'!$O68,IF(IB$16&lt;='様式３（療養者名簿）（⑤の場合）'!$W68,1,0),0),0)</f>
        <v>0</v>
      </c>
      <c r="IC59" s="159">
        <f>IF(IC$16-'様式３（療養者名簿）（⑤の場合）'!$O68+1&lt;=15,IF(IC$16&gt;='様式３（療養者名簿）（⑤の場合）'!$O68,IF(IC$16&lt;='様式３（療養者名簿）（⑤の場合）'!$W68,1,0),0),0)</f>
        <v>0</v>
      </c>
      <c r="ID59" s="159">
        <f>IF(ID$16-'様式３（療養者名簿）（⑤の場合）'!$O68+1&lt;=15,IF(ID$16&gt;='様式３（療養者名簿）（⑤の場合）'!$O68,IF(ID$16&lt;='様式３（療養者名簿）（⑤の場合）'!$W68,1,0),0),0)</f>
        <v>0</v>
      </c>
      <c r="IE59" s="159">
        <f>IF(IE$16-'様式３（療養者名簿）（⑤の場合）'!$O68+1&lt;=15,IF(IE$16&gt;='様式３（療養者名簿）（⑤の場合）'!$O68,IF(IE$16&lt;='様式３（療養者名簿）（⑤の場合）'!$W68,1,0),0),0)</f>
        <v>0</v>
      </c>
      <c r="IF59" s="159">
        <f>IF(IF$16-'様式３（療養者名簿）（⑤の場合）'!$O68+1&lt;=15,IF(IF$16&gt;='様式３（療養者名簿）（⑤の場合）'!$O68,IF(IF$16&lt;='様式３（療養者名簿）（⑤の場合）'!$W68,1,0),0),0)</f>
        <v>0</v>
      </c>
      <c r="IG59" s="159">
        <f>IF(IG$16-'様式３（療養者名簿）（⑤の場合）'!$O68+1&lt;=15,IF(IG$16&gt;='様式３（療養者名簿）（⑤の場合）'!$O68,IF(IG$16&lt;='様式３（療養者名簿）（⑤の場合）'!$W68,1,0),0),0)</f>
        <v>0</v>
      </c>
      <c r="IH59" s="159">
        <f>IF(IH$16-'様式３（療養者名簿）（⑤の場合）'!$O68+1&lt;=15,IF(IH$16&gt;='様式３（療養者名簿）（⑤の場合）'!$O68,IF(IH$16&lt;='様式３（療養者名簿）（⑤の場合）'!$W68,1,0),0),0)</f>
        <v>0</v>
      </c>
      <c r="II59" s="159">
        <f>IF(II$16-'様式３（療養者名簿）（⑤の場合）'!$O68+1&lt;=15,IF(II$16&gt;='様式３（療養者名簿）（⑤の場合）'!$O68,IF(II$16&lt;='様式３（療養者名簿）（⑤の場合）'!$W68,1,0),0),0)</f>
        <v>0</v>
      </c>
      <c r="IJ59" s="159">
        <f>IF(IJ$16-'様式３（療養者名簿）（⑤の場合）'!$O68+1&lt;=15,IF(IJ$16&gt;='様式３（療養者名簿）（⑤の場合）'!$O68,IF(IJ$16&lt;='様式３（療養者名簿）（⑤の場合）'!$W68,1,0),0),0)</f>
        <v>0</v>
      </c>
      <c r="IK59" s="159">
        <f>IF(IK$16-'様式３（療養者名簿）（⑤の場合）'!$O68+1&lt;=15,IF(IK$16&gt;='様式３（療養者名簿）（⑤の場合）'!$O68,IF(IK$16&lt;='様式３（療養者名簿）（⑤の場合）'!$W68,1,0),0),0)</f>
        <v>0</v>
      </c>
      <c r="IL59" s="159">
        <f>IF(IL$16-'様式３（療養者名簿）（⑤の場合）'!$O68+1&lt;=15,IF(IL$16&gt;='様式３（療養者名簿）（⑤の場合）'!$O68,IF(IL$16&lt;='様式３（療養者名簿）（⑤の場合）'!$W68,1,0),0),0)</f>
        <v>0</v>
      </c>
      <c r="IM59" s="159">
        <f>IF(IM$16-'様式３（療養者名簿）（⑤の場合）'!$O68+1&lt;=15,IF(IM$16&gt;='様式３（療養者名簿）（⑤の場合）'!$O68,IF(IM$16&lt;='様式３（療養者名簿）（⑤の場合）'!$W68,1,0),0),0)</f>
        <v>0</v>
      </c>
      <c r="IN59" s="159">
        <f>IF(IN$16-'様式３（療養者名簿）（⑤の場合）'!$O68+1&lt;=15,IF(IN$16&gt;='様式３（療養者名簿）（⑤の場合）'!$O68,IF(IN$16&lt;='様式３（療養者名簿）（⑤の場合）'!$W68,1,0),0),0)</f>
        <v>0</v>
      </c>
      <c r="IO59" s="159">
        <f>IF(IO$16-'様式３（療養者名簿）（⑤の場合）'!$O68+1&lt;=15,IF(IO$16&gt;='様式３（療養者名簿）（⑤の場合）'!$O68,IF(IO$16&lt;='様式３（療養者名簿）（⑤の場合）'!$W68,1,0),0),0)</f>
        <v>0</v>
      </c>
      <c r="IP59" s="159">
        <f>IF(IP$16-'様式３（療養者名簿）（⑤の場合）'!$O68+1&lt;=15,IF(IP$16&gt;='様式３（療養者名簿）（⑤の場合）'!$O68,IF(IP$16&lt;='様式３（療養者名簿）（⑤の場合）'!$W68,1,0),0),0)</f>
        <v>0</v>
      </c>
      <c r="IQ59" s="159">
        <f>IF(IQ$16-'様式３（療養者名簿）（⑤の場合）'!$O68+1&lt;=15,IF(IQ$16&gt;='様式３（療養者名簿）（⑤の場合）'!$O68,IF(IQ$16&lt;='様式３（療養者名簿）（⑤の場合）'!$W68,1,0),0),0)</f>
        <v>0</v>
      </c>
      <c r="IR59" s="159">
        <f>IF(IR$16-'様式３（療養者名簿）（⑤の場合）'!$O68+1&lt;=15,IF(IR$16&gt;='様式３（療養者名簿）（⑤の場合）'!$O68,IF(IR$16&lt;='様式３（療養者名簿）（⑤の場合）'!$W68,1,0),0),0)</f>
        <v>0</v>
      </c>
      <c r="IS59" s="159">
        <f>IF(IS$16-'様式３（療養者名簿）（⑤の場合）'!$O68+1&lt;=15,IF(IS$16&gt;='様式３（療養者名簿）（⑤の場合）'!$O68,IF(IS$16&lt;='様式３（療養者名簿）（⑤の場合）'!$W68,1,0),0),0)</f>
        <v>0</v>
      </c>
      <c r="IT59" s="159">
        <f>IF(IT$16-'様式３（療養者名簿）（⑤の場合）'!$O68+1&lt;=15,IF(IT$16&gt;='様式３（療養者名簿）（⑤の場合）'!$O68,IF(IT$16&lt;='様式３（療養者名簿）（⑤の場合）'!$W68,1,0),0),0)</f>
        <v>0</v>
      </c>
    </row>
    <row r="60" spans="1:254" ht="42" customHeight="1">
      <c r="A60" s="149">
        <f>'様式３（療養者名簿）（⑤の場合）'!C69</f>
        <v>0</v>
      </c>
      <c r="B60" s="159">
        <f>IF(B$16-'様式３（療養者名簿）（⑤の場合）'!$O69+1&lt;=15,IF(B$16&gt;='様式３（療養者名簿）（⑤の場合）'!$O69,IF(B$16&lt;='様式３（療養者名簿）（⑤の場合）'!$W69,1,0),0),0)</f>
        <v>0</v>
      </c>
      <c r="C60" s="159">
        <f>IF(C$16-'様式３（療養者名簿）（⑤の場合）'!$O69+1&lt;=15,IF(C$16&gt;='様式３（療養者名簿）（⑤の場合）'!$O69,IF(C$16&lt;='様式３（療養者名簿）（⑤の場合）'!$W69,1,0),0),0)</f>
        <v>0</v>
      </c>
      <c r="D60" s="159">
        <f>IF(D$16-'様式３（療養者名簿）（⑤の場合）'!$O69+1&lt;=15,IF(D$16&gt;='様式３（療養者名簿）（⑤の場合）'!$O69,IF(D$16&lt;='様式３（療養者名簿）（⑤の場合）'!$W69,1,0),0),0)</f>
        <v>0</v>
      </c>
      <c r="E60" s="159">
        <f>IF(E$16-'様式３（療養者名簿）（⑤の場合）'!$O69+1&lt;=15,IF(E$16&gt;='様式３（療養者名簿）（⑤の場合）'!$O69,IF(E$16&lt;='様式３（療養者名簿）（⑤の場合）'!$W69,1,0),0),0)</f>
        <v>0</v>
      </c>
      <c r="F60" s="159">
        <f>IF(F$16-'様式３（療養者名簿）（⑤の場合）'!$O69+1&lt;=15,IF(F$16&gt;='様式３（療養者名簿）（⑤の場合）'!$O69,IF(F$16&lt;='様式３（療養者名簿）（⑤の場合）'!$W69,1,0),0),0)</f>
        <v>0</v>
      </c>
      <c r="G60" s="159">
        <f>IF(G$16-'様式３（療養者名簿）（⑤の場合）'!$O69+1&lt;=15,IF(G$16&gt;='様式３（療養者名簿）（⑤の場合）'!$O69,IF(G$16&lt;='様式３（療養者名簿）（⑤の場合）'!$W69,1,0),0),0)</f>
        <v>0</v>
      </c>
      <c r="H60" s="159">
        <f>IF(H$16-'様式３（療養者名簿）（⑤の場合）'!$O69+1&lt;=15,IF(H$16&gt;='様式３（療養者名簿）（⑤の場合）'!$O69,IF(H$16&lt;='様式３（療養者名簿）（⑤の場合）'!$W69,1,0),0),0)</f>
        <v>0</v>
      </c>
      <c r="I60" s="159">
        <f>IF(I$16-'様式３（療養者名簿）（⑤の場合）'!$O69+1&lt;=15,IF(I$16&gt;='様式３（療養者名簿）（⑤の場合）'!$O69,IF(I$16&lt;='様式３（療養者名簿）（⑤の場合）'!$W69,1,0),0),0)</f>
        <v>0</v>
      </c>
      <c r="J60" s="159">
        <f>IF(J$16-'様式３（療養者名簿）（⑤の場合）'!$O69+1&lt;=15,IF(J$16&gt;='様式３（療養者名簿）（⑤の場合）'!$O69,IF(J$16&lt;='様式３（療養者名簿）（⑤の場合）'!$W69,1,0),0),0)</f>
        <v>0</v>
      </c>
      <c r="K60" s="159">
        <f>IF(K$16-'様式３（療養者名簿）（⑤の場合）'!$O69+1&lt;=15,IF(K$16&gt;='様式３（療養者名簿）（⑤の場合）'!$O69,IF(K$16&lt;='様式３（療養者名簿）（⑤の場合）'!$W69,1,0),0),0)</f>
        <v>0</v>
      </c>
      <c r="L60" s="159">
        <f>IF(L$16-'様式３（療養者名簿）（⑤の場合）'!$O69+1&lt;=15,IF(L$16&gt;='様式３（療養者名簿）（⑤の場合）'!$O69,IF(L$16&lt;='様式３（療養者名簿）（⑤の場合）'!$W69,1,0),0),0)</f>
        <v>0</v>
      </c>
      <c r="M60" s="159">
        <f>IF(M$16-'様式３（療養者名簿）（⑤の場合）'!$O69+1&lt;=15,IF(M$16&gt;='様式３（療養者名簿）（⑤の場合）'!$O69,IF(M$16&lt;='様式３（療養者名簿）（⑤の場合）'!$W69,1,0),0),0)</f>
        <v>0</v>
      </c>
      <c r="N60" s="159">
        <f>IF(N$16-'様式３（療養者名簿）（⑤の場合）'!$O69+1&lt;=15,IF(N$16&gt;='様式３（療養者名簿）（⑤の場合）'!$O69,IF(N$16&lt;='様式３（療養者名簿）（⑤の場合）'!$W69,1,0),0),0)</f>
        <v>0</v>
      </c>
      <c r="O60" s="159">
        <f>IF(O$16-'様式３（療養者名簿）（⑤の場合）'!$O69+1&lt;=15,IF(O$16&gt;='様式３（療養者名簿）（⑤の場合）'!$O69,IF(O$16&lt;='様式３（療養者名簿）（⑤の場合）'!$W69,1,0),0),0)</f>
        <v>0</v>
      </c>
      <c r="P60" s="159">
        <f>IF(P$16-'様式３（療養者名簿）（⑤の場合）'!$O69+1&lt;=15,IF(P$16&gt;='様式３（療養者名簿）（⑤の場合）'!$O69,IF(P$16&lt;='様式３（療養者名簿）（⑤の場合）'!$W69,1,0),0),0)</f>
        <v>0</v>
      </c>
      <c r="Q60" s="159">
        <f>IF(Q$16-'様式３（療養者名簿）（⑤の場合）'!$O69+1&lt;=15,IF(Q$16&gt;='様式３（療養者名簿）（⑤の場合）'!$O69,IF(Q$16&lt;='様式３（療養者名簿）（⑤の場合）'!$W69,1,0),0),0)</f>
        <v>0</v>
      </c>
      <c r="R60" s="159">
        <f>IF(R$16-'様式３（療養者名簿）（⑤の場合）'!$O69+1&lt;=15,IF(R$16&gt;='様式３（療養者名簿）（⑤の場合）'!$O69,IF(R$16&lt;='様式３（療養者名簿）（⑤の場合）'!$W69,1,0),0),0)</f>
        <v>0</v>
      </c>
      <c r="S60" s="159">
        <f>IF(S$16-'様式３（療養者名簿）（⑤の場合）'!$O69+1&lt;=15,IF(S$16&gt;='様式３（療養者名簿）（⑤の場合）'!$O69,IF(S$16&lt;='様式３（療養者名簿）（⑤の場合）'!$W69,1,0),0),0)</f>
        <v>0</v>
      </c>
      <c r="T60" s="159">
        <f>IF(T$16-'様式３（療養者名簿）（⑤の場合）'!$O69+1&lt;=15,IF(T$16&gt;='様式３（療養者名簿）（⑤の場合）'!$O69,IF(T$16&lt;='様式３（療養者名簿）（⑤の場合）'!$W69,1,0),0),0)</f>
        <v>0</v>
      </c>
      <c r="U60" s="159">
        <f>IF(U$16-'様式３（療養者名簿）（⑤の場合）'!$O69+1&lt;=15,IF(U$16&gt;='様式３（療養者名簿）（⑤の場合）'!$O69,IF(U$16&lt;='様式３（療養者名簿）（⑤の場合）'!$W69,1,0),0),0)</f>
        <v>0</v>
      </c>
      <c r="V60" s="159">
        <f>IF(V$16-'様式３（療養者名簿）（⑤の場合）'!$O69+1&lt;=15,IF(V$16&gt;='様式３（療養者名簿）（⑤の場合）'!$O69,IF(V$16&lt;='様式３（療養者名簿）（⑤の場合）'!$W69,1,0),0),0)</f>
        <v>0</v>
      </c>
      <c r="W60" s="159">
        <f>IF(W$16-'様式３（療養者名簿）（⑤の場合）'!$O69+1&lt;=15,IF(W$16&gt;='様式３（療養者名簿）（⑤の場合）'!$O69,IF(W$16&lt;='様式３（療養者名簿）（⑤の場合）'!$W69,1,0),0),0)</f>
        <v>0</v>
      </c>
      <c r="X60" s="159">
        <f>IF(X$16-'様式３（療養者名簿）（⑤の場合）'!$O69+1&lt;=15,IF(X$16&gt;='様式３（療養者名簿）（⑤の場合）'!$O69,IF(X$16&lt;='様式３（療養者名簿）（⑤の場合）'!$W69,1,0),0),0)</f>
        <v>0</v>
      </c>
      <c r="Y60" s="159">
        <f>IF(Y$16-'様式３（療養者名簿）（⑤の場合）'!$O69+1&lt;=15,IF(Y$16&gt;='様式３（療養者名簿）（⑤の場合）'!$O69,IF(Y$16&lt;='様式３（療養者名簿）（⑤の場合）'!$W69,1,0),0),0)</f>
        <v>0</v>
      </c>
      <c r="Z60" s="159">
        <f>IF(Z$16-'様式３（療養者名簿）（⑤の場合）'!$O69+1&lt;=15,IF(Z$16&gt;='様式３（療養者名簿）（⑤の場合）'!$O69,IF(Z$16&lt;='様式３（療養者名簿）（⑤の場合）'!$W69,1,0),0),0)</f>
        <v>0</v>
      </c>
      <c r="AA60" s="159">
        <f>IF(AA$16-'様式３（療養者名簿）（⑤の場合）'!$O69+1&lt;=15,IF(AA$16&gt;='様式３（療養者名簿）（⑤の場合）'!$O69,IF(AA$16&lt;='様式３（療養者名簿）（⑤の場合）'!$W69,1,0),0),0)</f>
        <v>0</v>
      </c>
      <c r="AB60" s="159">
        <f>IF(AB$16-'様式３（療養者名簿）（⑤の場合）'!$O69+1&lt;=15,IF(AB$16&gt;='様式３（療養者名簿）（⑤の場合）'!$O69,IF(AB$16&lt;='様式３（療養者名簿）（⑤の場合）'!$W69,1,0),0),0)</f>
        <v>0</v>
      </c>
      <c r="AC60" s="159">
        <f>IF(AC$16-'様式３（療養者名簿）（⑤の場合）'!$O69+1&lt;=15,IF(AC$16&gt;='様式３（療養者名簿）（⑤の場合）'!$O69,IF(AC$16&lt;='様式３（療養者名簿）（⑤の場合）'!$W69,1,0),0),0)</f>
        <v>0</v>
      </c>
      <c r="AD60" s="159">
        <f>IF(AD$16-'様式３（療養者名簿）（⑤の場合）'!$O69+1&lt;=15,IF(AD$16&gt;='様式３（療養者名簿）（⑤の場合）'!$O69,IF(AD$16&lt;='様式３（療養者名簿）（⑤の場合）'!$W69,1,0),0),0)</f>
        <v>0</v>
      </c>
      <c r="AE60" s="159">
        <f>IF(AE$16-'様式３（療養者名簿）（⑤の場合）'!$O69+1&lt;=15,IF(AE$16&gt;='様式３（療養者名簿）（⑤の場合）'!$O69,IF(AE$16&lt;='様式３（療養者名簿）（⑤の場合）'!$W69,1,0),0),0)</f>
        <v>0</v>
      </c>
      <c r="AF60" s="159">
        <f>IF(AF$16-'様式３（療養者名簿）（⑤の場合）'!$O69+1&lt;=15,IF(AF$16&gt;='様式３（療養者名簿）（⑤の場合）'!$O69,IF(AF$16&lt;='様式３（療養者名簿）（⑤の場合）'!$W69,1,0),0),0)</f>
        <v>0</v>
      </c>
      <c r="AG60" s="159">
        <f>IF(AG$16-'様式３（療養者名簿）（⑤の場合）'!$O69+1&lt;=15,IF(AG$16&gt;='様式３（療養者名簿）（⑤の場合）'!$O69,IF(AG$16&lt;='様式３（療養者名簿）（⑤の場合）'!$W69,1,0),0),0)</f>
        <v>0</v>
      </c>
      <c r="AH60" s="159">
        <f>IF(AH$16-'様式３（療養者名簿）（⑤の場合）'!$O69+1&lt;=15,IF(AH$16&gt;='様式３（療養者名簿）（⑤の場合）'!$O69,IF(AH$16&lt;='様式３（療養者名簿）（⑤の場合）'!$W69,1,0),0),0)</f>
        <v>0</v>
      </c>
      <c r="AI60" s="159">
        <f>IF(AI$16-'様式３（療養者名簿）（⑤の場合）'!$O69+1&lt;=15,IF(AI$16&gt;='様式３（療養者名簿）（⑤の場合）'!$O69,IF(AI$16&lt;='様式３（療養者名簿）（⑤の場合）'!$W69,1,0),0),0)</f>
        <v>0</v>
      </c>
      <c r="AJ60" s="159">
        <f>IF(AJ$16-'様式３（療養者名簿）（⑤の場合）'!$O69+1&lt;=15,IF(AJ$16&gt;='様式３（療養者名簿）（⑤の場合）'!$O69,IF(AJ$16&lt;='様式３（療養者名簿）（⑤の場合）'!$W69,1,0),0),0)</f>
        <v>0</v>
      </c>
      <c r="AK60" s="159">
        <f>IF(AK$16-'様式３（療養者名簿）（⑤の場合）'!$O69+1&lt;=15,IF(AK$16&gt;='様式３（療養者名簿）（⑤の場合）'!$O69,IF(AK$16&lt;='様式３（療養者名簿）（⑤の場合）'!$W69,1,0),0),0)</f>
        <v>0</v>
      </c>
      <c r="AL60" s="159">
        <f>IF(AL$16-'様式３（療養者名簿）（⑤の場合）'!$O69+1&lt;=15,IF(AL$16&gt;='様式３（療養者名簿）（⑤の場合）'!$O69,IF(AL$16&lt;='様式３（療養者名簿）（⑤の場合）'!$W69,1,0),0),0)</f>
        <v>0</v>
      </c>
      <c r="AM60" s="159">
        <f>IF(AM$16-'様式３（療養者名簿）（⑤の場合）'!$O69+1&lt;=15,IF(AM$16&gt;='様式３（療養者名簿）（⑤の場合）'!$O69,IF(AM$16&lt;='様式３（療養者名簿）（⑤の場合）'!$W69,1,0),0),0)</f>
        <v>0</v>
      </c>
      <c r="AN60" s="159">
        <f>IF(AN$16-'様式３（療養者名簿）（⑤の場合）'!$O69+1&lt;=15,IF(AN$16&gt;='様式３（療養者名簿）（⑤の場合）'!$O69,IF(AN$16&lt;='様式３（療養者名簿）（⑤の場合）'!$W69,1,0),0),0)</f>
        <v>0</v>
      </c>
      <c r="AO60" s="159">
        <f>IF(AO$16-'様式３（療養者名簿）（⑤の場合）'!$O69+1&lt;=15,IF(AO$16&gt;='様式３（療養者名簿）（⑤の場合）'!$O69,IF(AO$16&lt;='様式３（療養者名簿）（⑤の場合）'!$W69,1,0),0),0)</f>
        <v>0</v>
      </c>
      <c r="AP60" s="159">
        <f>IF(AP$16-'様式３（療養者名簿）（⑤の場合）'!$O69+1&lt;=15,IF(AP$16&gt;='様式３（療養者名簿）（⑤の場合）'!$O69,IF(AP$16&lt;='様式３（療養者名簿）（⑤の場合）'!$W69,1,0),0),0)</f>
        <v>0</v>
      </c>
      <c r="AQ60" s="159">
        <f>IF(AQ$16-'様式３（療養者名簿）（⑤の場合）'!$O69+1&lt;=15,IF(AQ$16&gt;='様式３（療養者名簿）（⑤の場合）'!$O69,IF(AQ$16&lt;='様式３（療養者名簿）（⑤の場合）'!$W69,1,0),0),0)</f>
        <v>0</v>
      </c>
      <c r="AR60" s="159">
        <f>IF(AR$16-'様式３（療養者名簿）（⑤の場合）'!$O69+1&lt;=15,IF(AR$16&gt;='様式３（療養者名簿）（⑤の場合）'!$O69,IF(AR$16&lt;='様式３（療養者名簿）（⑤の場合）'!$W69,1,0),0),0)</f>
        <v>0</v>
      </c>
      <c r="AS60" s="159">
        <f>IF(AS$16-'様式３（療養者名簿）（⑤の場合）'!$O69+1&lt;=15,IF(AS$16&gt;='様式３（療養者名簿）（⑤の場合）'!$O69,IF(AS$16&lt;='様式３（療養者名簿）（⑤の場合）'!$W69,1,0),0),0)</f>
        <v>0</v>
      </c>
      <c r="AT60" s="159">
        <f>IF(AT$16-'様式３（療養者名簿）（⑤の場合）'!$O69+1&lt;=15,IF(AT$16&gt;='様式３（療養者名簿）（⑤の場合）'!$O69,IF(AT$16&lt;='様式３（療養者名簿）（⑤の場合）'!$W69,1,0),0),0)</f>
        <v>0</v>
      </c>
      <c r="AU60" s="159">
        <f>IF(AU$16-'様式３（療養者名簿）（⑤の場合）'!$O69+1&lt;=15,IF(AU$16&gt;='様式３（療養者名簿）（⑤の場合）'!$O69,IF(AU$16&lt;='様式３（療養者名簿）（⑤の場合）'!$W69,1,0),0),0)</f>
        <v>0</v>
      </c>
      <c r="AV60" s="159">
        <f>IF(AV$16-'様式３（療養者名簿）（⑤の場合）'!$O69+1&lt;=15,IF(AV$16&gt;='様式３（療養者名簿）（⑤の場合）'!$O69,IF(AV$16&lt;='様式３（療養者名簿）（⑤の場合）'!$W69,1,0),0),0)</f>
        <v>0</v>
      </c>
      <c r="AW60" s="159">
        <f>IF(AW$16-'様式３（療養者名簿）（⑤の場合）'!$O69+1&lt;=15,IF(AW$16&gt;='様式３（療養者名簿）（⑤の場合）'!$O69,IF(AW$16&lt;='様式３（療養者名簿）（⑤の場合）'!$W69,1,0),0),0)</f>
        <v>0</v>
      </c>
      <c r="AX60" s="159">
        <f>IF(AX$16-'様式３（療養者名簿）（⑤の場合）'!$O69+1&lt;=15,IF(AX$16&gt;='様式３（療養者名簿）（⑤の場合）'!$O69,IF(AX$16&lt;='様式３（療養者名簿）（⑤の場合）'!$W69,1,0),0),0)</f>
        <v>0</v>
      </c>
      <c r="AY60" s="159">
        <f>IF(AY$16-'様式３（療養者名簿）（⑤の場合）'!$O69+1&lt;=15,IF(AY$16&gt;='様式３（療養者名簿）（⑤の場合）'!$O69,IF(AY$16&lt;='様式３（療養者名簿）（⑤の場合）'!$W69,1,0),0),0)</f>
        <v>0</v>
      </c>
      <c r="AZ60" s="159">
        <f>IF(AZ$16-'様式３（療養者名簿）（⑤の場合）'!$O69+1&lt;=15,IF(AZ$16&gt;='様式３（療養者名簿）（⑤の場合）'!$O69,IF(AZ$16&lt;='様式３（療養者名簿）（⑤の場合）'!$W69,1,0),0),0)</f>
        <v>0</v>
      </c>
      <c r="BA60" s="159">
        <f>IF(BA$16-'様式３（療養者名簿）（⑤の場合）'!$O69+1&lt;=15,IF(BA$16&gt;='様式３（療養者名簿）（⑤の場合）'!$O69,IF(BA$16&lt;='様式３（療養者名簿）（⑤の場合）'!$W69,1,0),0),0)</f>
        <v>0</v>
      </c>
      <c r="BB60" s="159">
        <f>IF(BB$16-'様式３（療養者名簿）（⑤の場合）'!$O69+1&lt;=15,IF(BB$16&gt;='様式３（療養者名簿）（⑤の場合）'!$O69,IF(BB$16&lt;='様式３（療養者名簿）（⑤の場合）'!$W69,1,0),0),0)</f>
        <v>0</v>
      </c>
      <c r="BC60" s="159">
        <f>IF(BC$16-'様式３（療養者名簿）（⑤の場合）'!$O69+1&lt;=15,IF(BC$16&gt;='様式３（療養者名簿）（⑤の場合）'!$O69,IF(BC$16&lt;='様式３（療養者名簿）（⑤の場合）'!$W69,1,0),0),0)</f>
        <v>0</v>
      </c>
      <c r="BD60" s="159">
        <f>IF(BD$16-'様式３（療養者名簿）（⑤の場合）'!$O69+1&lt;=15,IF(BD$16&gt;='様式３（療養者名簿）（⑤の場合）'!$O69,IF(BD$16&lt;='様式３（療養者名簿）（⑤の場合）'!$W69,1,0),0),0)</f>
        <v>0</v>
      </c>
      <c r="BE60" s="159">
        <f>IF(BE$16-'様式３（療養者名簿）（⑤の場合）'!$O69+1&lt;=15,IF(BE$16&gt;='様式３（療養者名簿）（⑤の場合）'!$O69,IF(BE$16&lt;='様式３（療養者名簿）（⑤の場合）'!$W69,1,0),0),0)</f>
        <v>0</v>
      </c>
      <c r="BF60" s="159">
        <f>IF(BF$16-'様式３（療養者名簿）（⑤の場合）'!$O69+1&lt;=15,IF(BF$16&gt;='様式３（療養者名簿）（⑤の場合）'!$O69,IF(BF$16&lt;='様式３（療養者名簿）（⑤の場合）'!$W69,1,0),0),0)</f>
        <v>0</v>
      </c>
      <c r="BG60" s="159">
        <f>IF(BG$16-'様式３（療養者名簿）（⑤の場合）'!$O69+1&lt;=15,IF(BG$16&gt;='様式３（療養者名簿）（⑤の場合）'!$O69,IF(BG$16&lt;='様式３（療養者名簿）（⑤の場合）'!$W69,1,0),0),0)</f>
        <v>0</v>
      </c>
      <c r="BH60" s="159">
        <f>IF(BH$16-'様式３（療養者名簿）（⑤の場合）'!$O69+1&lt;=15,IF(BH$16&gt;='様式３（療養者名簿）（⑤の場合）'!$O69,IF(BH$16&lt;='様式３（療養者名簿）（⑤の場合）'!$W69,1,0),0),0)</f>
        <v>0</v>
      </c>
      <c r="BI60" s="159">
        <f>IF(BI$16-'様式３（療養者名簿）（⑤の場合）'!$O69+1&lt;=15,IF(BI$16&gt;='様式３（療養者名簿）（⑤の場合）'!$O69,IF(BI$16&lt;='様式３（療養者名簿）（⑤の場合）'!$W69,1,0),0),0)</f>
        <v>0</v>
      </c>
      <c r="BJ60" s="159">
        <f>IF(BJ$16-'様式３（療養者名簿）（⑤の場合）'!$O69+1&lt;=15,IF(BJ$16&gt;='様式３（療養者名簿）（⑤の場合）'!$O69,IF(BJ$16&lt;='様式３（療養者名簿）（⑤の場合）'!$W69,1,0),0),0)</f>
        <v>0</v>
      </c>
      <c r="BK60" s="159">
        <f>IF(BK$16-'様式３（療養者名簿）（⑤の場合）'!$O69+1&lt;=15,IF(BK$16&gt;='様式３（療養者名簿）（⑤の場合）'!$O69,IF(BK$16&lt;='様式３（療養者名簿）（⑤の場合）'!$W69,1,0),0),0)</f>
        <v>0</v>
      </c>
      <c r="BL60" s="159">
        <f>IF(BL$16-'様式３（療養者名簿）（⑤の場合）'!$O69+1&lt;=15,IF(BL$16&gt;='様式３（療養者名簿）（⑤の場合）'!$O69,IF(BL$16&lt;='様式３（療養者名簿）（⑤の場合）'!$W69,1,0),0),0)</f>
        <v>0</v>
      </c>
      <c r="BM60" s="159">
        <f>IF(BM$16-'様式３（療養者名簿）（⑤の場合）'!$O69+1&lt;=15,IF(BM$16&gt;='様式３（療養者名簿）（⑤の場合）'!$O69,IF(BM$16&lt;='様式３（療養者名簿）（⑤の場合）'!$W69,1,0),0),0)</f>
        <v>0</v>
      </c>
      <c r="BN60" s="159">
        <f>IF(BN$16-'様式３（療養者名簿）（⑤の場合）'!$O69+1&lt;=15,IF(BN$16&gt;='様式３（療養者名簿）（⑤の場合）'!$O69,IF(BN$16&lt;='様式３（療養者名簿）（⑤の場合）'!$W69,1,0),0),0)</f>
        <v>0</v>
      </c>
      <c r="BO60" s="159">
        <f>IF(BO$16-'様式３（療養者名簿）（⑤の場合）'!$O69+1&lt;=15,IF(BO$16&gt;='様式３（療養者名簿）（⑤の場合）'!$O69,IF(BO$16&lt;='様式３（療養者名簿）（⑤の場合）'!$W69,1,0),0),0)</f>
        <v>0</v>
      </c>
      <c r="BP60" s="159">
        <f>IF(BP$16-'様式３（療養者名簿）（⑤の場合）'!$O69+1&lt;=15,IF(BP$16&gt;='様式３（療養者名簿）（⑤の場合）'!$O69,IF(BP$16&lt;='様式３（療養者名簿）（⑤の場合）'!$W69,1,0),0),0)</f>
        <v>0</v>
      </c>
      <c r="BQ60" s="159">
        <f>IF(BQ$16-'様式３（療養者名簿）（⑤の場合）'!$O69+1&lt;=15,IF(BQ$16&gt;='様式３（療養者名簿）（⑤の場合）'!$O69,IF(BQ$16&lt;='様式３（療養者名簿）（⑤の場合）'!$W69,1,0),0),0)</f>
        <v>0</v>
      </c>
      <c r="BR60" s="159">
        <f>IF(BR$16-'様式３（療養者名簿）（⑤の場合）'!$O69+1&lt;=15,IF(BR$16&gt;='様式３（療養者名簿）（⑤の場合）'!$O69,IF(BR$16&lt;='様式３（療養者名簿）（⑤の場合）'!$W69,1,0),0),0)</f>
        <v>0</v>
      </c>
      <c r="BS60" s="159">
        <f>IF(BS$16-'様式３（療養者名簿）（⑤の場合）'!$O69+1&lt;=15,IF(BS$16&gt;='様式３（療養者名簿）（⑤の場合）'!$O69,IF(BS$16&lt;='様式３（療養者名簿）（⑤の場合）'!$W69,1,0),0),0)</f>
        <v>0</v>
      </c>
      <c r="BT60" s="159">
        <f>IF(BT$16-'様式３（療養者名簿）（⑤の場合）'!$O69+1&lt;=15,IF(BT$16&gt;='様式３（療養者名簿）（⑤の場合）'!$O69,IF(BT$16&lt;='様式３（療養者名簿）（⑤の場合）'!$W69,1,0),0),0)</f>
        <v>0</v>
      </c>
      <c r="BU60" s="159">
        <f>IF(BU$16-'様式３（療養者名簿）（⑤の場合）'!$O69+1&lt;=15,IF(BU$16&gt;='様式３（療養者名簿）（⑤の場合）'!$O69,IF(BU$16&lt;='様式３（療養者名簿）（⑤の場合）'!$W69,1,0),0),0)</f>
        <v>0</v>
      </c>
      <c r="BV60" s="159">
        <f>IF(BV$16-'様式３（療養者名簿）（⑤の場合）'!$O69+1&lt;=15,IF(BV$16&gt;='様式３（療養者名簿）（⑤の場合）'!$O69,IF(BV$16&lt;='様式３（療養者名簿）（⑤の場合）'!$W69,1,0),0),0)</f>
        <v>0</v>
      </c>
      <c r="BW60" s="159">
        <f>IF(BW$16-'様式３（療養者名簿）（⑤の場合）'!$O69+1&lt;=15,IF(BW$16&gt;='様式３（療養者名簿）（⑤の場合）'!$O69,IF(BW$16&lt;='様式３（療養者名簿）（⑤の場合）'!$W69,1,0),0),0)</f>
        <v>0</v>
      </c>
      <c r="BX60" s="159">
        <f>IF(BX$16-'様式３（療養者名簿）（⑤の場合）'!$O69+1&lt;=15,IF(BX$16&gt;='様式３（療養者名簿）（⑤の場合）'!$O69,IF(BX$16&lt;='様式３（療養者名簿）（⑤の場合）'!$W69,1,0),0),0)</f>
        <v>0</v>
      </c>
      <c r="BY60" s="159">
        <f>IF(BY$16-'様式３（療養者名簿）（⑤の場合）'!$O69+1&lt;=15,IF(BY$16&gt;='様式３（療養者名簿）（⑤の場合）'!$O69,IF(BY$16&lt;='様式３（療養者名簿）（⑤の場合）'!$W69,1,0),0),0)</f>
        <v>0</v>
      </c>
      <c r="BZ60" s="159">
        <f>IF(BZ$16-'様式３（療養者名簿）（⑤の場合）'!$O69+1&lt;=15,IF(BZ$16&gt;='様式３（療養者名簿）（⑤の場合）'!$O69,IF(BZ$16&lt;='様式３（療養者名簿）（⑤の場合）'!$W69,1,0),0),0)</f>
        <v>0</v>
      </c>
      <c r="CA60" s="159">
        <f>IF(CA$16-'様式３（療養者名簿）（⑤の場合）'!$O69+1&lt;=15,IF(CA$16&gt;='様式３（療養者名簿）（⑤の場合）'!$O69,IF(CA$16&lt;='様式３（療養者名簿）（⑤の場合）'!$W69,1,0),0),0)</f>
        <v>0</v>
      </c>
      <c r="CB60" s="159">
        <f>IF(CB$16-'様式３（療養者名簿）（⑤の場合）'!$O69+1&lt;=15,IF(CB$16&gt;='様式３（療養者名簿）（⑤の場合）'!$O69,IF(CB$16&lt;='様式３（療養者名簿）（⑤の場合）'!$W69,1,0),0),0)</f>
        <v>0</v>
      </c>
      <c r="CC60" s="159">
        <f>IF(CC$16-'様式３（療養者名簿）（⑤の場合）'!$O69+1&lt;=15,IF(CC$16&gt;='様式３（療養者名簿）（⑤の場合）'!$O69,IF(CC$16&lt;='様式３（療養者名簿）（⑤の場合）'!$W69,1,0),0),0)</f>
        <v>0</v>
      </c>
      <c r="CD60" s="159">
        <f>IF(CD$16-'様式３（療養者名簿）（⑤の場合）'!$O69+1&lt;=15,IF(CD$16&gt;='様式３（療養者名簿）（⑤の場合）'!$O69,IF(CD$16&lt;='様式３（療養者名簿）（⑤の場合）'!$W69,1,0),0),0)</f>
        <v>0</v>
      </c>
      <c r="CE60" s="159">
        <f>IF(CE$16-'様式３（療養者名簿）（⑤の場合）'!$O69+1&lt;=15,IF(CE$16&gt;='様式３（療養者名簿）（⑤の場合）'!$O69,IF(CE$16&lt;='様式３（療養者名簿）（⑤の場合）'!$W69,1,0),0),0)</f>
        <v>0</v>
      </c>
      <c r="CF60" s="159">
        <f>IF(CF$16-'様式３（療養者名簿）（⑤の場合）'!$O69+1&lt;=15,IF(CF$16&gt;='様式３（療養者名簿）（⑤の場合）'!$O69,IF(CF$16&lt;='様式３（療養者名簿）（⑤の場合）'!$W69,1,0),0),0)</f>
        <v>0</v>
      </c>
      <c r="CG60" s="159">
        <f>IF(CG$16-'様式３（療養者名簿）（⑤の場合）'!$O69+1&lt;=15,IF(CG$16&gt;='様式３（療養者名簿）（⑤の場合）'!$O69,IF(CG$16&lt;='様式３（療養者名簿）（⑤の場合）'!$W69,1,0),0),0)</f>
        <v>0</v>
      </c>
      <c r="CH60" s="159">
        <f>IF(CH$16-'様式３（療養者名簿）（⑤の場合）'!$O69+1&lt;=15,IF(CH$16&gt;='様式３（療養者名簿）（⑤の場合）'!$O69,IF(CH$16&lt;='様式３（療養者名簿）（⑤の場合）'!$W69,1,0),0),0)</f>
        <v>0</v>
      </c>
      <c r="CI60" s="159">
        <f>IF(CI$16-'様式３（療養者名簿）（⑤の場合）'!$O69+1&lt;=15,IF(CI$16&gt;='様式３（療養者名簿）（⑤の場合）'!$O69,IF(CI$16&lt;='様式３（療養者名簿）（⑤の場合）'!$W69,1,0),0),0)</f>
        <v>0</v>
      </c>
      <c r="CJ60" s="159">
        <f>IF(CJ$16-'様式３（療養者名簿）（⑤の場合）'!$O69+1&lt;=15,IF(CJ$16&gt;='様式３（療養者名簿）（⑤の場合）'!$O69,IF(CJ$16&lt;='様式３（療養者名簿）（⑤の場合）'!$W69,1,0),0),0)</f>
        <v>0</v>
      </c>
      <c r="CK60" s="159">
        <f>IF(CK$16-'様式３（療養者名簿）（⑤の場合）'!$O69+1&lt;=15,IF(CK$16&gt;='様式３（療養者名簿）（⑤の場合）'!$O69,IF(CK$16&lt;='様式３（療養者名簿）（⑤の場合）'!$W69,1,0),0),0)</f>
        <v>0</v>
      </c>
      <c r="CL60" s="159">
        <f>IF(CL$16-'様式３（療養者名簿）（⑤の場合）'!$O69+1&lt;=15,IF(CL$16&gt;='様式３（療養者名簿）（⑤の場合）'!$O69,IF(CL$16&lt;='様式３（療養者名簿）（⑤の場合）'!$W69,1,0),0),0)</f>
        <v>0</v>
      </c>
      <c r="CM60" s="159">
        <f>IF(CM$16-'様式３（療養者名簿）（⑤の場合）'!$O69+1&lt;=15,IF(CM$16&gt;='様式３（療養者名簿）（⑤の場合）'!$O69,IF(CM$16&lt;='様式３（療養者名簿）（⑤の場合）'!$W69,1,0),0),0)</f>
        <v>0</v>
      </c>
      <c r="CN60" s="159">
        <f>IF(CN$16-'様式３（療養者名簿）（⑤の場合）'!$O69+1&lt;=15,IF(CN$16&gt;='様式３（療養者名簿）（⑤の場合）'!$O69,IF(CN$16&lt;='様式３（療養者名簿）（⑤の場合）'!$W69,1,0),0),0)</f>
        <v>0</v>
      </c>
      <c r="CO60" s="159">
        <f>IF(CO$16-'様式３（療養者名簿）（⑤の場合）'!$O69+1&lt;=15,IF(CO$16&gt;='様式３（療養者名簿）（⑤の場合）'!$O69,IF(CO$16&lt;='様式３（療養者名簿）（⑤の場合）'!$W69,1,0),0),0)</f>
        <v>0</v>
      </c>
      <c r="CP60" s="159">
        <f>IF(CP$16-'様式３（療養者名簿）（⑤の場合）'!$O69+1&lt;=15,IF(CP$16&gt;='様式３（療養者名簿）（⑤の場合）'!$O69,IF(CP$16&lt;='様式３（療養者名簿）（⑤の場合）'!$W69,1,0),0),0)</f>
        <v>0</v>
      </c>
      <c r="CQ60" s="159">
        <f>IF(CQ$16-'様式３（療養者名簿）（⑤の場合）'!$O69+1&lt;=15,IF(CQ$16&gt;='様式３（療養者名簿）（⑤の場合）'!$O69,IF(CQ$16&lt;='様式３（療養者名簿）（⑤の場合）'!$W69,1,0),0),0)</f>
        <v>0</v>
      </c>
      <c r="CR60" s="159">
        <f>IF(CR$16-'様式３（療養者名簿）（⑤の場合）'!$O69+1&lt;=15,IF(CR$16&gt;='様式３（療養者名簿）（⑤の場合）'!$O69,IF(CR$16&lt;='様式３（療養者名簿）（⑤の場合）'!$W69,1,0),0),0)</f>
        <v>0</v>
      </c>
      <c r="CS60" s="159">
        <f>IF(CS$16-'様式３（療養者名簿）（⑤の場合）'!$O69+1&lt;=15,IF(CS$16&gt;='様式３（療養者名簿）（⑤の場合）'!$O69,IF(CS$16&lt;='様式３（療養者名簿）（⑤の場合）'!$W69,1,0),0),0)</f>
        <v>0</v>
      </c>
      <c r="CT60" s="159">
        <f>IF(CT$16-'様式３（療養者名簿）（⑤の場合）'!$O69+1&lt;=15,IF(CT$16&gt;='様式３（療養者名簿）（⑤の場合）'!$O69,IF(CT$16&lt;='様式３（療養者名簿）（⑤の場合）'!$W69,1,0),0),0)</f>
        <v>0</v>
      </c>
      <c r="CU60" s="159">
        <f>IF(CU$16-'様式３（療養者名簿）（⑤の場合）'!$O69+1&lt;=15,IF(CU$16&gt;='様式３（療養者名簿）（⑤の場合）'!$O69,IF(CU$16&lt;='様式３（療養者名簿）（⑤の場合）'!$W69,1,0),0),0)</f>
        <v>0</v>
      </c>
      <c r="CV60" s="159">
        <f>IF(CV$16-'様式３（療養者名簿）（⑤の場合）'!$O69+1&lt;=15,IF(CV$16&gt;='様式３（療養者名簿）（⑤の場合）'!$O69,IF(CV$16&lt;='様式３（療養者名簿）（⑤の場合）'!$W69,1,0),0),0)</f>
        <v>0</v>
      </c>
      <c r="CW60" s="159">
        <f>IF(CW$16-'様式３（療養者名簿）（⑤の場合）'!$O69+1&lt;=15,IF(CW$16&gt;='様式３（療養者名簿）（⑤の場合）'!$O69,IF(CW$16&lt;='様式３（療養者名簿）（⑤の場合）'!$W69,1,0),0),0)</f>
        <v>0</v>
      </c>
      <c r="CX60" s="159">
        <f>IF(CX$16-'様式３（療養者名簿）（⑤の場合）'!$O69+1&lt;=15,IF(CX$16&gt;='様式３（療養者名簿）（⑤の場合）'!$O69,IF(CX$16&lt;='様式３（療養者名簿）（⑤の場合）'!$W69,1,0),0),0)</f>
        <v>0</v>
      </c>
      <c r="CY60" s="159">
        <f>IF(CY$16-'様式３（療養者名簿）（⑤の場合）'!$O69+1&lt;=15,IF(CY$16&gt;='様式３（療養者名簿）（⑤の場合）'!$O69,IF(CY$16&lt;='様式３（療養者名簿）（⑤の場合）'!$W69,1,0),0),0)</f>
        <v>0</v>
      </c>
      <c r="CZ60" s="159">
        <f>IF(CZ$16-'様式３（療養者名簿）（⑤の場合）'!$O69+1&lt;=15,IF(CZ$16&gt;='様式３（療養者名簿）（⑤の場合）'!$O69,IF(CZ$16&lt;='様式３（療養者名簿）（⑤の場合）'!$W69,1,0),0),0)</f>
        <v>0</v>
      </c>
      <c r="DA60" s="159">
        <f>IF(DA$16-'様式３（療養者名簿）（⑤の場合）'!$O69+1&lt;=15,IF(DA$16&gt;='様式３（療養者名簿）（⑤の場合）'!$O69,IF(DA$16&lt;='様式３（療養者名簿）（⑤の場合）'!$W69,1,0),0),0)</f>
        <v>0</v>
      </c>
      <c r="DB60" s="159">
        <f>IF(DB$16-'様式３（療養者名簿）（⑤の場合）'!$O69+1&lt;=15,IF(DB$16&gt;='様式３（療養者名簿）（⑤の場合）'!$O69,IF(DB$16&lt;='様式３（療養者名簿）（⑤の場合）'!$W69,1,0),0),0)</f>
        <v>0</v>
      </c>
      <c r="DC60" s="159">
        <f>IF(DC$16-'様式３（療養者名簿）（⑤の場合）'!$O69+1&lt;=15,IF(DC$16&gt;='様式３（療養者名簿）（⑤の場合）'!$O69,IF(DC$16&lt;='様式３（療養者名簿）（⑤の場合）'!$W69,1,0),0),0)</f>
        <v>0</v>
      </c>
      <c r="DD60" s="159">
        <f>IF(DD$16-'様式３（療養者名簿）（⑤の場合）'!$O69+1&lt;=15,IF(DD$16&gt;='様式３（療養者名簿）（⑤の場合）'!$O69,IF(DD$16&lt;='様式３（療養者名簿）（⑤の場合）'!$W69,1,0),0),0)</f>
        <v>0</v>
      </c>
      <c r="DE60" s="159">
        <f>IF(DE$16-'様式３（療養者名簿）（⑤の場合）'!$O69+1&lt;=15,IF(DE$16&gt;='様式３（療養者名簿）（⑤の場合）'!$O69,IF(DE$16&lt;='様式３（療養者名簿）（⑤の場合）'!$W69,1,0),0),0)</f>
        <v>0</v>
      </c>
      <c r="DF60" s="159">
        <f>IF(DF$16-'様式３（療養者名簿）（⑤の場合）'!$O69+1&lt;=15,IF(DF$16&gt;='様式３（療養者名簿）（⑤の場合）'!$O69,IF(DF$16&lt;='様式３（療養者名簿）（⑤の場合）'!$W69,1,0),0),0)</f>
        <v>0</v>
      </c>
      <c r="DG60" s="159">
        <f>IF(DG$16-'様式３（療養者名簿）（⑤の場合）'!$O69+1&lt;=15,IF(DG$16&gt;='様式３（療養者名簿）（⑤の場合）'!$O69,IF(DG$16&lt;='様式３（療養者名簿）（⑤の場合）'!$W69,1,0),0),0)</f>
        <v>0</v>
      </c>
      <c r="DH60" s="159">
        <f>IF(DH$16-'様式３（療養者名簿）（⑤の場合）'!$O69+1&lt;=15,IF(DH$16&gt;='様式３（療養者名簿）（⑤の場合）'!$O69,IF(DH$16&lt;='様式３（療養者名簿）（⑤の場合）'!$W69,1,0),0),0)</f>
        <v>0</v>
      </c>
      <c r="DI60" s="159">
        <f>IF(DI$16-'様式３（療養者名簿）（⑤の場合）'!$O69+1&lt;=15,IF(DI$16&gt;='様式３（療養者名簿）（⑤の場合）'!$O69,IF(DI$16&lt;='様式３（療養者名簿）（⑤の場合）'!$W69,1,0),0),0)</f>
        <v>0</v>
      </c>
      <c r="DJ60" s="159">
        <f>IF(DJ$16-'様式３（療養者名簿）（⑤の場合）'!$O69+1&lt;=15,IF(DJ$16&gt;='様式３（療養者名簿）（⑤の場合）'!$O69,IF(DJ$16&lt;='様式３（療養者名簿）（⑤の場合）'!$W69,1,0),0),0)</f>
        <v>0</v>
      </c>
      <c r="DK60" s="159">
        <f>IF(DK$16-'様式３（療養者名簿）（⑤の場合）'!$O69+1&lt;=15,IF(DK$16&gt;='様式３（療養者名簿）（⑤の場合）'!$O69,IF(DK$16&lt;='様式３（療養者名簿）（⑤の場合）'!$W69,1,0),0),0)</f>
        <v>0</v>
      </c>
      <c r="DL60" s="159">
        <f>IF(DL$16-'様式３（療養者名簿）（⑤の場合）'!$O69+1&lt;=15,IF(DL$16&gt;='様式３（療養者名簿）（⑤の場合）'!$O69,IF(DL$16&lt;='様式３（療養者名簿）（⑤の場合）'!$W69,1,0),0),0)</f>
        <v>0</v>
      </c>
      <c r="DM60" s="159">
        <f>IF(DM$16-'様式３（療養者名簿）（⑤の場合）'!$O69+1&lt;=15,IF(DM$16&gt;='様式３（療養者名簿）（⑤の場合）'!$O69,IF(DM$16&lt;='様式３（療養者名簿）（⑤の場合）'!$W69,1,0),0),0)</f>
        <v>0</v>
      </c>
      <c r="DN60" s="159">
        <f>IF(DN$16-'様式３（療養者名簿）（⑤の場合）'!$O69+1&lt;=15,IF(DN$16&gt;='様式３（療養者名簿）（⑤の場合）'!$O69,IF(DN$16&lt;='様式３（療養者名簿）（⑤の場合）'!$W69,1,0),0),0)</f>
        <v>0</v>
      </c>
      <c r="DO60" s="159">
        <f>IF(DO$16-'様式３（療養者名簿）（⑤の場合）'!$O69+1&lt;=15,IF(DO$16&gt;='様式３（療養者名簿）（⑤の場合）'!$O69,IF(DO$16&lt;='様式３（療養者名簿）（⑤の場合）'!$W69,1,0),0),0)</f>
        <v>0</v>
      </c>
      <c r="DP60" s="159">
        <f>IF(DP$16-'様式３（療養者名簿）（⑤の場合）'!$O69+1&lt;=15,IF(DP$16&gt;='様式３（療養者名簿）（⑤の場合）'!$O69,IF(DP$16&lt;='様式３（療養者名簿）（⑤の場合）'!$W69,1,0),0),0)</f>
        <v>0</v>
      </c>
      <c r="DQ60" s="159">
        <f>IF(DQ$16-'様式３（療養者名簿）（⑤の場合）'!$O69+1&lt;=15,IF(DQ$16&gt;='様式３（療養者名簿）（⑤の場合）'!$O69,IF(DQ$16&lt;='様式３（療養者名簿）（⑤の場合）'!$W69,1,0),0),0)</f>
        <v>0</v>
      </c>
      <c r="DR60" s="159">
        <f>IF(DR$16-'様式３（療養者名簿）（⑤の場合）'!$O69+1&lt;=15,IF(DR$16&gt;='様式３（療養者名簿）（⑤の場合）'!$O69,IF(DR$16&lt;='様式３（療養者名簿）（⑤の場合）'!$W69,1,0),0),0)</f>
        <v>0</v>
      </c>
      <c r="DS60" s="159">
        <f>IF(DS$16-'様式３（療養者名簿）（⑤の場合）'!$O69+1&lt;=15,IF(DS$16&gt;='様式３（療養者名簿）（⑤の場合）'!$O69,IF(DS$16&lt;='様式３（療養者名簿）（⑤の場合）'!$W69,1,0),0),0)</f>
        <v>0</v>
      </c>
      <c r="DT60" s="159">
        <f>IF(DT$16-'様式３（療養者名簿）（⑤の場合）'!$O69+1&lt;=15,IF(DT$16&gt;='様式３（療養者名簿）（⑤の場合）'!$O69,IF(DT$16&lt;='様式３（療養者名簿）（⑤の場合）'!$W69,1,0),0),0)</f>
        <v>0</v>
      </c>
      <c r="DU60" s="159">
        <f>IF(DU$16-'様式３（療養者名簿）（⑤の場合）'!$O69+1&lt;=15,IF(DU$16&gt;='様式３（療養者名簿）（⑤の場合）'!$O69,IF(DU$16&lt;='様式３（療養者名簿）（⑤の場合）'!$W69,1,0),0),0)</f>
        <v>0</v>
      </c>
      <c r="DV60" s="159">
        <f>IF(DV$16-'様式３（療養者名簿）（⑤の場合）'!$O69+1&lt;=15,IF(DV$16&gt;='様式３（療養者名簿）（⑤の場合）'!$O69,IF(DV$16&lt;='様式３（療養者名簿）（⑤の場合）'!$W69,1,0),0),0)</f>
        <v>0</v>
      </c>
      <c r="DW60" s="159">
        <f>IF(DW$16-'様式３（療養者名簿）（⑤の場合）'!$O69+1&lt;=15,IF(DW$16&gt;='様式３（療養者名簿）（⑤の場合）'!$O69,IF(DW$16&lt;='様式３（療養者名簿）（⑤の場合）'!$W69,1,0),0),0)</f>
        <v>0</v>
      </c>
      <c r="DX60" s="159">
        <f>IF(DX$16-'様式３（療養者名簿）（⑤の場合）'!$O69+1&lt;=15,IF(DX$16&gt;='様式３（療養者名簿）（⑤の場合）'!$O69,IF(DX$16&lt;='様式３（療養者名簿）（⑤の場合）'!$W69,1,0),0),0)</f>
        <v>0</v>
      </c>
      <c r="DY60" s="159">
        <f>IF(DY$16-'様式３（療養者名簿）（⑤の場合）'!$O69+1&lt;=15,IF(DY$16&gt;='様式３（療養者名簿）（⑤の場合）'!$O69,IF(DY$16&lt;='様式３（療養者名簿）（⑤の場合）'!$W69,1,0),0),0)</f>
        <v>0</v>
      </c>
      <c r="DZ60" s="159">
        <f>IF(DZ$16-'様式３（療養者名簿）（⑤の場合）'!$O69+1&lt;=15,IF(DZ$16&gt;='様式３（療養者名簿）（⑤の場合）'!$O69,IF(DZ$16&lt;='様式３（療養者名簿）（⑤の場合）'!$W69,1,0),0),0)</f>
        <v>0</v>
      </c>
      <c r="EA60" s="159">
        <f>IF(EA$16-'様式３（療養者名簿）（⑤の場合）'!$O69+1&lt;=15,IF(EA$16&gt;='様式３（療養者名簿）（⑤の場合）'!$O69,IF(EA$16&lt;='様式３（療養者名簿）（⑤の場合）'!$W69,1,0),0),0)</f>
        <v>0</v>
      </c>
      <c r="EB60" s="159">
        <f>IF(EB$16-'様式３（療養者名簿）（⑤の場合）'!$O69+1&lt;=15,IF(EB$16&gt;='様式３（療養者名簿）（⑤の場合）'!$O69,IF(EB$16&lt;='様式３（療養者名簿）（⑤の場合）'!$W69,1,0),0),0)</f>
        <v>0</v>
      </c>
      <c r="EC60" s="159">
        <f>IF(EC$16-'様式３（療養者名簿）（⑤の場合）'!$O69+1&lt;=15,IF(EC$16&gt;='様式３（療養者名簿）（⑤の場合）'!$O69,IF(EC$16&lt;='様式３（療養者名簿）（⑤の場合）'!$W69,1,0),0),0)</f>
        <v>0</v>
      </c>
      <c r="ED60" s="159">
        <f>IF(ED$16-'様式３（療養者名簿）（⑤の場合）'!$O69+1&lt;=15,IF(ED$16&gt;='様式３（療養者名簿）（⑤の場合）'!$O69,IF(ED$16&lt;='様式３（療養者名簿）（⑤の場合）'!$W69,1,0),0),0)</f>
        <v>0</v>
      </c>
      <c r="EE60" s="159">
        <f>IF(EE$16-'様式３（療養者名簿）（⑤の場合）'!$O69+1&lt;=15,IF(EE$16&gt;='様式３（療養者名簿）（⑤の場合）'!$O69,IF(EE$16&lt;='様式３（療養者名簿）（⑤の場合）'!$W69,1,0),0),0)</f>
        <v>0</v>
      </c>
      <c r="EF60" s="159">
        <f>IF(EF$16-'様式３（療養者名簿）（⑤の場合）'!$O69+1&lt;=15,IF(EF$16&gt;='様式３（療養者名簿）（⑤の場合）'!$O69,IF(EF$16&lt;='様式３（療養者名簿）（⑤の場合）'!$W69,1,0),0),0)</f>
        <v>0</v>
      </c>
      <c r="EG60" s="159">
        <f>IF(EG$16-'様式３（療養者名簿）（⑤の場合）'!$O69+1&lt;=15,IF(EG$16&gt;='様式３（療養者名簿）（⑤の場合）'!$O69,IF(EG$16&lt;='様式３（療養者名簿）（⑤の場合）'!$W69,1,0),0),0)</f>
        <v>0</v>
      </c>
      <c r="EH60" s="159">
        <f>IF(EH$16-'様式３（療養者名簿）（⑤の場合）'!$O69+1&lt;=15,IF(EH$16&gt;='様式３（療養者名簿）（⑤の場合）'!$O69,IF(EH$16&lt;='様式３（療養者名簿）（⑤の場合）'!$W69,1,0),0),0)</f>
        <v>0</v>
      </c>
      <c r="EI60" s="159">
        <f>IF(EI$16-'様式３（療養者名簿）（⑤の場合）'!$O69+1&lt;=15,IF(EI$16&gt;='様式３（療養者名簿）（⑤の場合）'!$O69,IF(EI$16&lt;='様式３（療養者名簿）（⑤の場合）'!$W69,1,0),0),0)</f>
        <v>0</v>
      </c>
      <c r="EJ60" s="159">
        <f>IF(EJ$16-'様式３（療養者名簿）（⑤の場合）'!$O69+1&lt;=15,IF(EJ$16&gt;='様式３（療養者名簿）（⑤の場合）'!$O69,IF(EJ$16&lt;='様式３（療養者名簿）（⑤の場合）'!$W69,1,0),0),0)</f>
        <v>0</v>
      </c>
      <c r="EK60" s="159">
        <f>IF(EK$16-'様式３（療養者名簿）（⑤の場合）'!$O69+1&lt;=15,IF(EK$16&gt;='様式３（療養者名簿）（⑤の場合）'!$O69,IF(EK$16&lt;='様式３（療養者名簿）（⑤の場合）'!$W69,1,0),0),0)</f>
        <v>0</v>
      </c>
      <c r="EL60" s="159">
        <f>IF(EL$16-'様式３（療養者名簿）（⑤の場合）'!$O69+1&lt;=15,IF(EL$16&gt;='様式３（療養者名簿）（⑤の場合）'!$O69,IF(EL$16&lt;='様式３（療養者名簿）（⑤の場合）'!$W69,1,0),0),0)</f>
        <v>0</v>
      </c>
      <c r="EM60" s="159">
        <f>IF(EM$16-'様式３（療養者名簿）（⑤の場合）'!$O69+1&lt;=15,IF(EM$16&gt;='様式３（療養者名簿）（⑤の場合）'!$O69,IF(EM$16&lt;='様式３（療養者名簿）（⑤の場合）'!$W69,1,0),0),0)</f>
        <v>0</v>
      </c>
      <c r="EN60" s="159">
        <f>IF(EN$16-'様式３（療養者名簿）（⑤の場合）'!$O69+1&lt;=15,IF(EN$16&gt;='様式３（療養者名簿）（⑤の場合）'!$O69,IF(EN$16&lt;='様式３（療養者名簿）（⑤の場合）'!$W69,1,0),0),0)</f>
        <v>0</v>
      </c>
      <c r="EO60" s="159">
        <f>IF(EO$16-'様式３（療養者名簿）（⑤の場合）'!$O69+1&lt;=15,IF(EO$16&gt;='様式３（療養者名簿）（⑤の場合）'!$O69,IF(EO$16&lt;='様式３（療養者名簿）（⑤の場合）'!$W69,1,0),0),0)</f>
        <v>0</v>
      </c>
      <c r="EP60" s="159">
        <f>IF(EP$16-'様式３（療養者名簿）（⑤の場合）'!$O69+1&lt;=15,IF(EP$16&gt;='様式３（療養者名簿）（⑤の場合）'!$O69,IF(EP$16&lt;='様式３（療養者名簿）（⑤の場合）'!$W69,1,0),0),0)</f>
        <v>0</v>
      </c>
      <c r="EQ60" s="159">
        <f>IF(EQ$16-'様式３（療養者名簿）（⑤の場合）'!$O69+1&lt;=15,IF(EQ$16&gt;='様式３（療養者名簿）（⑤の場合）'!$O69,IF(EQ$16&lt;='様式３（療養者名簿）（⑤の場合）'!$W69,1,0),0),0)</f>
        <v>0</v>
      </c>
      <c r="ER60" s="159">
        <f>IF(ER$16-'様式３（療養者名簿）（⑤の場合）'!$O69+1&lt;=15,IF(ER$16&gt;='様式３（療養者名簿）（⑤の場合）'!$O69,IF(ER$16&lt;='様式３（療養者名簿）（⑤の場合）'!$W69,1,0),0),0)</f>
        <v>0</v>
      </c>
      <c r="ES60" s="159">
        <f>IF(ES$16-'様式３（療養者名簿）（⑤の場合）'!$O69+1&lt;=15,IF(ES$16&gt;='様式３（療養者名簿）（⑤の場合）'!$O69,IF(ES$16&lt;='様式３（療養者名簿）（⑤の場合）'!$W69,1,0),0),0)</f>
        <v>0</v>
      </c>
      <c r="ET60" s="159">
        <f>IF(ET$16-'様式３（療養者名簿）（⑤の場合）'!$O69+1&lt;=15,IF(ET$16&gt;='様式３（療養者名簿）（⑤の場合）'!$O69,IF(ET$16&lt;='様式３（療養者名簿）（⑤の場合）'!$W69,1,0),0),0)</f>
        <v>0</v>
      </c>
      <c r="EU60" s="159">
        <f>IF(EU$16-'様式３（療養者名簿）（⑤の場合）'!$O69+1&lt;=15,IF(EU$16&gt;='様式３（療養者名簿）（⑤の場合）'!$O69,IF(EU$16&lt;='様式３（療養者名簿）（⑤の場合）'!$W69,1,0),0),0)</f>
        <v>0</v>
      </c>
      <c r="EV60" s="159">
        <f>IF(EV$16-'様式３（療養者名簿）（⑤の場合）'!$O69+1&lt;=15,IF(EV$16&gt;='様式３（療養者名簿）（⑤の場合）'!$O69,IF(EV$16&lt;='様式３（療養者名簿）（⑤の場合）'!$W69,1,0),0),0)</f>
        <v>0</v>
      </c>
      <c r="EW60" s="159">
        <f>IF(EW$16-'様式３（療養者名簿）（⑤の場合）'!$O69+1&lt;=15,IF(EW$16&gt;='様式３（療養者名簿）（⑤の場合）'!$O69,IF(EW$16&lt;='様式３（療養者名簿）（⑤の場合）'!$W69,1,0),0),0)</f>
        <v>0</v>
      </c>
      <c r="EX60" s="159">
        <f>IF(EX$16-'様式３（療養者名簿）（⑤の場合）'!$O69+1&lt;=15,IF(EX$16&gt;='様式３（療養者名簿）（⑤の場合）'!$O69,IF(EX$16&lt;='様式３（療養者名簿）（⑤の場合）'!$W69,1,0),0),0)</f>
        <v>0</v>
      </c>
      <c r="EY60" s="159">
        <f>IF(EY$16-'様式３（療養者名簿）（⑤の場合）'!$O69+1&lt;=15,IF(EY$16&gt;='様式３（療養者名簿）（⑤の場合）'!$O69,IF(EY$16&lt;='様式３（療養者名簿）（⑤の場合）'!$W69,1,0),0),0)</f>
        <v>0</v>
      </c>
      <c r="EZ60" s="159">
        <f>IF(EZ$16-'様式３（療養者名簿）（⑤の場合）'!$O69+1&lt;=15,IF(EZ$16&gt;='様式３（療養者名簿）（⑤の場合）'!$O69,IF(EZ$16&lt;='様式３（療養者名簿）（⑤の場合）'!$W69,1,0),0),0)</f>
        <v>0</v>
      </c>
      <c r="FA60" s="159">
        <f>IF(FA$16-'様式３（療養者名簿）（⑤の場合）'!$O69+1&lt;=15,IF(FA$16&gt;='様式３（療養者名簿）（⑤の場合）'!$O69,IF(FA$16&lt;='様式３（療養者名簿）（⑤の場合）'!$W69,1,0),0),0)</f>
        <v>0</v>
      </c>
      <c r="FB60" s="159">
        <f>IF(FB$16-'様式３（療養者名簿）（⑤の場合）'!$O69+1&lt;=15,IF(FB$16&gt;='様式３（療養者名簿）（⑤の場合）'!$O69,IF(FB$16&lt;='様式３（療養者名簿）（⑤の場合）'!$W69,1,0),0),0)</f>
        <v>0</v>
      </c>
      <c r="FC60" s="159">
        <f>IF(FC$16-'様式３（療養者名簿）（⑤の場合）'!$O69+1&lt;=15,IF(FC$16&gt;='様式３（療養者名簿）（⑤の場合）'!$O69,IF(FC$16&lt;='様式３（療養者名簿）（⑤の場合）'!$W69,1,0),0),0)</f>
        <v>0</v>
      </c>
      <c r="FD60" s="159">
        <f>IF(FD$16-'様式３（療養者名簿）（⑤の場合）'!$O69+1&lt;=15,IF(FD$16&gt;='様式３（療養者名簿）（⑤の場合）'!$O69,IF(FD$16&lt;='様式３（療養者名簿）（⑤の場合）'!$W69,1,0),0),0)</f>
        <v>0</v>
      </c>
      <c r="FE60" s="159">
        <f>IF(FE$16-'様式３（療養者名簿）（⑤の場合）'!$O69+1&lt;=15,IF(FE$16&gt;='様式３（療養者名簿）（⑤の場合）'!$O69,IF(FE$16&lt;='様式３（療養者名簿）（⑤の場合）'!$W69,1,0),0),0)</f>
        <v>0</v>
      </c>
      <c r="FF60" s="159">
        <f>IF(FF$16-'様式３（療養者名簿）（⑤の場合）'!$O69+1&lt;=15,IF(FF$16&gt;='様式３（療養者名簿）（⑤の場合）'!$O69,IF(FF$16&lt;='様式３（療養者名簿）（⑤の場合）'!$W69,1,0),0),0)</f>
        <v>0</v>
      </c>
      <c r="FG60" s="159">
        <f>IF(FG$16-'様式３（療養者名簿）（⑤の場合）'!$O69+1&lt;=15,IF(FG$16&gt;='様式３（療養者名簿）（⑤の場合）'!$O69,IF(FG$16&lt;='様式３（療養者名簿）（⑤の場合）'!$W69,1,0),0),0)</f>
        <v>0</v>
      </c>
      <c r="FH60" s="159">
        <f>IF(FH$16-'様式３（療養者名簿）（⑤の場合）'!$O69+1&lt;=15,IF(FH$16&gt;='様式３（療養者名簿）（⑤の場合）'!$O69,IF(FH$16&lt;='様式３（療養者名簿）（⑤の場合）'!$W69,1,0),0),0)</f>
        <v>0</v>
      </c>
      <c r="FI60" s="159">
        <f>IF(FI$16-'様式３（療養者名簿）（⑤の場合）'!$O69+1&lt;=15,IF(FI$16&gt;='様式３（療養者名簿）（⑤の場合）'!$O69,IF(FI$16&lt;='様式３（療養者名簿）（⑤の場合）'!$W69,1,0),0),0)</f>
        <v>0</v>
      </c>
      <c r="FJ60" s="159">
        <f>IF(FJ$16-'様式３（療養者名簿）（⑤の場合）'!$O69+1&lt;=15,IF(FJ$16&gt;='様式３（療養者名簿）（⑤の場合）'!$O69,IF(FJ$16&lt;='様式３（療養者名簿）（⑤の場合）'!$W69,1,0),0),0)</f>
        <v>0</v>
      </c>
      <c r="FK60" s="159">
        <f>IF(FK$16-'様式３（療養者名簿）（⑤の場合）'!$O69+1&lt;=15,IF(FK$16&gt;='様式３（療養者名簿）（⑤の場合）'!$O69,IF(FK$16&lt;='様式３（療養者名簿）（⑤の場合）'!$W69,1,0),0),0)</f>
        <v>0</v>
      </c>
      <c r="FL60" s="159">
        <f>IF(FL$16-'様式３（療養者名簿）（⑤の場合）'!$O69+1&lt;=15,IF(FL$16&gt;='様式３（療養者名簿）（⑤の場合）'!$O69,IF(FL$16&lt;='様式３（療養者名簿）（⑤の場合）'!$W69,1,0),0),0)</f>
        <v>0</v>
      </c>
      <c r="FM60" s="159">
        <f>IF(FM$16-'様式３（療養者名簿）（⑤の場合）'!$O69+1&lt;=15,IF(FM$16&gt;='様式３（療養者名簿）（⑤の場合）'!$O69,IF(FM$16&lt;='様式３（療養者名簿）（⑤の場合）'!$W69,1,0),0),0)</f>
        <v>0</v>
      </c>
      <c r="FN60" s="159">
        <f>IF(FN$16-'様式３（療養者名簿）（⑤の場合）'!$O69+1&lt;=15,IF(FN$16&gt;='様式３（療養者名簿）（⑤の場合）'!$O69,IF(FN$16&lt;='様式３（療養者名簿）（⑤の場合）'!$W69,1,0),0),0)</f>
        <v>0</v>
      </c>
      <c r="FO60" s="159">
        <f>IF(FO$16-'様式３（療養者名簿）（⑤の場合）'!$O69+1&lt;=15,IF(FO$16&gt;='様式３（療養者名簿）（⑤の場合）'!$O69,IF(FO$16&lt;='様式３（療養者名簿）（⑤の場合）'!$W69,1,0),0),0)</f>
        <v>0</v>
      </c>
      <c r="FP60" s="159">
        <f>IF(FP$16-'様式３（療養者名簿）（⑤の場合）'!$O69+1&lt;=15,IF(FP$16&gt;='様式３（療養者名簿）（⑤の場合）'!$O69,IF(FP$16&lt;='様式３（療養者名簿）（⑤の場合）'!$W69,1,0),0),0)</f>
        <v>0</v>
      </c>
      <c r="FQ60" s="159">
        <f>IF(FQ$16-'様式３（療養者名簿）（⑤の場合）'!$O69+1&lt;=15,IF(FQ$16&gt;='様式３（療養者名簿）（⑤の場合）'!$O69,IF(FQ$16&lt;='様式３（療養者名簿）（⑤の場合）'!$W69,1,0),0),0)</f>
        <v>0</v>
      </c>
      <c r="FR60" s="159">
        <f>IF(FR$16-'様式３（療養者名簿）（⑤の場合）'!$O69+1&lt;=15,IF(FR$16&gt;='様式３（療養者名簿）（⑤の場合）'!$O69,IF(FR$16&lt;='様式３（療養者名簿）（⑤の場合）'!$W69,1,0),0),0)</f>
        <v>0</v>
      </c>
      <c r="FS60" s="159">
        <f>IF(FS$16-'様式３（療養者名簿）（⑤の場合）'!$O69+1&lt;=15,IF(FS$16&gt;='様式３（療養者名簿）（⑤の場合）'!$O69,IF(FS$16&lt;='様式３（療養者名簿）（⑤の場合）'!$W69,1,0),0),0)</f>
        <v>0</v>
      </c>
      <c r="FT60" s="159">
        <f>IF(FT$16-'様式３（療養者名簿）（⑤の場合）'!$O69+1&lt;=15,IF(FT$16&gt;='様式３（療養者名簿）（⑤の場合）'!$O69,IF(FT$16&lt;='様式３（療養者名簿）（⑤の場合）'!$W69,1,0),0),0)</f>
        <v>0</v>
      </c>
      <c r="FU60" s="159">
        <f>IF(FU$16-'様式３（療養者名簿）（⑤の場合）'!$O69+1&lt;=15,IF(FU$16&gt;='様式３（療養者名簿）（⑤の場合）'!$O69,IF(FU$16&lt;='様式３（療養者名簿）（⑤の場合）'!$W69,1,0),0),0)</f>
        <v>0</v>
      </c>
      <c r="FV60" s="159">
        <f>IF(FV$16-'様式３（療養者名簿）（⑤の場合）'!$O69+1&lt;=15,IF(FV$16&gt;='様式３（療養者名簿）（⑤の場合）'!$O69,IF(FV$16&lt;='様式３（療養者名簿）（⑤の場合）'!$W69,1,0),0),0)</f>
        <v>0</v>
      </c>
      <c r="FW60" s="159">
        <f>IF(FW$16-'様式３（療養者名簿）（⑤の場合）'!$O69+1&lt;=15,IF(FW$16&gt;='様式３（療養者名簿）（⑤の場合）'!$O69,IF(FW$16&lt;='様式３（療養者名簿）（⑤の場合）'!$W69,1,0),0),0)</f>
        <v>0</v>
      </c>
      <c r="FX60" s="159">
        <f>IF(FX$16-'様式３（療養者名簿）（⑤の場合）'!$O69+1&lt;=15,IF(FX$16&gt;='様式３（療養者名簿）（⑤の場合）'!$O69,IF(FX$16&lt;='様式３（療養者名簿）（⑤の場合）'!$W69,1,0),0),0)</f>
        <v>0</v>
      </c>
      <c r="FY60" s="159">
        <f>IF(FY$16-'様式３（療養者名簿）（⑤の場合）'!$O69+1&lt;=15,IF(FY$16&gt;='様式３（療養者名簿）（⑤の場合）'!$O69,IF(FY$16&lt;='様式３（療養者名簿）（⑤の場合）'!$W69,1,0),0),0)</f>
        <v>0</v>
      </c>
      <c r="FZ60" s="159">
        <f>IF(FZ$16-'様式３（療養者名簿）（⑤の場合）'!$O69+1&lt;=15,IF(FZ$16&gt;='様式３（療養者名簿）（⑤の場合）'!$O69,IF(FZ$16&lt;='様式３（療養者名簿）（⑤の場合）'!$W69,1,0),0),0)</f>
        <v>0</v>
      </c>
      <c r="GA60" s="159">
        <f>IF(GA$16-'様式３（療養者名簿）（⑤の場合）'!$O69+1&lt;=15,IF(GA$16&gt;='様式３（療養者名簿）（⑤の場合）'!$O69,IF(GA$16&lt;='様式３（療養者名簿）（⑤の場合）'!$W69,1,0),0),0)</f>
        <v>0</v>
      </c>
      <c r="GB60" s="159">
        <f>IF(GB$16-'様式３（療養者名簿）（⑤の場合）'!$O69+1&lt;=15,IF(GB$16&gt;='様式３（療養者名簿）（⑤の場合）'!$O69,IF(GB$16&lt;='様式３（療養者名簿）（⑤の場合）'!$W69,1,0),0),0)</f>
        <v>0</v>
      </c>
      <c r="GC60" s="159">
        <f>IF(GC$16-'様式３（療養者名簿）（⑤の場合）'!$O69+1&lt;=15,IF(GC$16&gt;='様式３（療養者名簿）（⑤の場合）'!$O69,IF(GC$16&lt;='様式３（療養者名簿）（⑤の場合）'!$W69,1,0),0),0)</f>
        <v>0</v>
      </c>
      <c r="GD60" s="159">
        <f>IF(GD$16-'様式３（療養者名簿）（⑤の場合）'!$O69+1&lt;=15,IF(GD$16&gt;='様式３（療養者名簿）（⑤の場合）'!$O69,IF(GD$16&lt;='様式３（療養者名簿）（⑤の場合）'!$W69,1,0),0),0)</f>
        <v>0</v>
      </c>
      <c r="GE60" s="159">
        <f>IF(GE$16-'様式３（療養者名簿）（⑤の場合）'!$O69+1&lt;=15,IF(GE$16&gt;='様式３（療養者名簿）（⑤の場合）'!$O69,IF(GE$16&lt;='様式３（療養者名簿）（⑤の場合）'!$W69,1,0),0),0)</f>
        <v>0</v>
      </c>
      <c r="GF60" s="159">
        <f>IF(GF$16-'様式３（療養者名簿）（⑤の場合）'!$O69+1&lt;=15,IF(GF$16&gt;='様式３（療養者名簿）（⑤の場合）'!$O69,IF(GF$16&lt;='様式３（療養者名簿）（⑤の場合）'!$W69,1,0),0),0)</f>
        <v>0</v>
      </c>
      <c r="GG60" s="159">
        <f>IF(GG$16-'様式３（療養者名簿）（⑤の場合）'!$O69+1&lt;=15,IF(GG$16&gt;='様式３（療養者名簿）（⑤の場合）'!$O69,IF(GG$16&lt;='様式３（療養者名簿）（⑤の場合）'!$W69,1,0),0),0)</f>
        <v>0</v>
      </c>
      <c r="GH60" s="159">
        <f>IF(GH$16-'様式３（療養者名簿）（⑤の場合）'!$O69+1&lt;=15,IF(GH$16&gt;='様式３（療養者名簿）（⑤の場合）'!$O69,IF(GH$16&lt;='様式３（療養者名簿）（⑤の場合）'!$W69,1,0),0),0)</f>
        <v>0</v>
      </c>
      <c r="GI60" s="159">
        <f>IF(GI$16-'様式３（療養者名簿）（⑤の場合）'!$O69+1&lt;=15,IF(GI$16&gt;='様式３（療養者名簿）（⑤の場合）'!$O69,IF(GI$16&lt;='様式３（療養者名簿）（⑤の場合）'!$W69,1,0),0),0)</f>
        <v>0</v>
      </c>
      <c r="GJ60" s="159">
        <f>IF(GJ$16-'様式３（療養者名簿）（⑤の場合）'!$O69+1&lt;=15,IF(GJ$16&gt;='様式３（療養者名簿）（⑤の場合）'!$O69,IF(GJ$16&lt;='様式３（療養者名簿）（⑤の場合）'!$W69,1,0),0),0)</f>
        <v>0</v>
      </c>
      <c r="GK60" s="159">
        <f>IF(GK$16-'様式３（療養者名簿）（⑤の場合）'!$O69+1&lt;=15,IF(GK$16&gt;='様式３（療養者名簿）（⑤の場合）'!$O69,IF(GK$16&lt;='様式３（療養者名簿）（⑤の場合）'!$W69,1,0),0),0)</f>
        <v>0</v>
      </c>
      <c r="GL60" s="159">
        <f>IF(GL$16-'様式３（療養者名簿）（⑤の場合）'!$O69+1&lt;=15,IF(GL$16&gt;='様式３（療養者名簿）（⑤の場合）'!$O69,IF(GL$16&lt;='様式３（療養者名簿）（⑤の場合）'!$W69,1,0),0),0)</f>
        <v>0</v>
      </c>
      <c r="GM60" s="159">
        <f>IF(GM$16-'様式３（療養者名簿）（⑤の場合）'!$O69+1&lt;=15,IF(GM$16&gt;='様式３（療養者名簿）（⑤の場合）'!$O69,IF(GM$16&lt;='様式３（療養者名簿）（⑤の場合）'!$W69,1,0),0),0)</f>
        <v>0</v>
      </c>
      <c r="GN60" s="159">
        <f>IF(GN$16-'様式３（療養者名簿）（⑤の場合）'!$O69+1&lt;=15,IF(GN$16&gt;='様式３（療養者名簿）（⑤の場合）'!$O69,IF(GN$16&lt;='様式３（療養者名簿）（⑤の場合）'!$W69,1,0),0),0)</f>
        <v>0</v>
      </c>
      <c r="GO60" s="159">
        <f>IF(GO$16-'様式３（療養者名簿）（⑤の場合）'!$O69+1&lt;=15,IF(GO$16&gt;='様式３（療養者名簿）（⑤の場合）'!$O69,IF(GO$16&lt;='様式３（療養者名簿）（⑤の場合）'!$W69,1,0),0),0)</f>
        <v>0</v>
      </c>
      <c r="GP60" s="159">
        <f>IF(GP$16-'様式３（療養者名簿）（⑤の場合）'!$O69+1&lt;=15,IF(GP$16&gt;='様式３（療養者名簿）（⑤の場合）'!$O69,IF(GP$16&lt;='様式３（療養者名簿）（⑤の場合）'!$W69,1,0),0),0)</f>
        <v>0</v>
      </c>
      <c r="GQ60" s="159">
        <f>IF(GQ$16-'様式３（療養者名簿）（⑤の場合）'!$O69+1&lt;=15,IF(GQ$16&gt;='様式３（療養者名簿）（⑤の場合）'!$O69,IF(GQ$16&lt;='様式３（療養者名簿）（⑤の場合）'!$W69,1,0),0),0)</f>
        <v>0</v>
      </c>
      <c r="GR60" s="159">
        <f>IF(GR$16-'様式３（療養者名簿）（⑤の場合）'!$O69+1&lt;=15,IF(GR$16&gt;='様式３（療養者名簿）（⑤の場合）'!$O69,IF(GR$16&lt;='様式３（療養者名簿）（⑤の場合）'!$W69,1,0),0),0)</f>
        <v>0</v>
      </c>
      <c r="GS60" s="159">
        <f>IF(GS$16-'様式３（療養者名簿）（⑤の場合）'!$O69+1&lt;=15,IF(GS$16&gt;='様式３（療養者名簿）（⑤の場合）'!$O69,IF(GS$16&lt;='様式３（療養者名簿）（⑤の場合）'!$W69,1,0),0),0)</f>
        <v>0</v>
      </c>
      <c r="GT60" s="159">
        <f>IF(GT$16-'様式３（療養者名簿）（⑤の場合）'!$O69+1&lt;=15,IF(GT$16&gt;='様式３（療養者名簿）（⑤の場合）'!$O69,IF(GT$16&lt;='様式３（療養者名簿）（⑤の場合）'!$W69,1,0),0),0)</f>
        <v>0</v>
      </c>
      <c r="GU60" s="159">
        <f>IF(GU$16-'様式３（療養者名簿）（⑤の場合）'!$O69+1&lt;=15,IF(GU$16&gt;='様式３（療養者名簿）（⑤の場合）'!$O69,IF(GU$16&lt;='様式３（療養者名簿）（⑤の場合）'!$W69,1,0),0),0)</f>
        <v>0</v>
      </c>
      <c r="GV60" s="159">
        <f>IF(GV$16-'様式３（療養者名簿）（⑤の場合）'!$O69+1&lt;=15,IF(GV$16&gt;='様式３（療養者名簿）（⑤の場合）'!$O69,IF(GV$16&lt;='様式３（療養者名簿）（⑤の場合）'!$W69,1,0),0),0)</f>
        <v>0</v>
      </c>
      <c r="GW60" s="159">
        <f>IF(GW$16-'様式３（療養者名簿）（⑤の場合）'!$O69+1&lt;=15,IF(GW$16&gt;='様式３（療養者名簿）（⑤の場合）'!$O69,IF(GW$16&lt;='様式３（療養者名簿）（⑤の場合）'!$W69,1,0),0),0)</f>
        <v>0</v>
      </c>
      <c r="GX60" s="159">
        <f>IF(GX$16-'様式３（療養者名簿）（⑤の場合）'!$O69+1&lt;=15,IF(GX$16&gt;='様式３（療養者名簿）（⑤の場合）'!$O69,IF(GX$16&lt;='様式３（療養者名簿）（⑤の場合）'!$W69,1,0),0),0)</f>
        <v>0</v>
      </c>
      <c r="GY60" s="159">
        <f>IF(GY$16-'様式３（療養者名簿）（⑤の場合）'!$O69+1&lt;=15,IF(GY$16&gt;='様式３（療養者名簿）（⑤の場合）'!$O69,IF(GY$16&lt;='様式３（療養者名簿）（⑤の場合）'!$W69,1,0),0),0)</f>
        <v>0</v>
      </c>
      <c r="GZ60" s="159">
        <f>IF(GZ$16-'様式３（療養者名簿）（⑤の場合）'!$O69+1&lt;=15,IF(GZ$16&gt;='様式３（療養者名簿）（⑤の場合）'!$O69,IF(GZ$16&lt;='様式３（療養者名簿）（⑤の場合）'!$W69,1,0),0),0)</f>
        <v>0</v>
      </c>
      <c r="HA60" s="159">
        <f>IF(HA$16-'様式３（療養者名簿）（⑤の場合）'!$O69+1&lt;=15,IF(HA$16&gt;='様式３（療養者名簿）（⑤の場合）'!$O69,IF(HA$16&lt;='様式３（療養者名簿）（⑤の場合）'!$W69,1,0),0),0)</f>
        <v>0</v>
      </c>
      <c r="HB60" s="159">
        <f>IF(HB$16-'様式３（療養者名簿）（⑤の場合）'!$O69+1&lt;=15,IF(HB$16&gt;='様式３（療養者名簿）（⑤の場合）'!$O69,IF(HB$16&lt;='様式３（療養者名簿）（⑤の場合）'!$W69,1,0),0),0)</f>
        <v>0</v>
      </c>
      <c r="HC60" s="159">
        <f>IF(HC$16-'様式３（療養者名簿）（⑤の場合）'!$O69+1&lt;=15,IF(HC$16&gt;='様式３（療養者名簿）（⑤の場合）'!$O69,IF(HC$16&lt;='様式３（療養者名簿）（⑤の場合）'!$W69,1,0),0),0)</f>
        <v>0</v>
      </c>
      <c r="HD60" s="159">
        <f>IF(HD$16-'様式３（療養者名簿）（⑤の場合）'!$O69+1&lt;=15,IF(HD$16&gt;='様式３（療養者名簿）（⑤の場合）'!$O69,IF(HD$16&lt;='様式３（療養者名簿）（⑤の場合）'!$W69,1,0),0),0)</f>
        <v>0</v>
      </c>
      <c r="HE60" s="159">
        <f>IF(HE$16-'様式３（療養者名簿）（⑤の場合）'!$O69+1&lt;=15,IF(HE$16&gt;='様式３（療養者名簿）（⑤の場合）'!$O69,IF(HE$16&lt;='様式３（療養者名簿）（⑤の場合）'!$W69,1,0),0),0)</f>
        <v>0</v>
      </c>
      <c r="HF60" s="159">
        <f>IF(HF$16-'様式３（療養者名簿）（⑤の場合）'!$O69+1&lt;=15,IF(HF$16&gt;='様式３（療養者名簿）（⑤の場合）'!$O69,IF(HF$16&lt;='様式３（療養者名簿）（⑤の場合）'!$W69,1,0),0),0)</f>
        <v>0</v>
      </c>
      <c r="HG60" s="159">
        <f>IF(HG$16-'様式３（療養者名簿）（⑤の場合）'!$O69+1&lt;=15,IF(HG$16&gt;='様式３（療養者名簿）（⑤の場合）'!$O69,IF(HG$16&lt;='様式３（療養者名簿）（⑤の場合）'!$W69,1,0),0),0)</f>
        <v>0</v>
      </c>
      <c r="HH60" s="159">
        <f>IF(HH$16-'様式３（療養者名簿）（⑤の場合）'!$O69+1&lt;=15,IF(HH$16&gt;='様式３（療養者名簿）（⑤の場合）'!$O69,IF(HH$16&lt;='様式３（療養者名簿）（⑤の場合）'!$W69,1,0),0),0)</f>
        <v>0</v>
      </c>
      <c r="HI60" s="159">
        <f>IF(HI$16-'様式３（療養者名簿）（⑤の場合）'!$O69+1&lt;=15,IF(HI$16&gt;='様式３（療養者名簿）（⑤の場合）'!$O69,IF(HI$16&lt;='様式３（療養者名簿）（⑤の場合）'!$W69,1,0),0),0)</f>
        <v>0</v>
      </c>
      <c r="HJ60" s="159">
        <f>IF(HJ$16-'様式３（療養者名簿）（⑤の場合）'!$O69+1&lt;=15,IF(HJ$16&gt;='様式３（療養者名簿）（⑤の場合）'!$O69,IF(HJ$16&lt;='様式３（療養者名簿）（⑤の場合）'!$W69,1,0),0),0)</f>
        <v>0</v>
      </c>
      <c r="HK60" s="159">
        <f>IF(HK$16-'様式３（療養者名簿）（⑤の場合）'!$O69+1&lt;=15,IF(HK$16&gt;='様式３（療養者名簿）（⑤の場合）'!$O69,IF(HK$16&lt;='様式３（療養者名簿）（⑤の場合）'!$W69,1,0),0),0)</f>
        <v>0</v>
      </c>
      <c r="HL60" s="159">
        <f>IF(HL$16-'様式３（療養者名簿）（⑤の場合）'!$O69+1&lt;=15,IF(HL$16&gt;='様式３（療養者名簿）（⑤の場合）'!$O69,IF(HL$16&lt;='様式３（療養者名簿）（⑤の場合）'!$W69,1,0),0),0)</f>
        <v>0</v>
      </c>
      <c r="HM60" s="159">
        <f>IF(HM$16-'様式３（療養者名簿）（⑤の場合）'!$O69+1&lt;=15,IF(HM$16&gt;='様式３（療養者名簿）（⑤の場合）'!$O69,IF(HM$16&lt;='様式３（療養者名簿）（⑤の場合）'!$W69,1,0),0),0)</f>
        <v>0</v>
      </c>
      <c r="HN60" s="159">
        <f>IF(HN$16-'様式３（療養者名簿）（⑤の場合）'!$O69+1&lt;=15,IF(HN$16&gt;='様式３（療養者名簿）（⑤の場合）'!$O69,IF(HN$16&lt;='様式３（療養者名簿）（⑤の場合）'!$W69,1,0),0),0)</f>
        <v>0</v>
      </c>
      <c r="HO60" s="159">
        <f>IF(HO$16-'様式３（療養者名簿）（⑤の場合）'!$O69+1&lt;=15,IF(HO$16&gt;='様式３（療養者名簿）（⑤の場合）'!$O69,IF(HO$16&lt;='様式３（療養者名簿）（⑤の場合）'!$W69,1,0),0),0)</f>
        <v>0</v>
      </c>
      <c r="HP60" s="159">
        <f>IF(HP$16-'様式３（療養者名簿）（⑤の場合）'!$O69+1&lt;=15,IF(HP$16&gt;='様式３（療養者名簿）（⑤の場合）'!$O69,IF(HP$16&lt;='様式３（療養者名簿）（⑤の場合）'!$W69,1,0),0),0)</f>
        <v>0</v>
      </c>
      <c r="HQ60" s="159">
        <f>IF(HQ$16-'様式３（療養者名簿）（⑤の場合）'!$O69+1&lt;=15,IF(HQ$16&gt;='様式３（療養者名簿）（⑤の場合）'!$O69,IF(HQ$16&lt;='様式３（療養者名簿）（⑤の場合）'!$W69,1,0),0),0)</f>
        <v>0</v>
      </c>
      <c r="HR60" s="159">
        <f>IF(HR$16-'様式３（療養者名簿）（⑤の場合）'!$O69+1&lt;=15,IF(HR$16&gt;='様式３（療養者名簿）（⑤の場合）'!$O69,IF(HR$16&lt;='様式３（療養者名簿）（⑤の場合）'!$W69,1,0),0),0)</f>
        <v>0</v>
      </c>
      <c r="HS60" s="159">
        <f>IF(HS$16-'様式３（療養者名簿）（⑤の場合）'!$O69+1&lt;=15,IF(HS$16&gt;='様式３（療養者名簿）（⑤の場合）'!$O69,IF(HS$16&lt;='様式３（療養者名簿）（⑤の場合）'!$W69,1,0),0),0)</f>
        <v>0</v>
      </c>
      <c r="HT60" s="159">
        <f>IF(HT$16-'様式３（療養者名簿）（⑤の場合）'!$O69+1&lt;=15,IF(HT$16&gt;='様式３（療養者名簿）（⑤の場合）'!$O69,IF(HT$16&lt;='様式３（療養者名簿）（⑤の場合）'!$W69,1,0),0),0)</f>
        <v>0</v>
      </c>
      <c r="HU60" s="159">
        <f>IF(HU$16-'様式３（療養者名簿）（⑤の場合）'!$O69+1&lt;=15,IF(HU$16&gt;='様式３（療養者名簿）（⑤の場合）'!$O69,IF(HU$16&lt;='様式３（療養者名簿）（⑤の場合）'!$W69,1,0),0),0)</f>
        <v>0</v>
      </c>
      <c r="HV60" s="159">
        <f>IF(HV$16-'様式３（療養者名簿）（⑤の場合）'!$O69+1&lt;=15,IF(HV$16&gt;='様式３（療養者名簿）（⑤の場合）'!$O69,IF(HV$16&lt;='様式３（療養者名簿）（⑤の場合）'!$W69,1,0),0),0)</f>
        <v>0</v>
      </c>
      <c r="HW60" s="159">
        <f>IF(HW$16-'様式３（療養者名簿）（⑤の場合）'!$O69+1&lt;=15,IF(HW$16&gt;='様式３（療養者名簿）（⑤の場合）'!$O69,IF(HW$16&lt;='様式３（療養者名簿）（⑤の場合）'!$W69,1,0),0),0)</f>
        <v>0</v>
      </c>
      <c r="HX60" s="159">
        <f>IF(HX$16-'様式３（療養者名簿）（⑤の場合）'!$O69+1&lt;=15,IF(HX$16&gt;='様式３（療養者名簿）（⑤の場合）'!$O69,IF(HX$16&lt;='様式３（療養者名簿）（⑤の場合）'!$W69,1,0),0),0)</f>
        <v>0</v>
      </c>
      <c r="HY60" s="159">
        <f>IF(HY$16-'様式３（療養者名簿）（⑤の場合）'!$O69+1&lt;=15,IF(HY$16&gt;='様式３（療養者名簿）（⑤の場合）'!$O69,IF(HY$16&lt;='様式３（療養者名簿）（⑤の場合）'!$W69,1,0),0),0)</f>
        <v>0</v>
      </c>
      <c r="HZ60" s="159">
        <f>IF(HZ$16-'様式３（療養者名簿）（⑤の場合）'!$O69+1&lt;=15,IF(HZ$16&gt;='様式３（療養者名簿）（⑤の場合）'!$O69,IF(HZ$16&lt;='様式３（療養者名簿）（⑤の場合）'!$W69,1,0),0),0)</f>
        <v>0</v>
      </c>
      <c r="IA60" s="159">
        <f>IF(IA$16-'様式３（療養者名簿）（⑤の場合）'!$O69+1&lt;=15,IF(IA$16&gt;='様式３（療養者名簿）（⑤の場合）'!$O69,IF(IA$16&lt;='様式３（療養者名簿）（⑤の場合）'!$W69,1,0),0),0)</f>
        <v>0</v>
      </c>
      <c r="IB60" s="159">
        <f>IF(IB$16-'様式３（療養者名簿）（⑤の場合）'!$O69+1&lt;=15,IF(IB$16&gt;='様式３（療養者名簿）（⑤の場合）'!$O69,IF(IB$16&lt;='様式３（療養者名簿）（⑤の場合）'!$W69,1,0),0),0)</f>
        <v>0</v>
      </c>
      <c r="IC60" s="159">
        <f>IF(IC$16-'様式３（療養者名簿）（⑤の場合）'!$O69+1&lt;=15,IF(IC$16&gt;='様式３（療養者名簿）（⑤の場合）'!$O69,IF(IC$16&lt;='様式３（療養者名簿）（⑤の場合）'!$W69,1,0),0),0)</f>
        <v>0</v>
      </c>
      <c r="ID60" s="159">
        <f>IF(ID$16-'様式３（療養者名簿）（⑤の場合）'!$O69+1&lt;=15,IF(ID$16&gt;='様式３（療養者名簿）（⑤の場合）'!$O69,IF(ID$16&lt;='様式３（療養者名簿）（⑤の場合）'!$W69,1,0),0),0)</f>
        <v>0</v>
      </c>
      <c r="IE60" s="159">
        <f>IF(IE$16-'様式３（療養者名簿）（⑤の場合）'!$O69+1&lt;=15,IF(IE$16&gt;='様式３（療養者名簿）（⑤の場合）'!$O69,IF(IE$16&lt;='様式３（療養者名簿）（⑤の場合）'!$W69,1,0),0),0)</f>
        <v>0</v>
      </c>
      <c r="IF60" s="159">
        <f>IF(IF$16-'様式３（療養者名簿）（⑤の場合）'!$O69+1&lt;=15,IF(IF$16&gt;='様式３（療養者名簿）（⑤の場合）'!$O69,IF(IF$16&lt;='様式３（療養者名簿）（⑤の場合）'!$W69,1,0),0),0)</f>
        <v>0</v>
      </c>
      <c r="IG60" s="159">
        <f>IF(IG$16-'様式３（療養者名簿）（⑤の場合）'!$O69+1&lt;=15,IF(IG$16&gt;='様式３（療養者名簿）（⑤の場合）'!$O69,IF(IG$16&lt;='様式３（療養者名簿）（⑤の場合）'!$W69,1,0),0),0)</f>
        <v>0</v>
      </c>
      <c r="IH60" s="159">
        <f>IF(IH$16-'様式３（療養者名簿）（⑤の場合）'!$O69+1&lt;=15,IF(IH$16&gt;='様式３（療養者名簿）（⑤の場合）'!$O69,IF(IH$16&lt;='様式３（療養者名簿）（⑤の場合）'!$W69,1,0),0),0)</f>
        <v>0</v>
      </c>
      <c r="II60" s="159">
        <f>IF(II$16-'様式３（療養者名簿）（⑤の場合）'!$O69+1&lt;=15,IF(II$16&gt;='様式３（療養者名簿）（⑤の場合）'!$O69,IF(II$16&lt;='様式３（療養者名簿）（⑤の場合）'!$W69,1,0),0),0)</f>
        <v>0</v>
      </c>
      <c r="IJ60" s="159">
        <f>IF(IJ$16-'様式３（療養者名簿）（⑤の場合）'!$O69+1&lt;=15,IF(IJ$16&gt;='様式３（療養者名簿）（⑤の場合）'!$O69,IF(IJ$16&lt;='様式３（療養者名簿）（⑤の場合）'!$W69,1,0),0),0)</f>
        <v>0</v>
      </c>
      <c r="IK60" s="159">
        <f>IF(IK$16-'様式３（療養者名簿）（⑤の場合）'!$O69+1&lt;=15,IF(IK$16&gt;='様式３（療養者名簿）（⑤の場合）'!$O69,IF(IK$16&lt;='様式３（療養者名簿）（⑤の場合）'!$W69,1,0),0),0)</f>
        <v>0</v>
      </c>
      <c r="IL60" s="159">
        <f>IF(IL$16-'様式３（療養者名簿）（⑤の場合）'!$O69+1&lt;=15,IF(IL$16&gt;='様式３（療養者名簿）（⑤の場合）'!$O69,IF(IL$16&lt;='様式３（療養者名簿）（⑤の場合）'!$W69,1,0),0),0)</f>
        <v>0</v>
      </c>
      <c r="IM60" s="159">
        <f>IF(IM$16-'様式３（療養者名簿）（⑤の場合）'!$O69+1&lt;=15,IF(IM$16&gt;='様式３（療養者名簿）（⑤の場合）'!$O69,IF(IM$16&lt;='様式３（療養者名簿）（⑤の場合）'!$W69,1,0),0),0)</f>
        <v>0</v>
      </c>
      <c r="IN60" s="159">
        <f>IF(IN$16-'様式３（療養者名簿）（⑤の場合）'!$O69+1&lt;=15,IF(IN$16&gt;='様式３（療養者名簿）（⑤の場合）'!$O69,IF(IN$16&lt;='様式３（療養者名簿）（⑤の場合）'!$W69,1,0),0),0)</f>
        <v>0</v>
      </c>
      <c r="IO60" s="159">
        <f>IF(IO$16-'様式３（療養者名簿）（⑤の場合）'!$O69+1&lt;=15,IF(IO$16&gt;='様式３（療養者名簿）（⑤の場合）'!$O69,IF(IO$16&lt;='様式３（療養者名簿）（⑤の場合）'!$W69,1,0),0),0)</f>
        <v>0</v>
      </c>
      <c r="IP60" s="159">
        <f>IF(IP$16-'様式３（療養者名簿）（⑤の場合）'!$O69+1&lt;=15,IF(IP$16&gt;='様式３（療養者名簿）（⑤の場合）'!$O69,IF(IP$16&lt;='様式３（療養者名簿）（⑤の場合）'!$W69,1,0),0),0)</f>
        <v>0</v>
      </c>
      <c r="IQ60" s="159">
        <f>IF(IQ$16-'様式３（療養者名簿）（⑤の場合）'!$O69+1&lt;=15,IF(IQ$16&gt;='様式３（療養者名簿）（⑤の場合）'!$O69,IF(IQ$16&lt;='様式３（療養者名簿）（⑤の場合）'!$W69,1,0),0),0)</f>
        <v>0</v>
      </c>
      <c r="IR60" s="159">
        <f>IF(IR$16-'様式３（療養者名簿）（⑤の場合）'!$O69+1&lt;=15,IF(IR$16&gt;='様式３（療養者名簿）（⑤の場合）'!$O69,IF(IR$16&lt;='様式３（療養者名簿）（⑤の場合）'!$W69,1,0),0),0)</f>
        <v>0</v>
      </c>
      <c r="IS60" s="159">
        <f>IF(IS$16-'様式３（療養者名簿）（⑤の場合）'!$O69+1&lt;=15,IF(IS$16&gt;='様式３（療養者名簿）（⑤の場合）'!$O69,IF(IS$16&lt;='様式３（療養者名簿）（⑤の場合）'!$W69,1,0),0),0)</f>
        <v>0</v>
      </c>
      <c r="IT60" s="159">
        <f>IF(IT$16-'様式３（療養者名簿）（⑤の場合）'!$O69+1&lt;=15,IF(IT$16&gt;='様式３（療養者名簿）（⑤の場合）'!$O69,IF(IT$16&lt;='様式３（療養者名簿）（⑤の場合）'!$W69,1,0),0),0)</f>
        <v>0</v>
      </c>
    </row>
    <row r="61" spans="1:254" ht="42" customHeight="1">
      <c r="A61" s="149">
        <f>'様式３（療養者名簿）（⑤の場合）'!C70</f>
        <v>0</v>
      </c>
      <c r="B61" s="159">
        <f>IF(B$16-'様式３（療養者名簿）（⑤の場合）'!$O70+1&lt;=15,IF(B$16&gt;='様式３（療養者名簿）（⑤の場合）'!$O70,IF(B$16&lt;='様式３（療養者名簿）（⑤の場合）'!$W70,1,0),0),0)</f>
        <v>0</v>
      </c>
      <c r="C61" s="159">
        <f>IF(C$16-'様式３（療養者名簿）（⑤の場合）'!$O70+1&lt;=15,IF(C$16&gt;='様式３（療養者名簿）（⑤の場合）'!$O70,IF(C$16&lt;='様式３（療養者名簿）（⑤の場合）'!$W70,1,0),0),0)</f>
        <v>0</v>
      </c>
      <c r="D61" s="159">
        <f>IF(D$16-'様式３（療養者名簿）（⑤の場合）'!$O70+1&lt;=15,IF(D$16&gt;='様式３（療養者名簿）（⑤の場合）'!$O70,IF(D$16&lt;='様式３（療養者名簿）（⑤の場合）'!$W70,1,0),0),0)</f>
        <v>0</v>
      </c>
      <c r="E61" s="159">
        <f>IF(E$16-'様式３（療養者名簿）（⑤の場合）'!$O70+1&lt;=15,IF(E$16&gt;='様式３（療養者名簿）（⑤の場合）'!$O70,IF(E$16&lt;='様式３（療養者名簿）（⑤の場合）'!$W70,1,0),0),0)</f>
        <v>0</v>
      </c>
      <c r="F61" s="159">
        <f>IF(F$16-'様式３（療養者名簿）（⑤の場合）'!$O70+1&lt;=15,IF(F$16&gt;='様式３（療養者名簿）（⑤の場合）'!$O70,IF(F$16&lt;='様式３（療養者名簿）（⑤の場合）'!$W70,1,0),0),0)</f>
        <v>0</v>
      </c>
      <c r="G61" s="159">
        <f>IF(G$16-'様式３（療養者名簿）（⑤の場合）'!$O70+1&lt;=15,IF(G$16&gt;='様式３（療養者名簿）（⑤の場合）'!$O70,IF(G$16&lt;='様式３（療養者名簿）（⑤の場合）'!$W70,1,0),0),0)</f>
        <v>0</v>
      </c>
      <c r="H61" s="159">
        <f>IF(H$16-'様式３（療養者名簿）（⑤の場合）'!$O70+1&lt;=15,IF(H$16&gt;='様式３（療養者名簿）（⑤の場合）'!$O70,IF(H$16&lt;='様式３（療養者名簿）（⑤の場合）'!$W70,1,0),0),0)</f>
        <v>0</v>
      </c>
      <c r="I61" s="159">
        <f>IF(I$16-'様式３（療養者名簿）（⑤の場合）'!$O70+1&lt;=15,IF(I$16&gt;='様式３（療養者名簿）（⑤の場合）'!$O70,IF(I$16&lt;='様式３（療養者名簿）（⑤の場合）'!$W70,1,0),0),0)</f>
        <v>0</v>
      </c>
      <c r="J61" s="159">
        <f>IF(J$16-'様式３（療養者名簿）（⑤の場合）'!$O70+1&lt;=15,IF(J$16&gt;='様式３（療養者名簿）（⑤の場合）'!$O70,IF(J$16&lt;='様式３（療養者名簿）（⑤の場合）'!$W70,1,0),0),0)</f>
        <v>0</v>
      </c>
      <c r="K61" s="159">
        <f>IF(K$16-'様式３（療養者名簿）（⑤の場合）'!$O70+1&lt;=15,IF(K$16&gt;='様式３（療養者名簿）（⑤の場合）'!$O70,IF(K$16&lt;='様式３（療養者名簿）（⑤の場合）'!$W70,1,0),0),0)</f>
        <v>0</v>
      </c>
      <c r="L61" s="159">
        <f>IF(L$16-'様式３（療養者名簿）（⑤の場合）'!$O70+1&lt;=15,IF(L$16&gt;='様式３（療養者名簿）（⑤の場合）'!$O70,IF(L$16&lt;='様式３（療養者名簿）（⑤の場合）'!$W70,1,0),0),0)</f>
        <v>0</v>
      </c>
      <c r="M61" s="159">
        <f>IF(M$16-'様式３（療養者名簿）（⑤の場合）'!$O70+1&lt;=15,IF(M$16&gt;='様式３（療養者名簿）（⑤の場合）'!$O70,IF(M$16&lt;='様式３（療養者名簿）（⑤の場合）'!$W70,1,0),0),0)</f>
        <v>0</v>
      </c>
      <c r="N61" s="159">
        <f>IF(N$16-'様式３（療養者名簿）（⑤の場合）'!$O70+1&lt;=15,IF(N$16&gt;='様式３（療養者名簿）（⑤の場合）'!$O70,IF(N$16&lt;='様式３（療養者名簿）（⑤の場合）'!$W70,1,0),0),0)</f>
        <v>0</v>
      </c>
      <c r="O61" s="159">
        <f>IF(O$16-'様式３（療養者名簿）（⑤の場合）'!$O70+1&lt;=15,IF(O$16&gt;='様式３（療養者名簿）（⑤の場合）'!$O70,IF(O$16&lt;='様式３（療養者名簿）（⑤の場合）'!$W70,1,0),0),0)</f>
        <v>0</v>
      </c>
      <c r="P61" s="159">
        <f>IF(P$16-'様式３（療養者名簿）（⑤の場合）'!$O70+1&lt;=15,IF(P$16&gt;='様式３（療養者名簿）（⑤の場合）'!$O70,IF(P$16&lt;='様式３（療養者名簿）（⑤の場合）'!$W70,1,0),0),0)</f>
        <v>0</v>
      </c>
      <c r="Q61" s="159">
        <f>IF(Q$16-'様式３（療養者名簿）（⑤の場合）'!$O70+1&lt;=15,IF(Q$16&gt;='様式３（療養者名簿）（⑤の場合）'!$O70,IF(Q$16&lt;='様式３（療養者名簿）（⑤の場合）'!$W70,1,0),0),0)</f>
        <v>0</v>
      </c>
      <c r="R61" s="159">
        <f>IF(R$16-'様式３（療養者名簿）（⑤の場合）'!$O70+1&lt;=15,IF(R$16&gt;='様式３（療養者名簿）（⑤の場合）'!$O70,IF(R$16&lt;='様式３（療養者名簿）（⑤の場合）'!$W70,1,0),0),0)</f>
        <v>0</v>
      </c>
      <c r="S61" s="159">
        <f>IF(S$16-'様式３（療養者名簿）（⑤の場合）'!$O70+1&lt;=15,IF(S$16&gt;='様式３（療養者名簿）（⑤の場合）'!$O70,IF(S$16&lt;='様式３（療養者名簿）（⑤の場合）'!$W70,1,0),0),0)</f>
        <v>0</v>
      </c>
      <c r="T61" s="159">
        <f>IF(T$16-'様式３（療養者名簿）（⑤の場合）'!$O70+1&lt;=15,IF(T$16&gt;='様式３（療養者名簿）（⑤の場合）'!$O70,IF(T$16&lt;='様式３（療養者名簿）（⑤の場合）'!$W70,1,0),0),0)</f>
        <v>0</v>
      </c>
      <c r="U61" s="159">
        <f>IF(U$16-'様式３（療養者名簿）（⑤の場合）'!$O70+1&lt;=15,IF(U$16&gt;='様式３（療養者名簿）（⑤の場合）'!$O70,IF(U$16&lt;='様式３（療養者名簿）（⑤の場合）'!$W70,1,0),0),0)</f>
        <v>0</v>
      </c>
      <c r="V61" s="159">
        <f>IF(V$16-'様式３（療養者名簿）（⑤の場合）'!$O70+1&lt;=15,IF(V$16&gt;='様式３（療養者名簿）（⑤の場合）'!$O70,IF(V$16&lt;='様式３（療養者名簿）（⑤の場合）'!$W70,1,0),0),0)</f>
        <v>0</v>
      </c>
      <c r="W61" s="159">
        <f>IF(W$16-'様式３（療養者名簿）（⑤の場合）'!$O70+1&lt;=15,IF(W$16&gt;='様式３（療養者名簿）（⑤の場合）'!$O70,IF(W$16&lt;='様式３（療養者名簿）（⑤の場合）'!$W70,1,0),0),0)</f>
        <v>0</v>
      </c>
      <c r="X61" s="159">
        <f>IF(X$16-'様式３（療養者名簿）（⑤の場合）'!$O70+1&lt;=15,IF(X$16&gt;='様式３（療養者名簿）（⑤の場合）'!$O70,IF(X$16&lt;='様式３（療養者名簿）（⑤の場合）'!$W70,1,0),0),0)</f>
        <v>0</v>
      </c>
      <c r="Y61" s="159">
        <f>IF(Y$16-'様式３（療養者名簿）（⑤の場合）'!$O70+1&lt;=15,IF(Y$16&gt;='様式３（療養者名簿）（⑤の場合）'!$O70,IF(Y$16&lt;='様式３（療養者名簿）（⑤の場合）'!$W70,1,0),0),0)</f>
        <v>0</v>
      </c>
      <c r="Z61" s="159">
        <f>IF(Z$16-'様式３（療養者名簿）（⑤の場合）'!$O70+1&lt;=15,IF(Z$16&gt;='様式３（療養者名簿）（⑤の場合）'!$O70,IF(Z$16&lt;='様式３（療養者名簿）（⑤の場合）'!$W70,1,0),0),0)</f>
        <v>0</v>
      </c>
      <c r="AA61" s="159">
        <f>IF(AA$16-'様式３（療養者名簿）（⑤の場合）'!$O70+1&lt;=15,IF(AA$16&gt;='様式３（療養者名簿）（⑤の場合）'!$O70,IF(AA$16&lt;='様式３（療養者名簿）（⑤の場合）'!$W70,1,0),0),0)</f>
        <v>0</v>
      </c>
      <c r="AB61" s="159">
        <f>IF(AB$16-'様式３（療養者名簿）（⑤の場合）'!$O70+1&lt;=15,IF(AB$16&gt;='様式３（療養者名簿）（⑤の場合）'!$O70,IF(AB$16&lt;='様式３（療養者名簿）（⑤の場合）'!$W70,1,0),0),0)</f>
        <v>0</v>
      </c>
      <c r="AC61" s="159">
        <f>IF(AC$16-'様式３（療養者名簿）（⑤の場合）'!$O70+1&lt;=15,IF(AC$16&gt;='様式３（療養者名簿）（⑤の場合）'!$O70,IF(AC$16&lt;='様式３（療養者名簿）（⑤の場合）'!$W70,1,0),0),0)</f>
        <v>0</v>
      </c>
      <c r="AD61" s="159">
        <f>IF(AD$16-'様式３（療養者名簿）（⑤の場合）'!$O70+1&lt;=15,IF(AD$16&gt;='様式３（療養者名簿）（⑤の場合）'!$O70,IF(AD$16&lt;='様式３（療養者名簿）（⑤の場合）'!$W70,1,0),0),0)</f>
        <v>0</v>
      </c>
      <c r="AE61" s="159">
        <f>IF(AE$16-'様式３（療養者名簿）（⑤の場合）'!$O70+1&lt;=15,IF(AE$16&gt;='様式３（療養者名簿）（⑤の場合）'!$O70,IF(AE$16&lt;='様式３（療養者名簿）（⑤の場合）'!$W70,1,0),0),0)</f>
        <v>0</v>
      </c>
      <c r="AF61" s="159">
        <f>IF(AF$16-'様式３（療養者名簿）（⑤の場合）'!$O70+1&lt;=15,IF(AF$16&gt;='様式３（療養者名簿）（⑤の場合）'!$O70,IF(AF$16&lt;='様式３（療養者名簿）（⑤の場合）'!$W70,1,0),0),0)</f>
        <v>0</v>
      </c>
      <c r="AG61" s="159">
        <f>IF(AG$16-'様式３（療養者名簿）（⑤の場合）'!$O70+1&lt;=15,IF(AG$16&gt;='様式３（療養者名簿）（⑤の場合）'!$O70,IF(AG$16&lt;='様式３（療養者名簿）（⑤の場合）'!$W70,1,0),0),0)</f>
        <v>0</v>
      </c>
      <c r="AH61" s="159">
        <f>IF(AH$16-'様式３（療養者名簿）（⑤の場合）'!$O70+1&lt;=15,IF(AH$16&gt;='様式３（療養者名簿）（⑤の場合）'!$O70,IF(AH$16&lt;='様式３（療養者名簿）（⑤の場合）'!$W70,1,0),0),0)</f>
        <v>0</v>
      </c>
      <c r="AI61" s="159">
        <f>IF(AI$16-'様式３（療養者名簿）（⑤の場合）'!$O70+1&lt;=15,IF(AI$16&gt;='様式３（療養者名簿）（⑤の場合）'!$O70,IF(AI$16&lt;='様式３（療養者名簿）（⑤の場合）'!$W70,1,0),0),0)</f>
        <v>0</v>
      </c>
      <c r="AJ61" s="159">
        <f>IF(AJ$16-'様式３（療養者名簿）（⑤の場合）'!$O70+1&lt;=15,IF(AJ$16&gt;='様式３（療養者名簿）（⑤の場合）'!$O70,IF(AJ$16&lt;='様式３（療養者名簿）（⑤の場合）'!$W70,1,0),0),0)</f>
        <v>0</v>
      </c>
      <c r="AK61" s="159">
        <f>IF(AK$16-'様式３（療養者名簿）（⑤の場合）'!$O70+1&lt;=15,IF(AK$16&gt;='様式３（療養者名簿）（⑤の場合）'!$O70,IF(AK$16&lt;='様式３（療養者名簿）（⑤の場合）'!$W70,1,0),0),0)</f>
        <v>0</v>
      </c>
      <c r="AL61" s="159">
        <f>IF(AL$16-'様式３（療養者名簿）（⑤の場合）'!$O70+1&lt;=15,IF(AL$16&gt;='様式３（療養者名簿）（⑤の場合）'!$O70,IF(AL$16&lt;='様式３（療養者名簿）（⑤の場合）'!$W70,1,0),0),0)</f>
        <v>0</v>
      </c>
      <c r="AM61" s="159">
        <f>IF(AM$16-'様式３（療養者名簿）（⑤の場合）'!$O70+1&lt;=15,IF(AM$16&gt;='様式３（療養者名簿）（⑤の場合）'!$O70,IF(AM$16&lt;='様式３（療養者名簿）（⑤の場合）'!$W70,1,0),0),0)</f>
        <v>0</v>
      </c>
      <c r="AN61" s="159">
        <f>IF(AN$16-'様式３（療養者名簿）（⑤の場合）'!$O70+1&lt;=15,IF(AN$16&gt;='様式３（療養者名簿）（⑤の場合）'!$O70,IF(AN$16&lt;='様式３（療養者名簿）（⑤の場合）'!$W70,1,0),0),0)</f>
        <v>0</v>
      </c>
      <c r="AO61" s="159">
        <f>IF(AO$16-'様式３（療養者名簿）（⑤の場合）'!$O70+1&lt;=15,IF(AO$16&gt;='様式３（療養者名簿）（⑤の場合）'!$O70,IF(AO$16&lt;='様式３（療養者名簿）（⑤の場合）'!$W70,1,0),0),0)</f>
        <v>0</v>
      </c>
      <c r="AP61" s="159">
        <f>IF(AP$16-'様式３（療養者名簿）（⑤の場合）'!$O70+1&lt;=15,IF(AP$16&gt;='様式３（療養者名簿）（⑤の場合）'!$O70,IF(AP$16&lt;='様式３（療養者名簿）（⑤の場合）'!$W70,1,0),0),0)</f>
        <v>0</v>
      </c>
      <c r="AQ61" s="159">
        <f>IF(AQ$16-'様式３（療養者名簿）（⑤の場合）'!$O70+1&lt;=15,IF(AQ$16&gt;='様式３（療養者名簿）（⑤の場合）'!$O70,IF(AQ$16&lt;='様式３（療養者名簿）（⑤の場合）'!$W70,1,0),0),0)</f>
        <v>0</v>
      </c>
      <c r="AR61" s="159">
        <f>IF(AR$16-'様式３（療養者名簿）（⑤の場合）'!$O70+1&lt;=15,IF(AR$16&gt;='様式３（療養者名簿）（⑤の場合）'!$O70,IF(AR$16&lt;='様式３（療養者名簿）（⑤の場合）'!$W70,1,0),0),0)</f>
        <v>0</v>
      </c>
      <c r="AS61" s="159">
        <f>IF(AS$16-'様式３（療養者名簿）（⑤の場合）'!$O70+1&lt;=15,IF(AS$16&gt;='様式３（療養者名簿）（⑤の場合）'!$O70,IF(AS$16&lt;='様式３（療養者名簿）（⑤の場合）'!$W70,1,0),0),0)</f>
        <v>0</v>
      </c>
      <c r="AT61" s="159">
        <f>IF(AT$16-'様式３（療養者名簿）（⑤の場合）'!$O70+1&lt;=15,IF(AT$16&gt;='様式３（療養者名簿）（⑤の場合）'!$O70,IF(AT$16&lt;='様式３（療養者名簿）（⑤の場合）'!$W70,1,0),0),0)</f>
        <v>0</v>
      </c>
      <c r="AU61" s="159">
        <f>IF(AU$16-'様式３（療養者名簿）（⑤の場合）'!$O70+1&lt;=15,IF(AU$16&gt;='様式３（療養者名簿）（⑤の場合）'!$O70,IF(AU$16&lt;='様式３（療養者名簿）（⑤の場合）'!$W70,1,0),0),0)</f>
        <v>0</v>
      </c>
      <c r="AV61" s="159">
        <f>IF(AV$16-'様式３（療養者名簿）（⑤の場合）'!$O70+1&lt;=15,IF(AV$16&gt;='様式３（療養者名簿）（⑤の場合）'!$O70,IF(AV$16&lt;='様式３（療養者名簿）（⑤の場合）'!$W70,1,0),0),0)</f>
        <v>0</v>
      </c>
      <c r="AW61" s="159">
        <f>IF(AW$16-'様式３（療養者名簿）（⑤の場合）'!$O70+1&lt;=15,IF(AW$16&gt;='様式３（療養者名簿）（⑤の場合）'!$O70,IF(AW$16&lt;='様式３（療養者名簿）（⑤の場合）'!$W70,1,0),0),0)</f>
        <v>0</v>
      </c>
      <c r="AX61" s="159">
        <f>IF(AX$16-'様式３（療養者名簿）（⑤の場合）'!$O70+1&lt;=15,IF(AX$16&gt;='様式３（療養者名簿）（⑤の場合）'!$O70,IF(AX$16&lt;='様式３（療養者名簿）（⑤の場合）'!$W70,1,0),0),0)</f>
        <v>0</v>
      </c>
      <c r="AY61" s="159">
        <f>IF(AY$16-'様式３（療養者名簿）（⑤の場合）'!$O70+1&lt;=15,IF(AY$16&gt;='様式３（療養者名簿）（⑤の場合）'!$O70,IF(AY$16&lt;='様式３（療養者名簿）（⑤の場合）'!$W70,1,0),0),0)</f>
        <v>0</v>
      </c>
      <c r="AZ61" s="159">
        <f>IF(AZ$16-'様式３（療養者名簿）（⑤の場合）'!$O70+1&lt;=15,IF(AZ$16&gt;='様式３（療養者名簿）（⑤の場合）'!$O70,IF(AZ$16&lt;='様式３（療養者名簿）（⑤の場合）'!$W70,1,0),0),0)</f>
        <v>0</v>
      </c>
      <c r="BA61" s="159">
        <f>IF(BA$16-'様式３（療養者名簿）（⑤の場合）'!$O70+1&lt;=15,IF(BA$16&gt;='様式３（療養者名簿）（⑤の場合）'!$O70,IF(BA$16&lt;='様式３（療養者名簿）（⑤の場合）'!$W70,1,0),0),0)</f>
        <v>0</v>
      </c>
      <c r="BB61" s="159">
        <f>IF(BB$16-'様式３（療養者名簿）（⑤の場合）'!$O70+1&lt;=15,IF(BB$16&gt;='様式３（療養者名簿）（⑤の場合）'!$O70,IF(BB$16&lt;='様式３（療養者名簿）（⑤の場合）'!$W70,1,0),0),0)</f>
        <v>0</v>
      </c>
      <c r="BC61" s="159">
        <f>IF(BC$16-'様式３（療養者名簿）（⑤の場合）'!$O70+1&lt;=15,IF(BC$16&gt;='様式３（療養者名簿）（⑤の場合）'!$O70,IF(BC$16&lt;='様式３（療養者名簿）（⑤の場合）'!$W70,1,0),0),0)</f>
        <v>0</v>
      </c>
      <c r="BD61" s="159">
        <f>IF(BD$16-'様式３（療養者名簿）（⑤の場合）'!$O70+1&lt;=15,IF(BD$16&gt;='様式３（療養者名簿）（⑤の場合）'!$O70,IF(BD$16&lt;='様式３（療養者名簿）（⑤の場合）'!$W70,1,0),0),0)</f>
        <v>0</v>
      </c>
      <c r="BE61" s="159">
        <f>IF(BE$16-'様式３（療養者名簿）（⑤の場合）'!$O70+1&lt;=15,IF(BE$16&gt;='様式３（療養者名簿）（⑤の場合）'!$O70,IF(BE$16&lt;='様式３（療養者名簿）（⑤の場合）'!$W70,1,0),0),0)</f>
        <v>0</v>
      </c>
      <c r="BF61" s="159">
        <f>IF(BF$16-'様式３（療養者名簿）（⑤の場合）'!$O70+1&lt;=15,IF(BF$16&gt;='様式３（療養者名簿）（⑤の場合）'!$O70,IF(BF$16&lt;='様式３（療養者名簿）（⑤の場合）'!$W70,1,0),0),0)</f>
        <v>0</v>
      </c>
      <c r="BG61" s="159">
        <f>IF(BG$16-'様式３（療養者名簿）（⑤の場合）'!$O70+1&lt;=15,IF(BG$16&gt;='様式３（療養者名簿）（⑤の場合）'!$O70,IF(BG$16&lt;='様式３（療養者名簿）（⑤の場合）'!$W70,1,0),0),0)</f>
        <v>0</v>
      </c>
      <c r="BH61" s="159">
        <f>IF(BH$16-'様式３（療養者名簿）（⑤の場合）'!$O70+1&lt;=15,IF(BH$16&gt;='様式３（療養者名簿）（⑤の場合）'!$O70,IF(BH$16&lt;='様式３（療養者名簿）（⑤の場合）'!$W70,1,0),0),0)</f>
        <v>0</v>
      </c>
      <c r="BI61" s="159">
        <f>IF(BI$16-'様式３（療養者名簿）（⑤の場合）'!$O70+1&lt;=15,IF(BI$16&gt;='様式３（療養者名簿）（⑤の場合）'!$O70,IF(BI$16&lt;='様式３（療養者名簿）（⑤の場合）'!$W70,1,0),0),0)</f>
        <v>0</v>
      </c>
      <c r="BJ61" s="159">
        <f>IF(BJ$16-'様式３（療養者名簿）（⑤の場合）'!$O70+1&lt;=15,IF(BJ$16&gt;='様式３（療養者名簿）（⑤の場合）'!$O70,IF(BJ$16&lt;='様式３（療養者名簿）（⑤の場合）'!$W70,1,0),0),0)</f>
        <v>0</v>
      </c>
      <c r="BK61" s="159">
        <f>IF(BK$16-'様式３（療養者名簿）（⑤の場合）'!$O70+1&lt;=15,IF(BK$16&gt;='様式３（療養者名簿）（⑤の場合）'!$O70,IF(BK$16&lt;='様式３（療養者名簿）（⑤の場合）'!$W70,1,0),0),0)</f>
        <v>0</v>
      </c>
      <c r="BL61" s="159">
        <f>IF(BL$16-'様式３（療養者名簿）（⑤の場合）'!$O70+1&lt;=15,IF(BL$16&gt;='様式３（療養者名簿）（⑤の場合）'!$O70,IF(BL$16&lt;='様式３（療養者名簿）（⑤の場合）'!$W70,1,0),0),0)</f>
        <v>0</v>
      </c>
      <c r="BM61" s="159">
        <f>IF(BM$16-'様式３（療養者名簿）（⑤の場合）'!$O70+1&lt;=15,IF(BM$16&gt;='様式３（療養者名簿）（⑤の場合）'!$O70,IF(BM$16&lt;='様式３（療養者名簿）（⑤の場合）'!$W70,1,0),0),0)</f>
        <v>0</v>
      </c>
      <c r="BN61" s="159">
        <f>IF(BN$16-'様式３（療養者名簿）（⑤の場合）'!$O70+1&lt;=15,IF(BN$16&gt;='様式３（療養者名簿）（⑤の場合）'!$O70,IF(BN$16&lt;='様式３（療養者名簿）（⑤の場合）'!$W70,1,0),0),0)</f>
        <v>0</v>
      </c>
      <c r="BO61" s="159">
        <f>IF(BO$16-'様式３（療養者名簿）（⑤の場合）'!$O70+1&lt;=15,IF(BO$16&gt;='様式３（療養者名簿）（⑤の場合）'!$O70,IF(BO$16&lt;='様式３（療養者名簿）（⑤の場合）'!$W70,1,0),0),0)</f>
        <v>0</v>
      </c>
      <c r="BP61" s="159">
        <f>IF(BP$16-'様式３（療養者名簿）（⑤の場合）'!$O70+1&lt;=15,IF(BP$16&gt;='様式３（療養者名簿）（⑤の場合）'!$O70,IF(BP$16&lt;='様式３（療養者名簿）（⑤の場合）'!$W70,1,0),0),0)</f>
        <v>0</v>
      </c>
      <c r="BQ61" s="159">
        <f>IF(BQ$16-'様式３（療養者名簿）（⑤の場合）'!$O70+1&lt;=15,IF(BQ$16&gt;='様式３（療養者名簿）（⑤の場合）'!$O70,IF(BQ$16&lt;='様式３（療養者名簿）（⑤の場合）'!$W70,1,0),0),0)</f>
        <v>0</v>
      </c>
      <c r="BR61" s="159">
        <f>IF(BR$16-'様式３（療養者名簿）（⑤の場合）'!$O70+1&lt;=15,IF(BR$16&gt;='様式３（療養者名簿）（⑤の場合）'!$O70,IF(BR$16&lt;='様式３（療養者名簿）（⑤の場合）'!$W70,1,0),0),0)</f>
        <v>0</v>
      </c>
      <c r="BS61" s="159">
        <f>IF(BS$16-'様式３（療養者名簿）（⑤の場合）'!$O70+1&lt;=15,IF(BS$16&gt;='様式３（療養者名簿）（⑤の場合）'!$O70,IF(BS$16&lt;='様式３（療養者名簿）（⑤の場合）'!$W70,1,0),0),0)</f>
        <v>0</v>
      </c>
      <c r="BT61" s="159">
        <f>IF(BT$16-'様式３（療養者名簿）（⑤の場合）'!$O70+1&lt;=15,IF(BT$16&gt;='様式３（療養者名簿）（⑤の場合）'!$O70,IF(BT$16&lt;='様式３（療養者名簿）（⑤の場合）'!$W70,1,0),0),0)</f>
        <v>0</v>
      </c>
      <c r="BU61" s="159">
        <f>IF(BU$16-'様式３（療養者名簿）（⑤の場合）'!$O70+1&lt;=15,IF(BU$16&gt;='様式３（療養者名簿）（⑤の場合）'!$O70,IF(BU$16&lt;='様式３（療養者名簿）（⑤の場合）'!$W70,1,0),0),0)</f>
        <v>0</v>
      </c>
      <c r="BV61" s="159">
        <f>IF(BV$16-'様式３（療養者名簿）（⑤の場合）'!$O70+1&lt;=15,IF(BV$16&gt;='様式３（療養者名簿）（⑤の場合）'!$O70,IF(BV$16&lt;='様式３（療養者名簿）（⑤の場合）'!$W70,1,0),0),0)</f>
        <v>0</v>
      </c>
      <c r="BW61" s="159">
        <f>IF(BW$16-'様式３（療養者名簿）（⑤の場合）'!$O70+1&lt;=15,IF(BW$16&gt;='様式３（療養者名簿）（⑤の場合）'!$O70,IF(BW$16&lt;='様式３（療養者名簿）（⑤の場合）'!$W70,1,0),0),0)</f>
        <v>0</v>
      </c>
      <c r="BX61" s="159">
        <f>IF(BX$16-'様式３（療養者名簿）（⑤の場合）'!$O70+1&lt;=15,IF(BX$16&gt;='様式３（療養者名簿）（⑤の場合）'!$O70,IF(BX$16&lt;='様式３（療養者名簿）（⑤の場合）'!$W70,1,0),0),0)</f>
        <v>0</v>
      </c>
      <c r="BY61" s="159">
        <f>IF(BY$16-'様式３（療養者名簿）（⑤の場合）'!$O70+1&lt;=15,IF(BY$16&gt;='様式３（療養者名簿）（⑤の場合）'!$O70,IF(BY$16&lt;='様式３（療養者名簿）（⑤の場合）'!$W70,1,0),0),0)</f>
        <v>0</v>
      </c>
      <c r="BZ61" s="159">
        <f>IF(BZ$16-'様式３（療養者名簿）（⑤の場合）'!$O70+1&lt;=15,IF(BZ$16&gt;='様式３（療養者名簿）（⑤の場合）'!$O70,IF(BZ$16&lt;='様式３（療養者名簿）（⑤の場合）'!$W70,1,0),0),0)</f>
        <v>0</v>
      </c>
      <c r="CA61" s="159">
        <f>IF(CA$16-'様式３（療養者名簿）（⑤の場合）'!$O70+1&lt;=15,IF(CA$16&gt;='様式３（療養者名簿）（⑤の場合）'!$O70,IF(CA$16&lt;='様式３（療養者名簿）（⑤の場合）'!$W70,1,0),0),0)</f>
        <v>0</v>
      </c>
      <c r="CB61" s="159">
        <f>IF(CB$16-'様式３（療養者名簿）（⑤の場合）'!$O70+1&lt;=15,IF(CB$16&gt;='様式３（療養者名簿）（⑤の場合）'!$O70,IF(CB$16&lt;='様式３（療養者名簿）（⑤の場合）'!$W70,1,0),0),0)</f>
        <v>0</v>
      </c>
      <c r="CC61" s="159">
        <f>IF(CC$16-'様式３（療養者名簿）（⑤の場合）'!$O70+1&lt;=15,IF(CC$16&gt;='様式３（療養者名簿）（⑤の場合）'!$O70,IF(CC$16&lt;='様式３（療養者名簿）（⑤の場合）'!$W70,1,0),0),0)</f>
        <v>0</v>
      </c>
      <c r="CD61" s="159">
        <f>IF(CD$16-'様式３（療養者名簿）（⑤の場合）'!$O70+1&lt;=15,IF(CD$16&gt;='様式３（療養者名簿）（⑤の場合）'!$O70,IF(CD$16&lt;='様式３（療養者名簿）（⑤の場合）'!$W70,1,0),0),0)</f>
        <v>0</v>
      </c>
      <c r="CE61" s="159">
        <f>IF(CE$16-'様式３（療養者名簿）（⑤の場合）'!$O70+1&lt;=15,IF(CE$16&gt;='様式３（療養者名簿）（⑤の場合）'!$O70,IF(CE$16&lt;='様式３（療養者名簿）（⑤の場合）'!$W70,1,0),0),0)</f>
        <v>0</v>
      </c>
      <c r="CF61" s="159">
        <f>IF(CF$16-'様式３（療養者名簿）（⑤の場合）'!$O70+1&lt;=15,IF(CF$16&gt;='様式３（療養者名簿）（⑤の場合）'!$O70,IF(CF$16&lt;='様式３（療養者名簿）（⑤の場合）'!$W70,1,0),0),0)</f>
        <v>0</v>
      </c>
      <c r="CG61" s="159">
        <f>IF(CG$16-'様式３（療養者名簿）（⑤の場合）'!$O70+1&lt;=15,IF(CG$16&gt;='様式３（療養者名簿）（⑤の場合）'!$O70,IF(CG$16&lt;='様式３（療養者名簿）（⑤の場合）'!$W70,1,0),0),0)</f>
        <v>0</v>
      </c>
      <c r="CH61" s="159">
        <f>IF(CH$16-'様式３（療養者名簿）（⑤の場合）'!$O70+1&lt;=15,IF(CH$16&gt;='様式３（療養者名簿）（⑤の場合）'!$O70,IF(CH$16&lt;='様式３（療養者名簿）（⑤の場合）'!$W70,1,0),0),0)</f>
        <v>0</v>
      </c>
      <c r="CI61" s="159">
        <f>IF(CI$16-'様式３（療養者名簿）（⑤の場合）'!$O70+1&lt;=15,IF(CI$16&gt;='様式３（療養者名簿）（⑤の場合）'!$O70,IF(CI$16&lt;='様式３（療養者名簿）（⑤の場合）'!$W70,1,0),0),0)</f>
        <v>0</v>
      </c>
      <c r="CJ61" s="159">
        <f>IF(CJ$16-'様式３（療養者名簿）（⑤の場合）'!$O70+1&lt;=15,IF(CJ$16&gt;='様式３（療養者名簿）（⑤の場合）'!$O70,IF(CJ$16&lt;='様式３（療養者名簿）（⑤の場合）'!$W70,1,0),0),0)</f>
        <v>0</v>
      </c>
      <c r="CK61" s="159">
        <f>IF(CK$16-'様式３（療養者名簿）（⑤の場合）'!$O70+1&lt;=15,IF(CK$16&gt;='様式３（療養者名簿）（⑤の場合）'!$O70,IF(CK$16&lt;='様式３（療養者名簿）（⑤の場合）'!$W70,1,0),0),0)</f>
        <v>0</v>
      </c>
      <c r="CL61" s="159">
        <f>IF(CL$16-'様式３（療養者名簿）（⑤の場合）'!$O70+1&lt;=15,IF(CL$16&gt;='様式３（療養者名簿）（⑤の場合）'!$O70,IF(CL$16&lt;='様式３（療養者名簿）（⑤の場合）'!$W70,1,0),0),0)</f>
        <v>0</v>
      </c>
      <c r="CM61" s="159">
        <f>IF(CM$16-'様式３（療養者名簿）（⑤の場合）'!$O70+1&lt;=15,IF(CM$16&gt;='様式３（療養者名簿）（⑤の場合）'!$O70,IF(CM$16&lt;='様式３（療養者名簿）（⑤の場合）'!$W70,1,0),0),0)</f>
        <v>0</v>
      </c>
      <c r="CN61" s="159">
        <f>IF(CN$16-'様式３（療養者名簿）（⑤の場合）'!$O70+1&lt;=15,IF(CN$16&gt;='様式３（療養者名簿）（⑤の場合）'!$O70,IF(CN$16&lt;='様式３（療養者名簿）（⑤の場合）'!$W70,1,0),0),0)</f>
        <v>0</v>
      </c>
      <c r="CO61" s="159">
        <f>IF(CO$16-'様式３（療養者名簿）（⑤の場合）'!$O70+1&lt;=15,IF(CO$16&gt;='様式３（療養者名簿）（⑤の場合）'!$O70,IF(CO$16&lt;='様式３（療養者名簿）（⑤の場合）'!$W70,1,0),0),0)</f>
        <v>0</v>
      </c>
      <c r="CP61" s="159">
        <f>IF(CP$16-'様式３（療養者名簿）（⑤の場合）'!$O70+1&lt;=15,IF(CP$16&gt;='様式３（療養者名簿）（⑤の場合）'!$O70,IF(CP$16&lt;='様式３（療養者名簿）（⑤の場合）'!$W70,1,0),0),0)</f>
        <v>0</v>
      </c>
      <c r="CQ61" s="159">
        <f>IF(CQ$16-'様式３（療養者名簿）（⑤の場合）'!$O70+1&lt;=15,IF(CQ$16&gt;='様式３（療養者名簿）（⑤の場合）'!$O70,IF(CQ$16&lt;='様式３（療養者名簿）（⑤の場合）'!$W70,1,0),0),0)</f>
        <v>0</v>
      </c>
      <c r="CR61" s="159">
        <f>IF(CR$16-'様式３（療養者名簿）（⑤の場合）'!$O70+1&lt;=15,IF(CR$16&gt;='様式３（療養者名簿）（⑤の場合）'!$O70,IF(CR$16&lt;='様式３（療養者名簿）（⑤の場合）'!$W70,1,0),0),0)</f>
        <v>0</v>
      </c>
      <c r="CS61" s="159">
        <f>IF(CS$16-'様式３（療養者名簿）（⑤の場合）'!$O70+1&lt;=15,IF(CS$16&gt;='様式３（療養者名簿）（⑤の場合）'!$O70,IF(CS$16&lt;='様式３（療養者名簿）（⑤の場合）'!$W70,1,0),0),0)</f>
        <v>0</v>
      </c>
      <c r="CT61" s="159">
        <f>IF(CT$16-'様式３（療養者名簿）（⑤の場合）'!$O70+1&lt;=15,IF(CT$16&gt;='様式３（療養者名簿）（⑤の場合）'!$O70,IF(CT$16&lt;='様式３（療養者名簿）（⑤の場合）'!$W70,1,0),0),0)</f>
        <v>0</v>
      </c>
      <c r="CU61" s="159">
        <f>IF(CU$16-'様式３（療養者名簿）（⑤の場合）'!$O70+1&lt;=15,IF(CU$16&gt;='様式３（療養者名簿）（⑤の場合）'!$O70,IF(CU$16&lt;='様式３（療養者名簿）（⑤の場合）'!$W70,1,0),0),0)</f>
        <v>0</v>
      </c>
      <c r="CV61" s="159">
        <f>IF(CV$16-'様式３（療養者名簿）（⑤の場合）'!$O70+1&lt;=15,IF(CV$16&gt;='様式３（療養者名簿）（⑤の場合）'!$O70,IF(CV$16&lt;='様式３（療養者名簿）（⑤の場合）'!$W70,1,0),0),0)</f>
        <v>0</v>
      </c>
      <c r="CW61" s="159">
        <f>IF(CW$16-'様式３（療養者名簿）（⑤の場合）'!$O70+1&lt;=15,IF(CW$16&gt;='様式３（療養者名簿）（⑤の場合）'!$O70,IF(CW$16&lt;='様式３（療養者名簿）（⑤の場合）'!$W70,1,0),0),0)</f>
        <v>0</v>
      </c>
      <c r="CX61" s="159">
        <f>IF(CX$16-'様式３（療養者名簿）（⑤の場合）'!$O70+1&lt;=15,IF(CX$16&gt;='様式３（療養者名簿）（⑤の場合）'!$O70,IF(CX$16&lt;='様式３（療養者名簿）（⑤の場合）'!$W70,1,0),0),0)</f>
        <v>0</v>
      </c>
      <c r="CY61" s="159">
        <f>IF(CY$16-'様式３（療養者名簿）（⑤の場合）'!$O70+1&lt;=15,IF(CY$16&gt;='様式３（療養者名簿）（⑤の場合）'!$O70,IF(CY$16&lt;='様式３（療養者名簿）（⑤の場合）'!$W70,1,0),0),0)</f>
        <v>0</v>
      </c>
      <c r="CZ61" s="159">
        <f>IF(CZ$16-'様式３（療養者名簿）（⑤の場合）'!$O70+1&lt;=15,IF(CZ$16&gt;='様式３（療養者名簿）（⑤の場合）'!$O70,IF(CZ$16&lt;='様式３（療養者名簿）（⑤の場合）'!$W70,1,0),0),0)</f>
        <v>0</v>
      </c>
      <c r="DA61" s="159">
        <f>IF(DA$16-'様式３（療養者名簿）（⑤の場合）'!$O70+1&lt;=15,IF(DA$16&gt;='様式３（療養者名簿）（⑤の場合）'!$O70,IF(DA$16&lt;='様式３（療養者名簿）（⑤の場合）'!$W70,1,0),0),0)</f>
        <v>0</v>
      </c>
      <c r="DB61" s="159">
        <f>IF(DB$16-'様式３（療養者名簿）（⑤の場合）'!$O70+1&lt;=15,IF(DB$16&gt;='様式３（療養者名簿）（⑤の場合）'!$O70,IF(DB$16&lt;='様式３（療養者名簿）（⑤の場合）'!$W70,1,0),0),0)</f>
        <v>0</v>
      </c>
      <c r="DC61" s="159">
        <f>IF(DC$16-'様式３（療養者名簿）（⑤の場合）'!$O70+1&lt;=15,IF(DC$16&gt;='様式３（療養者名簿）（⑤の場合）'!$O70,IF(DC$16&lt;='様式３（療養者名簿）（⑤の場合）'!$W70,1,0),0),0)</f>
        <v>0</v>
      </c>
      <c r="DD61" s="159">
        <f>IF(DD$16-'様式３（療養者名簿）（⑤の場合）'!$O70+1&lt;=15,IF(DD$16&gt;='様式３（療養者名簿）（⑤の場合）'!$O70,IF(DD$16&lt;='様式３（療養者名簿）（⑤の場合）'!$W70,1,0),0),0)</f>
        <v>0</v>
      </c>
      <c r="DE61" s="159">
        <f>IF(DE$16-'様式３（療養者名簿）（⑤の場合）'!$O70+1&lt;=15,IF(DE$16&gt;='様式３（療養者名簿）（⑤の場合）'!$O70,IF(DE$16&lt;='様式３（療養者名簿）（⑤の場合）'!$W70,1,0),0),0)</f>
        <v>0</v>
      </c>
      <c r="DF61" s="159">
        <f>IF(DF$16-'様式３（療養者名簿）（⑤の場合）'!$O70+1&lt;=15,IF(DF$16&gt;='様式３（療養者名簿）（⑤の場合）'!$O70,IF(DF$16&lt;='様式３（療養者名簿）（⑤の場合）'!$W70,1,0),0),0)</f>
        <v>0</v>
      </c>
      <c r="DG61" s="159">
        <f>IF(DG$16-'様式３（療養者名簿）（⑤の場合）'!$O70+1&lt;=15,IF(DG$16&gt;='様式３（療養者名簿）（⑤の場合）'!$O70,IF(DG$16&lt;='様式３（療養者名簿）（⑤の場合）'!$W70,1,0),0),0)</f>
        <v>0</v>
      </c>
      <c r="DH61" s="159">
        <f>IF(DH$16-'様式３（療養者名簿）（⑤の場合）'!$O70+1&lt;=15,IF(DH$16&gt;='様式３（療養者名簿）（⑤の場合）'!$O70,IF(DH$16&lt;='様式３（療養者名簿）（⑤の場合）'!$W70,1,0),0),0)</f>
        <v>0</v>
      </c>
      <c r="DI61" s="159">
        <f>IF(DI$16-'様式３（療養者名簿）（⑤の場合）'!$O70+1&lt;=15,IF(DI$16&gt;='様式３（療養者名簿）（⑤の場合）'!$O70,IF(DI$16&lt;='様式３（療養者名簿）（⑤の場合）'!$W70,1,0),0),0)</f>
        <v>0</v>
      </c>
      <c r="DJ61" s="159">
        <f>IF(DJ$16-'様式３（療養者名簿）（⑤の場合）'!$O70+1&lt;=15,IF(DJ$16&gt;='様式３（療養者名簿）（⑤の場合）'!$O70,IF(DJ$16&lt;='様式３（療養者名簿）（⑤の場合）'!$W70,1,0),0),0)</f>
        <v>0</v>
      </c>
      <c r="DK61" s="159">
        <f>IF(DK$16-'様式３（療養者名簿）（⑤の場合）'!$O70+1&lt;=15,IF(DK$16&gt;='様式３（療養者名簿）（⑤の場合）'!$O70,IF(DK$16&lt;='様式３（療養者名簿）（⑤の場合）'!$W70,1,0),0),0)</f>
        <v>0</v>
      </c>
      <c r="DL61" s="159">
        <f>IF(DL$16-'様式３（療養者名簿）（⑤の場合）'!$O70+1&lt;=15,IF(DL$16&gt;='様式３（療養者名簿）（⑤の場合）'!$O70,IF(DL$16&lt;='様式３（療養者名簿）（⑤の場合）'!$W70,1,0),0),0)</f>
        <v>0</v>
      </c>
      <c r="DM61" s="159">
        <f>IF(DM$16-'様式３（療養者名簿）（⑤の場合）'!$O70+1&lt;=15,IF(DM$16&gt;='様式３（療養者名簿）（⑤の場合）'!$O70,IF(DM$16&lt;='様式３（療養者名簿）（⑤の場合）'!$W70,1,0),0),0)</f>
        <v>0</v>
      </c>
      <c r="DN61" s="159">
        <f>IF(DN$16-'様式３（療養者名簿）（⑤の場合）'!$O70+1&lt;=15,IF(DN$16&gt;='様式３（療養者名簿）（⑤の場合）'!$O70,IF(DN$16&lt;='様式３（療養者名簿）（⑤の場合）'!$W70,1,0),0),0)</f>
        <v>0</v>
      </c>
      <c r="DO61" s="159">
        <f>IF(DO$16-'様式３（療養者名簿）（⑤の場合）'!$O70+1&lt;=15,IF(DO$16&gt;='様式３（療養者名簿）（⑤の場合）'!$O70,IF(DO$16&lt;='様式３（療養者名簿）（⑤の場合）'!$W70,1,0),0),0)</f>
        <v>0</v>
      </c>
      <c r="DP61" s="159">
        <f>IF(DP$16-'様式３（療養者名簿）（⑤の場合）'!$O70+1&lt;=15,IF(DP$16&gt;='様式３（療養者名簿）（⑤の場合）'!$O70,IF(DP$16&lt;='様式３（療養者名簿）（⑤の場合）'!$W70,1,0),0),0)</f>
        <v>0</v>
      </c>
      <c r="DQ61" s="159">
        <f>IF(DQ$16-'様式３（療養者名簿）（⑤の場合）'!$O70+1&lt;=15,IF(DQ$16&gt;='様式３（療養者名簿）（⑤の場合）'!$O70,IF(DQ$16&lt;='様式３（療養者名簿）（⑤の場合）'!$W70,1,0),0),0)</f>
        <v>0</v>
      </c>
      <c r="DR61" s="159">
        <f>IF(DR$16-'様式３（療養者名簿）（⑤の場合）'!$O70+1&lt;=15,IF(DR$16&gt;='様式３（療養者名簿）（⑤の場合）'!$O70,IF(DR$16&lt;='様式３（療養者名簿）（⑤の場合）'!$W70,1,0),0),0)</f>
        <v>0</v>
      </c>
      <c r="DS61" s="159">
        <f>IF(DS$16-'様式３（療養者名簿）（⑤の場合）'!$O70+1&lt;=15,IF(DS$16&gt;='様式３（療養者名簿）（⑤の場合）'!$O70,IF(DS$16&lt;='様式３（療養者名簿）（⑤の場合）'!$W70,1,0),0),0)</f>
        <v>0</v>
      </c>
      <c r="DT61" s="159">
        <f>IF(DT$16-'様式３（療養者名簿）（⑤の場合）'!$O70+1&lt;=15,IF(DT$16&gt;='様式３（療養者名簿）（⑤の場合）'!$O70,IF(DT$16&lt;='様式３（療養者名簿）（⑤の場合）'!$W70,1,0),0),0)</f>
        <v>0</v>
      </c>
      <c r="DU61" s="159">
        <f>IF(DU$16-'様式３（療養者名簿）（⑤の場合）'!$O70+1&lt;=15,IF(DU$16&gt;='様式３（療養者名簿）（⑤の場合）'!$O70,IF(DU$16&lt;='様式３（療養者名簿）（⑤の場合）'!$W70,1,0),0),0)</f>
        <v>0</v>
      </c>
      <c r="DV61" s="159">
        <f>IF(DV$16-'様式３（療養者名簿）（⑤の場合）'!$O70+1&lt;=15,IF(DV$16&gt;='様式３（療養者名簿）（⑤の場合）'!$O70,IF(DV$16&lt;='様式３（療養者名簿）（⑤の場合）'!$W70,1,0),0),0)</f>
        <v>0</v>
      </c>
      <c r="DW61" s="159">
        <f>IF(DW$16-'様式３（療養者名簿）（⑤の場合）'!$O70+1&lt;=15,IF(DW$16&gt;='様式３（療養者名簿）（⑤の場合）'!$O70,IF(DW$16&lt;='様式３（療養者名簿）（⑤の場合）'!$W70,1,0),0),0)</f>
        <v>0</v>
      </c>
      <c r="DX61" s="159">
        <f>IF(DX$16-'様式３（療養者名簿）（⑤の場合）'!$O70+1&lt;=15,IF(DX$16&gt;='様式３（療養者名簿）（⑤の場合）'!$O70,IF(DX$16&lt;='様式３（療養者名簿）（⑤の場合）'!$W70,1,0),0),0)</f>
        <v>0</v>
      </c>
      <c r="DY61" s="159">
        <f>IF(DY$16-'様式３（療養者名簿）（⑤の場合）'!$O70+1&lt;=15,IF(DY$16&gt;='様式３（療養者名簿）（⑤の場合）'!$O70,IF(DY$16&lt;='様式３（療養者名簿）（⑤の場合）'!$W70,1,0),0),0)</f>
        <v>0</v>
      </c>
      <c r="DZ61" s="159">
        <f>IF(DZ$16-'様式３（療養者名簿）（⑤の場合）'!$O70+1&lt;=15,IF(DZ$16&gt;='様式３（療養者名簿）（⑤の場合）'!$O70,IF(DZ$16&lt;='様式３（療養者名簿）（⑤の場合）'!$W70,1,0),0),0)</f>
        <v>0</v>
      </c>
      <c r="EA61" s="159">
        <f>IF(EA$16-'様式３（療養者名簿）（⑤の場合）'!$O70+1&lt;=15,IF(EA$16&gt;='様式３（療養者名簿）（⑤の場合）'!$O70,IF(EA$16&lt;='様式３（療養者名簿）（⑤の場合）'!$W70,1,0),0),0)</f>
        <v>0</v>
      </c>
      <c r="EB61" s="159">
        <f>IF(EB$16-'様式３（療養者名簿）（⑤の場合）'!$O70+1&lt;=15,IF(EB$16&gt;='様式３（療養者名簿）（⑤の場合）'!$O70,IF(EB$16&lt;='様式３（療養者名簿）（⑤の場合）'!$W70,1,0),0),0)</f>
        <v>0</v>
      </c>
      <c r="EC61" s="159">
        <f>IF(EC$16-'様式３（療養者名簿）（⑤の場合）'!$O70+1&lt;=15,IF(EC$16&gt;='様式３（療養者名簿）（⑤の場合）'!$O70,IF(EC$16&lt;='様式３（療養者名簿）（⑤の場合）'!$W70,1,0),0),0)</f>
        <v>0</v>
      </c>
      <c r="ED61" s="159">
        <f>IF(ED$16-'様式３（療養者名簿）（⑤の場合）'!$O70+1&lt;=15,IF(ED$16&gt;='様式３（療養者名簿）（⑤の場合）'!$O70,IF(ED$16&lt;='様式３（療養者名簿）（⑤の場合）'!$W70,1,0),0),0)</f>
        <v>0</v>
      </c>
      <c r="EE61" s="159">
        <f>IF(EE$16-'様式３（療養者名簿）（⑤の場合）'!$O70+1&lt;=15,IF(EE$16&gt;='様式３（療養者名簿）（⑤の場合）'!$O70,IF(EE$16&lt;='様式３（療養者名簿）（⑤の場合）'!$W70,1,0),0),0)</f>
        <v>0</v>
      </c>
      <c r="EF61" s="159">
        <f>IF(EF$16-'様式３（療養者名簿）（⑤の場合）'!$O70+1&lt;=15,IF(EF$16&gt;='様式３（療養者名簿）（⑤の場合）'!$O70,IF(EF$16&lt;='様式３（療養者名簿）（⑤の場合）'!$W70,1,0),0),0)</f>
        <v>0</v>
      </c>
      <c r="EG61" s="159">
        <f>IF(EG$16-'様式３（療養者名簿）（⑤の場合）'!$O70+1&lt;=15,IF(EG$16&gt;='様式３（療養者名簿）（⑤の場合）'!$O70,IF(EG$16&lt;='様式３（療養者名簿）（⑤の場合）'!$W70,1,0),0),0)</f>
        <v>0</v>
      </c>
      <c r="EH61" s="159">
        <f>IF(EH$16-'様式３（療養者名簿）（⑤の場合）'!$O70+1&lt;=15,IF(EH$16&gt;='様式３（療養者名簿）（⑤の場合）'!$O70,IF(EH$16&lt;='様式３（療養者名簿）（⑤の場合）'!$W70,1,0),0),0)</f>
        <v>0</v>
      </c>
      <c r="EI61" s="159">
        <f>IF(EI$16-'様式３（療養者名簿）（⑤の場合）'!$O70+1&lt;=15,IF(EI$16&gt;='様式３（療養者名簿）（⑤の場合）'!$O70,IF(EI$16&lt;='様式３（療養者名簿）（⑤の場合）'!$W70,1,0),0),0)</f>
        <v>0</v>
      </c>
      <c r="EJ61" s="159">
        <f>IF(EJ$16-'様式３（療養者名簿）（⑤の場合）'!$O70+1&lt;=15,IF(EJ$16&gt;='様式３（療養者名簿）（⑤の場合）'!$O70,IF(EJ$16&lt;='様式３（療養者名簿）（⑤の場合）'!$W70,1,0),0),0)</f>
        <v>0</v>
      </c>
      <c r="EK61" s="159">
        <f>IF(EK$16-'様式３（療養者名簿）（⑤の場合）'!$O70+1&lt;=15,IF(EK$16&gt;='様式３（療養者名簿）（⑤の場合）'!$O70,IF(EK$16&lt;='様式３（療養者名簿）（⑤の場合）'!$W70,1,0),0),0)</f>
        <v>0</v>
      </c>
      <c r="EL61" s="159">
        <f>IF(EL$16-'様式３（療養者名簿）（⑤の場合）'!$O70+1&lt;=15,IF(EL$16&gt;='様式３（療養者名簿）（⑤の場合）'!$O70,IF(EL$16&lt;='様式３（療養者名簿）（⑤の場合）'!$W70,1,0),0),0)</f>
        <v>0</v>
      </c>
      <c r="EM61" s="159">
        <f>IF(EM$16-'様式３（療養者名簿）（⑤の場合）'!$O70+1&lt;=15,IF(EM$16&gt;='様式３（療養者名簿）（⑤の場合）'!$O70,IF(EM$16&lt;='様式３（療養者名簿）（⑤の場合）'!$W70,1,0),0),0)</f>
        <v>0</v>
      </c>
      <c r="EN61" s="159">
        <f>IF(EN$16-'様式３（療養者名簿）（⑤の場合）'!$O70+1&lt;=15,IF(EN$16&gt;='様式３（療養者名簿）（⑤の場合）'!$O70,IF(EN$16&lt;='様式３（療養者名簿）（⑤の場合）'!$W70,1,0),0),0)</f>
        <v>0</v>
      </c>
      <c r="EO61" s="159">
        <f>IF(EO$16-'様式３（療養者名簿）（⑤の場合）'!$O70+1&lt;=15,IF(EO$16&gt;='様式３（療養者名簿）（⑤の場合）'!$O70,IF(EO$16&lt;='様式３（療養者名簿）（⑤の場合）'!$W70,1,0),0),0)</f>
        <v>0</v>
      </c>
      <c r="EP61" s="159">
        <f>IF(EP$16-'様式３（療養者名簿）（⑤の場合）'!$O70+1&lt;=15,IF(EP$16&gt;='様式３（療養者名簿）（⑤の場合）'!$O70,IF(EP$16&lt;='様式３（療養者名簿）（⑤の場合）'!$W70,1,0),0),0)</f>
        <v>0</v>
      </c>
      <c r="EQ61" s="159">
        <f>IF(EQ$16-'様式３（療養者名簿）（⑤の場合）'!$O70+1&lt;=15,IF(EQ$16&gt;='様式３（療養者名簿）（⑤の場合）'!$O70,IF(EQ$16&lt;='様式３（療養者名簿）（⑤の場合）'!$W70,1,0),0),0)</f>
        <v>0</v>
      </c>
      <c r="ER61" s="159">
        <f>IF(ER$16-'様式３（療養者名簿）（⑤の場合）'!$O70+1&lt;=15,IF(ER$16&gt;='様式３（療養者名簿）（⑤の場合）'!$O70,IF(ER$16&lt;='様式３（療養者名簿）（⑤の場合）'!$W70,1,0),0),0)</f>
        <v>0</v>
      </c>
      <c r="ES61" s="159">
        <f>IF(ES$16-'様式３（療養者名簿）（⑤の場合）'!$O70+1&lt;=15,IF(ES$16&gt;='様式３（療養者名簿）（⑤の場合）'!$O70,IF(ES$16&lt;='様式３（療養者名簿）（⑤の場合）'!$W70,1,0),0),0)</f>
        <v>0</v>
      </c>
      <c r="ET61" s="159">
        <f>IF(ET$16-'様式３（療養者名簿）（⑤の場合）'!$O70+1&lt;=15,IF(ET$16&gt;='様式３（療養者名簿）（⑤の場合）'!$O70,IF(ET$16&lt;='様式３（療養者名簿）（⑤の場合）'!$W70,1,0),0),0)</f>
        <v>0</v>
      </c>
      <c r="EU61" s="159">
        <f>IF(EU$16-'様式３（療養者名簿）（⑤の場合）'!$O70+1&lt;=15,IF(EU$16&gt;='様式３（療養者名簿）（⑤の場合）'!$O70,IF(EU$16&lt;='様式３（療養者名簿）（⑤の場合）'!$W70,1,0),0),0)</f>
        <v>0</v>
      </c>
      <c r="EV61" s="159">
        <f>IF(EV$16-'様式３（療養者名簿）（⑤の場合）'!$O70+1&lt;=15,IF(EV$16&gt;='様式３（療養者名簿）（⑤の場合）'!$O70,IF(EV$16&lt;='様式３（療養者名簿）（⑤の場合）'!$W70,1,0),0),0)</f>
        <v>0</v>
      </c>
      <c r="EW61" s="159">
        <f>IF(EW$16-'様式３（療養者名簿）（⑤の場合）'!$O70+1&lt;=15,IF(EW$16&gt;='様式３（療養者名簿）（⑤の場合）'!$O70,IF(EW$16&lt;='様式３（療養者名簿）（⑤の場合）'!$W70,1,0),0),0)</f>
        <v>0</v>
      </c>
      <c r="EX61" s="159">
        <f>IF(EX$16-'様式３（療養者名簿）（⑤の場合）'!$O70+1&lt;=15,IF(EX$16&gt;='様式３（療養者名簿）（⑤の場合）'!$O70,IF(EX$16&lt;='様式３（療養者名簿）（⑤の場合）'!$W70,1,0),0),0)</f>
        <v>0</v>
      </c>
      <c r="EY61" s="159">
        <f>IF(EY$16-'様式３（療養者名簿）（⑤の場合）'!$O70+1&lt;=15,IF(EY$16&gt;='様式３（療養者名簿）（⑤の場合）'!$O70,IF(EY$16&lt;='様式３（療養者名簿）（⑤の場合）'!$W70,1,0),0),0)</f>
        <v>0</v>
      </c>
      <c r="EZ61" s="159">
        <f>IF(EZ$16-'様式３（療養者名簿）（⑤の場合）'!$O70+1&lt;=15,IF(EZ$16&gt;='様式３（療養者名簿）（⑤の場合）'!$O70,IF(EZ$16&lt;='様式３（療養者名簿）（⑤の場合）'!$W70,1,0),0),0)</f>
        <v>0</v>
      </c>
      <c r="FA61" s="159">
        <f>IF(FA$16-'様式３（療養者名簿）（⑤の場合）'!$O70+1&lt;=15,IF(FA$16&gt;='様式３（療養者名簿）（⑤の場合）'!$O70,IF(FA$16&lt;='様式３（療養者名簿）（⑤の場合）'!$W70,1,0),0),0)</f>
        <v>0</v>
      </c>
      <c r="FB61" s="159">
        <f>IF(FB$16-'様式３（療養者名簿）（⑤の場合）'!$O70+1&lt;=15,IF(FB$16&gt;='様式３（療養者名簿）（⑤の場合）'!$O70,IF(FB$16&lt;='様式３（療養者名簿）（⑤の場合）'!$W70,1,0),0),0)</f>
        <v>0</v>
      </c>
      <c r="FC61" s="159">
        <f>IF(FC$16-'様式３（療養者名簿）（⑤の場合）'!$O70+1&lt;=15,IF(FC$16&gt;='様式３（療養者名簿）（⑤の場合）'!$O70,IF(FC$16&lt;='様式３（療養者名簿）（⑤の場合）'!$W70,1,0),0),0)</f>
        <v>0</v>
      </c>
      <c r="FD61" s="159">
        <f>IF(FD$16-'様式３（療養者名簿）（⑤の場合）'!$O70+1&lt;=15,IF(FD$16&gt;='様式３（療養者名簿）（⑤の場合）'!$O70,IF(FD$16&lt;='様式３（療養者名簿）（⑤の場合）'!$W70,1,0),0),0)</f>
        <v>0</v>
      </c>
      <c r="FE61" s="159">
        <f>IF(FE$16-'様式３（療養者名簿）（⑤の場合）'!$O70+1&lt;=15,IF(FE$16&gt;='様式３（療養者名簿）（⑤の場合）'!$O70,IF(FE$16&lt;='様式３（療養者名簿）（⑤の場合）'!$W70,1,0),0),0)</f>
        <v>0</v>
      </c>
      <c r="FF61" s="159">
        <f>IF(FF$16-'様式３（療養者名簿）（⑤の場合）'!$O70+1&lt;=15,IF(FF$16&gt;='様式３（療養者名簿）（⑤の場合）'!$O70,IF(FF$16&lt;='様式３（療養者名簿）（⑤の場合）'!$W70,1,0),0),0)</f>
        <v>0</v>
      </c>
      <c r="FG61" s="159">
        <f>IF(FG$16-'様式３（療養者名簿）（⑤の場合）'!$O70+1&lt;=15,IF(FG$16&gt;='様式３（療養者名簿）（⑤の場合）'!$O70,IF(FG$16&lt;='様式３（療養者名簿）（⑤の場合）'!$W70,1,0),0),0)</f>
        <v>0</v>
      </c>
      <c r="FH61" s="159">
        <f>IF(FH$16-'様式３（療養者名簿）（⑤の場合）'!$O70+1&lt;=15,IF(FH$16&gt;='様式３（療養者名簿）（⑤の場合）'!$O70,IF(FH$16&lt;='様式３（療養者名簿）（⑤の場合）'!$W70,1,0),0),0)</f>
        <v>0</v>
      </c>
      <c r="FI61" s="159">
        <f>IF(FI$16-'様式３（療養者名簿）（⑤の場合）'!$O70+1&lt;=15,IF(FI$16&gt;='様式３（療養者名簿）（⑤の場合）'!$O70,IF(FI$16&lt;='様式３（療養者名簿）（⑤の場合）'!$W70,1,0),0),0)</f>
        <v>0</v>
      </c>
      <c r="FJ61" s="159">
        <f>IF(FJ$16-'様式３（療養者名簿）（⑤の場合）'!$O70+1&lt;=15,IF(FJ$16&gt;='様式３（療養者名簿）（⑤の場合）'!$O70,IF(FJ$16&lt;='様式３（療養者名簿）（⑤の場合）'!$W70,1,0),0),0)</f>
        <v>0</v>
      </c>
      <c r="FK61" s="159">
        <f>IF(FK$16-'様式３（療養者名簿）（⑤の場合）'!$O70+1&lt;=15,IF(FK$16&gt;='様式３（療養者名簿）（⑤の場合）'!$O70,IF(FK$16&lt;='様式３（療養者名簿）（⑤の場合）'!$W70,1,0),0),0)</f>
        <v>0</v>
      </c>
      <c r="FL61" s="159">
        <f>IF(FL$16-'様式３（療養者名簿）（⑤の場合）'!$O70+1&lt;=15,IF(FL$16&gt;='様式３（療養者名簿）（⑤の場合）'!$O70,IF(FL$16&lt;='様式３（療養者名簿）（⑤の場合）'!$W70,1,0),0),0)</f>
        <v>0</v>
      </c>
      <c r="FM61" s="159">
        <f>IF(FM$16-'様式３（療養者名簿）（⑤の場合）'!$O70+1&lt;=15,IF(FM$16&gt;='様式３（療養者名簿）（⑤の場合）'!$O70,IF(FM$16&lt;='様式３（療養者名簿）（⑤の場合）'!$W70,1,0),0),0)</f>
        <v>0</v>
      </c>
      <c r="FN61" s="159">
        <f>IF(FN$16-'様式３（療養者名簿）（⑤の場合）'!$O70+1&lt;=15,IF(FN$16&gt;='様式３（療養者名簿）（⑤の場合）'!$O70,IF(FN$16&lt;='様式３（療養者名簿）（⑤の場合）'!$W70,1,0),0),0)</f>
        <v>0</v>
      </c>
      <c r="FO61" s="159">
        <f>IF(FO$16-'様式３（療養者名簿）（⑤の場合）'!$O70+1&lt;=15,IF(FO$16&gt;='様式３（療養者名簿）（⑤の場合）'!$O70,IF(FO$16&lt;='様式３（療養者名簿）（⑤の場合）'!$W70,1,0),0),0)</f>
        <v>0</v>
      </c>
      <c r="FP61" s="159">
        <f>IF(FP$16-'様式３（療養者名簿）（⑤の場合）'!$O70+1&lt;=15,IF(FP$16&gt;='様式３（療養者名簿）（⑤の場合）'!$O70,IF(FP$16&lt;='様式３（療養者名簿）（⑤の場合）'!$W70,1,0),0),0)</f>
        <v>0</v>
      </c>
      <c r="FQ61" s="159">
        <f>IF(FQ$16-'様式３（療養者名簿）（⑤の場合）'!$O70+1&lt;=15,IF(FQ$16&gt;='様式３（療養者名簿）（⑤の場合）'!$O70,IF(FQ$16&lt;='様式３（療養者名簿）（⑤の場合）'!$W70,1,0),0),0)</f>
        <v>0</v>
      </c>
      <c r="FR61" s="159">
        <f>IF(FR$16-'様式３（療養者名簿）（⑤の場合）'!$O70+1&lt;=15,IF(FR$16&gt;='様式３（療養者名簿）（⑤の場合）'!$O70,IF(FR$16&lt;='様式３（療養者名簿）（⑤の場合）'!$W70,1,0),0),0)</f>
        <v>0</v>
      </c>
      <c r="FS61" s="159">
        <f>IF(FS$16-'様式３（療養者名簿）（⑤の場合）'!$O70+1&lt;=15,IF(FS$16&gt;='様式３（療養者名簿）（⑤の場合）'!$O70,IF(FS$16&lt;='様式３（療養者名簿）（⑤の場合）'!$W70,1,0),0),0)</f>
        <v>0</v>
      </c>
      <c r="FT61" s="159">
        <f>IF(FT$16-'様式３（療養者名簿）（⑤の場合）'!$O70+1&lt;=15,IF(FT$16&gt;='様式３（療養者名簿）（⑤の場合）'!$O70,IF(FT$16&lt;='様式３（療養者名簿）（⑤の場合）'!$W70,1,0),0),0)</f>
        <v>0</v>
      </c>
      <c r="FU61" s="159">
        <f>IF(FU$16-'様式３（療養者名簿）（⑤の場合）'!$O70+1&lt;=15,IF(FU$16&gt;='様式３（療養者名簿）（⑤の場合）'!$O70,IF(FU$16&lt;='様式３（療養者名簿）（⑤の場合）'!$W70,1,0),0),0)</f>
        <v>0</v>
      </c>
      <c r="FV61" s="159">
        <f>IF(FV$16-'様式３（療養者名簿）（⑤の場合）'!$O70+1&lt;=15,IF(FV$16&gt;='様式３（療養者名簿）（⑤の場合）'!$O70,IF(FV$16&lt;='様式３（療養者名簿）（⑤の場合）'!$W70,1,0),0),0)</f>
        <v>0</v>
      </c>
      <c r="FW61" s="159">
        <f>IF(FW$16-'様式３（療養者名簿）（⑤の場合）'!$O70+1&lt;=15,IF(FW$16&gt;='様式３（療養者名簿）（⑤の場合）'!$O70,IF(FW$16&lt;='様式３（療養者名簿）（⑤の場合）'!$W70,1,0),0),0)</f>
        <v>0</v>
      </c>
      <c r="FX61" s="159">
        <f>IF(FX$16-'様式３（療養者名簿）（⑤の場合）'!$O70+1&lt;=15,IF(FX$16&gt;='様式３（療養者名簿）（⑤の場合）'!$O70,IF(FX$16&lt;='様式３（療養者名簿）（⑤の場合）'!$W70,1,0),0),0)</f>
        <v>0</v>
      </c>
      <c r="FY61" s="159">
        <f>IF(FY$16-'様式３（療養者名簿）（⑤の場合）'!$O70+1&lt;=15,IF(FY$16&gt;='様式３（療養者名簿）（⑤の場合）'!$O70,IF(FY$16&lt;='様式３（療養者名簿）（⑤の場合）'!$W70,1,0),0),0)</f>
        <v>0</v>
      </c>
      <c r="FZ61" s="159">
        <f>IF(FZ$16-'様式３（療養者名簿）（⑤の場合）'!$O70+1&lt;=15,IF(FZ$16&gt;='様式３（療養者名簿）（⑤の場合）'!$O70,IF(FZ$16&lt;='様式３（療養者名簿）（⑤の場合）'!$W70,1,0),0),0)</f>
        <v>0</v>
      </c>
      <c r="GA61" s="159">
        <f>IF(GA$16-'様式３（療養者名簿）（⑤の場合）'!$O70+1&lt;=15,IF(GA$16&gt;='様式３（療養者名簿）（⑤の場合）'!$O70,IF(GA$16&lt;='様式３（療養者名簿）（⑤の場合）'!$W70,1,0),0),0)</f>
        <v>0</v>
      </c>
      <c r="GB61" s="159">
        <f>IF(GB$16-'様式３（療養者名簿）（⑤の場合）'!$O70+1&lt;=15,IF(GB$16&gt;='様式３（療養者名簿）（⑤の場合）'!$O70,IF(GB$16&lt;='様式３（療養者名簿）（⑤の場合）'!$W70,1,0),0),0)</f>
        <v>0</v>
      </c>
      <c r="GC61" s="159">
        <f>IF(GC$16-'様式３（療養者名簿）（⑤の場合）'!$O70+1&lt;=15,IF(GC$16&gt;='様式３（療養者名簿）（⑤の場合）'!$O70,IF(GC$16&lt;='様式３（療養者名簿）（⑤の場合）'!$W70,1,0),0),0)</f>
        <v>0</v>
      </c>
      <c r="GD61" s="159">
        <f>IF(GD$16-'様式３（療養者名簿）（⑤の場合）'!$O70+1&lt;=15,IF(GD$16&gt;='様式３（療養者名簿）（⑤の場合）'!$O70,IF(GD$16&lt;='様式３（療養者名簿）（⑤の場合）'!$W70,1,0),0),0)</f>
        <v>0</v>
      </c>
      <c r="GE61" s="159">
        <f>IF(GE$16-'様式３（療養者名簿）（⑤の場合）'!$O70+1&lt;=15,IF(GE$16&gt;='様式３（療養者名簿）（⑤の場合）'!$O70,IF(GE$16&lt;='様式３（療養者名簿）（⑤の場合）'!$W70,1,0),0),0)</f>
        <v>0</v>
      </c>
      <c r="GF61" s="159">
        <f>IF(GF$16-'様式３（療養者名簿）（⑤の場合）'!$O70+1&lt;=15,IF(GF$16&gt;='様式３（療養者名簿）（⑤の場合）'!$O70,IF(GF$16&lt;='様式３（療養者名簿）（⑤の場合）'!$W70,1,0),0),0)</f>
        <v>0</v>
      </c>
      <c r="GG61" s="159">
        <f>IF(GG$16-'様式３（療養者名簿）（⑤の場合）'!$O70+1&lt;=15,IF(GG$16&gt;='様式３（療養者名簿）（⑤の場合）'!$O70,IF(GG$16&lt;='様式３（療養者名簿）（⑤の場合）'!$W70,1,0),0),0)</f>
        <v>0</v>
      </c>
      <c r="GH61" s="159">
        <f>IF(GH$16-'様式３（療養者名簿）（⑤の場合）'!$O70+1&lt;=15,IF(GH$16&gt;='様式３（療養者名簿）（⑤の場合）'!$O70,IF(GH$16&lt;='様式３（療養者名簿）（⑤の場合）'!$W70,1,0),0),0)</f>
        <v>0</v>
      </c>
      <c r="GI61" s="159">
        <f>IF(GI$16-'様式３（療養者名簿）（⑤の場合）'!$O70+1&lt;=15,IF(GI$16&gt;='様式３（療養者名簿）（⑤の場合）'!$O70,IF(GI$16&lt;='様式３（療養者名簿）（⑤の場合）'!$W70,1,0),0),0)</f>
        <v>0</v>
      </c>
      <c r="GJ61" s="159">
        <f>IF(GJ$16-'様式３（療養者名簿）（⑤の場合）'!$O70+1&lt;=15,IF(GJ$16&gt;='様式３（療養者名簿）（⑤の場合）'!$O70,IF(GJ$16&lt;='様式３（療養者名簿）（⑤の場合）'!$W70,1,0),0),0)</f>
        <v>0</v>
      </c>
      <c r="GK61" s="159">
        <f>IF(GK$16-'様式３（療養者名簿）（⑤の場合）'!$O70+1&lt;=15,IF(GK$16&gt;='様式３（療養者名簿）（⑤の場合）'!$O70,IF(GK$16&lt;='様式３（療養者名簿）（⑤の場合）'!$W70,1,0),0),0)</f>
        <v>0</v>
      </c>
      <c r="GL61" s="159">
        <f>IF(GL$16-'様式３（療養者名簿）（⑤の場合）'!$O70+1&lt;=15,IF(GL$16&gt;='様式３（療養者名簿）（⑤の場合）'!$O70,IF(GL$16&lt;='様式３（療養者名簿）（⑤の場合）'!$W70,1,0),0),0)</f>
        <v>0</v>
      </c>
      <c r="GM61" s="159">
        <f>IF(GM$16-'様式３（療養者名簿）（⑤の場合）'!$O70+1&lt;=15,IF(GM$16&gt;='様式３（療養者名簿）（⑤の場合）'!$O70,IF(GM$16&lt;='様式３（療養者名簿）（⑤の場合）'!$W70,1,0),0),0)</f>
        <v>0</v>
      </c>
      <c r="GN61" s="159">
        <f>IF(GN$16-'様式３（療養者名簿）（⑤の場合）'!$O70+1&lt;=15,IF(GN$16&gt;='様式３（療養者名簿）（⑤の場合）'!$O70,IF(GN$16&lt;='様式３（療養者名簿）（⑤の場合）'!$W70,1,0),0),0)</f>
        <v>0</v>
      </c>
      <c r="GO61" s="159">
        <f>IF(GO$16-'様式３（療養者名簿）（⑤の場合）'!$O70+1&lt;=15,IF(GO$16&gt;='様式３（療養者名簿）（⑤の場合）'!$O70,IF(GO$16&lt;='様式３（療養者名簿）（⑤の場合）'!$W70,1,0),0),0)</f>
        <v>0</v>
      </c>
      <c r="GP61" s="159">
        <f>IF(GP$16-'様式３（療養者名簿）（⑤の場合）'!$O70+1&lt;=15,IF(GP$16&gt;='様式３（療養者名簿）（⑤の場合）'!$O70,IF(GP$16&lt;='様式３（療養者名簿）（⑤の場合）'!$W70,1,0),0),0)</f>
        <v>0</v>
      </c>
      <c r="GQ61" s="159">
        <f>IF(GQ$16-'様式３（療養者名簿）（⑤の場合）'!$O70+1&lt;=15,IF(GQ$16&gt;='様式３（療養者名簿）（⑤の場合）'!$O70,IF(GQ$16&lt;='様式３（療養者名簿）（⑤の場合）'!$W70,1,0),0),0)</f>
        <v>0</v>
      </c>
      <c r="GR61" s="159">
        <f>IF(GR$16-'様式３（療養者名簿）（⑤の場合）'!$O70+1&lt;=15,IF(GR$16&gt;='様式３（療養者名簿）（⑤の場合）'!$O70,IF(GR$16&lt;='様式３（療養者名簿）（⑤の場合）'!$W70,1,0),0),0)</f>
        <v>0</v>
      </c>
      <c r="GS61" s="159">
        <f>IF(GS$16-'様式３（療養者名簿）（⑤の場合）'!$O70+1&lt;=15,IF(GS$16&gt;='様式３（療養者名簿）（⑤の場合）'!$O70,IF(GS$16&lt;='様式３（療養者名簿）（⑤の場合）'!$W70,1,0),0),0)</f>
        <v>0</v>
      </c>
      <c r="GT61" s="159">
        <f>IF(GT$16-'様式３（療養者名簿）（⑤の場合）'!$O70+1&lt;=15,IF(GT$16&gt;='様式３（療養者名簿）（⑤の場合）'!$O70,IF(GT$16&lt;='様式３（療養者名簿）（⑤の場合）'!$W70,1,0),0),0)</f>
        <v>0</v>
      </c>
      <c r="GU61" s="159">
        <f>IF(GU$16-'様式３（療養者名簿）（⑤の場合）'!$O70+1&lt;=15,IF(GU$16&gt;='様式３（療養者名簿）（⑤の場合）'!$O70,IF(GU$16&lt;='様式３（療養者名簿）（⑤の場合）'!$W70,1,0),0),0)</f>
        <v>0</v>
      </c>
      <c r="GV61" s="159">
        <f>IF(GV$16-'様式３（療養者名簿）（⑤の場合）'!$O70+1&lt;=15,IF(GV$16&gt;='様式３（療養者名簿）（⑤の場合）'!$O70,IF(GV$16&lt;='様式３（療養者名簿）（⑤の場合）'!$W70,1,0),0),0)</f>
        <v>0</v>
      </c>
      <c r="GW61" s="159">
        <f>IF(GW$16-'様式３（療養者名簿）（⑤の場合）'!$O70+1&lt;=15,IF(GW$16&gt;='様式３（療養者名簿）（⑤の場合）'!$O70,IF(GW$16&lt;='様式３（療養者名簿）（⑤の場合）'!$W70,1,0),0),0)</f>
        <v>0</v>
      </c>
      <c r="GX61" s="159">
        <f>IF(GX$16-'様式３（療養者名簿）（⑤の場合）'!$O70+1&lt;=15,IF(GX$16&gt;='様式３（療養者名簿）（⑤の場合）'!$O70,IF(GX$16&lt;='様式３（療養者名簿）（⑤の場合）'!$W70,1,0),0),0)</f>
        <v>0</v>
      </c>
      <c r="GY61" s="159">
        <f>IF(GY$16-'様式３（療養者名簿）（⑤の場合）'!$O70+1&lt;=15,IF(GY$16&gt;='様式３（療養者名簿）（⑤の場合）'!$O70,IF(GY$16&lt;='様式３（療養者名簿）（⑤の場合）'!$W70,1,0),0),0)</f>
        <v>0</v>
      </c>
      <c r="GZ61" s="159">
        <f>IF(GZ$16-'様式３（療養者名簿）（⑤の場合）'!$O70+1&lt;=15,IF(GZ$16&gt;='様式３（療養者名簿）（⑤の場合）'!$O70,IF(GZ$16&lt;='様式３（療養者名簿）（⑤の場合）'!$W70,1,0),0),0)</f>
        <v>0</v>
      </c>
      <c r="HA61" s="159">
        <f>IF(HA$16-'様式３（療養者名簿）（⑤の場合）'!$O70+1&lt;=15,IF(HA$16&gt;='様式３（療養者名簿）（⑤の場合）'!$O70,IF(HA$16&lt;='様式３（療養者名簿）（⑤の場合）'!$W70,1,0),0),0)</f>
        <v>0</v>
      </c>
      <c r="HB61" s="159">
        <f>IF(HB$16-'様式３（療養者名簿）（⑤の場合）'!$O70+1&lt;=15,IF(HB$16&gt;='様式３（療養者名簿）（⑤の場合）'!$O70,IF(HB$16&lt;='様式３（療養者名簿）（⑤の場合）'!$W70,1,0),0),0)</f>
        <v>0</v>
      </c>
      <c r="HC61" s="159">
        <f>IF(HC$16-'様式３（療養者名簿）（⑤の場合）'!$O70+1&lt;=15,IF(HC$16&gt;='様式３（療養者名簿）（⑤の場合）'!$O70,IF(HC$16&lt;='様式３（療養者名簿）（⑤の場合）'!$W70,1,0),0),0)</f>
        <v>0</v>
      </c>
      <c r="HD61" s="159">
        <f>IF(HD$16-'様式３（療養者名簿）（⑤の場合）'!$O70+1&lt;=15,IF(HD$16&gt;='様式３（療養者名簿）（⑤の場合）'!$O70,IF(HD$16&lt;='様式３（療養者名簿）（⑤の場合）'!$W70,1,0),0),0)</f>
        <v>0</v>
      </c>
      <c r="HE61" s="159">
        <f>IF(HE$16-'様式３（療養者名簿）（⑤の場合）'!$O70+1&lt;=15,IF(HE$16&gt;='様式３（療養者名簿）（⑤の場合）'!$O70,IF(HE$16&lt;='様式３（療養者名簿）（⑤の場合）'!$W70,1,0),0),0)</f>
        <v>0</v>
      </c>
      <c r="HF61" s="159">
        <f>IF(HF$16-'様式３（療養者名簿）（⑤の場合）'!$O70+1&lt;=15,IF(HF$16&gt;='様式３（療養者名簿）（⑤の場合）'!$O70,IF(HF$16&lt;='様式３（療養者名簿）（⑤の場合）'!$W70,1,0),0),0)</f>
        <v>0</v>
      </c>
      <c r="HG61" s="159">
        <f>IF(HG$16-'様式３（療養者名簿）（⑤の場合）'!$O70+1&lt;=15,IF(HG$16&gt;='様式３（療養者名簿）（⑤の場合）'!$O70,IF(HG$16&lt;='様式３（療養者名簿）（⑤の場合）'!$W70,1,0),0),0)</f>
        <v>0</v>
      </c>
      <c r="HH61" s="159">
        <f>IF(HH$16-'様式３（療養者名簿）（⑤の場合）'!$O70+1&lt;=15,IF(HH$16&gt;='様式３（療養者名簿）（⑤の場合）'!$O70,IF(HH$16&lt;='様式３（療養者名簿）（⑤の場合）'!$W70,1,0),0),0)</f>
        <v>0</v>
      </c>
      <c r="HI61" s="159">
        <f>IF(HI$16-'様式３（療養者名簿）（⑤の場合）'!$O70+1&lt;=15,IF(HI$16&gt;='様式３（療養者名簿）（⑤の場合）'!$O70,IF(HI$16&lt;='様式３（療養者名簿）（⑤の場合）'!$W70,1,0),0),0)</f>
        <v>0</v>
      </c>
      <c r="HJ61" s="159">
        <f>IF(HJ$16-'様式３（療養者名簿）（⑤の場合）'!$O70+1&lt;=15,IF(HJ$16&gt;='様式３（療養者名簿）（⑤の場合）'!$O70,IF(HJ$16&lt;='様式３（療養者名簿）（⑤の場合）'!$W70,1,0),0),0)</f>
        <v>0</v>
      </c>
      <c r="HK61" s="159">
        <f>IF(HK$16-'様式３（療養者名簿）（⑤の場合）'!$O70+1&lt;=15,IF(HK$16&gt;='様式３（療養者名簿）（⑤の場合）'!$O70,IF(HK$16&lt;='様式３（療養者名簿）（⑤の場合）'!$W70,1,0),0),0)</f>
        <v>0</v>
      </c>
      <c r="HL61" s="159">
        <f>IF(HL$16-'様式３（療養者名簿）（⑤の場合）'!$O70+1&lt;=15,IF(HL$16&gt;='様式３（療養者名簿）（⑤の場合）'!$O70,IF(HL$16&lt;='様式３（療養者名簿）（⑤の場合）'!$W70,1,0),0),0)</f>
        <v>0</v>
      </c>
      <c r="HM61" s="159">
        <f>IF(HM$16-'様式３（療養者名簿）（⑤の場合）'!$O70+1&lt;=15,IF(HM$16&gt;='様式３（療養者名簿）（⑤の場合）'!$O70,IF(HM$16&lt;='様式３（療養者名簿）（⑤の場合）'!$W70,1,0),0),0)</f>
        <v>0</v>
      </c>
      <c r="HN61" s="159">
        <f>IF(HN$16-'様式３（療養者名簿）（⑤の場合）'!$O70+1&lt;=15,IF(HN$16&gt;='様式３（療養者名簿）（⑤の場合）'!$O70,IF(HN$16&lt;='様式３（療養者名簿）（⑤の場合）'!$W70,1,0),0),0)</f>
        <v>0</v>
      </c>
      <c r="HO61" s="159">
        <f>IF(HO$16-'様式３（療養者名簿）（⑤の場合）'!$O70+1&lt;=15,IF(HO$16&gt;='様式３（療養者名簿）（⑤の場合）'!$O70,IF(HO$16&lt;='様式３（療養者名簿）（⑤の場合）'!$W70,1,0),0),0)</f>
        <v>0</v>
      </c>
      <c r="HP61" s="159">
        <f>IF(HP$16-'様式３（療養者名簿）（⑤の場合）'!$O70+1&lt;=15,IF(HP$16&gt;='様式３（療養者名簿）（⑤の場合）'!$O70,IF(HP$16&lt;='様式３（療養者名簿）（⑤の場合）'!$W70,1,0),0),0)</f>
        <v>0</v>
      </c>
      <c r="HQ61" s="159">
        <f>IF(HQ$16-'様式３（療養者名簿）（⑤の場合）'!$O70+1&lt;=15,IF(HQ$16&gt;='様式３（療養者名簿）（⑤の場合）'!$O70,IF(HQ$16&lt;='様式３（療養者名簿）（⑤の場合）'!$W70,1,0),0),0)</f>
        <v>0</v>
      </c>
      <c r="HR61" s="159">
        <f>IF(HR$16-'様式３（療養者名簿）（⑤の場合）'!$O70+1&lt;=15,IF(HR$16&gt;='様式３（療養者名簿）（⑤の場合）'!$O70,IF(HR$16&lt;='様式３（療養者名簿）（⑤の場合）'!$W70,1,0),0),0)</f>
        <v>0</v>
      </c>
      <c r="HS61" s="159">
        <f>IF(HS$16-'様式３（療養者名簿）（⑤の場合）'!$O70+1&lt;=15,IF(HS$16&gt;='様式３（療養者名簿）（⑤の場合）'!$O70,IF(HS$16&lt;='様式３（療養者名簿）（⑤の場合）'!$W70,1,0),0),0)</f>
        <v>0</v>
      </c>
      <c r="HT61" s="159">
        <f>IF(HT$16-'様式３（療養者名簿）（⑤の場合）'!$O70+1&lt;=15,IF(HT$16&gt;='様式３（療養者名簿）（⑤の場合）'!$O70,IF(HT$16&lt;='様式３（療養者名簿）（⑤の場合）'!$W70,1,0),0),0)</f>
        <v>0</v>
      </c>
      <c r="HU61" s="159">
        <f>IF(HU$16-'様式３（療養者名簿）（⑤の場合）'!$O70+1&lt;=15,IF(HU$16&gt;='様式３（療養者名簿）（⑤の場合）'!$O70,IF(HU$16&lt;='様式３（療養者名簿）（⑤の場合）'!$W70,1,0),0),0)</f>
        <v>0</v>
      </c>
      <c r="HV61" s="159">
        <f>IF(HV$16-'様式３（療養者名簿）（⑤の場合）'!$O70+1&lt;=15,IF(HV$16&gt;='様式３（療養者名簿）（⑤の場合）'!$O70,IF(HV$16&lt;='様式３（療養者名簿）（⑤の場合）'!$W70,1,0),0),0)</f>
        <v>0</v>
      </c>
      <c r="HW61" s="159">
        <f>IF(HW$16-'様式３（療養者名簿）（⑤の場合）'!$O70+1&lt;=15,IF(HW$16&gt;='様式３（療養者名簿）（⑤の場合）'!$O70,IF(HW$16&lt;='様式３（療養者名簿）（⑤の場合）'!$W70,1,0),0),0)</f>
        <v>0</v>
      </c>
      <c r="HX61" s="159">
        <f>IF(HX$16-'様式３（療養者名簿）（⑤の場合）'!$O70+1&lt;=15,IF(HX$16&gt;='様式３（療養者名簿）（⑤の場合）'!$O70,IF(HX$16&lt;='様式３（療養者名簿）（⑤の場合）'!$W70,1,0),0),0)</f>
        <v>0</v>
      </c>
      <c r="HY61" s="159">
        <f>IF(HY$16-'様式３（療養者名簿）（⑤の場合）'!$O70+1&lt;=15,IF(HY$16&gt;='様式３（療養者名簿）（⑤の場合）'!$O70,IF(HY$16&lt;='様式３（療養者名簿）（⑤の場合）'!$W70,1,0),0),0)</f>
        <v>0</v>
      </c>
      <c r="HZ61" s="159">
        <f>IF(HZ$16-'様式３（療養者名簿）（⑤の場合）'!$O70+1&lt;=15,IF(HZ$16&gt;='様式３（療養者名簿）（⑤の場合）'!$O70,IF(HZ$16&lt;='様式３（療養者名簿）（⑤の場合）'!$W70,1,0),0),0)</f>
        <v>0</v>
      </c>
      <c r="IA61" s="159">
        <f>IF(IA$16-'様式３（療養者名簿）（⑤の場合）'!$O70+1&lt;=15,IF(IA$16&gt;='様式３（療養者名簿）（⑤の場合）'!$O70,IF(IA$16&lt;='様式３（療養者名簿）（⑤の場合）'!$W70,1,0),0),0)</f>
        <v>0</v>
      </c>
      <c r="IB61" s="159">
        <f>IF(IB$16-'様式３（療養者名簿）（⑤の場合）'!$O70+1&lt;=15,IF(IB$16&gt;='様式３（療養者名簿）（⑤の場合）'!$O70,IF(IB$16&lt;='様式３（療養者名簿）（⑤の場合）'!$W70,1,0),0),0)</f>
        <v>0</v>
      </c>
      <c r="IC61" s="159">
        <f>IF(IC$16-'様式３（療養者名簿）（⑤の場合）'!$O70+1&lt;=15,IF(IC$16&gt;='様式３（療養者名簿）（⑤の場合）'!$O70,IF(IC$16&lt;='様式３（療養者名簿）（⑤の場合）'!$W70,1,0),0),0)</f>
        <v>0</v>
      </c>
      <c r="ID61" s="159">
        <f>IF(ID$16-'様式３（療養者名簿）（⑤の場合）'!$O70+1&lt;=15,IF(ID$16&gt;='様式３（療養者名簿）（⑤の場合）'!$O70,IF(ID$16&lt;='様式３（療養者名簿）（⑤の場合）'!$W70,1,0),0),0)</f>
        <v>0</v>
      </c>
      <c r="IE61" s="159">
        <f>IF(IE$16-'様式３（療養者名簿）（⑤の場合）'!$O70+1&lt;=15,IF(IE$16&gt;='様式３（療養者名簿）（⑤の場合）'!$O70,IF(IE$16&lt;='様式３（療養者名簿）（⑤の場合）'!$W70,1,0),0),0)</f>
        <v>0</v>
      </c>
      <c r="IF61" s="159">
        <f>IF(IF$16-'様式３（療養者名簿）（⑤の場合）'!$O70+1&lt;=15,IF(IF$16&gt;='様式３（療養者名簿）（⑤の場合）'!$O70,IF(IF$16&lt;='様式３（療養者名簿）（⑤の場合）'!$W70,1,0),0),0)</f>
        <v>0</v>
      </c>
      <c r="IG61" s="159">
        <f>IF(IG$16-'様式３（療養者名簿）（⑤の場合）'!$O70+1&lt;=15,IF(IG$16&gt;='様式３（療養者名簿）（⑤の場合）'!$O70,IF(IG$16&lt;='様式３（療養者名簿）（⑤の場合）'!$W70,1,0),0),0)</f>
        <v>0</v>
      </c>
      <c r="IH61" s="159">
        <f>IF(IH$16-'様式３（療養者名簿）（⑤の場合）'!$O70+1&lt;=15,IF(IH$16&gt;='様式３（療養者名簿）（⑤の場合）'!$O70,IF(IH$16&lt;='様式３（療養者名簿）（⑤の場合）'!$W70,1,0),0),0)</f>
        <v>0</v>
      </c>
      <c r="II61" s="159">
        <f>IF(II$16-'様式３（療養者名簿）（⑤の場合）'!$O70+1&lt;=15,IF(II$16&gt;='様式３（療養者名簿）（⑤の場合）'!$O70,IF(II$16&lt;='様式３（療養者名簿）（⑤の場合）'!$W70,1,0),0),0)</f>
        <v>0</v>
      </c>
      <c r="IJ61" s="159">
        <f>IF(IJ$16-'様式３（療養者名簿）（⑤の場合）'!$O70+1&lt;=15,IF(IJ$16&gt;='様式３（療養者名簿）（⑤の場合）'!$O70,IF(IJ$16&lt;='様式３（療養者名簿）（⑤の場合）'!$W70,1,0),0),0)</f>
        <v>0</v>
      </c>
      <c r="IK61" s="159">
        <f>IF(IK$16-'様式３（療養者名簿）（⑤の場合）'!$O70+1&lt;=15,IF(IK$16&gt;='様式３（療養者名簿）（⑤の場合）'!$O70,IF(IK$16&lt;='様式３（療養者名簿）（⑤の場合）'!$W70,1,0),0),0)</f>
        <v>0</v>
      </c>
      <c r="IL61" s="159">
        <f>IF(IL$16-'様式３（療養者名簿）（⑤の場合）'!$O70+1&lt;=15,IF(IL$16&gt;='様式３（療養者名簿）（⑤の場合）'!$O70,IF(IL$16&lt;='様式３（療養者名簿）（⑤の場合）'!$W70,1,0),0),0)</f>
        <v>0</v>
      </c>
      <c r="IM61" s="159">
        <f>IF(IM$16-'様式３（療養者名簿）（⑤の場合）'!$O70+1&lt;=15,IF(IM$16&gt;='様式３（療養者名簿）（⑤の場合）'!$O70,IF(IM$16&lt;='様式３（療養者名簿）（⑤の場合）'!$W70,1,0),0),0)</f>
        <v>0</v>
      </c>
      <c r="IN61" s="159">
        <f>IF(IN$16-'様式３（療養者名簿）（⑤の場合）'!$O70+1&lt;=15,IF(IN$16&gt;='様式３（療養者名簿）（⑤の場合）'!$O70,IF(IN$16&lt;='様式３（療養者名簿）（⑤の場合）'!$W70,1,0),0),0)</f>
        <v>0</v>
      </c>
      <c r="IO61" s="159">
        <f>IF(IO$16-'様式３（療養者名簿）（⑤の場合）'!$O70+1&lt;=15,IF(IO$16&gt;='様式３（療養者名簿）（⑤の場合）'!$O70,IF(IO$16&lt;='様式３（療養者名簿）（⑤の場合）'!$W70,1,0),0),0)</f>
        <v>0</v>
      </c>
      <c r="IP61" s="159">
        <f>IF(IP$16-'様式３（療養者名簿）（⑤の場合）'!$O70+1&lt;=15,IF(IP$16&gt;='様式３（療養者名簿）（⑤の場合）'!$O70,IF(IP$16&lt;='様式３（療養者名簿）（⑤の場合）'!$W70,1,0),0),0)</f>
        <v>0</v>
      </c>
      <c r="IQ61" s="159">
        <f>IF(IQ$16-'様式３（療養者名簿）（⑤の場合）'!$O70+1&lt;=15,IF(IQ$16&gt;='様式３（療養者名簿）（⑤の場合）'!$O70,IF(IQ$16&lt;='様式３（療養者名簿）（⑤の場合）'!$W70,1,0),0),0)</f>
        <v>0</v>
      </c>
      <c r="IR61" s="159">
        <f>IF(IR$16-'様式３（療養者名簿）（⑤の場合）'!$O70+1&lt;=15,IF(IR$16&gt;='様式３（療養者名簿）（⑤の場合）'!$O70,IF(IR$16&lt;='様式３（療養者名簿）（⑤の場合）'!$W70,1,0),0),0)</f>
        <v>0</v>
      </c>
      <c r="IS61" s="159">
        <f>IF(IS$16-'様式３（療養者名簿）（⑤の場合）'!$O70+1&lt;=15,IF(IS$16&gt;='様式３（療養者名簿）（⑤の場合）'!$O70,IF(IS$16&lt;='様式３（療養者名簿）（⑤の場合）'!$W70,1,0),0),0)</f>
        <v>0</v>
      </c>
      <c r="IT61" s="159">
        <f>IF(IT$16-'様式３（療養者名簿）（⑤の場合）'!$O70+1&lt;=15,IF(IT$16&gt;='様式３（療養者名簿）（⑤の場合）'!$O70,IF(IT$16&lt;='様式３（療養者名簿）（⑤の場合）'!$W70,1,0),0),0)</f>
        <v>0</v>
      </c>
    </row>
    <row r="62" spans="1:254" ht="42" customHeight="1">
      <c r="A62" s="149">
        <f>'様式３（療養者名簿）（⑤の場合）'!C71</f>
        <v>0</v>
      </c>
      <c r="B62" s="159">
        <f>IF(B$16-'様式３（療養者名簿）（⑤の場合）'!$O71+1&lt;=15,IF(B$16&gt;='様式３（療養者名簿）（⑤の場合）'!$O71,IF(B$16&lt;='様式３（療養者名簿）（⑤の場合）'!$W71,1,0),0),0)</f>
        <v>0</v>
      </c>
      <c r="C62" s="159">
        <f>IF(C$16-'様式３（療養者名簿）（⑤の場合）'!$O71+1&lt;=15,IF(C$16&gt;='様式３（療養者名簿）（⑤の場合）'!$O71,IF(C$16&lt;='様式３（療養者名簿）（⑤の場合）'!$W71,1,0),0),0)</f>
        <v>0</v>
      </c>
      <c r="D62" s="159">
        <f>IF(D$16-'様式３（療養者名簿）（⑤の場合）'!$O71+1&lt;=15,IF(D$16&gt;='様式３（療養者名簿）（⑤の場合）'!$O71,IF(D$16&lt;='様式３（療養者名簿）（⑤の場合）'!$W71,1,0),0),0)</f>
        <v>0</v>
      </c>
      <c r="E62" s="159">
        <f>IF(E$16-'様式３（療養者名簿）（⑤の場合）'!$O71+1&lt;=15,IF(E$16&gt;='様式３（療養者名簿）（⑤の場合）'!$O71,IF(E$16&lt;='様式３（療養者名簿）（⑤の場合）'!$W71,1,0),0),0)</f>
        <v>0</v>
      </c>
      <c r="F62" s="159">
        <f>IF(F$16-'様式３（療養者名簿）（⑤の場合）'!$O71+1&lt;=15,IF(F$16&gt;='様式３（療養者名簿）（⑤の場合）'!$O71,IF(F$16&lt;='様式３（療養者名簿）（⑤の場合）'!$W71,1,0),0),0)</f>
        <v>0</v>
      </c>
      <c r="G62" s="159">
        <f>IF(G$16-'様式３（療養者名簿）（⑤の場合）'!$O71+1&lt;=15,IF(G$16&gt;='様式３（療養者名簿）（⑤の場合）'!$O71,IF(G$16&lt;='様式３（療養者名簿）（⑤の場合）'!$W71,1,0),0),0)</f>
        <v>0</v>
      </c>
      <c r="H62" s="159">
        <f>IF(H$16-'様式３（療養者名簿）（⑤の場合）'!$O71+1&lt;=15,IF(H$16&gt;='様式３（療養者名簿）（⑤の場合）'!$O71,IF(H$16&lt;='様式３（療養者名簿）（⑤の場合）'!$W71,1,0),0),0)</f>
        <v>0</v>
      </c>
      <c r="I62" s="159">
        <f>IF(I$16-'様式３（療養者名簿）（⑤の場合）'!$O71+1&lt;=15,IF(I$16&gt;='様式３（療養者名簿）（⑤の場合）'!$O71,IF(I$16&lt;='様式３（療養者名簿）（⑤の場合）'!$W71,1,0),0),0)</f>
        <v>0</v>
      </c>
      <c r="J62" s="159">
        <f>IF(J$16-'様式３（療養者名簿）（⑤の場合）'!$O71+1&lt;=15,IF(J$16&gt;='様式３（療養者名簿）（⑤の場合）'!$O71,IF(J$16&lt;='様式３（療養者名簿）（⑤の場合）'!$W71,1,0),0),0)</f>
        <v>0</v>
      </c>
      <c r="K62" s="159">
        <f>IF(K$16-'様式３（療養者名簿）（⑤の場合）'!$O71+1&lt;=15,IF(K$16&gt;='様式３（療養者名簿）（⑤の場合）'!$O71,IF(K$16&lt;='様式３（療養者名簿）（⑤の場合）'!$W71,1,0),0),0)</f>
        <v>0</v>
      </c>
      <c r="L62" s="159">
        <f>IF(L$16-'様式３（療養者名簿）（⑤の場合）'!$O71+1&lt;=15,IF(L$16&gt;='様式３（療養者名簿）（⑤の場合）'!$O71,IF(L$16&lt;='様式３（療養者名簿）（⑤の場合）'!$W71,1,0),0),0)</f>
        <v>0</v>
      </c>
      <c r="M62" s="159">
        <f>IF(M$16-'様式３（療養者名簿）（⑤の場合）'!$O71+1&lt;=15,IF(M$16&gt;='様式３（療養者名簿）（⑤の場合）'!$O71,IF(M$16&lt;='様式３（療養者名簿）（⑤の場合）'!$W71,1,0),0),0)</f>
        <v>0</v>
      </c>
      <c r="N62" s="159">
        <f>IF(N$16-'様式３（療養者名簿）（⑤の場合）'!$O71+1&lt;=15,IF(N$16&gt;='様式３（療養者名簿）（⑤の場合）'!$O71,IF(N$16&lt;='様式３（療養者名簿）（⑤の場合）'!$W71,1,0),0),0)</f>
        <v>0</v>
      </c>
      <c r="O62" s="159">
        <f>IF(O$16-'様式３（療養者名簿）（⑤の場合）'!$O71+1&lt;=15,IF(O$16&gt;='様式３（療養者名簿）（⑤の場合）'!$O71,IF(O$16&lt;='様式３（療養者名簿）（⑤の場合）'!$W71,1,0),0),0)</f>
        <v>0</v>
      </c>
      <c r="P62" s="159">
        <f>IF(P$16-'様式３（療養者名簿）（⑤の場合）'!$O71+1&lt;=15,IF(P$16&gt;='様式３（療養者名簿）（⑤の場合）'!$O71,IF(P$16&lt;='様式３（療養者名簿）（⑤の場合）'!$W71,1,0),0),0)</f>
        <v>0</v>
      </c>
      <c r="Q62" s="159">
        <f>IF(Q$16-'様式３（療養者名簿）（⑤の場合）'!$O71+1&lt;=15,IF(Q$16&gt;='様式３（療養者名簿）（⑤の場合）'!$O71,IF(Q$16&lt;='様式３（療養者名簿）（⑤の場合）'!$W71,1,0),0),0)</f>
        <v>0</v>
      </c>
      <c r="R62" s="159">
        <f>IF(R$16-'様式３（療養者名簿）（⑤の場合）'!$O71+1&lt;=15,IF(R$16&gt;='様式３（療養者名簿）（⑤の場合）'!$O71,IF(R$16&lt;='様式３（療養者名簿）（⑤の場合）'!$W71,1,0),0),0)</f>
        <v>0</v>
      </c>
      <c r="S62" s="159">
        <f>IF(S$16-'様式３（療養者名簿）（⑤の場合）'!$O71+1&lt;=15,IF(S$16&gt;='様式３（療養者名簿）（⑤の場合）'!$O71,IF(S$16&lt;='様式３（療養者名簿）（⑤の場合）'!$W71,1,0),0),0)</f>
        <v>0</v>
      </c>
      <c r="T62" s="159">
        <f>IF(T$16-'様式３（療養者名簿）（⑤の場合）'!$O71+1&lt;=15,IF(T$16&gt;='様式３（療養者名簿）（⑤の場合）'!$O71,IF(T$16&lt;='様式３（療養者名簿）（⑤の場合）'!$W71,1,0),0),0)</f>
        <v>0</v>
      </c>
      <c r="U62" s="159">
        <f>IF(U$16-'様式３（療養者名簿）（⑤の場合）'!$O71+1&lt;=15,IF(U$16&gt;='様式３（療養者名簿）（⑤の場合）'!$O71,IF(U$16&lt;='様式３（療養者名簿）（⑤の場合）'!$W71,1,0),0),0)</f>
        <v>0</v>
      </c>
      <c r="V62" s="159">
        <f>IF(V$16-'様式３（療養者名簿）（⑤の場合）'!$O71+1&lt;=15,IF(V$16&gt;='様式３（療養者名簿）（⑤の場合）'!$O71,IF(V$16&lt;='様式３（療養者名簿）（⑤の場合）'!$W71,1,0),0),0)</f>
        <v>0</v>
      </c>
      <c r="W62" s="159">
        <f>IF(W$16-'様式３（療養者名簿）（⑤の場合）'!$O71+1&lt;=15,IF(W$16&gt;='様式３（療養者名簿）（⑤の場合）'!$O71,IF(W$16&lt;='様式３（療養者名簿）（⑤の場合）'!$W71,1,0),0),0)</f>
        <v>0</v>
      </c>
      <c r="X62" s="159">
        <f>IF(X$16-'様式３（療養者名簿）（⑤の場合）'!$O71+1&lt;=15,IF(X$16&gt;='様式３（療養者名簿）（⑤の場合）'!$O71,IF(X$16&lt;='様式３（療養者名簿）（⑤の場合）'!$W71,1,0),0),0)</f>
        <v>0</v>
      </c>
      <c r="Y62" s="159">
        <f>IF(Y$16-'様式３（療養者名簿）（⑤の場合）'!$O71+1&lt;=15,IF(Y$16&gt;='様式３（療養者名簿）（⑤の場合）'!$O71,IF(Y$16&lt;='様式３（療養者名簿）（⑤の場合）'!$W71,1,0),0),0)</f>
        <v>0</v>
      </c>
      <c r="Z62" s="159">
        <f>IF(Z$16-'様式３（療養者名簿）（⑤の場合）'!$O71+1&lt;=15,IF(Z$16&gt;='様式３（療養者名簿）（⑤の場合）'!$O71,IF(Z$16&lt;='様式３（療養者名簿）（⑤の場合）'!$W71,1,0),0),0)</f>
        <v>0</v>
      </c>
      <c r="AA62" s="159">
        <f>IF(AA$16-'様式３（療養者名簿）（⑤の場合）'!$O71+1&lt;=15,IF(AA$16&gt;='様式３（療養者名簿）（⑤の場合）'!$O71,IF(AA$16&lt;='様式３（療養者名簿）（⑤の場合）'!$W71,1,0),0),0)</f>
        <v>0</v>
      </c>
      <c r="AB62" s="159">
        <f>IF(AB$16-'様式３（療養者名簿）（⑤の場合）'!$O71+1&lt;=15,IF(AB$16&gt;='様式３（療養者名簿）（⑤の場合）'!$O71,IF(AB$16&lt;='様式３（療養者名簿）（⑤の場合）'!$W71,1,0),0),0)</f>
        <v>0</v>
      </c>
      <c r="AC62" s="159">
        <f>IF(AC$16-'様式３（療養者名簿）（⑤の場合）'!$O71+1&lt;=15,IF(AC$16&gt;='様式３（療養者名簿）（⑤の場合）'!$O71,IF(AC$16&lt;='様式３（療養者名簿）（⑤の場合）'!$W71,1,0),0),0)</f>
        <v>0</v>
      </c>
      <c r="AD62" s="159">
        <f>IF(AD$16-'様式３（療養者名簿）（⑤の場合）'!$O71+1&lt;=15,IF(AD$16&gt;='様式３（療養者名簿）（⑤の場合）'!$O71,IF(AD$16&lt;='様式３（療養者名簿）（⑤の場合）'!$W71,1,0),0),0)</f>
        <v>0</v>
      </c>
      <c r="AE62" s="159">
        <f>IF(AE$16-'様式３（療養者名簿）（⑤の場合）'!$O71+1&lt;=15,IF(AE$16&gt;='様式３（療養者名簿）（⑤の場合）'!$O71,IF(AE$16&lt;='様式３（療養者名簿）（⑤の場合）'!$W71,1,0),0),0)</f>
        <v>0</v>
      </c>
      <c r="AF62" s="159">
        <f>IF(AF$16-'様式３（療養者名簿）（⑤の場合）'!$O71+1&lt;=15,IF(AF$16&gt;='様式３（療養者名簿）（⑤の場合）'!$O71,IF(AF$16&lt;='様式３（療養者名簿）（⑤の場合）'!$W71,1,0),0),0)</f>
        <v>0</v>
      </c>
      <c r="AG62" s="159">
        <f>IF(AG$16-'様式３（療養者名簿）（⑤の場合）'!$O71+1&lt;=15,IF(AG$16&gt;='様式３（療養者名簿）（⑤の場合）'!$O71,IF(AG$16&lt;='様式３（療養者名簿）（⑤の場合）'!$W71,1,0),0),0)</f>
        <v>0</v>
      </c>
      <c r="AH62" s="159">
        <f>IF(AH$16-'様式３（療養者名簿）（⑤の場合）'!$O71+1&lt;=15,IF(AH$16&gt;='様式３（療養者名簿）（⑤の場合）'!$O71,IF(AH$16&lt;='様式３（療養者名簿）（⑤の場合）'!$W71,1,0),0),0)</f>
        <v>0</v>
      </c>
      <c r="AI62" s="159">
        <f>IF(AI$16-'様式３（療養者名簿）（⑤の場合）'!$O71+1&lt;=15,IF(AI$16&gt;='様式３（療養者名簿）（⑤の場合）'!$O71,IF(AI$16&lt;='様式３（療養者名簿）（⑤の場合）'!$W71,1,0),0),0)</f>
        <v>0</v>
      </c>
      <c r="AJ62" s="159">
        <f>IF(AJ$16-'様式３（療養者名簿）（⑤の場合）'!$O71+1&lt;=15,IF(AJ$16&gt;='様式３（療養者名簿）（⑤の場合）'!$O71,IF(AJ$16&lt;='様式３（療養者名簿）（⑤の場合）'!$W71,1,0),0),0)</f>
        <v>0</v>
      </c>
      <c r="AK62" s="159">
        <f>IF(AK$16-'様式３（療養者名簿）（⑤の場合）'!$O71+1&lt;=15,IF(AK$16&gt;='様式３（療養者名簿）（⑤の場合）'!$O71,IF(AK$16&lt;='様式３（療養者名簿）（⑤の場合）'!$W71,1,0),0),0)</f>
        <v>0</v>
      </c>
      <c r="AL62" s="159">
        <f>IF(AL$16-'様式３（療養者名簿）（⑤の場合）'!$O71+1&lt;=15,IF(AL$16&gt;='様式３（療養者名簿）（⑤の場合）'!$O71,IF(AL$16&lt;='様式３（療養者名簿）（⑤の場合）'!$W71,1,0),0),0)</f>
        <v>0</v>
      </c>
      <c r="AM62" s="159">
        <f>IF(AM$16-'様式３（療養者名簿）（⑤の場合）'!$O71+1&lt;=15,IF(AM$16&gt;='様式３（療養者名簿）（⑤の場合）'!$O71,IF(AM$16&lt;='様式３（療養者名簿）（⑤の場合）'!$W71,1,0),0),0)</f>
        <v>0</v>
      </c>
      <c r="AN62" s="159">
        <f>IF(AN$16-'様式３（療養者名簿）（⑤の場合）'!$O71+1&lt;=15,IF(AN$16&gt;='様式３（療養者名簿）（⑤の場合）'!$O71,IF(AN$16&lt;='様式３（療養者名簿）（⑤の場合）'!$W71,1,0),0),0)</f>
        <v>0</v>
      </c>
      <c r="AO62" s="159">
        <f>IF(AO$16-'様式３（療養者名簿）（⑤の場合）'!$O71+1&lt;=15,IF(AO$16&gt;='様式３（療養者名簿）（⑤の場合）'!$O71,IF(AO$16&lt;='様式３（療養者名簿）（⑤の場合）'!$W71,1,0),0),0)</f>
        <v>0</v>
      </c>
      <c r="AP62" s="159">
        <f>IF(AP$16-'様式３（療養者名簿）（⑤の場合）'!$O71+1&lt;=15,IF(AP$16&gt;='様式３（療養者名簿）（⑤の場合）'!$O71,IF(AP$16&lt;='様式３（療養者名簿）（⑤の場合）'!$W71,1,0),0),0)</f>
        <v>0</v>
      </c>
      <c r="AQ62" s="159">
        <f>IF(AQ$16-'様式３（療養者名簿）（⑤の場合）'!$O71+1&lt;=15,IF(AQ$16&gt;='様式３（療養者名簿）（⑤の場合）'!$O71,IF(AQ$16&lt;='様式３（療養者名簿）（⑤の場合）'!$W71,1,0),0),0)</f>
        <v>0</v>
      </c>
      <c r="AR62" s="159">
        <f>IF(AR$16-'様式３（療養者名簿）（⑤の場合）'!$O71+1&lt;=15,IF(AR$16&gt;='様式３（療養者名簿）（⑤の場合）'!$O71,IF(AR$16&lt;='様式３（療養者名簿）（⑤の場合）'!$W71,1,0),0),0)</f>
        <v>0</v>
      </c>
      <c r="AS62" s="159">
        <f>IF(AS$16-'様式３（療養者名簿）（⑤の場合）'!$O71+1&lt;=15,IF(AS$16&gt;='様式３（療養者名簿）（⑤の場合）'!$O71,IF(AS$16&lt;='様式３（療養者名簿）（⑤の場合）'!$W71,1,0),0),0)</f>
        <v>0</v>
      </c>
      <c r="AT62" s="159">
        <f>IF(AT$16-'様式３（療養者名簿）（⑤の場合）'!$O71+1&lt;=15,IF(AT$16&gt;='様式３（療養者名簿）（⑤の場合）'!$O71,IF(AT$16&lt;='様式３（療養者名簿）（⑤の場合）'!$W71,1,0),0),0)</f>
        <v>0</v>
      </c>
      <c r="AU62" s="159">
        <f>IF(AU$16-'様式３（療養者名簿）（⑤の場合）'!$O71+1&lt;=15,IF(AU$16&gt;='様式３（療養者名簿）（⑤の場合）'!$O71,IF(AU$16&lt;='様式３（療養者名簿）（⑤の場合）'!$W71,1,0),0),0)</f>
        <v>0</v>
      </c>
      <c r="AV62" s="159">
        <f>IF(AV$16-'様式３（療養者名簿）（⑤の場合）'!$O71+1&lt;=15,IF(AV$16&gt;='様式３（療養者名簿）（⑤の場合）'!$O71,IF(AV$16&lt;='様式３（療養者名簿）（⑤の場合）'!$W71,1,0),0),0)</f>
        <v>0</v>
      </c>
      <c r="AW62" s="159">
        <f>IF(AW$16-'様式３（療養者名簿）（⑤の場合）'!$O71+1&lt;=15,IF(AW$16&gt;='様式３（療養者名簿）（⑤の場合）'!$O71,IF(AW$16&lt;='様式３（療養者名簿）（⑤の場合）'!$W71,1,0),0),0)</f>
        <v>0</v>
      </c>
      <c r="AX62" s="159">
        <f>IF(AX$16-'様式３（療養者名簿）（⑤の場合）'!$O71+1&lt;=15,IF(AX$16&gt;='様式３（療養者名簿）（⑤の場合）'!$O71,IF(AX$16&lt;='様式３（療養者名簿）（⑤の場合）'!$W71,1,0),0),0)</f>
        <v>0</v>
      </c>
      <c r="AY62" s="159">
        <f>IF(AY$16-'様式３（療養者名簿）（⑤の場合）'!$O71+1&lt;=15,IF(AY$16&gt;='様式３（療養者名簿）（⑤の場合）'!$O71,IF(AY$16&lt;='様式３（療養者名簿）（⑤の場合）'!$W71,1,0),0),0)</f>
        <v>0</v>
      </c>
      <c r="AZ62" s="159">
        <f>IF(AZ$16-'様式３（療養者名簿）（⑤の場合）'!$O71+1&lt;=15,IF(AZ$16&gt;='様式３（療養者名簿）（⑤の場合）'!$O71,IF(AZ$16&lt;='様式３（療養者名簿）（⑤の場合）'!$W71,1,0),0),0)</f>
        <v>0</v>
      </c>
      <c r="BA62" s="159">
        <f>IF(BA$16-'様式３（療養者名簿）（⑤の場合）'!$O71+1&lt;=15,IF(BA$16&gt;='様式３（療養者名簿）（⑤の場合）'!$O71,IF(BA$16&lt;='様式３（療養者名簿）（⑤の場合）'!$W71,1,0),0),0)</f>
        <v>0</v>
      </c>
      <c r="BB62" s="159">
        <f>IF(BB$16-'様式３（療養者名簿）（⑤の場合）'!$O71+1&lt;=15,IF(BB$16&gt;='様式３（療養者名簿）（⑤の場合）'!$O71,IF(BB$16&lt;='様式３（療養者名簿）（⑤の場合）'!$W71,1,0),0),0)</f>
        <v>0</v>
      </c>
      <c r="BC62" s="159">
        <f>IF(BC$16-'様式３（療養者名簿）（⑤の場合）'!$O71+1&lt;=15,IF(BC$16&gt;='様式３（療養者名簿）（⑤の場合）'!$O71,IF(BC$16&lt;='様式３（療養者名簿）（⑤の場合）'!$W71,1,0),0),0)</f>
        <v>0</v>
      </c>
      <c r="BD62" s="159">
        <f>IF(BD$16-'様式３（療養者名簿）（⑤の場合）'!$O71+1&lt;=15,IF(BD$16&gt;='様式３（療養者名簿）（⑤の場合）'!$O71,IF(BD$16&lt;='様式３（療養者名簿）（⑤の場合）'!$W71,1,0),0),0)</f>
        <v>0</v>
      </c>
      <c r="BE62" s="159">
        <f>IF(BE$16-'様式３（療養者名簿）（⑤の場合）'!$O71+1&lt;=15,IF(BE$16&gt;='様式３（療養者名簿）（⑤の場合）'!$O71,IF(BE$16&lt;='様式３（療養者名簿）（⑤の場合）'!$W71,1,0),0),0)</f>
        <v>0</v>
      </c>
      <c r="BF62" s="159">
        <f>IF(BF$16-'様式３（療養者名簿）（⑤の場合）'!$O71+1&lt;=15,IF(BF$16&gt;='様式３（療養者名簿）（⑤の場合）'!$O71,IF(BF$16&lt;='様式３（療養者名簿）（⑤の場合）'!$W71,1,0),0),0)</f>
        <v>0</v>
      </c>
      <c r="BG62" s="159">
        <f>IF(BG$16-'様式３（療養者名簿）（⑤の場合）'!$O71+1&lt;=15,IF(BG$16&gt;='様式３（療養者名簿）（⑤の場合）'!$O71,IF(BG$16&lt;='様式３（療養者名簿）（⑤の場合）'!$W71,1,0),0),0)</f>
        <v>0</v>
      </c>
      <c r="BH62" s="159">
        <f>IF(BH$16-'様式３（療養者名簿）（⑤の場合）'!$O71+1&lt;=15,IF(BH$16&gt;='様式３（療養者名簿）（⑤の場合）'!$O71,IF(BH$16&lt;='様式３（療養者名簿）（⑤の場合）'!$W71,1,0),0),0)</f>
        <v>0</v>
      </c>
      <c r="BI62" s="159">
        <f>IF(BI$16-'様式３（療養者名簿）（⑤の場合）'!$O71+1&lt;=15,IF(BI$16&gt;='様式３（療養者名簿）（⑤の場合）'!$O71,IF(BI$16&lt;='様式３（療養者名簿）（⑤の場合）'!$W71,1,0),0),0)</f>
        <v>0</v>
      </c>
      <c r="BJ62" s="159">
        <f>IF(BJ$16-'様式３（療養者名簿）（⑤の場合）'!$O71+1&lt;=15,IF(BJ$16&gt;='様式３（療養者名簿）（⑤の場合）'!$O71,IF(BJ$16&lt;='様式３（療養者名簿）（⑤の場合）'!$W71,1,0),0),0)</f>
        <v>0</v>
      </c>
      <c r="BK62" s="159">
        <f>IF(BK$16-'様式３（療養者名簿）（⑤の場合）'!$O71+1&lt;=15,IF(BK$16&gt;='様式３（療養者名簿）（⑤の場合）'!$O71,IF(BK$16&lt;='様式３（療養者名簿）（⑤の場合）'!$W71,1,0),0),0)</f>
        <v>0</v>
      </c>
      <c r="BL62" s="159">
        <f>IF(BL$16-'様式３（療養者名簿）（⑤の場合）'!$O71+1&lt;=15,IF(BL$16&gt;='様式３（療養者名簿）（⑤の場合）'!$O71,IF(BL$16&lt;='様式３（療養者名簿）（⑤の場合）'!$W71,1,0),0),0)</f>
        <v>0</v>
      </c>
      <c r="BM62" s="159">
        <f>IF(BM$16-'様式３（療養者名簿）（⑤の場合）'!$O71+1&lt;=15,IF(BM$16&gt;='様式３（療養者名簿）（⑤の場合）'!$O71,IF(BM$16&lt;='様式３（療養者名簿）（⑤の場合）'!$W71,1,0),0),0)</f>
        <v>0</v>
      </c>
      <c r="BN62" s="159">
        <f>IF(BN$16-'様式３（療養者名簿）（⑤の場合）'!$O71+1&lt;=15,IF(BN$16&gt;='様式３（療養者名簿）（⑤の場合）'!$O71,IF(BN$16&lt;='様式３（療養者名簿）（⑤の場合）'!$W71,1,0),0),0)</f>
        <v>0</v>
      </c>
      <c r="BO62" s="159">
        <f>IF(BO$16-'様式３（療養者名簿）（⑤の場合）'!$O71+1&lt;=15,IF(BO$16&gt;='様式３（療養者名簿）（⑤の場合）'!$O71,IF(BO$16&lt;='様式３（療養者名簿）（⑤の場合）'!$W71,1,0),0),0)</f>
        <v>0</v>
      </c>
      <c r="BP62" s="159">
        <f>IF(BP$16-'様式３（療養者名簿）（⑤の場合）'!$O71+1&lt;=15,IF(BP$16&gt;='様式３（療養者名簿）（⑤の場合）'!$O71,IF(BP$16&lt;='様式３（療養者名簿）（⑤の場合）'!$W71,1,0),0),0)</f>
        <v>0</v>
      </c>
      <c r="BQ62" s="159">
        <f>IF(BQ$16-'様式３（療養者名簿）（⑤の場合）'!$O71+1&lt;=15,IF(BQ$16&gt;='様式３（療養者名簿）（⑤の場合）'!$O71,IF(BQ$16&lt;='様式３（療養者名簿）（⑤の場合）'!$W71,1,0),0),0)</f>
        <v>0</v>
      </c>
      <c r="BR62" s="159">
        <f>IF(BR$16-'様式３（療養者名簿）（⑤の場合）'!$O71+1&lt;=15,IF(BR$16&gt;='様式３（療養者名簿）（⑤の場合）'!$O71,IF(BR$16&lt;='様式３（療養者名簿）（⑤の場合）'!$W71,1,0),0),0)</f>
        <v>0</v>
      </c>
      <c r="BS62" s="159">
        <f>IF(BS$16-'様式３（療養者名簿）（⑤の場合）'!$O71+1&lt;=15,IF(BS$16&gt;='様式３（療養者名簿）（⑤の場合）'!$O71,IF(BS$16&lt;='様式３（療養者名簿）（⑤の場合）'!$W71,1,0),0),0)</f>
        <v>0</v>
      </c>
      <c r="BT62" s="159">
        <f>IF(BT$16-'様式３（療養者名簿）（⑤の場合）'!$O71+1&lt;=15,IF(BT$16&gt;='様式３（療養者名簿）（⑤の場合）'!$O71,IF(BT$16&lt;='様式３（療養者名簿）（⑤の場合）'!$W71,1,0),0),0)</f>
        <v>0</v>
      </c>
      <c r="BU62" s="159">
        <f>IF(BU$16-'様式３（療養者名簿）（⑤の場合）'!$O71+1&lt;=15,IF(BU$16&gt;='様式３（療養者名簿）（⑤の場合）'!$O71,IF(BU$16&lt;='様式３（療養者名簿）（⑤の場合）'!$W71,1,0),0),0)</f>
        <v>0</v>
      </c>
      <c r="BV62" s="159">
        <f>IF(BV$16-'様式３（療養者名簿）（⑤の場合）'!$O71+1&lt;=15,IF(BV$16&gt;='様式３（療養者名簿）（⑤の場合）'!$O71,IF(BV$16&lt;='様式３（療養者名簿）（⑤の場合）'!$W71,1,0),0),0)</f>
        <v>0</v>
      </c>
      <c r="BW62" s="159">
        <f>IF(BW$16-'様式３（療養者名簿）（⑤の場合）'!$O71+1&lt;=15,IF(BW$16&gt;='様式３（療養者名簿）（⑤の場合）'!$O71,IF(BW$16&lt;='様式３（療養者名簿）（⑤の場合）'!$W71,1,0),0),0)</f>
        <v>0</v>
      </c>
      <c r="BX62" s="159">
        <f>IF(BX$16-'様式３（療養者名簿）（⑤の場合）'!$O71+1&lt;=15,IF(BX$16&gt;='様式３（療養者名簿）（⑤の場合）'!$O71,IF(BX$16&lt;='様式３（療養者名簿）（⑤の場合）'!$W71,1,0),0),0)</f>
        <v>0</v>
      </c>
      <c r="BY62" s="159">
        <f>IF(BY$16-'様式３（療養者名簿）（⑤の場合）'!$O71+1&lt;=15,IF(BY$16&gt;='様式３（療養者名簿）（⑤の場合）'!$O71,IF(BY$16&lt;='様式３（療養者名簿）（⑤の場合）'!$W71,1,0),0),0)</f>
        <v>0</v>
      </c>
      <c r="BZ62" s="159">
        <f>IF(BZ$16-'様式３（療養者名簿）（⑤の場合）'!$O71+1&lt;=15,IF(BZ$16&gt;='様式３（療養者名簿）（⑤の場合）'!$O71,IF(BZ$16&lt;='様式３（療養者名簿）（⑤の場合）'!$W71,1,0),0),0)</f>
        <v>0</v>
      </c>
      <c r="CA62" s="159">
        <f>IF(CA$16-'様式３（療養者名簿）（⑤の場合）'!$O71+1&lt;=15,IF(CA$16&gt;='様式３（療養者名簿）（⑤の場合）'!$O71,IF(CA$16&lt;='様式３（療養者名簿）（⑤の場合）'!$W71,1,0),0),0)</f>
        <v>0</v>
      </c>
      <c r="CB62" s="159">
        <f>IF(CB$16-'様式３（療養者名簿）（⑤の場合）'!$O71+1&lt;=15,IF(CB$16&gt;='様式３（療養者名簿）（⑤の場合）'!$O71,IF(CB$16&lt;='様式３（療養者名簿）（⑤の場合）'!$W71,1,0),0),0)</f>
        <v>0</v>
      </c>
      <c r="CC62" s="159">
        <f>IF(CC$16-'様式３（療養者名簿）（⑤の場合）'!$O71+1&lt;=15,IF(CC$16&gt;='様式３（療養者名簿）（⑤の場合）'!$O71,IF(CC$16&lt;='様式３（療養者名簿）（⑤の場合）'!$W71,1,0),0),0)</f>
        <v>0</v>
      </c>
      <c r="CD62" s="159">
        <f>IF(CD$16-'様式３（療養者名簿）（⑤の場合）'!$O71+1&lt;=15,IF(CD$16&gt;='様式３（療養者名簿）（⑤の場合）'!$O71,IF(CD$16&lt;='様式３（療養者名簿）（⑤の場合）'!$W71,1,0),0),0)</f>
        <v>0</v>
      </c>
      <c r="CE62" s="159">
        <f>IF(CE$16-'様式３（療養者名簿）（⑤の場合）'!$O71+1&lt;=15,IF(CE$16&gt;='様式３（療養者名簿）（⑤の場合）'!$O71,IF(CE$16&lt;='様式３（療養者名簿）（⑤の場合）'!$W71,1,0),0),0)</f>
        <v>0</v>
      </c>
      <c r="CF62" s="159">
        <f>IF(CF$16-'様式３（療養者名簿）（⑤の場合）'!$O71+1&lt;=15,IF(CF$16&gt;='様式３（療養者名簿）（⑤の場合）'!$O71,IF(CF$16&lt;='様式３（療養者名簿）（⑤の場合）'!$W71,1,0),0),0)</f>
        <v>0</v>
      </c>
      <c r="CG62" s="159">
        <f>IF(CG$16-'様式３（療養者名簿）（⑤の場合）'!$O71+1&lt;=15,IF(CG$16&gt;='様式３（療養者名簿）（⑤の場合）'!$O71,IF(CG$16&lt;='様式３（療養者名簿）（⑤の場合）'!$W71,1,0),0),0)</f>
        <v>0</v>
      </c>
      <c r="CH62" s="159">
        <f>IF(CH$16-'様式３（療養者名簿）（⑤の場合）'!$O71+1&lt;=15,IF(CH$16&gt;='様式３（療養者名簿）（⑤の場合）'!$O71,IF(CH$16&lt;='様式３（療養者名簿）（⑤の場合）'!$W71,1,0),0),0)</f>
        <v>0</v>
      </c>
      <c r="CI62" s="159">
        <f>IF(CI$16-'様式３（療養者名簿）（⑤の場合）'!$O71+1&lt;=15,IF(CI$16&gt;='様式３（療養者名簿）（⑤の場合）'!$O71,IF(CI$16&lt;='様式３（療養者名簿）（⑤の場合）'!$W71,1,0),0),0)</f>
        <v>0</v>
      </c>
      <c r="CJ62" s="159">
        <f>IF(CJ$16-'様式３（療養者名簿）（⑤の場合）'!$O71+1&lt;=15,IF(CJ$16&gt;='様式３（療養者名簿）（⑤の場合）'!$O71,IF(CJ$16&lt;='様式３（療養者名簿）（⑤の場合）'!$W71,1,0),0),0)</f>
        <v>0</v>
      </c>
      <c r="CK62" s="159">
        <f>IF(CK$16-'様式３（療養者名簿）（⑤の場合）'!$O71+1&lt;=15,IF(CK$16&gt;='様式３（療養者名簿）（⑤の場合）'!$O71,IF(CK$16&lt;='様式３（療養者名簿）（⑤の場合）'!$W71,1,0),0),0)</f>
        <v>0</v>
      </c>
      <c r="CL62" s="159">
        <f>IF(CL$16-'様式３（療養者名簿）（⑤の場合）'!$O71+1&lt;=15,IF(CL$16&gt;='様式３（療養者名簿）（⑤の場合）'!$O71,IF(CL$16&lt;='様式３（療養者名簿）（⑤の場合）'!$W71,1,0),0),0)</f>
        <v>0</v>
      </c>
      <c r="CM62" s="159">
        <f>IF(CM$16-'様式３（療養者名簿）（⑤の場合）'!$O71+1&lt;=15,IF(CM$16&gt;='様式３（療養者名簿）（⑤の場合）'!$O71,IF(CM$16&lt;='様式３（療養者名簿）（⑤の場合）'!$W71,1,0),0),0)</f>
        <v>0</v>
      </c>
      <c r="CN62" s="159">
        <f>IF(CN$16-'様式３（療養者名簿）（⑤の場合）'!$O71+1&lt;=15,IF(CN$16&gt;='様式３（療養者名簿）（⑤の場合）'!$O71,IF(CN$16&lt;='様式３（療養者名簿）（⑤の場合）'!$W71,1,0),0),0)</f>
        <v>0</v>
      </c>
      <c r="CO62" s="159">
        <f>IF(CO$16-'様式３（療養者名簿）（⑤の場合）'!$O71+1&lt;=15,IF(CO$16&gt;='様式３（療養者名簿）（⑤の場合）'!$O71,IF(CO$16&lt;='様式３（療養者名簿）（⑤の場合）'!$W71,1,0),0),0)</f>
        <v>0</v>
      </c>
      <c r="CP62" s="159">
        <f>IF(CP$16-'様式３（療養者名簿）（⑤の場合）'!$O71+1&lt;=15,IF(CP$16&gt;='様式３（療養者名簿）（⑤の場合）'!$O71,IF(CP$16&lt;='様式３（療養者名簿）（⑤の場合）'!$W71,1,0),0),0)</f>
        <v>0</v>
      </c>
      <c r="CQ62" s="159">
        <f>IF(CQ$16-'様式３（療養者名簿）（⑤の場合）'!$O71+1&lt;=15,IF(CQ$16&gt;='様式３（療養者名簿）（⑤の場合）'!$O71,IF(CQ$16&lt;='様式３（療養者名簿）（⑤の場合）'!$W71,1,0),0),0)</f>
        <v>0</v>
      </c>
      <c r="CR62" s="159">
        <f>IF(CR$16-'様式３（療養者名簿）（⑤の場合）'!$O71+1&lt;=15,IF(CR$16&gt;='様式３（療養者名簿）（⑤の場合）'!$O71,IF(CR$16&lt;='様式３（療養者名簿）（⑤の場合）'!$W71,1,0),0),0)</f>
        <v>0</v>
      </c>
      <c r="CS62" s="159">
        <f>IF(CS$16-'様式３（療養者名簿）（⑤の場合）'!$O71+1&lt;=15,IF(CS$16&gt;='様式３（療養者名簿）（⑤の場合）'!$O71,IF(CS$16&lt;='様式３（療養者名簿）（⑤の場合）'!$W71,1,0),0),0)</f>
        <v>0</v>
      </c>
      <c r="CT62" s="159">
        <f>IF(CT$16-'様式３（療養者名簿）（⑤の場合）'!$O71+1&lt;=15,IF(CT$16&gt;='様式３（療養者名簿）（⑤の場合）'!$O71,IF(CT$16&lt;='様式３（療養者名簿）（⑤の場合）'!$W71,1,0),0),0)</f>
        <v>0</v>
      </c>
      <c r="CU62" s="159">
        <f>IF(CU$16-'様式３（療養者名簿）（⑤の場合）'!$O71+1&lt;=15,IF(CU$16&gt;='様式３（療養者名簿）（⑤の場合）'!$O71,IF(CU$16&lt;='様式３（療養者名簿）（⑤の場合）'!$W71,1,0),0),0)</f>
        <v>0</v>
      </c>
      <c r="CV62" s="159">
        <f>IF(CV$16-'様式３（療養者名簿）（⑤の場合）'!$O71+1&lt;=15,IF(CV$16&gt;='様式３（療養者名簿）（⑤の場合）'!$O71,IF(CV$16&lt;='様式３（療養者名簿）（⑤の場合）'!$W71,1,0),0),0)</f>
        <v>0</v>
      </c>
      <c r="CW62" s="159">
        <f>IF(CW$16-'様式３（療養者名簿）（⑤の場合）'!$O71+1&lt;=15,IF(CW$16&gt;='様式３（療養者名簿）（⑤の場合）'!$O71,IF(CW$16&lt;='様式３（療養者名簿）（⑤の場合）'!$W71,1,0),0),0)</f>
        <v>0</v>
      </c>
      <c r="CX62" s="159">
        <f>IF(CX$16-'様式３（療養者名簿）（⑤の場合）'!$O71+1&lt;=15,IF(CX$16&gt;='様式３（療養者名簿）（⑤の場合）'!$O71,IF(CX$16&lt;='様式３（療養者名簿）（⑤の場合）'!$W71,1,0),0),0)</f>
        <v>0</v>
      </c>
      <c r="CY62" s="159">
        <f>IF(CY$16-'様式３（療養者名簿）（⑤の場合）'!$O71+1&lt;=15,IF(CY$16&gt;='様式３（療養者名簿）（⑤の場合）'!$O71,IF(CY$16&lt;='様式３（療養者名簿）（⑤の場合）'!$W71,1,0),0),0)</f>
        <v>0</v>
      </c>
      <c r="CZ62" s="159">
        <f>IF(CZ$16-'様式３（療養者名簿）（⑤の場合）'!$O71+1&lt;=15,IF(CZ$16&gt;='様式３（療養者名簿）（⑤の場合）'!$O71,IF(CZ$16&lt;='様式３（療養者名簿）（⑤の場合）'!$W71,1,0),0),0)</f>
        <v>0</v>
      </c>
      <c r="DA62" s="159">
        <f>IF(DA$16-'様式３（療養者名簿）（⑤の場合）'!$O71+1&lt;=15,IF(DA$16&gt;='様式３（療養者名簿）（⑤の場合）'!$O71,IF(DA$16&lt;='様式３（療養者名簿）（⑤の場合）'!$W71,1,0),0),0)</f>
        <v>0</v>
      </c>
      <c r="DB62" s="159">
        <f>IF(DB$16-'様式３（療養者名簿）（⑤の場合）'!$O71+1&lt;=15,IF(DB$16&gt;='様式３（療養者名簿）（⑤の場合）'!$O71,IF(DB$16&lt;='様式３（療養者名簿）（⑤の場合）'!$W71,1,0),0),0)</f>
        <v>0</v>
      </c>
      <c r="DC62" s="159">
        <f>IF(DC$16-'様式３（療養者名簿）（⑤の場合）'!$O71+1&lt;=15,IF(DC$16&gt;='様式３（療養者名簿）（⑤の場合）'!$O71,IF(DC$16&lt;='様式３（療養者名簿）（⑤の場合）'!$W71,1,0),0),0)</f>
        <v>0</v>
      </c>
      <c r="DD62" s="159">
        <f>IF(DD$16-'様式３（療養者名簿）（⑤の場合）'!$O71+1&lt;=15,IF(DD$16&gt;='様式３（療養者名簿）（⑤の場合）'!$O71,IF(DD$16&lt;='様式３（療養者名簿）（⑤の場合）'!$W71,1,0),0),0)</f>
        <v>0</v>
      </c>
      <c r="DE62" s="159">
        <f>IF(DE$16-'様式３（療養者名簿）（⑤の場合）'!$O71+1&lt;=15,IF(DE$16&gt;='様式３（療養者名簿）（⑤の場合）'!$O71,IF(DE$16&lt;='様式３（療養者名簿）（⑤の場合）'!$W71,1,0),0),0)</f>
        <v>0</v>
      </c>
      <c r="DF62" s="159">
        <f>IF(DF$16-'様式３（療養者名簿）（⑤の場合）'!$O71+1&lt;=15,IF(DF$16&gt;='様式３（療養者名簿）（⑤の場合）'!$O71,IF(DF$16&lt;='様式３（療養者名簿）（⑤の場合）'!$W71,1,0),0),0)</f>
        <v>0</v>
      </c>
      <c r="DG62" s="159">
        <f>IF(DG$16-'様式３（療養者名簿）（⑤の場合）'!$O71+1&lt;=15,IF(DG$16&gt;='様式３（療養者名簿）（⑤の場合）'!$O71,IF(DG$16&lt;='様式３（療養者名簿）（⑤の場合）'!$W71,1,0),0),0)</f>
        <v>0</v>
      </c>
      <c r="DH62" s="159">
        <f>IF(DH$16-'様式３（療養者名簿）（⑤の場合）'!$O71+1&lt;=15,IF(DH$16&gt;='様式３（療養者名簿）（⑤の場合）'!$O71,IF(DH$16&lt;='様式３（療養者名簿）（⑤の場合）'!$W71,1,0),0),0)</f>
        <v>0</v>
      </c>
      <c r="DI62" s="159">
        <f>IF(DI$16-'様式３（療養者名簿）（⑤の場合）'!$O71+1&lt;=15,IF(DI$16&gt;='様式３（療養者名簿）（⑤の場合）'!$O71,IF(DI$16&lt;='様式３（療養者名簿）（⑤の場合）'!$W71,1,0),0),0)</f>
        <v>0</v>
      </c>
      <c r="DJ62" s="159">
        <f>IF(DJ$16-'様式３（療養者名簿）（⑤の場合）'!$O71+1&lt;=15,IF(DJ$16&gt;='様式３（療養者名簿）（⑤の場合）'!$O71,IF(DJ$16&lt;='様式３（療養者名簿）（⑤の場合）'!$W71,1,0),0),0)</f>
        <v>0</v>
      </c>
      <c r="DK62" s="159">
        <f>IF(DK$16-'様式３（療養者名簿）（⑤の場合）'!$O71+1&lt;=15,IF(DK$16&gt;='様式３（療養者名簿）（⑤の場合）'!$O71,IF(DK$16&lt;='様式３（療養者名簿）（⑤の場合）'!$W71,1,0),0),0)</f>
        <v>0</v>
      </c>
      <c r="DL62" s="159">
        <f>IF(DL$16-'様式３（療養者名簿）（⑤の場合）'!$O71+1&lt;=15,IF(DL$16&gt;='様式３（療養者名簿）（⑤の場合）'!$O71,IF(DL$16&lt;='様式３（療養者名簿）（⑤の場合）'!$W71,1,0),0),0)</f>
        <v>0</v>
      </c>
      <c r="DM62" s="159">
        <f>IF(DM$16-'様式３（療養者名簿）（⑤の場合）'!$O71+1&lt;=15,IF(DM$16&gt;='様式３（療養者名簿）（⑤の場合）'!$O71,IF(DM$16&lt;='様式３（療養者名簿）（⑤の場合）'!$W71,1,0),0),0)</f>
        <v>0</v>
      </c>
      <c r="DN62" s="159">
        <f>IF(DN$16-'様式３（療養者名簿）（⑤の場合）'!$O71+1&lt;=15,IF(DN$16&gt;='様式３（療養者名簿）（⑤の場合）'!$O71,IF(DN$16&lt;='様式３（療養者名簿）（⑤の場合）'!$W71,1,0),0),0)</f>
        <v>0</v>
      </c>
      <c r="DO62" s="159">
        <f>IF(DO$16-'様式３（療養者名簿）（⑤の場合）'!$O71+1&lt;=15,IF(DO$16&gt;='様式３（療養者名簿）（⑤の場合）'!$O71,IF(DO$16&lt;='様式３（療養者名簿）（⑤の場合）'!$W71,1,0),0),0)</f>
        <v>0</v>
      </c>
      <c r="DP62" s="159">
        <f>IF(DP$16-'様式３（療養者名簿）（⑤の場合）'!$O71+1&lt;=15,IF(DP$16&gt;='様式３（療養者名簿）（⑤の場合）'!$O71,IF(DP$16&lt;='様式３（療養者名簿）（⑤の場合）'!$W71,1,0),0),0)</f>
        <v>0</v>
      </c>
      <c r="DQ62" s="159">
        <f>IF(DQ$16-'様式３（療養者名簿）（⑤の場合）'!$O71+1&lt;=15,IF(DQ$16&gt;='様式３（療養者名簿）（⑤の場合）'!$O71,IF(DQ$16&lt;='様式３（療養者名簿）（⑤の場合）'!$W71,1,0),0),0)</f>
        <v>0</v>
      </c>
      <c r="DR62" s="159">
        <f>IF(DR$16-'様式３（療養者名簿）（⑤の場合）'!$O71+1&lt;=15,IF(DR$16&gt;='様式３（療養者名簿）（⑤の場合）'!$O71,IF(DR$16&lt;='様式３（療養者名簿）（⑤の場合）'!$W71,1,0),0),0)</f>
        <v>0</v>
      </c>
      <c r="DS62" s="159">
        <f>IF(DS$16-'様式３（療養者名簿）（⑤の場合）'!$O71+1&lt;=15,IF(DS$16&gt;='様式３（療養者名簿）（⑤の場合）'!$O71,IF(DS$16&lt;='様式３（療養者名簿）（⑤の場合）'!$W71,1,0),0),0)</f>
        <v>0</v>
      </c>
      <c r="DT62" s="159">
        <f>IF(DT$16-'様式３（療養者名簿）（⑤の場合）'!$O71+1&lt;=15,IF(DT$16&gt;='様式３（療養者名簿）（⑤の場合）'!$O71,IF(DT$16&lt;='様式３（療養者名簿）（⑤の場合）'!$W71,1,0),0),0)</f>
        <v>0</v>
      </c>
      <c r="DU62" s="159">
        <f>IF(DU$16-'様式３（療養者名簿）（⑤の場合）'!$O71+1&lt;=15,IF(DU$16&gt;='様式３（療養者名簿）（⑤の場合）'!$O71,IF(DU$16&lt;='様式３（療養者名簿）（⑤の場合）'!$W71,1,0),0),0)</f>
        <v>0</v>
      </c>
      <c r="DV62" s="159">
        <f>IF(DV$16-'様式３（療養者名簿）（⑤の場合）'!$O71+1&lt;=15,IF(DV$16&gt;='様式３（療養者名簿）（⑤の場合）'!$O71,IF(DV$16&lt;='様式３（療養者名簿）（⑤の場合）'!$W71,1,0),0),0)</f>
        <v>0</v>
      </c>
      <c r="DW62" s="159">
        <f>IF(DW$16-'様式３（療養者名簿）（⑤の場合）'!$O71+1&lt;=15,IF(DW$16&gt;='様式３（療養者名簿）（⑤の場合）'!$O71,IF(DW$16&lt;='様式３（療養者名簿）（⑤の場合）'!$W71,1,0),0),0)</f>
        <v>0</v>
      </c>
      <c r="DX62" s="159">
        <f>IF(DX$16-'様式３（療養者名簿）（⑤の場合）'!$O71+1&lt;=15,IF(DX$16&gt;='様式３（療養者名簿）（⑤の場合）'!$O71,IF(DX$16&lt;='様式３（療養者名簿）（⑤の場合）'!$W71,1,0),0),0)</f>
        <v>0</v>
      </c>
      <c r="DY62" s="159">
        <f>IF(DY$16-'様式３（療養者名簿）（⑤の場合）'!$O71+1&lt;=15,IF(DY$16&gt;='様式３（療養者名簿）（⑤の場合）'!$O71,IF(DY$16&lt;='様式３（療養者名簿）（⑤の場合）'!$W71,1,0),0),0)</f>
        <v>0</v>
      </c>
      <c r="DZ62" s="159">
        <f>IF(DZ$16-'様式３（療養者名簿）（⑤の場合）'!$O71+1&lt;=15,IF(DZ$16&gt;='様式３（療養者名簿）（⑤の場合）'!$O71,IF(DZ$16&lt;='様式３（療養者名簿）（⑤の場合）'!$W71,1,0),0),0)</f>
        <v>0</v>
      </c>
      <c r="EA62" s="159">
        <f>IF(EA$16-'様式３（療養者名簿）（⑤の場合）'!$O71+1&lt;=15,IF(EA$16&gt;='様式３（療養者名簿）（⑤の場合）'!$O71,IF(EA$16&lt;='様式３（療養者名簿）（⑤の場合）'!$W71,1,0),0),0)</f>
        <v>0</v>
      </c>
      <c r="EB62" s="159">
        <f>IF(EB$16-'様式３（療養者名簿）（⑤の場合）'!$O71+1&lt;=15,IF(EB$16&gt;='様式３（療養者名簿）（⑤の場合）'!$O71,IF(EB$16&lt;='様式３（療養者名簿）（⑤の場合）'!$W71,1,0),0),0)</f>
        <v>0</v>
      </c>
      <c r="EC62" s="159">
        <f>IF(EC$16-'様式３（療養者名簿）（⑤の場合）'!$O71+1&lt;=15,IF(EC$16&gt;='様式３（療養者名簿）（⑤の場合）'!$O71,IF(EC$16&lt;='様式３（療養者名簿）（⑤の場合）'!$W71,1,0),0),0)</f>
        <v>0</v>
      </c>
      <c r="ED62" s="159">
        <f>IF(ED$16-'様式３（療養者名簿）（⑤の場合）'!$O71+1&lt;=15,IF(ED$16&gt;='様式３（療養者名簿）（⑤の場合）'!$O71,IF(ED$16&lt;='様式３（療養者名簿）（⑤の場合）'!$W71,1,0),0),0)</f>
        <v>0</v>
      </c>
      <c r="EE62" s="159">
        <f>IF(EE$16-'様式３（療養者名簿）（⑤の場合）'!$O71+1&lt;=15,IF(EE$16&gt;='様式３（療養者名簿）（⑤の場合）'!$O71,IF(EE$16&lt;='様式３（療養者名簿）（⑤の場合）'!$W71,1,0),0),0)</f>
        <v>0</v>
      </c>
      <c r="EF62" s="159">
        <f>IF(EF$16-'様式３（療養者名簿）（⑤の場合）'!$O71+1&lt;=15,IF(EF$16&gt;='様式３（療養者名簿）（⑤の場合）'!$O71,IF(EF$16&lt;='様式３（療養者名簿）（⑤の場合）'!$W71,1,0),0),0)</f>
        <v>0</v>
      </c>
      <c r="EG62" s="159">
        <f>IF(EG$16-'様式３（療養者名簿）（⑤の場合）'!$O71+1&lt;=15,IF(EG$16&gt;='様式３（療養者名簿）（⑤の場合）'!$O71,IF(EG$16&lt;='様式３（療養者名簿）（⑤の場合）'!$W71,1,0),0),0)</f>
        <v>0</v>
      </c>
      <c r="EH62" s="159">
        <f>IF(EH$16-'様式３（療養者名簿）（⑤の場合）'!$O71+1&lt;=15,IF(EH$16&gt;='様式３（療養者名簿）（⑤の場合）'!$O71,IF(EH$16&lt;='様式３（療養者名簿）（⑤の場合）'!$W71,1,0),0),0)</f>
        <v>0</v>
      </c>
      <c r="EI62" s="159">
        <f>IF(EI$16-'様式３（療養者名簿）（⑤の場合）'!$O71+1&lt;=15,IF(EI$16&gt;='様式３（療養者名簿）（⑤の場合）'!$O71,IF(EI$16&lt;='様式３（療養者名簿）（⑤の場合）'!$W71,1,0),0),0)</f>
        <v>0</v>
      </c>
      <c r="EJ62" s="159">
        <f>IF(EJ$16-'様式３（療養者名簿）（⑤の場合）'!$O71+1&lt;=15,IF(EJ$16&gt;='様式３（療養者名簿）（⑤の場合）'!$O71,IF(EJ$16&lt;='様式３（療養者名簿）（⑤の場合）'!$W71,1,0),0),0)</f>
        <v>0</v>
      </c>
      <c r="EK62" s="159">
        <f>IF(EK$16-'様式３（療養者名簿）（⑤の場合）'!$O71+1&lt;=15,IF(EK$16&gt;='様式３（療養者名簿）（⑤の場合）'!$O71,IF(EK$16&lt;='様式３（療養者名簿）（⑤の場合）'!$W71,1,0),0),0)</f>
        <v>0</v>
      </c>
      <c r="EL62" s="159">
        <f>IF(EL$16-'様式３（療養者名簿）（⑤の場合）'!$O71+1&lt;=15,IF(EL$16&gt;='様式３（療養者名簿）（⑤の場合）'!$O71,IF(EL$16&lt;='様式３（療養者名簿）（⑤の場合）'!$W71,1,0),0),0)</f>
        <v>0</v>
      </c>
      <c r="EM62" s="159">
        <f>IF(EM$16-'様式３（療養者名簿）（⑤の場合）'!$O71+1&lt;=15,IF(EM$16&gt;='様式３（療養者名簿）（⑤の場合）'!$O71,IF(EM$16&lt;='様式３（療養者名簿）（⑤の場合）'!$W71,1,0),0),0)</f>
        <v>0</v>
      </c>
      <c r="EN62" s="159">
        <f>IF(EN$16-'様式３（療養者名簿）（⑤の場合）'!$O71+1&lt;=15,IF(EN$16&gt;='様式３（療養者名簿）（⑤の場合）'!$O71,IF(EN$16&lt;='様式３（療養者名簿）（⑤の場合）'!$W71,1,0),0),0)</f>
        <v>0</v>
      </c>
      <c r="EO62" s="159">
        <f>IF(EO$16-'様式３（療養者名簿）（⑤の場合）'!$O71+1&lt;=15,IF(EO$16&gt;='様式３（療養者名簿）（⑤の場合）'!$O71,IF(EO$16&lt;='様式３（療養者名簿）（⑤の場合）'!$W71,1,0),0),0)</f>
        <v>0</v>
      </c>
      <c r="EP62" s="159">
        <f>IF(EP$16-'様式３（療養者名簿）（⑤の場合）'!$O71+1&lt;=15,IF(EP$16&gt;='様式３（療養者名簿）（⑤の場合）'!$O71,IF(EP$16&lt;='様式３（療養者名簿）（⑤の場合）'!$W71,1,0),0),0)</f>
        <v>0</v>
      </c>
      <c r="EQ62" s="159">
        <f>IF(EQ$16-'様式３（療養者名簿）（⑤の場合）'!$O71+1&lt;=15,IF(EQ$16&gt;='様式３（療養者名簿）（⑤の場合）'!$O71,IF(EQ$16&lt;='様式３（療養者名簿）（⑤の場合）'!$W71,1,0),0),0)</f>
        <v>0</v>
      </c>
      <c r="ER62" s="159">
        <f>IF(ER$16-'様式３（療養者名簿）（⑤の場合）'!$O71+1&lt;=15,IF(ER$16&gt;='様式３（療養者名簿）（⑤の場合）'!$O71,IF(ER$16&lt;='様式３（療養者名簿）（⑤の場合）'!$W71,1,0),0),0)</f>
        <v>0</v>
      </c>
      <c r="ES62" s="159">
        <f>IF(ES$16-'様式３（療養者名簿）（⑤の場合）'!$O71+1&lt;=15,IF(ES$16&gt;='様式３（療養者名簿）（⑤の場合）'!$O71,IF(ES$16&lt;='様式３（療養者名簿）（⑤の場合）'!$W71,1,0),0),0)</f>
        <v>0</v>
      </c>
      <c r="ET62" s="159">
        <f>IF(ET$16-'様式３（療養者名簿）（⑤の場合）'!$O71+1&lt;=15,IF(ET$16&gt;='様式３（療養者名簿）（⑤の場合）'!$O71,IF(ET$16&lt;='様式３（療養者名簿）（⑤の場合）'!$W71,1,0),0),0)</f>
        <v>0</v>
      </c>
      <c r="EU62" s="159">
        <f>IF(EU$16-'様式３（療養者名簿）（⑤の場合）'!$O71+1&lt;=15,IF(EU$16&gt;='様式３（療養者名簿）（⑤の場合）'!$O71,IF(EU$16&lt;='様式３（療養者名簿）（⑤の場合）'!$W71,1,0),0),0)</f>
        <v>0</v>
      </c>
      <c r="EV62" s="159">
        <f>IF(EV$16-'様式３（療養者名簿）（⑤の場合）'!$O71+1&lt;=15,IF(EV$16&gt;='様式３（療養者名簿）（⑤の場合）'!$O71,IF(EV$16&lt;='様式３（療養者名簿）（⑤の場合）'!$W71,1,0),0),0)</f>
        <v>0</v>
      </c>
      <c r="EW62" s="159">
        <f>IF(EW$16-'様式３（療養者名簿）（⑤の場合）'!$O71+1&lt;=15,IF(EW$16&gt;='様式３（療養者名簿）（⑤の場合）'!$O71,IF(EW$16&lt;='様式３（療養者名簿）（⑤の場合）'!$W71,1,0),0),0)</f>
        <v>0</v>
      </c>
      <c r="EX62" s="159">
        <f>IF(EX$16-'様式３（療養者名簿）（⑤の場合）'!$O71+1&lt;=15,IF(EX$16&gt;='様式３（療養者名簿）（⑤の場合）'!$O71,IF(EX$16&lt;='様式３（療養者名簿）（⑤の場合）'!$W71,1,0),0),0)</f>
        <v>0</v>
      </c>
      <c r="EY62" s="159">
        <f>IF(EY$16-'様式３（療養者名簿）（⑤の場合）'!$O71+1&lt;=15,IF(EY$16&gt;='様式３（療養者名簿）（⑤の場合）'!$O71,IF(EY$16&lt;='様式３（療養者名簿）（⑤の場合）'!$W71,1,0),0),0)</f>
        <v>0</v>
      </c>
      <c r="EZ62" s="159">
        <f>IF(EZ$16-'様式３（療養者名簿）（⑤の場合）'!$O71+1&lt;=15,IF(EZ$16&gt;='様式３（療養者名簿）（⑤の場合）'!$O71,IF(EZ$16&lt;='様式３（療養者名簿）（⑤の場合）'!$W71,1,0),0),0)</f>
        <v>0</v>
      </c>
      <c r="FA62" s="159">
        <f>IF(FA$16-'様式３（療養者名簿）（⑤の場合）'!$O71+1&lt;=15,IF(FA$16&gt;='様式３（療養者名簿）（⑤の場合）'!$O71,IF(FA$16&lt;='様式３（療養者名簿）（⑤の場合）'!$W71,1,0),0),0)</f>
        <v>0</v>
      </c>
      <c r="FB62" s="159">
        <f>IF(FB$16-'様式３（療養者名簿）（⑤の場合）'!$O71+1&lt;=15,IF(FB$16&gt;='様式３（療養者名簿）（⑤の場合）'!$O71,IF(FB$16&lt;='様式３（療養者名簿）（⑤の場合）'!$W71,1,0),0),0)</f>
        <v>0</v>
      </c>
      <c r="FC62" s="159">
        <f>IF(FC$16-'様式３（療養者名簿）（⑤の場合）'!$O71+1&lt;=15,IF(FC$16&gt;='様式３（療養者名簿）（⑤の場合）'!$O71,IF(FC$16&lt;='様式３（療養者名簿）（⑤の場合）'!$W71,1,0),0),0)</f>
        <v>0</v>
      </c>
      <c r="FD62" s="159">
        <f>IF(FD$16-'様式３（療養者名簿）（⑤の場合）'!$O71+1&lt;=15,IF(FD$16&gt;='様式３（療養者名簿）（⑤の場合）'!$O71,IF(FD$16&lt;='様式３（療養者名簿）（⑤の場合）'!$W71,1,0),0),0)</f>
        <v>0</v>
      </c>
      <c r="FE62" s="159">
        <f>IF(FE$16-'様式３（療養者名簿）（⑤の場合）'!$O71+1&lt;=15,IF(FE$16&gt;='様式３（療養者名簿）（⑤の場合）'!$O71,IF(FE$16&lt;='様式３（療養者名簿）（⑤の場合）'!$W71,1,0),0),0)</f>
        <v>0</v>
      </c>
      <c r="FF62" s="159">
        <f>IF(FF$16-'様式３（療養者名簿）（⑤の場合）'!$O71+1&lt;=15,IF(FF$16&gt;='様式３（療養者名簿）（⑤の場合）'!$O71,IF(FF$16&lt;='様式３（療養者名簿）（⑤の場合）'!$W71,1,0),0),0)</f>
        <v>0</v>
      </c>
      <c r="FG62" s="159">
        <f>IF(FG$16-'様式３（療養者名簿）（⑤の場合）'!$O71+1&lt;=15,IF(FG$16&gt;='様式３（療養者名簿）（⑤の場合）'!$O71,IF(FG$16&lt;='様式３（療養者名簿）（⑤の場合）'!$W71,1,0),0),0)</f>
        <v>0</v>
      </c>
      <c r="FH62" s="159">
        <f>IF(FH$16-'様式３（療養者名簿）（⑤の場合）'!$O71+1&lt;=15,IF(FH$16&gt;='様式３（療養者名簿）（⑤の場合）'!$O71,IF(FH$16&lt;='様式３（療養者名簿）（⑤の場合）'!$W71,1,0),0),0)</f>
        <v>0</v>
      </c>
      <c r="FI62" s="159">
        <f>IF(FI$16-'様式３（療養者名簿）（⑤の場合）'!$O71+1&lt;=15,IF(FI$16&gt;='様式３（療養者名簿）（⑤の場合）'!$O71,IF(FI$16&lt;='様式３（療養者名簿）（⑤の場合）'!$W71,1,0),0),0)</f>
        <v>0</v>
      </c>
      <c r="FJ62" s="159">
        <f>IF(FJ$16-'様式３（療養者名簿）（⑤の場合）'!$O71+1&lt;=15,IF(FJ$16&gt;='様式３（療養者名簿）（⑤の場合）'!$O71,IF(FJ$16&lt;='様式３（療養者名簿）（⑤の場合）'!$W71,1,0),0),0)</f>
        <v>0</v>
      </c>
      <c r="FK62" s="159">
        <f>IF(FK$16-'様式３（療養者名簿）（⑤の場合）'!$O71+1&lt;=15,IF(FK$16&gt;='様式３（療養者名簿）（⑤の場合）'!$O71,IF(FK$16&lt;='様式３（療養者名簿）（⑤の場合）'!$W71,1,0),0),0)</f>
        <v>0</v>
      </c>
      <c r="FL62" s="159">
        <f>IF(FL$16-'様式３（療養者名簿）（⑤の場合）'!$O71+1&lt;=15,IF(FL$16&gt;='様式３（療養者名簿）（⑤の場合）'!$O71,IF(FL$16&lt;='様式３（療養者名簿）（⑤の場合）'!$W71,1,0),0),0)</f>
        <v>0</v>
      </c>
      <c r="FM62" s="159">
        <f>IF(FM$16-'様式３（療養者名簿）（⑤の場合）'!$O71+1&lt;=15,IF(FM$16&gt;='様式３（療養者名簿）（⑤の場合）'!$O71,IF(FM$16&lt;='様式３（療養者名簿）（⑤の場合）'!$W71,1,0),0),0)</f>
        <v>0</v>
      </c>
      <c r="FN62" s="159">
        <f>IF(FN$16-'様式３（療養者名簿）（⑤の場合）'!$O71+1&lt;=15,IF(FN$16&gt;='様式３（療養者名簿）（⑤の場合）'!$O71,IF(FN$16&lt;='様式３（療養者名簿）（⑤の場合）'!$W71,1,0),0),0)</f>
        <v>0</v>
      </c>
      <c r="FO62" s="159">
        <f>IF(FO$16-'様式３（療養者名簿）（⑤の場合）'!$O71+1&lt;=15,IF(FO$16&gt;='様式３（療養者名簿）（⑤の場合）'!$O71,IF(FO$16&lt;='様式３（療養者名簿）（⑤の場合）'!$W71,1,0),0),0)</f>
        <v>0</v>
      </c>
      <c r="FP62" s="159">
        <f>IF(FP$16-'様式３（療養者名簿）（⑤の場合）'!$O71+1&lt;=15,IF(FP$16&gt;='様式３（療養者名簿）（⑤の場合）'!$O71,IF(FP$16&lt;='様式３（療養者名簿）（⑤の場合）'!$W71,1,0),0),0)</f>
        <v>0</v>
      </c>
      <c r="FQ62" s="159">
        <f>IF(FQ$16-'様式３（療養者名簿）（⑤の場合）'!$O71+1&lt;=15,IF(FQ$16&gt;='様式３（療養者名簿）（⑤の場合）'!$O71,IF(FQ$16&lt;='様式３（療養者名簿）（⑤の場合）'!$W71,1,0),0),0)</f>
        <v>0</v>
      </c>
      <c r="FR62" s="159">
        <f>IF(FR$16-'様式３（療養者名簿）（⑤の場合）'!$O71+1&lt;=15,IF(FR$16&gt;='様式３（療養者名簿）（⑤の場合）'!$O71,IF(FR$16&lt;='様式３（療養者名簿）（⑤の場合）'!$W71,1,0),0),0)</f>
        <v>0</v>
      </c>
      <c r="FS62" s="159">
        <f>IF(FS$16-'様式３（療養者名簿）（⑤の場合）'!$O71+1&lt;=15,IF(FS$16&gt;='様式３（療養者名簿）（⑤の場合）'!$O71,IF(FS$16&lt;='様式３（療養者名簿）（⑤の場合）'!$W71,1,0),0),0)</f>
        <v>0</v>
      </c>
      <c r="FT62" s="159">
        <f>IF(FT$16-'様式３（療養者名簿）（⑤の場合）'!$O71+1&lt;=15,IF(FT$16&gt;='様式３（療養者名簿）（⑤の場合）'!$O71,IF(FT$16&lt;='様式３（療養者名簿）（⑤の場合）'!$W71,1,0),0),0)</f>
        <v>0</v>
      </c>
      <c r="FU62" s="159">
        <f>IF(FU$16-'様式３（療養者名簿）（⑤の場合）'!$O71+1&lt;=15,IF(FU$16&gt;='様式３（療養者名簿）（⑤の場合）'!$O71,IF(FU$16&lt;='様式３（療養者名簿）（⑤の場合）'!$W71,1,0),0),0)</f>
        <v>0</v>
      </c>
      <c r="FV62" s="159">
        <f>IF(FV$16-'様式３（療養者名簿）（⑤の場合）'!$O71+1&lt;=15,IF(FV$16&gt;='様式３（療養者名簿）（⑤の場合）'!$O71,IF(FV$16&lt;='様式３（療養者名簿）（⑤の場合）'!$W71,1,0),0),0)</f>
        <v>0</v>
      </c>
      <c r="FW62" s="159">
        <f>IF(FW$16-'様式３（療養者名簿）（⑤の場合）'!$O71+1&lt;=15,IF(FW$16&gt;='様式３（療養者名簿）（⑤の場合）'!$O71,IF(FW$16&lt;='様式３（療養者名簿）（⑤の場合）'!$W71,1,0),0),0)</f>
        <v>0</v>
      </c>
      <c r="FX62" s="159">
        <f>IF(FX$16-'様式３（療養者名簿）（⑤の場合）'!$O71+1&lt;=15,IF(FX$16&gt;='様式３（療養者名簿）（⑤の場合）'!$O71,IF(FX$16&lt;='様式３（療養者名簿）（⑤の場合）'!$W71,1,0),0),0)</f>
        <v>0</v>
      </c>
      <c r="FY62" s="159">
        <f>IF(FY$16-'様式３（療養者名簿）（⑤の場合）'!$O71+1&lt;=15,IF(FY$16&gt;='様式３（療養者名簿）（⑤の場合）'!$O71,IF(FY$16&lt;='様式３（療養者名簿）（⑤の場合）'!$W71,1,0),0),0)</f>
        <v>0</v>
      </c>
      <c r="FZ62" s="159">
        <f>IF(FZ$16-'様式３（療養者名簿）（⑤の場合）'!$O71+1&lt;=15,IF(FZ$16&gt;='様式３（療養者名簿）（⑤の場合）'!$O71,IF(FZ$16&lt;='様式３（療養者名簿）（⑤の場合）'!$W71,1,0),0),0)</f>
        <v>0</v>
      </c>
      <c r="GA62" s="159">
        <f>IF(GA$16-'様式３（療養者名簿）（⑤の場合）'!$O71+1&lt;=15,IF(GA$16&gt;='様式３（療養者名簿）（⑤の場合）'!$O71,IF(GA$16&lt;='様式３（療養者名簿）（⑤の場合）'!$W71,1,0),0),0)</f>
        <v>0</v>
      </c>
      <c r="GB62" s="159">
        <f>IF(GB$16-'様式３（療養者名簿）（⑤の場合）'!$O71+1&lt;=15,IF(GB$16&gt;='様式３（療養者名簿）（⑤の場合）'!$O71,IF(GB$16&lt;='様式３（療養者名簿）（⑤の場合）'!$W71,1,0),0),0)</f>
        <v>0</v>
      </c>
      <c r="GC62" s="159">
        <f>IF(GC$16-'様式３（療養者名簿）（⑤の場合）'!$O71+1&lt;=15,IF(GC$16&gt;='様式３（療養者名簿）（⑤の場合）'!$O71,IF(GC$16&lt;='様式３（療養者名簿）（⑤の場合）'!$W71,1,0),0),0)</f>
        <v>0</v>
      </c>
      <c r="GD62" s="159">
        <f>IF(GD$16-'様式３（療養者名簿）（⑤の場合）'!$O71+1&lt;=15,IF(GD$16&gt;='様式３（療養者名簿）（⑤の場合）'!$O71,IF(GD$16&lt;='様式３（療養者名簿）（⑤の場合）'!$W71,1,0),0),0)</f>
        <v>0</v>
      </c>
      <c r="GE62" s="159">
        <f>IF(GE$16-'様式３（療養者名簿）（⑤の場合）'!$O71+1&lt;=15,IF(GE$16&gt;='様式３（療養者名簿）（⑤の場合）'!$O71,IF(GE$16&lt;='様式３（療養者名簿）（⑤の場合）'!$W71,1,0),0),0)</f>
        <v>0</v>
      </c>
      <c r="GF62" s="159">
        <f>IF(GF$16-'様式３（療養者名簿）（⑤の場合）'!$O71+1&lt;=15,IF(GF$16&gt;='様式３（療養者名簿）（⑤の場合）'!$O71,IF(GF$16&lt;='様式３（療養者名簿）（⑤の場合）'!$W71,1,0),0),0)</f>
        <v>0</v>
      </c>
      <c r="GG62" s="159">
        <f>IF(GG$16-'様式３（療養者名簿）（⑤の場合）'!$O71+1&lt;=15,IF(GG$16&gt;='様式３（療養者名簿）（⑤の場合）'!$O71,IF(GG$16&lt;='様式３（療養者名簿）（⑤の場合）'!$W71,1,0),0),0)</f>
        <v>0</v>
      </c>
      <c r="GH62" s="159">
        <f>IF(GH$16-'様式３（療養者名簿）（⑤の場合）'!$O71+1&lt;=15,IF(GH$16&gt;='様式３（療養者名簿）（⑤の場合）'!$O71,IF(GH$16&lt;='様式３（療養者名簿）（⑤の場合）'!$W71,1,0),0),0)</f>
        <v>0</v>
      </c>
      <c r="GI62" s="159">
        <f>IF(GI$16-'様式３（療養者名簿）（⑤の場合）'!$O71+1&lt;=15,IF(GI$16&gt;='様式３（療養者名簿）（⑤の場合）'!$O71,IF(GI$16&lt;='様式３（療養者名簿）（⑤の場合）'!$W71,1,0),0),0)</f>
        <v>0</v>
      </c>
      <c r="GJ62" s="159">
        <f>IF(GJ$16-'様式３（療養者名簿）（⑤の場合）'!$O71+1&lt;=15,IF(GJ$16&gt;='様式３（療養者名簿）（⑤の場合）'!$O71,IF(GJ$16&lt;='様式３（療養者名簿）（⑤の場合）'!$W71,1,0),0),0)</f>
        <v>0</v>
      </c>
      <c r="GK62" s="159">
        <f>IF(GK$16-'様式３（療養者名簿）（⑤の場合）'!$O71+1&lt;=15,IF(GK$16&gt;='様式３（療養者名簿）（⑤の場合）'!$O71,IF(GK$16&lt;='様式３（療養者名簿）（⑤の場合）'!$W71,1,0),0),0)</f>
        <v>0</v>
      </c>
      <c r="GL62" s="159">
        <f>IF(GL$16-'様式３（療養者名簿）（⑤の場合）'!$O71+1&lt;=15,IF(GL$16&gt;='様式３（療養者名簿）（⑤の場合）'!$O71,IF(GL$16&lt;='様式３（療養者名簿）（⑤の場合）'!$W71,1,0),0),0)</f>
        <v>0</v>
      </c>
      <c r="GM62" s="159">
        <f>IF(GM$16-'様式３（療養者名簿）（⑤の場合）'!$O71+1&lt;=15,IF(GM$16&gt;='様式３（療養者名簿）（⑤の場合）'!$O71,IF(GM$16&lt;='様式３（療養者名簿）（⑤の場合）'!$W71,1,0),0),0)</f>
        <v>0</v>
      </c>
      <c r="GN62" s="159">
        <f>IF(GN$16-'様式３（療養者名簿）（⑤の場合）'!$O71+1&lt;=15,IF(GN$16&gt;='様式３（療養者名簿）（⑤の場合）'!$O71,IF(GN$16&lt;='様式３（療養者名簿）（⑤の場合）'!$W71,1,0),0),0)</f>
        <v>0</v>
      </c>
      <c r="GO62" s="159">
        <f>IF(GO$16-'様式３（療養者名簿）（⑤の場合）'!$O71+1&lt;=15,IF(GO$16&gt;='様式３（療養者名簿）（⑤の場合）'!$O71,IF(GO$16&lt;='様式３（療養者名簿）（⑤の場合）'!$W71,1,0),0),0)</f>
        <v>0</v>
      </c>
      <c r="GP62" s="159">
        <f>IF(GP$16-'様式３（療養者名簿）（⑤の場合）'!$O71+1&lt;=15,IF(GP$16&gt;='様式３（療養者名簿）（⑤の場合）'!$O71,IF(GP$16&lt;='様式３（療養者名簿）（⑤の場合）'!$W71,1,0),0),0)</f>
        <v>0</v>
      </c>
      <c r="GQ62" s="159">
        <f>IF(GQ$16-'様式３（療養者名簿）（⑤の場合）'!$O71+1&lt;=15,IF(GQ$16&gt;='様式３（療養者名簿）（⑤の場合）'!$O71,IF(GQ$16&lt;='様式３（療養者名簿）（⑤の場合）'!$W71,1,0),0),0)</f>
        <v>0</v>
      </c>
      <c r="GR62" s="159">
        <f>IF(GR$16-'様式３（療養者名簿）（⑤の場合）'!$O71+1&lt;=15,IF(GR$16&gt;='様式３（療養者名簿）（⑤の場合）'!$O71,IF(GR$16&lt;='様式３（療養者名簿）（⑤の場合）'!$W71,1,0),0),0)</f>
        <v>0</v>
      </c>
      <c r="GS62" s="159">
        <f>IF(GS$16-'様式３（療養者名簿）（⑤の場合）'!$O71+1&lt;=15,IF(GS$16&gt;='様式３（療養者名簿）（⑤の場合）'!$O71,IF(GS$16&lt;='様式３（療養者名簿）（⑤の場合）'!$W71,1,0),0),0)</f>
        <v>0</v>
      </c>
      <c r="GT62" s="159">
        <f>IF(GT$16-'様式３（療養者名簿）（⑤の場合）'!$O71+1&lt;=15,IF(GT$16&gt;='様式３（療養者名簿）（⑤の場合）'!$O71,IF(GT$16&lt;='様式３（療養者名簿）（⑤の場合）'!$W71,1,0),0),0)</f>
        <v>0</v>
      </c>
      <c r="GU62" s="159">
        <f>IF(GU$16-'様式３（療養者名簿）（⑤の場合）'!$O71+1&lt;=15,IF(GU$16&gt;='様式３（療養者名簿）（⑤の場合）'!$O71,IF(GU$16&lt;='様式３（療養者名簿）（⑤の場合）'!$W71,1,0),0),0)</f>
        <v>0</v>
      </c>
      <c r="GV62" s="159">
        <f>IF(GV$16-'様式３（療養者名簿）（⑤の場合）'!$O71+1&lt;=15,IF(GV$16&gt;='様式３（療養者名簿）（⑤の場合）'!$O71,IF(GV$16&lt;='様式３（療養者名簿）（⑤の場合）'!$W71,1,0),0),0)</f>
        <v>0</v>
      </c>
      <c r="GW62" s="159">
        <f>IF(GW$16-'様式３（療養者名簿）（⑤の場合）'!$O71+1&lt;=15,IF(GW$16&gt;='様式３（療養者名簿）（⑤の場合）'!$O71,IF(GW$16&lt;='様式３（療養者名簿）（⑤の場合）'!$W71,1,0),0),0)</f>
        <v>0</v>
      </c>
      <c r="GX62" s="159">
        <f>IF(GX$16-'様式３（療養者名簿）（⑤の場合）'!$O71+1&lt;=15,IF(GX$16&gt;='様式３（療養者名簿）（⑤の場合）'!$O71,IF(GX$16&lt;='様式３（療養者名簿）（⑤の場合）'!$W71,1,0),0),0)</f>
        <v>0</v>
      </c>
      <c r="GY62" s="159">
        <f>IF(GY$16-'様式３（療養者名簿）（⑤の場合）'!$O71+1&lt;=15,IF(GY$16&gt;='様式３（療養者名簿）（⑤の場合）'!$O71,IF(GY$16&lt;='様式３（療養者名簿）（⑤の場合）'!$W71,1,0),0),0)</f>
        <v>0</v>
      </c>
      <c r="GZ62" s="159">
        <f>IF(GZ$16-'様式３（療養者名簿）（⑤の場合）'!$O71+1&lt;=15,IF(GZ$16&gt;='様式３（療養者名簿）（⑤の場合）'!$O71,IF(GZ$16&lt;='様式３（療養者名簿）（⑤の場合）'!$W71,1,0),0),0)</f>
        <v>0</v>
      </c>
      <c r="HA62" s="159">
        <f>IF(HA$16-'様式３（療養者名簿）（⑤の場合）'!$O71+1&lt;=15,IF(HA$16&gt;='様式３（療養者名簿）（⑤の場合）'!$O71,IF(HA$16&lt;='様式３（療養者名簿）（⑤の場合）'!$W71,1,0),0),0)</f>
        <v>0</v>
      </c>
      <c r="HB62" s="159">
        <f>IF(HB$16-'様式３（療養者名簿）（⑤の場合）'!$O71+1&lt;=15,IF(HB$16&gt;='様式３（療養者名簿）（⑤の場合）'!$O71,IF(HB$16&lt;='様式３（療養者名簿）（⑤の場合）'!$W71,1,0),0),0)</f>
        <v>0</v>
      </c>
      <c r="HC62" s="159">
        <f>IF(HC$16-'様式３（療養者名簿）（⑤の場合）'!$O71+1&lt;=15,IF(HC$16&gt;='様式３（療養者名簿）（⑤の場合）'!$O71,IF(HC$16&lt;='様式３（療養者名簿）（⑤の場合）'!$W71,1,0),0),0)</f>
        <v>0</v>
      </c>
      <c r="HD62" s="159">
        <f>IF(HD$16-'様式３（療養者名簿）（⑤の場合）'!$O71+1&lt;=15,IF(HD$16&gt;='様式３（療養者名簿）（⑤の場合）'!$O71,IF(HD$16&lt;='様式３（療養者名簿）（⑤の場合）'!$W71,1,0),0),0)</f>
        <v>0</v>
      </c>
      <c r="HE62" s="159">
        <f>IF(HE$16-'様式３（療養者名簿）（⑤の場合）'!$O71+1&lt;=15,IF(HE$16&gt;='様式３（療養者名簿）（⑤の場合）'!$O71,IF(HE$16&lt;='様式３（療養者名簿）（⑤の場合）'!$W71,1,0),0),0)</f>
        <v>0</v>
      </c>
      <c r="HF62" s="159">
        <f>IF(HF$16-'様式３（療養者名簿）（⑤の場合）'!$O71+1&lt;=15,IF(HF$16&gt;='様式３（療養者名簿）（⑤の場合）'!$O71,IF(HF$16&lt;='様式３（療養者名簿）（⑤の場合）'!$W71,1,0),0),0)</f>
        <v>0</v>
      </c>
      <c r="HG62" s="159">
        <f>IF(HG$16-'様式３（療養者名簿）（⑤の場合）'!$O71+1&lt;=15,IF(HG$16&gt;='様式３（療養者名簿）（⑤の場合）'!$O71,IF(HG$16&lt;='様式３（療養者名簿）（⑤の場合）'!$W71,1,0),0),0)</f>
        <v>0</v>
      </c>
      <c r="HH62" s="159">
        <f>IF(HH$16-'様式３（療養者名簿）（⑤の場合）'!$O71+1&lt;=15,IF(HH$16&gt;='様式３（療養者名簿）（⑤の場合）'!$O71,IF(HH$16&lt;='様式３（療養者名簿）（⑤の場合）'!$W71,1,0),0),0)</f>
        <v>0</v>
      </c>
      <c r="HI62" s="159">
        <f>IF(HI$16-'様式３（療養者名簿）（⑤の場合）'!$O71+1&lt;=15,IF(HI$16&gt;='様式３（療養者名簿）（⑤の場合）'!$O71,IF(HI$16&lt;='様式３（療養者名簿）（⑤の場合）'!$W71,1,0),0),0)</f>
        <v>0</v>
      </c>
      <c r="HJ62" s="159">
        <f>IF(HJ$16-'様式３（療養者名簿）（⑤の場合）'!$O71+1&lt;=15,IF(HJ$16&gt;='様式３（療養者名簿）（⑤の場合）'!$O71,IF(HJ$16&lt;='様式３（療養者名簿）（⑤の場合）'!$W71,1,0),0),0)</f>
        <v>0</v>
      </c>
      <c r="HK62" s="159">
        <f>IF(HK$16-'様式３（療養者名簿）（⑤の場合）'!$O71+1&lt;=15,IF(HK$16&gt;='様式３（療養者名簿）（⑤の場合）'!$O71,IF(HK$16&lt;='様式３（療養者名簿）（⑤の場合）'!$W71,1,0),0),0)</f>
        <v>0</v>
      </c>
      <c r="HL62" s="159">
        <f>IF(HL$16-'様式３（療養者名簿）（⑤の場合）'!$O71+1&lt;=15,IF(HL$16&gt;='様式３（療養者名簿）（⑤の場合）'!$O71,IF(HL$16&lt;='様式３（療養者名簿）（⑤の場合）'!$W71,1,0),0),0)</f>
        <v>0</v>
      </c>
      <c r="HM62" s="159">
        <f>IF(HM$16-'様式３（療養者名簿）（⑤の場合）'!$O71+1&lt;=15,IF(HM$16&gt;='様式３（療養者名簿）（⑤の場合）'!$O71,IF(HM$16&lt;='様式３（療養者名簿）（⑤の場合）'!$W71,1,0),0),0)</f>
        <v>0</v>
      </c>
      <c r="HN62" s="159">
        <f>IF(HN$16-'様式３（療養者名簿）（⑤の場合）'!$O71+1&lt;=15,IF(HN$16&gt;='様式３（療養者名簿）（⑤の場合）'!$O71,IF(HN$16&lt;='様式３（療養者名簿）（⑤の場合）'!$W71,1,0),0),0)</f>
        <v>0</v>
      </c>
      <c r="HO62" s="159">
        <f>IF(HO$16-'様式３（療養者名簿）（⑤の場合）'!$O71+1&lt;=15,IF(HO$16&gt;='様式３（療養者名簿）（⑤の場合）'!$O71,IF(HO$16&lt;='様式３（療養者名簿）（⑤の場合）'!$W71,1,0),0),0)</f>
        <v>0</v>
      </c>
      <c r="HP62" s="159">
        <f>IF(HP$16-'様式３（療養者名簿）（⑤の場合）'!$O71+1&lt;=15,IF(HP$16&gt;='様式３（療養者名簿）（⑤の場合）'!$O71,IF(HP$16&lt;='様式３（療養者名簿）（⑤の場合）'!$W71,1,0),0),0)</f>
        <v>0</v>
      </c>
      <c r="HQ62" s="159">
        <f>IF(HQ$16-'様式３（療養者名簿）（⑤の場合）'!$O71+1&lt;=15,IF(HQ$16&gt;='様式３（療養者名簿）（⑤の場合）'!$O71,IF(HQ$16&lt;='様式３（療養者名簿）（⑤の場合）'!$W71,1,0),0),0)</f>
        <v>0</v>
      </c>
      <c r="HR62" s="159">
        <f>IF(HR$16-'様式３（療養者名簿）（⑤の場合）'!$O71+1&lt;=15,IF(HR$16&gt;='様式３（療養者名簿）（⑤の場合）'!$O71,IF(HR$16&lt;='様式３（療養者名簿）（⑤の場合）'!$W71,1,0),0),0)</f>
        <v>0</v>
      </c>
      <c r="HS62" s="159">
        <f>IF(HS$16-'様式３（療養者名簿）（⑤の場合）'!$O71+1&lt;=15,IF(HS$16&gt;='様式３（療養者名簿）（⑤の場合）'!$O71,IF(HS$16&lt;='様式３（療養者名簿）（⑤の場合）'!$W71,1,0),0),0)</f>
        <v>0</v>
      </c>
      <c r="HT62" s="159">
        <f>IF(HT$16-'様式３（療養者名簿）（⑤の場合）'!$O71+1&lt;=15,IF(HT$16&gt;='様式３（療養者名簿）（⑤の場合）'!$O71,IF(HT$16&lt;='様式３（療養者名簿）（⑤の場合）'!$W71,1,0),0),0)</f>
        <v>0</v>
      </c>
      <c r="HU62" s="159">
        <f>IF(HU$16-'様式３（療養者名簿）（⑤の場合）'!$O71+1&lt;=15,IF(HU$16&gt;='様式３（療養者名簿）（⑤の場合）'!$O71,IF(HU$16&lt;='様式３（療養者名簿）（⑤の場合）'!$W71,1,0),0),0)</f>
        <v>0</v>
      </c>
      <c r="HV62" s="159">
        <f>IF(HV$16-'様式３（療養者名簿）（⑤の場合）'!$O71+1&lt;=15,IF(HV$16&gt;='様式３（療養者名簿）（⑤の場合）'!$O71,IF(HV$16&lt;='様式３（療養者名簿）（⑤の場合）'!$W71,1,0),0),0)</f>
        <v>0</v>
      </c>
      <c r="HW62" s="159">
        <f>IF(HW$16-'様式３（療養者名簿）（⑤の場合）'!$O71+1&lt;=15,IF(HW$16&gt;='様式３（療養者名簿）（⑤の場合）'!$O71,IF(HW$16&lt;='様式３（療養者名簿）（⑤の場合）'!$W71,1,0),0),0)</f>
        <v>0</v>
      </c>
      <c r="HX62" s="159">
        <f>IF(HX$16-'様式３（療養者名簿）（⑤の場合）'!$O71+1&lt;=15,IF(HX$16&gt;='様式３（療養者名簿）（⑤の場合）'!$O71,IF(HX$16&lt;='様式３（療養者名簿）（⑤の場合）'!$W71,1,0),0),0)</f>
        <v>0</v>
      </c>
      <c r="HY62" s="159">
        <f>IF(HY$16-'様式３（療養者名簿）（⑤の場合）'!$O71+1&lt;=15,IF(HY$16&gt;='様式３（療養者名簿）（⑤の場合）'!$O71,IF(HY$16&lt;='様式３（療養者名簿）（⑤の場合）'!$W71,1,0),0),0)</f>
        <v>0</v>
      </c>
      <c r="HZ62" s="159">
        <f>IF(HZ$16-'様式３（療養者名簿）（⑤の場合）'!$O71+1&lt;=15,IF(HZ$16&gt;='様式３（療養者名簿）（⑤の場合）'!$O71,IF(HZ$16&lt;='様式３（療養者名簿）（⑤の場合）'!$W71,1,0),0),0)</f>
        <v>0</v>
      </c>
      <c r="IA62" s="159">
        <f>IF(IA$16-'様式３（療養者名簿）（⑤の場合）'!$O71+1&lt;=15,IF(IA$16&gt;='様式３（療養者名簿）（⑤の場合）'!$O71,IF(IA$16&lt;='様式３（療養者名簿）（⑤の場合）'!$W71,1,0),0),0)</f>
        <v>0</v>
      </c>
      <c r="IB62" s="159">
        <f>IF(IB$16-'様式３（療養者名簿）（⑤の場合）'!$O71+1&lt;=15,IF(IB$16&gt;='様式３（療養者名簿）（⑤の場合）'!$O71,IF(IB$16&lt;='様式３（療養者名簿）（⑤の場合）'!$W71,1,0),0),0)</f>
        <v>0</v>
      </c>
      <c r="IC62" s="159">
        <f>IF(IC$16-'様式３（療養者名簿）（⑤の場合）'!$O71+1&lt;=15,IF(IC$16&gt;='様式３（療養者名簿）（⑤の場合）'!$O71,IF(IC$16&lt;='様式３（療養者名簿）（⑤の場合）'!$W71,1,0),0),0)</f>
        <v>0</v>
      </c>
      <c r="ID62" s="159">
        <f>IF(ID$16-'様式３（療養者名簿）（⑤の場合）'!$O71+1&lt;=15,IF(ID$16&gt;='様式３（療養者名簿）（⑤の場合）'!$O71,IF(ID$16&lt;='様式３（療養者名簿）（⑤の場合）'!$W71,1,0),0),0)</f>
        <v>0</v>
      </c>
      <c r="IE62" s="159">
        <f>IF(IE$16-'様式３（療養者名簿）（⑤の場合）'!$O71+1&lt;=15,IF(IE$16&gt;='様式３（療養者名簿）（⑤の場合）'!$O71,IF(IE$16&lt;='様式３（療養者名簿）（⑤の場合）'!$W71,1,0),0),0)</f>
        <v>0</v>
      </c>
      <c r="IF62" s="159">
        <f>IF(IF$16-'様式３（療養者名簿）（⑤の場合）'!$O71+1&lt;=15,IF(IF$16&gt;='様式３（療養者名簿）（⑤の場合）'!$O71,IF(IF$16&lt;='様式３（療養者名簿）（⑤の場合）'!$W71,1,0),0),0)</f>
        <v>0</v>
      </c>
      <c r="IG62" s="159">
        <f>IF(IG$16-'様式３（療養者名簿）（⑤の場合）'!$O71+1&lt;=15,IF(IG$16&gt;='様式３（療養者名簿）（⑤の場合）'!$O71,IF(IG$16&lt;='様式３（療養者名簿）（⑤の場合）'!$W71,1,0),0),0)</f>
        <v>0</v>
      </c>
      <c r="IH62" s="159">
        <f>IF(IH$16-'様式３（療養者名簿）（⑤の場合）'!$O71+1&lt;=15,IF(IH$16&gt;='様式３（療養者名簿）（⑤の場合）'!$O71,IF(IH$16&lt;='様式３（療養者名簿）（⑤の場合）'!$W71,1,0),0),0)</f>
        <v>0</v>
      </c>
      <c r="II62" s="159">
        <f>IF(II$16-'様式３（療養者名簿）（⑤の場合）'!$O71+1&lt;=15,IF(II$16&gt;='様式３（療養者名簿）（⑤の場合）'!$O71,IF(II$16&lt;='様式３（療養者名簿）（⑤の場合）'!$W71,1,0),0),0)</f>
        <v>0</v>
      </c>
      <c r="IJ62" s="159">
        <f>IF(IJ$16-'様式３（療養者名簿）（⑤の場合）'!$O71+1&lt;=15,IF(IJ$16&gt;='様式３（療養者名簿）（⑤の場合）'!$O71,IF(IJ$16&lt;='様式３（療養者名簿）（⑤の場合）'!$W71,1,0),0),0)</f>
        <v>0</v>
      </c>
      <c r="IK62" s="159">
        <f>IF(IK$16-'様式３（療養者名簿）（⑤の場合）'!$O71+1&lt;=15,IF(IK$16&gt;='様式３（療養者名簿）（⑤の場合）'!$O71,IF(IK$16&lt;='様式３（療養者名簿）（⑤の場合）'!$W71,1,0),0),0)</f>
        <v>0</v>
      </c>
      <c r="IL62" s="159">
        <f>IF(IL$16-'様式３（療養者名簿）（⑤の場合）'!$O71+1&lt;=15,IF(IL$16&gt;='様式３（療養者名簿）（⑤の場合）'!$O71,IF(IL$16&lt;='様式３（療養者名簿）（⑤の場合）'!$W71,1,0),0),0)</f>
        <v>0</v>
      </c>
      <c r="IM62" s="159">
        <f>IF(IM$16-'様式３（療養者名簿）（⑤の場合）'!$O71+1&lt;=15,IF(IM$16&gt;='様式３（療養者名簿）（⑤の場合）'!$O71,IF(IM$16&lt;='様式３（療養者名簿）（⑤の場合）'!$W71,1,0),0),0)</f>
        <v>0</v>
      </c>
      <c r="IN62" s="159">
        <f>IF(IN$16-'様式３（療養者名簿）（⑤の場合）'!$O71+1&lt;=15,IF(IN$16&gt;='様式３（療養者名簿）（⑤の場合）'!$O71,IF(IN$16&lt;='様式３（療養者名簿）（⑤の場合）'!$W71,1,0),0),0)</f>
        <v>0</v>
      </c>
      <c r="IO62" s="159">
        <f>IF(IO$16-'様式３（療養者名簿）（⑤の場合）'!$O71+1&lt;=15,IF(IO$16&gt;='様式３（療養者名簿）（⑤の場合）'!$O71,IF(IO$16&lt;='様式３（療養者名簿）（⑤の場合）'!$W71,1,0),0),0)</f>
        <v>0</v>
      </c>
      <c r="IP62" s="159">
        <f>IF(IP$16-'様式３（療養者名簿）（⑤の場合）'!$O71+1&lt;=15,IF(IP$16&gt;='様式３（療養者名簿）（⑤の場合）'!$O71,IF(IP$16&lt;='様式３（療養者名簿）（⑤の場合）'!$W71,1,0),0),0)</f>
        <v>0</v>
      </c>
      <c r="IQ62" s="159">
        <f>IF(IQ$16-'様式３（療養者名簿）（⑤の場合）'!$O71+1&lt;=15,IF(IQ$16&gt;='様式３（療養者名簿）（⑤の場合）'!$O71,IF(IQ$16&lt;='様式３（療養者名簿）（⑤の場合）'!$W71,1,0),0),0)</f>
        <v>0</v>
      </c>
      <c r="IR62" s="159">
        <f>IF(IR$16-'様式３（療養者名簿）（⑤の場合）'!$O71+1&lt;=15,IF(IR$16&gt;='様式３（療養者名簿）（⑤の場合）'!$O71,IF(IR$16&lt;='様式３（療養者名簿）（⑤の場合）'!$W71,1,0),0),0)</f>
        <v>0</v>
      </c>
      <c r="IS62" s="159">
        <f>IF(IS$16-'様式３（療養者名簿）（⑤の場合）'!$O71+1&lt;=15,IF(IS$16&gt;='様式３（療養者名簿）（⑤の場合）'!$O71,IF(IS$16&lt;='様式３（療養者名簿）（⑤の場合）'!$W71,1,0),0),0)</f>
        <v>0</v>
      </c>
      <c r="IT62" s="159">
        <f>IF(IT$16-'様式３（療養者名簿）（⑤の場合）'!$O71+1&lt;=15,IF(IT$16&gt;='様式３（療養者名簿）（⑤の場合）'!$O71,IF(IT$16&lt;='様式３（療養者名簿）（⑤の場合）'!$W71,1,0),0),0)</f>
        <v>0</v>
      </c>
    </row>
    <row r="63" spans="1:254" ht="42" customHeight="1">
      <c r="A63" s="149">
        <f>'様式３（療養者名簿）（⑤の場合）'!C72</f>
        <v>0</v>
      </c>
      <c r="B63" s="159">
        <f>IF(B$16-'様式３（療養者名簿）（⑤の場合）'!$O72+1&lt;=15,IF(B$16&gt;='様式３（療養者名簿）（⑤の場合）'!$O72,IF(B$16&lt;='様式３（療養者名簿）（⑤の場合）'!$W72,1,0),0),0)</f>
        <v>0</v>
      </c>
      <c r="C63" s="159">
        <f>IF(C$16-'様式３（療養者名簿）（⑤の場合）'!$O72+1&lt;=15,IF(C$16&gt;='様式３（療養者名簿）（⑤の場合）'!$O72,IF(C$16&lt;='様式３（療養者名簿）（⑤の場合）'!$W72,1,0),0),0)</f>
        <v>0</v>
      </c>
      <c r="D63" s="159">
        <f>IF(D$16-'様式３（療養者名簿）（⑤の場合）'!$O72+1&lt;=15,IF(D$16&gt;='様式３（療養者名簿）（⑤の場合）'!$O72,IF(D$16&lt;='様式３（療養者名簿）（⑤の場合）'!$W72,1,0),0),0)</f>
        <v>0</v>
      </c>
      <c r="E63" s="159">
        <f>IF(E$16-'様式３（療養者名簿）（⑤の場合）'!$O72+1&lt;=15,IF(E$16&gt;='様式３（療養者名簿）（⑤の場合）'!$O72,IF(E$16&lt;='様式３（療養者名簿）（⑤の場合）'!$W72,1,0),0),0)</f>
        <v>0</v>
      </c>
      <c r="F63" s="159">
        <f>IF(F$16-'様式３（療養者名簿）（⑤の場合）'!$O72+1&lt;=15,IF(F$16&gt;='様式３（療養者名簿）（⑤の場合）'!$O72,IF(F$16&lt;='様式３（療養者名簿）（⑤の場合）'!$W72,1,0),0),0)</f>
        <v>0</v>
      </c>
      <c r="G63" s="159">
        <f>IF(G$16-'様式３（療養者名簿）（⑤の場合）'!$O72+1&lt;=15,IF(G$16&gt;='様式３（療養者名簿）（⑤の場合）'!$O72,IF(G$16&lt;='様式３（療養者名簿）（⑤の場合）'!$W72,1,0),0),0)</f>
        <v>0</v>
      </c>
      <c r="H63" s="159">
        <f>IF(H$16-'様式３（療養者名簿）（⑤の場合）'!$O72+1&lt;=15,IF(H$16&gt;='様式３（療養者名簿）（⑤の場合）'!$O72,IF(H$16&lt;='様式３（療養者名簿）（⑤の場合）'!$W72,1,0),0),0)</f>
        <v>0</v>
      </c>
      <c r="I63" s="159">
        <f>IF(I$16-'様式３（療養者名簿）（⑤の場合）'!$O72+1&lt;=15,IF(I$16&gt;='様式３（療養者名簿）（⑤の場合）'!$O72,IF(I$16&lt;='様式３（療養者名簿）（⑤の場合）'!$W72,1,0),0),0)</f>
        <v>0</v>
      </c>
      <c r="J63" s="159">
        <f>IF(J$16-'様式３（療養者名簿）（⑤の場合）'!$O72+1&lt;=15,IF(J$16&gt;='様式３（療養者名簿）（⑤の場合）'!$O72,IF(J$16&lt;='様式３（療養者名簿）（⑤の場合）'!$W72,1,0),0),0)</f>
        <v>0</v>
      </c>
      <c r="K63" s="159">
        <f>IF(K$16-'様式３（療養者名簿）（⑤の場合）'!$O72+1&lt;=15,IF(K$16&gt;='様式３（療養者名簿）（⑤の場合）'!$O72,IF(K$16&lt;='様式３（療養者名簿）（⑤の場合）'!$W72,1,0),0),0)</f>
        <v>0</v>
      </c>
      <c r="L63" s="159">
        <f>IF(L$16-'様式３（療養者名簿）（⑤の場合）'!$O72+1&lt;=15,IF(L$16&gt;='様式３（療養者名簿）（⑤の場合）'!$O72,IF(L$16&lt;='様式３（療養者名簿）（⑤の場合）'!$W72,1,0),0),0)</f>
        <v>0</v>
      </c>
      <c r="M63" s="159">
        <f>IF(M$16-'様式３（療養者名簿）（⑤の場合）'!$O72+1&lt;=15,IF(M$16&gt;='様式３（療養者名簿）（⑤の場合）'!$O72,IF(M$16&lt;='様式３（療養者名簿）（⑤の場合）'!$W72,1,0),0),0)</f>
        <v>0</v>
      </c>
      <c r="N63" s="159">
        <f>IF(N$16-'様式３（療養者名簿）（⑤の場合）'!$O72+1&lt;=15,IF(N$16&gt;='様式３（療養者名簿）（⑤の場合）'!$O72,IF(N$16&lt;='様式３（療養者名簿）（⑤の場合）'!$W72,1,0),0),0)</f>
        <v>0</v>
      </c>
      <c r="O63" s="159">
        <f>IF(O$16-'様式３（療養者名簿）（⑤の場合）'!$O72+1&lt;=15,IF(O$16&gt;='様式３（療養者名簿）（⑤の場合）'!$O72,IF(O$16&lt;='様式３（療養者名簿）（⑤の場合）'!$W72,1,0),0),0)</f>
        <v>0</v>
      </c>
      <c r="P63" s="159">
        <f>IF(P$16-'様式３（療養者名簿）（⑤の場合）'!$O72+1&lt;=15,IF(P$16&gt;='様式３（療養者名簿）（⑤の場合）'!$O72,IF(P$16&lt;='様式３（療養者名簿）（⑤の場合）'!$W72,1,0),0),0)</f>
        <v>0</v>
      </c>
      <c r="Q63" s="159">
        <f>IF(Q$16-'様式３（療養者名簿）（⑤の場合）'!$O72+1&lt;=15,IF(Q$16&gt;='様式３（療養者名簿）（⑤の場合）'!$O72,IF(Q$16&lt;='様式３（療養者名簿）（⑤の場合）'!$W72,1,0),0),0)</f>
        <v>0</v>
      </c>
      <c r="R63" s="159">
        <f>IF(R$16-'様式３（療養者名簿）（⑤の場合）'!$O72+1&lt;=15,IF(R$16&gt;='様式３（療養者名簿）（⑤の場合）'!$O72,IF(R$16&lt;='様式３（療養者名簿）（⑤の場合）'!$W72,1,0),0),0)</f>
        <v>0</v>
      </c>
      <c r="S63" s="159">
        <f>IF(S$16-'様式３（療養者名簿）（⑤の場合）'!$O72+1&lt;=15,IF(S$16&gt;='様式３（療養者名簿）（⑤の場合）'!$O72,IF(S$16&lt;='様式３（療養者名簿）（⑤の場合）'!$W72,1,0),0),0)</f>
        <v>0</v>
      </c>
      <c r="T63" s="159">
        <f>IF(T$16-'様式３（療養者名簿）（⑤の場合）'!$O72+1&lt;=15,IF(T$16&gt;='様式３（療養者名簿）（⑤の場合）'!$O72,IF(T$16&lt;='様式３（療養者名簿）（⑤の場合）'!$W72,1,0),0),0)</f>
        <v>0</v>
      </c>
      <c r="U63" s="159">
        <f>IF(U$16-'様式３（療養者名簿）（⑤の場合）'!$O72+1&lt;=15,IF(U$16&gt;='様式３（療養者名簿）（⑤の場合）'!$O72,IF(U$16&lt;='様式３（療養者名簿）（⑤の場合）'!$W72,1,0),0),0)</f>
        <v>0</v>
      </c>
      <c r="V63" s="159">
        <f>IF(V$16-'様式３（療養者名簿）（⑤の場合）'!$O72+1&lt;=15,IF(V$16&gt;='様式３（療養者名簿）（⑤の場合）'!$O72,IF(V$16&lt;='様式３（療養者名簿）（⑤の場合）'!$W72,1,0),0),0)</f>
        <v>0</v>
      </c>
      <c r="W63" s="159">
        <f>IF(W$16-'様式３（療養者名簿）（⑤の場合）'!$O72+1&lt;=15,IF(W$16&gt;='様式３（療養者名簿）（⑤の場合）'!$O72,IF(W$16&lt;='様式３（療養者名簿）（⑤の場合）'!$W72,1,0),0),0)</f>
        <v>0</v>
      </c>
      <c r="X63" s="159">
        <f>IF(X$16-'様式３（療養者名簿）（⑤の場合）'!$O72+1&lt;=15,IF(X$16&gt;='様式３（療養者名簿）（⑤の場合）'!$O72,IF(X$16&lt;='様式３（療養者名簿）（⑤の場合）'!$W72,1,0),0),0)</f>
        <v>0</v>
      </c>
      <c r="Y63" s="159">
        <f>IF(Y$16-'様式３（療養者名簿）（⑤の場合）'!$O72+1&lt;=15,IF(Y$16&gt;='様式３（療養者名簿）（⑤の場合）'!$O72,IF(Y$16&lt;='様式３（療養者名簿）（⑤の場合）'!$W72,1,0),0),0)</f>
        <v>0</v>
      </c>
      <c r="Z63" s="159">
        <f>IF(Z$16-'様式３（療養者名簿）（⑤の場合）'!$O72+1&lt;=15,IF(Z$16&gt;='様式３（療養者名簿）（⑤の場合）'!$O72,IF(Z$16&lt;='様式３（療養者名簿）（⑤の場合）'!$W72,1,0),0),0)</f>
        <v>0</v>
      </c>
      <c r="AA63" s="159">
        <f>IF(AA$16-'様式３（療養者名簿）（⑤の場合）'!$O72+1&lt;=15,IF(AA$16&gt;='様式３（療養者名簿）（⑤の場合）'!$O72,IF(AA$16&lt;='様式３（療養者名簿）（⑤の場合）'!$W72,1,0),0),0)</f>
        <v>0</v>
      </c>
      <c r="AB63" s="159">
        <f>IF(AB$16-'様式３（療養者名簿）（⑤の場合）'!$O72+1&lt;=15,IF(AB$16&gt;='様式３（療養者名簿）（⑤の場合）'!$O72,IF(AB$16&lt;='様式３（療養者名簿）（⑤の場合）'!$W72,1,0),0),0)</f>
        <v>0</v>
      </c>
      <c r="AC63" s="159">
        <f>IF(AC$16-'様式３（療養者名簿）（⑤の場合）'!$O72+1&lt;=15,IF(AC$16&gt;='様式３（療養者名簿）（⑤の場合）'!$O72,IF(AC$16&lt;='様式３（療養者名簿）（⑤の場合）'!$W72,1,0),0),0)</f>
        <v>0</v>
      </c>
      <c r="AD63" s="159">
        <f>IF(AD$16-'様式３（療養者名簿）（⑤の場合）'!$O72+1&lt;=15,IF(AD$16&gt;='様式３（療養者名簿）（⑤の場合）'!$O72,IF(AD$16&lt;='様式３（療養者名簿）（⑤の場合）'!$W72,1,0),0),0)</f>
        <v>0</v>
      </c>
      <c r="AE63" s="159">
        <f>IF(AE$16-'様式３（療養者名簿）（⑤の場合）'!$O72+1&lt;=15,IF(AE$16&gt;='様式３（療養者名簿）（⑤の場合）'!$O72,IF(AE$16&lt;='様式３（療養者名簿）（⑤の場合）'!$W72,1,0),0),0)</f>
        <v>0</v>
      </c>
      <c r="AF63" s="159">
        <f>IF(AF$16-'様式３（療養者名簿）（⑤の場合）'!$O72+1&lt;=15,IF(AF$16&gt;='様式３（療養者名簿）（⑤の場合）'!$O72,IF(AF$16&lt;='様式３（療養者名簿）（⑤の場合）'!$W72,1,0),0),0)</f>
        <v>0</v>
      </c>
      <c r="AG63" s="159">
        <f>IF(AG$16-'様式３（療養者名簿）（⑤の場合）'!$O72+1&lt;=15,IF(AG$16&gt;='様式３（療養者名簿）（⑤の場合）'!$O72,IF(AG$16&lt;='様式３（療養者名簿）（⑤の場合）'!$W72,1,0),0),0)</f>
        <v>0</v>
      </c>
      <c r="AH63" s="159">
        <f>IF(AH$16-'様式３（療養者名簿）（⑤の場合）'!$O72+1&lt;=15,IF(AH$16&gt;='様式３（療養者名簿）（⑤の場合）'!$O72,IF(AH$16&lt;='様式３（療養者名簿）（⑤の場合）'!$W72,1,0),0),0)</f>
        <v>0</v>
      </c>
      <c r="AI63" s="159">
        <f>IF(AI$16-'様式３（療養者名簿）（⑤の場合）'!$O72+1&lt;=15,IF(AI$16&gt;='様式３（療養者名簿）（⑤の場合）'!$O72,IF(AI$16&lt;='様式３（療養者名簿）（⑤の場合）'!$W72,1,0),0),0)</f>
        <v>0</v>
      </c>
      <c r="AJ63" s="159">
        <f>IF(AJ$16-'様式３（療養者名簿）（⑤の場合）'!$O72+1&lt;=15,IF(AJ$16&gt;='様式３（療養者名簿）（⑤の場合）'!$O72,IF(AJ$16&lt;='様式３（療養者名簿）（⑤の場合）'!$W72,1,0),0),0)</f>
        <v>0</v>
      </c>
      <c r="AK63" s="159">
        <f>IF(AK$16-'様式３（療養者名簿）（⑤の場合）'!$O72+1&lt;=15,IF(AK$16&gt;='様式３（療養者名簿）（⑤の場合）'!$O72,IF(AK$16&lt;='様式３（療養者名簿）（⑤の場合）'!$W72,1,0),0),0)</f>
        <v>0</v>
      </c>
      <c r="AL63" s="159">
        <f>IF(AL$16-'様式３（療養者名簿）（⑤の場合）'!$O72+1&lt;=15,IF(AL$16&gt;='様式３（療養者名簿）（⑤の場合）'!$O72,IF(AL$16&lt;='様式３（療養者名簿）（⑤の場合）'!$W72,1,0),0),0)</f>
        <v>0</v>
      </c>
      <c r="AM63" s="159">
        <f>IF(AM$16-'様式３（療養者名簿）（⑤の場合）'!$O72+1&lt;=15,IF(AM$16&gt;='様式３（療養者名簿）（⑤の場合）'!$O72,IF(AM$16&lt;='様式３（療養者名簿）（⑤の場合）'!$W72,1,0),0),0)</f>
        <v>0</v>
      </c>
      <c r="AN63" s="159">
        <f>IF(AN$16-'様式３（療養者名簿）（⑤の場合）'!$O72+1&lt;=15,IF(AN$16&gt;='様式３（療養者名簿）（⑤の場合）'!$O72,IF(AN$16&lt;='様式３（療養者名簿）（⑤の場合）'!$W72,1,0),0),0)</f>
        <v>0</v>
      </c>
      <c r="AO63" s="159">
        <f>IF(AO$16-'様式３（療養者名簿）（⑤の場合）'!$O72+1&lt;=15,IF(AO$16&gt;='様式３（療養者名簿）（⑤の場合）'!$O72,IF(AO$16&lt;='様式３（療養者名簿）（⑤の場合）'!$W72,1,0),0),0)</f>
        <v>0</v>
      </c>
      <c r="AP63" s="159">
        <f>IF(AP$16-'様式３（療養者名簿）（⑤の場合）'!$O72+1&lt;=15,IF(AP$16&gt;='様式３（療養者名簿）（⑤の場合）'!$O72,IF(AP$16&lt;='様式３（療養者名簿）（⑤の場合）'!$W72,1,0),0),0)</f>
        <v>0</v>
      </c>
      <c r="AQ63" s="159">
        <f>IF(AQ$16-'様式３（療養者名簿）（⑤の場合）'!$O72+1&lt;=15,IF(AQ$16&gt;='様式３（療養者名簿）（⑤の場合）'!$O72,IF(AQ$16&lt;='様式３（療養者名簿）（⑤の場合）'!$W72,1,0),0),0)</f>
        <v>0</v>
      </c>
      <c r="AR63" s="159">
        <f>IF(AR$16-'様式３（療養者名簿）（⑤の場合）'!$O72+1&lt;=15,IF(AR$16&gt;='様式３（療養者名簿）（⑤の場合）'!$O72,IF(AR$16&lt;='様式３（療養者名簿）（⑤の場合）'!$W72,1,0),0),0)</f>
        <v>0</v>
      </c>
      <c r="AS63" s="159">
        <f>IF(AS$16-'様式３（療養者名簿）（⑤の場合）'!$O72+1&lt;=15,IF(AS$16&gt;='様式３（療養者名簿）（⑤の場合）'!$O72,IF(AS$16&lt;='様式３（療養者名簿）（⑤の場合）'!$W72,1,0),0),0)</f>
        <v>0</v>
      </c>
      <c r="AT63" s="159">
        <f>IF(AT$16-'様式３（療養者名簿）（⑤の場合）'!$O72+1&lt;=15,IF(AT$16&gt;='様式３（療養者名簿）（⑤の場合）'!$O72,IF(AT$16&lt;='様式３（療養者名簿）（⑤の場合）'!$W72,1,0),0),0)</f>
        <v>0</v>
      </c>
      <c r="AU63" s="159">
        <f>IF(AU$16-'様式３（療養者名簿）（⑤の場合）'!$O72+1&lt;=15,IF(AU$16&gt;='様式３（療養者名簿）（⑤の場合）'!$O72,IF(AU$16&lt;='様式３（療養者名簿）（⑤の場合）'!$W72,1,0),0),0)</f>
        <v>0</v>
      </c>
      <c r="AV63" s="159">
        <f>IF(AV$16-'様式３（療養者名簿）（⑤の場合）'!$O72+1&lt;=15,IF(AV$16&gt;='様式３（療養者名簿）（⑤の場合）'!$O72,IF(AV$16&lt;='様式３（療養者名簿）（⑤の場合）'!$W72,1,0),0),0)</f>
        <v>0</v>
      </c>
      <c r="AW63" s="159">
        <f>IF(AW$16-'様式３（療養者名簿）（⑤の場合）'!$O72+1&lt;=15,IF(AW$16&gt;='様式３（療養者名簿）（⑤の場合）'!$O72,IF(AW$16&lt;='様式３（療養者名簿）（⑤の場合）'!$W72,1,0),0),0)</f>
        <v>0</v>
      </c>
      <c r="AX63" s="159">
        <f>IF(AX$16-'様式３（療養者名簿）（⑤の場合）'!$O72+1&lt;=15,IF(AX$16&gt;='様式３（療養者名簿）（⑤の場合）'!$O72,IF(AX$16&lt;='様式３（療養者名簿）（⑤の場合）'!$W72,1,0),0),0)</f>
        <v>0</v>
      </c>
      <c r="AY63" s="159">
        <f>IF(AY$16-'様式３（療養者名簿）（⑤の場合）'!$O72+1&lt;=15,IF(AY$16&gt;='様式３（療養者名簿）（⑤の場合）'!$O72,IF(AY$16&lt;='様式３（療養者名簿）（⑤の場合）'!$W72,1,0),0),0)</f>
        <v>0</v>
      </c>
      <c r="AZ63" s="159">
        <f>IF(AZ$16-'様式３（療養者名簿）（⑤の場合）'!$O72+1&lt;=15,IF(AZ$16&gt;='様式３（療養者名簿）（⑤の場合）'!$O72,IF(AZ$16&lt;='様式３（療養者名簿）（⑤の場合）'!$W72,1,0),0),0)</f>
        <v>0</v>
      </c>
      <c r="BA63" s="159">
        <f>IF(BA$16-'様式３（療養者名簿）（⑤の場合）'!$O72+1&lt;=15,IF(BA$16&gt;='様式３（療養者名簿）（⑤の場合）'!$O72,IF(BA$16&lt;='様式３（療養者名簿）（⑤の場合）'!$W72,1,0),0),0)</f>
        <v>0</v>
      </c>
      <c r="BB63" s="159">
        <f>IF(BB$16-'様式３（療養者名簿）（⑤の場合）'!$O72+1&lt;=15,IF(BB$16&gt;='様式３（療養者名簿）（⑤の場合）'!$O72,IF(BB$16&lt;='様式３（療養者名簿）（⑤の場合）'!$W72,1,0),0),0)</f>
        <v>0</v>
      </c>
      <c r="BC63" s="159">
        <f>IF(BC$16-'様式３（療養者名簿）（⑤の場合）'!$O72+1&lt;=15,IF(BC$16&gt;='様式３（療養者名簿）（⑤の場合）'!$O72,IF(BC$16&lt;='様式３（療養者名簿）（⑤の場合）'!$W72,1,0),0),0)</f>
        <v>0</v>
      </c>
      <c r="BD63" s="159">
        <f>IF(BD$16-'様式３（療養者名簿）（⑤の場合）'!$O72+1&lt;=15,IF(BD$16&gt;='様式３（療養者名簿）（⑤の場合）'!$O72,IF(BD$16&lt;='様式３（療養者名簿）（⑤の場合）'!$W72,1,0),0),0)</f>
        <v>0</v>
      </c>
      <c r="BE63" s="159">
        <f>IF(BE$16-'様式３（療養者名簿）（⑤の場合）'!$O72+1&lt;=15,IF(BE$16&gt;='様式３（療養者名簿）（⑤の場合）'!$O72,IF(BE$16&lt;='様式３（療養者名簿）（⑤の場合）'!$W72,1,0),0),0)</f>
        <v>0</v>
      </c>
      <c r="BF63" s="159">
        <f>IF(BF$16-'様式３（療養者名簿）（⑤の場合）'!$O72+1&lt;=15,IF(BF$16&gt;='様式３（療養者名簿）（⑤の場合）'!$O72,IF(BF$16&lt;='様式３（療養者名簿）（⑤の場合）'!$W72,1,0),0),0)</f>
        <v>0</v>
      </c>
      <c r="BG63" s="159">
        <f>IF(BG$16-'様式３（療養者名簿）（⑤の場合）'!$O72+1&lt;=15,IF(BG$16&gt;='様式３（療養者名簿）（⑤の場合）'!$O72,IF(BG$16&lt;='様式３（療養者名簿）（⑤の場合）'!$W72,1,0),0),0)</f>
        <v>0</v>
      </c>
      <c r="BH63" s="159">
        <f>IF(BH$16-'様式３（療養者名簿）（⑤の場合）'!$O72+1&lt;=15,IF(BH$16&gt;='様式３（療養者名簿）（⑤の場合）'!$O72,IF(BH$16&lt;='様式３（療養者名簿）（⑤の場合）'!$W72,1,0),0),0)</f>
        <v>0</v>
      </c>
      <c r="BI63" s="159">
        <f>IF(BI$16-'様式３（療養者名簿）（⑤の場合）'!$O72+1&lt;=15,IF(BI$16&gt;='様式３（療養者名簿）（⑤の場合）'!$O72,IF(BI$16&lt;='様式３（療養者名簿）（⑤の場合）'!$W72,1,0),0),0)</f>
        <v>0</v>
      </c>
      <c r="BJ63" s="159">
        <f>IF(BJ$16-'様式３（療養者名簿）（⑤の場合）'!$O72+1&lt;=15,IF(BJ$16&gt;='様式３（療養者名簿）（⑤の場合）'!$O72,IF(BJ$16&lt;='様式３（療養者名簿）（⑤の場合）'!$W72,1,0),0),0)</f>
        <v>0</v>
      </c>
      <c r="BK63" s="159">
        <f>IF(BK$16-'様式３（療養者名簿）（⑤の場合）'!$O72+1&lt;=15,IF(BK$16&gt;='様式３（療養者名簿）（⑤の場合）'!$O72,IF(BK$16&lt;='様式３（療養者名簿）（⑤の場合）'!$W72,1,0),0),0)</f>
        <v>0</v>
      </c>
      <c r="BL63" s="159">
        <f>IF(BL$16-'様式３（療養者名簿）（⑤の場合）'!$O72+1&lt;=15,IF(BL$16&gt;='様式３（療養者名簿）（⑤の場合）'!$O72,IF(BL$16&lt;='様式３（療養者名簿）（⑤の場合）'!$W72,1,0),0),0)</f>
        <v>0</v>
      </c>
      <c r="BM63" s="159">
        <f>IF(BM$16-'様式３（療養者名簿）（⑤の場合）'!$O72+1&lt;=15,IF(BM$16&gt;='様式３（療養者名簿）（⑤の場合）'!$O72,IF(BM$16&lt;='様式３（療養者名簿）（⑤の場合）'!$W72,1,0),0),0)</f>
        <v>0</v>
      </c>
      <c r="BN63" s="159">
        <f>IF(BN$16-'様式３（療養者名簿）（⑤の場合）'!$O72+1&lt;=15,IF(BN$16&gt;='様式３（療養者名簿）（⑤の場合）'!$O72,IF(BN$16&lt;='様式３（療養者名簿）（⑤の場合）'!$W72,1,0),0),0)</f>
        <v>0</v>
      </c>
      <c r="BO63" s="159">
        <f>IF(BO$16-'様式３（療養者名簿）（⑤の場合）'!$O72+1&lt;=15,IF(BO$16&gt;='様式３（療養者名簿）（⑤の場合）'!$O72,IF(BO$16&lt;='様式３（療養者名簿）（⑤の場合）'!$W72,1,0),0),0)</f>
        <v>0</v>
      </c>
      <c r="BP63" s="159">
        <f>IF(BP$16-'様式３（療養者名簿）（⑤の場合）'!$O72+1&lt;=15,IF(BP$16&gt;='様式３（療養者名簿）（⑤の場合）'!$O72,IF(BP$16&lt;='様式３（療養者名簿）（⑤の場合）'!$W72,1,0),0),0)</f>
        <v>0</v>
      </c>
      <c r="BQ63" s="159">
        <f>IF(BQ$16-'様式３（療養者名簿）（⑤の場合）'!$O72+1&lt;=15,IF(BQ$16&gt;='様式３（療養者名簿）（⑤の場合）'!$O72,IF(BQ$16&lt;='様式３（療養者名簿）（⑤の場合）'!$W72,1,0),0),0)</f>
        <v>0</v>
      </c>
      <c r="BR63" s="159">
        <f>IF(BR$16-'様式３（療養者名簿）（⑤の場合）'!$O72+1&lt;=15,IF(BR$16&gt;='様式３（療養者名簿）（⑤の場合）'!$O72,IF(BR$16&lt;='様式３（療養者名簿）（⑤の場合）'!$W72,1,0),0),0)</f>
        <v>0</v>
      </c>
      <c r="BS63" s="159">
        <f>IF(BS$16-'様式３（療養者名簿）（⑤の場合）'!$O72+1&lt;=15,IF(BS$16&gt;='様式３（療養者名簿）（⑤の場合）'!$O72,IF(BS$16&lt;='様式３（療養者名簿）（⑤の場合）'!$W72,1,0),0),0)</f>
        <v>0</v>
      </c>
      <c r="BT63" s="159">
        <f>IF(BT$16-'様式３（療養者名簿）（⑤の場合）'!$O72+1&lt;=15,IF(BT$16&gt;='様式３（療養者名簿）（⑤の場合）'!$O72,IF(BT$16&lt;='様式３（療養者名簿）（⑤の場合）'!$W72,1,0),0),0)</f>
        <v>0</v>
      </c>
      <c r="BU63" s="159">
        <f>IF(BU$16-'様式３（療養者名簿）（⑤の場合）'!$O72+1&lt;=15,IF(BU$16&gt;='様式３（療養者名簿）（⑤の場合）'!$O72,IF(BU$16&lt;='様式３（療養者名簿）（⑤の場合）'!$W72,1,0),0),0)</f>
        <v>0</v>
      </c>
      <c r="BV63" s="159">
        <f>IF(BV$16-'様式３（療養者名簿）（⑤の場合）'!$O72+1&lt;=15,IF(BV$16&gt;='様式３（療養者名簿）（⑤の場合）'!$O72,IF(BV$16&lt;='様式３（療養者名簿）（⑤の場合）'!$W72,1,0),0),0)</f>
        <v>0</v>
      </c>
      <c r="BW63" s="159">
        <f>IF(BW$16-'様式３（療養者名簿）（⑤の場合）'!$O72+1&lt;=15,IF(BW$16&gt;='様式３（療養者名簿）（⑤の場合）'!$O72,IF(BW$16&lt;='様式３（療養者名簿）（⑤の場合）'!$W72,1,0),0),0)</f>
        <v>0</v>
      </c>
      <c r="BX63" s="159">
        <f>IF(BX$16-'様式３（療養者名簿）（⑤の場合）'!$O72+1&lt;=15,IF(BX$16&gt;='様式３（療養者名簿）（⑤の場合）'!$O72,IF(BX$16&lt;='様式３（療養者名簿）（⑤の場合）'!$W72,1,0),0),0)</f>
        <v>0</v>
      </c>
      <c r="BY63" s="159">
        <f>IF(BY$16-'様式３（療養者名簿）（⑤の場合）'!$O72+1&lt;=15,IF(BY$16&gt;='様式３（療養者名簿）（⑤の場合）'!$O72,IF(BY$16&lt;='様式３（療養者名簿）（⑤の場合）'!$W72,1,0),0),0)</f>
        <v>0</v>
      </c>
      <c r="BZ63" s="159">
        <f>IF(BZ$16-'様式３（療養者名簿）（⑤の場合）'!$O72+1&lt;=15,IF(BZ$16&gt;='様式３（療養者名簿）（⑤の場合）'!$O72,IF(BZ$16&lt;='様式３（療養者名簿）（⑤の場合）'!$W72,1,0),0),0)</f>
        <v>0</v>
      </c>
      <c r="CA63" s="159">
        <f>IF(CA$16-'様式３（療養者名簿）（⑤の場合）'!$O72+1&lt;=15,IF(CA$16&gt;='様式３（療養者名簿）（⑤の場合）'!$O72,IF(CA$16&lt;='様式３（療養者名簿）（⑤の場合）'!$W72,1,0),0),0)</f>
        <v>0</v>
      </c>
      <c r="CB63" s="159">
        <f>IF(CB$16-'様式３（療養者名簿）（⑤の場合）'!$O72+1&lt;=15,IF(CB$16&gt;='様式３（療養者名簿）（⑤の場合）'!$O72,IF(CB$16&lt;='様式３（療養者名簿）（⑤の場合）'!$W72,1,0),0),0)</f>
        <v>0</v>
      </c>
      <c r="CC63" s="159">
        <f>IF(CC$16-'様式３（療養者名簿）（⑤の場合）'!$O72+1&lt;=15,IF(CC$16&gt;='様式３（療養者名簿）（⑤の場合）'!$O72,IF(CC$16&lt;='様式３（療養者名簿）（⑤の場合）'!$W72,1,0),0),0)</f>
        <v>0</v>
      </c>
      <c r="CD63" s="159">
        <f>IF(CD$16-'様式３（療養者名簿）（⑤の場合）'!$O72+1&lt;=15,IF(CD$16&gt;='様式３（療養者名簿）（⑤の場合）'!$O72,IF(CD$16&lt;='様式３（療養者名簿）（⑤の場合）'!$W72,1,0),0),0)</f>
        <v>0</v>
      </c>
      <c r="CE63" s="159">
        <f>IF(CE$16-'様式３（療養者名簿）（⑤の場合）'!$O72+1&lt;=15,IF(CE$16&gt;='様式３（療養者名簿）（⑤の場合）'!$O72,IF(CE$16&lt;='様式３（療養者名簿）（⑤の場合）'!$W72,1,0),0),0)</f>
        <v>0</v>
      </c>
      <c r="CF63" s="159">
        <f>IF(CF$16-'様式３（療養者名簿）（⑤の場合）'!$O72+1&lt;=15,IF(CF$16&gt;='様式３（療養者名簿）（⑤の場合）'!$O72,IF(CF$16&lt;='様式３（療養者名簿）（⑤の場合）'!$W72,1,0),0),0)</f>
        <v>0</v>
      </c>
      <c r="CG63" s="159">
        <f>IF(CG$16-'様式３（療養者名簿）（⑤の場合）'!$O72+1&lt;=15,IF(CG$16&gt;='様式３（療養者名簿）（⑤の場合）'!$O72,IF(CG$16&lt;='様式３（療養者名簿）（⑤の場合）'!$W72,1,0),0),0)</f>
        <v>0</v>
      </c>
      <c r="CH63" s="159">
        <f>IF(CH$16-'様式３（療養者名簿）（⑤の場合）'!$O72+1&lt;=15,IF(CH$16&gt;='様式３（療養者名簿）（⑤の場合）'!$O72,IF(CH$16&lt;='様式３（療養者名簿）（⑤の場合）'!$W72,1,0),0),0)</f>
        <v>0</v>
      </c>
      <c r="CI63" s="159">
        <f>IF(CI$16-'様式３（療養者名簿）（⑤の場合）'!$O72+1&lt;=15,IF(CI$16&gt;='様式３（療養者名簿）（⑤の場合）'!$O72,IF(CI$16&lt;='様式３（療養者名簿）（⑤の場合）'!$W72,1,0),0),0)</f>
        <v>0</v>
      </c>
      <c r="CJ63" s="159">
        <f>IF(CJ$16-'様式３（療養者名簿）（⑤の場合）'!$O72+1&lt;=15,IF(CJ$16&gt;='様式３（療養者名簿）（⑤の場合）'!$O72,IF(CJ$16&lt;='様式３（療養者名簿）（⑤の場合）'!$W72,1,0),0),0)</f>
        <v>0</v>
      </c>
      <c r="CK63" s="159">
        <f>IF(CK$16-'様式３（療養者名簿）（⑤の場合）'!$O72+1&lt;=15,IF(CK$16&gt;='様式３（療養者名簿）（⑤の場合）'!$O72,IF(CK$16&lt;='様式３（療養者名簿）（⑤の場合）'!$W72,1,0),0),0)</f>
        <v>0</v>
      </c>
      <c r="CL63" s="159">
        <f>IF(CL$16-'様式３（療養者名簿）（⑤の場合）'!$O72+1&lt;=15,IF(CL$16&gt;='様式３（療養者名簿）（⑤の場合）'!$O72,IF(CL$16&lt;='様式３（療養者名簿）（⑤の場合）'!$W72,1,0),0),0)</f>
        <v>0</v>
      </c>
      <c r="CM63" s="159">
        <f>IF(CM$16-'様式３（療養者名簿）（⑤の場合）'!$O72+1&lt;=15,IF(CM$16&gt;='様式３（療養者名簿）（⑤の場合）'!$O72,IF(CM$16&lt;='様式３（療養者名簿）（⑤の場合）'!$W72,1,0),0),0)</f>
        <v>0</v>
      </c>
      <c r="CN63" s="159">
        <f>IF(CN$16-'様式３（療養者名簿）（⑤の場合）'!$O72+1&lt;=15,IF(CN$16&gt;='様式３（療養者名簿）（⑤の場合）'!$O72,IF(CN$16&lt;='様式３（療養者名簿）（⑤の場合）'!$W72,1,0),0),0)</f>
        <v>0</v>
      </c>
      <c r="CO63" s="159">
        <f>IF(CO$16-'様式３（療養者名簿）（⑤の場合）'!$O72+1&lt;=15,IF(CO$16&gt;='様式３（療養者名簿）（⑤の場合）'!$O72,IF(CO$16&lt;='様式３（療養者名簿）（⑤の場合）'!$W72,1,0),0),0)</f>
        <v>0</v>
      </c>
      <c r="CP63" s="159">
        <f>IF(CP$16-'様式３（療養者名簿）（⑤の場合）'!$O72+1&lt;=15,IF(CP$16&gt;='様式３（療養者名簿）（⑤の場合）'!$O72,IF(CP$16&lt;='様式３（療養者名簿）（⑤の場合）'!$W72,1,0),0),0)</f>
        <v>0</v>
      </c>
      <c r="CQ63" s="159">
        <f>IF(CQ$16-'様式３（療養者名簿）（⑤の場合）'!$O72+1&lt;=15,IF(CQ$16&gt;='様式３（療養者名簿）（⑤の場合）'!$O72,IF(CQ$16&lt;='様式３（療養者名簿）（⑤の場合）'!$W72,1,0),0),0)</f>
        <v>0</v>
      </c>
      <c r="CR63" s="159">
        <f>IF(CR$16-'様式３（療養者名簿）（⑤の場合）'!$O72+1&lt;=15,IF(CR$16&gt;='様式３（療養者名簿）（⑤の場合）'!$O72,IF(CR$16&lt;='様式３（療養者名簿）（⑤の場合）'!$W72,1,0),0),0)</f>
        <v>0</v>
      </c>
      <c r="CS63" s="159">
        <f>IF(CS$16-'様式３（療養者名簿）（⑤の場合）'!$O72+1&lt;=15,IF(CS$16&gt;='様式３（療養者名簿）（⑤の場合）'!$O72,IF(CS$16&lt;='様式３（療養者名簿）（⑤の場合）'!$W72,1,0),0),0)</f>
        <v>0</v>
      </c>
      <c r="CT63" s="159">
        <f>IF(CT$16-'様式３（療養者名簿）（⑤の場合）'!$O72+1&lt;=15,IF(CT$16&gt;='様式３（療養者名簿）（⑤の場合）'!$O72,IF(CT$16&lt;='様式３（療養者名簿）（⑤の場合）'!$W72,1,0),0),0)</f>
        <v>0</v>
      </c>
      <c r="CU63" s="159">
        <f>IF(CU$16-'様式３（療養者名簿）（⑤の場合）'!$O72+1&lt;=15,IF(CU$16&gt;='様式３（療養者名簿）（⑤の場合）'!$O72,IF(CU$16&lt;='様式３（療養者名簿）（⑤の場合）'!$W72,1,0),0),0)</f>
        <v>0</v>
      </c>
      <c r="CV63" s="159">
        <f>IF(CV$16-'様式３（療養者名簿）（⑤の場合）'!$O72+1&lt;=15,IF(CV$16&gt;='様式３（療養者名簿）（⑤の場合）'!$O72,IF(CV$16&lt;='様式３（療養者名簿）（⑤の場合）'!$W72,1,0),0),0)</f>
        <v>0</v>
      </c>
      <c r="CW63" s="159">
        <f>IF(CW$16-'様式３（療養者名簿）（⑤の場合）'!$O72+1&lt;=15,IF(CW$16&gt;='様式３（療養者名簿）（⑤の場合）'!$O72,IF(CW$16&lt;='様式３（療養者名簿）（⑤の場合）'!$W72,1,0),0),0)</f>
        <v>0</v>
      </c>
      <c r="CX63" s="159">
        <f>IF(CX$16-'様式３（療養者名簿）（⑤の場合）'!$O72+1&lt;=15,IF(CX$16&gt;='様式３（療養者名簿）（⑤の場合）'!$O72,IF(CX$16&lt;='様式３（療養者名簿）（⑤の場合）'!$W72,1,0),0),0)</f>
        <v>0</v>
      </c>
      <c r="CY63" s="159">
        <f>IF(CY$16-'様式３（療養者名簿）（⑤の場合）'!$O72+1&lt;=15,IF(CY$16&gt;='様式３（療養者名簿）（⑤の場合）'!$O72,IF(CY$16&lt;='様式３（療養者名簿）（⑤の場合）'!$W72,1,0),0),0)</f>
        <v>0</v>
      </c>
      <c r="CZ63" s="159">
        <f>IF(CZ$16-'様式３（療養者名簿）（⑤の場合）'!$O72+1&lt;=15,IF(CZ$16&gt;='様式３（療養者名簿）（⑤の場合）'!$O72,IF(CZ$16&lt;='様式３（療養者名簿）（⑤の場合）'!$W72,1,0),0),0)</f>
        <v>0</v>
      </c>
      <c r="DA63" s="159">
        <f>IF(DA$16-'様式３（療養者名簿）（⑤の場合）'!$O72+1&lt;=15,IF(DA$16&gt;='様式３（療養者名簿）（⑤の場合）'!$O72,IF(DA$16&lt;='様式３（療養者名簿）（⑤の場合）'!$W72,1,0),0),0)</f>
        <v>0</v>
      </c>
      <c r="DB63" s="159">
        <f>IF(DB$16-'様式３（療養者名簿）（⑤の場合）'!$O72+1&lt;=15,IF(DB$16&gt;='様式３（療養者名簿）（⑤の場合）'!$O72,IF(DB$16&lt;='様式３（療養者名簿）（⑤の場合）'!$W72,1,0),0),0)</f>
        <v>0</v>
      </c>
      <c r="DC63" s="159">
        <f>IF(DC$16-'様式３（療養者名簿）（⑤の場合）'!$O72+1&lt;=15,IF(DC$16&gt;='様式３（療養者名簿）（⑤の場合）'!$O72,IF(DC$16&lt;='様式３（療養者名簿）（⑤の場合）'!$W72,1,0),0),0)</f>
        <v>0</v>
      </c>
      <c r="DD63" s="159">
        <f>IF(DD$16-'様式３（療養者名簿）（⑤の場合）'!$O72+1&lt;=15,IF(DD$16&gt;='様式３（療養者名簿）（⑤の場合）'!$O72,IF(DD$16&lt;='様式３（療養者名簿）（⑤の場合）'!$W72,1,0),0),0)</f>
        <v>0</v>
      </c>
      <c r="DE63" s="159">
        <f>IF(DE$16-'様式３（療養者名簿）（⑤の場合）'!$O72+1&lt;=15,IF(DE$16&gt;='様式３（療養者名簿）（⑤の場合）'!$O72,IF(DE$16&lt;='様式３（療養者名簿）（⑤の場合）'!$W72,1,0),0),0)</f>
        <v>0</v>
      </c>
      <c r="DF63" s="159">
        <f>IF(DF$16-'様式３（療養者名簿）（⑤の場合）'!$O72+1&lt;=15,IF(DF$16&gt;='様式３（療養者名簿）（⑤の場合）'!$O72,IF(DF$16&lt;='様式３（療養者名簿）（⑤の場合）'!$W72,1,0),0),0)</f>
        <v>0</v>
      </c>
      <c r="DG63" s="159">
        <f>IF(DG$16-'様式３（療養者名簿）（⑤の場合）'!$O72+1&lt;=15,IF(DG$16&gt;='様式３（療養者名簿）（⑤の場合）'!$O72,IF(DG$16&lt;='様式３（療養者名簿）（⑤の場合）'!$W72,1,0),0),0)</f>
        <v>0</v>
      </c>
      <c r="DH63" s="159">
        <f>IF(DH$16-'様式３（療養者名簿）（⑤の場合）'!$O72+1&lt;=15,IF(DH$16&gt;='様式３（療養者名簿）（⑤の場合）'!$O72,IF(DH$16&lt;='様式３（療養者名簿）（⑤の場合）'!$W72,1,0),0),0)</f>
        <v>0</v>
      </c>
      <c r="DI63" s="159">
        <f>IF(DI$16-'様式３（療養者名簿）（⑤の場合）'!$O72+1&lt;=15,IF(DI$16&gt;='様式３（療養者名簿）（⑤の場合）'!$O72,IF(DI$16&lt;='様式３（療養者名簿）（⑤の場合）'!$W72,1,0),0),0)</f>
        <v>0</v>
      </c>
      <c r="DJ63" s="159">
        <f>IF(DJ$16-'様式３（療養者名簿）（⑤の場合）'!$O72+1&lt;=15,IF(DJ$16&gt;='様式３（療養者名簿）（⑤の場合）'!$O72,IF(DJ$16&lt;='様式３（療養者名簿）（⑤の場合）'!$W72,1,0),0),0)</f>
        <v>0</v>
      </c>
      <c r="DK63" s="159">
        <f>IF(DK$16-'様式３（療養者名簿）（⑤の場合）'!$O72+1&lt;=15,IF(DK$16&gt;='様式３（療養者名簿）（⑤の場合）'!$O72,IF(DK$16&lt;='様式３（療養者名簿）（⑤の場合）'!$W72,1,0),0),0)</f>
        <v>0</v>
      </c>
      <c r="DL63" s="159">
        <f>IF(DL$16-'様式３（療養者名簿）（⑤の場合）'!$O72+1&lt;=15,IF(DL$16&gt;='様式３（療養者名簿）（⑤の場合）'!$O72,IF(DL$16&lt;='様式３（療養者名簿）（⑤の場合）'!$W72,1,0),0),0)</f>
        <v>0</v>
      </c>
      <c r="DM63" s="159">
        <f>IF(DM$16-'様式３（療養者名簿）（⑤の場合）'!$O72+1&lt;=15,IF(DM$16&gt;='様式３（療養者名簿）（⑤の場合）'!$O72,IF(DM$16&lt;='様式３（療養者名簿）（⑤の場合）'!$W72,1,0),0),0)</f>
        <v>0</v>
      </c>
      <c r="DN63" s="159">
        <f>IF(DN$16-'様式３（療養者名簿）（⑤の場合）'!$O72+1&lt;=15,IF(DN$16&gt;='様式３（療養者名簿）（⑤の場合）'!$O72,IF(DN$16&lt;='様式３（療養者名簿）（⑤の場合）'!$W72,1,0),0),0)</f>
        <v>0</v>
      </c>
      <c r="DO63" s="159">
        <f>IF(DO$16-'様式３（療養者名簿）（⑤の場合）'!$O72+1&lt;=15,IF(DO$16&gt;='様式３（療養者名簿）（⑤の場合）'!$O72,IF(DO$16&lt;='様式３（療養者名簿）（⑤の場合）'!$W72,1,0),0),0)</f>
        <v>0</v>
      </c>
      <c r="DP63" s="159">
        <f>IF(DP$16-'様式３（療養者名簿）（⑤の場合）'!$O72+1&lt;=15,IF(DP$16&gt;='様式３（療養者名簿）（⑤の場合）'!$O72,IF(DP$16&lt;='様式３（療養者名簿）（⑤の場合）'!$W72,1,0),0),0)</f>
        <v>0</v>
      </c>
      <c r="DQ63" s="159">
        <f>IF(DQ$16-'様式３（療養者名簿）（⑤の場合）'!$O72+1&lt;=15,IF(DQ$16&gt;='様式３（療養者名簿）（⑤の場合）'!$O72,IF(DQ$16&lt;='様式３（療養者名簿）（⑤の場合）'!$W72,1,0),0),0)</f>
        <v>0</v>
      </c>
      <c r="DR63" s="159">
        <f>IF(DR$16-'様式３（療養者名簿）（⑤の場合）'!$O72+1&lt;=15,IF(DR$16&gt;='様式３（療養者名簿）（⑤の場合）'!$O72,IF(DR$16&lt;='様式３（療養者名簿）（⑤の場合）'!$W72,1,0),0),0)</f>
        <v>0</v>
      </c>
      <c r="DS63" s="159">
        <f>IF(DS$16-'様式３（療養者名簿）（⑤の場合）'!$O72+1&lt;=15,IF(DS$16&gt;='様式３（療養者名簿）（⑤の場合）'!$O72,IF(DS$16&lt;='様式３（療養者名簿）（⑤の場合）'!$W72,1,0),0),0)</f>
        <v>0</v>
      </c>
      <c r="DT63" s="159">
        <f>IF(DT$16-'様式３（療養者名簿）（⑤の場合）'!$O72+1&lt;=15,IF(DT$16&gt;='様式３（療養者名簿）（⑤の場合）'!$O72,IF(DT$16&lt;='様式３（療養者名簿）（⑤の場合）'!$W72,1,0),0),0)</f>
        <v>0</v>
      </c>
      <c r="DU63" s="159">
        <f>IF(DU$16-'様式３（療養者名簿）（⑤の場合）'!$O72+1&lt;=15,IF(DU$16&gt;='様式３（療養者名簿）（⑤の場合）'!$O72,IF(DU$16&lt;='様式３（療養者名簿）（⑤の場合）'!$W72,1,0),0),0)</f>
        <v>0</v>
      </c>
      <c r="DV63" s="159">
        <f>IF(DV$16-'様式３（療養者名簿）（⑤の場合）'!$O72+1&lt;=15,IF(DV$16&gt;='様式３（療養者名簿）（⑤の場合）'!$O72,IF(DV$16&lt;='様式３（療養者名簿）（⑤の場合）'!$W72,1,0),0),0)</f>
        <v>0</v>
      </c>
      <c r="DW63" s="159">
        <f>IF(DW$16-'様式３（療養者名簿）（⑤の場合）'!$O72+1&lt;=15,IF(DW$16&gt;='様式３（療養者名簿）（⑤の場合）'!$O72,IF(DW$16&lt;='様式３（療養者名簿）（⑤の場合）'!$W72,1,0),0),0)</f>
        <v>0</v>
      </c>
      <c r="DX63" s="159">
        <f>IF(DX$16-'様式３（療養者名簿）（⑤の場合）'!$O72+1&lt;=15,IF(DX$16&gt;='様式３（療養者名簿）（⑤の場合）'!$O72,IF(DX$16&lt;='様式３（療養者名簿）（⑤の場合）'!$W72,1,0),0),0)</f>
        <v>0</v>
      </c>
      <c r="DY63" s="159">
        <f>IF(DY$16-'様式３（療養者名簿）（⑤の場合）'!$O72+1&lt;=15,IF(DY$16&gt;='様式３（療養者名簿）（⑤の場合）'!$O72,IF(DY$16&lt;='様式３（療養者名簿）（⑤の場合）'!$W72,1,0),0),0)</f>
        <v>0</v>
      </c>
      <c r="DZ63" s="159">
        <f>IF(DZ$16-'様式３（療養者名簿）（⑤の場合）'!$O72+1&lt;=15,IF(DZ$16&gt;='様式３（療養者名簿）（⑤の場合）'!$O72,IF(DZ$16&lt;='様式３（療養者名簿）（⑤の場合）'!$W72,1,0),0),0)</f>
        <v>0</v>
      </c>
      <c r="EA63" s="159">
        <f>IF(EA$16-'様式３（療養者名簿）（⑤の場合）'!$O72+1&lt;=15,IF(EA$16&gt;='様式３（療養者名簿）（⑤の場合）'!$O72,IF(EA$16&lt;='様式３（療養者名簿）（⑤の場合）'!$W72,1,0),0),0)</f>
        <v>0</v>
      </c>
      <c r="EB63" s="159">
        <f>IF(EB$16-'様式３（療養者名簿）（⑤の場合）'!$O72+1&lt;=15,IF(EB$16&gt;='様式３（療養者名簿）（⑤の場合）'!$O72,IF(EB$16&lt;='様式３（療養者名簿）（⑤の場合）'!$W72,1,0),0),0)</f>
        <v>0</v>
      </c>
      <c r="EC63" s="159">
        <f>IF(EC$16-'様式３（療養者名簿）（⑤の場合）'!$O72+1&lt;=15,IF(EC$16&gt;='様式３（療養者名簿）（⑤の場合）'!$O72,IF(EC$16&lt;='様式３（療養者名簿）（⑤の場合）'!$W72,1,0),0),0)</f>
        <v>0</v>
      </c>
      <c r="ED63" s="159">
        <f>IF(ED$16-'様式３（療養者名簿）（⑤の場合）'!$O72+1&lt;=15,IF(ED$16&gt;='様式３（療養者名簿）（⑤の場合）'!$O72,IF(ED$16&lt;='様式３（療養者名簿）（⑤の場合）'!$W72,1,0),0),0)</f>
        <v>0</v>
      </c>
      <c r="EE63" s="159">
        <f>IF(EE$16-'様式３（療養者名簿）（⑤の場合）'!$O72+1&lt;=15,IF(EE$16&gt;='様式３（療養者名簿）（⑤の場合）'!$O72,IF(EE$16&lt;='様式３（療養者名簿）（⑤の場合）'!$W72,1,0),0),0)</f>
        <v>0</v>
      </c>
      <c r="EF63" s="159">
        <f>IF(EF$16-'様式３（療養者名簿）（⑤の場合）'!$O72+1&lt;=15,IF(EF$16&gt;='様式３（療養者名簿）（⑤の場合）'!$O72,IF(EF$16&lt;='様式３（療養者名簿）（⑤の場合）'!$W72,1,0),0),0)</f>
        <v>0</v>
      </c>
      <c r="EG63" s="159">
        <f>IF(EG$16-'様式３（療養者名簿）（⑤の場合）'!$O72+1&lt;=15,IF(EG$16&gt;='様式３（療養者名簿）（⑤の場合）'!$O72,IF(EG$16&lt;='様式３（療養者名簿）（⑤の場合）'!$W72,1,0),0),0)</f>
        <v>0</v>
      </c>
      <c r="EH63" s="159">
        <f>IF(EH$16-'様式３（療養者名簿）（⑤の場合）'!$O72+1&lt;=15,IF(EH$16&gt;='様式３（療養者名簿）（⑤の場合）'!$O72,IF(EH$16&lt;='様式３（療養者名簿）（⑤の場合）'!$W72,1,0),0),0)</f>
        <v>0</v>
      </c>
      <c r="EI63" s="159">
        <f>IF(EI$16-'様式３（療養者名簿）（⑤の場合）'!$O72+1&lt;=15,IF(EI$16&gt;='様式３（療養者名簿）（⑤の場合）'!$O72,IF(EI$16&lt;='様式３（療養者名簿）（⑤の場合）'!$W72,1,0),0),0)</f>
        <v>0</v>
      </c>
      <c r="EJ63" s="159">
        <f>IF(EJ$16-'様式３（療養者名簿）（⑤の場合）'!$O72+1&lt;=15,IF(EJ$16&gt;='様式３（療養者名簿）（⑤の場合）'!$O72,IF(EJ$16&lt;='様式３（療養者名簿）（⑤の場合）'!$W72,1,0),0),0)</f>
        <v>0</v>
      </c>
      <c r="EK63" s="159">
        <f>IF(EK$16-'様式３（療養者名簿）（⑤の場合）'!$O72+1&lt;=15,IF(EK$16&gt;='様式３（療養者名簿）（⑤の場合）'!$O72,IF(EK$16&lt;='様式３（療養者名簿）（⑤の場合）'!$W72,1,0),0),0)</f>
        <v>0</v>
      </c>
      <c r="EL63" s="159">
        <f>IF(EL$16-'様式３（療養者名簿）（⑤の場合）'!$O72+1&lt;=15,IF(EL$16&gt;='様式３（療養者名簿）（⑤の場合）'!$O72,IF(EL$16&lt;='様式３（療養者名簿）（⑤の場合）'!$W72,1,0),0),0)</f>
        <v>0</v>
      </c>
      <c r="EM63" s="159">
        <f>IF(EM$16-'様式３（療養者名簿）（⑤の場合）'!$O72+1&lt;=15,IF(EM$16&gt;='様式３（療養者名簿）（⑤の場合）'!$O72,IF(EM$16&lt;='様式３（療養者名簿）（⑤の場合）'!$W72,1,0),0),0)</f>
        <v>0</v>
      </c>
      <c r="EN63" s="159">
        <f>IF(EN$16-'様式３（療養者名簿）（⑤の場合）'!$O72+1&lt;=15,IF(EN$16&gt;='様式３（療養者名簿）（⑤の場合）'!$O72,IF(EN$16&lt;='様式３（療養者名簿）（⑤の場合）'!$W72,1,0),0),0)</f>
        <v>0</v>
      </c>
      <c r="EO63" s="159">
        <f>IF(EO$16-'様式３（療養者名簿）（⑤の場合）'!$O72+1&lt;=15,IF(EO$16&gt;='様式３（療養者名簿）（⑤の場合）'!$O72,IF(EO$16&lt;='様式３（療養者名簿）（⑤の場合）'!$W72,1,0),0),0)</f>
        <v>0</v>
      </c>
      <c r="EP63" s="159">
        <f>IF(EP$16-'様式３（療養者名簿）（⑤の場合）'!$O72+1&lt;=15,IF(EP$16&gt;='様式３（療養者名簿）（⑤の場合）'!$O72,IF(EP$16&lt;='様式３（療養者名簿）（⑤の場合）'!$W72,1,0),0),0)</f>
        <v>0</v>
      </c>
      <c r="EQ63" s="159">
        <f>IF(EQ$16-'様式３（療養者名簿）（⑤の場合）'!$O72+1&lt;=15,IF(EQ$16&gt;='様式３（療養者名簿）（⑤の場合）'!$O72,IF(EQ$16&lt;='様式３（療養者名簿）（⑤の場合）'!$W72,1,0),0),0)</f>
        <v>0</v>
      </c>
      <c r="ER63" s="159">
        <f>IF(ER$16-'様式３（療養者名簿）（⑤の場合）'!$O72+1&lt;=15,IF(ER$16&gt;='様式３（療養者名簿）（⑤の場合）'!$O72,IF(ER$16&lt;='様式３（療養者名簿）（⑤の場合）'!$W72,1,0),0),0)</f>
        <v>0</v>
      </c>
      <c r="ES63" s="159">
        <f>IF(ES$16-'様式３（療養者名簿）（⑤の場合）'!$O72+1&lt;=15,IF(ES$16&gt;='様式３（療養者名簿）（⑤の場合）'!$O72,IF(ES$16&lt;='様式３（療養者名簿）（⑤の場合）'!$W72,1,0),0),0)</f>
        <v>0</v>
      </c>
      <c r="ET63" s="159">
        <f>IF(ET$16-'様式３（療養者名簿）（⑤の場合）'!$O72+1&lt;=15,IF(ET$16&gt;='様式３（療養者名簿）（⑤の場合）'!$O72,IF(ET$16&lt;='様式３（療養者名簿）（⑤の場合）'!$W72,1,0),0),0)</f>
        <v>0</v>
      </c>
      <c r="EU63" s="159">
        <f>IF(EU$16-'様式３（療養者名簿）（⑤の場合）'!$O72+1&lt;=15,IF(EU$16&gt;='様式３（療養者名簿）（⑤の場合）'!$O72,IF(EU$16&lt;='様式３（療養者名簿）（⑤の場合）'!$W72,1,0),0),0)</f>
        <v>0</v>
      </c>
      <c r="EV63" s="159">
        <f>IF(EV$16-'様式３（療養者名簿）（⑤の場合）'!$O72+1&lt;=15,IF(EV$16&gt;='様式３（療養者名簿）（⑤の場合）'!$O72,IF(EV$16&lt;='様式３（療養者名簿）（⑤の場合）'!$W72,1,0),0),0)</f>
        <v>0</v>
      </c>
      <c r="EW63" s="159">
        <f>IF(EW$16-'様式３（療養者名簿）（⑤の場合）'!$O72+1&lt;=15,IF(EW$16&gt;='様式３（療養者名簿）（⑤の場合）'!$O72,IF(EW$16&lt;='様式３（療養者名簿）（⑤の場合）'!$W72,1,0),0),0)</f>
        <v>0</v>
      </c>
      <c r="EX63" s="159">
        <f>IF(EX$16-'様式３（療養者名簿）（⑤の場合）'!$O72+1&lt;=15,IF(EX$16&gt;='様式３（療養者名簿）（⑤の場合）'!$O72,IF(EX$16&lt;='様式３（療養者名簿）（⑤の場合）'!$W72,1,0),0),0)</f>
        <v>0</v>
      </c>
      <c r="EY63" s="159">
        <f>IF(EY$16-'様式３（療養者名簿）（⑤の場合）'!$O72+1&lt;=15,IF(EY$16&gt;='様式３（療養者名簿）（⑤の場合）'!$O72,IF(EY$16&lt;='様式３（療養者名簿）（⑤の場合）'!$W72,1,0),0),0)</f>
        <v>0</v>
      </c>
      <c r="EZ63" s="159">
        <f>IF(EZ$16-'様式３（療養者名簿）（⑤の場合）'!$O72+1&lt;=15,IF(EZ$16&gt;='様式３（療養者名簿）（⑤の場合）'!$O72,IF(EZ$16&lt;='様式３（療養者名簿）（⑤の場合）'!$W72,1,0),0),0)</f>
        <v>0</v>
      </c>
      <c r="FA63" s="159">
        <f>IF(FA$16-'様式３（療養者名簿）（⑤の場合）'!$O72+1&lt;=15,IF(FA$16&gt;='様式３（療養者名簿）（⑤の場合）'!$O72,IF(FA$16&lt;='様式３（療養者名簿）（⑤の場合）'!$W72,1,0),0),0)</f>
        <v>0</v>
      </c>
      <c r="FB63" s="159">
        <f>IF(FB$16-'様式３（療養者名簿）（⑤の場合）'!$O72+1&lt;=15,IF(FB$16&gt;='様式３（療養者名簿）（⑤の場合）'!$O72,IF(FB$16&lt;='様式３（療養者名簿）（⑤の場合）'!$W72,1,0),0),0)</f>
        <v>0</v>
      </c>
      <c r="FC63" s="159">
        <f>IF(FC$16-'様式３（療養者名簿）（⑤の場合）'!$O72+1&lt;=15,IF(FC$16&gt;='様式３（療養者名簿）（⑤の場合）'!$O72,IF(FC$16&lt;='様式３（療養者名簿）（⑤の場合）'!$W72,1,0),0),0)</f>
        <v>0</v>
      </c>
      <c r="FD63" s="159">
        <f>IF(FD$16-'様式３（療養者名簿）（⑤の場合）'!$O72+1&lt;=15,IF(FD$16&gt;='様式３（療養者名簿）（⑤の場合）'!$O72,IF(FD$16&lt;='様式３（療養者名簿）（⑤の場合）'!$W72,1,0),0),0)</f>
        <v>0</v>
      </c>
      <c r="FE63" s="159">
        <f>IF(FE$16-'様式３（療養者名簿）（⑤の場合）'!$O72+1&lt;=15,IF(FE$16&gt;='様式３（療養者名簿）（⑤の場合）'!$O72,IF(FE$16&lt;='様式３（療養者名簿）（⑤の場合）'!$W72,1,0),0),0)</f>
        <v>0</v>
      </c>
      <c r="FF63" s="159">
        <f>IF(FF$16-'様式３（療養者名簿）（⑤の場合）'!$O72+1&lt;=15,IF(FF$16&gt;='様式３（療養者名簿）（⑤の場合）'!$O72,IF(FF$16&lt;='様式３（療養者名簿）（⑤の場合）'!$W72,1,0),0),0)</f>
        <v>0</v>
      </c>
      <c r="FG63" s="159">
        <f>IF(FG$16-'様式３（療養者名簿）（⑤の場合）'!$O72+1&lt;=15,IF(FG$16&gt;='様式３（療養者名簿）（⑤の場合）'!$O72,IF(FG$16&lt;='様式３（療養者名簿）（⑤の場合）'!$W72,1,0),0),0)</f>
        <v>0</v>
      </c>
      <c r="FH63" s="159">
        <f>IF(FH$16-'様式３（療養者名簿）（⑤の場合）'!$O72+1&lt;=15,IF(FH$16&gt;='様式３（療養者名簿）（⑤の場合）'!$O72,IF(FH$16&lt;='様式３（療養者名簿）（⑤の場合）'!$W72,1,0),0),0)</f>
        <v>0</v>
      </c>
      <c r="FI63" s="159">
        <f>IF(FI$16-'様式３（療養者名簿）（⑤の場合）'!$O72+1&lt;=15,IF(FI$16&gt;='様式３（療養者名簿）（⑤の場合）'!$O72,IF(FI$16&lt;='様式３（療養者名簿）（⑤の場合）'!$W72,1,0),0),0)</f>
        <v>0</v>
      </c>
      <c r="FJ63" s="159">
        <f>IF(FJ$16-'様式３（療養者名簿）（⑤の場合）'!$O72+1&lt;=15,IF(FJ$16&gt;='様式３（療養者名簿）（⑤の場合）'!$O72,IF(FJ$16&lt;='様式３（療養者名簿）（⑤の場合）'!$W72,1,0),0),0)</f>
        <v>0</v>
      </c>
      <c r="FK63" s="159">
        <f>IF(FK$16-'様式３（療養者名簿）（⑤の場合）'!$O72+1&lt;=15,IF(FK$16&gt;='様式３（療養者名簿）（⑤の場合）'!$O72,IF(FK$16&lt;='様式３（療養者名簿）（⑤の場合）'!$W72,1,0),0),0)</f>
        <v>0</v>
      </c>
      <c r="FL63" s="159">
        <f>IF(FL$16-'様式３（療養者名簿）（⑤の場合）'!$O72+1&lt;=15,IF(FL$16&gt;='様式３（療養者名簿）（⑤の場合）'!$O72,IF(FL$16&lt;='様式３（療養者名簿）（⑤の場合）'!$W72,1,0),0),0)</f>
        <v>0</v>
      </c>
      <c r="FM63" s="159">
        <f>IF(FM$16-'様式３（療養者名簿）（⑤の場合）'!$O72+1&lt;=15,IF(FM$16&gt;='様式３（療養者名簿）（⑤の場合）'!$O72,IF(FM$16&lt;='様式３（療養者名簿）（⑤の場合）'!$W72,1,0),0),0)</f>
        <v>0</v>
      </c>
      <c r="FN63" s="159">
        <f>IF(FN$16-'様式３（療養者名簿）（⑤の場合）'!$O72+1&lt;=15,IF(FN$16&gt;='様式３（療養者名簿）（⑤の場合）'!$O72,IF(FN$16&lt;='様式３（療養者名簿）（⑤の場合）'!$W72,1,0),0),0)</f>
        <v>0</v>
      </c>
      <c r="FO63" s="159">
        <f>IF(FO$16-'様式３（療養者名簿）（⑤の場合）'!$O72+1&lt;=15,IF(FO$16&gt;='様式３（療養者名簿）（⑤の場合）'!$O72,IF(FO$16&lt;='様式３（療養者名簿）（⑤の場合）'!$W72,1,0),0),0)</f>
        <v>0</v>
      </c>
      <c r="FP63" s="159">
        <f>IF(FP$16-'様式３（療養者名簿）（⑤の場合）'!$O72+1&lt;=15,IF(FP$16&gt;='様式３（療養者名簿）（⑤の場合）'!$O72,IF(FP$16&lt;='様式３（療養者名簿）（⑤の場合）'!$W72,1,0),0),0)</f>
        <v>0</v>
      </c>
      <c r="FQ63" s="159">
        <f>IF(FQ$16-'様式３（療養者名簿）（⑤の場合）'!$O72+1&lt;=15,IF(FQ$16&gt;='様式３（療養者名簿）（⑤の場合）'!$O72,IF(FQ$16&lt;='様式３（療養者名簿）（⑤の場合）'!$W72,1,0),0),0)</f>
        <v>0</v>
      </c>
      <c r="FR63" s="159">
        <f>IF(FR$16-'様式３（療養者名簿）（⑤の場合）'!$O72+1&lt;=15,IF(FR$16&gt;='様式３（療養者名簿）（⑤の場合）'!$O72,IF(FR$16&lt;='様式３（療養者名簿）（⑤の場合）'!$W72,1,0),0),0)</f>
        <v>0</v>
      </c>
      <c r="FS63" s="159">
        <f>IF(FS$16-'様式３（療養者名簿）（⑤の場合）'!$O72+1&lt;=15,IF(FS$16&gt;='様式３（療養者名簿）（⑤の場合）'!$O72,IF(FS$16&lt;='様式３（療養者名簿）（⑤の場合）'!$W72,1,0),0),0)</f>
        <v>0</v>
      </c>
      <c r="FT63" s="159">
        <f>IF(FT$16-'様式３（療養者名簿）（⑤の場合）'!$O72+1&lt;=15,IF(FT$16&gt;='様式３（療養者名簿）（⑤の場合）'!$O72,IF(FT$16&lt;='様式３（療養者名簿）（⑤の場合）'!$W72,1,0),0),0)</f>
        <v>0</v>
      </c>
      <c r="FU63" s="159">
        <f>IF(FU$16-'様式３（療養者名簿）（⑤の場合）'!$O72+1&lt;=15,IF(FU$16&gt;='様式３（療養者名簿）（⑤の場合）'!$O72,IF(FU$16&lt;='様式３（療養者名簿）（⑤の場合）'!$W72,1,0),0),0)</f>
        <v>0</v>
      </c>
      <c r="FV63" s="159">
        <f>IF(FV$16-'様式３（療養者名簿）（⑤の場合）'!$O72+1&lt;=15,IF(FV$16&gt;='様式３（療養者名簿）（⑤の場合）'!$O72,IF(FV$16&lt;='様式３（療養者名簿）（⑤の場合）'!$W72,1,0),0),0)</f>
        <v>0</v>
      </c>
      <c r="FW63" s="159">
        <f>IF(FW$16-'様式３（療養者名簿）（⑤の場合）'!$O72+1&lt;=15,IF(FW$16&gt;='様式３（療養者名簿）（⑤の場合）'!$O72,IF(FW$16&lt;='様式３（療養者名簿）（⑤の場合）'!$W72,1,0),0),0)</f>
        <v>0</v>
      </c>
      <c r="FX63" s="159">
        <f>IF(FX$16-'様式３（療養者名簿）（⑤の場合）'!$O72+1&lt;=15,IF(FX$16&gt;='様式３（療養者名簿）（⑤の場合）'!$O72,IF(FX$16&lt;='様式３（療養者名簿）（⑤の場合）'!$W72,1,0),0),0)</f>
        <v>0</v>
      </c>
      <c r="FY63" s="159">
        <f>IF(FY$16-'様式３（療養者名簿）（⑤の場合）'!$O72+1&lt;=15,IF(FY$16&gt;='様式３（療養者名簿）（⑤の場合）'!$O72,IF(FY$16&lt;='様式３（療養者名簿）（⑤の場合）'!$W72,1,0),0),0)</f>
        <v>0</v>
      </c>
      <c r="FZ63" s="159">
        <f>IF(FZ$16-'様式３（療養者名簿）（⑤の場合）'!$O72+1&lt;=15,IF(FZ$16&gt;='様式３（療養者名簿）（⑤の場合）'!$O72,IF(FZ$16&lt;='様式３（療養者名簿）（⑤の場合）'!$W72,1,0),0),0)</f>
        <v>0</v>
      </c>
      <c r="GA63" s="159">
        <f>IF(GA$16-'様式３（療養者名簿）（⑤の場合）'!$O72+1&lt;=15,IF(GA$16&gt;='様式３（療養者名簿）（⑤の場合）'!$O72,IF(GA$16&lt;='様式３（療養者名簿）（⑤の場合）'!$W72,1,0),0),0)</f>
        <v>0</v>
      </c>
      <c r="GB63" s="159">
        <f>IF(GB$16-'様式３（療養者名簿）（⑤の場合）'!$O72+1&lt;=15,IF(GB$16&gt;='様式３（療養者名簿）（⑤の場合）'!$O72,IF(GB$16&lt;='様式３（療養者名簿）（⑤の場合）'!$W72,1,0),0),0)</f>
        <v>0</v>
      </c>
      <c r="GC63" s="159">
        <f>IF(GC$16-'様式３（療養者名簿）（⑤の場合）'!$O72+1&lt;=15,IF(GC$16&gt;='様式３（療養者名簿）（⑤の場合）'!$O72,IF(GC$16&lt;='様式３（療養者名簿）（⑤の場合）'!$W72,1,0),0),0)</f>
        <v>0</v>
      </c>
      <c r="GD63" s="159">
        <f>IF(GD$16-'様式３（療養者名簿）（⑤の場合）'!$O72+1&lt;=15,IF(GD$16&gt;='様式３（療養者名簿）（⑤の場合）'!$O72,IF(GD$16&lt;='様式３（療養者名簿）（⑤の場合）'!$W72,1,0),0),0)</f>
        <v>0</v>
      </c>
      <c r="GE63" s="159">
        <f>IF(GE$16-'様式３（療養者名簿）（⑤の場合）'!$O72+1&lt;=15,IF(GE$16&gt;='様式３（療養者名簿）（⑤の場合）'!$O72,IF(GE$16&lt;='様式３（療養者名簿）（⑤の場合）'!$W72,1,0),0),0)</f>
        <v>0</v>
      </c>
      <c r="GF63" s="159">
        <f>IF(GF$16-'様式３（療養者名簿）（⑤の場合）'!$O72+1&lt;=15,IF(GF$16&gt;='様式３（療養者名簿）（⑤の場合）'!$O72,IF(GF$16&lt;='様式３（療養者名簿）（⑤の場合）'!$W72,1,0),0),0)</f>
        <v>0</v>
      </c>
      <c r="GG63" s="159">
        <f>IF(GG$16-'様式３（療養者名簿）（⑤の場合）'!$O72+1&lt;=15,IF(GG$16&gt;='様式３（療養者名簿）（⑤の場合）'!$O72,IF(GG$16&lt;='様式３（療養者名簿）（⑤の場合）'!$W72,1,0),0),0)</f>
        <v>0</v>
      </c>
      <c r="GH63" s="159">
        <f>IF(GH$16-'様式３（療養者名簿）（⑤の場合）'!$O72+1&lt;=15,IF(GH$16&gt;='様式３（療養者名簿）（⑤の場合）'!$O72,IF(GH$16&lt;='様式３（療養者名簿）（⑤の場合）'!$W72,1,0),0),0)</f>
        <v>0</v>
      </c>
      <c r="GI63" s="159">
        <f>IF(GI$16-'様式３（療養者名簿）（⑤の場合）'!$O72+1&lt;=15,IF(GI$16&gt;='様式３（療養者名簿）（⑤の場合）'!$O72,IF(GI$16&lt;='様式３（療養者名簿）（⑤の場合）'!$W72,1,0),0),0)</f>
        <v>0</v>
      </c>
      <c r="GJ63" s="159">
        <f>IF(GJ$16-'様式３（療養者名簿）（⑤の場合）'!$O72+1&lt;=15,IF(GJ$16&gt;='様式３（療養者名簿）（⑤の場合）'!$O72,IF(GJ$16&lt;='様式３（療養者名簿）（⑤の場合）'!$W72,1,0),0),0)</f>
        <v>0</v>
      </c>
      <c r="GK63" s="159">
        <f>IF(GK$16-'様式３（療養者名簿）（⑤の場合）'!$O72+1&lt;=15,IF(GK$16&gt;='様式３（療養者名簿）（⑤の場合）'!$O72,IF(GK$16&lt;='様式３（療養者名簿）（⑤の場合）'!$W72,1,0),0),0)</f>
        <v>0</v>
      </c>
      <c r="GL63" s="159">
        <f>IF(GL$16-'様式３（療養者名簿）（⑤の場合）'!$O72+1&lt;=15,IF(GL$16&gt;='様式３（療養者名簿）（⑤の場合）'!$O72,IF(GL$16&lt;='様式３（療養者名簿）（⑤の場合）'!$W72,1,0),0),0)</f>
        <v>0</v>
      </c>
      <c r="GM63" s="159">
        <f>IF(GM$16-'様式３（療養者名簿）（⑤の場合）'!$O72+1&lt;=15,IF(GM$16&gt;='様式３（療養者名簿）（⑤の場合）'!$O72,IF(GM$16&lt;='様式３（療養者名簿）（⑤の場合）'!$W72,1,0),0),0)</f>
        <v>0</v>
      </c>
      <c r="GN63" s="159">
        <f>IF(GN$16-'様式３（療養者名簿）（⑤の場合）'!$O72+1&lt;=15,IF(GN$16&gt;='様式３（療養者名簿）（⑤の場合）'!$O72,IF(GN$16&lt;='様式３（療養者名簿）（⑤の場合）'!$W72,1,0),0),0)</f>
        <v>0</v>
      </c>
      <c r="GO63" s="159">
        <f>IF(GO$16-'様式３（療養者名簿）（⑤の場合）'!$O72+1&lt;=15,IF(GO$16&gt;='様式３（療養者名簿）（⑤の場合）'!$O72,IF(GO$16&lt;='様式３（療養者名簿）（⑤の場合）'!$W72,1,0),0),0)</f>
        <v>0</v>
      </c>
      <c r="GP63" s="159">
        <f>IF(GP$16-'様式３（療養者名簿）（⑤の場合）'!$O72+1&lt;=15,IF(GP$16&gt;='様式３（療養者名簿）（⑤の場合）'!$O72,IF(GP$16&lt;='様式３（療養者名簿）（⑤の場合）'!$W72,1,0),0),0)</f>
        <v>0</v>
      </c>
      <c r="GQ63" s="159">
        <f>IF(GQ$16-'様式３（療養者名簿）（⑤の場合）'!$O72+1&lt;=15,IF(GQ$16&gt;='様式３（療養者名簿）（⑤の場合）'!$O72,IF(GQ$16&lt;='様式３（療養者名簿）（⑤の場合）'!$W72,1,0),0),0)</f>
        <v>0</v>
      </c>
      <c r="GR63" s="159">
        <f>IF(GR$16-'様式３（療養者名簿）（⑤の場合）'!$O72+1&lt;=15,IF(GR$16&gt;='様式３（療養者名簿）（⑤の場合）'!$O72,IF(GR$16&lt;='様式３（療養者名簿）（⑤の場合）'!$W72,1,0),0),0)</f>
        <v>0</v>
      </c>
      <c r="GS63" s="159">
        <f>IF(GS$16-'様式３（療養者名簿）（⑤の場合）'!$O72+1&lt;=15,IF(GS$16&gt;='様式３（療養者名簿）（⑤の場合）'!$O72,IF(GS$16&lt;='様式３（療養者名簿）（⑤の場合）'!$W72,1,0),0),0)</f>
        <v>0</v>
      </c>
      <c r="GT63" s="159">
        <f>IF(GT$16-'様式３（療養者名簿）（⑤の場合）'!$O72+1&lt;=15,IF(GT$16&gt;='様式３（療養者名簿）（⑤の場合）'!$O72,IF(GT$16&lt;='様式３（療養者名簿）（⑤の場合）'!$W72,1,0),0),0)</f>
        <v>0</v>
      </c>
      <c r="GU63" s="159">
        <f>IF(GU$16-'様式３（療養者名簿）（⑤の場合）'!$O72+1&lt;=15,IF(GU$16&gt;='様式３（療養者名簿）（⑤の場合）'!$O72,IF(GU$16&lt;='様式３（療養者名簿）（⑤の場合）'!$W72,1,0),0),0)</f>
        <v>0</v>
      </c>
      <c r="GV63" s="159">
        <f>IF(GV$16-'様式３（療養者名簿）（⑤の場合）'!$O72+1&lt;=15,IF(GV$16&gt;='様式３（療養者名簿）（⑤の場合）'!$O72,IF(GV$16&lt;='様式３（療養者名簿）（⑤の場合）'!$W72,1,0),0),0)</f>
        <v>0</v>
      </c>
      <c r="GW63" s="159">
        <f>IF(GW$16-'様式３（療養者名簿）（⑤の場合）'!$O72+1&lt;=15,IF(GW$16&gt;='様式３（療養者名簿）（⑤の場合）'!$O72,IF(GW$16&lt;='様式３（療養者名簿）（⑤の場合）'!$W72,1,0),0),0)</f>
        <v>0</v>
      </c>
      <c r="GX63" s="159">
        <f>IF(GX$16-'様式３（療養者名簿）（⑤の場合）'!$O72+1&lt;=15,IF(GX$16&gt;='様式３（療養者名簿）（⑤の場合）'!$O72,IF(GX$16&lt;='様式３（療養者名簿）（⑤の場合）'!$W72,1,0),0),0)</f>
        <v>0</v>
      </c>
      <c r="GY63" s="159">
        <f>IF(GY$16-'様式３（療養者名簿）（⑤の場合）'!$O72+1&lt;=15,IF(GY$16&gt;='様式３（療養者名簿）（⑤の場合）'!$O72,IF(GY$16&lt;='様式３（療養者名簿）（⑤の場合）'!$W72,1,0),0),0)</f>
        <v>0</v>
      </c>
      <c r="GZ63" s="159">
        <f>IF(GZ$16-'様式３（療養者名簿）（⑤の場合）'!$O72+1&lt;=15,IF(GZ$16&gt;='様式３（療養者名簿）（⑤の場合）'!$O72,IF(GZ$16&lt;='様式３（療養者名簿）（⑤の場合）'!$W72,1,0),0),0)</f>
        <v>0</v>
      </c>
      <c r="HA63" s="159">
        <f>IF(HA$16-'様式３（療養者名簿）（⑤の場合）'!$O72+1&lt;=15,IF(HA$16&gt;='様式３（療養者名簿）（⑤の場合）'!$O72,IF(HA$16&lt;='様式３（療養者名簿）（⑤の場合）'!$W72,1,0),0),0)</f>
        <v>0</v>
      </c>
      <c r="HB63" s="159">
        <f>IF(HB$16-'様式３（療養者名簿）（⑤の場合）'!$O72+1&lt;=15,IF(HB$16&gt;='様式３（療養者名簿）（⑤の場合）'!$O72,IF(HB$16&lt;='様式３（療養者名簿）（⑤の場合）'!$W72,1,0),0),0)</f>
        <v>0</v>
      </c>
      <c r="HC63" s="159">
        <f>IF(HC$16-'様式３（療養者名簿）（⑤の場合）'!$O72+1&lt;=15,IF(HC$16&gt;='様式３（療養者名簿）（⑤の場合）'!$O72,IF(HC$16&lt;='様式３（療養者名簿）（⑤の場合）'!$W72,1,0),0),0)</f>
        <v>0</v>
      </c>
      <c r="HD63" s="159">
        <f>IF(HD$16-'様式３（療養者名簿）（⑤の場合）'!$O72+1&lt;=15,IF(HD$16&gt;='様式３（療養者名簿）（⑤の場合）'!$O72,IF(HD$16&lt;='様式３（療養者名簿）（⑤の場合）'!$W72,1,0),0),0)</f>
        <v>0</v>
      </c>
      <c r="HE63" s="159">
        <f>IF(HE$16-'様式３（療養者名簿）（⑤の場合）'!$O72+1&lt;=15,IF(HE$16&gt;='様式３（療養者名簿）（⑤の場合）'!$O72,IF(HE$16&lt;='様式３（療養者名簿）（⑤の場合）'!$W72,1,0),0),0)</f>
        <v>0</v>
      </c>
      <c r="HF63" s="159">
        <f>IF(HF$16-'様式３（療養者名簿）（⑤の場合）'!$O72+1&lt;=15,IF(HF$16&gt;='様式３（療養者名簿）（⑤の場合）'!$O72,IF(HF$16&lt;='様式３（療養者名簿）（⑤の場合）'!$W72,1,0),0),0)</f>
        <v>0</v>
      </c>
      <c r="HG63" s="159">
        <f>IF(HG$16-'様式３（療養者名簿）（⑤の場合）'!$O72+1&lt;=15,IF(HG$16&gt;='様式３（療養者名簿）（⑤の場合）'!$O72,IF(HG$16&lt;='様式３（療養者名簿）（⑤の場合）'!$W72,1,0),0),0)</f>
        <v>0</v>
      </c>
      <c r="HH63" s="159">
        <f>IF(HH$16-'様式３（療養者名簿）（⑤の場合）'!$O72+1&lt;=15,IF(HH$16&gt;='様式３（療養者名簿）（⑤の場合）'!$O72,IF(HH$16&lt;='様式３（療養者名簿）（⑤の場合）'!$W72,1,0),0),0)</f>
        <v>0</v>
      </c>
      <c r="HI63" s="159">
        <f>IF(HI$16-'様式３（療養者名簿）（⑤の場合）'!$O72+1&lt;=15,IF(HI$16&gt;='様式３（療養者名簿）（⑤の場合）'!$O72,IF(HI$16&lt;='様式３（療養者名簿）（⑤の場合）'!$W72,1,0),0),0)</f>
        <v>0</v>
      </c>
      <c r="HJ63" s="159">
        <f>IF(HJ$16-'様式３（療養者名簿）（⑤の場合）'!$O72+1&lt;=15,IF(HJ$16&gt;='様式３（療養者名簿）（⑤の場合）'!$O72,IF(HJ$16&lt;='様式３（療養者名簿）（⑤の場合）'!$W72,1,0),0),0)</f>
        <v>0</v>
      </c>
      <c r="HK63" s="159">
        <f>IF(HK$16-'様式３（療養者名簿）（⑤の場合）'!$O72+1&lt;=15,IF(HK$16&gt;='様式３（療養者名簿）（⑤の場合）'!$O72,IF(HK$16&lt;='様式３（療養者名簿）（⑤の場合）'!$W72,1,0),0),0)</f>
        <v>0</v>
      </c>
      <c r="HL63" s="159">
        <f>IF(HL$16-'様式３（療養者名簿）（⑤の場合）'!$O72+1&lt;=15,IF(HL$16&gt;='様式３（療養者名簿）（⑤の場合）'!$O72,IF(HL$16&lt;='様式３（療養者名簿）（⑤の場合）'!$W72,1,0),0),0)</f>
        <v>0</v>
      </c>
      <c r="HM63" s="159">
        <f>IF(HM$16-'様式３（療養者名簿）（⑤の場合）'!$O72+1&lt;=15,IF(HM$16&gt;='様式３（療養者名簿）（⑤の場合）'!$O72,IF(HM$16&lt;='様式３（療養者名簿）（⑤の場合）'!$W72,1,0),0),0)</f>
        <v>0</v>
      </c>
      <c r="HN63" s="159">
        <f>IF(HN$16-'様式３（療養者名簿）（⑤の場合）'!$O72+1&lt;=15,IF(HN$16&gt;='様式３（療養者名簿）（⑤の場合）'!$O72,IF(HN$16&lt;='様式３（療養者名簿）（⑤の場合）'!$W72,1,0),0),0)</f>
        <v>0</v>
      </c>
      <c r="HO63" s="159">
        <f>IF(HO$16-'様式３（療養者名簿）（⑤の場合）'!$O72+1&lt;=15,IF(HO$16&gt;='様式３（療養者名簿）（⑤の場合）'!$O72,IF(HO$16&lt;='様式３（療養者名簿）（⑤の場合）'!$W72,1,0),0),0)</f>
        <v>0</v>
      </c>
      <c r="HP63" s="159">
        <f>IF(HP$16-'様式３（療養者名簿）（⑤の場合）'!$O72+1&lt;=15,IF(HP$16&gt;='様式３（療養者名簿）（⑤の場合）'!$O72,IF(HP$16&lt;='様式３（療養者名簿）（⑤の場合）'!$W72,1,0),0),0)</f>
        <v>0</v>
      </c>
      <c r="HQ63" s="159">
        <f>IF(HQ$16-'様式３（療養者名簿）（⑤の場合）'!$O72+1&lt;=15,IF(HQ$16&gt;='様式３（療養者名簿）（⑤の場合）'!$O72,IF(HQ$16&lt;='様式３（療養者名簿）（⑤の場合）'!$W72,1,0),0),0)</f>
        <v>0</v>
      </c>
      <c r="HR63" s="159">
        <f>IF(HR$16-'様式３（療養者名簿）（⑤の場合）'!$O72+1&lt;=15,IF(HR$16&gt;='様式３（療養者名簿）（⑤の場合）'!$O72,IF(HR$16&lt;='様式３（療養者名簿）（⑤の場合）'!$W72,1,0),0),0)</f>
        <v>0</v>
      </c>
      <c r="HS63" s="159">
        <f>IF(HS$16-'様式３（療養者名簿）（⑤の場合）'!$O72+1&lt;=15,IF(HS$16&gt;='様式３（療養者名簿）（⑤の場合）'!$O72,IF(HS$16&lt;='様式３（療養者名簿）（⑤の場合）'!$W72,1,0),0),0)</f>
        <v>0</v>
      </c>
      <c r="HT63" s="159">
        <f>IF(HT$16-'様式３（療養者名簿）（⑤の場合）'!$O72+1&lt;=15,IF(HT$16&gt;='様式３（療養者名簿）（⑤の場合）'!$O72,IF(HT$16&lt;='様式３（療養者名簿）（⑤の場合）'!$W72,1,0),0),0)</f>
        <v>0</v>
      </c>
      <c r="HU63" s="159">
        <f>IF(HU$16-'様式３（療養者名簿）（⑤の場合）'!$O72+1&lt;=15,IF(HU$16&gt;='様式３（療養者名簿）（⑤の場合）'!$O72,IF(HU$16&lt;='様式３（療養者名簿）（⑤の場合）'!$W72,1,0),0),0)</f>
        <v>0</v>
      </c>
      <c r="HV63" s="159">
        <f>IF(HV$16-'様式３（療養者名簿）（⑤の場合）'!$O72+1&lt;=15,IF(HV$16&gt;='様式３（療養者名簿）（⑤の場合）'!$O72,IF(HV$16&lt;='様式３（療養者名簿）（⑤の場合）'!$W72,1,0),0),0)</f>
        <v>0</v>
      </c>
      <c r="HW63" s="159">
        <f>IF(HW$16-'様式３（療養者名簿）（⑤の場合）'!$O72+1&lt;=15,IF(HW$16&gt;='様式３（療養者名簿）（⑤の場合）'!$O72,IF(HW$16&lt;='様式３（療養者名簿）（⑤の場合）'!$W72,1,0),0),0)</f>
        <v>0</v>
      </c>
      <c r="HX63" s="159">
        <f>IF(HX$16-'様式３（療養者名簿）（⑤の場合）'!$O72+1&lt;=15,IF(HX$16&gt;='様式３（療養者名簿）（⑤の場合）'!$O72,IF(HX$16&lt;='様式３（療養者名簿）（⑤の場合）'!$W72,1,0),0),0)</f>
        <v>0</v>
      </c>
      <c r="HY63" s="159">
        <f>IF(HY$16-'様式３（療養者名簿）（⑤の場合）'!$O72+1&lt;=15,IF(HY$16&gt;='様式３（療養者名簿）（⑤の場合）'!$O72,IF(HY$16&lt;='様式３（療養者名簿）（⑤の場合）'!$W72,1,0),0),0)</f>
        <v>0</v>
      </c>
      <c r="HZ63" s="159">
        <f>IF(HZ$16-'様式３（療養者名簿）（⑤の場合）'!$O72+1&lt;=15,IF(HZ$16&gt;='様式３（療養者名簿）（⑤の場合）'!$O72,IF(HZ$16&lt;='様式３（療養者名簿）（⑤の場合）'!$W72,1,0),0),0)</f>
        <v>0</v>
      </c>
      <c r="IA63" s="159">
        <f>IF(IA$16-'様式３（療養者名簿）（⑤の場合）'!$O72+1&lt;=15,IF(IA$16&gt;='様式３（療養者名簿）（⑤の場合）'!$O72,IF(IA$16&lt;='様式３（療養者名簿）（⑤の場合）'!$W72,1,0),0),0)</f>
        <v>0</v>
      </c>
      <c r="IB63" s="159">
        <f>IF(IB$16-'様式３（療養者名簿）（⑤の場合）'!$O72+1&lt;=15,IF(IB$16&gt;='様式３（療養者名簿）（⑤の場合）'!$O72,IF(IB$16&lt;='様式３（療養者名簿）（⑤の場合）'!$W72,1,0),0),0)</f>
        <v>0</v>
      </c>
      <c r="IC63" s="159">
        <f>IF(IC$16-'様式３（療養者名簿）（⑤の場合）'!$O72+1&lt;=15,IF(IC$16&gt;='様式３（療養者名簿）（⑤の場合）'!$O72,IF(IC$16&lt;='様式３（療養者名簿）（⑤の場合）'!$W72,1,0),0),0)</f>
        <v>0</v>
      </c>
      <c r="ID63" s="159">
        <f>IF(ID$16-'様式３（療養者名簿）（⑤の場合）'!$O72+1&lt;=15,IF(ID$16&gt;='様式３（療養者名簿）（⑤の場合）'!$O72,IF(ID$16&lt;='様式３（療養者名簿）（⑤の場合）'!$W72,1,0),0),0)</f>
        <v>0</v>
      </c>
      <c r="IE63" s="159">
        <f>IF(IE$16-'様式３（療養者名簿）（⑤の場合）'!$O72+1&lt;=15,IF(IE$16&gt;='様式３（療養者名簿）（⑤の場合）'!$O72,IF(IE$16&lt;='様式３（療養者名簿）（⑤の場合）'!$W72,1,0),0),0)</f>
        <v>0</v>
      </c>
      <c r="IF63" s="159">
        <f>IF(IF$16-'様式３（療養者名簿）（⑤の場合）'!$O72+1&lt;=15,IF(IF$16&gt;='様式３（療養者名簿）（⑤の場合）'!$O72,IF(IF$16&lt;='様式３（療養者名簿）（⑤の場合）'!$W72,1,0),0),0)</f>
        <v>0</v>
      </c>
      <c r="IG63" s="159">
        <f>IF(IG$16-'様式３（療養者名簿）（⑤の場合）'!$O72+1&lt;=15,IF(IG$16&gt;='様式３（療養者名簿）（⑤の場合）'!$O72,IF(IG$16&lt;='様式３（療養者名簿）（⑤の場合）'!$W72,1,0),0),0)</f>
        <v>0</v>
      </c>
      <c r="IH63" s="159">
        <f>IF(IH$16-'様式３（療養者名簿）（⑤の場合）'!$O72+1&lt;=15,IF(IH$16&gt;='様式３（療養者名簿）（⑤の場合）'!$O72,IF(IH$16&lt;='様式３（療養者名簿）（⑤の場合）'!$W72,1,0),0),0)</f>
        <v>0</v>
      </c>
      <c r="II63" s="159">
        <f>IF(II$16-'様式３（療養者名簿）（⑤の場合）'!$O72+1&lt;=15,IF(II$16&gt;='様式３（療養者名簿）（⑤の場合）'!$O72,IF(II$16&lt;='様式３（療養者名簿）（⑤の場合）'!$W72,1,0),0),0)</f>
        <v>0</v>
      </c>
      <c r="IJ63" s="159">
        <f>IF(IJ$16-'様式３（療養者名簿）（⑤の場合）'!$O72+1&lt;=15,IF(IJ$16&gt;='様式３（療養者名簿）（⑤の場合）'!$O72,IF(IJ$16&lt;='様式３（療養者名簿）（⑤の場合）'!$W72,1,0),0),0)</f>
        <v>0</v>
      </c>
      <c r="IK63" s="159">
        <f>IF(IK$16-'様式３（療養者名簿）（⑤の場合）'!$O72+1&lt;=15,IF(IK$16&gt;='様式３（療養者名簿）（⑤の場合）'!$O72,IF(IK$16&lt;='様式３（療養者名簿）（⑤の場合）'!$W72,1,0),0),0)</f>
        <v>0</v>
      </c>
      <c r="IL63" s="159">
        <f>IF(IL$16-'様式３（療養者名簿）（⑤の場合）'!$O72+1&lt;=15,IF(IL$16&gt;='様式３（療養者名簿）（⑤の場合）'!$O72,IF(IL$16&lt;='様式３（療養者名簿）（⑤の場合）'!$W72,1,0),0),0)</f>
        <v>0</v>
      </c>
      <c r="IM63" s="159">
        <f>IF(IM$16-'様式３（療養者名簿）（⑤の場合）'!$O72+1&lt;=15,IF(IM$16&gt;='様式３（療養者名簿）（⑤の場合）'!$O72,IF(IM$16&lt;='様式３（療養者名簿）（⑤の場合）'!$W72,1,0),0),0)</f>
        <v>0</v>
      </c>
      <c r="IN63" s="159">
        <f>IF(IN$16-'様式３（療養者名簿）（⑤の場合）'!$O72+1&lt;=15,IF(IN$16&gt;='様式３（療養者名簿）（⑤の場合）'!$O72,IF(IN$16&lt;='様式３（療養者名簿）（⑤の場合）'!$W72,1,0),0),0)</f>
        <v>0</v>
      </c>
      <c r="IO63" s="159">
        <f>IF(IO$16-'様式３（療養者名簿）（⑤の場合）'!$O72+1&lt;=15,IF(IO$16&gt;='様式３（療養者名簿）（⑤の場合）'!$O72,IF(IO$16&lt;='様式３（療養者名簿）（⑤の場合）'!$W72,1,0),0),0)</f>
        <v>0</v>
      </c>
      <c r="IP63" s="159">
        <f>IF(IP$16-'様式３（療養者名簿）（⑤の場合）'!$O72+1&lt;=15,IF(IP$16&gt;='様式３（療養者名簿）（⑤の場合）'!$O72,IF(IP$16&lt;='様式３（療養者名簿）（⑤の場合）'!$W72,1,0),0),0)</f>
        <v>0</v>
      </c>
      <c r="IQ63" s="159">
        <f>IF(IQ$16-'様式３（療養者名簿）（⑤の場合）'!$O72+1&lt;=15,IF(IQ$16&gt;='様式３（療養者名簿）（⑤の場合）'!$O72,IF(IQ$16&lt;='様式３（療養者名簿）（⑤の場合）'!$W72,1,0),0),0)</f>
        <v>0</v>
      </c>
      <c r="IR63" s="159">
        <f>IF(IR$16-'様式３（療養者名簿）（⑤の場合）'!$O72+1&lt;=15,IF(IR$16&gt;='様式３（療養者名簿）（⑤の場合）'!$O72,IF(IR$16&lt;='様式３（療養者名簿）（⑤の場合）'!$W72,1,0),0),0)</f>
        <v>0</v>
      </c>
      <c r="IS63" s="159">
        <f>IF(IS$16-'様式３（療養者名簿）（⑤の場合）'!$O72+1&lt;=15,IF(IS$16&gt;='様式３（療養者名簿）（⑤の場合）'!$O72,IF(IS$16&lt;='様式３（療養者名簿）（⑤の場合）'!$W72,1,0),0),0)</f>
        <v>0</v>
      </c>
      <c r="IT63" s="159">
        <f>IF(IT$16-'様式３（療養者名簿）（⑤の場合）'!$O72+1&lt;=15,IF(IT$16&gt;='様式３（療養者名簿）（⑤の場合）'!$O72,IF(IT$16&lt;='様式３（療養者名簿）（⑤の場合）'!$W72,1,0),0),0)</f>
        <v>0</v>
      </c>
    </row>
    <row r="64" spans="1:254" ht="42" customHeight="1">
      <c r="A64" s="149">
        <f>'様式３（療養者名簿）（⑤の場合）'!C73</f>
        <v>0</v>
      </c>
      <c r="B64" s="159">
        <f>IF(B$16-'様式３（療養者名簿）（⑤の場合）'!$O73+1&lt;=15,IF(B$16&gt;='様式３（療養者名簿）（⑤の場合）'!$O73,IF(B$16&lt;='様式３（療養者名簿）（⑤の場合）'!$W73,1,0),0),0)</f>
        <v>0</v>
      </c>
      <c r="C64" s="159">
        <f>IF(C$16-'様式３（療養者名簿）（⑤の場合）'!$O73+1&lt;=15,IF(C$16&gt;='様式３（療養者名簿）（⑤の場合）'!$O73,IF(C$16&lt;='様式３（療養者名簿）（⑤の場合）'!$W73,1,0),0),0)</f>
        <v>0</v>
      </c>
      <c r="D64" s="159">
        <f>IF(D$16-'様式３（療養者名簿）（⑤の場合）'!$O73+1&lt;=15,IF(D$16&gt;='様式３（療養者名簿）（⑤の場合）'!$O73,IF(D$16&lt;='様式３（療養者名簿）（⑤の場合）'!$W73,1,0),0),0)</f>
        <v>0</v>
      </c>
      <c r="E64" s="159">
        <f>IF(E$16-'様式３（療養者名簿）（⑤の場合）'!$O73+1&lt;=15,IF(E$16&gt;='様式３（療養者名簿）（⑤の場合）'!$O73,IF(E$16&lt;='様式３（療養者名簿）（⑤の場合）'!$W73,1,0),0),0)</f>
        <v>0</v>
      </c>
      <c r="F64" s="159">
        <f>IF(F$16-'様式３（療養者名簿）（⑤の場合）'!$O73+1&lt;=15,IF(F$16&gt;='様式３（療養者名簿）（⑤の場合）'!$O73,IF(F$16&lt;='様式３（療養者名簿）（⑤の場合）'!$W73,1,0),0),0)</f>
        <v>0</v>
      </c>
      <c r="G64" s="159">
        <f>IF(G$16-'様式３（療養者名簿）（⑤の場合）'!$O73+1&lt;=15,IF(G$16&gt;='様式３（療養者名簿）（⑤の場合）'!$O73,IF(G$16&lt;='様式３（療養者名簿）（⑤の場合）'!$W73,1,0),0),0)</f>
        <v>0</v>
      </c>
      <c r="H64" s="159">
        <f>IF(H$16-'様式３（療養者名簿）（⑤の場合）'!$O73+1&lt;=15,IF(H$16&gt;='様式３（療養者名簿）（⑤の場合）'!$O73,IF(H$16&lt;='様式３（療養者名簿）（⑤の場合）'!$W73,1,0),0),0)</f>
        <v>0</v>
      </c>
      <c r="I64" s="159">
        <f>IF(I$16-'様式３（療養者名簿）（⑤の場合）'!$O73+1&lt;=15,IF(I$16&gt;='様式３（療養者名簿）（⑤の場合）'!$O73,IF(I$16&lt;='様式３（療養者名簿）（⑤の場合）'!$W73,1,0),0),0)</f>
        <v>0</v>
      </c>
      <c r="J64" s="159">
        <f>IF(J$16-'様式３（療養者名簿）（⑤の場合）'!$O73+1&lt;=15,IF(J$16&gt;='様式３（療養者名簿）（⑤の場合）'!$O73,IF(J$16&lt;='様式３（療養者名簿）（⑤の場合）'!$W73,1,0),0),0)</f>
        <v>0</v>
      </c>
      <c r="K64" s="159">
        <f>IF(K$16-'様式３（療養者名簿）（⑤の場合）'!$O73+1&lt;=15,IF(K$16&gt;='様式３（療養者名簿）（⑤の場合）'!$O73,IF(K$16&lt;='様式３（療養者名簿）（⑤の場合）'!$W73,1,0),0),0)</f>
        <v>0</v>
      </c>
      <c r="L64" s="159">
        <f>IF(L$16-'様式３（療養者名簿）（⑤の場合）'!$O73+1&lt;=15,IF(L$16&gt;='様式３（療養者名簿）（⑤の場合）'!$O73,IF(L$16&lt;='様式３（療養者名簿）（⑤の場合）'!$W73,1,0),0),0)</f>
        <v>0</v>
      </c>
      <c r="M64" s="159">
        <f>IF(M$16-'様式３（療養者名簿）（⑤の場合）'!$O73+1&lt;=15,IF(M$16&gt;='様式３（療養者名簿）（⑤の場合）'!$O73,IF(M$16&lt;='様式３（療養者名簿）（⑤の場合）'!$W73,1,0),0),0)</f>
        <v>0</v>
      </c>
      <c r="N64" s="159">
        <f>IF(N$16-'様式３（療養者名簿）（⑤の場合）'!$O73+1&lt;=15,IF(N$16&gt;='様式３（療養者名簿）（⑤の場合）'!$O73,IF(N$16&lt;='様式３（療養者名簿）（⑤の場合）'!$W73,1,0),0),0)</f>
        <v>0</v>
      </c>
      <c r="O64" s="159">
        <f>IF(O$16-'様式３（療養者名簿）（⑤の場合）'!$O73+1&lt;=15,IF(O$16&gt;='様式３（療養者名簿）（⑤の場合）'!$O73,IF(O$16&lt;='様式３（療養者名簿）（⑤の場合）'!$W73,1,0),0),0)</f>
        <v>0</v>
      </c>
      <c r="P64" s="159">
        <f>IF(P$16-'様式３（療養者名簿）（⑤の場合）'!$O73+1&lt;=15,IF(P$16&gt;='様式３（療養者名簿）（⑤の場合）'!$O73,IF(P$16&lt;='様式３（療養者名簿）（⑤の場合）'!$W73,1,0),0),0)</f>
        <v>0</v>
      </c>
      <c r="Q64" s="159">
        <f>IF(Q$16-'様式３（療養者名簿）（⑤の場合）'!$O73+1&lt;=15,IF(Q$16&gt;='様式３（療養者名簿）（⑤の場合）'!$O73,IF(Q$16&lt;='様式３（療養者名簿）（⑤の場合）'!$W73,1,0),0),0)</f>
        <v>0</v>
      </c>
      <c r="R64" s="159">
        <f>IF(R$16-'様式３（療養者名簿）（⑤の場合）'!$O73+1&lt;=15,IF(R$16&gt;='様式３（療養者名簿）（⑤の場合）'!$O73,IF(R$16&lt;='様式３（療養者名簿）（⑤の場合）'!$W73,1,0),0),0)</f>
        <v>0</v>
      </c>
      <c r="S64" s="159">
        <f>IF(S$16-'様式３（療養者名簿）（⑤の場合）'!$O73+1&lt;=15,IF(S$16&gt;='様式３（療養者名簿）（⑤の場合）'!$O73,IF(S$16&lt;='様式３（療養者名簿）（⑤の場合）'!$W73,1,0),0),0)</f>
        <v>0</v>
      </c>
      <c r="T64" s="159">
        <f>IF(T$16-'様式３（療養者名簿）（⑤の場合）'!$O73+1&lt;=15,IF(T$16&gt;='様式３（療養者名簿）（⑤の場合）'!$O73,IF(T$16&lt;='様式３（療養者名簿）（⑤の場合）'!$W73,1,0),0),0)</f>
        <v>0</v>
      </c>
      <c r="U64" s="159">
        <f>IF(U$16-'様式３（療養者名簿）（⑤の場合）'!$O73+1&lt;=15,IF(U$16&gt;='様式３（療養者名簿）（⑤の場合）'!$O73,IF(U$16&lt;='様式３（療養者名簿）（⑤の場合）'!$W73,1,0),0),0)</f>
        <v>0</v>
      </c>
      <c r="V64" s="159">
        <f>IF(V$16-'様式３（療養者名簿）（⑤の場合）'!$O73+1&lt;=15,IF(V$16&gt;='様式３（療養者名簿）（⑤の場合）'!$O73,IF(V$16&lt;='様式３（療養者名簿）（⑤の場合）'!$W73,1,0),0),0)</f>
        <v>0</v>
      </c>
      <c r="W64" s="159">
        <f>IF(W$16-'様式３（療養者名簿）（⑤の場合）'!$O73+1&lt;=15,IF(W$16&gt;='様式３（療養者名簿）（⑤の場合）'!$O73,IF(W$16&lt;='様式３（療養者名簿）（⑤の場合）'!$W73,1,0),0),0)</f>
        <v>0</v>
      </c>
      <c r="X64" s="159">
        <f>IF(X$16-'様式３（療養者名簿）（⑤の場合）'!$O73+1&lt;=15,IF(X$16&gt;='様式３（療養者名簿）（⑤の場合）'!$O73,IF(X$16&lt;='様式３（療養者名簿）（⑤の場合）'!$W73,1,0),0),0)</f>
        <v>0</v>
      </c>
      <c r="Y64" s="159">
        <f>IF(Y$16-'様式３（療養者名簿）（⑤の場合）'!$O73+1&lt;=15,IF(Y$16&gt;='様式３（療養者名簿）（⑤の場合）'!$O73,IF(Y$16&lt;='様式３（療養者名簿）（⑤の場合）'!$W73,1,0),0),0)</f>
        <v>0</v>
      </c>
      <c r="Z64" s="159">
        <f>IF(Z$16-'様式３（療養者名簿）（⑤の場合）'!$O73+1&lt;=15,IF(Z$16&gt;='様式３（療養者名簿）（⑤の場合）'!$O73,IF(Z$16&lt;='様式３（療養者名簿）（⑤の場合）'!$W73,1,0),0),0)</f>
        <v>0</v>
      </c>
      <c r="AA64" s="159">
        <f>IF(AA$16-'様式３（療養者名簿）（⑤の場合）'!$O73+1&lt;=15,IF(AA$16&gt;='様式３（療養者名簿）（⑤の場合）'!$O73,IF(AA$16&lt;='様式３（療養者名簿）（⑤の場合）'!$W73,1,0),0),0)</f>
        <v>0</v>
      </c>
      <c r="AB64" s="159">
        <f>IF(AB$16-'様式３（療養者名簿）（⑤の場合）'!$O73+1&lt;=15,IF(AB$16&gt;='様式３（療養者名簿）（⑤の場合）'!$O73,IF(AB$16&lt;='様式３（療養者名簿）（⑤の場合）'!$W73,1,0),0),0)</f>
        <v>0</v>
      </c>
      <c r="AC64" s="159">
        <f>IF(AC$16-'様式３（療養者名簿）（⑤の場合）'!$O73+1&lt;=15,IF(AC$16&gt;='様式３（療養者名簿）（⑤の場合）'!$O73,IF(AC$16&lt;='様式３（療養者名簿）（⑤の場合）'!$W73,1,0),0),0)</f>
        <v>0</v>
      </c>
      <c r="AD64" s="159">
        <f>IF(AD$16-'様式３（療養者名簿）（⑤の場合）'!$O73+1&lt;=15,IF(AD$16&gt;='様式３（療養者名簿）（⑤の場合）'!$O73,IF(AD$16&lt;='様式３（療養者名簿）（⑤の場合）'!$W73,1,0),0),0)</f>
        <v>0</v>
      </c>
      <c r="AE64" s="159">
        <f>IF(AE$16-'様式３（療養者名簿）（⑤の場合）'!$O73+1&lt;=15,IF(AE$16&gt;='様式３（療養者名簿）（⑤の場合）'!$O73,IF(AE$16&lt;='様式３（療養者名簿）（⑤の場合）'!$W73,1,0),0),0)</f>
        <v>0</v>
      </c>
      <c r="AF64" s="159">
        <f>IF(AF$16-'様式３（療養者名簿）（⑤の場合）'!$O73+1&lt;=15,IF(AF$16&gt;='様式３（療養者名簿）（⑤の場合）'!$O73,IF(AF$16&lt;='様式３（療養者名簿）（⑤の場合）'!$W73,1,0),0),0)</f>
        <v>0</v>
      </c>
      <c r="AG64" s="159">
        <f>IF(AG$16-'様式３（療養者名簿）（⑤の場合）'!$O73+1&lt;=15,IF(AG$16&gt;='様式３（療養者名簿）（⑤の場合）'!$O73,IF(AG$16&lt;='様式３（療養者名簿）（⑤の場合）'!$W73,1,0),0),0)</f>
        <v>0</v>
      </c>
      <c r="AH64" s="159">
        <f>IF(AH$16-'様式３（療養者名簿）（⑤の場合）'!$O73+1&lt;=15,IF(AH$16&gt;='様式３（療養者名簿）（⑤の場合）'!$O73,IF(AH$16&lt;='様式３（療養者名簿）（⑤の場合）'!$W73,1,0),0),0)</f>
        <v>0</v>
      </c>
      <c r="AI64" s="159">
        <f>IF(AI$16-'様式３（療養者名簿）（⑤の場合）'!$O73+1&lt;=15,IF(AI$16&gt;='様式３（療養者名簿）（⑤の場合）'!$O73,IF(AI$16&lt;='様式３（療養者名簿）（⑤の場合）'!$W73,1,0),0),0)</f>
        <v>0</v>
      </c>
      <c r="AJ64" s="159">
        <f>IF(AJ$16-'様式３（療養者名簿）（⑤の場合）'!$O73+1&lt;=15,IF(AJ$16&gt;='様式３（療養者名簿）（⑤の場合）'!$O73,IF(AJ$16&lt;='様式３（療養者名簿）（⑤の場合）'!$W73,1,0),0),0)</f>
        <v>0</v>
      </c>
      <c r="AK64" s="159">
        <f>IF(AK$16-'様式３（療養者名簿）（⑤の場合）'!$O73+1&lt;=15,IF(AK$16&gt;='様式３（療養者名簿）（⑤の場合）'!$O73,IF(AK$16&lt;='様式３（療養者名簿）（⑤の場合）'!$W73,1,0),0),0)</f>
        <v>0</v>
      </c>
      <c r="AL64" s="159">
        <f>IF(AL$16-'様式３（療養者名簿）（⑤の場合）'!$O73+1&lt;=15,IF(AL$16&gt;='様式３（療養者名簿）（⑤の場合）'!$O73,IF(AL$16&lt;='様式３（療養者名簿）（⑤の場合）'!$W73,1,0),0),0)</f>
        <v>0</v>
      </c>
      <c r="AM64" s="159">
        <f>IF(AM$16-'様式３（療養者名簿）（⑤の場合）'!$O73+1&lt;=15,IF(AM$16&gt;='様式３（療養者名簿）（⑤の場合）'!$O73,IF(AM$16&lt;='様式３（療養者名簿）（⑤の場合）'!$W73,1,0),0),0)</f>
        <v>0</v>
      </c>
      <c r="AN64" s="159">
        <f>IF(AN$16-'様式３（療養者名簿）（⑤の場合）'!$O73+1&lt;=15,IF(AN$16&gt;='様式３（療養者名簿）（⑤の場合）'!$O73,IF(AN$16&lt;='様式３（療養者名簿）（⑤の場合）'!$W73,1,0),0),0)</f>
        <v>0</v>
      </c>
      <c r="AO64" s="159">
        <f>IF(AO$16-'様式３（療養者名簿）（⑤の場合）'!$O73+1&lt;=15,IF(AO$16&gt;='様式３（療養者名簿）（⑤の場合）'!$O73,IF(AO$16&lt;='様式３（療養者名簿）（⑤の場合）'!$W73,1,0),0),0)</f>
        <v>0</v>
      </c>
      <c r="AP64" s="159">
        <f>IF(AP$16-'様式３（療養者名簿）（⑤の場合）'!$O73+1&lt;=15,IF(AP$16&gt;='様式３（療養者名簿）（⑤の場合）'!$O73,IF(AP$16&lt;='様式３（療養者名簿）（⑤の場合）'!$W73,1,0),0),0)</f>
        <v>0</v>
      </c>
      <c r="AQ64" s="159">
        <f>IF(AQ$16-'様式３（療養者名簿）（⑤の場合）'!$O73+1&lt;=15,IF(AQ$16&gt;='様式３（療養者名簿）（⑤の場合）'!$O73,IF(AQ$16&lt;='様式３（療養者名簿）（⑤の場合）'!$W73,1,0),0),0)</f>
        <v>0</v>
      </c>
      <c r="AR64" s="159">
        <f>IF(AR$16-'様式３（療養者名簿）（⑤の場合）'!$O73+1&lt;=15,IF(AR$16&gt;='様式３（療養者名簿）（⑤の場合）'!$O73,IF(AR$16&lt;='様式３（療養者名簿）（⑤の場合）'!$W73,1,0),0),0)</f>
        <v>0</v>
      </c>
      <c r="AS64" s="159">
        <f>IF(AS$16-'様式３（療養者名簿）（⑤の場合）'!$O73+1&lt;=15,IF(AS$16&gt;='様式３（療養者名簿）（⑤の場合）'!$O73,IF(AS$16&lt;='様式３（療養者名簿）（⑤の場合）'!$W73,1,0),0),0)</f>
        <v>0</v>
      </c>
      <c r="AT64" s="159">
        <f>IF(AT$16-'様式３（療養者名簿）（⑤の場合）'!$O73+1&lt;=15,IF(AT$16&gt;='様式３（療養者名簿）（⑤の場合）'!$O73,IF(AT$16&lt;='様式３（療養者名簿）（⑤の場合）'!$W73,1,0),0),0)</f>
        <v>0</v>
      </c>
      <c r="AU64" s="159">
        <f>IF(AU$16-'様式３（療養者名簿）（⑤の場合）'!$O73+1&lt;=15,IF(AU$16&gt;='様式３（療養者名簿）（⑤の場合）'!$O73,IF(AU$16&lt;='様式３（療養者名簿）（⑤の場合）'!$W73,1,0),0),0)</f>
        <v>0</v>
      </c>
      <c r="AV64" s="159">
        <f>IF(AV$16-'様式３（療養者名簿）（⑤の場合）'!$O73+1&lt;=15,IF(AV$16&gt;='様式３（療養者名簿）（⑤の場合）'!$O73,IF(AV$16&lt;='様式３（療養者名簿）（⑤の場合）'!$W73,1,0),0),0)</f>
        <v>0</v>
      </c>
      <c r="AW64" s="159">
        <f>IF(AW$16-'様式３（療養者名簿）（⑤の場合）'!$O73+1&lt;=15,IF(AW$16&gt;='様式３（療養者名簿）（⑤の場合）'!$O73,IF(AW$16&lt;='様式３（療養者名簿）（⑤の場合）'!$W73,1,0),0),0)</f>
        <v>0</v>
      </c>
      <c r="AX64" s="159">
        <f>IF(AX$16-'様式３（療養者名簿）（⑤の場合）'!$O73+1&lt;=15,IF(AX$16&gt;='様式３（療養者名簿）（⑤の場合）'!$O73,IF(AX$16&lt;='様式３（療養者名簿）（⑤の場合）'!$W73,1,0),0),0)</f>
        <v>0</v>
      </c>
      <c r="AY64" s="159">
        <f>IF(AY$16-'様式３（療養者名簿）（⑤の場合）'!$O73+1&lt;=15,IF(AY$16&gt;='様式３（療養者名簿）（⑤の場合）'!$O73,IF(AY$16&lt;='様式３（療養者名簿）（⑤の場合）'!$W73,1,0),0),0)</f>
        <v>0</v>
      </c>
      <c r="AZ64" s="159">
        <f>IF(AZ$16-'様式３（療養者名簿）（⑤の場合）'!$O73+1&lt;=15,IF(AZ$16&gt;='様式３（療養者名簿）（⑤の場合）'!$O73,IF(AZ$16&lt;='様式３（療養者名簿）（⑤の場合）'!$W73,1,0),0),0)</f>
        <v>0</v>
      </c>
      <c r="BA64" s="159">
        <f>IF(BA$16-'様式３（療養者名簿）（⑤の場合）'!$O73+1&lt;=15,IF(BA$16&gt;='様式３（療養者名簿）（⑤の場合）'!$O73,IF(BA$16&lt;='様式３（療養者名簿）（⑤の場合）'!$W73,1,0),0),0)</f>
        <v>0</v>
      </c>
      <c r="BB64" s="159">
        <f>IF(BB$16-'様式３（療養者名簿）（⑤の場合）'!$O73+1&lt;=15,IF(BB$16&gt;='様式３（療養者名簿）（⑤の場合）'!$O73,IF(BB$16&lt;='様式３（療養者名簿）（⑤の場合）'!$W73,1,0),0),0)</f>
        <v>0</v>
      </c>
      <c r="BC64" s="159">
        <f>IF(BC$16-'様式３（療養者名簿）（⑤の場合）'!$O73+1&lt;=15,IF(BC$16&gt;='様式３（療養者名簿）（⑤の場合）'!$O73,IF(BC$16&lt;='様式３（療養者名簿）（⑤の場合）'!$W73,1,0),0),0)</f>
        <v>0</v>
      </c>
      <c r="BD64" s="159">
        <f>IF(BD$16-'様式３（療養者名簿）（⑤の場合）'!$O73+1&lt;=15,IF(BD$16&gt;='様式３（療養者名簿）（⑤の場合）'!$O73,IF(BD$16&lt;='様式３（療養者名簿）（⑤の場合）'!$W73,1,0),0),0)</f>
        <v>0</v>
      </c>
      <c r="BE64" s="159">
        <f>IF(BE$16-'様式３（療養者名簿）（⑤の場合）'!$O73+1&lt;=15,IF(BE$16&gt;='様式３（療養者名簿）（⑤の場合）'!$O73,IF(BE$16&lt;='様式３（療養者名簿）（⑤の場合）'!$W73,1,0),0),0)</f>
        <v>0</v>
      </c>
      <c r="BF64" s="159">
        <f>IF(BF$16-'様式３（療養者名簿）（⑤の場合）'!$O73+1&lt;=15,IF(BF$16&gt;='様式３（療養者名簿）（⑤の場合）'!$O73,IF(BF$16&lt;='様式３（療養者名簿）（⑤の場合）'!$W73,1,0),0),0)</f>
        <v>0</v>
      </c>
      <c r="BG64" s="159">
        <f>IF(BG$16-'様式３（療養者名簿）（⑤の場合）'!$O73+1&lt;=15,IF(BG$16&gt;='様式３（療養者名簿）（⑤の場合）'!$O73,IF(BG$16&lt;='様式３（療養者名簿）（⑤の場合）'!$W73,1,0),0),0)</f>
        <v>0</v>
      </c>
      <c r="BH64" s="159">
        <f>IF(BH$16-'様式３（療養者名簿）（⑤の場合）'!$O73+1&lt;=15,IF(BH$16&gt;='様式３（療養者名簿）（⑤の場合）'!$O73,IF(BH$16&lt;='様式３（療養者名簿）（⑤の場合）'!$W73,1,0),0),0)</f>
        <v>0</v>
      </c>
      <c r="BI64" s="159">
        <f>IF(BI$16-'様式３（療養者名簿）（⑤の場合）'!$O73+1&lt;=15,IF(BI$16&gt;='様式３（療養者名簿）（⑤の場合）'!$O73,IF(BI$16&lt;='様式３（療養者名簿）（⑤の場合）'!$W73,1,0),0),0)</f>
        <v>0</v>
      </c>
      <c r="BJ64" s="159">
        <f>IF(BJ$16-'様式３（療養者名簿）（⑤の場合）'!$O73+1&lt;=15,IF(BJ$16&gt;='様式３（療養者名簿）（⑤の場合）'!$O73,IF(BJ$16&lt;='様式３（療養者名簿）（⑤の場合）'!$W73,1,0),0),0)</f>
        <v>0</v>
      </c>
      <c r="BK64" s="159">
        <f>IF(BK$16-'様式３（療養者名簿）（⑤の場合）'!$O73+1&lt;=15,IF(BK$16&gt;='様式３（療養者名簿）（⑤の場合）'!$O73,IF(BK$16&lt;='様式３（療養者名簿）（⑤の場合）'!$W73,1,0),0),0)</f>
        <v>0</v>
      </c>
      <c r="BL64" s="159">
        <f>IF(BL$16-'様式３（療養者名簿）（⑤の場合）'!$O73+1&lt;=15,IF(BL$16&gt;='様式３（療養者名簿）（⑤の場合）'!$O73,IF(BL$16&lt;='様式３（療養者名簿）（⑤の場合）'!$W73,1,0),0),0)</f>
        <v>0</v>
      </c>
      <c r="BM64" s="159">
        <f>IF(BM$16-'様式３（療養者名簿）（⑤の場合）'!$O73+1&lt;=15,IF(BM$16&gt;='様式３（療養者名簿）（⑤の場合）'!$O73,IF(BM$16&lt;='様式３（療養者名簿）（⑤の場合）'!$W73,1,0),0),0)</f>
        <v>0</v>
      </c>
      <c r="BN64" s="159">
        <f>IF(BN$16-'様式３（療養者名簿）（⑤の場合）'!$O73+1&lt;=15,IF(BN$16&gt;='様式３（療養者名簿）（⑤の場合）'!$O73,IF(BN$16&lt;='様式３（療養者名簿）（⑤の場合）'!$W73,1,0),0),0)</f>
        <v>0</v>
      </c>
      <c r="BO64" s="159">
        <f>IF(BO$16-'様式３（療養者名簿）（⑤の場合）'!$O73+1&lt;=15,IF(BO$16&gt;='様式３（療養者名簿）（⑤の場合）'!$O73,IF(BO$16&lt;='様式３（療養者名簿）（⑤の場合）'!$W73,1,0),0),0)</f>
        <v>0</v>
      </c>
      <c r="BP64" s="159">
        <f>IF(BP$16-'様式３（療養者名簿）（⑤の場合）'!$O73+1&lt;=15,IF(BP$16&gt;='様式３（療養者名簿）（⑤の場合）'!$O73,IF(BP$16&lt;='様式３（療養者名簿）（⑤の場合）'!$W73,1,0),0),0)</f>
        <v>0</v>
      </c>
      <c r="BQ64" s="159">
        <f>IF(BQ$16-'様式３（療養者名簿）（⑤の場合）'!$O73+1&lt;=15,IF(BQ$16&gt;='様式３（療養者名簿）（⑤の場合）'!$O73,IF(BQ$16&lt;='様式３（療養者名簿）（⑤の場合）'!$W73,1,0),0),0)</f>
        <v>0</v>
      </c>
      <c r="BR64" s="159">
        <f>IF(BR$16-'様式３（療養者名簿）（⑤の場合）'!$O73+1&lt;=15,IF(BR$16&gt;='様式３（療養者名簿）（⑤の場合）'!$O73,IF(BR$16&lt;='様式３（療養者名簿）（⑤の場合）'!$W73,1,0),0),0)</f>
        <v>0</v>
      </c>
      <c r="BS64" s="159">
        <f>IF(BS$16-'様式３（療養者名簿）（⑤の場合）'!$O73+1&lt;=15,IF(BS$16&gt;='様式３（療養者名簿）（⑤の場合）'!$O73,IF(BS$16&lt;='様式３（療養者名簿）（⑤の場合）'!$W73,1,0),0),0)</f>
        <v>0</v>
      </c>
      <c r="BT64" s="159">
        <f>IF(BT$16-'様式３（療養者名簿）（⑤の場合）'!$O73+1&lt;=15,IF(BT$16&gt;='様式３（療養者名簿）（⑤の場合）'!$O73,IF(BT$16&lt;='様式３（療養者名簿）（⑤の場合）'!$W73,1,0),0),0)</f>
        <v>0</v>
      </c>
      <c r="BU64" s="159">
        <f>IF(BU$16-'様式３（療養者名簿）（⑤の場合）'!$O73+1&lt;=15,IF(BU$16&gt;='様式３（療養者名簿）（⑤の場合）'!$O73,IF(BU$16&lt;='様式３（療養者名簿）（⑤の場合）'!$W73,1,0),0),0)</f>
        <v>0</v>
      </c>
      <c r="BV64" s="159">
        <f>IF(BV$16-'様式３（療養者名簿）（⑤の場合）'!$O73+1&lt;=15,IF(BV$16&gt;='様式３（療養者名簿）（⑤の場合）'!$O73,IF(BV$16&lt;='様式３（療養者名簿）（⑤の場合）'!$W73,1,0),0),0)</f>
        <v>0</v>
      </c>
      <c r="BW64" s="159">
        <f>IF(BW$16-'様式３（療養者名簿）（⑤の場合）'!$O73+1&lt;=15,IF(BW$16&gt;='様式３（療養者名簿）（⑤の場合）'!$O73,IF(BW$16&lt;='様式３（療養者名簿）（⑤の場合）'!$W73,1,0),0),0)</f>
        <v>0</v>
      </c>
      <c r="BX64" s="159">
        <f>IF(BX$16-'様式３（療養者名簿）（⑤の場合）'!$O73+1&lt;=15,IF(BX$16&gt;='様式３（療養者名簿）（⑤の場合）'!$O73,IF(BX$16&lt;='様式３（療養者名簿）（⑤の場合）'!$W73,1,0),0),0)</f>
        <v>0</v>
      </c>
      <c r="BY64" s="159">
        <f>IF(BY$16-'様式３（療養者名簿）（⑤の場合）'!$O73+1&lt;=15,IF(BY$16&gt;='様式３（療養者名簿）（⑤の場合）'!$O73,IF(BY$16&lt;='様式３（療養者名簿）（⑤の場合）'!$W73,1,0),0),0)</f>
        <v>0</v>
      </c>
      <c r="BZ64" s="159">
        <f>IF(BZ$16-'様式３（療養者名簿）（⑤の場合）'!$O73+1&lt;=15,IF(BZ$16&gt;='様式３（療養者名簿）（⑤の場合）'!$O73,IF(BZ$16&lt;='様式３（療養者名簿）（⑤の場合）'!$W73,1,0),0),0)</f>
        <v>0</v>
      </c>
      <c r="CA64" s="159">
        <f>IF(CA$16-'様式３（療養者名簿）（⑤の場合）'!$O73+1&lt;=15,IF(CA$16&gt;='様式３（療養者名簿）（⑤の場合）'!$O73,IF(CA$16&lt;='様式３（療養者名簿）（⑤の場合）'!$W73,1,0),0),0)</f>
        <v>0</v>
      </c>
      <c r="CB64" s="159">
        <f>IF(CB$16-'様式３（療養者名簿）（⑤の場合）'!$O73+1&lt;=15,IF(CB$16&gt;='様式３（療養者名簿）（⑤の場合）'!$O73,IF(CB$16&lt;='様式３（療養者名簿）（⑤の場合）'!$W73,1,0),0),0)</f>
        <v>0</v>
      </c>
      <c r="CC64" s="159">
        <f>IF(CC$16-'様式３（療養者名簿）（⑤の場合）'!$O73+1&lt;=15,IF(CC$16&gt;='様式３（療養者名簿）（⑤の場合）'!$O73,IF(CC$16&lt;='様式３（療養者名簿）（⑤の場合）'!$W73,1,0),0),0)</f>
        <v>0</v>
      </c>
      <c r="CD64" s="159">
        <f>IF(CD$16-'様式３（療養者名簿）（⑤の場合）'!$O73+1&lt;=15,IF(CD$16&gt;='様式３（療養者名簿）（⑤の場合）'!$O73,IF(CD$16&lt;='様式３（療養者名簿）（⑤の場合）'!$W73,1,0),0),0)</f>
        <v>0</v>
      </c>
      <c r="CE64" s="159">
        <f>IF(CE$16-'様式３（療養者名簿）（⑤の場合）'!$O73+1&lt;=15,IF(CE$16&gt;='様式３（療養者名簿）（⑤の場合）'!$O73,IF(CE$16&lt;='様式３（療養者名簿）（⑤の場合）'!$W73,1,0),0),0)</f>
        <v>0</v>
      </c>
      <c r="CF64" s="159">
        <f>IF(CF$16-'様式３（療養者名簿）（⑤の場合）'!$O73+1&lt;=15,IF(CF$16&gt;='様式３（療養者名簿）（⑤の場合）'!$O73,IF(CF$16&lt;='様式３（療養者名簿）（⑤の場合）'!$W73,1,0),0),0)</f>
        <v>0</v>
      </c>
      <c r="CG64" s="159">
        <f>IF(CG$16-'様式３（療養者名簿）（⑤の場合）'!$O73+1&lt;=15,IF(CG$16&gt;='様式３（療養者名簿）（⑤の場合）'!$O73,IF(CG$16&lt;='様式３（療養者名簿）（⑤の場合）'!$W73,1,0),0),0)</f>
        <v>0</v>
      </c>
      <c r="CH64" s="159">
        <f>IF(CH$16-'様式３（療養者名簿）（⑤の場合）'!$O73+1&lt;=15,IF(CH$16&gt;='様式３（療養者名簿）（⑤の場合）'!$O73,IF(CH$16&lt;='様式３（療養者名簿）（⑤の場合）'!$W73,1,0),0),0)</f>
        <v>0</v>
      </c>
      <c r="CI64" s="159">
        <f>IF(CI$16-'様式３（療養者名簿）（⑤の場合）'!$O73+1&lt;=15,IF(CI$16&gt;='様式３（療養者名簿）（⑤の場合）'!$O73,IF(CI$16&lt;='様式３（療養者名簿）（⑤の場合）'!$W73,1,0),0),0)</f>
        <v>0</v>
      </c>
      <c r="CJ64" s="159">
        <f>IF(CJ$16-'様式３（療養者名簿）（⑤の場合）'!$O73+1&lt;=15,IF(CJ$16&gt;='様式３（療養者名簿）（⑤の場合）'!$O73,IF(CJ$16&lt;='様式３（療養者名簿）（⑤の場合）'!$W73,1,0),0),0)</f>
        <v>0</v>
      </c>
      <c r="CK64" s="159">
        <f>IF(CK$16-'様式３（療養者名簿）（⑤の場合）'!$O73+1&lt;=15,IF(CK$16&gt;='様式３（療養者名簿）（⑤の場合）'!$O73,IF(CK$16&lt;='様式３（療養者名簿）（⑤の場合）'!$W73,1,0),0),0)</f>
        <v>0</v>
      </c>
      <c r="CL64" s="159">
        <f>IF(CL$16-'様式３（療養者名簿）（⑤の場合）'!$O73+1&lt;=15,IF(CL$16&gt;='様式３（療養者名簿）（⑤の場合）'!$O73,IF(CL$16&lt;='様式３（療養者名簿）（⑤の場合）'!$W73,1,0),0),0)</f>
        <v>0</v>
      </c>
      <c r="CM64" s="159">
        <f>IF(CM$16-'様式３（療養者名簿）（⑤の場合）'!$O73+1&lt;=15,IF(CM$16&gt;='様式３（療養者名簿）（⑤の場合）'!$O73,IF(CM$16&lt;='様式３（療養者名簿）（⑤の場合）'!$W73,1,0),0),0)</f>
        <v>0</v>
      </c>
      <c r="CN64" s="159">
        <f>IF(CN$16-'様式３（療養者名簿）（⑤の場合）'!$O73+1&lt;=15,IF(CN$16&gt;='様式３（療養者名簿）（⑤の場合）'!$O73,IF(CN$16&lt;='様式３（療養者名簿）（⑤の場合）'!$W73,1,0),0),0)</f>
        <v>0</v>
      </c>
      <c r="CO64" s="159">
        <f>IF(CO$16-'様式３（療養者名簿）（⑤の場合）'!$O73+1&lt;=15,IF(CO$16&gt;='様式３（療養者名簿）（⑤の場合）'!$O73,IF(CO$16&lt;='様式３（療養者名簿）（⑤の場合）'!$W73,1,0),0),0)</f>
        <v>0</v>
      </c>
      <c r="CP64" s="159">
        <f>IF(CP$16-'様式３（療養者名簿）（⑤の場合）'!$O73+1&lt;=15,IF(CP$16&gt;='様式３（療養者名簿）（⑤の場合）'!$O73,IF(CP$16&lt;='様式３（療養者名簿）（⑤の場合）'!$W73,1,0),0),0)</f>
        <v>0</v>
      </c>
      <c r="CQ64" s="159">
        <f>IF(CQ$16-'様式３（療養者名簿）（⑤の場合）'!$O73+1&lt;=15,IF(CQ$16&gt;='様式３（療養者名簿）（⑤の場合）'!$O73,IF(CQ$16&lt;='様式３（療養者名簿）（⑤の場合）'!$W73,1,0),0),0)</f>
        <v>0</v>
      </c>
      <c r="CR64" s="159">
        <f>IF(CR$16-'様式３（療養者名簿）（⑤の場合）'!$O73+1&lt;=15,IF(CR$16&gt;='様式３（療養者名簿）（⑤の場合）'!$O73,IF(CR$16&lt;='様式３（療養者名簿）（⑤の場合）'!$W73,1,0),0),0)</f>
        <v>0</v>
      </c>
      <c r="CS64" s="159">
        <f>IF(CS$16-'様式３（療養者名簿）（⑤の場合）'!$O73+1&lt;=15,IF(CS$16&gt;='様式３（療養者名簿）（⑤の場合）'!$O73,IF(CS$16&lt;='様式３（療養者名簿）（⑤の場合）'!$W73,1,0),0),0)</f>
        <v>0</v>
      </c>
      <c r="CT64" s="159">
        <f>IF(CT$16-'様式３（療養者名簿）（⑤の場合）'!$O73+1&lt;=15,IF(CT$16&gt;='様式３（療養者名簿）（⑤の場合）'!$O73,IF(CT$16&lt;='様式３（療養者名簿）（⑤の場合）'!$W73,1,0),0),0)</f>
        <v>0</v>
      </c>
      <c r="CU64" s="159">
        <f>IF(CU$16-'様式３（療養者名簿）（⑤の場合）'!$O73+1&lt;=15,IF(CU$16&gt;='様式３（療養者名簿）（⑤の場合）'!$O73,IF(CU$16&lt;='様式３（療養者名簿）（⑤の場合）'!$W73,1,0),0),0)</f>
        <v>0</v>
      </c>
      <c r="CV64" s="159">
        <f>IF(CV$16-'様式３（療養者名簿）（⑤の場合）'!$O73+1&lt;=15,IF(CV$16&gt;='様式３（療養者名簿）（⑤の場合）'!$O73,IF(CV$16&lt;='様式３（療養者名簿）（⑤の場合）'!$W73,1,0),0),0)</f>
        <v>0</v>
      </c>
      <c r="CW64" s="159">
        <f>IF(CW$16-'様式３（療養者名簿）（⑤の場合）'!$O73+1&lt;=15,IF(CW$16&gt;='様式３（療養者名簿）（⑤の場合）'!$O73,IF(CW$16&lt;='様式３（療養者名簿）（⑤の場合）'!$W73,1,0),0),0)</f>
        <v>0</v>
      </c>
      <c r="CX64" s="159">
        <f>IF(CX$16-'様式３（療養者名簿）（⑤の場合）'!$O73+1&lt;=15,IF(CX$16&gt;='様式３（療養者名簿）（⑤の場合）'!$O73,IF(CX$16&lt;='様式３（療養者名簿）（⑤の場合）'!$W73,1,0),0),0)</f>
        <v>0</v>
      </c>
      <c r="CY64" s="159">
        <f>IF(CY$16-'様式３（療養者名簿）（⑤の場合）'!$O73+1&lt;=15,IF(CY$16&gt;='様式３（療養者名簿）（⑤の場合）'!$O73,IF(CY$16&lt;='様式３（療養者名簿）（⑤の場合）'!$W73,1,0),0),0)</f>
        <v>0</v>
      </c>
      <c r="CZ64" s="159">
        <f>IF(CZ$16-'様式３（療養者名簿）（⑤の場合）'!$O73+1&lt;=15,IF(CZ$16&gt;='様式３（療養者名簿）（⑤の場合）'!$O73,IF(CZ$16&lt;='様式３（療養者名簿）（⑤の場合）'!$W73,1,0),0),0)</f>
        <v>0</v>
      </c>
      <c r="DA64" s="159">
        <f>IF(DA$16-'様式３（療養者名簿）（⑤の場合）'!$O73+1&lt;=15,IF(DA$16&gt;='様式３（療養者名簿）（⑤の場合）'!$O73,IF(DA$16&lt;='様式３（療養者名簿）（⑤の場合）'!$W73,1,0),0),0)</f>
        <v>0</v>
      </c>
      <c r="DB64" s="159">
        <f>IF(DB$16-'様式３（療養者名簿）（⑤の場合）'!$O73+1&lt;=15,IF(DB$16&gt;='様式３（療養者名簿）（⑤の場合）'!$O73,IF(DB$16&lt;='様式３（療養者名簿）（⑤の場合）'!$W73,1,0),0),0)</f>
        <v>0</v>
      </c>
      <c r="DC64" s="159">
        <f>IF(DC$16-'様式３（療養者名簿）（⑤の場合）'!$O73+1&lt;=15,IF(DC$16&gt;='様式３（療養者名簿）（⑤の場合）'!$O73,IF(DC$16&lt;='様式３（療養者名簿）（⑤の場合）'!$W73,1,0),0),0)</f>
        <v>0</v>
      </c>
      <c r="DD64" s="159">
        <f>IF(DD$16-'様式３（療養者名簿）（⑤の場合）'!$O73+1&lt;=15,IF(DD$16&gt;='様式３（療養者名簿）（⑤の場合）'!$O73,IF(DD$16&lt;='様式３（療養者名簿）（⑤の場合）'!$W73,1,0),0),0)</f>
        <v>0</v>
      </c>
      <c r="DE64" s="159">
        <f>IF(DE$16-'様式３（療養者名簿）（⑤の場合）'!$O73+1&lt;=15,IF(DE$16&gt;='様式３（療養者名簿）（⑤の場合）'!$O73,IF(DE$16&lt;='様式３（療養者名簿）（⑤の場合）'!$W73,1,0),0),0)</f>
        <v>0</v>
      </c>
      <c r="DF64" s="159">
        <f>IF(DF$16-'様式３（療養者名簿）（⑤の場合）'!$O73+1&lt;=15,IF(DF$16&gt;='様式３（療養者名簿）（⑤の場合）'!$O73,IF(DF$16&lt;='様式３（療養者名簿）（⑤の場合）'!$W73,1,0),0),0)</f>
        <v>0</v>
      </c>
      <c r="DG64" s="159">
        <f>IF(DG$16-'様式３（療養者名簿）（⑤の場合）'!$O73+1&lt;=15,IF(DG$16&gt;='様式３（療養者名簿）（⑤の場合）'!$O73,IF(DG$16&lt;='様式３（療養者名簿）（⑤の場合）'!$W73,1,0),0),0)</f>
        <v>0</v>
      </c>
      <c r="DH64" s="159">
        <f>IF(DH$16-'様式３（療養者名簿）（⑤の場合）'!$O73+1&lt;=15,IF(DH$16&gt;='様式３（療養者名簿）（⑤の場合）'!$O73,IF(DH$16&lt;='様式３（療養者名簿）（⑤の場合）'!$W73,1,0),0),0)</f>
        <v>0</v>
      </c>
      <c r="DI64" s="159">
        <f>IF(DI$16-'様式３（療養者名簿）（⑤の場合）'!$O73+1&lt;=15,IF(DI$16&gt;='様式３（療養者名簿）（⑤の場合）'!$O73,IF(DI$16&lt;='様式３（療養者名簿）（⑤の場合）'!$W73,1,0),0),0)</f>
        <v>0</v>
      </c>
      <c r="DJ64" s="159">
        <f>IF(DJ$16-'様式３（療養者名簿）（⑤の場合）'!$O73+1&lt;=15,IF(DJ$16&gt;='様式３（療養者名簿）（⑤の場合）'!$O73,IF(DJ$16&lt;='様式３（療養者名簿）（⑤の場合）'!$W73,1,0),0),0)</f>
        <v>0</v>
      </c>
      <c r="DK64" s="159">
        <f>IF(DK$16-'様式３（療養者名簿）（⑤の場合）'!$O73+1&lt;=15,IF(DK$16&gt;='様式３（療養者名簿）（⑤の場合）'!$O73,IF(DK$16&lt;='様式３（療養者名簿）（⑤の場合）'!$W73,1,0),0),0)</f>
        <v>0</v>
      </c>
      <c r="DL64" s="159">
        <f>IF(DL$16-'様式３（療養者名簿）（⑤の場合）'!$O73+1&lt;=15,IF(DL$16&gt;='様式３（療養者名簿）（⑤の場合）'!$O73,IF(DL$16&lt;='様式３（療養者名簿）（⑤の場合）'!$W73,1,0),0),0)</f>
        <v>0</v>
      </c>
      <c r="DM64" s="159">
        <f>IF(DM$16-'様式３（療養者名簿）（⑤の場合）'!$O73+1&lt;=15,IF(DM$16&gt;='様式３（療養者名簿）（⑤の場合）'!$O73,IF(DM$16&lt;='様式３（療養者名簿）（⑤の場合）'!$W73,1,0),0),0)</f>
        <v>0</v>
      </c>
      <c r="DN64" s="159">
        <f>IF(DN$16-'様式３（療養者名簿）（⑤の場合）'!$O73+1&lt;=15,IF(DN$16&gt;='様式３（療養者名簿）（⑤の場合）'!$O73,IF(DN$16&lt;='様式３（療養者名簿）（⑤の場合）'!$W73,1,0),0),0)</f>
        <v>0</v>
      </c>
      <c r="DO64" s="159">
        <f>IF(DO$16-'様式３（療養者名簿）（⑤の場合）'!$O73+1&lt;=15,IF(DO$16&gt;='様式３（療養者名簿）（⑤の場合）'!$O73,IF(DO$16&lt;='様式３（療養者名簿）（⑤の場合）'!$W73,1,0),0),0)</f>
        <v>0</v>
      </c>
      <c r="DP64" s="159">
        <f>IF(DP$16-'様式３（療養者名簿）（⑤の場合）'!$O73+1&lt;=15,IF(DP$16&gt;='様式３（療養者名簿）（⑤の場合）'!$O73,IF(DP$16&lt;='様式３（療養者名簿）（⑤の場合）'!$W73,1,0),0),0)</f>
        <v>0</v>
      </c>
      <c r="DQ64" s="159">
        <f>IF(DQ$16-'様式３（療養者名簿）（⑤の場合）'!$O73+1&lt;=15,IF(DQ$16&gt;='様式３（療養者名簿）（⑤の場合）'!$O73,IF(DQ$16&lt;='様式３（療養者名簿）（⑤の場合）'!$W73,1,0),0),0)</f>
        <v>0</v>
      </c>
      <c r="DR64" s="159">
        <f>IF(DR$16-'様式３（療養者名簿）（⑤の場合）'!$O73+1&lt;=15,IF(DR$16&gt;='様式３（療養者名簿）（⑤の場合）'!$O73,IF(DR$16&lt;='様式３（療養者名簿）（⑤の場合）'!$W73,1,0),0),0)</f>
        <v>0</v>
      </c>
      <c r="DS64" s="159">
        <f>IF(DS$16-'様式３（療養者名簿）（⑤の場合）'!$O73+1&lt;=15,IF(DS$16&gt;='様式３（療養者名簿）（⑤の場合）'!$O73,IF(DS$16&lt;='様式３（療養者名簿）（⑤の場合）'!$W73,1,0),0),0)</f>
        <v>0</v>
      </c>
      <c r="DT64" s="159">
        <f>IF(DT$16-'様式３（療養者名簿）（⑤の場合）'!$O73+1&lt;=15,IF(DT$16&gt;='様式３（療養者名簿）（⑤の場合）'!$O73,IF(DT$16&lt;='様式３（療養者名簿）（⑤の場合）'!$W73,1,0),0),0)</f>
        <v>0</v>
      </c>
      <c r="DU64" s="159">
        <f>IF(DU$16-'様式３（療養者名簿）（⑤の場合）'!$O73+1&lt;=15,IF(DU$16&gt;='様式３（療養者名簿）（⑤の場合）'!$O73,IF(DU$16&lt;='様式３（療養者名簿）（⑤の場合）'!$W73,1,0),0),0)</f>
        <v>0</v>
      </c>
      <c r="DV64" s="159">
        <f>IF(DV$16-'様式３（療養者名簿）（⑤の場合）'!$O73+1&lt;=15,IF(DV$16&gt;='様式３（療養者名簿）（⑤の場合）'!$O73,IF(DV$16&lt;='様式３（療養者名簿）（⑤の場合）'!$W73,1,0),0),0)</f>
        <v>0</v>
      </c>
      <c r="DW64" s="159">
        <f>IF(DW$16-'様式３（療養者名簿）（⑤の場合）'!$O73+1&lt;=15,IF(DW$16&gt;='様式３（療養者名簿）（⑤の場合）'!$O73,IF(DW$16&lt;='様式３（療養者名簿）（⑤の場合）'!$W73,1,0),0),0)</f>
        <v>0</v>
      </c>
      <c r="DX64" s="159">
        <f>IF(DX$16-'様式３（療養者名簿）（⑤の場合）'!$O73+1&lt;=15,IF(DX$16&gt;='様式３（療養者名簿）（⑤の場合）'!$O73,IF(DX$16&lt;='様式３（療養者名簿）（⑤の場合）'!$W73,1,0),0),0)</f>
        <v>0</v>
      </c>
      <c r="DY64" s="159">
        <f>IF(DY$16-'様式３（療養者名簿）（⑤の場合）'!$O73+1&lt;=15,IF(DY$16&gt;='様式３（療養者名簿）（⑤の場合）'!$O73,IF(DY$16&lt;='様式３（療養者名簿）（⑤の場合）'!$W73,1,0),0),0)</f>
        <v>0</v>
      </c>
      <c r="DZ64" s="159">
        <f>IF(DZ$16-'様式３（療養者名簿）（⑤の場合）'!$O73+1&lt;=15,IF(DZ$16&gt;='様式３（療養者名簿）（⑤の場合）'!$O73,IF(DZ$16&lt;='様式３（療養者名簿）（⑤の場合）'!$W73,1,0),0),0)</f>
        <v>0</v>
      </c>
      <c r="EA64" s="159">
        <f>IF(EA$16-'様式３（療養者名簿）（⑤の場合）'!$O73+1&lt;=15,IF(EA$16&gt;='様式３（療養者名簿）（⑤の場合）'!$O73,IF(EA$16&lt;='様式３（療養者名簿）（⑤の場合）'!$W73,1,0),0),0)</f>
        <v>0</v>
      </c>
      <c r="EB64" s="159">
        <f>IF(EB$16-'様式３（療養者名簿）（⑤の場合）'!$O73+1&lt;=15,IF(EB$16&gt;='様式３（療養者名簿）（⑤の場合）'!$O73,IF(EB$16&lt;='様式３（療養者名簿）（⑤の場合）'!$W73,1,0),0),0)</f>
        <v>0</v>
      </c>
      <c r="EC64" s="159">
        <f>IF(EC$16-'様式３（療養者名簿）（⑤の場合）'!$O73+1&lt;=15,IF(EC$16&gt;='様式３（療養者名簿）（⑤の場合）'!$O73,IF(EC$16&lt;='様式３（療養者名簿）（⑤の場合）'!$W73,1,0),0),0)</f>
        <v>0</v>
      </c>
      <c r="ED64" s="159">
        <f>IF(ED$16-'様式３（療養者名簿）（⑤の場合）'!$O73+1&lt;=15,IF(ED$16&gt;='様式３（療養者名簿）（⑤の場合）'!$O73,IF(ED$16&lt;='様式３（療養者名簿）（⑤の場合）'!$W73,1,0),0),0)</f>
        <v>0</v>
      </c>
      <c r="EE64" s="159">
        <f>IF(EE$16-'様式３（療養者名簿）（⑤の場合）'!$O73+1&lt;=15,IF(EE$16&gt;='様式３（療養者名簿）（⑤の場合）'!$O73,IF(EE$16&lt;='様式３（療養者名簿）（⑤の場合）'!$W73,1,0),0),0)</f>
        <v>0</v>
      </c>
      <c r="EF64" s="159">
        <f>IF(EF$16-'様式３（療養者名簿）（⑤の場合）'!$O73+1&lt;=15,IF(EF$16&gt;='様式３（療養者名簿）（⑤の場合）'!$O73,IF(EF$16&lt;='様式３（療養者名簿）（⑤の場合）'!$W73,1,0),0),0)</f>
        <v>0</v>
      </c>
      <c r="EG64" s="159">
        <f>IF(EG$16-'様式３（療養者名簿）（⑤の場合）'!$O73+1&lt;=15,IF(EG$16&gt;='様式３（療養者名簿）（⑤の場合）'!$O73,IF(EG$16&lt;='様式３（療養者名簿）（⑤の場合）'!$W73,1,0),0),0)</f>
        <v>0</v>
      </c>
      <c r="EH64" s="159">
        <f>IF(EH$16-'様式３（療養者名簿）（⑤の場合）'!$O73+1&lt;=15,IF(EH$16&gt;='様式３（療養者名簿）（⑤の場合）'!$O73,IF(EH$16&lt;='様式３（療養者名簿）（⑤の場合）'!$W73,1,0),0),0)</f>
        <v>0</v>
      </c>
      <c r="EI64" s="159">
        <f>IF(EI$16-'様式３（療養者名簿）（⑤の場合）'!$O73+1&lt;=15,IF(EI$16&gt;='様式３（療養者名簿）（⑤の場合）'!$O73,IF(EI$16&lt;='様式３（療養者名簿）（⑤の場合）'!$W73,1,0),0),0)</f>
        <v>0</v>
      </c>
      <c r="EJ64" s="159">
        <f>IF(EJ$16-'様式３（療養者名簿）（⑤の場合）'!$O73+1&lt;=15,IF(EJ$16&gt;='様式３（療養者名簿）（⑤の場合）'!$O73,IF(EJ$16&lt;='様式３（療養者名簿）（⑤の場合）'!$W73,1,0),0),0)</f>
        <v>0</v>
      </c>
      <c r="EK64" s="159">
        <f>IF(EK$16-'様式３（療養者名簿）（⑤の場合）'!$O73+1&lt;=15,IF(EK$16&gt;='様式３（療養者名簿）（⑤の場合）'!$O73,IF(EK$16&lt;='様式３（療養者名簿）（⑤の場合）'!$W73,1,0),0),0)</f>
        <v>0</v>
      </c>
      <c r="EL64" s="159">
        <f>IF(EL$16-'様式３（療養者名簿）（⑤の場合）'!$O73+1&lt;=15,IF(EL$16&gt;='様式３（療養者名簿）（⑤の場合）'!$O73,IF(EL$16&lt;='様式３（療養者名簿）（⑤の場合）'!$W73,1,0),0),0)</f>
        <v>0</v>
      </c>
      <c r="EM64" s="159">
        <f>IF(EM$16-'様式３（療養者名簿）（⑤の場合）'!$O73+1&lt;=15,IF(EM$16&gt;='様式３（療養者名簿）（⑤の場合）'!$O73,IF(EM$16&lt;='様式３（療養者名簿）（⑤の場合）'!$W73,1,0),0),0)</f>
        <v>0</v>
      </c>
      <c r="EN64" s="159">
        <f>IF(EN$16-'様式３（療養者名簿）（⑤の場合）'!$O73+1&lt;=15,IF(EN$16&gt;='様式３（療養者名簿）（⑤の場合）'!$O73,IF(EN$16&lt;='様式３（療養者名簿）（⑤の場合）'!$W73,1,0),0),0)</f>
        <v>0</v>
      </c>
      <c r="EO64" s="159">
        <f>IF(EO$16-'様式３（療養者名簿）（⑤の場合）'!$O73+1&lt;=15,IF(EO$16&gt;='様式３（療養者名簿）（⑤の場合）'!$O73,IF(EO$16&lt;='様式３（療養者名簿）（⑤の場合）'!$W73,1,0),0),0)</f>
        <v>0</v>
      </c>
      <c r="EP64" s="159">
        <f>IF(EP$16-'様式３（療養者名簿）（⑤の場合）'!$O73+1&lt;=15,IF(EP$16&gt;='様式３（療養者名簿）（⑤の場合）'!$O73,IF(EP$16&lt;='様式３（療養者名簿）（⑤の場合）'!$W73,1,0),0),0)</f>
        <v>0</v>
      </c>
      <c r="EQ64" s="159">
        <f>IF(EQ$16-'様式３（療養者名簿）（⑤の場合）'!$O73+1&lt;=15,IF(EQ$16&gt;='様式３（療養者名簿）（⑤の場合）'!$O73,IF(EQ$16&lt;='様式３（療養者名簿）（⑤の場合）'!$W73,1,0),0),0)</f>
        <v>0</v>
      </c>
      <c r="ER64" s="159">
        <f>IF(ER$16-'様式３（療養者名簿）（⑤の場合）'!$O73+1&lt;=15,IF(ER$16&gt;='様式３（療養者名簿）（⑤の場合）'!$O73,IF(ER$16&lt;='様式３（療養者名簿）（⑤の場合）'!$W73,1,0),0),0)</f>
        <v>0</v>
      </c>
      <c r="ES64" s="159">
        <f>IF(ES$16-'様式３（療養者名簿）（⑤の場合）'!$O73+1&lt;=15,IF(ES$16&gt;='様式３（療養者名簿）（⑤の場合）'!$O73,IF(ES$16&lt;='様式３（療養者名簿）（⑤の場合）'!$W73,1,0),0),0)</f>
        <v>0</v>
      </c>
      <c r="ET64" s="159">
        <f>IF(ET$16-'様式３（療養者名簿）（⑤の場合）'!$O73+1&lt;=15,IF(ET$16&gt;='様式３（療養者名簿）（⑤の場合）'!$O73,IF(ET$16&lt;='様式３（療養者名簿）（⑤の場合）'!$W73,1,0),0),0)</f>
        <v>0</v>
      </c>
      <c r="EU64" s="159">
        <f>IF(EU$16-'様式３（療養者名簿）（⑤の場合）'!$O73+1&lt;=15,IF(EU$16&gt;='様式３（療養者名簿）（⑤の場合）'!$O73,IF(EU$16&lt;='様式３（療養者名簿）（⑤の場合）'!$W73,1,0),0),0)</f>
        <v>0</v>
      </c>
      <c r="EV64" s="159">
        <f>IF(EV$16-'様式３（療養者名簿）（⑤の場合）'!$O73+1&lt;=15,IF(EV$16&gt;='様式３（療養者名簿）（⑤の場合）'!$O73,IF(EV$16&lt;='様式３（療養者名簿）（⑤の場合）'!$W73,1,0),0),0)</f>
        <v>0</v>
      </c>
      <c r="EW64" s="159">
        <f>IF(EW$16-'様式３（療養者名簿）（⑤の場合）'!$O73+1&lt;=15,IF(EW$16&gt;='様式３（療養者名簿）（⑤の場合）'!$O73,IF(EW$16&lt;='様式３（療養者名簿）（⑤の場合）'!$W73,1,0),0),0)</f>
        <v>0</v>
      </c>
      <c r="EX64" s="159">
        <f>IF(EX$16-'様式３（療養者名簿）（⑤の場合）'!$O73+1&lt;=15,IF(EX$16&gt;='様式３（療養者名簿）（⑤の場合）'!$O73,IF(EX$16&lt;='様式３（療養者名簿）（⑤の場合）'!$W73,1,0),0),0)</f>
        <v>0</v>
      </c>
      <c r="EY64" s="159">
        <f>IF(EY$16-'様式３（療養者名簿）（⑤の場合）'!$O73+1&lt;=15,IF(EY$16&gt;='様式３（療養者名簿）（⑤の場合）'!$O73,IF(EY$16&lt;='様式３（療養者名簿）（⑤の場合）'!$W73,1,0),0),0)</f>
        <v>0</v>
      </c>
      <c r="EZ64" s="159">
        <f>IF(EZ$16-'様式３（療養者名簿）（⑤の場合）'!$O73+1&lt;=15,IF(EZ$16&gt;='様式３（療養者名簿）（⑤の場合）'!$O73,IF(EZ$16&lt;='様式３（療養者名簿）（⑤の場合）'!$W73,1,0),0),0)</f>
        <v>0</v>
      </c>
      <c r="FA64" s="159">
        <f>IF(FA$16-'様式３（療養者名簿）（⑤の場合）'!$O73+1&lt;=15,IF(FA$16&gt;='様式３（療養者名簿）（⑤の場合）'!$O73,IF(FA$16&lt;='様式３（療養者名簿）（⑤の場合）'!$W73,1,0),0),0)</f>
        <v>0</v>
      </c>
      <c r="FB64" s="159">
        <f>IF(FB$16-'様式３（療養者名簿）（⑤の場合）'!$O73+1&lt;=15,IF(FB$16&gt;='様式３（療養者名簿）（⑤の場合）'!$O73,IF(FB$16&lt;='様式３（療養者名簿）（⑤の場合）'!$W73,1,0),0),0)</f>
        <v>0</v>
      </c>
      <c r="FC64" s="159">
        <f>IF(FC$16-'様式３（療養者名簿）（⑤の場合）'!$O73+1&lt;=15,IF(FC$16&gt;='様式３（療養者名簿）（⑤の場合）'!$O73,IF(FC$16&lt;='様式３（療養者名簿）（⑤の場合）'!$W73,1,0),0),0)</f>
        <v>0</v>
      </c>
      <c r="FD64" s="159">
        <f>IF(FD$16-'様式３（療養者名簿）（⑤の場合）'!$O73+1&lt;=15,IF(FD$16&gt;='様式３（療養者名簿）（⑤の場合）'!$O73,IF(FD$16&lt;='様式３（療養者名簿）（⑤の場合）'!$W73,1,0),0),0)</f>
        <v>0</v>
      </c>
      <c r="FE64" s="159">
        <f>IF(FE$16-'様式３（療養者名簿）（⑤の場合）'!$O73+1&lt;=15,IF(FE$16&gt;='様式３（療養者名簿）（⑤の場合）'!$O73,IF(FE$16&lt;='様式３（療養者名簿）（⑤の場合）'!$W73,1,0),0),0)</f>
        <v>0</v>
      </c>
      <c r="FF64" s="159">
        <f>IF(FF$16-'様式３（療養者名簿）（⑤の場合）'!$O73+1&lt;=15,IF(FF$16&gt;='様式３（療養者名簿）（⑤の場合）'!$O73,IF(FF$16&lt;='様式３（療養者名簿）（⑤の場合）'!$W73,1,0),0),0)</f>
        <v>0</v>
      </c>
      <c r="FG64" s="159">
        <f>IF(FG$16-'様式３（療養者名簿）（⑤の場合）'!$O73+1&lt;=15,IF(FG$16&gt;='様式３（療養者名簿）（⑤の場合）'!$O73,IF(FG$16&lt;='様式３（療養者名簿）（⑤の場合）'!$W73,1,0),0),0)</f>
        <v>0</v>
      </c>
      <c r="FH64" s="159">
        <f>IF(FH$16-'様式３（療養者名簿）（⑤の場合）'!$O73+1&lt;=15,IF(FH$16&gt;='様式３（療養者名簿）（⑤の場合）'!$O73,IF(FH$16&lt;='様式３（療養者名簿）（⑤の場合）'!$W73,1,0),0),0)</f>
        <v>0</v>
      </c>
      <c r="FI64" s="159">
        <f>IF(FI$16-'様式３（療養者名簿）（⑤の場合）'!$O73+1&lt;=15,IF(FI$16&gt;='様式３（療養者名簿）（⑤の場合）'!$O73,IF(FI$16&lt;='様式３（療養者名簿）（⑤の場合）'!$W73,1,0),0),0)</f>
        <v>0</v>
      </c>
      <c r="FJ64" s="159">
        <f>IF(FJ$16-'様式３（療養者名簿）（⑤の場合）'!$O73+1&lt;=15,IF(FJ$16&gt;='様式３（療養者名簿）（⑤の場合）'!$O73,IF(FJ$16&lt;='様式３（療養者名簿）（⑤の場合）'!$W73,1,0),0),0)</f>
        <v>0</v>
      </c>
      <c r="FK64" s="159">
        <f>IF(FK$16-'様式３（療養者名簿）（⑤の場合）'!$O73+1&lt;=15,IF(FK$16&gt;='様式３（療養者名簿）（⑤の場合）'!$O73,IF(FK$16&lt;='様式３（療養者名簿）（⑤の場合）'!$W73,1,0),0),0)</f>
        <v>0</v>
      </c>
      <c r="FL64" s="159">
        <f>IF(FL$16-'様式３（療養者名簿）（⑤の場合）'!$O73+1&lt;=15,IF(FL$16&gt;='様式３（療養者名簿）（⑤の場合）'!$O73,IF(FL$16&lt;='様式３（療養者名簿）（⑤の場合）'!$W73,1,0),0),0)</f>
        <v>0</v>
      </c>
      <c r="FM64" s="159">
        <f>IF(FM$16-'様式３（療養者名簿）（⑤の場合）'!$O73+1&lt;=15,IF(FM$16&gt;='様式３（療養者名簿）（⑤の場合）'!$O73,IF(FM$16&lt;='様式３（療養者名簿）（⑤の場合）'!$W73,1,0),0),0)</f>
        <v>0</v>
      </c>
      <c r="FN64" s="159">
        <f>IF(FN$16-'様式３（療養者名簿）（⑤の場合）'!$O73+1&lt;=15,IF(FN$16&gt;='様式３（療養者名簿）（⑤の場合）'!$O73,IF(FN$16&lt;='様式３（療養者名簿）（⑤の場合）'!$W73,1,0),0),0)</f>
        <v>0</v>
      </c>
      <c r="FO64" s="159">
        <f>IF(FO$16-'様式３（療養者名簿）（⑤の場合）'!$O73+1&lt;=15,IF(FO$16&gt;='様式３（療養者名簿）（⑤の場合）'!$O73,IF(FO$16&lt;='様式３（療養者名簿）（⑤の場合）'!$W73,1,0),0),0)</f>
        <v>0</v>
      </c>
      <c r="FP64" s="159">
        <f>IF(FP$16-'様式３（療養者名簿）（⑤の場合）'!$O73+1&lt;=15,IF(FP$16&gt;='様式３（療養者名簿）（⑤の場合）'!$O73,IF(FP$16&lt;='様式３（療養者名簿）（⑤の場合）'!$W73,1,0),0),0)</f>
        <v>0</v>
      </c>
      <c r="FQ64" s="159">
        <f>IF(FQ$16-'様式３（療養者名簿）（⑤の場合）'!$O73+1&lt;=15,IF(FQ$16&gt;='様式３（療養者名簿）（⑤の場合）'!$O73,IF(FQ$16&lt;='様式３（療養者名簿）（⑤の場合）'!$W73,1,0),0),0)</f>
        <v>0</v>
      </c>
      <c r="FR64" s="159">
        <f>IF(FR$16-'様式３（療養者名簿）（⑤の場合）'!$O73+1&lt;=15,IF(FR$16&gt;='様式３（療養者名簿）（⑤の場合）'!$O73,IF(FR$16&lt;='様式３（療養者名簿）（⑤の場合）'!$W73,1,0),0),0)</f>
        <v>0</v>
      </c>
      <c r="FS64" s="159">
        <f>IF(FS$16-'様式３（療養者名簿）（⑤の場合）'!$O73+1&lt;=15,IF(FS$16&gt;='様式３（療養者名簿）（⑤の場合）'!$O73,IF(FS$16&lt;='様式３（療養者名簿）（⑤の場合）'!$W73,1,0),0),0)</f>
        <v>0</v>
      </c>
      <c r="FT64" s="159">
        <f>IF(FT$16-'様式３（療養者名簿）（⑤の場合）'!$O73+1&lt;=15,IF(FT$16&gt;='様式３（療養者名簿）（⑤の場合）'!$O73,IF(FT$16&lt;='様式３（療養者名簿）（⑤の場合）'!$W73,1,0),0),0)</f>
        <v>0</v>
      </c>
      <c r="FU64" s="159">
        <f>IF(FU$16-'様式３（療養者名簿）（⑤の場合）'!$O73+1&lt;=15,IF(FU$16&gt;='様式３（療養者名簿）（⑤の場合）'!$O73,IF(FU$16&lt;='様式３（療養者名簿）（⑤の場合）'!$W73,1,0),0),0)</f>
        <v>0</v>
      </c>
      <c r="FV64" s="159">
        <f>IF(FV$16-'様式３（療養者名簿）（⑤の場合）'!$O73+1&lt;=15,IF(FV$16&gt;='様式３（療養者名簿）（⑤の場合）'!$O73,IF(FV$16&lt;='様式３（療養者名簿）（⑤の場合）'!$W73,1,0),0),0)</f>
        <v>0</v>
      </c>
      <c r="FW64" s="159">
        <f>IF(FW$16-'様式３（療養者名簿）（⑤の場合）'!$O73+1&lt;=15,IF(FW$16&gt;='様式３（療養者名簿）（⑤の場合）'!$O73,IF(FW$16&lt;='様式３（療養者名簿）（⑤の場合）'!$W73,1,0),0),0)</f>
        <v>0</v>
      </c>
      <c r="FX64" s="159">
        <f>IF(FX$16-'様式３（療養者名簿）（⑤の場合）'!$O73+1&lt;=15,IF(FX$16&gt;='様式３（療養者名簿）（⑤の場合）'!$O73,IF(FX$16&lt;='様式３（療養者名簿）（⑤の場合）'!$W73,1,0),0),0)</f>
        <v>0</v>
      </c>
      <c r="FY64" s="159">
        <f>IF(FY$16-'様式３（療養者名簿）（⑤の場合）'!$O73+1&lt;=15,IF(FY$16&gt;='様式３（療養者名簿）（⑤の場合）'!$O73,IF(FY$16&lt;='様式３（療養者名簿）（⑤の場合）'!$W73,1,0),0),0)</f>
        <v>0</v>
      </c>
      <c r="FZ64" s="159">
        <f>IF(FZ$16-'様式３（療養者名簿）（⑤の場合）'!$O73+1&lt;=15,IF(FZ$16&gt;='様式３（療養者名簿）（⑤の場合）'!$O73,IF(FZ$16&lt;='様式３（療養者名簿）（⑤の場合）'!$W73,1,0),0),0)</f>
        <v>0</v>
      </c>
      <c r="GA64" s="159">
        <f>IF(GA$16-'様式３（療養者名簿）（⑤の場合）'!$O73+1&lt;=15,IF(GA$16&gt;='様式３（療養者名簿）（⑤の場合）'!$O73,IF(GA$16&lt;='様式３（療養者名簿）（⑤の場合）'!$W73,1,0),0),0)</f>
        <v>0</v>
      </c>
      <c r="GB64" s="159">
        <f>IF(GB$16-'様式３（療養者名簿）（⑤の場合）'!$O73+1&lt;=15,IF(GB$16&gt;='様式３（療養者名簿）（⑤の場合）'!$O73,IF(GB$16&lt;='様式３（療養者名簿）（⑤の場合）'!$W73,1,0),0),0)</f>
        <v>0</v>
      </c>
      <c r="GC64" s="159">
        <f>IF(GC$16-'様式３（療養者名簿）（⑤の場合）'!$O73+1&lt;=15,IF(GC$16&gt;='様式３（療養者名簿）（⑤の場合）'!$O73,IF(GC$16&lt;='様式３（療養者名簿）（⑤の場合）'!$W73,1,0),0),0)</f>
        <v>0</v>
      </c>
      <c r="GD64" s="159">
        <f>IF(GD$16-'様式３（療養者名簿）（⑤の場合）'!$O73+1&lt;=15,IF(GD$16&gt;='様式３（療養者名簿）（⑤の場合）'!$O73,IF(GD$16&lt;='様式３（療養者名簿）（⑤の場合）'!$W73,1,0),0),0)</f>
        <v>0</v>
      </c>
      <c r="GE64" s="159">
        <f>IF(GE$16-'様式３（療養者名簿）（⑤の場合）'!$O73+1&lt;=15,IF(GE$16&gt;='様式３（療養者名簿）（⑤の場合）'!$O73,IF(GE$16&lt;='様式３（療養者名簿）（⑤の場合）'!$W73,1,0),0),0)</f>
        <v>0</v>
      </c>
      <c r="GF64" s="159">
        <f>IF(GF$16-'様式３（療養者名簿）（⑤の場合）'!$O73+1&lt;=15,IF(GF$16&gt;='様式３（療養者名簿）（⑤の場合）'!$O73,IF(GF$16&lt;='様式３（療養者名簿）（⑤の場合）'!$W73,1,0),0),0)</f>
        <v>0</v>
      </c>
      <c r="GG64" s="159">
        <f>IF(GG$16-'様式３（療養者名簿）（⑤の場合）'!$O73+1&lt;=15,IF(GG$16&gt;='様式３（療養者名簿）（⑤の場合）'!$O73,IF(GG$16&lt;='様式３（療養者名簿）（⑤の場合）'!$W73,1,0),0),0)</f>
        <v>0</v>
      </c>
      <c r="GH64" s="159">
        <f>IF(GH$16-'様式３（療養者名簿）（⑤の場合）'!$O73+1&lt;=15,IF(GH$16&gt;='様式３（療養者名簿）（⑤の場合）'!$O73,IF(GH$16&lt;='様式３（療養者名簿）（⑤の場合）'!$W73,1,0),0),0)</f>
        <v>0</v>
      </c>
      <c r="GI64" s="159">
        <f>IF(GI$16-'様式３（療養者名簿）（⑤の場合）'!$O73+1&lt;=15,IF(GI$16&gt;='様式３（療養者名簿）（⑤の場合）'!$O73,IF(GI$16&lt;='様式３（療養者名簿）（⑤の場合）'!$W73,1,0),0),0)</f>
        <v>0</v>
      </c>
      <c r="GJ64" s="159">
        <f>IF(GJ$16-'様式３（療養者名簿）（⑤の場合）'!$O73+1&lt;=15,IF(GJ$16&gt;='様式３（療養者名簿）（⑤の場合）'!$O73,IF(GJ$16&lt;='様式３（療養者名簿）（⑤の場合）'!$W73,1,0),0),0)</f>
        <v>0</v>
      </c>
      <c r="GK64" s="159">
        <f>IF(GK$16-'様式３（療養者名簿）（⑤の場合）'!$O73+1&lt;=15,IF(GK$16&gt;='様式３（療養者名簿）（⑤の場合）'!$O73,IF(GK$16&lt;='様式３（療養者名簿）（⑤の場合）'!$W73,1,0),0),0)</f>
        <v>0</v>
      </c>
      <c r="GL64" s="159">
        <f>IF(GL$16-'様式３（療養者名簿）（⑤の場合）'!$O73+1&lt;=15,IF(GL$16&gt;='様式３（療養者名簿）（⑤の場合）'!$O73,IF(GL$16&lt;='様式３（療養者名簿）（⑤の場合）'!$W73,1,0),0),0)</f>
        <v>0</v>
      </c>
      <c r="GM64" s="159">
        <f>IF(GM$16-'様式３（療養者名簿）（⑤の場合）'!$O73+1&lt;=15,IF(GM$16&gt;='様式３（療養者名簿）（⑤の場合）'!$O73,IF(GM$16&lt;='様式３（療養者名簿）（⑤の場合）'!$W73,1,0),0),0)</f>
        <v>0</v>
      </c>
      <c r="GN64" s="159">
        <f>IF(GN$16-'様式３（療養者名簿）（⑤の場合）'!$O73+1&lt;=15,IF(GN$16&gt;='様式３（療養者名簿）（⑤の場合）'!$O73,IF(GN$16&lt;='様式３（療養者名簿）（⑤の場合）'!$W73,1,0),0),0)</f>
        <v>0</v>
      </c>
      <c r="GO64" s="159">
        <f>IF(GO$16-'様式３（療養者名簿）（⑤の場合）'!$O73+1&lt;=15,IF(GO$16&gt;='様式３（療養者名簿）（⑤の場合）'!$O73,IF(GO$16&lt;='様式３（療養者名簿）（⑤の場合）'!$W73,1,0),0),0)</f>
        <v>0</v>
      </c>
      <c r="GP64" s="159">
        <f>IF(GP$16-'様式３（療養者名簿）（⑤の場合）'!$O73+1&lt;=15,IF(GP$16&gt;='様式３（療養者名簿）（⑤の場合）'!$O73,IF(GP$16&lt;='様式３（療養者名簿）（⑤の場合）'!$W73,1,0),0),0)</f>
        <v>0</v>
      </c>
      <c r="GQ64" s="159">
        <f>IF(GQ$16-'様式３（療養者名簿）（⑤の場合）'!$O73+1&lt;=15,IF(GQ$16&gt;='様式３（療養者名簿）（⑤の場合）'!$O73,IF(GQ$16&lt;='様式３（療養者名簿）（⑤の場合）'!$W73,1,0),0),0)</f>
        <v>0</v>
      </c>
      <c r="GR64" s="159">
        <f>IF(GR$16-'様式３（療養者名簿）（⑤の場合）'!$O73+1&lt;=15,IF(GR$16&gt;='様式３（療養者名簿）（⑤の場合）'!$O73,IF(GR$16&lt;='様式３（療養者名簿）（⑤の場合）'!$W73,1,0),0),0)</f>
        <v>0</v>
      </c>
      <c r="GS64" s="159">
        <f>IF(GS$16-'様式３（療養者名簿）（⑤の場合）'!$O73+1&lt;=15,IF(GS$16&gt;='様式３（療養者名簿）（⑤の場合）'!$O73,IF(GS$16&lt;='様式３（療養者名簿）（⑤の場合）'!$W73,1,0),0),0)</f>
        <v>0</v>
      </c>
      <c r="GT64" s="159">
        <f>IF(GT$16-'様式３（療養者名簿）（⑤の場合）'!$O73+1&lt;=15,IF(GT$16&gt;='様式３（療養者名簿）（⑤の場合）'!$O73,IF(GT$16&lt;='様式３（療養者名簿）（⑤の場合）'!$W73,1,0),0),0)</f>
        <v>0</v>
      </c>
      <c r="GU64" s="159">
        <f>IF(GU$16-'様式３（療養者名簿）（⑤の場合）'!$O73+1&lt;=15,IF(GU$16&gt;='様式３（療養者名簿）（⑤の場合）'!$O73,IF(GU$16&lt;='様式３（療養者名簿）（⑤の場合）'!$W73,1,0),0),0)</f>
        <v>0</v>
      </c>
      <c r="GV64" s="159">
        <f>IF(GV$16-'様式３（療養者名簿）（⑤の場合）'!$O73+1&lt;=15,IF(GV$16&gt;='様式３（療養者名簿）（⑤の場合）'!$O73,IF(GV$16&lt;='様式３（療養者名簿）（⑤の場合）'!$W73,1,0),0),0)</f>
        <v>0</v>
      </c>
      <c r="GW64" s="159">
        <f>IF(GW$16-'様式３（療養者名簿）（⑤の場合）'!$O73+1&lt;=15,IF(GW$16&gt;='様式３（療養者名簿）（⑤の場合）'!$O73,IF(GW$16&lt;='様式３（療養者名簿）（⑤の場合）'!$W73,1,0),0),0)</f>
        <v>0</v>
      </c>
      <c r="GX64" s="159">
        <f>IF(GX$16-'様式３（療養者名簿）（⑤の場合）'!$O73+1&lt;=15,IF(GX$16&gt;='様式３（療養者名簿）（⑤の場合）'!$O73,IF(GX$16&lt;='様式３（療養者名簿）（⑤の場合）'!$W73,1,0),0),0)</f>
        <v>0</v>
      </c>
      <c r="GY64" s="159">
        <f>IF(GY$16-'様式３（療養者名簿）（⑤の場合）'!$O73+1&lt;=15,IF(GY$16&gt;='様式３（療養者名簿）（⑤の場合）'!$O73,IF(GY$16&lt;='様式３（療養者名簿）（⑤の場合）'!$W73,1,0),0),0)</f>
        <v>0</v>
      </c>
      <c r="GZ64" s="159">
        <f>IF(GZ$16-'様式３（療養者名簿）（⑤の場合）'!$O73+1&lt;=15,IF(GZ$16&gt;='様式３（療養者名簿）（⑤の場合）'!$O73,IF(GZ$16&lt;='様式３（療養者名簿）（⑤の場合）'!$W73,1,0),0),0)</f>
        <v>0</v>
      </c>
      <c r="HA64" s="159">
        <f>IF(HA$16-'様式３（療養者名簿）（⑤の場合）'!$O73+1&lt;=15,IF(HA$16&gt;='様式３（療養者名簿）（⑤の場合）'!$O73,IF(HA$16&lt;='様式３（療養者名簿）（⑤の場合）'!$W73,1,0),0),0)</f>
        <v>0</v>
      </c>
      <c r="HB64" s="159">
        <f>IF(HB$16-'様式３（療養者名簿）（⑤の場合）'!$O73+1&lt;=15,IF(HB$16&gt;='様式３（療養者名簿）（⑤の場合）'!$O73,IF(HB$16&lt;='様式３（療養者名簿）（⑤の場合）'!$W73,1,0),0),0)</f>
        <v>0</v>
      </c>
      <c r="HC64" s="159">
        <f>IF(HC$16-'様式３（療養者名簿）（⑤の場合）'!$O73+1&lt;=15,IF(HC$16&gt;='様式３（療養者名簿）（⑤の場合）'!$O73,IF(HC$16&lt;='様式３（療養者名簿）（⑤の場合）'!$W73,1,0),0),0)</f>
        <v>0</v>
      </c>
      <c r="HD64" s="159">
        <f>IF(HD$16-'様式３（療養者名簿）（⑤の場合）'!$O73+1&lt;=15,IF(HD$16&gt;='様式３（療養者名簿）（⑤の場合）'!$O73,IF(HD$16&lt;='様式３（療養者名簿）（⑤の場合）'!$W73,1,0),0),0)</f>
        <v>0</v>
      </c>
      <c r="HE64" s="159">
        <f>IF(HE$16-'様式３（療養者名簿）（⑤の場合）'!$O73+1&lt;=15,IF(HE$16&gt;='様式３（療養者名簿）（⑤の場合）'!$O73,IF(HE$16&lt;='様式３（療養者名簿）（⑤の場合）'!$W73,1,0),0),0)</f>
        <v>0</v>
      </c>
      <c r="HF64" s="159">
        <f>IF(HF$16-'様式３（療養者名簿）（⑤の場合）'!$O73+1&lt;=15,IF(HF$16&gt;='様式３（療養者名簿）（⑤の場合）'!$O73,IF(HF$16&lt;='様式３（療養者名簿）（⑤の場合）'!$W73,1,0),0),0)</f>
        <v>0</v>
      </c>
      <c r="HG64" s="159">
        <f>IF(HG$16-'様式３（療養者名簿）（⑤の場合）'!$O73+1&lt;=15,IF(HG$16&gt;='様式３（療養者名簿）（⑤の場合）'!$O73,IF(HG$16&lt;='様式３（療養者名簿）（⑤の場合）'!$W73,1,0),0),0)</f>
        <v>0</v>
      </c>
      <c r="HH64" s="159">
        <f>IF(HH$16-'様式３（療養者名簿）（⑤の場合）'!$O73+1&lt;=15,IF(HH$16&gt;='様式３（療養者名簿）（⑤の場合）'!$O73,IF(HH$16&lt;='様式３（療養者名簿）（⑤の場合）'!$W73,1,0),0),0)</f>
        <v>0</v>
      </c>
      <c r="HI64" s="159">
        <f>IF(HI$16-'様式３（療養者名簿）（⑤の場合）'!$O73+1&lt;=15,IF(HI$16&gt;='様式３（療養者名簿）（⑤の場合）'!$O73,IF(HI$16&lt;='様式３（療養者名簿）（⑤の場合）'!$W73,1,0),0),0)</f>
        <v>0</v>
      </c>
      <c r="HJ64" s="159">
        <f>IF(HJ$16-'様式３（療養者名簿）（⑤の場合）'!$O73+1&lt;=15,IF(HJ$16&gt;='様式３（療養者名簿）（⑤の場合）'!$O73,IF(HJ$16&lt;='様式３（療養者名簿）（⑤の場合）'!$W73,1,0),0),0)</f>
        <v>0</v>
      </c>
      <c r="HK64" s="159">
        <f>IF(HK$16-'様式３（療養者名簿）（⑤の場合）'!$O73+1&lt;=15,IF(HK$16&gt;='様式３（療養者名簿）（⑤の場合）'!$O73,IF(HK$16&lt;='様式３（療養者名簿）（⑤の場合）'!$W73,1,0),0),0)</f>
        <v>0</v>
      </c>
      <c r="HL64" s="159">
        <f>IF(HL$16-'様式３（療養者名簿）（⑤の場合）'!$O73+1&lt;=15,IF(HL$16&gt;='様式３（療養者名簿）（⑤の場合）'!$O73,IF(HL$16&lt;='様式３（療養者名簿）（⑤の場合）'!$W73,1,0),0),0)</f>
        <v>0</v>
      </c>
      <c r="HM64" s="159">
        <f>IF(HM$16-'様式３（療養者名簿）（⑤の場合）'!$O73+1&lt;=15,IF(HM$16&gt;='様式３（療養者名簿）（⑤の場合）'!$O73,IF(HM$16&lt;='様式３（療養者名簿）（⑤の場合）'!$W73,1,0),0),0)</f>
        <v>0</v>
      </c>
      <c r="HN64" s="159">
        <f>IF(HN$16-'様式３（療養者名簿）（⑤の場合）'!$O73+1&lt;=15,IF(HN$16&gt;='様式３（療養者名簿）（⑤の場合）'!$O73,IF(HN$16&lt;='様式３（療養者名簿）（⑤の場合）'!$W73,1,0),0),0)</f>
        <v>0</v>
      </c>
      <c r="HO64" s="159">
        <f>IF(HO$16-'様式３（療養者名簿）（⑤の場合）'!$O73+1&lt;=15,IF(HO$16&gt;='様式３（療養者名簿）（⑤の場合）'!$O73,IF(HO$16&lt;='様式３（療養者名簿）（⑤の場合）'!$W73,1,0),0),0)</f>
        <v>0</v>
      </c>
      <c r="HP64" s="159">
        <f>IF(HP$16-'様式３（療養者名簿）（⑤の場合）'!$O73+1&lt;=15,IF(HP$16&gt;='様式３（療養者名簿）（⑤の場合）'!$O73,IF(HP$16&lt;='様式３（療養者名簿）（⑤の場合）'!$W73,1,0),0),0)</f>
        <v>0</v>
      </c>
      <c r="HQ64" s="159">
        <f>IF(HQ$16-'様式３（療養者名簿）（⑤の場合）'!$O73+1&lt;=15,IF(HQ$16&gt;='様式３（療養者名簿）（⑤の場合）'!$O73,IF(HQ$16&lt;='様式３（療養者名簿）（⑤の場合）'!$W73,1,0),0),0)</f>
        <v>0</v>
      </c>
      <c r="HR64" s="159">
        <f>IF(HR$16-'様式３（療養者名簿）（⑤の場合）'!$O73+1&lt;=15,IF(HR$16&gt;='様式３（療養者名簿）（⑤の場合）'!$O73,IF(HR$16&lt;='様式３（療養者名簿）（⑤の場合）'!$W73,1,0),0),0)</f>
        <v>0</v>
      </c>
      <c r="HS64" s="159">
        <f>IF(HS$16-'様式３（療養者名簿）（⑤の場合）'!$O73+1&lt;=15,IF(HS$16&gt;='様式３（療養者名簿）（⑤の場合）'!$O73,IF(HS$16&lt;='様式３（療養者名簿）（⑤の場合）'!$W73,1,0),0),0)</f>
        <v>0</v>
      </c>
      <c r="HT64" s="159">
        <f>IF(HT$16-'様式３（療養者名簿）（⑤の場合）'!$O73+1&lt;=15,IF(HT$16&gt;='様式３（療養者名簿）（⑤の場合）'!$O73,IF(HT$16&lt;='様式３（療養者名簿）（⑤の場合）'!$W73,1,0),0),0)</f>
        <v>0</v>
      </c>
      <c r="HU64" s="159">
        <f>IF(HU$16-'様式３（療養者名簿）（⑤の場合）'!$O73+1&lt;=15,IF(HU$16&gt;='様式３（療養者名簿）（⑤の場合）'!$O73,IF(HU$16&lt;='様式３（療養者名簿）（⑤の場合）'!$W73,1,0),0),0)</f>
        <v>0</v>
      </c>
      <c r="HV64" s="159">
        <f>IF(HV$16-'様式３（療養者名簿）（⑤の場合）'!$O73+1&lt;=15,IF(HV$16&gt;='様式３（療養者名簿）（⑤の場合）'!$O73,IF(HV$16&lt;='様式３（療養者名簿）（⑤の場合）'!$W73,1,0),0),0)</f>
        <v>0</v>
      </c>
      <c r="HW64" s="159">
        <f>IF(HW$16-'様式３（療養者名簿）（⑤の場合）'!$O73+1&lt;=15,IF(HW$16&gt;='様式３（療養者名簿）（⑤の場合）'!$O73,IF(HW$16&lt;='様式３（療養者名簿）（⑤の場合）'!$W73,1,0),0),0)</f>
        <v>0</v>
      </c>
      <c r="HX64" s="159">
        <f>IF(HX$16-'様式３（療養者名簿）（⑤の場合）'!$O73+1&lt;=15,IF(HX$16&gt;='様式３（療養者名簿）（⑤の場合）'!$O73,IF(HX$16&lt;='様式３（療養者名簿）（⑤の場合）'!$W73,1,0),0),0)</f>
        <v>0</v>
      </c>
      <c r="HY64" s="159">
        <f>IF(HY$16-'様式３（療養者名簿）（⑤の場合）'!$O73+1&lt;=15,IF(HY$16&gt;='様式３（療養者名簿）（⑤の場合）'!$O73,IF(HY$16&lt;='様式３（療養者名簿）（⑤の場合）'!$W73,1,0),0),0)</f>
        <v>0</v>
      </c>
      <c r="HZ64" s="159">
        <f>IF(HZ$16-'様式３（療養者名簿）（⑤の場合）'!$O73+1&lt;=15,IF(HZ$16&gt;='様式３（療養者名簿）（⑤の場合）'!$O73,IF(HZ$16&lt;='様式３（療養者名簿）（⑤の場合）'!$W73,1,0),0),0)</f>
        <v>0</v>
      </c>
      <c r="IA64" s="159">
        <f>IF(IA$16-'様式３（療養者名簿）（⑤の場合）'!$O73+1&lt;=15,IF(IA$16&gt;='様式３（療養者名簿）（⑤の場合）'!$O73,IF(IA$16&lt;='様式３（療養者名簿）（⑤の場合）'!$W73,1,0),0),0)</f>
        <v>0</v>
      </c>
      <c r="IB64" s="159">
        <f>IF(IB$16-'様式３（療養者名簿）（⑤の場合）'!$O73+1&lt;=15,IF(IB$16&gt;='様式３（療養者名簿）（⑤の場合）'!$O73,IF(IB$16&lt;='様式３（療養者名簿）（⑤の場合）'!$W73,1,0),0),0)</f>
        <v>0</v>
      </c>
      <c r="IC64" s="159">
        <f>IF(IC$16-'様式３（療養者名簿）（⑤の場合）'!$O73+1&lt;=15,IF(IC$16&gt;='様式３（療養者名簿）（⑤の場合）'!$O73,IF(IC$16&lt;='様式３（療養者名簿）（⑤の場合）'!$W73,1,0),0),0)</f>
        <v>0</v>
      </c>
      <c r="ID64" s="159">
        <f>IF(ID$16-'様式３（療養者名簿）（⑤の場合）'!$O73+1&lt;=15,IF(ID$16&gt;='様式３（療養者名簿）（⑤の場合）'!$O73,IF(ID$16&lt;='様式３（療養者名簿）（⑤の場合）'!$W73,1,0),0),0)</f>
        <v>0</v>
      </c>
      <c r="IE64" s="159">
        <f>IF(IE$16-'様式３（療養者名簿）（⑤の場合）'!$O73+1&lt;=15,IF(IE$16&gt;='様式３（療養者名簿）（⑤の場合）'!$O73,IF(IE$16&lt;='様式３（療養者名簿）（⑤の場合）'!$W73,1,0),0),0)</f>
        <v>0</v>
      </c>
      <c r="IF64" s="159">
        <f>IF(IF$16-'様式３（療養者名簿）（⑤の場合）'!$O73+1&lt;=15,IF(IF$16&gt;='様式３（療養者名簿）（⑤の場合）'!$O73,IF(IF$16&lt;='様式３（療養者名簿）（⑤の場合）'!$W73,1,0),0),0)</f>
        <v>0</v>
      </c>
      <c r="IG64" s="159">
        <f>IF(IG$16-'様式３（療養者名簿）（⑤の場合）'!$O73+1&lt;=15,IF(IG$16&gt;='様式３（療養者名簿）（⑤の場合）'!$O73,IF(IG$16&lt;='様式３（療養者名簿）（⑤の場合）'!$W73,1,0),0),0)</f>
        <v>0</v>
      </c>
      <c r="IH64" s="159">
        <f>IF(IH$16-'様式３（療養者名簿）（⑤の場合）'!$O73+1&lt;=15,IF(IH$16&gt;='様式３（療養者名簿）（⑤の場合）'!$O73,IF(IH$16&lt;='様式３（療養者名簿）（⑤の場合）'!$W73,1,0),0),0)</f>
        <v>0</v>
      </c>
      <c r="II64" s="159">
        <f>IF(II$16-'様式３（療養者名簿）（⑤の場合）'!$O73+1&lt;=15,IF(II$16&gt;='様式３（療養者名簿）（⑤の場合）'!$O73,IF(II$16&lt;='様式３（療養者名簿）（⑤の場合）'!$W73,1,0),0),0)</f>
        <v>0</v>
      </c>
      <c r="IJ64" s="159">
        <f>IF(IJ$16-'様式３（療養者名簿）（⑤の場合）'!$O73+1&lt;=15,IF(IJ$16&gt;='様式３（療養者名簿）（⑤の場合）'!$O73,IF(IJ$16&lt;='様式３（療養者名簿）（⑤の場合）'!$W73,1,0),0),0)</f>
        <v>0</v>
      </c>
      <c r="IK64" s="159">
        <f>IF(IK$16-'様式３（療養者名簿）（⑤の場合）'!$O73+1&lt;=15,IF(IK$16&gt;='様式３（療養者名簿）（⑤の場合）'!$O73,IF(IK$16&lt;='様式３（療養者名簿）（⑤の場合）'!$W73,1,0),0),0)</f>
        <v>0</v>
      </c>
      <c r="IL64" s="159">
        <f>IF(IL$16-'様式３（療養者名簿）（⑤の場合）'!$O73+1&lt;=15,IF(IL$16&gt;='様式３（療養者名簿）（⑤の場合）'!$O73,IF(IL$16&lt;='様式３（療養者名簿）（⑤の場合）'!$W73,1,0),0),0)</f>
        <v>0</v>
      </c>
      <c r="IM64" s="159">
        <f>IF(IM$16-'様式３（療養者名簿）（⑤の場合）'!$O73+1&lt;=15,IF(IM$16&gt;='様式３（療養者名簿）（⑤の場合）'!$O73,IF(IM$16&lt;='様式３（療養者名簿）（⑤の場合）'!$W73,1,0),0),0)</f>
        <v>0</v>
      </c>
      <c r="IN64" s="159">
        <f>IF(IN$16-'様式３（療養者名簿）（⑤の場合）'!$O73+1&lt;=15,IF(IN$16&gt;='様式３（療養者名簿）（⑤の場合）'!$O73,IF(IN$16&lt;='様式３（療養者名簿）（⑤の場合）'!$W73,1,0),0),0)</f>
        <v>0</v>
      </c>
      <c r="IO64" s="159">
        <f>IF(IO$16-'様式３（療養者名簿）（⑤の場合）'!$O73+1&lt;=15,IF(IO$16&gt;='様式３（療養者名簿）（⑤の場合）'!$O73,IF(IO$16&lt;='様式３（療養者名簿）（⑤の場合）'!$W73,1,0),0),0)</f>
        <v>0</v>
      </c>
      <c r="IP64" s="159">
        <f>IF(IP$16-'様式３（療養者名簿）（⑤の場合）'!$O73+1&lt;=15,IF(IP$16&gt;='様式３（療養者名簿）（⑤の場合）'!$O73,IF(IP$16&lt;='様式３（療養者名簿）（⑤の場合）'!$W73,1,0),0),0)</f>
        <v>0</v>
      </c>
      <c r="IQ64" s="159">
        <f>IF(IQ$16-'様式３（療養者名簿）（⑤の場合）'!$O73+1&lt;=15,IF(IQ$16&gt;='様式３（療養者名簿）（⑤の場合）'!$O73,IF(IQ$16&lt;='様式３（療養者名簿）（⑤の場合）'!$W73,1,0),0),0)</f>
        <v>0</v>
      </c>
      <c r="IR64" s="159">
        <f>IF(IR$16-'様式３（療養者名簿）（⑤の場合）'!$O73+1&lt;=15,IF(IR$16&gt;='様式３（療養者名簿）（⑤の場合）'!$O73,IF(IR$16&lt;='様式３（療養者名簿）（⑤の場合）'!$W73,1,0),0),0)</f>
        <v>0</v>
      </c>
      <c r="IS64" s="159">
        <f>IF(IS$16-'様式３（療養者名簿）（⑤の場合）'!$O73+1&lt;=15,IF(IS$16&gt;='様式３（療養者名簿）（⑤の場合）'!$O73,IF(IS$16&lt;='様式３（療養者名簿）（⑤の場合）'!$W73,1,0),0),0)</f>
        <v>0</v>
      </c>
      <c r="IT64" s="159">
        <f>IF(IT$16-'様式３（療養者名簿）（⑤の場合）'!$O73+1&lt;=15,IF(IT$16&gt;='様式３（療養者名簿）（⑤の場合）'!$O73,IF(IT$16&lt;='様式３（療養者名簿）（⑤の場合）'!$W73,1,0),0),0)</f>
        <v>0</v>
      </c>
    </row>
    <row r="65" spans="1:254" ht="42" customHeight="1">
      <c r="A65" s="149">
        <f>'様式３（療養者名簿）（⑤の場合）'!C74</f>
        <v>0</v>
      </c>
      <c r="B65" s="159">
        <f>IF(B$16-'様式３（療養者名簿）（⑤の場合）'!$O74+1&lt;=15,IF(B$16&gt;='様式３（療養者名簿）（⑤の場合）'!$O74,IF(B$16&lt;='様式３（療養者名簿）（⑤の場合）'!$W74,1,0),0),0)</f>
        <v>0</v>
      </c>
      <c r="C65" s="159">
        <f>IF(C$16-'様式３（療養者名簿）（⑤の場合）'!$O74+1&lt;=15,IF(C$16&gt;='様式３（療養者名簿）（⑤の場合）'!$O74,IF(C$16&lt;='様式３（療養者名簿）（⑤の場合）'!$W74,1,0),0),0)</f>
        <v>0</v>
      </c>
      <c r="D65" s="159">
        <f>IF(D$16-'様式３（療養者名簿）（⑤の場合）'!$O74+1&lt;=15,IF(D$16&gt;='様式３（療養者名簿）（⑤の場合）'!$O74,IF(D$16&lt;='様式３（療養者名簿）（⑤の場合）'!$W74,1,0),0),0)</f>
        <v>0</v>
      </c>
      <c r="E65" s="159">
        <f>IF(E$16-'様式３（療養者名簿）（⑤の場合）'!$O74+1&lt;=15,IF(E$16&gt;='様式３（療養者名簿）（⑤の場合）'!$O74,IF(E$16&lt;='様式３（療養者名簿）（⑤の場合）'!$W74,1,0),0),0)</f>
        <v>0</v>
      </c>
      <c r="F65" s="159">
        <f>IF(F$16-'様式３（療養者名簿）（⑤の場合）'!$O74+1&lt;=15,IF(F$16&gt;='様式３（療養者名簿）（⑤の場合）'!$O74,IF(F$16&lt;='様式３（療養者名簿）（⑤の場合）'!$W74,1,0),0),0)</f>
        <v>0</v>
      </c>
      <c r="G65" s="159">
        <f>IF(G$16-'様式３（療養者名簿）（⑤の場合）'!$O74+1&lt;=15,IF(G$16&gt;='様式３（療養者名簿）（⑤の場合）'!$O74,IF(G$16&lt;='様式３（療養者名簿）（⑤の場合）'!$W74,1,0),0),0)</f>
        <v>0</v>
      </c>
      <c r="H65" s="159">
        <f>IF(H$16-'様式３（療養者名簿）（⑤の場合）'!$O74+1&lt;=15,IF(H$16&gt;='様式３（療養者名簿）（⑤の場合）'!$O74,IF(H$16&lt;='様式３（療養者名簿）（⑤の場合）'!$W74,1,0),0),0)</f>
        <v>0</v>
      </c>
      <c r="I65" s="159">
        <f>IF(I$16-'様式３（療養者名簿）（⑤の場合）'!$O74+1&lt;=15,IF(I$16&gt;='様式３（療養者名簿）（⑤の場合）'!$O74,IF(I$16&lt;='様式３（療養者名簿）（⑤の場合）'!$W74,1,0),0),0)</f>
        <v>0</v>
      </c>
      <c r="J65" s="159">
        <f>IF(J$16-'様式３（療養者名簿）（⑤の場合）'!$O74+1&lt;=15,IF(J$16&gt;='様式３（療養者名簿）（⑤の場合）'!$O74,IF(J$16&lt;='様式３（療養者名簿）（⑤の場合）'!$W74,1,0),0),0)</f>
        <v>0</v>
      </c>
      <c r="K65" s="159">
        <f>IF(K$16-'様式３（療養者名簿）（⑤の場合）'!$O74+1&lt;=15,IF(K$16&gt;='様式３（療養者名簿）（⑤の場合）'!$O74,IF(K$16&lt;='様式３（療養者名簿）（⑤の場合）'!$W74,1,0),0),0)</f>
        <v>0</v>
      </c>
      <c r="L65" s="159">
        <f>IF(L$16-'様式３（療養者名簿）（⑤の場合）'!$O74+1&lt;=15,IF(L$16&gt;='様式３（療養者名簿）（⑤の場合）'!$O74,IF(L$16&lt;='様式３（療養者名簿）（⑤の場合）'!$W74,1,0),0),0)</f>
        <v>0</v>
      </c>
      <c r="M65" s="159">
        <f>IF(M$16-'様式３（療養者名簿）（⑤の場合）'!$O74+1&lt;=15,IF(M$16&gt;='様式３（療養者名簿）（⑤の場合）'!$O74,IF(M$16&lt;='様式３（療養者名簿）（⑤の場合）'!$W74,1,0),0),0)</f>
        <v>0</v>
      </c>
      <c r="N65" s="159">
        <f>IF(N$16-'様式３（療養者名簿）（⑤の場合）'!$O74+1&lt;=15,IF(N$16&gt;='様式３（療養者名簿）（⑤の場合）'!$O74,IF(N$16&lt;='様式３（療養者名簿）（⑤の場合）'!$W74,1,0),0),0)</f>
        <v>0</v>
      </c>
      <c r="O65" s="159">
        <f>IF(O$16-'様式３（療養者名簿）（⑤の場合）'!$O74+1&lt;=15,IF(O$16&gt;='様式３（療養者名簿）（⑤の場合）'!$O74,IF(O$16&lt;='様式３（療養者名簿）（⑤の場合）'!$W74,1,0),0),0)</f>
        <v>0</v>
      </c>
      <c r="P65" s="159">
        <f>IF(P$16-'様式３（療養者名簿）（⑤の場合）'!$O74+1&lt;=15,IF(P$16&gt;='様式３（療養者名簿）（⑤の場合）'!$O74,IF(P$16&lt;='様式３（療養者名簿）（⑤の場合）'!$W74,1,0),0),0)</f>
        <v>0</v>
      </c>
      <c r="Q65" s="159">
        <f>IF(Q$16-'様式３（療養者名簿）（⑤の場合）'!$O74+1&lt;=15,IF(Q$16&gt;='様式３（療養者名簿）（⑤の場合）'!$O74,IF(Q$16&lt;='様式３（療養者名簿）（⑤の場合）'!$W74,1,0),0),0)</f>
        <v>0</v>
      </c>
      <c r="R65" s="159">
        <f>IF(R$16-'様式３（療養者名簿）（⑤の場合）'!$O74+1&lt;=15,IF(R$16&gt;='様式３（療養者名簿）（⑤の場合）'!$O74,IF(R$16&lt;='様式３（療養者名簿）（⑤の場合）'!$W74,1,0),0),0)</f>
        <v>0</v>
      </c>
      <c r="S65" s="159">
        <f>IF(S$16-'様式３（療養者名簿）（⑤の場合）'!$O74+1&lt;=15,IF(S$16&gt;='様式３（療養者名簿）（⑤の場合）'!$O74,IF(S$16&lt;='様式３（療養者名簿）（⑤の場合）'!$W74,1,0),0),0)</f>
        <v>0</v>
      </c>
      <c r="T65" s="159">
        <f>IF(T$16-'様式３（療養者名簿）（⑤の場合）'!$O74+1&lt;=15,IF(T$16&gt;='様式３（療養者名簿）（⑤の場合）'!$O74,IF(T$16&lt;='様式３（療養者名簿）（⑤の場合）'!$W74,1,0),0),0)</f>
        <v>0</v>
      </c>
      <c r="U65" s="159">
        <f>IF(U$16-'様式３（療養者名簿）（⑤の場合）'!$O74+1&lt;=15,IF(U$16&gt;='様式３（療養者名簿）（⑤の場合）'!$O74,IF(U$16&lt;='様式３（療養者名簿）（⑤の場合）'!$W74,1,0),0),0)</f>
        <v>0</v>
      </c>
      <c r="V65" s="159">
        <f>IF(V$16-'様式３（療養者名簿）（⑤の場合）'!$O74+1&lt;=15,IF(V$16&gt;='様式３（療養者名簿）（⑤の場合）'!$O74,IF(V$16&lt;='様式３（療養者名簿）（⑤の場合）'!$W74,1,0),0),0)</f>
        <v>0</v>
      </c>
      <c r="W65" s="159">
        <f>IF(W$16-'様式３（療養者名簿）（⑤の場合）'!$O74+1&lt;=15,IF(W$16&gt;='様式３（療養者名簿）（⑤の場合）'!$O74,IF(W$16&lt;='様式３（療養者名簿）（⑤の場合）'!$W74,1,0),0),0)</f>
        <v>0</v>
      </c>
      <c r="X65" s="159">
        <f>IF(X$16-'様式３（療養者名簿）（⑤の場合）'!$O74+1&lt;=15,IF(X$16&gt;='様式３（療養者名簿）（⑤の場合）'!$O74,IF(X$16&lt;='様式３（療養者名簿）（⑤の場合）'!$W74,1,0),0),0)</f>
        <v>0</v>
      </c>
      <c r="Y65" s="159">
        <f>IF(Y$16-'様式３（療養者名簿）（⑤の場合）'!$O74+1&lt;=15,IF(Y$16&gt;='様式３（療養者名簿）（⑤の場合）'!$O74,IF(Y$16&lt;='様式３（療養者名簿）（⑤の場合）'!$W74,1,0),0),0)</f>
        <v>0</v>
      </c>
      <c r="Z65" s="159">
        <f>IF(Z$16-'様式３（療養者名簿）（⑤の場合）'!$O74+1&lt;=15,IF(Z$16&gt;='様式３（療養者名簿）（⑤の場合）'!$O74,IF(Z$16&lt;='様式３（療養者名簿）（⑤の場合）'!$W74,1,0),0),0)</f>
        <v>0</v>
      </c>
      <c r="AA65" s="159">
        <f>IF(AA$16-'様式３（療養者名簿）（⑤の場合）'!$O74+1&lt;=15,IF(AA$16&gt;='様式３（療養者名簿）（⑤の場合）'!$O74,IF(AA$16&lt;='様式３（療養者名簿）（⑤の場合）'!$W74,1,0),0),0)</f>
        <v>0</v>
      </c>
      <c r="AB65" s="159">
        <f>IF(AB$16-'様式３（療養者名簿）（⑤の場合）'!$O74+1&lt;=15,IF(AB$16&gt;='様式３（療養者名簿）（⑤の場合）'!$O74,IF(AB$16&lt;='様式３（療養者名簿）（⑤の場合）'!$W74,1,0),0),0)</f>
        <v>0</v>
      </c>
      <c r="AC65" s="159">
        <f>IF(AC$16-'様式３（療養者名簿）（⑤の場合）'!$O74+1&lt;=15,IF(AC$16&gt;='様式３（療養者名簿）（⑤の場合）'!$O74,IF(AC$16&lt;='様式３（療養者名簿）（⑤の場合）'!$W74,1,0),0),0)</f>
        <v>0</v>
      </c>
      <c r="AD65" s="159">
        <f>IF(AD$16-'様式３（療養者名簿）（⑤の場合）'!$O74+1&lt;=15,IF(AD$16&gt;='様式３（療養者名簿）（⑤の場合）'!$O74,IF(AD$16&lt;='様式３（療養者名簿）（⑤の場合）'!$W74,1,0),0),0)</f>
        <v>0</v>
      </c>
      <c r="AE65" s="159">
        <f>IF(AE$16-'様式３（療養者名簿）（⑤の場合）'!$O74+1&lt;=15,IF(AE$16&gt;='様式３（療養者名簿）（⑤の場合）'!$O74,IF(AE$16&lt;='様式３（療養者名簿）（⑤の場合）'!$W74,1,0),0),0)</f>
        <v>0</v>
      </c>
      <c r="AF65" s="159">
        <f>IF(AF$16-'様式３（療養者名簿）（⑤の場合）'!$O74+1&lt;=15,IF(AF$16&gt;='様式３（療養者名簿）（⑤の場合）'!$O74,IF(AF$16&lt;='様式３（療養者名簿）（⑤の場合）'!$W74,1,0),0),0)</f>
        <v>0</v>
      </c>
      <c r="AG65" s="159">
        <f>IF(AG$16-'様式３（療養者名簿）（⑤の場合）'!$O74+1&lt;=15,IF(AG$16&gt;='様式３（療養者名簿）（⑤の場合）'!$O74,IF(AG$16&lt;='様式３（療養者名簿）（⑤の場合）'!$W74,1,0),0),0)</f>
        <v>0</v>
      </c>
      <c r="AH65" s="159">
        <f>IF(AH$16-'様式３（療養者名簿）（⑤の場合）'!$O74+1&lt;=15,IF(AH$16&gt;='様式３（療養者名簿）（⑤の場合）'!$O74,IF(AH$16&lt;='様式３（療養者名簿）（⑤の場合）'!$W74,1,0),0),0)</f>
        <v>0</v>
      </c>
      <c r="AI65" s="159">
        <f>IF(AI$16-'様式３（療養者名簿）（⑤の場合）'!$O74+1&lt;=15,IF(AI$16&gt;='様式３（療養者名簿）（⑤の場合）'!$O74,IF(AI$16&lt;='様式３（療養者名簿）（⑤の場合）'!$W74,1,0),0),0)</f>
        <v>0</v>
      </c>
      <c r="AJ65" s="159">
        <f>IF(AJ$16-'様式３（療養者名簿）（⑤の場合）'!$O74+1&lt;=15,IF(AJ$16&gt;='様式３（療養者名簿）（⑤の場合）'!$O74,IF(AJ$16&lt;='様式３（療養者名簿）（⑤の場合）'!$W74,1,0),0),0)</f>
        <v>0</v>
      </c>
      <c r="AK65" s="159">
        <f>IF(AK$16-'様式３（療養者名簿）（⑤の場合）'!$O74+1&lt;=15,IF(AK$16&gt;='様式３（療養者名簿）（⑤の場合）'!$O74,IF(AK$16&lt;='様式３（療養者名簿）（⑤の場合）'!$W74,1,0),0),0)</f>
        <v>0</v>
      </c>
      <c r="AL65" s="159">
        <f>IF(AL$16-'様式３（療養者名簿）（⑤の場合）'!$O74+1&lt;=15,IF(AL$16&gt;='様式３（療養者名簿）（⑤の場合）'!$O74,IF(AL$16&lt;='様式３（療養者名簿）（⑤の場合）'!$W74,1,0),0),0)</f>
        <v>0</v>
      </c>
      <c r="AM65" s="159">
        <f>IF(AM$16-'様式３（療養者名簿）（⑤の場合）'!$O74+1&lt;=15,IF(AM$16&gt;='様式３（療養者名簿）（⑤の場合）'!$O74,IF(AM$16&lt;='様式３（療養者名簿）（⑤の場合）'!$W74,1,0),0),0)</f>
        <v>0</v>
      </c>
      <c r="AN65" s="159">
        <f>IF(AN$16-'様式３（療養者名簿）（⑤の場合）'!$O74+1&lt;=15,IF(AN$16&gt;='様式３（療養者名簿）（⑤の場合）'!$O74,IF(AN$16&lt;='様式３（療養者名簿）（⑤の場合）'!$W74,1,0),0),0)</f>
        <v>0</v>
      </c>
      <c r="AO65" s="159">
        <f>IF(AO$16-'様式３（療養者名簿）（⑤の場合）'!$O74+1&lt;=15,IF(AO$16&gt;='様式３（療養者名簿）（⑤の場合）'!$O74,IF(AO$16&lt;='様式３（療養者名簿）（⑤の場合）'!$W74,1,0),0),0)</f>
        <v>0</v>
      </c>
      <c r="AP65" s="159">
        <f>IF(AP$16-'様式３（療養者名簿）（⑤の場合）'!$O74+1&lt;=15,IF(AP$16&gt;='様式３（療養者名簿）（⑤の場合）'!$O74,IF(AP$16&lt;='様式３（療養者名簿）（⑤の場合）'!$W74,1,0),0),0)</f>
        <v>0</v>
      </c>
      <c r="AQ65" s="159">
        <f>IF(AQ$16-'様式３（療養者名簿）（⑤の場合）'!$O74+1&lt;=15,IF(AQ$16&gt;='様式３（療養者名簿）（⑤の場合）'!$O74,IF(AQ$16&lt;='様式３（療養者名簿）（⑤の場合）'!$W74,1,0),0),0)</f>
        <v>0</v>
      </c>
      <c r="AR65" s="159">
        <f>IF(AR$16-'様式３（療養者名簿）（⑤の場合）'!$O74+1&lt;=15,IF(AR$16&gt;='様式３（療養者名簿）（⑤の場合）'!$O74,IF(AR$16&lt;='様式３（療養者名簿）（⑤の場合）'!$W74,1,0),0),0)</f>
        <v>0</v>
      </c>
      <c r="AS65" s="159">
        <f>IF(AS$16-'様式３（療養者名簿）（⑤の場合）'!$O74+1&lt;=15,IF(AS$16&gt;='様式３（療養者名簿）（⑤の場合）'!$O74,IF(AS$16&lt;='様式３（療養者名簿）（⑤の場合）'!$W74,1,0),0),0)</f>
        <v>0</v>
      </c>
      <c r="AT65" s="159">
        <f>IF(AT$16-'様式３（療養者名簿）（⑤の場合）'!$O74+1&lt;=15,IF(AT$16&gt;='様式３（療養者名簿）（⑤の場合）'!$O74,IF(AT$16&lt;='様式３（療養者名簿）（⑤の場合）'!$W74,1,0),0),0)</f>
        <v>0</v>
      </c>
      <c r="AU65" s="159">
        <f>IF(AU$16-'様式３（療養者名簿）（⑤の場合）'!$O74+1&lt;=15,IF(AU$16&gt;='様式３（療養者名簿）（⑤の場合）'!$O74,IF(AU$16&lt;='様式３（療養者名簿）（⑤の場合）'!$W74,1,0),0),0)</f>
        <v>0</v>
      </c>
      <c r="AV65" s="159">
        <f>IF(AV$16-'様式３（療養者名簿）（⑤の場合）'!$O74+1&lt;=15,IF(AV$16&gt;='様式３（療養者名簿）（⑤の場合）'!$O74,IF(AV$16&lt;='様式３（療養者名簿）（⑤の場合）'!$W74,1,0),0),0)</f>
        <v>0</v>
      </c>
      <c r="AW65" s="159">
        <f>IF(AW$16-'様式３（療養者名簿）（⑤の場合）'!$O74+1&lt;=15,IF(AW$16&gt;='様式３（療養者名簿）（⑤の場合）'!$O74,IF(AW$16&lt;='様式３（療養者名簿）（⑤の場合）'!$W74,1,0),0),0)</f>
        <v>0</v>
      </c>
      <c r="AX65" s="159">
        <f>IF(AX$16-'様式３（療養者名簿）（⑤の場合）'!$O74+1&lt;=15,IF(AX$16&gt;='様式３（療養者名簿）（⑤の場合）'!$O74,IF(AX$16&lt;='様式３（療養者名簿）（⑤の場合）'!$W74,1,0),0),0)</f>
        <v>0</v>
      </c>
      <c r="AY65" s="159">
        <f>IF(AY$16-'様式３（療養者名簿）（⑤の場合）'!$O74+1&lt;=15,IF(AY$16&gt;='様式３（療養者名簿）（⑤の場合）'!$O74,IF(AY$16&lt;='様式３（療養者名簿）（⑤の場合）'!$W74,1,0),0),0)</f>
        <v>0</v>
      </c>
      <c r="AZ65" s="159">
        <f>IF(AZ$16-'様式３（療養者名簿）（⑤の場合）'!$O74+1&lt;=15,IF(AZ$16&gt;='様式３（療養者名簿）（⑤の場合）'!$O74,IF(AZ$16&lt;='様式３（療養者名簿）（⑤の場合）'!$W74,1,0),0),0)</f>
        <v>0</v>
      </c>
      <c r="BA65" s="159">
        <f>IF(BA$16-'様式３（療養者名簿）（⑤の場合）'!$O74+1&lt;=15,IF(BA$16&gt;='様式３（療養者名簿）（⑤の場合）'!$O74,IF(BA$16&lt;='様式３（療養者名簿）（⑤の場合）'!$W74,1,0),0),0)</f>
        <v>0</v>
      </c>
      <c r="BB65" s="159">
        <f>IF(BB$16-'様式３（療養者名簿）（⑤の場合）'!$O74+1&lt;=15,IF(BB$16&gt;='様式３（療養者名簿）（⑤の場合）'!$O74,IF(BB$16&lt;='様式３（療養者名簿）（⑤の場合）'!$W74,1,0),0),0)</f>
        <v>0</v>
      </c>
      <c r="BC65" s="159">
        <f>IF(BC$16-'様式３（療養者名簿）（⑤の場合）'!$O74+1&lt;=15,IF(BC$16&gt;='様式３（療養者名簿）（⑤の場合）'!$O74,IF(BC$16&lt;='様式３（療養者名簿）（⑤の場合）'!$W74,1,0),0),0)</f>
        <v>0</v>
      </c>
      <c r="BD65" s="159">
        <f>IF(BD$16-'様式３（療養者名簿）（⑤の場合）'!$O74+1&lt;=15,IF(BD$16&gt;='様式３（療養者名簿）（⑤の場合）'!$O74,IF(BD$16&lt;='様式３（療養者名簿）（⑤の場合）'!$W74,1,0),0),0)</f>
        <v>0</v>
      </c>
      <c r="BE65" s="159">
        <f>IF(BE$16-'様式３（療養者名簿）（⑤の場合）'!$O74+1&lt;=15,IF(BE$16&gt;='様式３（療養者名簿）（⑤の場合）'!$O74,IF(BE$16&lt;='様式３（療養者名簿）（⑤の場合）'!$W74,1,0),0),0)</f>
        <v>0</v>
      </c>
      <c r="BF65" s="159">
        <f>IF(BF$16-'様式３（療養者名簿）（⑤の場合）'!$O74+1&lt;=15,IF(BF$16&gt;='様式３（療養者名簿）（⑤の場合）'!$O74,IF(BF$16&lt;='様式３（療養者名簿）（⑤の場合）'!$W74,1,0),0),0)</f>
        <v>0</v>
      </c>
      <c r="BG65" s="159">
        <f>IF(BG$16-'様式３（療養者名簿）（⑤の場合）'!$O74+1&lt;=15,IF(BG$16&gt;='様式３（療養者名簿）（⑤の場合）'!$O74,IF(BG$16&lt;='様式３（療養者名簿）（⑤の場合）'!$W74,1,0),0),0)</f>
        <v>0</v>
      </c>
      <c r="BH65" s="159">
        <f>IF(BH$16-'様式３（療養者名簿）（⑤の場合）'!$O74+1&lt;=15,IF(BH$16&gt;='様式３（療養者名簿）（⑤の場合）'!$O74,IF(BH$16&lt;='様式３（療養者名簿）（⑤の場合）'!$W74,1,0),0),0)</f>
        <v>0</v>
      </c>
      <c r="BI65" s="159">
        <f>IF(BI$16-'様式３（療養者名簿）（⑤の場合）'!$O74+1&lt;=15,IF(BI$16&gt;='様式３（療養者名簿）（⑤の場合）'!$O74,IF(BI$16&lt;='様式３（療養者名簿）（⑤の場合）'!$W74,1,0),0),0)</f>
        <v>0</v>
      </c>
      <c r="BJ65" s="159">
        <f>IF(BJ$16-'様式３（療養者名簿）（⑤の場合）'!$O74+1&lt;=15,IF(BJ$16&gt;='様式３（療養者名簿）（⑤の場合）'!$O74,IF(BJ$16&lt;='様式３（療養者名簿）（⑤の場合）'!$W74,1,0),0),0)</f>
        <v>0</v>
      </c>
      <c r="BK65" s="159">
        <f>IF(BK$16-'様式３（療養者名簿）（⑤の場合）'!$O74+1&lt;=15,IF(BK$16&gt;='様式３（療養者名簿）（⑤の場合）'!$O74,IF(BK$16&lt;='様式３（療養者名簿）（⑤の場合）'!$W74,1,0),0),0)</f>
        <v>0</v>
      </c>
      <c r="BL65" s="159">
        <f>IF(BL$16-'様式３（療養者名簿）（⑤の場合）'!$O74+1&lt;=15,IF(BL$16&gt;='様式３（療養者名簿）（⑤の場合）'!$O74,IF(BL$16&lt;='様式３（療養者名簿）（⑤の場合）'!$W74,1,0),0),0)</f>
        <v>0</v>
      </c>
      <c r="BM65" s="159">
        <f>IF(BM$16-'様式３（療養者名簿）（⑤の場合）'!$O74+1&lt;=15,IF(BM$16&gt;='様式３（療養者名簿）（⑤の場合）'!$O74,IF(BM$16&lt;='様式３（療養者名簿）（⑤の場合）'!$W74,1,0),0),0)</f>
        <v>0</v>
      </c>
      <c r="BN65" s="159">
        <f>IF(BN$16-'様式３（療養者名簿）（⑤の場合）'!$O74+1&lt;=15,IF(BN$16&gt;='様式３（療養者名簿）（⑤の場合）'!$O74,IF(BN$16&lt;='様式３（療養者名簿）（⑤の場合）'!$W74,1,0),0),0)</f>
        <v>0</v>
      </c>
      <c r="BO65" s="159">
        <f>IF(BO$16-'様式３（療養者名簿）（⑤の場合）'!$O74+1&lt;=15,IF(BO$16&gt;='様式３（療養者名簿）（⑤の場合）'!$O74,IF(BO$16&lt;='様式３（療養者名簿）（⑤の場合）'!$W74,1,0),0),0)</f>
        <v>0</v>
      </c>
      <c r="BP65" s="159">
        <f>IF(BP$16-'様式３（療養者名簿）（⑤の場合）'!$O74+1&lt;=15,IF(BP$16&gt;='様式３（療養者名簿）（⑤の場合）'!$O74,IF(BP$16&lt;='様式３（療養者名簿）（⑤の場合）'!$W74,1,0),0),0)</f>
        <v>0</v>
      </c>
      <c r="BQ65" s="159">
        <f>IF(BQ$16-'様式３（療養者名簿）（⑤の場合）'!$O74+1&lt;=15,IF(BQ$16&gt;='様式３（療養者名簿）（⑤の場合）'!$O74,IF(BQ$16&lt;='様式３（療養者名簿）（⑤の場合）'!$W74,1,0),0),0)</f>
        <v>0</v>
      </c>
      <c r="BR65" s="159">
        <f>IF(BR$16-'様式３（療養者名簿）（⑤の場合）'!$O74+1&lt;=15,IF(BR$16&gt;='様式３（療養者名簿）（⑤の場合）'!$O74,IF(BR$16&lt;='様式３（療養者名簿）（⑤の場合）'!$W74,1,0),0),0)</f>
        <v>0</v>
      </c>
      <c r="BS65" s="159">
        <f>IF(BS$16-'様式３（療養者名簿）（⑤の場合）'!$O74+1&lt;=15,IF(BS$16&gt;='様式３（療養者名簿）（⑤の場合）'!$O74,IF(BS$16&lt;='様式３（療養者名簿）（⑤の場合）'!$W74,1,0),0),0)</f>
        <v>0</v>
      </c>
      <c r="BT65" s="159">
        <f>IF(BT$16-'様式３（療養者名簿）（⑤の場合）'!$O74+1&lt;=15,IF(BT$16&gt;='様式３（療養者名簿）（⑤の場合）'!$O74,IF(BT$16&lt;='様式３（療養者名簿）（⑤の場合）'!$W74,1,0),0),0)</f>
        <v>0</v>
      </c>
      <c r="BU65" s="159">
        <f>IF(BU$16-'様式３（療養者名簿）（⑤の場合）'!$O74+1&lt;=15,IF(BU$16&gt;='様式３（療養者名簿）（⑤の場合）'!$O74,IF(BU$16&lt;='様式３（療養者名簿）（⑤の場合）'!$W74,1,0),0),0)</f>
        <v>0</v>
      </c>
      <c r="BV65" s="159">
        <f>IF(BV$16-'様式３（療養者名簿）（⑤の場合）'!$O74+1&lt;=15,IF(BV$16&gt;='様式３（療養者名簿）（⑤の場合）'!$O74,IF(BV$16&lt;='様式３（療養者名簿）（⑤の場合）'!$W74,1,0),0),0)</f>
        <v>0</v>
      </c>
      <c r="BW65" s="159">
        <f>IF(BW$16-'様式３（療養者名簿）（⑤の場合）'!$O74+1&lt;=15,IF(BW$16&gt;='様式３（療養者名簿）（⑤の場合）'!$O74,IF(BW$16&lt;='様式３（療養者名簿）（⑤の場合）'!$W74,1,0),0),0)</f>
        <v>0</v>
      </c>
      <c r="BX65" s="159">
        <f>IF(BX$16-'様式３（療養者名簿）（⑤の場合）'!$O74+1&lt;=15,IF(BX$16&gt;='様式３（療養者名簿）（⑤の場合）'!$O74,IF(BX$16&lt;='様式３（療養者名簿）（⑤の場合）'!$W74,1,0),0),0)</f>
        <v>0</v>
      </c>
      <c r="BY65" s="159">
        <f>IF(BY$16-'様式３（療養者名簿）（⑤の場合）'!$O74+1&lt;=15,IF(BY$16&gt;='様式３（療養者名簿）（⑤の場合）'!$O74,IF(BY$16&lt;='様式３（療養者名簿）（⑤の場合）'!$W74,1,0),0),0)</f>
        <v>0</v>
      </c>
      <c r="BZ65" s="159">
        <f>IF(BZ$16-'様式３（療養者名簿）（⑤の場合）'!$O74+1&lt;=15,IF(BZ$16&gt;='様式３（療養者名簿）（⑤の場合）'!$O74,IF(BZ$16&lt;='様式３（療養者名簿）（⑤の場合）'!$W74,1,0),0),0)</f>
        <v>0</v>
      </c>
      <c r="CA65" s="159">
        <f>IF(CA$16-'様式３（療養者名簿）（⑤の場合）'!$O74+1&lt;=15,IF(CA$16&gt;='様式３（療養者名簿）（⑤の場合）'!$O74,IF(CA$16&lt;='様式３（療養者名簿）（⑤の場合）'!$W74,1,0),0),0)</f>
        <v>0</v>
      </c>
      <c r="CB65" s="159">
        <f>IF(CB$16-'様式３（療養者名簿）（⑤の場合）'!$O74+1&lt;=15,IF(CB$16&gt;='様式３（療養者名簿）（⑤の場合）'!$O74,IF(CB$16&lt;='様式３（療養者名簿）（⑤の場合）'!$W74,1,0),0),0)</f>
        <v>0</v>
      </c>
      <c r="CC65" s="159">
        <f>IF(CC$16-'様式３（療養者名簿）（⑤の場合）'!$O74+1&lt;=15,IF(CC$16&gt;='様式３（療養者名簿）（⑤の場合）'!$O74,IF(CC$16&lt;='様式３（療養者名簿）（⑤の場合）'!$W74,1,0),0),0)</f>
        <v>0</v>
      </c>
      <c r="CD65" s="159">
        <f>IF(CD$16-'様式３（療養者名簿）（⑤の場合）'!$O74+1&lt;=15,IF(CD$16&gt;='様式３（療養者名簿）（⑤の場合）'!$O74,IF(CD$16&lt;='様式３（療養者名簿）（⑤の場合）'!$W74,1,0),0),0)</f>
        <v>0</v>
      </c>
      <c r="CE65" s="159">
        <f>IF(CE$16-'様式３（療養者名簿）（⑤の場合）'!$O74+1&lt;=15,IF(CE$16&gt;='様式３（療養者名簿）（⑤の場合）'!$O74,IF(CE$16&lt;='様式３（療養者名簿）（⑤の場合）'!$W74,1,0),0),0)</f>
        <v>0</v>
      </c>
      <c r="CF65" s="159">
        <f>IF(CF$16-'様式３（療養者名簿）（⑤の場合）'!$O74+1&lt;=15,IF(CF$16&gt;='様式３（療養者名簿）（⑤の場合）'!$O74,IF(CF$16&lt;='様式３（療養者名簿）（⑤の場合）'!$W74,1,0),0),0)</f>
        <v>0</v>
      </c>
      <c r="CG65" s="159">
        <f>IF(CG$16-'様式３（療養者名簿）（⑤の場合）'!$O74+1&lt;=15,IF(CG$16&gt;='様式３（療養者名簿）（⑤の場合）'!$O74,IF(CG$16&lt;='様式３（療養者名簿）（⑤の場合）'!$W74,1,0),0),0)</f>
        <v>0</v>
      </c>
      <c r="CH65" s="159">
        <f>IF(CH$16-'様式３（療養者名簿）（⑤の場合）'!$O74+1&lt;=15,IF(CH$16&gt;='様式３（療養者名簿）（⑤の場合）'!$O74,IF(CH$16&lt;='様式３（療養者名簿）（⑤の場合）'!$W74,1,0),0),0)</f>
        <v>0</v>
      </c>
      <c r="CI65" s="159">
        <f>IF(CI$16-'様式３（療養者名簿）（⑤の場合）'!$O74+1&lt;=15,IF(CI$16&gt;='様式３（療養者名簿）（⑤の場合）'!$O74,IF(CI$16&lt;='様式３（療養者名簿）（⑤の場合）'!$W74,1,0),0),0)</f>
        <v>0</v>
      </c>
      <c r="CJ65" s="159">
        <f>IF(CJ$16-'様式３（療養者名簿）（⑤の場合）'!$O74+1&lt;=15,IF(CJ$16&gt;='様式３（療養者名簿）（⑤の場合）'!$O74,IF(CJ$16&lt;='様式３（療養者名簿）（⑤の場合）'!$W74,1,0),0),0)</f>
        <v>0</v>
      </c>
      <c r="CK65" s="159">
        <f>IF(CK$16-'様式３（療養者名簿）（⑤の場合）'!$O74+1&lt;=15,IF(CK$16&gt;='様式３（療養者名簿）（⑤の場合）'!$O74,IF(CK$16&lt;='様式３（療養者名簿）（⑤の場合）'!$W74,1,0),0),0)</f>
        <v>0</v>
      </c>
      <c r="CL65" s="159">
        <f>IF(CL$16-'様式３（療養者名簿）（⑤の場合）'!$O74+1&lt;=15,IF(CL$16&gt;='様式３（療養者名簿）（⑤の場合）'!$O74,IF(CL$16&lt;='様式３（療養者名簿）（⑤の場合）'!$W74,1,0),0),0)</f>
        <v>0</v>
      </c>
      <c r="CM65" s="159">
        <f>IF(CM$16-'様式３（療養者名簿）（⑤の場合）'!$O74+1&lt;=15,IF(CM$16&gt;='様式３（療養者名簿）（⑤の場合）'!$O74,IF(CM$16&lt;='様式３（療養者名簿）（⑤の場合）'!$W74,1,0),0),0)</f>
        <v>0</v>
      </c>
      <c r="CN65" s="159">
        <f>IF(CN$16-'様式３（療養者名簿）（⑤の場合）'!$O74+1&lt;=15,IF(CN$16&gt;='様式３（療養者名簿）（⑤の場合）'!$O74,IF(CN$16&lt;='様式３（療養者名簿）（⑤の場合）'!$W74,1,0),0),0)</f>
        <v>0</v>
      </c>
      <c r="CO65" s="159">
        <f>IF(CO$16-'様式３（療養者名簿）（⑤の場合）'!$O74+1&lt;=15,IF(CO$16&gt;='様式３（療養者名簿）（⑤の場合）'!$O74,IF(CO$16&lt;='様式３（療養者名簿）（⑤の場合）'!$W74,1,0),0),0)</f>
        <v>0</v>
      </c>
      <c r="CP65" s="159">
        <f>IF(CP$16-'様式３（療養者名簿）（⑤の場合）'!$O74+1&lt;=15,IF(CP$16&gt;='様式３（療養者名簿）（⑤の場合）'!$O74,IF(CP$16&lt;='様式３（療養者名簿）（⑤の場合）'!$W74,1,0),0),0)</f>
        <v>0</v>
      </c>
      <c r="CQ65" s="159">
        <f>IF(CQ$16-'様式３（療養者名簿）（⑤の場合）'!$O74+1&lt;=15,IF(CQ$16&gt;='様式３（療養者名簿）（⑤の場合）'!$O74,IF(CQ$16&lt;='様式３（療養者名簿）（⑤の場合）'!$W74,1,0),0),0)</f>
        <v>0</v>
      </c>
      <c r="CR65" s="159">
        <f>IF(CR$16-'様式３（療養者名簿）（⑤の場合）'!$O74+1&lt;=15,IF(CR$16&gt;='様式３（療養者名簿）（⑤の場合）'!$O74,IF(CR$16&lt;='様式３（療養者名簿）（⑤の場合）'!$W74,1,0),0),0)</f>
        <v>0</v>
      </c>
      <c r="CS65" s="159">
        <f>IF(CS$16-'様式３（療養者名簿）（⑤の場合）'!$O74+1&lt;=15,IF(CS$16&gt;='様式３（療養者名簿）（⑤の場合）'!$O74,IF(CS$16&lt;='様式３（療養者名簿）（⑤の場合）'!$W74,1,0),0),0)</f>
        <v>0</v>
      </c>
      <c r="CT65" s="159">
        <f>IF(CT$16-'様式３（療養者名簿）（⑤の場合）'!$O74+1&lt;=15,IF(CT$16&gt;='様式３（療養者名簿）（⑤の場合）'!$O74,IF(CT$16&lt;='様式３（療養者名簿）（⑤の場合）'!$W74,1,0),0),0)</f>
        <v>0</v>
      </c>
      <c r="CU65" s="159">
        <f>IF(CU$16-'様式３（療養者名簿）（⑤の場合）'!$O74+1&lt;=15,IF(CU$16&gt;='様式３（療養者名簿）（⑤の場合）'!$O74,IF(CU$16&lt;='様式３（療養者名簿）（⑤の場合）'!$W74,1,0),0),0)</f>
        <v>0</v>
      </c>
      <c r="CV65" s="159">
        <f>IF(CV$16-'様式３（療養者名簿）（⑤の場合）'!$O74+1&lt;=15,IF(CV$16&gt;='様式３（療養者名簿）（⑤の場合）'!$O74,IF(CV$16&lt;='様式３（療養者名簿）（⑤の場合）'!$W74,1,0),0),0)</f>
        <v>0</v>
      </c>
      <c r="CW65" s="159">
        <f>IF(CW$16-'様式３（療養者名簿）（⑤の場合）'!$O74+1&lt;=15,IF(CW$16&gt;='様式３（療養者名簿）（⑤の場合）'!$O74,IF(CW$16&lt;='様式３（療養者名簿）（⑤の場合）'!$W74,1,0),0),0)</f>
        <v>0</v>
      </c>
      <c r="CX65" s="159">
        <f>IF(CX$16-'様式３（療養者名簿）（⑤の場合）'!$O74+1&lt;=15,IF(CX$16&gt;='様式３（療養者名簿）（⑤の場合）'!$O74,IF(CX$16&lt;='様式３（療養者名簿）（⑤の場合）'!$W74,1,0),0),0)</f>
        <v>0</v>
      </c>
      <c r="CY65" s="159">
        <f>IF(CY$16-'様式３（療養者名簿）（⑤の場合）'!$O74+1&lt;=15,IF(CY$16&gt;='様式３（療養者名簿）（⑤の場合）'!$O74,IF(CY$16&lt;='様式３（療養者名簿）（⑤の場合）'!$W74,1,0),0),0)</f>
        <v>0</v>
      </c>
      <c r="CZ65" s="159">
        <f>IF(CZ$16-'様式３（療養者名簿）（⑤の場合）'!$O74+1&lt;=15,IF(CZ$16&gt;='様式３（療養者名簿）（⑤の場合）'!$O74,IF(CZ$16&lt;='様式３（療養者名簿）（⑤の場合）'!$W74,1,0),0),0)</f>
        <v>0</v>
      </c>
      <c r="DA65" s="159">
        <f>IF(DA$16-'様式３（療養者名簿）（⑤の場合）'!$O74+1&lt;=15,IF(DA$16&gt;='様式３（療養者名簿）（⑤の場合）'!$O74,IF(DA$16&lt;='様式３（療養者名簿）（⑤の場合）'!$W74,1,0),0),0)</f>
        <v>0</v>
      </c>
      <c r="DB65" s="159">
        <f>IF(DB$16-'様式３（療養者名簿）（⑤の場合）'!$O74+1&lt;=15,IF(DB$16&gt;='様式３（療養者名簿）（⑤の場合）'!$O74,IF(DB$16&lt;='様式３（療養者名簿）（⑤の場合）'!$W74,1,0),0),0)</f>
        <v>0</v>
      </c>
      <c r="DC65" s="159">
        <f>IF(DC$16-'様式３（療養者名簿）（⑤の場合）'!$O74+1&lt;=15,IF(DC$16&gt;='様式３（療養者名簿）（⑤の場合）'!$O74,IF(DC$16&lt;='様式３（療養者名簿）（⑤の場合）'!$W74,1,0),0),0)</f>
        <v>0</v>
      </c>
      <c r="DD65" s="159">
        <f>IF(DD$16-'様式３（療養者名簿）（⑤の場合）'!$O74+1&lt;=15,IF(DD$16&gt;='様式３（療養者名簿）（⑤の場合）'!$O74,IF(DD$16&lt;='様式３（療養者名簿）（⑤の場合）'!$W74,1,0),0),0)</f>
        <v>0</v>
      </c>
      <c r="DE65" s="159">
        <f>IF(DE$16-'様式３（療養者名簿）（⑤の場合）'!$O74+1&lt;=15,IF(DE$16&gt;='様式３（療養者名簿）（⑤の場合）'!$O74,IF(DE$16&lt;='様式３（療養者名簿）（⑤の場合）'!$W74,1,0),0),0)</f>
        <v>0</v>
      </c>
      <c r="DF65" s="159">
        <f>IF(DF$16-'様式３（療養者名簿）（⑤の場合）'!$O74+1&lt;=15,IF(DF$16&gt;='様式３（療養者名簿）（⑤の場合）'!$O74,IF(DF$16&lt;='様式３（療養者名簿）（⑤の場合）'!$W74,1,0),0),0)</f>
        <v>0</v>
      </c>
      <c r="DG65" s="159">
        <f>IF(DG$16-'様式３（療養者名簿）（⑤の場合）'!$O74+1&lt;=15,IF(DG$16&gt;='様式３（療養者名簿）（⑤の場合）'!$O74,IF(DG$16&lt;='様式３（療養者名簿）（⑤の場合）'!$W74,1,0),0),0)</f>
        <v>0</v>
      </c>
      <c r="DH65" s="159">
        <f>IF(DH$16-'様式３（療養者名簿）（⑤の場合）'!$O74+1&lt;=15,IF(DH$16&gt;='様式３（療養者名簿）（⑤の場合）'!$O74,IF(DH$16&lt;='様式３（療養者名簿）（⑤の場合）'!$W74,1,0),0),0)</f>
        <v>0</v>
      </c>
      <c r="DI65" s="159">
        <f>IF(DI$16-'様式３（療養者名簿）（⑤の場合）'!$O74+1&lt;=15,IF(DI$16&gt;='様式３（療養者名簿）（⑤の場合）'!$O74,IF(DI$16&lt;='様式３（療養者名簿）（⑤の場合）'!$W74,1,0),0),0)</f>
        <v>0</v>
      </c>
      <c r="DJ65" s="159">
        <f>IF(DJ$16-'様式３（療養者名簿）（⑤の場合）'!$O74+1&lt;=15,IF(DJ$16&gt;='様式３（療養者名簿）（⑤の場合）'!$O74,IF(DJ$16&lt;='様式３（療養者名簿）（⑤の場合）'!$W74,1,0),0),0)</f>
        <v>0</v>
      </c>
      <c r="DK65" s="159">
        <f>IF(DK$16-'様式３（療養者名簿）（⑤の場合）'!$O74+1&lt;=15,IF(DK$16&gt;='様式３（療養者名簿）（⑤の場合）'!$O74,IF(DK$16&lt;='様式３（療養者名簿）（⑤の場合）'!$W74,1,0),0),0)</f>
        <v>0</v>
      </c>
      <c r="DL65" s="159">
        <f>IF(DL$16-'様式３（療養者名簿）（⑤の場合）'!$O74+1&lt;=15,IF(DL$16&gt;='様式３（療養者名簿）（⑤の場合）'!$O74,IF(DL$16&lt;='様式３（療養者名簿）（⑤の場合）'!$W74,1,0),0),0)</f>
        <v>0</v>
      </c>
      <c r="DM65" s="159">
        <f>IF(DM$16-'様式３（療養者名簿）（⑤の場合）'!$O74+1&lt;=15,IF(DM$16&gt;='様式３（療養者名簿）（⑤の場合）'!$O74,IF(DM$16&lt;='様式３（療養者名簿）（⑤の場合）'!$W74,1,0),0),0)</f>
        <v>0</v>
      </c>
      <c r="DN65" s="159">
        <f>IF(DN$16-'様式３（療養者名簿）（⑤の場合）'!$O74+1&lt;=15,IF(DN$16&gt;='様式３（療養者名簿）（⑤の場合）'!$O74,IF(DN$16&lt;='様式３（療養者名簿）（⑤の場合）'!$W74,1,0),0),0)</f>
        <v>0</v>
      </c>
      <c r="DO65" s="159">
        <f>IF(DO$16-'様式３（療養者名簿）（⑤の場合）'!$O74+1&lt;=15,IF(DO$16&gt;='様式３（療養者名簿）（⑤の場合）'!$O74,IF(DO$16&lt;='様式３（療養者名簿）（⑤の場合）'!$W74,1,0),0),0)</f>
        <v>0</v>
      </c>
      <c r="DP65" s="159">
        <f>IF(DP$16-'様式３（療養者名簿）（⑤の場合）'!$O74+1&lt;=15,IF(DP$16&gt;='様式３（療養者名簿）（⑤の場合）'!$O74,IF(DP$16&lt;='様式３（療養者名簿）（⑤の場合）'!$W74,1,0),0),0)</f>
        <v>0</v>
      </c>
      <c r="DQ65" s="159">
        <f>IF(DQ$16-'様式３（療養者名簿）（⑤の場合）'!$O74+1&lt;=15,IF(DQ$16&gt;='様式３（療養者名簿）（⑤の場合）'!$O74,IF(DQ$16&lt;='様式３（療養者名簿）（⑤の場合）'!$W74,1,0),0),0)</f>
        <v>0</v>
      </c>
      <c r="DR65" s="159">
        <f>IF(DR$16-'様式３（療養者名簿）（⑤の場合）'!$O74+1&lt;=15,IF(DR$16&gt;='様式３（療養者名簿）（⑤の場合）'!$O74,IF(DR$16&lt;='様式３（療養者名簿）（⑤の場合）'!$W74,1,0),0),0)</f>
        <v>0</v>
      </c>
      <c r="DS65" s="159">
        <f>IF(DS$16-'様式３（療養者名簿）（⑤の場合）'!$O74+1&lt;=15,IF(DS$16&gt;='様式３（療養者名簿）（⑤の場合）'!$O74,IF(DS$16&lt;='様式３（療養者名簿）（⑤の場合）'!$W74,1,0),0),0)</f>
        <v>0</v>
      </c>
      <c r="DT65" s="159">
        <f>IF(DT$16-'様式３（療養者名簿）（⑤の場合）'!$O74+1&lt;=15,IF(DT$16&gt;='様式３（療養者名簿）（⑤の場合）'!$O74,IF(DT$16&lt;='様式３（療養者名簿）（⑤の場合）'!$W74,1,0),0),0)</f>
        <v>0</v>
      </c>
      <c r="DU65" s="159">
        <f>IF(DU$16-'様式３（療養者名簿）（⑤の場合）'!$O74+1&lt;=15,IF(DU$16&gt;='様式３（療養者名簿）（⑤の場合）'!$O74,IF(DU$16&lt;='様式３（療養者名簿）（⑤の場合）'!$W74,1,0),0),0)</f>
        <v>0</v>
      </c>
      <c r="DV65" s="159">
        <f>IF(DV$16-'様式３（療養者名簿）（⑤の場合）'!$O74+1&lt;=15,IF(DV$16&gt;='様式３（療養者名簿）（⑤の場合）'!$O74,IF(DV$16&lt;='様式３（療養者名簿）（⑤の場合）'!$W74,1,0),0),0)</f>
        <v>0</v>
      </c>
      <c r="DW65" s="159">
        <f>IF(DW$16-'様式３（療養者名簿）（⑤の場合）'!$O74+1&lt;=15,IF(DW$16&gt;='様式３（療養者名簿）（⑤の場合）'!$O74,IF(DW$16&lt;='様式３（療養者名簿）（⑤の場合）'!$W74,1,0),0),0)</f>
        <v>0</v>
      </c>
      <c r="DX65" s="159">
        <f>IF(DX$16-'様式３（療養者名簿）（⑤の場合）'!$O74+1&lt;=15,IF(DX$16&gt;='様式３（療養者名簿）（⑤の場合）'!$O74,IF(DX$16&lt;='様式３（療養者名簿）（⑤の場合）'!$W74,1,0),0),0)</f>
        <v>0</v>
      </c>
      <c r="DY65" s="159">
        <f>IF(DY$16-'様式３（療養者名簿）（⑤の場合）'!$O74+1&lt;=15,IF(DY$16&gt;='様式３（療養者名簿）（⑤の場合）'!$O74,IF(DY$16&lt;='様式３（療養者名簿）（⑤の場合）'!$W74,1,0),0),0)</f>
        <v>0</v>
      </c>
      <c r="DZ65" s="159">
        <f>IF(DZ$16-'様式３（療養者名簿）（⑤の場合）'!$O74+1&lt;=15,IF(DZ$16&gt;='様式３（療養者名簿）（⑤の場合）'!$O74,IF(DZ$16&lt;='様式３（療養者名簿）（⑤の場合）'!$W74,1,0),0),0)</f>
        <v>0</v>
      </c>
      <c r="EA65" s="159">
        <f>IF(EA$16-'様式３（療養者名簿）（⑤の場合）'!$O74+1&lt;=15,IF(EA$16&gt;='様式３（療養者名簿）（⑤の場合）'!$O74,IF(EA$16&lt;='様式３（療養者名簿）（⑤の場合）'!$W74,1,0),0),0)</f>
        <v>0</v>
      </c>
      <c r="EB65" s="159">
        <f>IF(EB$16-'様式３（療養者名簿）（⑤の場合）'!$O74+1&lt;=15,IF(EB$16&gt;='様式３（療養者名簿）（⑤の場合）'!$O74,IF(EB$16&lt;='様式３（療養者名簿）（⑤の場合）'!$W74,1,0),0),0)</f>
        <v>0</v>
      </c>
      <c r="EC65" s="159">
        <f>IF(EC$16-'様式３（療養者名簿）（⑤の場合）'!$O74+1&lt;=15,IF(EC$16&gt;='様式３（療養者名簿）（⑤の場合）'!$O74,IF(EC$16&lt;='様式３（療養者名簿）（⑤の場合）'!$W74,1,0),0),0)</f>
        <v>0</v>
      </c>
      <c r="ED65" s="159">
        <f>IF(ED$16-'様式３（療養者名簿）（⑤の場合）'!$O74+1&lt;=15,IF(ED$16&gt;='様式３（療養者名簿）（⑤の場合）'!$O74,IF(ED$16&lt;='様式３（療養者名簿）（⑤の場合）'!$W74,1,0),0),0)</f>
        <v>0</v>
      </c>
      <c r="EE65" s="159">
        <f>IF(EE$16-'様式３（療養者名簿）（⑤の場合）'!$O74+1&lt;=15,IF(EE$16&gt;='様式３（療養者名簿）（⑤の場合）'!$O74,IF(EE$16&lt;='様式３（療養者名簿）（⑤の場合）'!$W74,1,0),0),0)</f>
        <v>0</v>
      </c>
      <c r="EF65" s="159">
        <f>IF(EF$16-'様式３（療養者名簿）（⑤の場合）'!$O74+1&lt;=15,IF(EF$16&gt;='様式３（療養者名簿）（⑤の場合）'!$O74,IF(EF$16&lt;='様式３（療養者名簿）（⑤の場合）'!$W74,1,0),0),0)</f>
        <v>0</v>
      </c>
      <c r="EG65" s="159">
        <f>IF(EG$16-'様式３（療養者名簿）（⑤の場合）'!$O74+1&lt;=15,IF(EG$16&gt;='様式３（療養者名簿）（⑤の場合）'!$O74,IF(EG$16&lt;='様式３（療養者名簿）（⑤の場合）'!$W74,1,0),0),0)</f>
        <v>0</v>
      </c>
      <c r="EH65" s="159">
        <f>IF(EH$16-'様式３（療養者名簿）（⑤の場合）'!$O74+1&lt;=15,IF(EH$16&gt;='様式３（療養者名簿）（⑤の場合）'!$O74,IF(EH$16&lt;='様式３（療養者名簿）（⑤の場合）'!$W74,1,0),0),0)</f>
        <v>0</v>
      </c>
      <c r="EI65" s="159">
        <f>IF(EI$16-'様式３（療養者名簿）（⑤の場合）'!$O74+1&lt;=15,IF(EI$16&gt;='様式３（療養者名簿）（⑤の場合）'!$O74,IF(EI$16&lt;='様式３（療養者名簿）（⑤の場合）'!$W74,1,0),0),0)</f>
        <v>0</v>
      </c>
      <c r="EJ65" s="159">
        <f>IF(EJ$16-'様式３（療養者名簿）（⑤の場合）'!$O74+1&lt;=15,IF(EJ$16&gt;='様式３（療養者名簿）（⑤の場合）'!$O74,IF(EJ$16&lt;='様式３（療養者名簿）（⑤の場合）'!$W74,1,0),0),0)</f>
        <v>0</v>
      </c>
      <c r="EK65" s="159">
        <f>IF(EK$16-'様式３（療養者名簿）（⑤の場合）'!$O74+1&lt;=15,IF(EK$16&gt;='様式３（療養者名簿）（⑤の場合）'!$O74,IF(EK$16&lt;='様式３（療養者名簿）（⑤の場合）'!$W74,1,0),0),0)</f>
        <v>0</v>
      </c>
      <c r="EL65" s="159">
        <f>IF(EL$16-'様式３（療養者名簿）（⑤の場合）'!$O74+1&lt;=15,IF(EL$16&gt;='様式３（療養者名簿）（⑤の場合）'!$O74,IF(EL$16&lt;='様式３（療養者名簿）（⑤の場合）'!$W74,1,0),0),0)</f>
        <v>0</v>
      </c>
      <c r="EM65" s="159">
        <f>IF(EM$16-'様式３（療養者名簿）（⑤の場合）'!$O74+1&lt;=15,IF(EM$16&gt;='様式３（療養者名簿）（⑤の場合）'!$O74,IF(EM$16&lt;='様式３（療養者名簿）（⑤の場合）'!$W74,1,0),0),0)</f>
        <v>0</v>
      </c>
      <c r="EN65" s="159">
        <f>IF(EN$16-'様式３（療養者名簿）（⑤の場合）'!$O74+1&lt;=15,IF(EN$16&gt;='様式３（療養者名簿）（⑤の場合）'!$O74,IF(EN$16&lt;='様式３（療養者名簿）（⑤の場合）'!$W74,1,0),0),0)</f>
        <v>0</v>
      </c>
      <c r="EO65" s="159">
        <f>IF(EO$16-'様式３（療養者名簿）（⑤の場合）'!$O74+1&lt;=15,IF(EO$16&gt;='様式３（療養者名簿）（⑤の場合）'!$O74,IF(EO$16&lt;='様式３（療養者名簿）（⑤の場合）'!$W74,1,0),0),0)</f>
        <v>0</v>
      </c>
      <c r="EP65" s="159">
        <f>IF(EP$16-'様式３（療養者名簿）（⑤の場合）'!$O74+1&lt;=15,IF(EP$16&gt;='様式３（療養者名簿）（⑤の場合）'!$O74,IF(EP$16&lt;='様式３（療養者名簿）（⑤の場合）'!$W74,1,0),0),0)</f>
        <v>0</v>
      </c>
      <c r="EQ65" s="159">
        <f>IF(EQ$16-'様式３（療養者名簿）（⑤の場合）'!$O74+1&lt;=15,IF(EQ$16&gt;='様式３（療養者名簿）（⑤の場合）'!$O74,IF(EQ$16&lt;='様式３（療養者名簿）（⑤の場合）'!$W74,1,0),0),0)</f>
        <v>0</v>
      </c>
      <c r="ER65" s="159">
        <f>IF(ER$16-'様式３（療養者名簿）（⑤の場合）'!$O74+1&lt;=15,IF(ER$16&gt;='様式３（療養者名簿）（⑤の場合）'!$O74,IF(ER$16&lt;='様式３（療養者名簿）（⑤の場合）'!$W74,1,0),0),0)</f>
        <v>0</v>
      </c>
      <c r="ES65" s="159">
        <f>IF(ES$16-'様式３（療養者名簿）（⑤の場合）'!$O74+1&lt;=15,IF(ES$16&gt;='様式３（療養者名簿）（⑤の場合）'!$O74,IF(ES$16&lt;='様式３（療養者名簿）（⑤の場合）'!$W74,1,0),0),0)</f>
        <v>0</v>
      </c>
      <c r="ET65" s="159">
        <f>IF(ET$16-'様式３（療養者名簿）（⑤の場合）'!$O74+1&lt;=15,IF(ET$16&gt;='様式３（療養者名簿）（⑤の場合）'!$O74,IF(ET$16&lt;='様式３（療養者名簿）（⑤の場合）'!$W74,1,0),0),0)</f>
        <v>0</v>
      </c>
      <c r="EU65" s="159">
        <f>IF(EU$16-'様式３（療養者名簿）（⑤の場合）'!$O74+1&lt;=15,IF(EU$16&gt;='様式３（療養者名簿）（⑤の場合）'!$O74,IF(EU$16&lt;='様式３（療養者名簿）（⑤の場合）'!$W74,1,0),0),0)</f>
        <v>0</v>
      </c>
      <c r="EV65" s="159">
        <f>IF(EV$16-'様式３（療養者名簿）（⑤の場合）'!$O74+1&lt;=15,IF(EV$16&gt;='様式３（療養者名簿）（⑤の場合）'!$O74,IF(EV$16&lt;='様式３（療養者名簿）（⑤の場合）'!$W74,1,0),0),0)</f>
        <v>0</v>
      </c>
      <c r="EW65" s="159">
        <f>IF(EW$16-'様式３（療養者名簿）（⑤の場合）'!$O74+1&lt;=15,IF(EW$16&gt;='様式３（療養者名簿）（⑤の場合）'!$O74,IF(EW$16&lt;='様式３（療養者名簿）（⑤の場合）'!$W74,1,0),0),0)</f>
        <v>0</v>
      </c>
      <c r="EX65" s="159">
        <f>IF(EX$16-'様式３（療養者名簿）（⑤の場合）'!$O74+1&lt;=15,IF(EX$16&gt;='様式３（療養者名簿）（⑤の場合）'!$O74,IF(EX$16&lt;='様式３（療養者名簿）（⑤の場合）'!$W74,1,0),0),0)</f>
        <v>0</v>
      </c>
      <c r="EY65" s="159">
        <f>IF(EY$16-'様式３（療養者名簿）（⑤の場合）'!$O74+1&lt;=15,IF(EY$16&gt;='様式３（療養者名簿）（⑤の場合）'!$O74,IF(EY$16&lt;='様式３（療養者名簿）（⑤の場合）'!$W74,1,0),0),0)</f>
        <v>0</v>
      </c>
      <c r="EZ65" s="159">
        <f>IF(EZ$16-'様式３（療養者名簿）（⑤の場合）'!$O74+1&lt;=15,IF(EZ$16&gt;='様式３（療養者名簿）（⑤の場合）'!$O74,IF(EZ$16&lt;='様式３（療養者名簿）（⑤の場合）'!$W74,1,0),0),0)</f>
        <v>0</v>
      </c>
      <c r="FA65" s="159">
        <f>IF(FA$16-'様式３（療養者名簿）（⑤の場合）'!$O74+1&lt;=15,IF(FA$16&gt;='様式３（療養者名簿）（⑤の場合）'!$O74,IF(FA$16&lt;='様式３（療養者名簿）（⑤の場合）'!$W74,1,0),0),0)</f>
        <v>0</v>
      </c>
      <c r="FB65" s="159">
        <f>IF(FB$16-'様式３（療養者名簿）（⑤の場合）'!$O74+1&lt;=15,IF(FB$16&gt;='様式３（療養者名簿）（⑤の場合）'!$O74,IF(FB$16&lt;='様式３（療養者名簿）（⑤の場合）'!$W74,1,0),0),0)</f>
        <v>0</v>
      </c>
      <c r="FC65" s="159">
        <f>IF(FC$16-'様式３（療養者名簿）（⑤の場合）'!$O74+1&lt;=15,IF(FC$16&gt;='様式３（療養者名簿）（⑤の場合）'!$O74,IF(FC$16&lt;='様式３（療養者名簿）（⑤の場合）'!$W74,1,0),0),0)</f>
        <v>0</v>
      </c>
      <c r="FD65" s="159">
        <f>IF(FD$16-'様式３（療養者名簿）（⑤の場合）'!$O74+1&lt;=15,IF(FD$16&gt;='様式３（療養者名簿）（⑤の場合）'!$O74,IF(FD$16&lt;='様式３（療養者名簿）（⑤の場合）'!$W74,1,0),0),0)</f>
        <v>0</v>
      </c>
      <c r="FE65" s="159">
        <f>IF(FE$16-'様式３（療養者名簿）（⑤の場合）'!$O74+1&lt;=15,IF(FE$16&gt;='様式３（療養者名簿）（⑤の場合）'!$O74,IF(FE$16&lt;='様式３（療養者名簿）（⑤の場合）'!$W74,1,0),0),0)</f>
        <v>0</v>
      </c>
      <c r="FF65" s="159">
        <f>IF(FF$16-'様式３（療養者名簿）（⑤の場合）'!$O74+1&lt;=15,IF(FF$16&gt;='様式３（療養者名簿）（⑤の場合）'!$O74,IF(FF$16&lt;='様式３（療養者名簿）（⑤の場合）'!$W74,1,0),0),0)</f>
        <v>0</v>
      </c>
      <c r="FG65" s="159">
        <f>IF(FG$16-'様式３（療養者名簿）（⑤の場合）'!$O74+1&lt;=15,IF(FG$16&gt;='様式３（療養者名簿）（⑤の場合）'!$O74,IF(FG$16&lt;='様式３（療養者名簿）（⑤の場合）'!$W74,1,0),0),0)</f>
        <v>0</v>
      </c>
      <c r="FH65" s="159">
        <f>IF(FH$16-'様式３（療養者名簿）（⑤の場合）'!$O74+1&lt;=15,IF(FH$16&gt;='様式３（療養者名簿）（⑤の場合）'!$O74,IF(FH$16&lt;='様式３（療養者名簿）（⑤の場合）'!$W74,1,0),0),0)</f>
        <v>0</v>
      </c>
      <c r="FI65" s="159">
        <f>IF(FI$16-'様式３（療養者名簿）（⑤の場合）'!$O74+1&lt;=15,IF(FI$16&gt;='様式３（療養者名簿）（⑤の場合）'!$O74,IF(FI$16&lt;='様式３（療養者名簿）（⑤の場合）'!$W74,1,0),0),0)</f>
        <v>0</v>
      </c>
      <c r="FJ65" s="159">
        <f>IF(FJ$16-'様式３（療養者名簿）（⑤の場合）'!$O74+1&lt;=15,IF(FJ$16&gt;='様式３（療養者名簿）（⑤の場合）'!$O74,IF(FJ$16&lt;='様式３（療養者名簿）（⑤の場合）'!$W74,1,0),0),0)</f>
        <v>0</v>
      </c>
      <c r="FK65" s="159">
        <f>IF(FK$16-'様式３（療養者名簿）（⑤の場合）'!$O74+1&lt;=15,IF(FK$16&gt;='様式３（療養者名簿）（⑤の場合）'!$O74,IF(FK$16&lt;='様式３（療養者名簿）（⑤の場合）'!$W74,1,0),0),0)</f>
        <v>0</v>
      </c>
      <c r="FL65" s="159">
        <f>IF(FL$16-'様式３（療養者名簿）（⑤の場合）'!$O74+1&lt;=15,IF(FL$16&gt;='様式３（療養者名簿）（⑤の場合）'!$O74,IF(FL$16&lt;='様式３（療養者名簿）（⑤の場合）'!$W74,1,0),0),0)</f>
        <v>0</v>
      </c>
      <c r="FM65" s="159">
        <f>IF(FM$16-'様式３（療養者名簿）（⑤の場合）'!$O74+1&lt;=15,IF(FM$16&gt;='様式３（療養者名簿）（⑤の場合）'!$O74,IF(FM$16&lt;='様式３（療養者名簿）（⑤の場合）'!$W74,1,0),0),0)</f>
        <v>0</v>
      </c>
      <c r="FN65" s="159">
        <f>IF(FN$16-'様式３（療養者名簿）（⑤の場合）'!$O74+1&lt;=15,IF(FN$16&gt;='様式３（療養者名簿）（⑤の場合）'!$O74,IF(FN$16&lt;='様式３（療養者名簿）（⑤の場合）'!$W74,1,0),0),0)</f>
        <v>0</v>
      </c>
      <c r="FO65" s="159">
        <f>IF(FO$16-'様式３（療養者名簿）（⑤の場合）'!$O74+1&lt;=15,IF(FO$16&gt;='様式３（療養者名簿）（⑤の場合）'!$O74,IF(FO$16&lt;='様式３（療養者名簿）（⑤の場合）'!$W74,1,0),0),0)</f>
        <v>0</v>
      </c>
      <c r="FP65" s="159">
        <f>IF(FP$16-'様式３（療養者名簿）（⑤の場合）'!$O74+1&lt;=15,IF(FP$16&gt;='様式３（療養者名簿）（⑤の場合）'!$O74,IF(FP$16&lt;='様式３（療養者名簿）（⑤の場合）'!$W74,1,0),0),0)</f>
        <v>0</v>
      </c>
      <c r="FQ65" s="159">
        <f>IF(FQ$16-'様式３（療養者名簿）（⑤の場合）'!$O74+1&lt;=15,IF(FQ$16&gt;='様式３（療養者名簿）（⑤の場合）'!$O74,IF(FQ$16&lt;='様式３（療養者名簿）（⑤の場合）'!$W74,1,0),0),0)</f>
        <v>0</v>
      </c>
      <c r="FR65" s="159">
        <f>IF(FR$16-'様式３（療養者名簿）（⑤の場合）'!$O74+1&lt;=15,IF(FR$16&gt;='様式３（療養者名簿）（⑤の場合）'!$O74,IF(FR$16&lt;='様式３（療養者名簿）（⑤の場合）'!$W74,1,0),0),0)</f>
        <v>0</v>
      </c>
      <c r="FS65" s="159">
        <f>IF(FS$16-'様式３（療養者名簿）（⑤の場合）'!$O74+1&lt;=15,IF(FS$16&gt;='様式３（療養者名簿）（⑤の場合）'!$O74,IF(FS$16&lt;='様式３（療養者名簿）（⑤の場合）'!$W74,1,0),0),0)</f>
        <v>0</v>
      </c>
      <c r="FT65" s="159">
        <f>IF(FT$16-'様式３（療養者名簿）（⑤の場合）'!$O74+1&lt;=15,IF(FT$16&gt;='様式３（療養者名簿）（⑤の場合）'!$O74,IF(FT$16&lt;='様式３（療養者名簿）（⑤の場合）'!$W74,1,0),0),0)</f>
        <v>0</v>
      </c>
      <c r="FU65" s="159">
        <f>IF(FU$16-'様式３（療養者名簿）（⑤の場合）'!$O74+1&lt;=15,IF(FU$16&gt;='様式３（療養者名簿）（⑤の場合）'!$O74,IF(FU$16&lt;='様式３（療養者名簿）（⑤の場合）'!$W74,1,0),0),0)</f>
        <v>0</v>
      </c>
      <c r="FV65" s="159">
        <f>IF(FV$16-'様式３（療養者名簿）（⑤の場合）'!$O74+1&lt;=15,IF(FV$16&gt;='様式３（療養者名簿）（⑤の場合）'!$O74,IF(FV$16&lt;='様式３（療養者名簿）（⑤の場合）'!$W74,1,0),0),0)</f>
        <v>0</v>
      </c>
      <c r="FW65" s="159">
        <f>IF(FW$16-'様式３（療養者名簿）（⑤の場合）'!$O74+1&lt;=15,IF(FW$16&gt;='様式３（療養者名簿）（⑤の場合）'!$O74,IF(FW$16&lt;='様式３（療養者名簿）（⑤の場合）'!$W74,1,0),0),0)</f>
        <v>0</v>
      </c>
      <c r="FX65" s="159">
        <f>IF(FX$16-'様式３（療養者名簿）（⑤の場合）'!$O74+1&lt;=15,IF(FX$16&gt;='様式３（療養者名簿）（⑤の場合）'!$O74,IF(FX$16&lt;='様式３（療養者名簿）（⑤の場合）'!$W74,1,0),0),0)</f>
        <v>0</v>
      </c>
      <c r="FY65" s="159">
        <f>IF(FY$16-'様式３（療養者名簿）（⑤の場合）'!$O74+1&lt;=15,IF(FY$16&gt;='様式３（療養者名簿）（⑤の場合）'!$O74,IF(FY$16&lt;='様式３（療養者名簿）（⑤の場合）'!$W74,1,0),0),0)</f>
        <v>0</v>
      </c>
      <c r="FZ65" s="159">
        <f>IF(FZ$16-'様式３（療養者名簿）（⑤の場合）'!$O74+1&lt;=15,IF(FZ$16&gt;='様式３（療養者名簿）（⑤の場合）'!$O74,IF(FZ$16&lt;='様式３（療養者名簿）（⑤の場合）'!$W74,1,0),0),0)</f>
        <v>0</v>
      </c>
      <c r="GA65" s="159">
        <f>IF(GA$16-'様式３（療養者名簿）（⑤の場合）'!$O74+1&lt;=15,IF(GA$16&gt;='様式３（療養者名簿）（⑤の場合）'!$O74,IF(GA$16&lt;='様式３（療養者名簿）（⑤の場合）'!$W74,1,0),0),0)</f>
        <v>0</v>
      </c>
      <c r="GB65" s="159">
        <f>IF(GB$16-'様式３（療養者名簿）（⑤の場合）'!$O74+1&lt;=15,IF(GB$16&gt;='様式３（療養者名簿）（⑤の場合）'!$O74,IF(GB$16&lt;='様式３（療養者名簿）（⑤の場合）'!$W74,1,0),0),0)</f>
        <v>0</v>
      </c>
      <c r="GC65" s="159">
        <f>IF(GC$16-'様式３（療養者名簿）（⑤の場合）'!$O74+1&lt;=15,IF(GC$16&gt;='様式３（療養者名簿）（⑤の場合）'!$O74,IF(GC$16&lt;='様式３（療養者名簿）（⑤の場合）'!$W74,1,0),0),0)</f>
        <v>0</v>
      </c>
      <c r="GD65" s="159">
        <f>IF(GD$16-'様式３（療養者名簿）（⑤の場合）'!$O74+1&lt;=15,IF(GD$16&gt;='様式３（療養者名簿）（⑤の場合）'!$O74,IF(GD$16&lt;='様式３（療養者名簿）（⑤の場合）'!$W74,1,0),0),0)</f>
        <v>0</v>
      </c>
      <c r="GE65" s="159">
        <f>IF(GE$16-'様式３（療養者名簿）（⑤の場合）'!$O74+1&lt;=15,IF(GE$16&gt;='様式３（療養者名簿）（⑤の場合）'!$O74,IF(GE$16&lt;='様式３（療養者名簿）（⑤の場合）'!$W74,1,0),0),0)</f>
        <v>0</v>
      </c>
      <c r="GF65" s="159">
        <f>IF(GF$16-'様式３（療養者名簿）（⑤の場合）'!$O74+1&lt;=15,IF(GF$16&gt;='様式３（療養者名簿）（⑤の場合）'!$O74,IF(GF$16&lt;='様式３（療養者名簿）（⑤の場合）'!$W74,1,0),0),0)</f>
        <v>0</v>
      </c>
      <c r="GG65" s="159">
        <f>IF(GG$16-'様式３（療養者名簿）（⑤の場合）'!$O74+1&lt;=15,IF(GG$16&gt;='様式３（療養者名簿）（⑤の場合）'!$O74,IF(GG$16&lt;='様式３（療養者名簿）（⑤の場合）'!$W74,1,0),0),0)</f>
        <v>0</v>
      </c>
      <c r="GH65" s="159">
        <f>IF(GH$16-'様式３（療養者名簿）（⑤の場合）'!$O74+1&lt;=15,IF(GH$16&gt;='様式３（療養者名簿）（⑤の場合）'!$O74,IF(GH$16&lt;='様式３（療養者名簿）（⑤の場合）'!$W74,1,0),0),0)</f>
        <v>0</v>
      </c>
      <c r="GI65" s="159">
        <f>IF(GI$16-'様式３（療養者名簿）（⑤の場合）'!$O74+1&lt;=15,IF(GI$16&gt;='様式３（療養者名簿）（⑤の場合）'!$O74,IF(GI$16&lt;='様式３（療養者名簿）（⑤の場合）'!$W74,1,0),0),0)</f>
        <v>0</v>
      </c>
      <c r="GJ65" s="159">
        <f>IF(GJ$16-'様式３（療養者名簿）（⑤の場合）'!$O74+1&lt;=15,IF(GJ$16&gt;='様式３（療養者名簿）（⑤の場合）'!$O74,IF(GJ$16&lt;='様式３（療養者名簿）（⑤の場合）'!$W74,1,0),0),0)</f>
        <v>0</v>
      </c>
      <c r="GK65" s="159">
        <f>IF(GK$16-'様式３（療養者名簿）（⑤の場合）'!$O74+1&lt;=15,IF(GK$16&gt;='様式３（療養者名簿）（⑤の場合）'!$O74,IF(GK$16&lt;='様式３（療養者名簿）（⑤の場合）'!$W74,1,0),0),0)</f>
        <v>0</v>
      </c>
      <c r="GL65" s="159">
        <f>IF(GL$16-'様式３（療養者名簿）（⑤の場合）'!$O74+1&lt;=15,IF(GL$16&gt;='様式３（療養者名簿）（⑤の場合）'!$O74,IF(GL$16&lt;='様式３（療養者名簿）（⑤の場合）'!$W74,1,0),0),0)</f>
        <v>0</v>
      </c>
      <c r="GM65" s="159">
        <f>IF(GM$16-'様式３（療養者名簿）（⑤の場合）'!$O74+1&lt;=15,IF(GM$16&gt;='様式３（療養者名簿）（⑤の場合）'!$O74,IF(GM$16&lt;='様式３（療養者名簿）（⑤の場合）'!$W74,1,0),0),0)</f>
        <v>0</v>
      </c>
      <c r="GN65" s="159">
        <f>IF(GN$16-'様式３（療養者名簿）（⑤の場合）'!$O74+1&lt;=15,IF(GN$16&gt;='様式３（療養者名簿）（⑤の場合）'!$O74,IF(GN$16&lt;='様式３（療養者名簿）（⑤の場合）'!$W74,1,0),0),0)</f>
        <v>0</v>
      </c>
      <c r="GO65" s="159">
        <f>IF(GO$16-'様式３（療養者名簿）（⑤の場合）'!$O74+1&lt;=15,IF(GO$16&gt;='様式３（療養者名簿）（⑤の場合）'!$O74,IF(GO$16&lt;='様式３（療養者名簿）（⑤の場合）'!$W74,1,0),0),0)</f>
        <v>0</v>
      </c>
      <c r="GP65" s="159">
        <f>IF(GP$16-'様式３（療養者名簿）（⑤の場合）'!$O74+1&lt;=15,IF(GP$16&gt;='様式３（療養者名簿）（⑤の場合）'!$O74,IF(GP$16&lt;='様式３（療養者名簿）（⑤の場合）'!$W74,1,0),0),0)</f>
        <v>0</v>
      </c>
      <c r="GQ65" s="159">
        <f>IF(GQ$16-'様式３（療養者名簿）（⑤の場合）'!$O74+1&lt;=15,IF(GQ$16&gt;='様式３（療養者名簿）（⑤の場合）'!$O74,IF(GQ$16&lt;='様式３（療養者名簿）（⑤の場合）'!$W74,1,0),0),0)</f>
        <v>0</v>
      </c>
      <c r="GR65" s="159">
        <f>IF(GR$16-'様式３（療養者名簿）（⑤の場合）'!$O74+1&lt;=15,IF(GR$16&gt;='様式３（療養者名簿）（⑤の場合）'!$O74,IF(GR$16&lt;='様式３（療養者名簿）（⑤の場合）'!$W74,1,0),0),0)</f>
        <v>0</v>
      </c>
      <c r="GS65" s="159">
        <f>IF(GS$16-'様式３（療養者名簿）（⑤の場合）'!$O74+1&lt;=15,IF(GS$16&gt;='様式３（療養者名簿）（⑤の場合）'!$O74,IF(GS$16&lt;='様式３（療養者名簿）（⑤の場合）'!$W74,1,0),0),0)</f>
        <v>0</v>
      </c>
      <c r="GT65" s="159">
        <f>IF(GT$16-'様式３（療養者名簿）（⑤の場合）'!$O74+1&lt;=15,IF(GT$16&gt;='様式３（療養者名簿）（⑤の場合）'!$O74,IF(GT$16&lt;='様式３（療養者名簿）（⑤の場合）'!$W74,1,0),0),0)</f>
        <v>0</v>
      </c>
      <c r="GU65" s="159">
        <f>IF(GU$16-'様式３（療養者名簿）（⑤の場合）'!$O74+1&lt;=15,IF(GU$16&gt;='様式３（療養者名簿）（⑤の場合）'!$O74,IF(GU$16&lt;='様式３（療養者名簿）（⑤の場合）'!$W74,1,0),0),0)</f>
        <v>0</v>
      </c>
      <c r="GV65" s="159">
        <f>IF(GV$16-'様式３（療養者名簿）（⑤の場合）'!$O74+1&lt;=15,IF(GV$16&gt;='様式３（療養者名簿）（⑤の場合）'!$O74,IF(GV$16&lt;='様式３（療養者名簿）（⑤の場合）'!$W74,1,0),0),0)</f>
        <v>0</v>
      </c>
      <c r="GW65" s="159">
        <f>IF(GW$16-'様式３（療養者名簿）（⑤の場合）'!$O74+1&lt;=15,IF(GW$16&gt;='様式３（療養者名簿）（⑤の場合）'!$O74,IF(GW$16&lt;='様式３（療養者名簿）（⑤の場合）'!$W74,1,0),0),0)</f>
        <v>0</v>
      </c>
      <c r="GX65" s="159">
        <f>IF(GX$16-'様式３（療養者名簿）（⑤の場合）'!$O74+1&lt;=15,IF(GX$16&gt;='様式３（療養者名簿）（⑤の場合）'!$O74,IF(GX$16&lt;='様式３（療養者名簿）（⑤の場合）'!$W74,1,0),0),0)</f>
        <v>0</v>
      </c>
      <c r="GY65" s="159">
        <f>IF(GY$16-'様式３（療養者名簿）（⑤の場合）'!$O74+1&lt;=15,IF(GY$16&gt;='様式３（療養者名簿）（⑤の場合）'!$O74,IF(GY$16&lt;='様式３（療養者名簿）（⑤の場合）'!$W74,1,0),0),0)</f>
        <v>0</v>
      </c>
      <c r="GZ65" s="159">
        <f>IF(GZ$16-'様式３（療養者名簿）（⑤の場合）'!$O74+1&lt;=15,IF(GZ$16&gt;='様式３（療養者名簿）（⑤の場合）'!$O74,IF(GZ$16&lt;='様式３（療養者名簿）（⑤の場合）'!$W74,1,0),0),0)</f>
        <v>0</v>
      </c>
      <c r="HA65" s="159">
        <f>IF(HA$16-'様式３（療養者名簿）（⑤の場合）'!$O74+1&lt;=15,IF(HA$16&gt;='様式３（療養者名簿）（⑤の場合）'!$O74,IF(HA$16&lt;='様式３（療養者名簿）（⑤の場合）'!$W74,1,0),0),0)</f>
        <v>0</v>
      </c>
      <c r="HB65" s="159">
        <f>IF(HB$16-'様式３（療養者名簿）（⑤の場合）'!$O74+1&lt;=15,IF(HB$16&gt;='様式３（療養者名簿）（⑤の場合）'!$O74,IF(HB$16&lt;='様式３（療養者名簿）（⑤の場合）'!$W74,1,0),0),0)</f>
        <v>0</v>
      </c>
      <c r="HC65" s="159">
        <f>IF(HC$16-'様式３（療養者名簿）（⑤の場合）'!$O74+1&lt;=15,IF(HC$16&gt;='様式３（療養者名簿）（⑤の場合）'!$O74,IF(HC$16&lt;='様式３（療養者名簿）（⑤の場合）'!$W74,1,0),0),0)</f>
        <v>0</v>
      </c>
      <c r="HD65" s="159">
        <f>IF(HD$16-'様式３（療養者名簿）（⑤の場合）'!$O74+1&lt;=15,IF(HD$16&gt;='様式３（療養者名簿）（⑤の場合）'!$O74,IF(HD$16&lt;='様式３（療養者名簿）（⑤の場合）'!$W74,1,0),0),0)</f>
        <v>0</v>
      </c>
      <c r="HE65" s="159">
        <f>IF(HE$16-'様式３（療養者名簿）（⑤の場合）'!$O74+1&lt;=15,IF(HE$16&gt;='様式３（療養者名簿）（⑤の場合）'!$O74,IF(HE$16&lt;='様式３（療養者名簿）（⑤の場合）'!$W74,1,0),0),0)</f>
        <v>0</v>
      </c>
      <c r="HF65" s="159">
        <f>IF(HF$16-'様式３（療養者名簿）（⑤の場合）'!$O74+1&lt;=15,IF(HF$16&gt;='様式３（療養者名簿）（⑤の場合）'!$O74,IF(HF$16&lt;='様式３（療養者名簿）（⑤の場合）'!$W74,1,0),0),0)</f>
        <v>0</v>
      </c>
      <c r="HG65" s="159">
        <f>IF(HG$16-'様式３（療養者名簿）（⑤の場合）'!$O74+1&lt;=15,IF(HG$16&gt;='様式３（療養者名簿）（⑤の場合）'!$O74,IF(HG$16&lt;='様式３（療養者名簿）（⑤の場合）'!$W74,1,0),0),0)</f>
        <v>0</v>
      </c>
      <c r="HH65" s="159">
        <f>IF(HH$16-'様式３（療養者名簿）（⑤の場合）'!$O74+1&lt;=15,IF(HH$16&gt;='様式３（療養者名簿）（⑤の場合）'!$O74,IF(HH$16&lt;='様式３（療養者名簿）（⑤の場合）'!$W74,1,0),0),0)</f>
        <v>0</v>
      </c>
      <c r="HI65" s="159">
        <f>IF(HI$16-'様式３（療養者名簿）（⑤の場合）'!$O74+1&lt;=15,IF(HI$16&gt;='様式３（療養者名簿）（⑤の場合）'!$O74,IF(HI$16&lt;='様式３（療養者名簿）（⑤の場合）'!$W74,1,0),0),0)</f>
        <v>0</v>
      </c>
      <c r="HJ65" s="159">
        <f>IF(HJ$16-'様式３（療養者名簿）（⑤の場合）'!$O74+1&lt;=15,IF(HJ$16&gt;='様式３（療養者名簿）（⑤の場合）'!$O74,IF(HJ$16&lt;='様式３（療養者名簿）（⑤の場合）'!$W74,1,0),0),0)</f>
        <v>0</v>
      </c>
      <c r="HK65" s="159">
        <f>IF(HK$16-'様式３（療養者名簿）（⑤の場合）'!$O74+1&lt;=15,IF(HK$16&gt;='様式３（療養者名簿）（⑤の場合）'!$O74,IF(HK$16&lt;='様式３（療養者名簿）（⑤の場合）'!$W74,1,0),0),0)</f>
        <v>0</v>
      </c>
      <c r="HL65" s="159">
        <f>IF(HL$16-'様式３（療養者名簿）（⑤の場合）'!$O74+1&lt;=15,IF(HL$16&gt;='様式３（療養者名簿）（⑤の場合）'!$O74,IF(HL$16&lt;='様式３（療養者名簿）（⑤の場合）'!$W74,1,0),0),0)</f>
        <v>0</v>
      </c>
      <c r="HM65" s="159">
        <f>IF(HM$16-'様式３（療養者名簿）（⑤の場合）'!$O74+1&lt;=15,IF(HM$16&gt;='様式３（療養者名簿）（⑤の場合）'!$O74,IF(HM$16&lt;='様式３（療養者名簿）（⑤の場合）'!$W74,1,0),0),0)</f>
        <v>0</v>
      </c>
      <c r="HN65" s="159">
        <f>IF(HN$16-'様式３（療養者名簿）（⑤の場合）'!$O74+1&lt;=15,IF(HN$16&gt;='様式３（療養者名簿）（⑤の場合）'!$O74,IF(HN$16&lt;='様式３（療養者名簿）（⑤の場合）'!$W74,1,0),0),0)</f>
        <v>0</v>
      </c>
      <c r="HO65" s="159">
        <f>IF(HO$16-'様式３（療養者名簿）（⑤の場合）'!$O74+1&lt;=15,IF(HO$16&gt;='様式３（療養者名簿）（⑤の場合）'!$O74,IF(HO$16&lt;='様式３（療養者名簿）（⑤の場合）'!$W74,1,0),0),0)</f>
        <v>0</v>
      </c>
      <c r="HP65" s="159">
        <f>IF(HP$16-'様式３（療養者名簿）（⑤の場合）'!$O74+1&lt;=15,IF(HP$16&gt;='様式３（療養者名簿）（⑤の場合）'!$O74,IF(HP$16&lt;='様式３（療養者名簿）（⑤の場合）'!$W74,1,0),0),0)</f>
        <v>0</v>
      </c>
      <c r="HQ65" s="159">
        <f>IF(HQ$16-'様式３（療養者名簿）（⑤の場合）'!$O74+1&lt;=15,IF(HQ$16&gt;='様式３（療養者名簿）（⑤の場合）'!$O74,IF(HQ$16&lt;='様式３（療養者名簿）（⑤の場合）'!$W74,1,0),0),0)</f>
        <v>0</v>
      </c>
      <c r="HR65" s="159">
        <f>IF(HR$16-'様式３（療養者名簿）（⑤の場合）'!$O74+1&lt;=15,IF(HR$16&gt;='様式３（療養者名簿）（⑤の場合）'!$O74,IF(HR$16&lt;='様式３（療養者名簿）（⑤の場合）'!$W74,1,0),0),0)</f>
        <v>0</v>
      </c>
      <c r="HS65" s="159">
        <f>IF(HS$16-'様式３（療養者名簿）（⑤の場合）'!$O74+1&lt;=15,IF(HS$16&gt;='様式３（療養者名簿）（⑤の場合）'!$O74,IF(HS$16&lt;='様式３（療養者名簿）（⑤の場合）'!$W74,1,0),0),0)</f>
        <v>0</v>
      </c>
      <c r="HT65" s="159">
        <f>IF(HT$16-'様式３（療養者名簿）（⑤の場合）'!$O74+1&lt;=15,IF(HT$16&gt;='様式３（療養者名簿）（⑤の場合）'!$O74,IF(HT$16&lt;='様式３（療養者名簿）（⑤の場合）'!$W74,1,0),0),0)</f>
        <v>0</v>
      </c>
      <c r="HU65" s="159">
        <f>IF(HU$16-'様式３（療養者名簿）（⑤の場合）'!$O74+1&lt;=15,IF(HU$16&gt;='様式３（療養者名簿）（⑤の場合）'!$O74,IF(HU$16&lt;='様式３（療養者名簿）（⑤の場合）'!$W74,1,0),0),0)</f>
        <v>0</v>
      </c>
      <c r="HV65" s="159">
        <f>IF(HV$16-'様式３（療養者名簿）（⑤の場合）'!$O74+1&lt;=15,IF(HV$16&gt;='様式３（療養者名簿）（⑤の場合）'!$O74,IF(HV$16&lt;='様式３（療養者名簿）（⑤の場合）'!$W74,1,0),0),0)</f>
        <v>0</v>
      </c>
      <c r="HW65" s="159">
        <f>IF(HW$16-'様式３（療養者名簿）（⑤の場合）'!$O74+1&lt;=15,IF(HW$16&gt;='様式３（療養者名簿）（⑤の場合）'!$O74,IF(HW$16&lt;='様式３（療養者名簿）（⑤の場合）'!$W74,1,0),0),0)</f>
        <v>0</v>
      </c>
      <c r="HX65" s="159">
        <f>IF(HX$16-'様式３（療養者名簿）（⑤の場合）'!$O74+1&lt;=15,IF(HX$16&gt;='様式３（療養者名簿）（⑤の場合）'!$O74,IF(HX$16&lt;='様式３（療養者名簿）（⑤の場合）'!$W74,1,0),0),0)</f>
        <v>0</v>
      </c>
      <c r="HY65" s="159">
        <f>IF(HY$16-'様式３（療養者名簿）（⑤の場合）'!$O74+1&lt;=15,IF(HY$16&gt;='様式３（療養者名簿）（⑤の場合）'!$O74,IF(HY$16&lt;='様式３（療養者名簿）（⑤の場合）'!$W74,1,0),0),0)</f>
        <v>0</v>
      </c>
      <c r="HZ65" s="159">
        <f>IF(HZ$16-'様式３（療養者名簿）（⑤の場合）'!$O74+1&lt;=15,IF(HZ$16&gt;='様式３（療養者名簿）（⑤の場合）'!$O74,IF(HZ$16&lt;='様式３（療養者名簿）（⑤の場合）'!$W74,1,0),0),0)</f>
        <v>0</v>
      </c>
      <c r="IA65" s="159">
        <f>IF(IA$16-'様式３（療養者名簿）（⑤の場合）'!$O74+1&lt;=15,IF(IA$16&gt;='様式３（療養者名簿）（⑤の場合）'!$O74,IF(IA$16&lt;='様式３（療養者名簿）（⑤の場合）'!$W74,1,0),0),0)</f>
        <v>0</v>
      </c>
      <c r="IB65" s="159">
        <f>IF(IB$16-'様式３（療養者名簿）（⑤の場合）'!$O74+1&lt;=15,IF(IB$16&gt;='様式３（療養者名簿）（⑤の場合）'!$O74,IF(IB$16&lt;='様式３（療養者名簿）（⑤の場合）'!$W74,1,0),0),0)</f>
        <v>0</v>
      </c>
      <c r="IC65" s="159">
        <f>IF(IC$16-'様式３（療養者名簿）（⑤の場合）'!$O74+1&lt;=15,IF(IC$16&gt;='様式３（療養者名簿）（⑤の場合）'!$O74,IF(IC$16&lt;='様式３（療養者名簿）（⑤の場合）'!$W74,1,0),0),0)</f>
        <v>0</v>
      </c>
      <c r="ID65" s="159">
        <f>IF(ID$16-'様式３（療養者名簿）（⑤の場合）'!$O74+1&lt;=15,IF(ID$16&gt;='様式３（療養者名簿）（⑤の場合）'!$O74,IF(ID$16&lt;='様式３（療養者名簿）（⑤の場合）'!$W74,1,0),0),0)</f>
        <v>0</v>
      </c>
      <c r="IE65" s="159">
        <f>IF(IE$16-'様式３（療養者名簿）（⑤の場合）'!$O74+1&lt;=15,IF(IE$16&gt;='様式３（療養者名簿）（⑤の場合）'!$O74,IF(IE$16&lt;='様式３（療養者名簿）（⑤の場合）'!$W74,1,0),0),0)</f>
        <v>0</v>
      </c>
      <c r="IF65" s="159">
        <f>IF(IF$16-'様式３（療養者名簿）（⑤の場合）'!$O74+1&lt;=15,IF(IF$16&gt;='様式３（療養者名簿）（⑤の場合）'!$O74,IF(IF$16&lt;='様式３（療養者名簿）（⑤の場合）'!$W74,1,0),0),0)</f>
        <v>0</v>
      </c>
      <c r="IG65" s="159">
        <f>IF(IG$16-'様式３（療養者名簿）（⑤の場合）'!$O74+1&lt;=15,IF(IG$16&gt;='様式３（療養者名簿）（⑤の場合）'!$O74,IF(IG$16&lt;='様式３（療養者名簿）（⑤の場合）'!$W74,1,0),0),0)</f>
        <v>0</v>
      </c>
      <c r="IH65" s="159">
        <f>IF(IH$16-'様式３（療養者名簿）（⑤の場合）'!$O74+1&lt;=15,IF(IH$16&gt;='様式３（療養者名簿）（⑤の場合）'!$O74,IF(IH$16&lt;='様式３（療養者名簿）（⑤の場合）'!$W74,1,0),0),0)</f>
        <v>0</v>
      </c>
      <c r="II65" s="159">
        <f>IF(II$16-'様式３（療養者名簿）（⑤の場合）'!$O74+1&lt;=15,IF(II$16&gt;='様式３（療養者名簿）（⑤の場合）'!$O74,IF(II$16&lt;='様式３（療養者名簿）（⑤の場合）'!$W74,1,0),0),0)</f>
        <v>0</v>
      </c>
      <c r="IJ65" s="159">
        <f>IF(IJ$16-'様式３（療養者名簿）（⑤の場合）'!$O74+1&lt;=15,IF(IJ$16&gt;='様式３（療養者名簿）（⑤の場合）'!$O74,IF(IJ$16&lt;='様式３（療養者名簿）（⑤の場合）'!$W74,1,0),0),0)</f>
        <v>0</v>
      </c>
      <c r="IK65" s="159">
        <f>IF(IK$16-'様式３（療養者名簿）（⑤の場合）'!$O74+1&lt;=15,IF(IK$16&gt;='様式３（療養者名簿）（⑤の場合）'!$O74,IF(IK$16&lt;='様式３（療養者名簿）（⑤の場合）'!$W74,1,0),0),0)</f>
        <v>0</v>
      </c>
      <c r="IL65" s="159">
        <f>IF(IL$16-'様式３（療養者名簿）（⑤の場合）'!$O74+1&lt;=15,IF(IL$16&gt;='様式３（療養者名簿）（⑤の場合）'!$O74,IF(IL$16&lt;='様式３（療養者名簿）（⑤の場合）'!$W74,1,0),0),0)</f>
        <v>0</v>
      </c>
      <c r="IM65" s="159">
        <f>IF(IM$16-'様式３（療養者名簿）（⑤の場合）'!$O74+1&lt;=15,IF(IM$16&gt;='様式３（療養者名簿）（⑤の場合）'!$O74,IF(IM$16&lt;='様式３（療養者名簿）（⑤の場合）'!$W74,1,0),0),0)</f>
        <v>0</v>
      </c>
      <c r="IN65" s="159">
        <f>IF(IN$16-'様式３（療養者名簿）（⑤の場合）'!$O74+1&lt;=15,IF(IN$16&gt;='様式３（療養者名簿）（⑤の場合）'!$O74,IF(IN$16&lt;='様式３（療養者名簿）（⑤の場合）'!$W74,1,0),0),0)</f>
        <v>0</v>
      </c>
      <c r="IO65" s="159">
        <f>IF(IO$16-'様式３（療養者名簿）（⑤の場合）'!$O74+1&lt;=15,IF(IO$16&gt;='様式３（療養者名簿）（⑤の場合）'!$O74,IF(IO$16&lt;='様式３（療養者名簿）（⑤の場合）'!$W74,1,0),0),0)</f>
        <v>0</v>
      </c>
      <c r="IP65" s="159">
        <f>IF(IP$16-'様式３（療養者名簿）（⑤の場合）'!$O74+1&lt;=15,IF(IP$16&gt;='様式３（療養者名簿）（⑤の場合）'!$O74,IF(IP$16&lt;='様式３（療養者名簿）（⑤の場合）'!$W74,1,0),0),0)</f>
        <v>0</v>
      </c>
      <c r="IQ65" s="159">
        <f>IF(IQ$16-'様式３（療養者名簿）（⑤の場合）'!$O74+1&lt;=15,IF(IQ$16&gt;='様式３（療養者名簿）（⑤の場合）'!$O74,IF(IQ$16&lt;='様式３（療養者名簿）（⑤の場合）'!$W74,1,0),0),0)</f>
        <v>0</v>
      </c>
      <c r="IR65" s="159">
        <f>IF(IR$16-'様式３（療養者名簿）（⑤の場合）'!$O74+1&lt;=15,IF(IR$16&gt;='様式３（療養者名簿）（⑤の場合）'!$O74,IF(IR$16&lt;='様式３（療養者名簿）（⑤の場合）'!$W74,1,0),0),0)</f>
        <v>0</v>
      </c>
      <c r="IS65" s="159">
        <f>IF(IS$16-'様式３（療養者名簿）（⑤の場合）'!$O74+1&lt;=15,IF(IS$16&gt;='様式３（療養者名簿）（⑤の場合）'!$O74,IF(IS$16&lt;='様式３（療養者名簿）（⑤の場合）'!$W74,1,0),0),0)</f>
        <v>0</v>
      </c>
      <c r="IT65" s="159">
        <f>IF(IT$16-'様式３（療養者名簿）（⑤の場合）'!$O74+1&lt;=15,IF(IT$16&gt;='様式３（療養者名簿）（⑤の場合）'!$O74,IF(IT$16&lt;='様式３（療養者名簿）（⑤の場合）'!$W74,1,0),0),0)</f>
        <v>0</v>
      </c>
    </row>
    <row r="66" spans="1:254" ht="42" customHeight="1">
      <c r="A66" s="149">
        <f>'様式３（療養者名簿）（⑤の場合）'!C75</f>
        <v>0</v>
      </c>
      <c r="B66" s="159">
        <f>IF(B$16-'様式３（療養者名簿）（⑤の場合）'!$O75+1&lt;=15,IF(B$16&gt;='様式３（療養者名簿）（⑤の場合）'!$O75,IF(B$16&lt;='様式３（療養者名簿）（⑤の場合）'!$W75,1,0),0),0)</f>
        <v>0</v>
      </c>
      <c r="C66" s="159">
        <f>IF(C$16-'様式３（療養者名簿）（⑤の場合）'!$O75+1&lt;=15,IF(C$16&gt;='様式３（療養者名簿）（⑤の場合）'!$O75,IF(C$16&lt;='様式３（療養者名簿）（⑤の場合）'!$W75,1,0),0),0)</f>
        <v>0</v>
      </c>
      <c r="D66" s="159">
        <f>IF(D$16-'様式３（療養者名簿）（⑤の場合）'!$O75+1&lt;=15,IF(D$16&gt;='様式３（療養者名簿）（⑤の場合）'!$O75,IF(D$16&lt;='様式３（療養者名簿）（⑤の場合）'!$W75,1,0),0),0)</f>
        <v>0</v>
      </c>
      <c r="E66" s="159">
        <f>IF(E$16-'様式３（療養者名簿）（⑤の場合）'!$O75+1&lt;=15,IF(E$16&gt;='様式３（療養者名簿）（⑤の場合）'!$O75,IF(E$16&lt;='様式３（療養者名簿）（⑤の場合）'!$W75,1,0),0),0)</f>
        <v>0</v>
      </c>
      <c r="F66" s="159">
        <f>IF(F$16-'様式３（療養者名簿）（⑤の場合）'!$O75+1&lt;=15,IF(F$16&gt;='様式３（療養者名簿）（⑤の場合）'!$O75,IF(F$16&lt;='様式３（療養者名簿）（⑤の場合）'!$W75,1,0),0),0)</f>
        <v>0</v>
      </c>
      <c r="G66" s="159">
        <f>IF(G$16-'様式３（療養者名簿）（⑤の場合）'!$O75+1&lt;=15,IF(G$16&gt;='様式３（療養者名簿）（⑤の場合）'!$O75,IF(G$16&lt;='様式３（療養者名簿）（⑤の場合）'!$W75,1,0),0),0)</f>
        <v>0</v>
      </c>
      <c r="H66" s="159">
        <f>IF(H$16-'様式３（療養者名簿）（⑤の場合）'!$O75+1&lt;=15,IF(H$16&gt;='様式３（療養者名簿）（⑤の場合）'!$O75,IF(H$16&lt;='様式３（療養者名簿）（⑤の場合）'!$W75,1,0),0),0)</f>
        <v>0</v>
      </c>
      <c r="I66" s="159">
        <f>IF(I$16-'様式３（療養者名簿）（⑤の場合）'!$O75+1&lt;=15,IF(I$16&gt;='様式３（療養者名簿）（⑤の場合）'!$O75,IF(I$16&lt;='様式３（療養者名簿）（⑤の場合）'!$W75,1,0),0),0)</f>
        <v>0</v>
      </c>
      <c r="J66" s="159">
        <f>IF(J$16-'様式３（療養者名簿）（⑤の場合）'!$O75+1&lt;=15,IF(J$16&gt;='様式３（療養者名簿）（⑤の場合）'!$O75,IF(J$16&lt;='様式３（療養者名簿）（⑤の場合）'!$W75,1,0),0),0)</f>
        <v>0</v>
      </c>
      <c r="K66" s="159">
        <f>IF(K$16-'様式３（療養者名簿）（⑤の場合）'!$O75+1&lt;=15,IF(K$16&gt;='様式３（療養者名簿）（⑤の場合）'!$O75,IF(K$16&lt;='様式３（療養者名簿）（⑤の場合）'!$W75,1,0),0),0)</f>
        <v>0</v>
      </c>
      <c r="L66" s="159">
        <f>IF(L$16-'様式３（療養者名簿）（⑤の場合）'!$O75+1&lt;=15,IF(L$16&gt;='様式３（療養者名簿）（⑤の場合）'!$O75,IF(L$16&lt;='様式３（療養者名簿）（⑤の場合）'!$W75,1,0),0),0)</f>
        <v>0</v>
      </c>
      <c r="M66" s="159">
        <f>IF(M$16-'様式３（療養者名簿）（⑤の場合）'!$O75+1&lt;=15,IF(M$16&gt;='様式３（療養者名簿）（⑤の場合）'!$O75,IF(M$16&lt;='様式３（療養者名簿）（⑤の場合）'!$W75,1,0),0),0)</f>
        <v>0</v>
      </c>
      <c r="N66" s="159">
        <f>IF(N$16-'様式３（療養者名簿）（⑤の場合）'!$O75+1&lt;=15,IF(N$16&gt;='様式３（療養者名簿）（⑤の場合）'!$O75,IF(N$16&lt;='様式３（療養者名簿）（⑤の場合）'!$W75,1,0),0),0)</f>
        <v>0</v>
      </c>
      <c r="O66" s="159">
        <f>IF(O$16-'様式３（療養者名簿）（⑤の場合）'!$O75+1&lt;=15,IF(O$16&gt;='様式３（療養者名簿）（⑤の場合）'!$O75,IF(O$16&lt;='様式３（療養者名簿）（⑤の場合）'!$W75,1,0),0),0)</f>
        <v>0</v>
      </c>
      <c r="P66" s="159">
        <f>IF(P$16-'様式３（療養者名簿）（⑤の場合）'!$O75+1&lt;=15,IF(P$16&gt;='様式３（療養者名簿）（⑤の場合）'!$O75,IF(P$16&lt;='様式３（療養者名簿）（⑤の場合）'!$W75,1,0),0),0)</f>
        <v>0</v>
      </c>
      <c r="Q66" s="159">
        <f>IF(Q$16-'様式３（療養者名簿）（⑤の場合）'!$O75+1&lt;=15,IF(Q$16&gt;='様式３（療養者名簿）（⑤の場合）'!$O75,IF(Q$16&lt;='様式３（療養者名簿）（⑤の場合）'!$W75,1,0),0),0)</f>
        <v>0</v>
      </c>
      <c r="R66" s="159">
        <f>IF(R$16-'様式３（療養者名簿）（⑤の場合）'!$O75+1&lt;=15,IF(R$16&gt;='様式３（療養者名簿）（⑤の場合）'!$O75,IF(R$16&lt;='様式３（療養者名簿）（⑤の場合）'!$W75,1,0),0),0)</f>
        <v>0</v>
      </c>
      <c r="S66" s="159">
        <f>IF(S$16-'様式３（療養者名簿）（⑤の場合）'!$O75+1&lt;=15,IF(S$16&gt;='様式３（療養者名簿）（⑤の場合）'!$O75,IF(S$16&lt;='様式３（療養者名簿）（⑤の場合）'!$W75,1,0),0),0)</f>
        <v>0</v>
      </c>
      <c r="T66" s="159">
        <f>IF(T$16-'様式３（療養者名簿）（⑤の場合）'!$O75+1&lt;=15,IF(T$16&gt;='様式３（療養者名簿）（⑤の場合）'!$O75,IF(T$16&lt;='様式３（療養者名簿）（⑤の場合）'!$W75,1,0),0),0)</f>
        <v>0</v>
      </c>
      <c r="U66" s="159">
        <f>IF(U$16-'様式３（療養者名簿）（⑤の場合）'!$O75+1&lt;=15,IF(U$16&gt;='様式３（療養者名簿）（⑤の場合）'!$O75,IF(U$16&lt;='様式３（療養者名簿）（⑤の場合）'!$W75,1,0),0),0)</f>
        <v>0</v>
      </c>
      <c r="V66" s="159">
        <f>IF(V$16-'様式３（療養者名簿）（⑤の場合）'!$O75+1&lt;=15,IF(V$16&gt;='様式３（療養者名簿）（⑤の場合）'!$O75,IF(V$16&lt;='様式３（療養者名簿）（⑤の場合）'!$W75,1,0),0),0)</f>
        <v>0</v>
      </c>
      <c r="W66" s="159">
        <f>IF(W$16-'様式３（療養者名簿）（⑤の場合）'!$O75+1&lt;=15,IF(W$16&gt;='様式３（療養者名簿）（⑤の場合）'!$O75,IF(W$16&lt;='様式３（療養者名簿）（⑤の場合）'!$W75,1,0),0),0)</f>
        <v>0</v>
      </c>
      <c r="X66" s="159">
        <f>IF(X$16-'様式３（療養者名簿）（⑤の場合）'!$O75+1&lt;=15,IF(X$16&gt;='様式３（療養者名簿）（⑤の場合）'!$O75,IF(X$16&lt;='様式３（療養者名簿）（⑤の場合）'!$W75,1,0),0),0)</f>
        <v>0</v>
      </c>
      <c r="Y66" s="159">
        <f>IF(Y$16-'様式３（療養者名簿）（⑤の場合）'!$O75+1&lt;=15,IF(Y$16&gt;='様式３（療養者名簿）（⑤の場合）'!$O75,IF(Y$16&lt;='様式３（療養者名簿）（⑤の場合）'!$W75,1,0),0),0)</f>
        <v>0</v>
      </c>
      <c r="Z66" s="159">
        <f>IF(Z$16-'様式３（療養者名簿）（⑤の場合）'!$O75+1&lt;=15,IF(Z$16&gt;='様式３（療養者名簿）（⑤の場合）'!$O75,IF(Z$16&lt;='様式３（療養者名簿）（⑤の場合）'!$W75,1,0),0),0)</f>
        <v>0</v>
      </c>
      <c r="AA66" s="159">
        <f>IF(AA$16-'様式３（療養者名簿）（⑤の場合）'!$O75+1&lt;=15,IF(AA$16&gt;='様式３（療養者名簿）（⑤の場合）'!$O75,IF(AA$16&lt;='様式３（療養者名簿）（⑤の場合）'!$W75,1,0),0),0)</f>
        <v>0</v>
      </c>
      <c r="AB66" s="159">
        <f>IF(AB$16-'様式３（療養者名簿）（⑤の場合）'!$O75+1&lt;=15,IF(AB$16&gt;='様式３（療養者名簿）（⑤の場合）'!$O75,IF(AB$16&lt;='様式３（療養者名簿）（⑤の場合）'!$W75,1,0),0),0)</f>
        <v>0</v>
      </c>
      <c r="AC66" s="159">
        <f>IF(AC$16-'様式３（療養者名簿）（⑤の場合）'!$O75+1&lt;=15,IF(AC$16&gt;='様式３（療養者名簿）（⑤の場合）'!$O75,IF(AC$16&lt;='様式３（療養者名簿）（⑤の場合）'!$W75,1,0),0),0)</f>
        <v>0</v>
      </c>
      <c r="AD66" s="159">
        <f>IF(AD$16-'様式３（療養者名簿）（⑤の場合）'!$O75+1&lt;=15,IF(AD$16&gt;='様式３（療養者名簿）（⑤の場合）'!$O75,IF(AD$16&lt;='様式３（療養者名簿）（⑤の場合）'!$W75,1,0),0),0)</f>
        <v>0</v>
      </c>
      <c r="AE66" s="159">
        <f>IF(AE$16-'様式３（療養者名簿）（⑤の場合）'!$O75+1&lt;=15,IF(AE$16&gt;='様式３（療養者名簿）（⑤の場合）'!$O75,IF(AE$16&lt;='様式３（療養者名簿）（⑤の場合）'!$W75,1,0),0),0)</f>
        <v>0</v>
      </c>
      <c r="AF66" s="159">
        <f>IF(AF$16-'様式３（療養者名簿）（⑤の場合）'!$O75+1&lt;=15,IF(AF$16&gt;='様式３（療養者名簿）（⑤の場合）'!$O75,IF(AF$16&lt;='様式３（療養者名簿）（⑤の場合）'!$W75,1,0),0),0)</f>
        <v>0</v>
      </c>
      <c r="AG66" s="159">
        <f>IF(AG$16-'様式３（療養者名簿）（⑤の場合）'!$O75+1&lt;=15,IF(AG$16&gt;='様式３（療養者名簿）（⑤の場合）'!$O75,IF(AG$16&lt;='様式３（療養者名簿）（⑤の場合）'!$W75,1,0),0),0)</f>
        <v>0</v>
      </c>
      <c r="AH66" s="159">
        <f>IF(AH$16-'様式３（療養者名簿）（⑤の場合）'!$O75+1&lt;=15,IF(AH$16&gt;='様式３（療養者名簿）（⑤の場合）'!$O75,IF(AH$16&lt;='様式３（療養者名簿）（⑤の場合）'!$W75,1,0),0),0)</f>
        <v>0</v>
      </c>
      <c r="AI66" s="159">
        <f>IF(AI$16-'様式３（療養者名簿）（⑤の場合）'!$O75+1&lt;=15,IF(AI$16&gt;='様式３（療養者名簿）（⑤の場合）'!$O75,IF(AI$16&lt;='様式３（療養者名簿）（⑤の場合）'!$W75,1,0),0),0)</f>
        <v>0</v>
      </c>
      <c r="AJ66" s="159">
        <f>IF(AJ$16-'様式３（療養者名簿）（⑤の場合）'!$O75+1&lt;=15,IF(AJ$16&gt;='様式３（療養者名簿）（⑤の場合）'!$O75,IF(AJ$16&lt;='様式３（療養者名簿）（⑤の場合）'!$W75,1,0),0),0)</f>
        <v>0</v>
      </c>
      <c r="AK66" s="159">
        <f>IF(AK$16-'様式３（療養者名簿）（⑤の場合）'!$O75+1&lt;=15,IF(AK$16&gt;='様式３（療養者名簿）（⑤の場合）'!$O75,IF(AK$16&lt;='様式３（療養者名簿）（⑤の場合）'!$W75,1,0),0),0)</f>
        <v>0</v>
      </c>
      <c r="AL66" s="159">
        <f>IF(AL$16-'様式３（療養者名簿）（⑤の場合）'!$O75+1&lt;=15,IF(AL$16&gt;='様式３（療養者名簿）（⑤の場合）'!$O75,IF(AL$16&lt;='様式３（療養者名簿）（⑤の場合）'!$W75,1,0),0),0)</f>
        <v>0</v>
      </c>
      <c r="AM66" s="159">
        <f>IF(AM$16-'様式３（療養者名簿）（⑤の場合）'!$O75+1&lt;=15,IF(AM$16&gt;='様式３（療養者名簿）（⑤の場合）'!$O75,IF(AM$16&lt;='様式３（療養者名簿）（⑤の場合）'!$W75,1,0),0),0)</f>
        <v>0</v>
      </c>
      <c r="AN66" s="159">
        <f>IF(AN$16-'様式３（療養者名簿）（⑤の場合）'!$O75+1&lt;=15,IF(AN$16&gt;='様式３（療養者名簿）（⑤の場合）'!$O75,IF(AN$16&lt;='様式３（療養者名簿）（⑤の場合）'!$W75,1,0),0),0)</f>
        <v>0</v>
      </c>
      <c r="AO66" s="159">
        <f>IF(AO$16-'様式３（療養者名簿）（⑤の場合）'!$O75+1&lt;=15,IF(AO$16&gt;='様式３（療養者名簿）（⑤の場合）'!$O75,IF(AO$16&lt;='様式３（療養者名簿）（⑤の場合）'!$W75,1,0),0),0)</f>
        <v>0</v>
      </c>
      <c r="AP66" s="159">
        <f>IF(AP$16-'様式３（療養者名簿）（⑤の場合）'!$O75+1&lt;=15,IF(AP$16&gt;='様式３（療養者名簿）（⑤の場合）'!$O75,IF(AP$16&lt;='様式３（療養者名簿）（⑤の場合）'!$W75,1,0),0),0)</f>
        <v>0</v>
      </c>
      <c r="AQ66" s="159">
        <f>IF(AQ$16-'様式３（療養者名簿）（⑤の場合）'!$O75+1&lt;=15,IF(AQ$16&gt;='様式３（療養者名簿）（⑤の場合）'!$O75,IF(AQ$16&lt;='様式３（療養者名簿）（⑤の場合）'!$W75,1,0),0),0)</f>
        <v>0</v>
      </c>
      <c r="AR66" s="159">
        <f>IF(AR$16-'様式３（療養者名簿）（⑤の場合）'!$O75+1&lt;=15,IF(AR$16&gt;='様式３（療養者名簿）（⑤の場合）'!$O75,IF(AR$16&lt;='様式３（療養者名簿）（⑤の場合）'!$W75,1,0),0),0)</f>
        <v>0</v>
      </c>
      <c r="AS66" s="159">
        <f>IF(AS$16-'様式３（療養者名簿）（⑤の場合）'!$O75+1&lt;=15,IF(AS$16&gt;='様式３（療養者名簿）（⑤の場合）'!$O75,IF(AS$16&lt;='様式３（療養者名簿）（⑤の場合）'!$W75,1,0),0),0)</f>
        <v>0</v>
      </c>
      <c r="AT66" s="159">
        <f>IF(AT$16-'様式３（療養者名簿）（⑤の場合）'!$O75+1&lt;=15,IF(AT$16&gt;='様式３（療養者名簿）（⑤の場合）'!$O75,IF(AT$16&lt;='様式３（療養者名簿）（⑤の場合）'!$W75,1,0),0),0)</f>
        <v>0</v>
      </c>
      <c r="AU66" s="159">
        <f>IF(AU$16-'様式３（療養者名簿）（⑤の場合）'!$O75+1&lt;=15,IF(AU$16&gt;='様式３（療養者名簿）（⑤の場合）'!$O75,IF(AU$16&lt;='様式３（療養者名簿）（⑤の場合）'!$W75,1,0),0),0)</f>
        <v>0</v>
      </c>
      <c r="AV66" s="159">
        <f>IF(AV$16-'様式３（療養者名簿）（⑤の場合）'!$O75+1&lt;=15,IF(AV$16&gt;='様式３（療養者名簿）（⑤の場合）'!$O75,IF(AV$16&lt;='様式３（療養者名簿）（⑤の場合）'!$W75,1,0),0),0)</f>
        <v>0</v>
      </c>
      <c r="AW66" s="159">
        <f>IF(AW$16-'様式３（療養者名簿）（⑤の場合）'!$O75+1&lt;=15,IF(AW$16&gt;='様式３（療養者名簿）（⑤の場合）'!$O75,IF(AW$16&lt;='様式３（療養者名簿）（⑤の場合）'!$W75,1,0),0),0)</f>
        <v>0</v>
      </c>
      <c r="AX66" s="159">
        <f>IF(AX$16-'様式３（療養者名簿）（⑤の場合）'!$O75+1&lt;=15,IF(AX$16&gt;='様式３（療養者名簿）（⑤の場合）'!$O75,IF(AX$16&lt;='様式３（療養者名簿）（⑤の場合）'!$W75,1,0),0),0)</f>
        <v>0</v>
      </c>
      <c r="AY66" s="159">
        <f>IF(AY$16-'様式３（療養者名簿）（⑤の場合）'!$O75+1&lt;=15,IF(AY$16&gt;='様式３（療養者名簿）（⑤の場合）'!$O75,IF(AY$16&lt;='様式３（療養者名簿）（⑤の場合）'!$W75,1,0),0),0)</f>
        <v>0</v>
      </c>
      <c r="AZ66" s="159">
        <f>IF(AZ$16-'様式３（療養者名簿）（⑤の場合）'!$O75+1&lt;=15,IF(AZ$16&gt;='様式３（療養者名簿）（⑤の場合）'!$O75,IF(AZ$16&lt;='様式３（療養者名簿）（⑤の場合）'!$W75,1,0),0),0)</f>
        <v>0</v>
      </c>
      <c r="BA66" s="159">
        <f>IF(BA$16-'様式３（療養者名簿）（⑤の場合）'!$O75+1&lt;=15,IF(BA$16&gt;='様式３（療養者名簿）（⑤の場合）'!$O75,IF(BA$16&lt;='様式３（療養者名簿）（⑤の場合）'!$W75,1,0),0),0)</f>
        <v>0</v>
      </c>
      <c r="BB66" s="159">
        <f>IF(BB$16-'様式３（療養者名簿）（⑤の場合）'!$O75+1&lt;=15,IF(BB$16&gt;='様式３（療養者名簿）（⑤の場合）'!$O75,IF(BB$16&lt;='様式３（療養者名簿）（⑤の場合）'!$W75,1,0),0),0)</f>
        <v>0</v>
      </c>
      <c r="BC66" s="159">
        <f>IF(BC$16-'様式３（療養者名簿）（⑤の場合）'!$O75+1&lt;=15,IF(BC$16&gt;='様式３（療養者名簿）（⑤の場合）'!$O75,IF(BC$16&lt;='様式３（療養者名簿）（⑤の場合）'!$W75,1,0),0),0)</f>
        <v>0</v>
      </c>
      <c r="BD66" s="159">
        <f>IF(BD$16-'様式３（療養者名簿）（⑤の場合）'!$O75+1&lt;=15,IF(BD$16&gt;='様式３（療養者名簿）（⑤の場合）'!$O75,IF(BD$16&lt;='様式３（療養者名簿）（⑤の場合）'!$W75,1,0),0),0)</f>
        <v>0</v>
      </c>
      <c r="BE66" s="159">
        <f>IF(BE$16-'様式３（療養者名簿）（⑤の場合）'!$O75+1&lt;=15,IF(BE$16&gt;='様式３（療養者名簿）（⑤の場合）'!$O75,IF(BE$16&lt;='様式３（療養者名簿）（⑤の場合）'!$W75,1,0),0),0)</f>
        <v>0</v>
      </c>
      <c r="BF66" s="159">
        <f>IF(BF$16-'様式３（療養者名簿）（⑤の場合）'!$O75+1&lt;=15,IF(BF$16&gt;='様式３（療養者名簿）（⑤の場合）'!$O75,IF(BF$16&lt;='様式３（療養者名簿）（⑤の場合）'!$W75,1,0),0),0)</f>
        <v>0</v>
      </c>
      <c r="BG66" s="159">
        <f>IF(BG$16-'様式３（療養者名簿）（⑤の場合）'!$O75+1&lt;=15,IF(BG$16&gt;='様式３（療養者名簿）（⑤の場合）'!$O75,IF(BG$16&lt;='様式３（療養者名簿）（⑤の場合）'!$W75,1,0),0),0)</f>
        <v>0</v>
      </c>
      <c r="BH66" s="159">
        <f>IF(BH$16-'様式３（療養者名簿）（⑤の場合）'!$O75+1&lt;=15,IF(BH$16&gt;='様式３（療養者名簿）（⑤の場合）'!$O75,IF(BH$16&lt;='様式３（療養者名簿）（⑤の場合）'!$W75,1,0),0),0)</f>
        <v>0</v>
      </c>
      <c r="BI66" s="159">
        <f>IF(BI$16-'様式３（療養者名簿）（⑤の場合）'!$O75+1&lt;=15,IF(BI$16&gt;='様式３（療養者名簿）（⑤の場合）'!$O75,IF(BI$16&lt;='様式３（療養者名簿）（⑤の場合）'!$W75,1,0),0),0)</f>
        <v>0</v>
      </c>
      <c r="BJ66" s="159">
        <f>IF(BJ$16-'様式３（療養者名簿）（⑤の場合）'!$O75+1&lt;=15,IF(BJ$16&gt;='様式３（療養者名簿）（⑤の場合）'!$O75,IF(BJ$16&lt;='様式３（療養者名簿）（⑤の場合）'!$W75,1,0),0),0)</f>
        <v>0</v>
      </c>
      <c r="BK66" s="159">
        <f>IF(BK$16-'様式３（療養者名簿）（⑤の場合）'!$O75+1&lt;=15,IF(BK$16&gt;='様式３（療養者名簿）（⑤の場合）'!$O75,IF(BK$16&lt;='様式３（療養者名簿）（⑤の場合）'!$W75,1,0),0),0)</f>
        <v>0</v>
      </c>
      <c r="BL66" s="159">
        <f>IF(BL$16-'様式３（療養者名簿）（⑤の場合）'!$O75+1&lt;=15,IF(BL$16&gt;='様式３（療養者名簿）（⑤の場合）'!$O75,IF(BL$16&lt;='様式３（療養者名簿）（⑤の場合）'!$W75,1,0),0),0)</f>
        <v>0</v>
      </c>
      <c r="BM66" s="159">
        <f>IF(BM$16-'様式３（療養者名簿）（⑤の場合）'!$O75+1&lt;=15,IF(BM$16&gt;='様式３（療養者名簿）（⑤の場合）'!$O75,IF(BM$16&lt;='様式３（療養者名簿）（⑤の場合）'!$W75,1,0),0),0)</f>
        <v>0</v>
      </c>
      <c r="BN66" s="159">
        <f>IF(BN$16-'様式３（療養者名簿）（⑤の場合）'!$O75+1&lt;=15,IF(BN$16&gt;='様式３（療養者名簿）（⑤の場合）'!$O75,IF(BN$16&lt;='様式３（療養者名簿）（⑤の場合）'!$W75,1,0),0),0)</f>
        <v>0</v>
      </c>
      <c r="BO66" s="159">
        <f>IF(BO$16-'様式３（療養者名簿）（⑤の場合）'!$O75+1&lt;=15,IF(BO$16&gt;='様式３（療養者名簿）（⑤の場合）'!$O75,IF(BO$16&lt;='様式３（療養者名簿）（⑤の場合）'!$W75,1,0),0),0)</f>
        <v>0</v>
      </c>
      <c r="BP66" s="159">
        <f>IF(BP$16-'様式３（療養者名簿）（⑤の場合）'!$O75+1&lt;=15,IF(BP$16&gt;='様式３（療養者名簿）（⑤の場合）'!$O75,IF(BP$16&lt;='様式３（療養者名簿）（⑤の場合）'!$W75,1,0),0),0)</f>
        <v>0</v>
      </c>
      <c r="BQ66" s="159">
        <f>IF(BQ$16-'様式３（療養者名簿）（⑤の場合）'!$O75+1&lt;=15,IF(BQ$16&gt;='様式３（療養者名簿）（⑤の場合）'!$O75,IF(BQ$16&lt;='様式３（療養者名簿）（⑤の場合）'!$W75,1,0),0),0)</f>
        <v>0</v>
      </c>
      <c r="BR66" s="159">
        <f>IF(BR$16-'様式３（療養者名簿）（⑤の場合）'!$O75+1&lt;=15,IF(BR$16&gt;='様式３（療養者名簿）（⑤の場合）'!$O75,IF(BR$16&lt;='様式３（療養者名簿）（⑤の場合）'!$W75,1,0),0),0)</f>
        <v>0</v>
      </c>
      <c r="BS66" s="159">
        <f>IF(BS$16-'様式３（療養者名簿）（⑤の場合）'!$O75+1&lt;=15,IF(BS$16&gt;='様式３（療養者名簿）（⑤の場合）'!$O75,IF(BS$16&lt;='様式３（療養者名簿）（⑤の場合）'!$W75,1,0),0),0)</f>
        <v>0</v>
      </c>
      <c r="BT66" s="159">
        <f>IF(BT$16-'様式３（療養者名簿）（⑤の場合）'!$O75+1&lt;=15,IF(BT$16&gt;='様式３（療養者名簿）（⑤の場合）'!$O75,IF(BT$16&lt;='様式３（療養者名簿）（⑤の場合）'!$W75,1,0),0),0)</f>
        <v>0</v>
      </c>
      <c r="BU66" s="159">
        <f>IF(BU$16-'様式３（療養者名簿）（⑤の場合）'!$O75+1&lt;=15,IF(BU$16&gt;='様式３（療養者名簿）（⑤の場合）'!$O75,IF(BU$16&lt;='様式３（療養者名簿）（⑤の場合）'!$W75,1,0),0),0)</f>
        <v>0</v>
      </c>
      <c r="BV66" s="159">
        <f>IF(BV$16-'様式３（療養者名簿）（⑤の場合）'!$O75+1&lt;=15,IF(BV$16&gt;='様式３（療養者名簿）（⑤の場合）'!$O75,IF(BV$16&lt;='様式３（療養者名簿）（⑤の場合）'!$W75,1,0),0),0)</f>
        <v>0</v>
      </c>
      <c r="BW66" s="159">
        <f>IF(BW$16-'様式３（療養者名簿）（⑤の場合）'!$O75+1&lt;=15,IF(BW$16&gt;='様式３（療養者名簿）（⑤の場合）'!$O75,IF(BW$16&lt;='様式３（療養者名簿）（⑤の場合）'!$W75,1,0),0),0)</f>
        <v>0</v>
      </c>
      <c r="BX66" s="159">
        <f>IF(BX$16-'様式３（療養者名簿）（⑤の場合）'!$O75+1&lt;=15,IF(BX$16&gt;='様式３（療養者名簿）（⑤の場合）'!$O75,IF(BX$16&lt;='様式３（療養者名簿）（⑤の場合）'!$W75,1,0),0),0)</f>
        <v>0</v>
      </c>
      <c r="BY66" s="159">
        <f>IF(BY$16-'様式３（療養者名簿）（⑤の場合）'!$O75+1&lt;=15,IF(BY$16&gt;='様式３（療養者名簿）（⑤の場合）'!$O75,IF(BY$16&lt;='様式３（療養者名簿）（⑤の場合）'!$W75,1,0),0),0)</f>
        <v>0</v>
      </c>
      <c r="BZ66" s="159">
        <f>IF(BZ$16-'様式３（療養者名簿）（⑤の場合）'!$O75+1&lt;=15,IF(BZ$16&gt;='様式３（療養者名簿）（⑤の場合）'!$O75,IF(BZ$16&lt;='様式３（療養者名簿）（⑤の場合）'!$W75,1,0),0),0)</f>
        <v>0</v>
      </c>
      <c r="CA66" s="159">
        <f>IF(CA$16-'様式３（療養者名簿）（⑤の場合）'!$O75+1&lt;=15,IF(CA$16&gt;='様式３（療養者名簿）（⑤の場合）'!$O75,IF(CA$16&lt;='様式３（療養者名簿）（⑤の場合）'!$W75,1,0),0),0)</f>
        <v>0</v>
      </c>
      <c r="CB66" s="159">
        <f>IF(CB$16-'様式３（療養者名簿）（⑤の場合）'!$O75+1&lt;=15,IF(CB$16&gt;='様式３（療養者名簿）（⑤の場合）'!$O75,IF(CB$16&lt;='様式３（療養者名簿）（⑤の場合）'!$W75,1,0),0),0)</f>
        <v>0</v>
      </c>
      <c r="CC66" s="159">
        <f>IF(CC$16-'様式３（療養者名簿）（⑤の場合）'!$O75+1&lt;=15,IF(CC$16&gt;='様式３（療養者名簿）（⑤の場合）'!$O75,IF(CC$16&lt;='様式３（療養者名簿）（⑤の場合）'!$W75,1,0),0),0)</f>
        <v>0</v>
      </c>
      <c r="CD66" s="159">
        <f>IF(CD$16-'様式３（療養者名簿）（⑤の場合）'!$O75+1&lt;=15,IF(CD$16&gt;='様式３（療養者名簿）（⑤の場合）'!$O75,IF(CD$16&lt;='様式３（療養者名簿）（⑤の場合）'!$W75,1,0),0),0)</f>
        <v>0</v>
      </c>
      <c r="CE66" s="159">
        <f>IF(CE$16-'様式３（療養者名簿）（⑤の場合）'!$O75+1&lt;=15,IF(CE$16&gt;='様式３（療養者名簿）（⑤の場合）'!$O75,IF(CE$16&lt;='様式３（療養者名簿）（⑤の場合）'!$W75,1,0),0),0)</f>
        <v>0</v>
      </c>
      <c r="CF66" s="159">
        <f>IF(CF$16-'様式３（療養者名簿）（⑤の場合）'!$O75+1&lt;=15,IF(CF$16&gt;='様式３（療養者名簿）（⑤の場合）'!$O75,IF(CF$16&lt;='様式３（療養者名簿）（⑤の場合）'!$W75,1,0),0),0)</f>
        <v>0</v>
      </c>
      <c r="CG66" s="159">
        <f>IF(CG$16-'様式３（療養者名簿）（⑤の場合）'!$O75+1&lt;=15,IF(CG$16&gt;='様式３（療養者名簿）（⑤の場合）'!$O75,IF(CG$16&lt;='様式３（療養者名簿）（⑤の場合）'!$W75,1,0),0),0)</f>
        <v>0</v>
      </c>
      <c r="CH66" s="159">
        <f>IF(CH$16-'様式３（療養者名簿）（⑤の場合）'!$O75+1&lt;=15,IF(CH$16&gt;='様式３（療養者名簿）（⑤の場合）'!$O75,IF(CH$16&lt;='様式３（療養者名簿）（⑤の場合）'!$W75,1,0),0),0)</f>
        <v>0</v>
      </c>
      <c r="CI66" s="159">
        <f>IF(CI$16-'様式３（療養者名簿）（⑤の場合）'!$O75+1&lt;=15,IF(CI$16&gt;='様式３（療養者名簿）（⑤の場合）'!$O75,IF(CI$16&lt;='様式３（療養者名簿）（⑤の場合）'!$W75,1,0),0),0)</f>
        <v>0</v>
      </c>
      <c r="CJ66" s="159">
        <f>IF(CJ$16-'様式３（療養者名簿）（⑤の場合）'!$O75+1&lt;=15,IF(CJ$16&gt;='様式３（療養者名簿）（⑤の場合）'!$O75,IF(CJ$16&lt;='様式３（療養者名簿）（⑤の場合）'!$W75,1,0),0),0)</f>
        <v>0</v>
      </c>
      <c r="CK66" s="159">
        <f>IF(CK$16-'様式３（療養者名簿）（⑤の場合）'!$O75+1&lt;=15,IF(CK$16&gt;='様式３（療養者名簿）（⑤の場合）'!$O75,IF(CK$16&lt;='様式３（療養者名簿）（⑤の場合）'!$W75,1,0),0),0)</f>
        <v>0</v>
      </c>
      <c r="CL66" s="159">
        <f>IF(CL$16-'様式３（療養者名簿）（⑤の場合）'!$O75+1&lt;=15,IF(CL$16&gt;='様式３（療養者名簿）（⑤の場合）'!$O75,IF(CL$16&lt;='様式３（療養者名簿）（⑤の場合）'!$W75,1,0),0),0)</f>
        <v>0</v>
      </c>
      <c r="CM66" s="159">
        <f>IF(CM$16-'様式３（療養者名簿）（⑤の場合）'!$O75+1&lt;=15,IF(CM$16&gt;='様式３（療養者名簿）（⑤の場合）'!$O75,IF(CM$16&lt;='様式３（療養者名簿）（⑤の場合）'!$W75,1,0),0),0)</f>
        <v>0</v>
      </c>
      <c r="CN66" s="159">
        <f>IF(CN$16-'様式３（療養者名簿）（⑤の場合）'!$O75+1&lt;=15,IF(CN$16&gt;='様式３（療養者名簿）（⑤の場合）'!$O75,IF(CN$16&lt;='様式３（療養者名簿）（⑤の場合）'!$W75,1,0),0),0)</f>
        <v>0</v>
      </c>
      <c r="CO66" s="159">
        <f>IF(CO$16-'様式３（療養者名簿）（⑤の場合）'!$O75+1&lt;=15,IF(CO$16&gt;='様式３（療養者名簿）（⑤の場合）'!$O75,IF(CO$16&lt;='様式３（療養者名簿）（⑤の場合）'!$W75,1,0),0),0)</f>
        <v>0</v>
      </c>
      <c r="CP66" s="159">
        <f>IF(CP$16-'様式３（療養者名簿）（⑤の場合）'!$O75+1&lt;=15,IF(CP$16&gt;='様式３（療養者名簿）（⑤の場合）'!$O75,IF(CP$16&lt;='様式３（療養者名簿）（⑤の場合）'!$W75,1,0),0),0)</f>
        <v>0</v>
      </c>
      <c r="CQ66" s="159">
        <f>IF(CQ$16-'様式３（療養者名簿）（⑤の場合）'!$O75+1&lt;=15,IF(CQ$16&gt;='様式３（療養者名簿）（⑤の場合）'!$O75,IF(CQ$16&lt;='様式３（療養者名簿）（⑤の場合）'!$W75,1,0),0),0)</f>
        <v>0</v>
      </c>
      <c r="CR66" s="159">
        <f>IF(CR$16-'様式３（療養者名簿）（⑤の場合）'!$O75+1&lt;=15,IF(CR$16&gt;='様式３（療養者名簿）（⑤の場合）'!$O75,IF(CR$16&lt;='様式３（療養者名簿）（⑤の場合）'!$W75,1,0),0),0)</f>
        <v>0</v>
      </c>
      <c r="CS66" s="159">
        <f>IF(CS$16-'様式３（療養者名簿）（⑤の場合）'!$O75+1&lt;=15,IF(CS$16&gt;='様式３（療養者名簿）（⑤の場合）'!$O75,IF(CS$16&lt;='様式３（療養者名簿）（⑤の場合）'!$W75,1,0),0),0)</f>
        <v>0</v>
      </c>
      <c r="CT66" s="159">
        <f>IF(CT$16-'様式３（療養者名簿）（⑤の場合）'!$O75+1&lt;=15,IF(CT$16&gt;='様式３（療養者名簿）（⑤の場合）'!$O75,IF(CT$16&lt;='様式３（療養者名簿）（⑤の場合）'!$W75,1,0),0),0)</f>
        <v>0</v>
      </c>
      <c r="CU66" s="159">
        <f>IF(CU$16-'様式３（療養者名簿）（⑤の場合）'!$O75+1&lt;=15,IF(CU$16&gt;='様式３（療養者名簿）（⑤の場合）'!$O75,IF(CU$16&lt;='様式３（療養者名簿）（⑤の場合）'!$W75,1,0),0),0)</f>
        <v>0</v>
      </c>
      <c r="CV66" s="159">
        <f>IF(CV$16-'様式３（療養者名簿）（⑤の場合）'!$O75+1&lt;=15,IF(CV$16&gt;='様式３（療養者名簿）（⑤の場合）'!$O75,IF(CV$16&lt;='様式３（療養者名簿）（⑤の場合）'!$W75,1,0),0),0)</f>
        <v>0</v>
      </c>
      <c r="CW66" s="159">
        <f>IF(CW$16-'様式３（療養者名簿）（⑤の場合）'!$O75+1&lt;=15,IF(CW$16&gt;='様式３（療養者名簿）（⑤の場合）'!$O75,IF(CW$16&lt;='様式３（療養者名簿）（⑤の場合）'!$W75,1,0),0),0)</f>
        <v>0</v>
      </c>
      <c r="CX66" s="159">
        <f>IF(CX$16-'様式３（療養者名簿）（⑤の場合）'!$O75+1&lt;=15,IF(CX$16&gt;='様式３（療養者名簿）（⑤の場合）'!$O75,IF(CX$16&lt;='様式３（療養者名簿）（⑤の場合）'!$W75,1,0),0),0)</f>
        <v>0</v>
      </c>
      <c r="CY66" s="159">
        <f>IF(CY$16-'様式３（療養者名簿）（⑤の場合）'!$O75+1&lt;=15,IF(CY$16&gt;='様式３（療養者名簿）（⑤の場合）'!$O75,IF(CY$16&lt;='様式３（療養者名簿）（⑤の場合）'!$W75,1,0),0),0)</f>
        <v>0</v>
      </c>
      <c r="CZ66" s="159">
        <f>IF(CZ$16-'様式３（療養者名簿）（⑤の場合）'!$O75+1&lt;=15,IF(CZ$16&gt;='様式３（療養者名簿）（⑤の場合）'!$O75,IF(CZ$16&lt;='様式３（療養者名簿）（⑤の場合）'!$W75,1,0),0),0)</f>
        <v>0</v>
      </c>
      <c r="DA66" s="159">
        <f>IF(DA$16-'様式３（療養者名簿）（⑤の場合）'!$O75+1&lt;=15,IF(DA$16&gt;='様式３（療養者名簿）（⑤の場合）'!$O75,IF(DA$16&lt;='様式３（療養者名簿）（⑤の場合）'!$W75,1,0),0),0)</f>
        <v>0</v>
      </c>
      <c r="DB66" s="159">
        <f>IF(DB$16-'様式３（療養者名簿）（⑤の場合）'!$O75+1&lt;=15,IF(DB$16&gt;='様式３（療養者名簿）（⑤の場合）'!$O75,IF(DB$16&lt;='様式３（療養者名簿）（⑤の場合）'!$W75,1,0),0),0)</f>
        <v>0</v>
      </c>
      <c r="DC66" s="159">
        <f>IF(DC$16-'様式３（療養者名簿）（⑤の場合）'!$O75+1&lt;=15,IF(DC$16&gt;='様式３（療養者名簿）（⑤の場合）'!$O75,IF(DC$16&lt;='様式３（療養者名簿）（⑤の場合）'!$W75,1,0),0),0)</f>
        <v>0</v>
      </c>
      <c r="DD66" s="159">
        <f>IF(DD$16-'様式３（療養者名簿）（⑤の場合）'!$O75+1&lt;=15,IF(DD$16&gt;='様式３（療養者名簿）（⑤の場合）'!$O75,IF(DD$16&lt;='様式３（療養者名簿）（⑤の場合）'!$W75,1,0),0),0)</f>
        <v>0</v>
      </c>
      <c r="DE66" s="159">
        <f>IF(DE$16-'様式３（療養者名簿）（⑤の場合）'!$O75+1&lt;=15,IF(DE$16&gt;='様式３（療養者名簿）（⑤の場合）'!$O75,IF(DE$16&lt;='様式３（療養者名簿）（⑤の場合）'!$W75,1,0),0),0)</f>
        <v>0</v>
      </c>
      <c r="DF66" s="159">
        <f>IF(DF$16-'様式３（療養者名簿）（⑤の場合）'!$O75+1&lt;=15,IF(DF$16&gt;='様式３（療養者名簿）（⑤の場合）'!$O75,IF(DF$16&lt;='様式３（療養者名簿）（⑤の場合）'!$W75,1,0),0),0)</f>
        <v>0</v>
      </c>
      <c r="DG66" s="159">
        <f>IF(DG$16-'様式３（療養者名簿）（⑤の場合）'!$O75+1&lt;=15,IF(DG$16&gt;='様式３（療養者名簿）（⑤の場合）'!$O75,IF(DG$16&lt;='様式３（療養者名簿）（⑤の場合）'!$W75,1,0),0),0)</f>
        <v>0</v>
      </c>
      <c r="DH66" s="159">
        <f>IF(DH$16-'様式３（療養者名簿）（⑤の場合）'!$O75+1&lt;=15,IF(DH$16&gt;='様式３（療養者名簿）（⑤の場合）'!$O75,IF(DH$16&lt;='様式３（療養者名簿）（⑤の場合）'!$W75,1,0),0),0)</f>
        <v>0</v>
      </c>
      <c r="DI66" s="159">
        <f>IF(DI$16-'様式３（療養者名簿）（⑤の場合）'!$O75+1&lt;=15,IF(DI$16&gt;='様式３（療養者名簿）（⑤の場合）'!$O75,IF(DI$16&lt;='様式３（療養者名簿）（⑤の場合）'!$W75,1,0),0),0)</f>
        <v>0</v>
      </c>
      <c r="DJ66" s="159">
        <f>IF(DJ$16-'様式３（療養者名簿）（⑤の場合）'!$O75+1&lt;=15,IF(DJ$16&gt;='様式３（療養者名簿）（⑤の場合）'!$O75,IF(DJ$16&lt;='様式３（療養者名簿）（⑤の場合）'!$W75,1,0),0),0)</f>
        <v>0</v>
      </c>
      <c r="DK66" s="159">
        <f>IF(DK$16-'様式３（療養者名簿）（⑤の場合）'!$O75+1&lt;=15,IF(DK$16&gt;='様式３（療養者名簿）（⑤の場合）'!$O75,IF(DK$16&lt;='様式３（療養者名簿）（⑤の場合）'!$W75,1,0),0),0)</f>
        <v>0</v>
      </c>
      <c r="DL66" s="159">
        <f>IF(DL$16-'様式３（療養者名簿）（⑤の場合）'!$O75+1&lt;=15,IF(DL$16&gt;='様式３（療養者名簿）（⑤の場合）'!$O75,IF(DL$16&lt;='様式３（療養者名簿）（⑤の場合）'!$W75,1,0),0),0)</f>
        <v>0</v>
      </c>
      <c r="DM66" s="159">
        <f>IF(DM$16-'様式３（療養者名簿）（⑤の場合）'!$O75+1&lt;=15,IF(DM$16&gt;='様式３（療養者名簿）（⑤の場合）'!$O75,IF(DM$16&lt;='様式３（療養者名簿）（⑤の場合）'!$W75,1,0),0),0)</f>
        <v>0</v>
      </c>
      <c r="DN66" s="159">
        <f>IF(DN$16-'様式３（療養者名簿）（⑤の場合）'!$O75+1&lt;=15,IF(DN$16&gt;='様式３（療養者名簿）（⑤の場合）'!$O75,IF(DN$16&lt;='様式３（療養者名簿）（⑤の場合）'!$W75,1,0),0),0)</f>
        <v>0</v>
      </c>
      <c r="DO66" s="159">
        <f>IF(DO$16-'様式３（療養者名簿）（⑤の場合）'!$O75+1&lt;=15,IF(DO$16&gt;='様式３（療養者名簿）（⑤の場合）'!$O75,IF(DO$16&lt;='様式３（療養者名簿）（⑤の場合）'!$W75,1,0),0),0)</f>
        <v>0</v>
      </c>
      <c r="DP66" s="159">
        <f>IF(DP$16-'様式３（療養者名簿）（⑤の場合）'!$O75+1&lt;=15,IF(DP$16&gt;='様式３（療養者名簿）（⑤の場合）'!$O75,IF(DP$16&lt;='様式３（療養者名簿）（⑤の場合）'!$W75,1,0),0),0)</f>
        <v>0</v>
      </c>
      <c r="DQ66" s="159">
        <f>IF(DQ$16-'様式３（療養者名簿）（⑤の場合）'!$O75+1&lt;=15,IF(DQ$16&gt;='様式３（療養者名簿）（⑤の場合）'!$O75,IF(DQ$16&lt;='様式３（療養者名簿）（⑤の場合）'!$W75,1,0),0),0)</f>
        <v>0</v>
      </c>
      <c r="DR66" s="159">
        <f>IF(DR$16-'様式３（療養者名簿）（⑤の場合）'!$O75+1&lt;=15,IF(DR$16&gt;='様式３（療養者名簿）（⑤の場合）'!$O75,IF(DR$16&lt;='様式３（療養者名簿）（⑤の場合）'!$W75,1,0),0),0)</f>
        <v>0</v>
      </c>
      <c r="DS66" s="159">
        <f>IF(DS$16-'様式３（療養者名簿）（⑤の場合）'!$O75+1&lt;=15,IF(DS$16&gt;='様式３（療養者名簿）（⑤の場合）'!$O75,IF(DS$16&lt;='様式３（療養者名簿）（⑤の場合）'!$W75,1,0),0),0)</f>
        <v>0</v>
      </c>
      <c r="DT66" s="159">
        <f>IF(DT$16-'様式３（療養者名簿）（⑤の場合）'!$O75+1&lt;=15,IF(DT$16&gt;='様式３（療養者名簿）（⑤の場合）'!$O75,IF(DT$16&lt;='様式３（療養者名簿）（⑤の場合）'!$W75,1,0),0),0)</f>
        <v>0</v>
      </c>
      <c r="DU66" s="159">
        <f>IF(DU$16-'様式３（療養者名簿）（⑤の場合）'!$O75+1&lt;=15,IF(DU$16&gt;='様式３（療養者名簿）（⑤の場合）'!$O75,IF(DU$16&lt;='様式３（療養者名簿）（⑤の場合）'!$W75,1,0),0),0)</f>
        <v>0</v>
      </c>
      <c r="DV66" s="159">
        <f>IF(DV$16-'様式３（療養者名簿）（⑤の場合）'!$O75+1&lt;=15,IF(DV$16&gt;='様式３（療養者名簿）（⑤の場合）'!$O75,IF(DV$16&lt;='様式３（療養者名簿）（⑤の場合）'!$W75,1,0),0),0)</f>
        <v>0</v>
      </c>
      <c r="DW66" s="159">
        <f>IF(DW$16-'様式３（療養者名簿）（⑤の場合）'!$O75+1&lt;=15,IF(DW$16&gt;='様式３（療養者名簿）（⑤の場合）'!$O75,IF(DW$16&lt;='様式３（療養者名簿）（⑤の場合）'!$W75,1,0),0),0)</f>
        <v>0</v>
      </c>
      <c r="DX66" s="159">
        <f>IF(DX$16-'様式３（療養者名簿）（⑤の場合）'!$O75+1&lt;=15,IF(DX$16&gt;='様式３（療養者名簿）（⑤の場合）'!$O75,IF(DX$16&lt;='様式３（療養者名簿）（⑤の場合）'!$W75,1,0),0),0)</f>
        <v>0</v>
      </c>
      <c r="DY66" s="159">
        <f>IF(DY$16-'様式３（療養者名簿）（⑤の場合）'!$O75+1&lt;=15,IF(DY$16&gt;='様式３（療養者名簿）（⑤の場合）'!$O75,IF(DY$16&lt;='様式３（療養者名簿）（⑤の場合）'!$W75,1,0),0),0)</f>
        <v>0</v>
      </c>
      <c r="DZ66" s="159">
        <f>IF(DZ$16-'様式３（療養者名簿）（⑤の場合）'!$O75+1&lt;=15,IF(DZ$16&gt;='様式３（療養者名簿）（⑤の場合）'!$O75,IF(DZ$16&lt;='様式３（療養者名簿）（⑤の場合）'!$W75,1,0),0),0)</f>
        <v>0</v>
      </c>
      <c r="EA66" s="159">
        <f>IF(EA$16-'様式３（療養者名簿）（⑤の場合）'!$O75+1&lt;=15,IF(EA$16&gt;='様式３（療養者名簿）（⑤の場合）'!$O75,IF(EA$16&lt;='様式３（療養者名簿）（⑤の場合）'!$W75,1,0),0),0)</f>
        <v>0</v>
      </c>
      <c r="EB66" s="159">
        <f>IF(EB$16-'様式３（療養者名簿）（⑤の場合）'!$O75+1&lt;=15,IF(EB$16&gt;='様式３（療養者名簿）（⑤の場合）'!$O75,IF(EB$16&lt;='様式３（療養者名簿）（⑤の場合）'!$W75,1,0),0),0)</f>
        <v>0</v>
      </c>
      <c r="EC66" s="159">
        <f>IF(EC$16-'様式３（療養者名簿）（⑤の場合）'!$O75+1&lt;=15,IF(EC$16&gt;='様式３（療養者名簿）（⑤の場合）'!$O75,IF(EC$16&lt;='様式３（療養者名簿）（⑤の場合）'!$W75,1,0),0),0)</f>
        <v>0</v>
      </c>
      <c r="ED66" s="159">
        <f>IF(ED$16-'様式３（療養者名簿）（⑤の場合）'!$O75+1&lt;=15,IF(ED$16&gt;='様式３（療養者名簿）（⑤の場合）'!$O75,IF(ED$16&lt;='様式３（療養者名簿）（⑤の場合）'!$W75,1,0),0),0)</f>
        <v>0</v>
      </c>
      <c r="EE66" s="159">
        <f>IF(EE$16-'様式３（療養者名簿）（⑤の場合）'!$O75+1&lt;=15,IF(EE$16&gt;='様式３（療養者名簿）（⑤の場合）'!$O75,IF(EE$16&lt;='様式３（療養者名簿）（⑤の場合）'!$W75,1,0),0),0)</f>
        <v>0</v>
      </c>
      <c r="EF66" s="159">
        <f>IF(EF$16-'様式３（療養者名簿）（⑤の場合）'!$O75+1&lt;=15,IF(EF$16&gt;='様式３（療養者名簿）（⑤の場合）'!$O75,IF(EF$16&lt;='様式３（療養者名簿）（⑤の場合）'!$W75,1,0),0),0)</f>
        <v>0</v>
      </c>
      <c r="EG66" s="159">
        <f>IF(EG$16-'様式３（療養者名簿）（⑤の場合）'!$O75+1&lt;=15,IF(EG$16&gt;='様式３（療養者名簿）（⑤の場合）'!$O75,IF(EG$16&lt;='様式３（療養者名簿）（⑤の場合）'!$W75,1,0),0),0)</f>
        <v>0</v>
      </c>
      <c r="EH66" s="159">
        <f>IF(EH$16-'様式３（療養者名簿）（⑤の場合）'!$O75+1&lt;=15,IF(EH$16&gt;='様式３（療養者名簿）（⑤の場合）'!$O75,IF(EH$16&lt;='様式３（療養者名簿）（⑤の場合）'!$W75,1,0),0),0)</f>
        <v>0</v>
      </c>
      <c r="EI66" s="159">
        <f>IF(EI$16-'様式３（療養者名簿）（⑤の場合）'!$O75+1&lt;=15,IF(EI$16&gt;='様式３（療養者名簿）（⑤の場合）'!$O75,IF(EI$16&lt;='様式３（療養者名簿）（⑤の場合）'!$W75,1,0),0),0)</f>
        <v>0</v>
      </c>
      <c r="EJ66" s="159">
        <f>IF(EJ$16-'様式３（療養者名簿）（⑤の場合）'!$O75+1&lt;=15,IF(EJ$16&gt;='様式３（療養者名簿）（⑤の場合）'!$O75,IF(EJ$16&lt;='様式３（療養者名簿）（⑤の場合）'!$W75,1,0),0),0)</f>
        <v>0</v>
      </c>
      <c r="EK66" s="159">
        <f>IF(EK$16-'様式３（療養者名簿）（⑤の場合）'!$O75+1&lt;=15,IF(EK$16&gt;='様式３（療養者名簿）（⑤の場合）'!$O75,IF(EK$16&lt;='様式３（療養者名簿）（⑤の場合）'!$W75,1,0),0),0)</f>
        <v>0</v>
      </c>
      <c r="EL66" s="159">
        <f>IF(EL$16-'様式３（療養者名簿）（⑤の場合）'!$O75+1&lt;=15,IF(EL$16&gt;='様式３（療養者名簿）（⑤の場合）'!$O75,IF(EL$16&lt;='様式３（療養者名簿）（⑤の場合）'!$W75,1,0),0),0)</f>
        <v>0</v>
      </c>
      <c r="EM66" s="159">
        <f>IF(EM$16-'様式３（療養者名簿）（⑤の場合）'!$O75+1&lt;=15,IF(EM$16&gt;='様式３（療養者名簿）（⑤の場合）'!$O75,IF(EM$16&lt;='様式３（療養者名簿）（⑤の場合）'!$W75,1,0),0),0)</f>
        <v>0</v>
      </c>
      <c r="EN66" s="159">
        <f>IF(EN$16-'様式３（療養者名簿）（⑤の場合）'!$O75+1&lt;=15,IF(EN$16&gt;='様式３（療養者名簿）（⑤の場合）'!$O75,IF(EN$16&lt;='様式３（療養者名簿）（⑤の場合）'!$W75,1,0),0),0)</f>
        <v>0</v>
      </c>
      <c r="EO66" s="159">
        <f>IF(EO$16-'様式３（療養者名簿）（⑤の場合）'!$O75+1&lt;=15,IF(EO$16&gt;='様式３（療養者名簿）（⑤の場合）'!$O75,IF(EO$16&lt;='様式３（療養者名簿）（⑤の場合）'!$W75,1,0),0),0)</f>
        <v>0</v>
      </c>
      <c r="EP66" s="159">
        <f>IF(EP$16-'様式３（療養者名簿）（⑤の場合）'!$O75+1&lt;=15,IF(EP$16&gt;='様式３（療養者名簿）（⑤の場合）'!$O75,IF(EP$16&lt;='様式３（療養者名簿）（⑤の場合）'!$W75,1,0),0),0)</f>
        <v>0</v>
      </c>
      <c r="EQ66" s="159">
        <f>IF(EQ$16-'様式３（療養者名簿）（⑤の場合）'!$O75+1&lt;=15,IF(EQ$16&gt;='様式３（療養者名簿）（⑤の場合）'!$O75,IF(EQ$16&lt;='様式３（療養者名簿）（⑤の場合）'!$W75,1,0),0),0)</f>
        <v>0</v>
      </c>
      <c r="ER66" s="159">
        <f>IF(ER$16-'様式３（療養者名簿）（⑤の場合）'!$O75+1&lt;=15,IF(ER$16&gt;='様式３（療養者名簿）（⑤の場合）'!$O75,IF(ER$16&lt;='様式３（療養者名簿）（⑤の場合）'!$W75,1,0),0),0)</f>
        <v>0</v>
      </c>
      <c r="ES66" s="159">
        <f>IF(ES$16-'様式３（療養者名簿）（⑤の場合）'!$O75+1&lt;=15,IF(ES$16&gt;='様式３（療養者名簿）（⑤の場合）'!$O75,IF(ES$16&lt;='様式３（療養者名簿）（⑤の場合）'!$W75,1,0),0),0)</f>
        <v>0</v>
      </c>
      <c r="ET66" s="159">
        <f>IF(ET$16-'様式３（療養者名簿）（⑤の場合）'!$O75+1&lt;=15,IF(ET$16&gt;='様式３（療養者名簿）（⑤の場合）'!$O75,IF(ET$16&lt;='様式３（療養者名簿）（⑤の場合）'!$W75,1,0),0),0)</f>
        <v>0</v>
      </c>
      <c r="EU66" s="159">
        <f>IF(EU$16-'様式３（療養者名簿）（⑤の場合）'!$O75+1&lt;=15,IF(EU$16&gt;='様式３（療養者名簿）（⑤の場合）'!$O75,IF(EU$16&lt;='様式３（療養者名簿）（⑤の場合）'!$W75,1,0),0),0)</f>
        <v>0</v>
      </c>
      <c r="EV66" s="159">
        <f>IF(EV$16-'様式３（療養者名簿）（⑤の場合）'!$O75+1&lt;=15,IF(EV$16&gt;='様式３（療養者名簿）（⑤の場合）'!$O75,IF(EV$16&lt;='様式３（療養者名簿）（⑤の場合）'!$W75,1,0),0),0)</f>
        <v>0</v>
      </c>
      <c r="EW66" s="159">
        <f>IF(EW$16-'様式３（療養者名簿）（⑤の場合）'!$O75+1&lt;=15,IF(EW$16&gt;='様式３（療養者名簿）（⑤の場合）'!$O75,IF(EW$16&lt;='様式３（療養者名簿）（⑤の場合）'!$W75,1,0),0),0)</f>
        <v>0</v>
      </c>
      <c r="EX66" s="159">
        <f>IF(EX$16-'様式３（療養者名簿）（⑤の場合）'!$O75+1&lt;=15,IF(EX$16&gt;='様式３（療養者名簿）（⑤の場合）'!$O75,IF(EX$16&lt;='様式３（療養者名簿）（⑤の場合）'!$W75,1,0),0),0)</f>
        <v>0</v>
      </c>
      <c r="EY66" s="159">
        <f>IF(EY$16-'様式３（療養者名簿）（⑤の場合）'!$O75+1&lt;=15,IF(EY$16&gt;='様式３（療養者名簿）（⑤の場合）'!$O75,IF(EY$16&lt;='様式３（療養者名簿）（⑤の場合）'!$W75,1,0),0),0)</f>
        <v>0</v>
      </c>
      <c r="EZ66" s="159">
        <f>IF(EZ$16-'様式３（療養者名簿）（⑤の場合）'!$O75+1&lt;=15,IF(EZ$16&gt;='様式３（療養者名簿）（⑤の場合）'!$O75,IF(EZ$16&lt;='様式３（療養者名簿）（⑤の場合）'!$W75,1,0),0),0)</f>
        <v>0</v>
      </c>
      <c r="FA66" s="159">
        <f>IF(FA$16-'様式３（療養者名簿）（⑤の場合）'!$O75+1&lt;=15,IF(FA$16&gt;='様式３（療養者名簿）（⑤の場合）'!$O75,IF(FA$16&lt;='様式３（療養者名簿）（⑤の場合）'!$W75,1,0),0),0)</f>
        <v>0</v>
      </c>
      <c r="FB66" s="159">
        <f>IF(FB$16-'様式３（療養者名簿）（⑤の場合）'!$O75+1&lt;=15,IF(FB$16&gt;='様式３（療養者名簿）（⑤の場合）'!$O75,IF(FB$16&lt;='様式３（療養者名簿）（⑤の場合）'!$W75,1,0),0),0)</f>
        <v>0</v>
      </c>
      <c r="FC66" s="159">
        <f>IF(FC$16-'様式３（療養者名簿）（⑤の場合）'!$O75+1&lt;=15,IF(FC$16&gt;='様式３（療養者名簿）（⑤の場合）'!$O75,IF(FC$16&lt;='様式３（療養者名簿）（⑤の場合）'!$W75,1,0),0),0)</f>
        <v>0</v>
      </c>
      <c r="FD66" s="159">
        <f>IF(FD$16-'様式３（療養者名簿）（⑤の場合）'!$O75+1&lt;=15,IF(FD$16&gt;='様式３（療養者名簿）（⑤の場合）'!$O75,IF(FD$16&lt;='様式３（療養者名簿）（⑤の場合）'!$W75,1,0),0),0)</f>
        <v>0</v>
      </c>
      <c r="FE66" s="159">
        <f>IF(FE$16-'様式３（療養者名簿）（⑤の場合）'!$O75+1&lt;=15,IF(FE$16&gt;='様式３（療養者名簿）（⑤の場合）'!$O75,IF(FE$16&lt;='様式３（療養者名簿）（⑤の場合）'!$W75,1,0),0),0)</f>
        <v>0</v>
      </c>
      <c r="FF66" s="159">
        <f>IF(FF$16-'様式３（療養者名簿）（⑤の場合）'!$O75+1&lt;=15,IF(FF$16&gt;='様式３（療養者名簿）（⑤の場合）'!$O75,IF(FF$16&lt;='様式３（療養者名簿）（⑤の場合）'!$W75,1,0),0),0)</f>
        <v>0</v>
      </c>
      <c r="FG66" s="159">
        <f>IF(FG$16-'様式３（療養者名簿）（⑤の場合）'!$O75+1&lt;=15,IF(FG$16&gt;='様式３（療養者名簿）（⑤の場合）'!$O75,IF(FG$16&lt;='様式３（療養者名簿）（⑤の場合）'!$W75,1,0),0),0)</f>
        <v>0</v>
      </c>
      <c r="FH66" s="159">
        <f>IF(FH$16-'様式３（療養者名簿）（⑤の場合）'!$O75+1&lt;=15,IF(FH$16&gt;='様式３（療養者名簿）（⑤の場合）'!$O75,IF(FH$16&lt;='様式３（療養者名簿）（⑤の場合）'!$W75,1,0),0),0)</f>
        <v>0</v>
      </c>
      <c r="FI66" s="159">
        <f>IF(FI$16-'様式３（療養者名簿）（⑤の場合）'!$O75+1&lt;=15,IF(FI$16&gt;='様式３（療養者名簿）（⑤の場合）'!$O75,IF(FI$16&lt;='様式３（療養者名簿）（⑤の場合）'!$W75,1,0),0),0)</f>
        <v>0</v>
      </c>
      <c r="FJ66" s="159">
        <f>IF(FJ$16-'様式３（療養者名簿）（⑤の場合）'!$O75+1&lt;=15,IF(FJ$16&gt;='様式３（療養者名簿）（⑤の場合）'!$O75,IF(FJ$16&lt;='様式３（療養者名簿）（⑤の場合）'!$W75,1,0),0),0)</f>
        <v>0</v>
      </c>
      <c r="FK66" s="159">
        <f>IF(FK$16-'様式３（療養者名簿）（⑤の場合）'!$O75+1&lt;=15,IF(FK$16&gt;='様式３（療養者名簿）（⑤の場合）'!$O75,IF(FK$16&lt;='様式３（療養者名簿）（⑤の場合）'!$W75,1,0),0),0)</f>
        <v>0</v>
      </c>
      <c r="FL66" s="159">
        <f>IF(FL$16-'様式３（療養者名簿）（⑤の場合）'!$O75+1&lt;=15,IF(FL$16&gt;='様式３（療養者名簿）（⑤の場合）'!$O75,IF(FL$16&lt;='様式３（療養者名簿）（⑤の場合）'!$W75,1,0),0),0)</f>
        <v>0</v>
      </c>
      <c r="FM66" s="159">
        <f>IF(FM$16-'様式３（療養者名簿）（⑤の場合）'!$O75+1&lt;=15,IF(FM$16&gt;='様式３（療養者名簿）（⑤の場合）'!$O75,IF(FM$16&lt;='様式３（療養者名簿）（⑤の場合）'!$W75,1,0),0),0)</f>
        <v>0</v>
      </c>
      <c r="FN66" s="159">
        <f>IF(FN$16-'様式３（療養者名簿）（⑤の場合）'!$O75+1&lt;=15,IF(FN$16&gt;='様式３（療養者名簿）（⑤の場合）'!$O75,IF(FN$16&lt;='様式３（療養者名簿）（⑤の場合）'!$W75,1,0),0),0)</f>
        <v>0</v>
      </c>
      <c r="FO66" s="159">
        <f>IF(FO$16-'様式３（療養者名簿）（⑤の場合）'!$O75+1&lt;=15,IF(FO$16&gt;='様式３（療養者名簿）（⑤の場合）'!$O75,IF(FO$16&lt;='様式３（療養者名簿）（⑤の場合）'!$W75,1,0),0),0)</f>
        <v>0</v>
      </c>
      <c r="FP66" s="159">
        <f>IF(FP$16-'様式３（療養者名簿）（⑤の場合）'!$O75+1&lt;=15,IF(FP$16&gt;='様式３（療養者名簿）（⑤の場合）'!$O75,IF(FP$16&lt;='様式３（療養者名簿）（⑤の場合）'!$W75,1,0),0),0)</f>
        <v>0</v>
      </c>
      <c r="FQ66" s="159">
        <f>IF(FQ$16-'様式３（療養者名簿）（⑤の場合）'!$O75+1&lt;=15,IF(FQ$16&gt;='様式３（療養者名簿）（⑤の場合）'!$O75,IF(FQ$16&lt;='様式３（療養者名簿）（⑤の場合）'!$W75,1,0),0),0)</f>
        <v>0</v>
      </c>
      <c r="FR66" s="159">
        <f>IF(FR$16-'様式３（療養者名簿）（⑤の場合）'!$O75+1&lt;=15,IF(FR$16&gt;='様式３（療養者名簿）（⑤の場合）'!$O75,IF(FR$16&lt;='様式３（療養者名簿）（⑤の場合）'!$W75,1,0),0),0)</f>
        <v>0</v>
      </c>
      <c r="FS66" s="159">
        <f>IF(FS$16-'様式３（療養者名簿）（⑤の場合）'!$O75+1&lt;=15,IF(FS$16&gt;='様式３（療養者名簿）（⑤の場合）'!$O75,IF(FS$16&lt;='様式３（療養者名簿）（⑤の場合）'!$W75,1,0),0),0)</f>
        <v>0</v>
      </c>
      <c r="FT66" s="159">
        <f>IF(FT$16-'様式３（療養者名簿）（⑤の場合）'!$O75+1&lt;=15,IF(FT$16&gt;='様式３（療養者名簿）（⑤の場合）'!$O75,IF(FT$16&lt;='様式３（療養者名簿）（⑤の場合）'!$W75,1,0),0),0)</f>
        <v>0</v>
      </c>
      <c r="FU66" s="159">
        <f>IF(FU$16-'様式３（療養者名簿）（⑤の場合）'!$O75+1&lt;=15,IF(FU$16&gt;='様式３（療養者名簿）（⑤の場合）'!$O75,IF(FU$16&lt;='様式３（療養者名簿）（⑤の場合）'!$W75,1,0),0),0)</f>
        <v>0</v>
      </c>
      <c r="FV66" s="159">
        <f>IF(FV$16-'様式３（療養者名簿）（⑤の場合）'!$O75+1&lt;=15,IF(FV$16&gt;='様式３（療養者名簿）（⑤の場合）'!$O75,IF(FV$16&lt;='様式３（療養者名簿）（⑤の場合）'!$W75,1,0),0),0)</f>
        <v>0</v>
      </c>
      <c r="FW66" s="159">
        <f>IF(FW$16-'様式３（療養者名簿）（⑤の場合）'!$O75+1&lt;=15,IF(FW$16&gt;='様式３（療養者名簿）（⑤の場合）'!$O75,IF(FW$16&lt;='様式３（療養者名簿）（⑤の場合）'!$W75,1,0),0),0)</f>
        <v>0</v>
      </c>
      <c r="FX66" s="159">
        <f>IF(FX$16-'様式３（療養者名簿）（⑤の場合）'!$O75+1&lt;=15,IF(FX$16&gt;='様式３（療養者名簿）（⑤の場合）'!$O75,IF(FX$16&lt;='様式３（療養者名簿）（⑤の場合）'!$W75,1,0),0),0)</f>
        <v>0</v>
      </c>
      <c r="FY66" s="159">
        <f>IF(FY$16-'様式３（療養者名簿）（⑤の場合）'!$O75+1&lt;=15,IF(FY$16&gt;='様式３（療養者名簿）（⑤の場合）'!$O75,IF(FY$16&lt;='様式３（療養者名簿）（⑤の場合）'!$W75,1,0),0),0)</f>
        <v>0</v>
      </c>
      <c r="FZ66" s="159">
        <f>IF(FZ$16-'様式３（療養者名簿）（⑤の場合）'!$O75+1&lt;=15,IF(FZ$16&gt;='様式３（療養者名簿）（⑤の場合）'!$O75,IF(FZ$16&lt;='様式３（療養者名簿）（⑤の場合）'!$W75,1,0),0),0)</f>
        <v>0</v>
      </c>
      <c r="GA66" s="159">
        <f>IF(GA$16-'様式３（療養者名簿）（⑤の場合）'!$O75+1&lt;=15,IF(GA$16&gt;='様式３（療養者名簿）（⑤の場合）'!$O75,IF(GA$16&lt;='様式３（療養者名簿）（⑤の場合）'!$W75,1,0),0),0)</f>
        <v>0</v>
      </c>
      <c r="GB66" s="159">
        <f>IF(GB$16-'様式３（療養者名簿）（⑤の場合）'!$O75+1&lt;=15,IF(GB$16&gt;='様式３（療養者名簿）（⑤の場合）'!$O75,IF(GB$16&lt;='様式３（療養者名簿）（⑤の場合）'!$W75,1,0),0),0)</f>
        <v>0</v>
      </c>
      <c r="GC66" s="159">
        <f>IF(GC$16-'様式３（療養者名簿）（⑤の場合）'!$O75+1&lt;=15,IF(GC$16&gt;='様式３（療養者名簿）（⑤の場合）'!$O75,IF(GC$16&lt;='様式３（療養者名簿）（⑤の場合）'!$W75,1,0),0),0)</f>
        <v>0</v>
      </c>
      <c r="GD66" s="159">
        <f>IF(GD$16-'様式３（療養者名簿）（⑤の場合）'!$O75+1&lt;=15,IF(GD$16&gt;='様式３（療養者名簿）（⑤の場合）'!$O75,IF(GD$16&lt;='様式３（療養者名簿）（⑤の場合）'!$W75,1,0),0),0)</f>
        <v>0</v>
      </c>
      <c r="GE66" s="159">
        <f>IF(GE$16-'様式３（療養者名簿）（⑤の場合）'!$O75+1&lt;=15,IF(GE$16&gt;='様式３（療養者名簿）（⑤の場合）'!$O75,IF(GE$16&lt;='様式３（療養者名簿）（⑤の場合）'!$W75,1,0),0),0)</f>
        <v>0</v>
      </c>
      <c r="GF66" s="159">
        <f>IF(GF$16-'様式３（療養者名簿）（⑤の場合）'!$O75+1&lt;=15,IF(GF$16&gt;='様式３（療養者名簿）（⑤の場合）'!$O75,IF(GF$16&lt;='様式３（療養者名簿）（⑤の場合）'!$W75,1,0),0),0)</f>
        <v>0</v>
      </c>
      <c r="GG66" s="159">
        <f>IF(GG$16-'様式３（療養者名簿）（⑤の場合）'!$O75+1&lt;=15,IF(GG$16&gt;='様式３（療養者名簿）（⑤の場合）'!$O75,IF(GG$16&lt;='様式３（療養者名簿）（⑤の場合）'!$W75,1,0),0),0)</f>
        <v>0</v>
      </c>
      <c r="GH66" s="159">
        <f>IF(GH$16-'様式３（療養者名簿）（⑤の場合）'!$O75+1&lt;=15,IF(GH$16&gt;='様式３（療養者名簿）（⑤の場合）'!$O75,IF(GH$16&lt;='様式３（療養者名簿）（⑤の場合）'!$W75,1,0),0),0)</f>
        <v>0</v>
      </c>
      <c r="GI66" s="159">
        <f>IF(GI$16-'様式３（療養者名簿）（⑤の場合）'!$O75+1&lt;=15,IF(GI$16&gt;='様式３（療養者名簿）（⑤の場合）'!$O75,IF(GI$16&lt;='様式３（療養者名簿）（⑤の場合）'!$W75,1,0),0),0)</f>
        <v>0</v>
      </c>
      <c r="GJ66" s="159">
        <f>IF(GJ$16-'様式３（療養者名簿）（⑤の場合）'!$O75+1&lt;=15,IF(GJ$16&gt;='様式３（療養者名簿）（⑤の場合）'!$O75,IF(GJ$16&lt;='様式３（療養者名簿）（⑤の場合）'!$W75,1,0),0),0)</f>
        <v>0</v>
      </c>
      <c r="GK66" s="159">
        <f>IF(GK$16-'様式３（療養者名簿）（⑤の場合）'!$O75+1&lt;=15,IF(GK$16&gt;='様式３（療養者名簿）（⑤の場合）'!$O75,IF(GK$16&lt;='様式３（療養者名簿）（⑤の場合）'!$W75,1,0),0),0)</f>
        <v>0</v>
      </c>
      <c r="GL66" s="159">
        <f>IF(GL$16-'様式３（療養者名簿）（⑤の場合）'!$O75+1&lt;=15,IF(GL$16&gt;='様式３（療養者名簿）（⑤の場合）'!$O75,IF(GL$16&lt;='様式３（療養者名簿）（⑤の場合）'!$W75,1,0),0),0)</f>
        <v>0</v>
      </c>
      <c r="GM66" s="159">
        <f>IF(GM$16-'様式３（療養者名簿）（⑤の場合）'!$O75+1&lt;=15,IF(GM$16&gt;='様式３（療養者名簿）（⑤の場合）'!$O75,IF(GM$16&lt;='様式３（療養者名簿）（⑤の場合）'!$W75,1,0),0),0)</f>
        <v>0</v>
      </c>
      <c r="GN66" s="159">
        <f>IF(GN$16-'様式３（療養者名簿）（⑤の場合）'!$O75+1&lt;=15,IF(GN$16&gt;='様式３（療養者名簿）（⑤の場合）'!$O75,IF(GN$16&lt;='様式３（療養者名簿）（⑤の場合）'!$W75,1,0),0),0)</f>
        <v>0</v>
      </c>
      <c r="GO66" s="159">
        <f>IF(GO$16-'様式３（療養者名簿）（⑤の場合）'!$O75+1&lt;=15,IF(GO$16&gt;='様式３（療養者名簿）（⑤の場合）'!$O75,IF(GO$16&lt;='様式３（療養者名簿）（⑤の場合）'!$W75,1,0),0),0)</f>
        <v>0</v>
      </c>
      <c r="GP66" s="159">
        <f>IF(GP$16-'様式３（療養者名簿）（⑤の場合）'!$O75+1&lt;=15,IF(GP$16&gt;='様式３（療養者名簿）（⑤の場合）'!$O75,IF(GP$16&lt;='様式３（療養者名簿）（⑤の場合）'!$W75,1,0),0),0)</f>
        <v>0</v>
      </c>
      <c r="GQ66" s="159">
        <f>IF(GQ$16-'様式３（療養者名簿）（⑤の場合）'!$O75+1&lt;=15,IF(GQ$16&gt;='様式３（療養者名簿）（⑤の場合）'!$O75,IF(GQ$16&lt;='様式３（療養者名簿）（⑤の場合）'!$W75,1,0),0),0)</f>
        <v>0</v>
      </c>
      <c r="GR66" s="159">
        <f>IF(GR$16-'様式３（療養者名簿）（⑤の場合）'!$O75+1&lt;=15,IF(GR$16&gt;='様式３（療養者名簿）（⑤の場合）'!$O75,IF(GR$16&lt;='様式３（療養者名簿）（⑤の場合）'!$W75,1,0),0),0)</f>
        <v>0</v>
      </c>
      <c r="GS66" s="159">
        <f>IF(GS$16-'様式３（療養者名簿）（⑤の場合）'!$O75+1&lt;=15,IF(GS$16&gt;='様式３（療養者名簿）（⑤の場合）'!$O75,IF(GS$16&lt;='様式３（療養者名簿）（⑤の場合）'!$W75,1,0),0),0)</f>
        <v>0</v>
      </c>
      <c r="GT66" s="159">
        <f>IF(GT$16-'様式３（療養者名簿）（⑤の場合）'!$O75+1&lt;=15,IF(GT$16&gt;='様式３（療養者名簿）（⑤の場合）'!$O75,IF(GT$16&lt;='様式３（療養者名簿）（⑤の場合）'!$W75,1,0),0),0)</f>
        <v>0</v>
      </c>
      <c r="GU66" s="159">
        <f>IF(GU$16-'様式３（療養者名簿）（⑤の場合）'!$O75+1&lt;=15,IF(GU$16&gt;='様式３（療養者名簿）（⑤の場合）'!$O75,IF(GU$16&lt;='様式３（療養者名簿）（⑤の場合）'!$W75,1,0),0),0)</f>
        <v>0</v>
      </c>
      <c r="GV66" s="159">
        <f>IF(GV$16-'様式３（療養者名簿）（⑤の場合）'!$O75+1&lt;=15,IF(GV$16&gt;='様式３（療養者名簿）（⑤の場合）'!$O75,IF(GV$16&lt;='様式３（療養者名簿）（⑤の場合）'!$W75,1,0),0),0)</f>
        <v>0</v>
      </c>
      <c r="GW66" s="159">
        <f>IF(GW$16-'様式３（療養者名簿）（⑤の場合）'!$O75+1&lt;=15,IF(GW$16&gt;='様式３（療養者名簿）（⑤の場合）'!$O75,IF(GW$16&lt;='様式３（療養者名簿）（⑤の場合）'!$W75,1,0),0),0)</f>
        <v>0</v>
      </c>
      <c r="GX66" s="159">
        <f>IF(GX$16-'様式３（療養者名簿）（⑤の場合）'!$O75+1&lt;=15,IF(GX$16&gt;='様式３（療養者名簿）（⑤の場合）'!$O75,IF(GX$16&lt;='様式３（療養者名簿）（⑤の場合）'!$W75,1,0),0),0)</f>
        <v>0</v>
      </c>
      <c r="GY66" s="159">
        <f>IF(GY$16-'様式３（療養者名簿）（⑤の場合）'!$O75+1&lt;=15,IF(GY$16&gt;='様式３（療養者名簿）（⑤の場合）'!$O75,IF(GY$16&lt;='様式３（療養者名簿）（⑤の場合）'!$W75,1,0),0),0)</f>
        <v>0</v>
      </c>
      <c r="GZ66" s="159">
        <f>IF(GZ$16-'様式３（療養者名簿）（⑤の場合）'!$O75+1&lt;=15,IF(GZ$16&gt;='様式３（療養者名簿）（⑤の場合）'!$O75,IF(GZ$16&lt;='様式３（療養者名簿）（⑤の場合）'!$W75,1,0),0),0)</f>
        <v>0</v>
      </c>
      <c r="HA66" s="159">
        <f>IF(HA$16-'様式３（療養者名簿）（⑤の場合）'!$O75+1&lt;=15,IF(HA$16&gt;='様式３（療養者名簿）（⑤の場合）'!$O75,IF(HA$16&lt;='様式３（療養者名簿）（⑤の場合）'!$W75,1,0),0),0)</f>
        <v>0</v>
      </c>
      <c r="HB66" s="159">
        <f>IF(HB$16-'様式３（療養者名簿）（⑤の場合）'!$O75+1&lt;=15,IF(HB$16&gt;='様式３（療養者名簿）（⑤の場合）'!$O75,IF(HB$16&lt;='様式３（療養者名簿）（⑤の場合）'!$W75,1,0),0),0)</f>
        <v>0</v>
      </c>
      <c r="HC66" s="159">
        <f>IF(HC$16-'様式３（療養者名簿）（⑤の場合）'!$O75+1&lt;=15,IF(HC$16&gt;='様式３（療養者名簿）（⑤の場合）'!$O75,IF(HC$16&lt;='様式３（療養者名簿）（⑤の場合）'!$W75,1,0),0),0)</f>
        <v>0</v>
      </c>
      <c r="HD66" s="159">
        <f>IF(HD$16-'様式３（療養者名簿）（⑤の場合）'!$O75+1&lt;=15,IF(HD$16&gt;='様式３（療養者名簿）（⑤の場合）'!$O75,IF(HD$16&lt;='様式３（療養者名簿）（⑤の場合）'!$W75,1,0),0),0)</f>
        <v>0</v>
      </c>
      <c r="HE66" s="159">
        <f>IF(HE$16-'様式３（療養者名簿）（⑤の場合）'!$O75+1&lt;=15,IF(HE$16&gt;='様式３（療養者名簿）（⑤の場合）'!$O75,IF(HE$16&lt;='様式３（療養者名簿）（⑤の場合）'!$W75,1,0),0),0)</f>
        <v>0</v>
      </c>
      <c r="HF66" s="159">
        <f>IF(HF$16-'様式３（療養者名簿）（⑤の場合）'!$O75+1&lt;=15,IF(HF$16&gt;='様式３（療養者名簿）（⑤の場合）'!$O75,IF(HF$16&lt;='様式３（療養者名簿）（⑤の場合）'!$W75,1,0),0),0)</f>
        <v>0</v>
      </c>
      <c r="HG66" s="159">
        <f>IF(HG$16-'様式３（療養者名簿）（⑤の場合）'!$O75+1&lt;=15,IF(HG$16&gt;='様式３（療養者名簿）（⑤の場合）'!$O75,IF(HG$16&lt;='様式３（療養者名簿）（⑤の場合）'!$W75,1,0),0),0)</f>
        <v>0</v>
      </c>
      <c r="HH66" s="159">
        <f>IF(HH$16-'様式３（療養者名簿）（⑤の場合）'!$O75+1&lt;=15,IF(HH$16&gt;='様式３（療養者名簿）（⑤の場合）'!$O75,IF(HH$16&lt;='様式３（療養者名簿）（⑤の場合）'!$W75,1,0),0),0)</f>
        <v>0</v>
      </c>
      <c r="HI66" s="159">
        <f>IF(HI$16-'様式３（療養者名簿）（⑤の場合）'!$O75+1&lt;=15,IF(HI$16&gt;='様式３（療養者名簿）（⑤の場合）'!$O75,IF(HI$16&lt;='様式３（療養者名簿）（⑤の場合）'!$W75,1,0),0),0)</f>
        <v>0</v>
      </c>
      <c r="HJ66" s="159">
        <f>IF(HJ$16-'様式３（療養者名簿）（⑤の場合）'!$O75+1&lt;=15,IF(HJ$16&gt;='様式３（療養者名簿）（⑤の場合）'!$O75,IF(HJ$16&lt;='様式３（療養者名簿）（⑤の場合）'!$W75,1,0),0),0)</f>
        <v>0</v>
      </c>
      <c r="HK66" s="159">
        <f>IF(HK$16-'様式３（療養者名簿）（⑤の場合）'!$O75+1&lt;=15,IF(HK$16&gt;='様式３（療養者名簿）（⑤の場合）'!$O75,IF(HK$16&lt;='様式３（療養者名簿）（⑤の場合）'!$W75,1,0),0),0)</f>
        <v>0</v>
      </c>
      <c r="HL66" s="159">
        <f>IF(HL$16-'様式３（療養者名簿）（⑤の場合）'!$O75+1&lt;=15,IF(HL$16&gt;='様式３（療養者名簿）（⑤の場合）'!$O75,IF(HL$16&lt;='様式３（療養者名簿）（⑤の場合）'!$W75,1,0),0),0)</f>
        <v>0</v>
      </c>
      <c r="HM66" s="159">
        <f>IF(HM$16-'様式３（療養者名簿）（⑤の場合）'!$O75+1&lt;=15,IF(HM$16&gt;='様式３（療養者名簿）（⑤の場合）'!$O75,IF(HM$16&lt;='様式３（療養者名簿）（⑤の場合）'!$W75,1,0),0),0)</f>
        <v>0</v>
      </c>
      <c r="HN66" s="159">
        <f>IF(HN$16-'様式３（療養者名簿）（⑤の場合）'!$O75+1&lt;=15,IF(HN$16&gt;='様式３（療養者名簿）（⑤の場合）'!$O75,IF(HN$16&lt;='様式３（療養者名簿）（⑤の場合）'!$W75,1,0),0),0)</f>
        <v>0</v>
      </c>
      <c r="HO66" s="159">
        <f>IF(HO$16-'様式３（療養者名簿）（⑤の場合）'!$O75+1&lt;=15,IF(HO$16&gt;='様式３（療養者名簿）（⑤の場合）'!$O75,IF(HO$16&lt;='様式３（療養者名簿）（⑤の場合）'!$W75,1,0),0),0)</f>
        <v>0</v>
      </c>
      <c r="HP66" s="159">
        <f>IF(HP$16-'様式３（療養者名簿）（⑤の場合）'!$O75+1&lt;=15,IF(HP$16&gt;='様式３（療養者名簿）（⑤の場合）'!$O75,IF(HP$16&lt;='様式３（療養者名簿）（⑤の場合）'!$W75,1,0),0),0)</f>
        <v>0</v>
      </c>
      <c r="HQ66" s="159">
        <f>IF(HQ$16-'様式３（療養者名簿）（⑤の場合）'!$O75+1&lt;=15,IF(HQ$16&gt;='様式３（療養者名簿）（⑤の場合）'!$O75,IF(HQ$16&lt;='様式３（療養者名簿）（⑤の場合）'!$W75,1,0),0),0)</f>
        <v>0</v>
      </c>
      <c r="HR66" s="159">
        <f>IF(HR$16-'様式３（療養者名簿）（⑤の場合）'!$O75+1&lt;=15,IF(HR$16&gt;='様式３（療養者名簿）（⑤の場合）'!$O75,IF(HR$16&lt;='様式３（療養者名簿）（⑤の場合）'!$W75,1,0),0),0)</f>
        <v>0</v>
      </c>
      <c r="HS66" s="159">
        <f>IF(HS$16-'様式３（療養者名簿）（⑤の場合）'!$O75+1&lt;=15,IF(HS$16&gt;='様式３（療養者名簿）（⑤の場合）'!$O75,IF(HS$16&lt;='様式３（療養者名簿）（⑤の場合）'!$W75,1,0),0),0)</f>
        <v>0</v>
      </c>
      <c r="HT66" s="159">
        <f>IF(HT$16-'様式３（療養者名簿）（⑤の場合）'!$O75+1&lt;=15,IF(HT$16&gt;='様式３（療養者名簿）（⑤の場合）'!$O75,IF(HT$16&lt;='様式３（療養者名簿）（⑤の場合）'!$W75,1,0),0),0)</f>
        <v>0</v>
      </c>
      <c r="HU66" s="159">
        <f>IF(HU$16-'様式３（療養者名簿）（⑤の場合）'!$O75+1&lt;=15,IF(HU$16&gt;='様式３（療養者名簿）（⑤の場合）'!$O75,IF(HU$16&lt;='様式３（療養者名簿）（⑤の場合）'!$W75,1,0),0),0)</f>
        <v>0</v>
      </c>
      <c r="HV66" s="159">
        <f>IF(HV$16-'様式３（療養者名簿）（⑤の場合）'!$O75+1&lt;=15,IF(HV$16&gt;='様式３（療養者名簿）（⑤の場合）'!$O75,IF(HV$16&lt;='様式３（療養者名簿）（⑤の場合）'!$W75,1,0),0),0)</f>
        <v>0</v>
      </c>
      <c r="HW66" s="159">
        <f>IF(HW$16-'様式３（療養者名簿）（⑤の場合）'!$O75+1&lt;=15,IF(HW$16&gt;='様式３（療養者名簿）（⑤の場合）'!$O75,IF(HW$16&lt;='様式３（療養者名簿）（⑤の場合）'!$W75,1,0),0),0)</f>
        <v>0</v>
      </c>
      <c r="HX66" s="159">
        <f>IF(HX$16-'様式３（療養者名簿）（⑤の場合）'!$O75+1&lt;=15,IF(HX$16&gt;='様式３（療養者名簿）（⑤の場合）'!$O75,IF(HX$16&lt;='様式３（療養者名簿）（⑤の場合）'!$W75,1,0),0),0)</f>
        <v>0</v>
      </c>
      <c r="HY66" s="159">
        <f>IF(HY$16-'様式３（療養者名簿）（⑤の場合）'!$O75+1&lt;=15,IF(HY$16&gt;='様式３（療養者名簿）（⑤の場合）'!$O75,IF(HY$16&lt;='様式３（療養者名簿）（⑤の場合）'!$W75,1,0),0),0)</f>
        <v>0</v>
      </c>
      <c r="HZ66" s="159">
        <f>IF(HZ$16-'様式３（療養者名簿）（⑤の場合）'!$O75+1&lt;=15,IF(HZ$16&gt;='様式３（療養者名簿）（⑤の場合）'!$O75,IF(HZ$16&lt;='様式３（療養者名簿）（⑤の場合）'!$W75,1,0),0),0)</f>
        <v>0</v>
      </c>
      <c r="IA66" s="159">
        <f>IF(IA$16-'様式３（療養者名簿）（⑤の場合）'!$O75+1&lt;=15,IF(IA$16&gt;='様式３（療養者名簿）（⑤の場合）'!$O75,IF(IA$16&lt;='様式３（療養者名簿）（⑤の場合）'!$W75,1,0),0),0)</f>
        <v>0</v>
      </c>
      <c r="IB66" s="159">
        <f>IF(IB$16-'様式３（療養者名簿）（⑤の場合）'!$O75+1&lt;=15,IF(IB$16&gt;='様式３（療養者名簿）（⑤の場合）'!$O75,IF(IB$16&lt;='様式３（療養者名簿）（⑤の場合）'!$W75,1,0),0),0)</f>
        <v>0</v>
      </c>
      <c r="IC66" s="159">
        <f>IF(IC$16-'様式３（療養者名簿）（⑤の場合）'!$O75+1&lt;=15,IF(IC$16&gt;='様式３（療養者名簿）（⑤の場合）'!$O75,IF(IC$16&lt;='様式３（療養者名簿）（⑤の場合）'!$W75,1,0),0),0)</f>
        <v>0</v>
      </c>
      <c r="ID66" s="159">
        <f>IF(ID$16-'様式３（療養者名簿）（⑤の場合）'!$O75+1&lt;=15,IF(ID$16&gt;='様式３（療養者名簿）（⑤の場合）'!$O75,IF(ID$16&lt;='様式３（療養者名簿）（⑤の場合）'!$W75,1,0),0),0)</f>
        <v>0</v>
      </c>
      <c r="IE66" s="159">
        <f>IF(IE$16-'様式３（療養者名簿）（⑤の場合）'!$O75+1&lt;=15,IF(IE$16&gt;='様式３（療養者名簿）（⑤の場合）'!$O75,IF(IE$16&lt;='様式３（療養者名簿）（⑤の場合）'!$W75,1,0),0),0)</f>
        <v>0</v>
      </c>
      <c r="IF66" s="159">
        <f>IF(IF$16-'様式３（療養者名簿）（⑤の場合）'!$O75+1&lt;=15,IF(IF$16&gt;='様式３（療養者名簿）（⑤の場合）'!$O75,IF(IF$16&lt;='様式３（療養者名簿）（⑤の場合）'!$W75,1,0),0),0)</f>
        <v>0</v>
      </c>
      <c r="IG66" s="159">
        <f>IF(IG$16-'様式３（療養者名簿）（⑤の場合）'!$O75+1&lt;=15,IF(IG$16&gt;='様式３（療養者名簿）（⑤の場合）'!$O75,IF(IG$16&lt;='様式３（療養者名簿）（⑤の場合）'!$W75,1,0),0),0)</f>
        <v>0</v>
      </c>
      <c r="IH66" s="159">
        <f>IF(IH$16-'様式３（療養者名簿）（⑤の場合）'!$O75+1&lt;=15,IF(IH$16&gt;='様式３（療養者名簿）（⑤の場合）'!$O75,IF(IH$16&lt;='様式３（療養者名簿）（⑤の場合）'!$W75,1,0),0),0)</f>
        <v>0</v>
      </c>
      <c r="II66" s="159">
        <f>IF(II$16-'様式３（療養者名簿）（⑤の場合）'!$O75+1&lt;=15,IF(II$16&gt;='様式３（療養者名簿）（⑤の場合）'!$O75,IF(II$16&lt;='様式３（療養者名簿）（⑤の場合）'!$W75,1,0),0),0)</f>
        <v>0</v>
      </c>
      <c r="IJ66" s="159">
        <f>IF(IJ$16-'様式３（療養者名簿）（⑤の場合）'!$O75+1&lt;=15,IF(IJ$16&gt;='様式３（療養者名簿）（⑤の場合）'!$O75,IF(IJ$16&lt;='様式３（療養者名簿）（⑤の場合）'!$W75,1,0),0),0)</f>
        <v>0</v>
      </c>
      <c r="IK66" s="159">
        <f>IF(IK$16-'様式３（療養者名簿）（⑤の場合）'!$O75+1&lt;=15,IF(IK$16&gt;='様式３（療養者名簿）（⑤の場合）'!$O75,IF(IK$16&lt;='様式３（療養者名簿）（⑤の場合）'!$W75,1,0),0),0)</f>
        <v>0</v>
      </c>
      <c r="IL66" s="159">
        <f>IF(IL$16-'様式３（療養者名簿）（⑤の場合）'!$O75+1&lt;=15,IF(IL$16&gt;='様式３（療養者名簿）（⑤の場合）'!$O75,IF(IL$16&lt;='様式３（療養者名簿）（⑤の場合）'!$W75,1,0),0),0)</f>
        <v>0</v>
      </c>
      <c r="IM66" s="159">
        <f>IF(IM$16-'様式３（療養者名簿）（⑤の場合）'!$O75+1&lt;=15,IF(IM$16&gt;='様式３（療養者名簿）（⑤の場合）'!$O75,IF(IM$16&lt;='様式３（療養者名簿）（⑤の場合）'!$W75,1,0),0),0)</f>
        <v>0</v>
      </c>
      <c r="IN66" s="159">
        <f>IF(IN$16-'様式３（療養者名簿）（⑤の場合）'!$O75+1&lt;=15,IF(IN$16&gt;='様式３（療養者名簿）（⑤の場合）'!$O75,IF(IN$16&lt;='様式３（療養者名簿）（⑤の場合）'!$W75,1,0),0),0)</f>
        <v>0</v>
      </c>
      <c r="IO66" s="159">
        <f>IF(IO$16-'様式３（療養者名簿）（⑤の場合）'!$O75+1&lt;=15,IF(IO$16&gt;='様式３（療養者名簿）（⑤の場合）'!$O75,IF(IO$16&lt;='様式３（療養者名簿）（⑤の場合）'!$W75,1,0),0),0)</f>
        <v>0</v>
      </c>
      <c r="IP66" s="159">
        <f>IF(IP$16-'様式３（療養者名簿）（⑤の場合）'!$O75+1&lt;=15,IF(IP$16&gt;='様式３（療養者名簿）（⑤の場合）'!$O75,IF(IP$16&lt;='様式３（療養者名簿）（⑤の場合）'!$W75,1,0),0),0)</f>
        <v>0</v>
      </c>
      <c r="IQ66" s="159">
        <f>IF(IQ$16-'様式３（療養者名簿）（⑤の場合）'!$O75+1&lt;=15,IF(IQ$16&gt;='様式３（療養者名簿）（⑤の場合）'!$O75,IF(IQ$16&lt;='様式３（療養者名簿）（⑤の場合）'!$W75,1,0),0),0)</f>
        <v>0</v>
      </c>
      <c r="IR66" s="159">
        <f>IF(IR$16-'様式３（療養者名簿）（⑤の場合）'!$O75+1&lt;=15,IF(IR$16&gt;='様式３（療養者名簿）（⑤の場合）'!$O75,IF(IR$16&lt;='様式３（療養者名簿）（⑤の場合）'!$W75,1,0),0),0)</f>
        <v>0</v>
      </c>
      <c r="IS66" s="159">
        <f>IF(IS$16-'様式３（療養者名簿）（⑤の場合）'!$O75+1&lt;=15,IF(IS$16&gt;='様式３（療養者名簿）（⑤の場合）'!$O75,IF(IS$16&lt;='様式３（療養者名簿）（⑤の場合）'!$W75,1,0),0),0)</f>
        <v>0</v>
      </c>
      <c r="IT66" s="159">
        <f>IF(IT$16-'様式３（療養者名簿）（⑤の場合）'!$O75+1&lt;=15,IF(IT$16&gt;='様式３（療養者名簿）（⑤の場合）'!$O75,IF(IT$16&lt;='様式３（療養者名簿）（⑤の場合）'!$W75,1,0),0),0)</f>
        <v>0</v>
      </c>
    </row>
    <row r="67" spans="1:254" ht="42" customHeight="1">
      <c r="A67" s="149">
        <f>'様式３（療養者名簿）（⑤の場合）'!C76</f>
        <v>0</v>
      </c>
      <c r="B67" s="159">
        <f>IF(B$16-'様式３（療養者名簿）（⑤の場合）'!$O76+1&lt;=15,IF(B$16&gt;='様式３（療養者名簿）（⑤の場合）'!$O76,IF(B$16&lt;='様式３（療養者名簿）（⑤の場合）'!$W76,1,0),0),0)</f>
        <v>0</v>
      </c>
      <c r="C67" s="159">
        <f>IF(C$16-'様式３（療養者名簿）（⑤の場合）'!$O76+1&lt;=15,IF(C$16&gt;='様式３（療養者名簿）（⑤の場合）'!$O76,IF(C$16&lt;='様式３（療養者名簿）（⑤の場合）'!$W76,1,0),0),0)</f>
        <v>0</v>
      </c>
      <c r="D67" s="159">
        <f>IF(D$16-'様式３（療養者名簿）（⑤の場合）'!$O76+1&lt;=15,IF(D$16&gt;='様式３（療養者名簿）（⑤の場合）'!$O76,IF(D$16&lt;='様式３（療養者名簿）（⑤の場合）'!$W76,1,0),0),0)</f>
        <v>0</v>
      </c>
      <c r="E67" s="159">
        <f>IF(E$16-'様式３（療養者名簿）（⑤の場合）'!$O76+1&lt;=15,IF(E$16&gt;='様式３（療養者名簿）（⑤の場合）'!$O76,IF(E$16&lt;='様式３（療養者名簿）（⑤の場合）'!$W76,1,0),0),0)</f>
        <v>0</v>
      </c>
      <c r="F67" s="159">
        <f>IF(F$16-'様式３（療養者名簿）（⑤の場合）'!$O76+1&lt;=15,IF(F$16&gt;='様式３（療養者名簿）（⑤の場合）'!$O76,IF(F$16&lt;='様式３（療養者名簿）（⑤の場合）'!$W76,1,0),0),0)</f>
        <v>0</v>
      </c>
      <c r="G67" s="159">
        <f>IF(G$16-'様式３（療養者名簿）（⑤の場合）'!$O76+1&lt;=15,IF(G$16&gt;='様式３（療養者名簿）（⑤の場合）'!$O76,IF(G$16&lt;='様式３（療養者名簿）（⑤の場合）'!$W76,1,0),0),0)</f>
        <v>0</v>
      </c>
      <c r="H67" s="159">
        <f>IF(H$16-'様式３（療養者名簿）（⑤の場合）'!$O76+1&lt;=15,IF(H$16&gt;='様式３（療養者名簿）（⑤の場合）'!$O76,IF(H$16&lt;='様式３（療養者名簿）（⑤の場合）'!$W76,1,0),0),0)</f>
        <v>0</v>
      </c>
      <c r="I67" s="159">
        <f>IF(I$16-'様式３（療養者名簿）（⑤の場合）'!$O76+1&lt;=15,IF(I$16&gt;='様式３（療養者名簿）（⑤の場合）'!$O76,IF(I$16&lt;='様式３（療養者名簿）（⑤の場合）'!$W76,1,0),0),0)</f>
        <v>0</v>
      </c>
      <c r="J67" s="159">
        <f>IF(J$16-'様式３（療養者名簿）（⑤の場合）'!$O76+1&lt;=15,IF(J$16&gt;='様式３（療養者名簿）（⑤の場合）'!$O76,IF(J$16&lt;='様式３（療養者名簿）（⑤の場合）'!$W76,1,0),0),0)</f>
        <v>0</v>
      </c>
      <c r="K67" s="159">
        <f>IF(K$16-'様式３（療養者名簿）（⑤の場合）'!$O76+1&lt;=15,IF(K$16&gt;='様式３（療養者名簿）（⑤の場合）'!$O76,IF(K$16&lt;='様式３（療養者名簿）（⑤の場合）'!$W76,1,0),0),0)</f>
        <v>0</v>
      </c>
      <c r="L67" s="159">
        <f>IF(L$16-'様式３（療養者名簿）（⑤の場合）'!$O76+1&lt;=15,IF(L$16&gt;='様式３（療養者名簿）（⑤の場合）'!$O76,IF(L$16&lt;='様式３（療養者名簿）（⑤の場合）'!$W76,1,0),0),0)</f>
        <v>0</v>
      </c>
      <c r="M67" s="159">
        <f>IF(M$16-'様式３（療養者名簿）（⑤の場合）'!$O76+1&lt;=15,IF(M$16&gt;='様式３（療養者名簿）（⑤の場合）'!$O76,IF(M$16&lt;='様式３（療養者名簿）（⑤の場合）'!$W76,1,0),0),0)</f>
        <v>0</v>
      </c>
      <c r="N67" s="159">
        <f>IF(N$16-'様式３（療養者名簿）（⑤の場合）'!$O76+1&lt;=15,IF(N$16&gt;='様式３（療養者名簿）（⑤の場合）'!$O76,IF(N$16&lt;='様式３（療養者名簿）（⑤の場合）'!$W76,1,0),0),0)</f>
        <v>0</v>
      </c>
      <c r="O67" s="159">
        <f>IF(O$16-'様式３（療養者名簿）（⑤の場合）'!$O76+1&lt;=15,IF(O$16&gt;='様式３（療養者名簿）（⑤の場合）'!$O76,IF(O$16&lt;='様式３（療養者名簿）（⑤の場合）'!$W76,1,0),0),0)</f>
        <v>0</v>
      </c>
      <c r="P67" s="159">
        <f>IF(P$16-'様式３（療養者名簿）（⑤の場合）'!$O76+1&lt;=15,IF(P$16&gt;='様式３（療養者名簿）（⑤の場合）'!$O76,IF(P$16&lt;='様式３（療養者名簿）（⑤の場合）'!$W76,1,0),0),0)</f>
        <v>0</v>
      </c>
      <c r="Q67" s="159">
        <f>IF(Q$16-'様式３（療養者名簿）（⑤の場合）'!$O76+1&lt;=15,IF(Q$16&gt;='様式３（療養者名簿）（⑤の場合）'!$O76,IF(Q$16&lt;='様式３（療養者名簿）（⑤の場合）'!$W76,1,0),0),0)</f>
        <v>0</v>
      </c>
      <c r="R67" s="159">
        <f>IF(R$16-'様式３（療養者名簿）（⑤の場合）'!$O76+1&lt;=15,IF(R$16&gt;='様式３（療養者名簿）（⑤の場合）'!$O76,IF(R$16&lt;='様式３（療養者名簿）（⑤の場合）'!$W76,1,0),0),0)</f>
        <v>0</v>
      </c>
      <c r="S67" s="159">
        <f>IF(S$16-'様式３（療養者名簿）（⑤の場合）'!$O76+1&lt;=15,IF(S$16&gt;='様式３（療養者名簿）（⑤の場合）'!$O76,IF(S$16&lt;='様式３（療養者名簿）（⑤の場合）'!$W76,1,0),0),0)</f>
        <v>0</v>
      </c>
      <c r="T67" s="159">
        <f>IF(T$16-'様式３（療養者名簿）（⑤の場合）'!$O76+1&lt;=15,IF(T$16&gt;='様式３（療養者名簿）（⑤の場合）'!$O76,IF(T$16&lt;='様式３（療養者名簿）（⑤の場合）'!$W76,1,0),0),0)</f>
        <v>0</v>
      </c>
      <c r="U67" s="159">
        <f>IF(U$16-'様式３（療養者名簿）（⑤の場合）'!$O76+1&lt;=15,IF(U$16&gt;='様式３（療養者名簿）（⑤の場合）'!$O76,IF(U$16&lt;='様式３（療養者名簿）（⑤の場合）'!$W76,1,0),0),0)</f>
        <v>0</v>
      </c>
      <c r="V67" s="159">
        <f>IF(V$16-'様式３（療養者名簿）（⑤の場合）'!$O76+1&lt;=15,IF(V$16&gt;='様式３（療養者名簿）（⑤の場合）'!$O76,IF(V$16&lt;='様式３（療養者名簿）（⑤の場合）'!$W76,1,0),0),0)</f>
        <v>0</v>
      </c>
      <c r="W67" s="159">
        <f>IF(W$16-'様式３（療養者名簿）（⑤の場合）'!$O76+1&lt;=15,IF(W$16&gt;='様式３（療養者名簿）（⑤の場合）'!$O76,IF(W$16&lt;='様式３（療養者名簿）（⑤の場合）'!$W76,1,0),0),0)</f>
        <v>0</v>
      </c>
      <c r="X67" s="159">
        <f>IF(X$16-'様式３（療養者名簿）（⑤の場合）'!$O76+1&lt;=15,IF(X$16&gt;='様式３（療養者名簿）（⑤の場合）'!$O76,IF(X$16&lt;='様式３（療養者名簿）（⑤の場合）'!$W76,1,0),0),0)</f>
        <v>0</v>
      </c>
      <c r="Y67" s="159">
        <f>IF(Y$16-'様式３（療養者名簿）（⑤の場合）'!$O76+1&lt;=15,IF(Y$16&gt;='様式３（療養者名簿）（⑤の場合）'!$O76,IF(Y$16&lt;='様式３（療養者名簿）（⑤の場合）'!$W76,1,0),0),0)</f>
        <v>0</v>
      </c>
      <c r="Z67" s="159">
        <f>IF(Z$16-'様式３（療養者名簿）（⑤の場合）'!$O76+1&lt;=15,IF(Z$16&gt;='様式３（療養者名簿）（⑤の場合）'!$O76,IF(Z$16&lt;='様式３（療養者名簿）（⑤の場合）'!$W76,1,0),0),0)</f>
        <v>0</v>
      </c>
      <c r="AA67" s="159">
        <f>IF(AA$16-'様式３（療養者名簿）（⑤の場合）'!$O76+1&lt;=15,IF(AA$16&gt;='様式３（療養者名簿）（⑤の場合）'!$O76,IF(AA$16&lt;='様式３（療養者名簿）（⑤の場合）'!$W76,1,0),0),0)</f>
        <v>0</v>
      </c>
      <c r="AB67" s="159">
        <f>IF(AB$16-'様式３（療養者名簿）（⑤の場合）'!$O76+1&lt;=15,IF(AB$16&gt;='様式３（療養者名簿）（⑤の場合）'!$O76,IF(AB$16&lt;='様式３（療養者名簿）（⑤の場合）'!$W76,1,0),0),0)</f>
        <v>0</v>
      </c>
      <c r="AC67" s="159">
        <f>IF(AC$16-'様式３（療養者名簿）（⑤の場合）'!$O76+1&lt;=15,IF(AC$16&gt;='様式３（療養者名簿）（⑤の場合）'!$O76,IF(AC$16&lt;='様式３（療養者名簿）（⑤の場合）'!$W76,1,0),0),0)</f>
        <v>0</v>
      </c>
      <c r="AD67" s="159">
        <f>IF(AD$16-'様式３（療養者名簿）（⑤の場合）'!$O76+1&lt;=15,IF(AD$16&gt;='様式３（療養者名簿）（⑤の場合）'!$O76,IF(AD$16&lt;='様式３（療養者名簿）（⑤の場合）'!$W76,1,0),0),0)</f>
        <v>0</v>
      </c>
      <c r="AE67" s="159">
        <f>IF(AE$16-'様式３（療養者名簿）（⑤の場合）'!$O76+1&lt;=15,IF(AE$16&gt;='様式３（療養者名簿）（⑤の場合）'!$O76,IF(AE$16&lt;='様式３（療養者名簿）（⑤の場合）'!$W76,1,0),0),0)</f>
        <v>0</v>
      </c>
      <c r="AF67" s="159">
        <f>IF(AF$16-'様式３（療養者名簿）（⑤の場合）'!$O76+1&lt;=15,IF(AF$16&gt;='様式３（療養者名簿）（⑤の場合）'!$O76,IF(AF$16&lt;='様式３（療養者名簿）（⑤の場合）'!$W76,1,0),0),0)</f>
        <v>0</v>
      </c>
      <c r="AG67" s="159">
        <f>IF(AG$16-'様式３（療養者名簿）（⑤の場合）'!$O76+1&lt;=15,IF(AG$16&gt;='様式３（療養者名簿）（⑤の場合）'!$O76,IF(AG$16&lt;='様式３（療養者名簿）（⑤の場合）'!$W76,1,0),0),0)</f>
        <v>0</v>
      </c>
      <c r="AH67" s="159">
        <f>IF(AH$16-'様式３（療養者名簿）（⑤の場合）'!$O76+1&lt;=15,IF(AH$16&gt;='様式３（療養者名簿）（⑤の場合）'!$O76,IF(AH$16&lt;='様式３（療養者名簿）（⑤の場合）'!$W76,1,0),0),0)</f>
        <v>0</v>
      </c>
      <c r="AI67" s="159">
        <f>IF(AI$16-'様式３（療養者名簿）（⑤の場合）'!$O76+1&lt;=15,IF(AI$16&gt;='様式３（療養者名簿）（⑤の場合）'!$O76,IF(AI$16&lt;='様式３（療養者名簿）（⑤の場合）'!$W76,1,0),0),0)</f>
        <v>0</v>
      </c>
      <c r="AJ67" s="159">
        <f>IF(AJ$16-'様式３（療養者名簿）（⑤の場合）'!$O76+1&lt;=15,IF(AJ$16&gt;='様式３（療養者名簿）（⑤の場合）'!$O76,IF(AJ$16&lt;='様式３（療養者名簿）（⑤の場合）'!$W76,1,0),0),0)</f>
        <v>0</v>
      </c>
      <c r="AK67" s="159">
        <f>IF(AK$16-'様式３（療養者名簿）（⑤の場合）'!$O76+1&lt;=15,IF(AK$16&gt;='様式３（療養者名簿）（⑤の場合）'!$O76,IF(AK$16&lt;='様式３（療養者名簿）（⑤の場合）'!$W76,1,0),0),0)</f>
        <v>0</v>
      </c>
      <c r="AL67" s="159">
        <f>IF(AL$16-'様式３（療養者名簿）（⑤の場合）'!$O76+1&lt;=15,IF(AL$16&gt;='様式３（療養者名簿）（⑤の場合）'!$O76,IF(AL$16&lt;='様式３（療養者名簿）（⑤の場合）'!$W76,1,0),0),0)</f>
        <v>0</v>
      </c>
      <c r="AM67" s="159">
        <f>IF(AM$16-'様式３（療養者名簿）（⑤の場合）'!$O76+1&lt;=15,IF(AM$16&gt;='様式３（療養者名簿）（⑤の場合）'!$O76,IF(AM$16&lt;='様式３（療養者名簿）（⑤の場合）'!$W76,1,0),0),0)</f>
        <v>0</v>
      </c>
      <c r="AN67" s="159">
        <f>IF(AN$16-'様式３（療養者名簿）（⑤の場合）'!$O76+1&lt;=15,IF(AN$16&gt;='様式３（療養者名簿）（⑤の場合）'!$O76,IF(AN$16&lt;='様式３（療養者名簿）（⑤の場合）'!$W76,1,0),0),0)</f>
        <v>0</v>
      </c>
      <c r="AO67" s="159">
        <f>IF(AO$16-'様式３（療養者名簿）（⑤の場合）'!$O76+1&lt;=15,IF(AO$16&gt;='様式３（療養者名簿）（⑤の場合）'!$O76,IF(AO$16&lt;='様式３（療養者名簿）（⑤の場合）'!$W76,1,0),0),0)</f>
        <v>0</v>
      </c>
      <c r="AP67" s="159">
        <f>IF(AP$16-'様式３（療養者名簿）（⑤の場合）'!$O76+1&lt;=15,IF(AP$16&gt;='様式３（療養者名簿）（⑤の場合）'!$O76,IF(AP$16&lt;='様式３（療養者名簿）（⑤の場合）'!$W76,1,0),0),0)</f>
        <v>0</v>
      </c>
      <c r="AQ67" s="159">
        <f>IF(AQ$16-'様式３（療養者名簿）（⑤の場合）'!$O76+1&lt;=15,IF(AQ$16&gt;='様式３（療養者名簿）（⑤の場合）'!$O76,IF(AQ$16&lt;='様式３（療養者名簿）（⑤の場合）'!$W76,1,0),0),0)</f>
        <v>0</v>
      </c>
      <c r="AR67" s="159">
        <f>IF(AR$16-'様式３（療養者名簿）（⑤の場合）'!$O76+1&lt;=15,IF(AR$16&gt;='様式３（療養者名簿）（⑤の場合）'!$O76,IF(AR$16&lt;='様式３（療養者名簿）（⑤の場合）'!$W76,1,0),0),0)</f>
        <v>0</v>
      </c>
      <c r="AS67" s="159">
        <f>IF(AS$16-'様式３（療養者名簿）（⑤の場合）'!$O76+1&lt;=15,IF(AS$16&gt;='様式３（療養者名簿）（⑤の場合）'!$O76,IF(AS$16&lt;='様式３（療養者名簿）（⑤の場合）'!$W76,1,0),0),0)</f>
        <v>0</v>
      </c>
      <c r="AT67" s="159">
        <f>IF(AT$16-'様式３（療養者名簿）（⑤の場合）'!$O76+1&lt;=15,IF(AT$16&gt;='様式３（療養者名簿）（⑤の場合）'!$O76,IF(AT$16&lt;='様式３（療養者名簿）（⑤の場合）'!$W76,1,0),0),0)</f>
        <v>0</v>
      </c>
      <c r="AU67" s="159">
        <f>IF(AU$16-'様式３（療養者名簿）（⑤の場合）'!$O76+1&lt;=15,IF(AU$16&gt;='様式３（療養者名簿）（⑤の場合）'!$O76,IF(AU$16&lt;='様式３（療養者名簿）（⑤の場合）'!$W76,1,0),0),0)</f>
        <v>0</v>
      </c>
      <c r="AV67" s="159">
        <f>IF(AV$16-'様式３（療養者名簿）（⑤の場合）'!$O76+1&lt;=15,IF(AV$16&gt;='様式３（療養者名簿）（⑤の場合）'!$O76,IF(AV$16&lt;='様式３（療養者名簿）（⑤の場合）'!$W76,1,0),0),0)</f>
        <v>0</v>
      </c>
      <c r="AW67" s="159">
        <f>IF(AW$16-'様式３（療養者名簿）（⑤の場合）'!$O76+1&lt;=15,IF(AW$16&gt;='様式３（療養者名簿）（⑤の場合）'!$O76,IF(AW$16&lt;='様式３（療養者名簿）（⑤の場合）'!$W76,1,0),0),0)</f>
        <v>0</v>
      </c>
      <c r="AX67" s="159">
        <f>IF(AX$16-'様式３（療養者名簿）（⑤の場合）'!$O76+1&lt;=15,IF(AX$16&gt;='様式３（療養者名簿）（⑤の場合）'!$O76,IF(AX$16&lt;='様式３（療養者名簿）（⑤の場合）'!$W76,1,0),0),0)</f>
        <v>0</v>
      </c>
      <c r="AY67" s="159">
        <f>IF(AY$16-'様式３（療養者名簿）（⑤の場合）'!$O76+1&lt;=15,IF(AY$16&gt;='様式３（療養者名簿）（⑤の場合）'!$O76,IF(AY$16&lt;='様式３（療養者名簿）（⑤の場合）'!$W76,1,0),0),0)</f>
        <v>0</v>
      </c>
      <c r="AZ67" s="159">
        <f>IF(AZ$16-'様式３（療養者名簿）（⑤の場合）'!$O76+1&lt;=15,IF(AZ$16&gt;='様式３（療養者名簿）（⑤の場合）'!$O76,IF(AZ$16&lt;='様式３（療養者名簿）（⑤の場合）'!$W76,1,0),0),0)</f>
        <v>0</v>
      </c>
      <c r="BA67" s="159">
        <f>IF(BA$16-'様式３（療養者名簿）（⑤の場合）'!$O76+1&lt;=15,IF(BA$16&gt;='様式３（療養者名簿）（⑤の場合）'!$O76,IF(BA$16&lt;='様式３（療養者名簿）（⑤の場合）'!$W76,1,0),0),0)</f>
        <v>0</v>
      </c>
      <c r="BB67" s="159">
        <f>IF(BB$16-'様式３（療養者名簿）（⑤の場合）'!$O76+1&lt;=15,IF(BB$16&gt;='様式３（療養者名簿）（⑤の場合）'!$O76,IF(BB$16&lt;='様式３（療養者名簿）（⑤の場合）'!$W76,1,0),0),0)</f>
        <v>0</v>
      </c>
      <c r="BC67" s="159">
        <f>IF(BC$16-'様式３（療養者名簿）（⑤の場合）'!$O76+1&lt;=15,IF(BC$16&gt;='様式３（療養者名簿）（⑤の場合）'!$O76,IF(BC$16&lt;='様式３（療養者名簿）（⑤の場合）'!$W76,1,0),0),0)</f>
        <v>0</v>
      </c>
      <c r="BD67" s="159">
        <f>IF(BD$16-'様式３（療養者名簿）（⑤の場合）'!$O76+1&lt;=15,IF(BD$16&gt;='様式３（療養者名簿）（⑤の場合）'!$O76,IF(BD$16&lt;='様式３（療養者名簿）（⑤の場合）'!$W76,1,0),0),0)</f>
        <v>0</v>
      </c>
      <c r="BE67" s="159">
        <f>IF(BE$16-'様式３（療養者名簿）（⑤の場合）'!$O76+1&lt;=15,IF(BE$16&gt;='様式３（療養者名簿）（⑤の場合）'!$O76,IF(BE$16&lt;='様式３（療養者名簿）（⑤の場合）'!$W76,1,0),0),0)</f>
        <v>0</v>
      </c>
      <c r="BF67" s="159">
        <f>IF(BF$16-'様式３（療養者名簿）（⑤の場合）'!$O76+1&lt;=15,IF(BF$16&gt;='様式３（療養者名簿）（⑤の場合）'!$O76,IF(BF$16&lt;='様式３（療養者名簿）（⑤の場合）'!$W76,1,0),0),0)</f>
        <v>0</v>
      </c>
      <c r="BG67" s="159">
        <f>IF(BG$16-'様式３（療養者名簿）（⑤の場合）'!$O76+1&lt;=15,IF(BG$16&gt;='様式３（療養者名簿）（⑤の場合）'!$O76,IF(BG$16&lt;='様式３（療養者名簿）（⑤の場合）'!$W76,1,0),0),0)</f>
        <v>0</v>
      </c>
      <c r="BH67" s="159">
        <f>IF(BH$16-'様式３（療養者名簿）（⑤の場合）'!$O76+1&lt;=15,IF(BH$16&gt;='様式３（療養者名簿）（⑤の場合）'!$O76,IF(BH$16&lt;='様式３（療養者名簿）（⑤の場合）'!$W76,1,0),0),0)</f>
        <v>0</v>
      </c>
      <c r="BI67" s="159">
        <f>IF(BI$16-'様式３（療養者名簿）（⑤の場合）'!$O76+1&lt;=15,IF(BI$16&gt;='様式３（療養者名簿）（⑤の場合）'!$O76,IF(BI$16&lt;='様式３（療養者名簿）（⑤の場合）'!$W76,1,0),0),0)</f>
        <v>0</v>
      </c>
      <c r="BJ67" s="159">
        <f>IF(BJ$16-'様式３（療養者名簿）（⑤の場合）'!$O76+1&lt;=15,IF(BJ$16&gt;='様式３（療養者名簿）（⑤の場合）'!$O76,IF(BJ$16&lt;='様式３（療養者名簿）（⑤の場合）'!$W76,1,0),0),0)</f>
        <v>0</v>
      </c>
      <c r="BK67" s="159">
        <f>IF(BK$16-'様式３（療養者名簿）（⑤の場合）'!$O76+1&lt;=15,IF(BK$16&gt;='様式３（療養者名簿）（⑤の場合）'!$O76,IF(BK$16&lt;='様式３（療養者名簿）（⑤の場合）'!$W76,1,0),0),0)</f>
        <v>0</v>
      </c>
      <c r="BL67" s="159">
        <f>IF(BL$16-'様式３（療養者名簿）（⑤の場合）'!$O76+1&lt;=15,IF(BL$16&gt;='様式３（療養者名簿）（⑤の場合）'!$O76,IF(BL$16&lt;='様式３（療養者名簿）（⑤の場合）'!$W76,1,0),0),0)</f>
        <v>0</v>
      </c>
      <c r="BM67" s="159">
        <f>IF(BM$16-'様式３（療養者名簿）（⑤の場合）'!$O76+1&lt;=15,IF(BM$16&gt;='様式３（療養者名簿）（⑤の場合）'!$O76,IF(BM$16&lt;='様式３（療養者名簿）（⑤の場合）'!$W76,1,0),0),0)</f>
        <v>0</v>
      </c>
      <c r="BN67" s="159">
        <f>IF(BN$16-'様式３（療養者名簿）（⑤の場合）'!$O76+1&lt;=15,IF(BN$16&gt;='様式３（療養者名簿）（⑤の場合）'!$O76,IF(BN$16&lt;='様式３（療養者名簿）（⑤の場合）'!$W76,1,0),0),0)</f>
        <v>0</v>
      </c>
      <c r="BO67" s="159">
        <f>IF(BO$16-'様式３（療養者名簿）（⑤の場合）'!$O76+1&lt;=15,IF(BO$16&gt;='様式３（療養者名簿）（⑤の場合）'!$O76,IF(BO$16&lt;='様式３（療養者名簿）（⑤の場合）'!$W76,1,0),0),0)</f>
        <v>0</v>
      </c>
      <c r="BP67" s="159">
        <f>IF(BP$16-'様式３（療養者名簿）（⑤の場合）'!$O76+1&lt;=15,IF(BP$16&gt;='様式３（療養者名簿）（⑤の場合）'!$O76,IF(BP$16&lt;='様式３（療養者名簿）（⑤の場合）'!$W76,1,0),0),0)</f>
        <v>0</v>
      </c>
      <c r="BQ67" s="159">
        <f>IF(BQ$16-'様式３（療養者名簿）（⑤の場合）'!$O76+1&lt;=15,IF(BQ$16&gt;='様式３（療養者名簿）（⑤の場合）'!$O76,IF(BQ$16&lt;='様式３（療養者名簿）（⑤の場合）'!$W76,1,0),0),0)</f>
        <v>0</v>
      </c>
      <c r="BR67" s="159">
        <f>IF(BR$16-'様式３（療養者名簿）（⑤の場合）'!$O76+1&lt;=15,IF(BR$16&gt;='様式３（療養者名簿）（⑤の場合）'!$O76,IF(BR$16&lt;='様式３（療養者名簿）（⑤の場合）'!$W76,1,0),0),0)</f>
        <v>0</v>
      </c>
      <c r="BS67" s="159">
        <f>IF(BS$16-'様式３（療養者名簿）（⑤の場合）'!$O76+1&lt;=15,IF(BS$16&gt;='様式３（療養者名簿）（⑤の場合）'!$O76,IF(BS$16&lt;='様式３（療養者名簿）（⑤の場合）'!$W76,1,0),0),0)</f>
        <v>0</v>
      </c>
      <c r="BT67" s="159">
        <f>IF(BT$16-'様式３（療養者名簿）（⑤の場合）'!$O76+1&lt;=15,IF(BT$16&gt;='様式３（療養者名簿）（⑤の場合）'!$O76,IF(BT$16&lt;='様式３（療養者名簿）（⑤の場合）'!$W76,1,0),0),0)</f>
        <v>0</v>
      </c>
      <c r="BU67" s="159">
        <f>IF(BU$16-'様式３（療養者名簿）（⑤の場合）'!$O76+1&lt;=15,IF(BU$16&gt;='様式３（療養者名簿）（⑤の場合）'!$O76,IF(BU$16&lt;='様式３（療養者名簿）（⑤の場合）'!$W76,1,0),0),0)</f>
        <v>0</v>
      </c>
      <c r="BV67" s="159">
        <f>IF(BV$16-'様式３（療養者名簿）（⑤の場合）'!$O76+1&lt;=15,IF(BV$16&gt;='様式３（療養者名簿）（⑤の場合）'!$O76,IF(BV$16&lt;='様式３（療養者名簿）（⑤の場合）'!$W76,1,0),0),0)</f>
        <v>0</v>
      </c>
      <c r="BW67" s="159">
        <f>IF(BW$16-'様式３（療養者名簿）（⑤の場合）'!$O76+1&lt;=15,IF(BW$16&gt;='様式３（療養者名簿）（⑤の場合）'!$O76,IF(BW$16&lt;='様式３（療養者名簿）（⑤の場合）'!$W76,1,0),0),0)</f>
        <v>0</v>
      </c>
      <c r="BX67" s="159">
        <f>IF(BX$16-'様式３（療養者名簿）（⑤の場合）'!$O76+1&lt;=15,IF(BX$16&gt;='様式３（療養者名簿）（⑤の場合）'!$O76,IF(BX$16&lt;='様式３（療養者名簿）（⑤の場合）'!$W76,1,0),0),0)</f>
        <v>0</v>
      </c>
      <c r="BY67" s="159">
        <f>IF(BY$16-'様式３（療養者名簿）（⑤の場合）'!$O76+1&lt;=15,IF(BY$16&gt;='様式３（療養者名簿）（⑤の場合）'!$O76,IF(BY$16&lt;='様式３（療養者名簿）（⑤の場合）'!$W76,1,0),0),0)</f>
        <v>0</v>
      </c>
      <c r="BZ67" s="159">
        <f>IF(BZ$16-'様式３（療養者名簿）（⑤の場合）'!$O76+1&lt;=15,IF(BZ$16&gt;='様式３（療養者名簿）（⑤の場合）'!$O76,IF(BZ$16&lt;='様式３（療養者名簿）（⑤の場合）'!$W76,1,0),0),0)</f>
        <v>0</v>
      </c>
      <c r="CA67" s="159">
        <f>IF(CA$16-'様式３（療養者名簿）（⑤の場合）'!$O76+1&lt;=15,IF(CA$16&gt;='様式３（療養者名簿）（⑤の場合）'!$O76,IF(CA$16&lt;='様式３（療養者名簿）（⑤の場合）'!$W76,1,0),0),0)</f>
        <v>0</v>
      </c>
      <c r="CB67" s="159">
        <f>IF(CB$16-'様式３（療養者名簿）（⑤の場合）'!$O76+1&lt;=15,IF(CB$16&gt;='様式３（療養者名簿）（⑤の場合）'!$O76,IF(CB$16&lt;='様式３（療養者名簿）（⑤の場合）'!$W76,1,0),0),0)</f>
        <v>0</v>
      </c>
      <c r="CC67" s="159">
        <f>IF(CC$16-'様式３（療養者名簿）（⑤の場合）'!$O76+1&lt;=15,IF(CC$16&gt;='様式３（療養者名簿）（⑤の場合）'!$O76,IF(CC$16&lt;='様式３（療養者名簿）（⑤の場合）'!$W76,1,0),0),0)</f>
        <v>0</v>
      </c>
      <c r="CD67" s="159">
        <f>IF(CD$16-'様式３（療養者名簿）（⑤の場合）'!$O76+1&lt;=15,IF(CD$16&gt;='様式３（療養者名簿）（⑤の場合）'!$O76,IF(CD$16&lt;='様式３（療養者名簿）（⑤の場合）'!$W76,1,0),0),0)</f>
        <v>0</v>
      </c>
      <c r="CE67" s="159">
        <f>IF(CE$16-'様式３（療養者名簿）（⑤の場合）'!$O76+1&lt;=15,IF(CE$16&gt;='様式３（療養者名簿）（⑤の場合）'!$O76,IF(CE$16&lt;='様式３（療養者名簿）（⑤の場合）'!$W76,1,0),0),0)</f>
        <v>0</v>
      </c>
      <c r="CF67" s="159">
        <f>IF(CF$16-'様式３（療養者名簿）（⑤の場合）'!$O76+1&lt;=15,IF(CF$16&gt;='様式３（療養者名簿）（⑤の場合）'!$O76,IF(CF$16&lt;='様式３（療養者名簿）（⑤の場合）'!$W76,1,0),0),0)</f>
        <v>0</v>
      </c>
      <c r="CG67" s="159">
        <f>IF(CG$16-'様式３（療養者名簿）（⑤の場合）'!$O76+1&lt;=15,IF(CG$16&gt;='様式３（療養者名簿）（⑤の場合）'!$O76,IF(CG$16&lt;='様式３（療養者名簿）（⑤の場合）'!$W76,1,0),0),0)</f>
        <v>0</v>
      </c>
      <c r="CH67" s="159">
        <f>IF(CH$16-'様式３（療養者名簿）（⑤の場合）'!$O76+1&lt;=15,IF(CH$16&gt;='様式３（療養者名簿）（⑤の場合）'!$O76,IF(CH$16&lt;='様式３（療養者名簿）（⑤の場合）'!$W76,1,0),0),0)</f>
        <v>0</v>
      </c>
      <c r="CI67" s="159">
        <f>IF(CI$16-'様式３（療養者名簿）（⑤の場合）'!$O76+1&lt;=15,IF(CI$16&gt;='様式３（療養者名簿）（⑤の場合）'!$O76,IF(CI$16&lt;='様式３（療養者名簿）（⑤の場合）'!$W76,1,0),0),0)</f>
        <v>0</v>
      </c>
      <c r="CJ67" s="159">
        <f>IF(CJ$16-'様式３（療養者名簿）（⑤の場合）'!$O76+1&lt;=15,IF(CJ$16&gt;='様式３（療養者名簿）（⑤の場合）'!$O76,IF(CJ$16&lt;='様式３（療養者名簿）（⑤の場合）'!$W76,1,0),0),0)</f>
        <v>0</v>
      </c>
      <c r="CK67" s="159">
        <f>IF(CK$16-'様式３（療養者名簿）（⑤の場合）'!$O76+1&lt;=15,IF(CK$16&gt;='様式３（療養者名簿）（⑤の場合）'!$O76,IF(CK$16&lt;='様式３（療養者名簿）（⑤の場合）'!$W76,1,0),0),0)</f>
        <v>0</v>
      </c>
      <c r="CL67" s="159">
        <f>IF(CL$16-'様式３（療養者名簿）（⑤の場合）'!$O76+1&lt;=15,IF(CL$16&gt;='様式３（療養者名簿）（⑤の場合）'!$O76,IF(CL$16&lt;='様式３（療養者名簿）（⑤の場合）'!$W76,1,0),0),0)</f>
        <v>0</v>
      </c>
      <c r="CM67" s="159">
        <f>IF(CM$16-'様式３（療養者名簿）（⑤の場合）'!$O76+1&lt;=15,IF(CM$16&gt;='様式３（療養者名簿）（⑤の場合）'!$O76,IF(CM$16&lt;='様式３（療養者名簿）（⑤の場合）'!$W76,1,0),0),0)</f>
        <v>0</v>
      </c>
      <c r="CN67" s="159">
        <f>IF(CN$16-'様式３（療養者名簿）（⑤の場合）'!$O76+1&lt;=15,IF(CN$16&gt;='様式３（療養者名簿）（⑤の場合）'!$O76,IF(CN$16&lt;='様式３（療養者名簿）（⑤の場合）'!$W76,1,0),0),0)</f>
        <v>0</v>
      </c>
      <c r="CO67" s="159">
        <f>IF(CO$16-'様式３（療養者名簿）（⑤の場合）'!$O76+1&lt;=15,IF(CO$16&gt;='様式３（療養者名簿）（⑤の場合）'!$O76,IF(CO$16&lt;='様式３（療養者名簿）（⑤の場合）'!$W76,1,0),0),0)</f>
        <v>0</v>
      </c>
      <c r="CP67" s="159">
        <f>IF(CP$16-'様式３（療養者名簿）（⑤の場合）'!$O76+1&lt;=15,IF(CP$16&gt;='様式３（療養者名簿）（⑤の場合）'!$O76,IF(CP$16&lt;='様式３（療養者名簿）（⑤の場合）'!$W76,1,0),0),0)</f>
        <v>0</v>
      </c>
      <c r="CQ67" s="159">
        <f>IF(CQ$16-'様式３（療養者名簿）（⑤の場合）'!$O76+1&lt;=15,IF(CQ$16&gt;='様式３（療養者名簿）（⑤の場合）'!$O76,IF(CQ$16&lt;='様式３（療養者名簿）（⑤の場合）'!$W76,1,0),0),0)</f>
        <v>0</v>
      </c>
      <c r="CR67" s="159">
        <f>IF(CR$16-'様式３（療養者名簿）（⑤の場合）'!$O76+1&lt;=15,IF(CR$16&gt;='様式３（療養者名簿）（⑤の場合）'!$O76,IF(CR$16&lt;='様式３（療養者名簿）（⑤の場合）'!$W76,1,0),0),0)</f>
        <v>0</v>
      </c>
      <c r="CS67" s="159">
        <f>IF(CS$16-'様式３（療養者名簿）（⑤の場合）'!$O76+1&lt;=15,IF(CS$16&gt;='様式３（療養者名簿）（⑤の場合）'!$O76,IF(CS$16&lt;='様式３（療養者名簿）（⑤の場合）'!$W76,1,0),0),0)</f>
        <v>0</v>
      </c>
      <c r="CT67" s="159">
        <f>IF(CT$16-'様式３（療養者名簿）（⑤の場合）'!$O76+1&lt;=15,IF(CT$16&gt;='様式３（療養者名簿）（⑤の場合）'!$O76,IF(CT$16&lt;='様式３（療養者名簿）（⑤の場合）'!$W76,1,0),0),0)</f>
        <v>0</v>
      </c>
      <c r="CU67" s="159">
        <f>IF(CU$16-'様式３（療養者名簿）（⑤の場合）'!$O76+1&lt;=15,IF(CU$16&gt;='様式３（療養者名簿）（⑤の場合）'!$O76,IF(CU$16&lt;='様式３（療養者名簿）（⑤の場合）'!$W76,1,0),0),0)</f>
        <v>0</v>
      </c>
      <c r="CV67" s="159">
        <f>IF(CV$16-'様式３（療養者名簿）（⑤の場合）'!$O76+1&lt;=15,IF(CV$16&gt;='様式３（療養者名簿）（⑤の場合）'!$O76,IF(CV$16&lt;='様式３（療養者名簿）（⑤の場合）'!$W76,1,0),0),0)</f>
        <v>0</v>
      </c>
      <c r="CW67" s="159">
        <f>IF(CW$16-'様式３（療養者名簿）（⑤の場合）'!$O76+1&lt;=15,IF(CW$16&gt;='様式３（療養者名簿）（⑤の場合）'!$O76,IF(CW$16&lt;='様式３（療養者名簿）（⑤の場合）'!$W76,1,0),0),0)</f>
        <v>0</v>
      </c>
      <c r="CX67" s="159">
        <f>IF(CX$16-'様式３（療養者名簿）（⑤の場合）'!$O76+1&lt;=15,IF(CX$16&gt;='様式３（療養者名簿）（⑤の場合）'!$O76,IF(CX$16&lt;='様式３（療養者名簿）（⑤の場合）'!$W76,1,0),0),0)</f>
        <v>0</v>
      </c>
      <c r="CY67" s="159">
        <f>IF(CY$16-'様式３（療養者名簿）（⑤の場合）'!$O76+1&lt;=15,IF(CY$16&gt;='様式３（療養者名簿）（⑤の場合）'!$O76,IF(CY$16&lt;='様式３（療養者名簿）（⑤の場合）'!$W76,1,0),0),0)</f>
        <v>0</v>
      </c>
      <c r="CZ67" s="159">
        <f>IF(CZ$16-'様式３（療養者名簿）（⑤の場合）'!$O76+1&lt;=15,IF(CZ$16&gt;='様式３（療養者名簿）（⑤の場合）'!$O76,IF(CZ$16&lt;='様式３（療養者名簿）（⑤の場合）'!$W76,1,0),0),0)</f>
        <v>0</v>
      </c>
      <c r="DA67" s="159">
        <f>IF(DA$16-'様式３（療養者名簿）（⑤の場合）'!$O76+1&lt;=15,IF(DA$16&gt;='様式３（療養者名簿）（⑤の場合）'!$O76,IF(DA$16&lt;='様式３（療養者名簿）（⑤の場合）'!$W76,1,0),0),0)</f>
        <v>0</v>
      </c>
      <c r="DB67" s="159">
        <f>IF(DB$16-'様式３（療養者名簿）（⑤の場合）'!$O76+1&lt;=15,IF(DB$16&gt;='様式３（療養者名簿）（⑤の場合）'!$O76,IF(DB$16&lt;='様式３（療養者名簿）（⑤の場合）'!$W76,1,0),0),0)</f>
        <v>0</v>
      </c>
      <c r="DC67" s="159">
        <f>IF(DC$16-'様式３（療養者名簿）（⑤の場合）'!$O76+1&lt;=15,IF(DC$16&gt;='様式３（療養者名簿）（⑤の場合）'!$O76,IF(DC$16&lt;='様式３（療養者名簿）（⑤の場合）'!$W76,1,0),0),0)</f>
        <v>0</v>
      </c>
      <c r="DD67" s="159">
        <f>IF(DD$16-'様式３（療養者名簿）（⑤の場合）'!$O76+1&lt;=15,IF(DD$16&gt;='様式３（療養者名簿）（⑤の場合）'!$O76,IF(DD$16&lt;='様式３（療養者名簿）（⑤の場合）'!$W76,1,0),0),0)</f>
        <v>0</v>
      </c>
      <c r="DE67" s="159">
        <f>IF(DE$16-'様式３（療養者名簿）（⑤の場合）'!$O76+1&lt;=15,IF(DE$16&gt;='様式３（療養者名簿）（⑤の場合）'!$O76,IF(DE$16&lt;='様式３（療養者名簿）（⑤の場合）'!$W76,1,0),0),0)</f>
        <v>0</v>
      </c>
      <c r="DF67" s="159">
        <f>IF(DF$16-'様式３（療養者名簿）（⑤の場合）'!$O76+1&lt;=15,IF(DF$16&gt;='様式３（療養者名簿）（⑤の場合）'!$O76,IF(DF$16&lt;='様式３（療養者名簿）（⑤の場合）'!$W76,1,0),0),0)</f>
        <v>0</v>
      </c>
      <c r="DG67" s="159">
        <f>IF(DG$16-'様式３（療養者名簿）（⑤の場合）'!$O76+1&lt;=15,IF(DG$16&gt;='様式３（療養者名簿）（⑤の場合）'!$O76,IF(DG$16&lt;='様式３（療養者名簿）（⑤の場合）'!$W76,1,0),0),0)</f>
        <v>0</v>
      </c>
      <c r="DH67" s="159">
        <f>IF(DH$16-'様式３（療養者名簿）（⑤の場合）'!$O76+1&lt;=15,IF(DH$16&gt;='様式３（療養者名簿）（⑤の場合）'!$O76,IF(DH$16&lt;='様式３（療養者名簿）（⑤の場合）'!$W76,1,0),0),0)</f>
        <v>0</v>
      </c>
      <c r="DI67" s="159">
        <f>IF(DI$16-'様式３（療養者名簿）（⑤の場合）'!$O76+1&lt;=15,IF(DI$16&gt;='様式３（療養者名簿）（⑤の場合）'!$O76,IF(DI$16&lt;='様式３（療養者名簿）（⑤の場合）'!$W76,1,0),0),0)</f>
        <v>0</v>
      </c>
      <c r="DJ67" s="159">
        <f>IF(DJ$16-'様式３（療養者名簿）（⑤の場合）'!$O76+1&lt;=15,IF(DJ$16&gt;='様式３（療養者名簿）（⑤の場合）'!$O76,IF(DJ$16&lt;='様式３（療養者名簿）（⑤の場合）'!$W76,1,0),0),0)</f>
        <v>0</v>
      </c>
      <c r="DK67" s="159">
        <f>IF(DK$16-'様式３（療養者名簿）（⑤の場合）'!$O76+1&lt;=15,IF(DK$16&gt;='様式３（療養者名簿）（⑤の場合）'!$O76,IF(DK$16&lt;='様式３（療養者名簿）（⑤の場合）'!$W76,1,0),0),0)</f>
        <v>0</v>
      </c>
      <c r="DL67" s="159">
        <f>IF(DL$16-'様式３（療養者名簿）（⑤の場合）'!$O76+1&lt;=15,IF(DL$16&gt;='様式３（療養者名簿）（⑤の場合）'!$O76,IF(DL$16&lt;='様式３（療養者名簿）（⑤の場合）'!$W76,1,0),0),0)</f>
        <v>0</v>
      </c>
      <c r="DM67" s="159">
        <f>IF(DM$16-'様式３（療養者名簿）（⑤の場合）'!$O76+1&lt;=15,IF(DM$16&gt;='様式３（療養者名簿）（⑤の場合）'!$O76,IF(DM$16&lt;='様式３（療養者名簿）（⑤の場合）'!$W76,1,0),0),0)</f>
        <v>0</v>
      </c>
      <c r="DN67" s="159">
        <f>IF(DN$16-'様式３（療養者名簿）（⑤の場合）'!$O76+1&lt;=15,IF(DN$16&gt;='様式３（療養者名簿）（⑤の場合）'!$O76,IF(DN$16&lt;='様式３（療養者名簿）（⑤の場合）'!$W76,1,0),0),0)</f>
        <v>0</v>
      </c>
      <c r="DO67" s="159">
        <f>IF(DO$16-'様式３（療養者名簿）（⑤の場合）'!$O76+1&lt;=15,IF(DO$16&gt;='様式３（療養者名簿）（⑤の場合）'!$O76,IF(DO$16&lt;='様式３（療養者名簿）（⑤の場合）'!$W76,1,0),0),0)</f>
        <v>0</v>
      </c>
      <c r="DP67" s="159">
        <f>IF(DP$16-'様式３（療養者名簿）（⑤の場合）'!$O76+1&lt;=15,IF(DP$16&gt;='様式３（療養者名簿）（⑤の場合）'!$O76,IF(DP$16&lt;='様式３（療養者名簿）（⑤の場合）'!$W76,1,0),0),0)</f>
        <v>0</v>
      </c>
      <c r="DQ67" s="159">
        <f>IF(DQ$16-'様式３（療養者名簿）（⑤の場合）'!$O76+1&lt;=15,IF(DQ$16&gt;='様式３（療養者名簿）（⑤の場合）'!$O76,IF(DQ$16&lt;='様式３（療養者名簿）（⑤の場合）'!$W76,1,0),0),0)</f>
        <v>0</v>
      </c>
      <c r="DR67" s="159">
        <f>IF(DR$16-'様式３（療養者名簿）（⑤の場合）'!$O76+1&lt;=15,IF(DR$16&gt;='様式３（療養者名簿）（⑤の場合）'!$O76,IF(DR$16&lt;='様式３（療養者名簿）（⑤の場合）'!$W76,1,0),0),0)</f>
        <v>0</v>
      </c>
      <c r="DS67" s="159">
        <f>IF(DS$16-'様式３（療養者名簿）（⑤の場合）'!$O76+1&lt;=15,IF(DS$16&gt;='様式３（療養者名簿）（⑤の場合）'!$O76,IF(DS$16&lt;='様式３（療養者名簿）（⑤の場合）'!$W76,1,0),0),0)</f>
        <v>0</v>
      </c>
      <c r="DT67" s="159">
        <f>IF(DT$16-'様式３（療養者名簿）（⑤の場合）'!$O76+1&lt;=15,IF(DT$16&gt;='様式３（療養者名簿）（⑤の場合）'!$O76,IF(DT$16&lt;='様式３（療養者名簿）（⑤の場合）'!$W76,1,0),0),0)</f>
        <v>0</v>
      </c>
      <c r="DU67" s="159">
        <f>IF(DU$16-'様式３（療養者名簿）（⑤の場合）'!$O76+1&lt;=15,IF(DU$16&gt;='様式３（療養者名簿）（⑤の場合）'!$O76,IF(DU$16&lt;='様式３（療養者名簿）（⑤の場合）'!$W76,1,0),0),0)</f>
        <v>0</v>
      </c>
      <c r="DV67" s="159">
        <f>IF(DV$16-'様式３（療養者名簿）（⑤の場合）'!$O76+1&lt;=15,IF(DV$16&gt;='様式３（療養者名簿）（⑤の場合）'!$O76,IF(DV$16&lt;='様式３（療養者名簿）（⑤の場合）'!$W76,1,0),0),0)</f>
        <v>0</v>
      </c>
      <c r="DW67" s="159">
        <f>IF(DW$16-'様式３（療養者名簿）（⑤の場合）'!$O76+1&lt;=15,IF(DW$16&gt;='様式３（療養者名簿）（⑤の場合）'!$O76,IF(DW$16&lt;='様式３（療養者名簿）（⑤の場合）'!$W76,1,0),0),0)</f>
        <v>0</v>
      </c>
      <c r="DX67" s="159">
        <f>IF(DX$16-'様式３（療養者名簿）（⑤の場合）'!$O76+1&lt;=15,IF(DX$16&gt;='様式３（療養者名簿）（⑤の場合）'!$O76,IF(DX$16&lt;='様式３（療養者名簿）（⑤の場合）'!$W76,1,0),0),0)</f>
        <v>0</v>
      </c>
      <c r="DY67" s="159">
        <f>IF(DY$16-'様式３（療養者名簿）（⑤の場合）'!$O76+1&lt;=15,IF(DY$16&gt;='様式３（療養者名簿）（⑤の場合）'!$O76,IF(DY$16&lt;='様式３（療養者名簿）（⑤の場合）'!$W76,1,0),0),0)</f>
        <v>0</v>
      </c>
      <c r="DZ67" s="159">
        <f>IF(DZ$16-'様式３（療養者名簿）（⑤の場合）'!$O76+1&lt;=15,IF(DZ$16&gt;='様式３（療養者名簿）（⑤の場合）'!$O76,IF(DZ$16&lt;='様式３（療養者名簿）（⑤の場合）'!$W76,1,0),0),0)</f>
        <v>0</v>
      </c>
      <c r="EA67" s="159">
        <f>IF(EA$16-'様式３（療養者名簿）（⑤の場合）'!$O76+1&lt;=15,IF(EA$16&gt;='様式３（療養者名簿）（⑤の場合）'!$O76,IF(EA$16&lt;='様式３（療養者名簿）（⑤の場合）'!$W76,1,0),0),0)</f>
        <v>0</v>
      </c>
      <c r="EB67" s="159">
        <f>IF(EB$16-'様式３（療養者名簿）（⑤の場合）'!$O76+1&lt;=15,IF(EB$16&gt;='様式３（療養者名簿）（⑤の場合）'!$O76,IF(EB$16&lt;='様式３（療養者名簿）（⑤の場合）'!$W76,1,0),0),0)</f>
        <v>0</v>
      </c>
      <c r="EC67" s="159">
        <f>IF(EC$16-'様式３（療養者名簿）（⑤の場合）'!$O76+1&lt;=15,IF(EC$16&gt;='様式３（療養者名簿）（⑤の場合）'!$O76,IF(EC$16&lt;='様式３（療養者名簿）（⑤の場合）'!$W76,1,0),0),0)</f>
        <v>0</v>
      </c>
      <c r="ED67" s="159">
        <f>IF(ED$16-'様式３（療養者名簿）（⑤の場合）'!$O76+1&lt;=15,IF(ED$16&gt;='様式３（療養者名簿）（⑤の場合）'!$O76,IF(ED$16&lt;='様式３（療養者名簿）（⑤の場合）'!$W76,1,0),0),0)</f>
        <v>0</v>
      </c>
      <c r="EE67" s="159">
        <f>IF(EE$16-'様式３（療養者名簿）（⑤の場合）'!$O76+1&lt;=15,IF(EE$16&gt;='様式３（療養者名簿）（⑤の場合）'!$O76,IF(EE$16&lt;='様式３（療養者名簿）（⑤の場合）'!$W76,1,0),0),0)</f>
        <v>0</v>
      </c>
      <c r="EF67" s="159">
        <f>IF(EF$16-'様式３（療養者名簿）（⑤の場合）'!$O76+1&lt;=15,IF(EF$16&gt;='様式３（療養者名簿）（⑤の場合）'!$O76,IF(EF$16&lt;='様式３（療養者名簿）（⑤の場合）'!$W76,1,0),0),0)</f>
        <v>0</v>
      </c>
      <c r="EG67" s="159">
        <f>IF(EG$16-'様式３（療養者名簿）（⑤の場合）'!$O76+1&lt;=15,IF(EG$16&gt;='様式３（療養者名簿）（⑤の場合）'!$O76,IF(EG$16&lt;='様式３（療養者名簿）（⑤の場合）'!$W76,1,0),0),0)</f>
        <v>0</v>
      </c>
      <c r="EH67" s="159">
        <f>IF(EH$16-'様式３（療養者名簿）（⑤の場合）'!$O76+1&lt;=15,IF(EH$16&gt;='様式３（療養者名簿）（⑤の場合）'!$O76,IF(EH$16&lt;='様式３（療養者名簿）（⑤の場合）'!$W76,1,0),0),0)</f>
        <v>0</v>
      </c>
      <c r="EI67" s="159">
        <f>IF(EI$16-'様式３（療養者名簿）（⑤の場合）'!$O76+1&lt;=15,IF(EI$16&gt;='様式３（療養者名簿）（⑤の場合）'!$O76,IF(EI$16&lt;='様式３（療養者名簿）（⑤の場合）'!$W76,1,0),0),0)</f>
        <v>0</v>
      </c>
      <c r="EJ67" s="159">
        <f>IF(EJ$16-'様式３（療養者名簿）（⑤の場合）'!$O76+1&lt;=15,IF(EJ$16&gt;='様式３（療養者名簿）（⑤の場合）'!$O76,IF(EJ$16&lt;='様式３（療養者名簿）（⑤の場合）'!$W76,1,0),0),0)</f>
        <v>0</v>
      </c>
      <c r="EK67" s="159">
        <f>IF(EK$16-'様式３（療養者名簿）（⑤の場合）'!$O76+1&lt;=15,IF(EK$16&gt;='様式３（療養者名簿）（⑤の場合）'!$O76,IF(EK$16&lt;='様式３（療養者名簿）（⑤の場合）'!$W76,1,0),0),0)</f>
        <v>0</v>
      </c>
      <c r="EL67" s="159">
        <f>IF(EL$16-'様式３（療養者名簿）（⑤の場合）'!$O76+1&lt;=15,IF(EL$16&gt;='様式３（療養者名簿）（⑤の場合）'!$O76,IF(EL$16&lt;='様式３（療養者名簿）（⑤の場合）'!$W76,1,0),0),0)</f>
        <v>0</v>
      </c>
      <c r="EM67" s="159">
        <f>IF(EM$16-'様式３（療養者名簿）（⑤の場合）'!$O76+1&lt;=15,IF(EM$16&gt;='様式３（療養者名簿）（⑤の場合）'!$O76,IF(EM$16&lt;='様式３（療養者名簿）（⑤の場合）'!$W76,1,0),0),0)</f>
        <v>0</v>
      </c>
      <c r="EN67" s="159">
        <f>IF(EN$16-'様式３（療養者名簿）（⑤の場合）'!$O76+1&lt;=15,IF(EN$16&gt;='様式３（療養者名簿）（⑤の場合）'!$O76,IF(EN$16&lt;='様式３（療養者名簿）（⑤の場合）'!$W76,1,0),0),0)</f>
        <v>0</v>
      </c>
      <c r="EO67" s="159">
        <f>IF(EO$16-'様式３（療養者名簿）（⑤の場合）'!$O76+1&lt;=15,IF(EO$16&gt;='様式３（療養者名簿）（⑤の場合）'!$O76,IF(EO$16&lt;='様式３（療養者名簿）（⑤の場合）'!$W76,1,0),0),0)</f>
        <v>0</v>
      </c>
      <c r="EP67" s="159">
        <f>IF(EP$16-'様式３（療養者名簿）（⑤の場合）'!$O76+1&lt;=15,IF(EP$16&gt;='様式３（療養者名簿）（⑤の場合）'!$O76,IF(EP$16&lt;='様式３（療養者名簿）（⑤の場合）'!$W76,1,0),0),0)</f>
        <v>0</v>
      </c>
      <c r="EQ67" s="159">
        <f>IF(EQ$16-'様式３（療養者名簿）（⑤の場合）'!$O76+1&lt;=15,IF(EQ$16&gt;='様式３（療養者名簿）（⑤の場合）'!$O76,IF(EQ$16&lt;='様式３（療養者名簿）（⑤の場合）'!$W76,1,0),0),0)</f>
        <v>0</v>
      </c>
      <c r="ER67" s="159">
        <f>IF(ER$16-'様式３（療養者名簿）（⑤の場合）'!$O76+1&lt;=15,IF(ER$16&gt;='様式３（療養者名簿）（⑤の場合）'!$O76,IF(ER$16&lt;='様式３（療養者名簿）（⑤の場合）'!$W76,1,0),0),0)</f>
        <v>0</v>
      </c>
      <c r="ES67" s="159">
        <f>IF(ES$16-'様式３（療養者名簿）（⑤の場合）'!$O76+1&lt;=15,IF(ES$16&gt;='様式３（療養者名簿）（⑤の場合）'!$O76,IF(ES$16&lt;='様式３（療養者名簿）（⑤の場合）'!$W76,1,0),0),0)</f>
        <v>0</v>
      </c>
      <c r="ET67" s="159">
        <f>IF(ET$16-'様式３（療養者名簿）（⑤の場合）'!$O76+1&lt;=15,IF(ET$16&gt;='様式３（療養者名簿）（⑤の場合）'!$O76,IF(ET$16&lt;='様式３（療養者名簿）（⑤の場合）'!$W76,1,0),0),0)</f>
        <v>0</v>
      </c>
      <c r="EU67" s="159">
        <f>IF(EU$16-'様式３（療養者名簿）（⑤の場合）'!$O76+1&lt;=15,IF(EU$16&gt;='様式３（療養者名簿）（⑤の場合）'!$O76,IF(EU$16&lt;='様式３（療養者名簿）（⑤の場合）'!$W76,1,0),0),0)</f>
        <v>0</v>
      </c>
      <c r="EV67" s="159">
        <f>IF(EV$16-'様式３（療養者名簿）（⑤の場合）'!$O76+1&lt;=15,IF(EV$16&gt;='様式３（療養者名簿）（⑤の場合）'!$O76,IF(EV$16&lt;='様式３（療養者名簿）（⑤の場合）'!$W76,1,0),0),0)</f>
        <v>0</v>
      </c>
      <c r="EW67" s="159">
        <f>IF(EW$16-'様式３（療養者名簿）（⑤の場合）'!$O76+1&lt;=15,IF(EW$16&gt;='様式３（療養者名簿）（⑤の場合）'!$O76,IF(EW$16&lt;='様式３（療養者名簿）（⑤の場合）'!$W76,1,0),0),0)</f>
        <v>0</v>
      </c>
      <c r="EX67" s="159">
        <f>IF(EX$16-'様式３（療養者名簿）（⑤の場合）'!$O76+1&lt;=15,IF(EX$16&gt;='様式３（療養者名簿）（⑤の場合）'!$O76,IF(EX$16&lt;='様式３（療養者名簿）（⑤の場合）'!$W76,1,0),0),0)</f>
        <v>0</v>
      </c>
      <c r="EY67" s="159">
        <f>IF(EY$16-'様式３（療養者名簿）（⑤の場合）'!$O76+1&lt;=15,IF(EY$16&gt;='様式３（療養者名簿）（⑤の場合）'!$O76,IF(EY$16&lt;='様式３（療養者名簿）（⑤の場合）'!$W76,1,0),0),0)</f>
        <v>0</v>
      </c>
      <c r="EZ67" s="159">
        <f>IF(EZ$16-'様式３（療養者名簿）（⑤の場合）'!$O76+1&lt;=15,IF(EZ$16&gt;='様式３（療養者名簿）（⑤の場合）'!$O76,IF(EZ$16&lt;='様式３（療養者名簿）（⑤の場合）'!$W76,1,0),0),0)</f>
        <v>0</v>
      </c>
      <c r="FA67" s="159">
        <f>IF(FA$16-'様式３（療養者名簿）（⑤の場合）'!$O76+1&lt;=15,IF(FA$16&gt;='様式３（療養者名簿）（⑤の場合）'!$O76,IF(FA$16&lt;='様式３（療養者名簿）（⑤の場合）'!$W76,1,0),0),0)</f>
        <v>0</v>
      </c>
      <c r="FB67" s="159">
        <f>IF(FB$16-'様式３（療養者名簿）（⑤の場合）'!$O76+1&lt;=15,IF(FB$16&gt;='様式３（療養者名簿）（⑤の場合）'!$O76,IF(FB$16&lt;='様式３（療養者名簿）（⑤の場合）'!$W76,1,0),0),0)</f>
        <v>0</v>
      </c>
      <c r="FC67" s="159">
        <f>IF(FC$16-'様式３（療養者名簿）（⑤の場合）'!$O76+1&lt;=15,IF(FC$16&gt;='様式３（療養者名簿）（⑤の場合）'!$O76,IF(FC$16&lt;='様式３（療養者名簿）（⑤の場合）'!$W76,1,0),0),0)</f>
        <v>0</v>
      </c>
      <c r="FD67" s="159">
        <f>IF(FD$16-'様式３（療養者名簿）（⑤の場合）'!$O76+1&lt;=15,IF(FD$16&gt;='様式３（療養者名簿）（⑤の場合）'!$O76,IF(FD$16&lt;='様式３（療養者名簿）（⑤の場合）'!$W76,1,0),0),0)</f>
        <v>0</v>
      </c>
      <c r="FE67" s="159">
        <f>IF(FE$16-'様式３（療養者名簿）（⑤の場合）'!$O76+1&lt;=15,IF(FE$16&gt;='様式３（療養者名簿）（⑤の場合）'!$O76,IF(FE$16&lt;='様式３（療養者名簿）（⑤の場合）'!$W76,1,0),0),0)</f>
        <v>0</v>
      </c>
      <c r="FF67" s="159">
        <f>IF(FF$16-'様式３（療養者名簿）（⑤の場合）'!$O76+1&lt;=15,IF(FF$16&gt;='様式３（療養者名簿）（⑤の場合）'!$O76,IF(FF$16&lt;='様式３（療養者名簿）（⑤の場合）'!$W76,1,0),0),0)</f>
        <v>0</v>
      </c>
      <c r="FG67" s="159">
        <f>IF(FG$16-'様式３（療養者名簿）（⑤の場合）'!$O76+1&lt;=15,IF(FG$16&gt;='様式３（療養者名簿）（⑤の場合）'!$O76,IF(FG$16&lt;='様式３（療養者名簿）（⑤の場合）'!$W76,1,0),0),0)</f>
        <v>0</v>
      </c>
      <c r="FH67" s="159">
        <f>IF(FH$16-'様式３（療養者名簿）（⑤の場合）'!$O76+1&lt;=15,IF(FH$16&gt;='様式３（療養者名簿）（⑤の場合）'!$O76,IF(FH$16&lt;='様式３（療養者名簿）（⑤の場合）'!$W76,1,0),0),0)</f>
        <v>0</v>
      </c>
      <c r="FI67" s="159">
        <f>IF(FI$16-'様式３（療養者名簿）（⑤の場合）'!$O76+1&lt;=15,IF(FI$16&gt;='様式３（療養者名簿）（⑤の場合）'!$O76,IF(FI$16&lt;='様式３（療養者名簿）（⑤の場合）'!$W76,1,0),0),0)</f>
        <v>0</v>
      </c>
      <c r="FJ67" s="159">
        <f>IF(FJ$16-'様式３（療養者名簿）（⑤の場合）'!$O76+1&lt;=15,IF(FJ$16&gt;='様式３（療養者名簿）（⑤の場合）'!$O76,IF(FJ$16&lt;='様式３（療養者名簿）（⑤の場合）'!$W76,1,0),0),0)</f>
        <v>0</v>
      </c>
      <c r="FK67" s="159">
        <f>IF(FK$16-'様式３（療養者名簿）（⑤の場合）'!$O76+1&lt;=15,IF(FK$16&gt;='様式３（療養者名簿）（⑤の場合）'!$O76,IF(FK$16&lt;='様式３（療養者名簿）（⑤の場合）'!$W76,1,0),0),0)</f>
        <v>0</v>
      </c>
      <c r="FL67" s="159">
        <f>IF(FL$16-'様式３（療養者名簿）（⑤の場合）'!$O76+1&lt;=15,IF(FL$16&gt;='様式３（療養者名簿）（⑤の場合）'!$O76,IF(FL$16&lt;='様式３（療養者名簿）（⑤の場合）'!$W76,1,0),0),0)</f>
        <v>0</v>
      </c>
      <c r="FM67" s="159">
        <f>IF(FM$16-'様式３（療養者名簿）（⑤の場合）'!$O76+1&lt;=15,IF(FM$16&gt;='様式３（療養者名簿）（⑤の場合）'!$O76,IF(FM$16&lt;='様式３（療養者名簿）（⑤の場合）'!$W76,1,0),0),0)</f>
        <v>0</v>
      </c>
      <c r="FN67" s="159">
        <f>IF(FN$16-'様式３（療養者名簿）（⑤の場合）'!$O76+1&lt;=15,IF(FN$16&gt;='様式３（療養者名簿）（⑤の場合）'!$O76,IF(FN$16&lt;='様式３（療養者名簿）（⑤の場合）'!$W76,1,0),0),0)</f>
        <v>0</v>
      </c>
      <c r="FO67" s="159">
        <f>IF(FO$16-'様式３（療養者名簿）（⑤の場合）'!$O76+1&lt;=15,IF(FO$16&gt;='様式３（療養者名簿）（⑤の場合）'!$O76,IF(FO$16&lt;='様式３（療養者名簿）（⑤の場合）'!$W76,1,0),0),0)</f>
        <v>0</v>
      </c>
      <c r="FP67" s="159">
        <f>IF(FP$16-'様式３（療養者名簿）（⑤の場合）'!$O76+1&lt;=15,IF(FP$16&gt;='様式３（療養者名簿）（⑤の場合）'!$O76,IF(FP$16&lt;='様式３（療養者名簿）（⑤の場合）'!$W76,1,0),0),0)</f>
        <v>0</v>
      </c>
      <c r="FQ67" s="159">
        <f>IF(FQ$16-'様式３（療養者名簿）（⑤の場合）'!$O76+1&lt;=15,IF(FQ$16&gt;='様式３（療養者名簿）（⑤の場合）'!$O76,IF(FQ$16&lt;='様式３（療養者名簿）（⑤の場合）'!$W76,1,0),0),0)</f>
        <v>0</v>
      </c>
      <c r="FR67" s="159">
        <f>IF(FR$16-'様式３（療養者名簿）（⑤の場合）'!$O76+1&lt;=15,IF(FR$16&gt;='様式３（療養者名簿）（⑤の場合）'!$O76,IF(FR$16&lt;='様式３（療養者名簿）（⑤の場合）'!$W76,1,0),0),0)</f>
        <v>0</v>
      </c>
      <c r="FS67" s="159">
        <f>IF(FS$16-'様式３（療養者名簿）（⑤の場合）'!$O76+1&lt;=15,IF(FS$16&gt;='様式３（療養者名簿）（⑤の場合）'!$O76,IF(FS$16&lt;='様式３（療養者名簿）（⑤の場合）'!$W76,1,0),0),0)</f>
        <v>0</v>
      </c>
      <c r="FT67" s="159">
        <f>IF(FT$16-'様式３（療養者名簿）（⑤の場合）'!$O76+1&lt;=15,IF(FT$16&gt;='様式３（療養者名簿）（⑤の場合）'!$O76,IF(FT$16&lt;='様式３（療養者名簿）（⑤の場合）'!$W76,1,0),0),0)</f>
        <v>0</v>
      </c>
      <c r="FU67" s="159">
        <f>IF(FU$16-'様式３（療養者名簿）（⑤の場合）'!$O76+1&lt;=15,IF(FU$16&gt;='様式３（療養者名簿）（⑤の場合）'!$O76,IF(FU$16&lt;='様式３（療養者名簿）（⑤の場合）'!$W76,1,0),0),0)</f>
        <v>0</v>
      </c>
      <c r="FV67" s="159">
        <f>IF(FV$16-'様式３（療養者名簿）（⑤の場合）'!$O76+1&lt;=15,IF(FV$16&gt;='様式３（療養者名簿）（⑤の場合）'!$O76,IF(FV$16&lt;='様式３（療養者名簿）（⑤の場合）'!$W76,1,0),0),0)</f>
        <v>0</v>
      </c>
      <c r="FW67" s="159">
        <f>IF(FW$16-'様式３（療養者名簿）（⑤の場合）'!$O76+1&lt;=15,IF(FW$16&gt;='様式３（療養者名簿）（⑤の場合）'!$O76,IF(FW$16&lt;='様式３（療養者名簿）（⑤の場合）'!$W76,1,0),0),0)</f>
        <v>0</v>
      </c>
      <c r="FX67" s="159">
        <f>IF(FX$16-'様式３（療養者名簿）（⑤の場合）'!$O76+1&lt;=15,IF(FX$16&gt;='様式３（療養者名簿）（⑤の場合）'!$O76,IF(FX$16&lt;='様式３（療養者名簿）（⑤の場合）'!$W76,1,0),0),0)</f>
        <v>0</v>
      </c>
      <c r="FY67" s="159">
        <f>IF(FY$16-'様式３（療養者名簿）（⑤の場合）'!$O76+1&lt;=15,IF(FY$16&gt;='様式３（療養者名簿）（⑤の場合）'!$O76,IF(FY$16&lt;='様式３（療養者名簿）（⑤の場合）'!$W76,1,0),0),0)</f>
        <v>0</v>
      </c>
      <c r="FZ67" s="159">
        <f>IF(FZ$16-'様式３（療養者名簿）（⑤の場合）'!$O76+1&lt;=15,IF(FZ$16&gt;='様式３（療養者名簿）（⑤の場合）'!$O76,IF(FZ$16&lt;='様式３（療養者名簿）（⑤の場合）'!$W76,1,0),0),0)</f>
        <v>0</v>
      </c>
      <c r="GA67" s="159">
        <f>IF(GA$16-'様式３（療養者名簿）（⑤の場合）'!$O76+1&lt;=15,IF(GA$16&gt;='様式３（療養者名簿）（⑤の場合）'!$O76,IF(GA$16&lt;='様式３（療養者名簿）（⑤の場合）'!$W76,1,0),0),0)</f>
        <v>0</v>
      </c>
      <c r="GB67" s="159">
        <f>IF(GB$16-'様式３（療養者名簿）（⑤の場合）'!$O76+1&lt;=15,IF(GB$16&gt;='様式３（療養者名簿）（⑤の場合）'!$O76,IF(GB$16&lt;='様式３（療養者名簿）（⑤の場合）'!$W76,1,0),0),0)</f>
        <v>0</v>
      </c>
      <c r="GC67" s="159">
        <f>IF(GC$16-'様式３（療養者名簿）（⑤の場合）'!$O76+1&lt;=15,IF(GC$16&gt;='様式３（療養者名簿）（⑤の場合）'!$O76,IF(GC$16&lt;='様式３（療養者名簿）（⑤の場合）'!$W76,1,0),0),0)</f>
        <v>0</v>
      </c>
      <c r="GD67" s="159">
        <f>IF(GD$16-'様式３（療養者名簿）（⑤の場合）'!$O76+1&lt;=15,IF(GD$16&gt;='様式３（療養者名簿）（⑤の場合）'!$O76,IF(GD$16&lt;='様式３（療養者名簿）（⑤の場合）'!$W76,1,0),0),0)</f>
        <v>0</v>
      </c>
      <c r="GE67" s="159">
        <f>IF(GE$16-'様式３（療養者名簿）（⑤の場合）'!$O76+1&lt;=15,IF(GE$16&gt;='様式３（療養者名簿）（⑤の場合）'!$O76,IF(GE$16&lt;='様式３（療養者名簿）（⑤の場合）'!$W76,1,0),0),0)</f>
        <v>0</v>
      </c>
      <c r="GF67" s="159">
        <f>IF(GF$16-'様式３（療養者名簿）（⑤の場合）'!$O76+1&lt;=15,IF(GF$16&gt;='様式３（療養者名簿）（⑤の場合）'!$O76,IF(GF$16&lt;='様式３（療養者名簿）（⑤の場合）'!$W76,1,0),0),0)</f>
        <v>0</v>
      </c>
      <c r="GG67" s="159">
        <f>IF(GG$16-'様式３（療養者名簿）（⑤の場合）'!$O76+1&lt;=15,IF(GG$16&gt;='様式３（療養者名簿）（⑤の場合）'!$O76,IF(GG$16&lt;='様式３（療養者名簿）（⑤の場合）'!$W76,1,0),0),0)</f>
        <v>0</v>
      </c>
      <c r="GH67" s="159">
        <f>IF(GH$16-'様式３（療養者名簿）（⑤の場合）'!$O76+1&lt;=15,IF(GH$16&gt;='様式３（療養者名簿）（⑤の場合）'!$O76,IF(GH$16&lt;='様式３（療養者名簿）（⑤の場合）'!$W76,1,0),0),0)</f>
        <v>0</v>
      </c>
      <c r="GI67" s="159">
        <f>IF(GI$16-'様式３（療養者名簿）（⑤の場合）'!$O76+1&lt;=15,IF(GI$16&gt;='様式３（療養者名簿）（⑤の場合）'!$O76,IF(GI$16&lt;='様式３（療養者名簿）（⑤の場合）'!$W76,1,0),0),0)</f>
        <v>0</v>
      </c>
      <c r="GJ67" s="159">
        <f>IF(GJ$16-'様式３（療養者名簿）（⑤の場合）'!$O76+1&lt;=15,IF(GJ$16&gt;='様式３（療養者名簿）（⑤の場合）'!$O76,IF(GJ$16&lt;='様式３（療養者名簿）（⑤の場合）'!$W76,1,0),0),0)</f>
        <v>0</v>
      </c>
      <c r="GK67" s="159">
        <f>IF(GK$16-'様式３（療養者名簿）（⑤の場合）'!$O76+1&lt;=15,IF(GK$16&gt;='様式３（療養者名簿）（⑤の場合）'!$O76,IF(GK$16&lt;='様式３（療養者名簿）（⑤の場合）'!$W76,1,0),0),0)</f>
        <v>0</v>
      </c>
      <c r="GL67" s="159">
        <f>IF(GL$16-'様式３（療養者名簿）（⑤の場合）'!$O76+1&lt;=15,IF(GL$16&gt;='様式３（療養者名簿）（⑤の場合）'!$O76,IF(GL$16&lt;='様式３（療養者名簿）（⑤の場合）'!$W76,1,0),0),0)</f>
        <v>0</v>
      </c>
      <c r="GM67" s="159">
        <f>IF(GM$16-'様式３（療養者名簿）（⑤の場合）'!$O76+1&lt;=15,IF(GM$16&gt;='様式３（療養者名簿）（⑤の場合）'!$O76,IF(GM$16&lt;='様式３（療養者名簿）（⑤の場合）'!$W76,1,0),0),0)</f>
        <v>0</v>
      </c>
      <c r="GN67" s="159">
        <f>IF(GN$16-'様式３（療養者名簿）（⑤の場合）'!$O76+1&lt;=15,IF(GN$16&gt;='様式３（療養者名簿）（⑤の場合）'!$O76,IF(GN$16&lt;='様式３（療養者名簿）（⑤の場合）'!$W76,1,0),0),0)</f>
        <v>0</v>
      </c>
      <c r="GO67" s="159">
        <f>IF(GO$16-'様式３（療養者名簿）（⑤の場合）'!$O76+1&lt;=15,IF(GO$16&gt;='様式３（療養者名簿）（⑤の場合）'!$O76,IF(GO$16&lt;='様式３（療養者名簿）（⑤の場合）'!$W76,1,0),0),0)</f>
        <v>0</v>
      </c>
      <c r="GP67" s="159">
        <f>IF(GP$16-'様式３（療養者名簿）（⑤の場合）'!$O76+1&lt;=15,IF(GP$16&gt;='様式３（療養者名簿）（⑤の場合）'!$O76,IF(GP$16&lt;='様式３（療養者名簿）（⑤の場合）'!$W76,1,0),0),0)</f>
        <v>0</v>
      </c>
      <c r="GQ67" s="159">
        <f>IF(GQ$16-'様式３（療養者名簿）（⑤の場合）'!$O76+1&lt;=15,IF(GQ$16&gt;='様式３（療養者名簿）（⑤の場合）'!$O76,IF(GQ$16&lt;='様式３（療養者名簿）（⑤の場合）'!$W76,1,0),0),0)</f>
        <v>0</v>
      </c>
      <c r="GR67" s="159">
        <f>IF(GR$16-'様式３（療養者名簿）（⑤の場合）'!$O76+1&lt;=15,IF(GR$16&gt;='様式３（療養者名簿）（⑤の場合）'!$O76,IF(GR$16&lt;='様式３（療養者名簿）（⑤の場合）'!$W76,1,0),0),0)</f>
        <v>0</v>
      </c>
      <c r="GS67" s="159">
        <f>IF(GS$16-'様式３（療養者名簿）（⑤の場合）'!$O76+1&lt;=15,IF(GS$16&gt;='様式３（療養者名簿）（⑤の場合）'!$O76,IF(GS$16&lt;='様式３（療養者名簿）（⑤の場合）'!$W76,1,0),0),0)</f>
        <v>0</v>
      </c>
      <c r="GT67" s="159">
        <f>IF(GT$16-'様式３（療養者名簿）（⑤の場合）'!$O76+1&lt;=15,IF(GT$16&gt;='様式３（療養者名簿）（⑤の場合）'!$O76,IF(GT$16&lt;='様式３（療養者名簿）（⑤の場合）'!$W76,1,0),0),0)</f>
        <v>0</v>
      </c>
      <c r="GU67" s="159">
        <f>IF(GU$16-'様式３（療養者名簿）（⑤の場合）'!$O76+1&lt;=15,IF(GU$16&gt;='様式３（療養者名簿）（⑤の場合）'!$O76,IF(GU$16&lt;='様式３（療養者名簿）（⑤の場合）'!$W76,1,0),0),0)</f>
        <v>0</v>
      </c>
      <c r="GV67" s="159">
        <f>IF(GV$16-'様式３（療養者名簿）（⑤の場合）'!$O76+1&lt;=15,IF(GV$16&gt;='様式３（療養者名簿）（⑤の場合）'!$O76,IF(GV$16&lt;='様式３（療養者名簿）（⑤の場合）'!$W76,1,0),0),0)</f>
        <v>0</v>
      </c>
      <c r="GW67" s="159">
        <f>IF(GW$16-'様式３（療養者名簿）（⑤の場合）'!$O76+1&lt;=15,IF(GW$16&gt;='様式３（療養者名簿）（⑤の場合）'!$O76,IF(GW$16&lt;='様式３（療養者名簿）（⑤の場合）'!$W76,1,0),0),0)</f>
        <v>0</v>
      </c>
      <c r="GX67" s="159">
        <f>IF(GX$16-'様式３（療養者名簿）（⑤の場合）'!$O76+1&lt;=15,IF(GX$16&gt;='様式３（療養者名簿）（⑤の場合）'!$O76,IF(GX$16&lt;='様式３（療養者名簿）（⑤の場合）'!$W76,1,0),0),0)</f>
        <v>0</v>
      </c>
      <c r="GY67" s="159">
        <f>IF(GY$16-'様式３（療養者名簿）（⑤の場合）'!$O76+1&lt;=15,IF(GY$16&gt;='様式３（療養者名簿）（⑤の場合）'!$O76,IF(GY$16&lt;='様式３（療養者名簿）（⑤の場合）'!$W76,1,0),0),0)</f>
        <v>0</v>
      </c>
      <c r="GZ67" s="159">
        <f>IF(GZ$16-'様式３（療養者名簿）（⑤の場合）'!$O76+1&lt;=15,IF(GZ$16&gt;='様式３（療養者名簿）（⑤の場合）'!$O76,IF(GZ$16&lt;='様式３（療養者名簿）（⑤の場合）'!$W76,1,0),0),0)</f>
        <v>0</v>
      </c>
      <c r="HA67" s="159">
        <f>IF(HA$16-'様式３（療養者名簿）（⑤の場合）'!$O76+1&lt;=15,IF(HA$16&gt;='様式３（療養者名簿）（⑤の場合）'!$O76,IF(HA$16&lt;='様式３（療養者名簿）（⑤の場合）'!$W76,1,0),0),0)</f>
        <v>0</v>
      </c>
      <c r="HB67" s="159">
        <f>IF(HB$16-'様式３（療養者名簿）（⑤の場合）'!$O76+1&lt;=15,IF(HB$16&gt;='様式３（療養者名簿）（⑤の場合）'!$O76,IF(HB$16&lt;='様式３（療養者名簿）（⑤の場合）'!$W76,1,0),0),0)</f>
        <v>0</v>
      </c>
      <c r="HC67" s="159">
        <f>IF(HC$16-'様式３（療養者名簿）（⑤の場合）'!$O76+1&lt;=15,IF(HC$16&gt;='様式３（療養者名簿）（⑤の場合）'!$O76,IF(HC$16&lt;='様式３（療養者名簿）（⑤の場合）'!$W76,1,0),0),0)</f>
        <v>0</v>
      </c>
      <c r="HD67" s="159">
        <f>IF(HD$16-'様式３（療養者名簿）（⑤の場合）'!$O76+1&lt;=15,IF(HD$16&gt;='様式３（療養者名簿）（⑤の場合）'!$O76,IF(HD$16&lt;='様式３（療養者名簿）（⑤の場合）'!$W76,1,0),0),0)</f>
        <v>0</v>
      </c>
      <c r="HE67" s="159">
        <f>IF(HE$16-'様式３（療養者名簿）（⑤の場合）'!$O76+1&lt;=15,IF(HE$16&gt;='様式３（療養者名簿）（⑤の場合）'!$O76,IF(HE$16&lt;='様式３（療養者名簿）（⑤の場合）'!$W76,1,0),0),0)</f>
        <v>0</v>
      </c>
      <c r="HF67" s="159">
        <f>IF(HF$16-'様式３（療養者名簿）（⑤の場合）'!$O76+1&lt;=15,IF(HF$16&gt;='様式３（療養者名簿）（⑤の場合）'!$O76,IF(HF$16&lt;='様式３（療養者名簿）（⑤の場合）'!$W76,1,0),0),0)</f>
        <v>0</v>
      </c>
      <c r="HG67" s="159">
        <f>IF(HG$16-'様式３（療養者名簿）（⑤の場合）'!$O76+1&lt;=15,IF(HG$16&gt;='様式３（療養者名簿）（⑤の場合）'!$O76,IF(HG$16&lt;='様式３（療養者名簿）（⑤の場合）'!$W76,1,0),0),0)</f>
        <v>0</v>
      </c>
      <c r="HH67" s="159">
        <f>IF(HH$16-'様式３（療養者名簿）（⑤の場合）'!$O76+1&lt;=15,IF(HH$16&gt;='様式３（療養者名簿）（⑤の場合）'!$O76,IF(HH$16&lt;='様式３（療養者名簿）（⑤の場合）'!$W76,1,0),0),0)</f>
        <v>0</v>
      </c>
      <c r="HI67" s="159">
        <f>IF(HI$16-'様式３（療養者名簿）（⑤の場合）'!$O76+1&lt;=15,IF(HI$16&gt;='様式３（療養者名簿）（⑤の場合）'!$O76,IF(HI$16&lt;='様式３（療養者名簿）（⑤の場合）'!$W76,1,0),0),0)</f>
        <v>0</v>
      </c>
      <c r="HJ67" s="159">
        <f>IF(HJ$16-'様式３（療養者名簿）（⑤の場合）'!$O76+1&lt;=15,IF(HJ$16&gt;='様式３（療養者名簿）（⑤の場合）'!$O76,IF(HJ$16&lt;='様式３（療養者名簿）（⑤の場合）'!$W76,1,0),0),0)</f>
        <v>0</v>
      </c>
      <c r="HK67" s="159">
        <f>IF(HK$16-'様式３（療養者名簿）（⑤の場合）'!$O76+1&lt;=15,IF(HK$16&gt;='様式３（療養者名簿）（⑤の場合）'!$O76,IF(HK$16&lt;='様式３（療養者名簿）（⑤の場合）'!$W76,1,0),0),0)</f>
        <v>0</v>
      </c>
      <c r="HL67" s="159">
        <f>IF(HL$16-'様式３（療養者名簿）（⑤の場合）'!$O76+1&lt;=15,IF(HL$16&gt;='様式３（療養者名簿）（⑤の場合）'!$O76,IF(HL$16&lt;='様式３（療養者名簿）（⑤の場合）'!$W76,1,0),0),0)</f>
        <v>0</v>
      </c>
      <c r="HM67" s="159">
        <f>IF(HM$16-'様式３（療養者名簿）（⑤の場合）'!$O76+1&lt;=15,IF(HM$16&gt;='様式３（療養者名簿）（⑤の場合）'!$O76,IF(HM$16&lt;='様式３（療養者名簿）（⑤の場合）'!$W76,1,0),0),0)</f>
        <v>0</v>
      </c>
      <c r="HN67" s="159">
        <f>IF(HN$16-'様式３（療養者名簿）（⑤の場合）'!$O76+1&lt;=15,IF(HN$16&gt;='様式３（療養者名簿）（⑤の場合）'!$O76,IF(HN$16&lt;='様式３（療養者名簿）（⑤の場合）'!$W76,1,0),0),0)</f>
        <v>0</v>
      </c>
      <c r="HO67" s="159">
        <f>IF(HO$16-'様式３（療養者名簿）（⑤の場合）'!$O76+1&lt;=15,IF(HO$16&gt;='様式３（療養者名簿）（⑤の場合）'!$O76,IF(HO$16&lt;='様式３（療養者名簿）（⑤の場合）'!$W76,1,0),0),0)</f>
        <v>0</v>
      </c>
      <c r="HP67" s="159">
        <f>IF(HP$16-'様式３（療養者名簿）（⑤の場合）'!$O76+1&lt;=15,IF(HP$16&gt;='様式３（療養者名簿）（⑤の場合）'!$O76,IF(HP$16&lt;='様式３（療養者名簿）（⑤の場合）'!$W76,1,0),0),0)</f>
        <v>0</v>
      </c>
      <c r="HQ67" s="159">
        <f>IF(HQ$16-'様式３（療養者名簿）（⑤の場合）'!$O76+1&lt;=15,IF(HQ$16&gt;='様式３（療養者名簿）（⑤の場合）'!$O76,IF(HQ$16&lt;='様式３（療養者名簿）（⑤の場合）'!$W76,1,0),0),0)</f>
        <v>0</v>
      </c>
      <c r="HR67" s="159">
        <f>IF(HR$16-'様式３（療養者名簿）（⑤の場合）'!$O76+1&lt;=15,IF(HR$16&gt;='様式３（療養者名簿）（⑤の場合）'!$O76,IF(HR$16&lt;='様式３（療養者名簿）（⑤の場合）'!$W76,1,0),0),0)</f>
        <v>0</v>
      </c>
      <c r="HS67" s="159">
        <f>IF(HS$16-'様式３（療養者名簿）（⑤の場合）'!$O76+1&lt;=15,IF(HS$16&gt;='様式３（療養者名簿）（⑤の場合）'!$O76,IF(HS$16&lt;='様式３（療養者名簿）（⑤の場合）'!$W76,1,0),0),0)</f>
        <v>0</v>
      </c>
      <c r="HT67" s="159">
        <f>IF(HT$16-'様式３（療養者名簿）（⑤の場合）'!$O76+1&lt;=15,IF(HT$16&gt;='様式３（療養者名簿）（⑤の場合）'!$O76,IF(HT$16&lt;='様式３（療養者名簿）（⑤の場合）'!$W76,1,0),0),0)</f>
        <v>0</v>
      </c>
      <c r="HU67" s="159">
        <f>IF(HU$16-'様式３（療養者名簿）（⑤の場合）'!$O76+1&lt;=15,IF(HU$16&gt;='様式３（療養者名簿）（⑤の場合）'!$O76,IF(HU$16&lt;='様式３（療養者名簿）（⑤の場合）'!$W76,1,0),0),0)</f>
        <v>0</v>
      </c>
      <c r="HV67" s="159">
        <f>IF(HV$16-'様式３（療養者名簿）（⑤の場合）'!$O76+1&lt;=15,IF(HV$16&gt;='様式３（療養者名簿）（⑤の場合）'!$O76,IF(HV$16&lt;='様式３（療養者名簿）（⑤の場合）'!$W76,1,0),0),0)</f>
        <v>0</v>
      </c>
      <c r="HW67" s="159">
        <f>IF(HW$16-'様式３（療養者名簿）（⑤の場合）'!$O76+1&lt;=15,IF(HW$16&gt;='様式３（療養者名簿）（⑤の場合）'!$O76,IF(HW$16&lt;='様式３（療養者名簿）（⑤の場合）'!$W76,1,0),0),0)</f>
        <v>0</v>
      </c>
      <c r="HX67" s="159">
        <f>IF(HX$16-'様式３（療養者名簿）（⑤の場合）'!$O76+1&lt;=15,IF(HX$16&gt;='様式３（療養者名簿）（⑤の場合）'!$O76,IF(HX$16&lt;='様式３（療養者名簿）（⑤の場合）'!$W76,1,0),0),0)</f>
        <v>0</v>
      </c>
      <c r="HY67" s="159">
        <f>IF(HY$16-'様式３（療養者名簿）（⑤の場合）'!$O76+1&lt;=15,IF(HY$16&gt;='様式３（療養者名簿）（⑤の場合）'!$O76,IF(HY$16&lt;='様式３（療養者名簿）（⑤の場合）'!$W76,1,0),0),0)</f>
        <v>0</v>
      </c>
      <c r="HZ67" s="159">
        <f>IF(HZ$16-'様式３（療養者名簿）（⑤の場合）'!$O76+1&lt;=15,IF(HZ$16&gt;='様式３（療養者名簿）（⑤の場合）'!$O76,IF(HZ$16&lt;='様式３（療養者名簿）（⑤の場合）'!$W76,1,0),0),0)</f>
        <v>0</v>
      </c>
      <c r="IA67" s="159">
        <f>IF(IA$16-'様式３（療養者名簿）（⑤の場合）'!$O76+1&lt;=15,IF(IA$16&gt;='様式３（療養者名簿）（⑤の場合）'!$O76,IF(IA$16&lt;='様式３（療養者名簿）（⑤の場合）'!$W76,1,0),0),0)</f>
        <v>0</v>
      </c>
      <c r="IB67" s="159">
        <f>IF(IB$16-'様式３（療養者名簿）（⑤の場合）'!$O76+1&lt;=15,IF(IB$16&gt;='様式３（療養者名簿）（⑤の場合）'!$O76,IF(IB$16&lt;='様式３（療養者名簿）（⑤の場合）'!$W76,1,0),0),0)</f>
        <v>0</v>
      </c>
      <c r="IC67" s="159">
        <f>IF(IC$16-'様式３（療養者名簿）（⑤の場合）'!$O76+1&lt;=15,IF(IC$16&gt;='様式３（療養者名簿）（⑤の場合）'!$O76,IF(IC$16&lt;='様式３（療養者名簿）（⑤の場合）'!$W76,1,0),0),0)</f>
        <v>0</v>
      </c>
      <c r="ID67" s="159">
        <f>IF(ID$16-'様式３（療養者名簿）（⑤の場合）'!$O76+1&lt;=15,IF(ID$16&gt;='様式３（療養者名簿）（⑤の場合）'!$O76,IF(ID$16&lt;='様式３（療養者名簿）（⑤の場合）'!$W76,1,0),0),0)</f>
        <v>0</v>
      </c>
      <c r="IE67" s="159">
        <f>IF(IE$16-'様式３（療養者名簿）（⑤の場合）'!$O76+1&lt;=15,IF(IE$16&gt;='様式３（療養者名簿）（⑤の場合）'!$O76,IF(IE$16&lt;='様式３（療養者名簿）（⑤の場合）'!$W76,1,0),0),0)</f>
        <v>0</v>
      </c>
      <c r="IF67" s="159">
        <f>IF(IF$16-'様式３（療養者名簿）（⑤の場合）'!$O76+1&lt;=15,IF(IF$16&gt;='様式３（療養者名簿）（⑤の場合）'!$O76,IF(IF$16&lt;='様式３（療養者名簿）（⑤の場合）'!$W76,1,0),0),0)</f>
        <v>0</v>
      </c>
      <c r="IG67" s="159">
        <f>IF(IG$16-'様式３（療養者名簿）（⑤の場合）'!$O76+1&lt;=15,IF(IG$16&gt;='様式３（療養者名簿）（⑤の場合）'!$O76,IF(IG$16&lt;='様式３（療養者名簿）（⑤の場合）'!$W76,1,0),0),0)</f>
        <v>0</v>
      </c>
      <c r="IH67" s="159">
        <f>IF(IH$16-'様式３（療養者名簿）（⑤の場合）'!$O76+1&lt;=15,IF(IH$16&gt;='様式３（療養者名簿）（⑤の場合）'!$O76,IF(IH$16&lt;='様式３（療養者名簿）（⑤の場合）'!$W76,1,0),0),0)</f>
        <v>0</v>
      </c>
      <c r="II67" s="159">
        <f>IF(II$16-'様式３（療養者名簿）（⑤の場合）'!$O76+1&lt;=15,IF(II$16&gt;='様式３（療養者名簿）（⑤の場合）'!$O76,IF(II$16&lt;='様式３（療養者名簿）（⑤の場合）'!$W76,1,0),0),0)</f>
        <v>0</v>
      </c>
      <c r="IJ67" s="159">
        <f>IF(IJ$16-'様式３（療養者名簿）（⑤の場合）'!$O76+1&lt;=15,IF(IJ$16&gt;='様式３（療養者名簿）（⑤の場合）'!$O76,IF(IJ$16&lt;='様式３（療養者名簿）（⑤の場合）'!$W76,1,0),0),0)</f>
        <v>0</v>
      </c>
      <c r="IK67" s="159">
        <f>IF(IK$16-'様式３（療養者名簿）（⑤の場合）'!$O76+1&lt;=15,IF(IK$16&gt;='様式３（療養者名簿）（⑤の場合）'!$O76,IF(IK$16&lt;='様式３（療養者名簿）（⑤の場合）'!$W76,1,0),0),0)</f>
        <v>0</v>
      </c>
      <c r="IL67" s="159">
        <f>IF(IL$16-'様式３（療養者名簿）（⑤の場合）'!$O76+1&lt;=15,IF(IL$16&gt;='様式３（療養者名簿）（⑤の場合）'!$O76,IF(IL$16&lt;='様式３（療養者名簿）（⑤の場合）'!$W76,1,0),0),0)</f>
        <v>0</v>
      </c>
      <c r="IM67" s="159">
        <f>IF(IM$16-'様式３（療養者名簿）（⑤の場合）'!$O76+1&lt;=15,IF(IM$16&gt;='様式３（療養者名簿）（⑤の場合）'!$O76,IF(IM$16&lt;='様式３（療養者名簿）（⑤の場合）'!$W76,1,0),0),0)</f>
        <v>0</v>
      </c>
      <c r="IN67" s="159">
        <f>IF(IN$16-'様式３（療養者名簿）（⑤の場合）'!$O76+1&lt;=15,IF(IN$16&gt;='様式３（療養者名簿）（⑤の場合）'!$O76,IF(IN$16&lt;='様式３（療養者名簿）（⑤の場合）'!$W76,1,0),0),0)</f>
        <v>0</v>
      </c>
      <c r="IO67" s="159">
        <f>IF(IO$16-'様式３（療養者名簿）（⑤の場合）'!$O76+1&lt;=15,IF(IO$16&gt;='様式３（療養者名簿）（⑤の場合）'!$O76,IF(IO$16&lt;='様式３（療養者名簿）（⑤の場合）'!$W76,1,0),0),0)</f>
        <v>0</v>
      </c>
      <c r="IP67" s="159">
        <f>IF(IP$16-'様式３（療養者名簿）（⑤の場合）'!$O76+1&lt;=15,IF(IP$16&gt;='様式３（療養者名簿）（⑤の場合）'!$O76,IF(IP$16&lt;='様式３（療養者名簿）（⑤の場合）'!$W76,1,0),0),0)</f>
        <v>0</v>
      </c>
      <c r="IQ67" s="159">
        <f>IF(IQ$16-'様式３（療養者名簿）（⑤の場合）'!$O76+1&lt;=15,IF(IQ$16&gt;='様式３（療養者名簿）（⑤の場合）'!$O76,IF(IQ$16&lt;='様式３（療養者名簿）（⑤の場合）'!$W76,1,0),0),0)</f>
        <v>0</v>
      </c>
      <c r="IR67" s="159">
        <f>IF(IR$16-'様式３（療養者名簿）（⑤の場合）'!$O76+1&lt;=15,IF(IR$16&gt;='様式３（療養者名簿）（⑤の場合）'!$O76,IF(IR$16&lt;='様式３（療養者名簿）（⑤の場合）'!$W76,1,0),0),0)</f>
        <v>0</v>
      </c>
      <c r="IS67" s="159">
        <f>IF(IS$16-'様式３（療養者名簿）（⑤の場合）'!$O76+1&lt;=15,IF(IS$16&gt;='様式３（療養者名簿）（⑤の場合）'!$O76,IF(IS$16&lt;='様式３（療養者名簿）（⑤の場合）'!$W76,1,0),0),0)</f>
        <v>0</v>
      </c>
      <c r="IT67" s="159">
        <f>IF(IT$16-'様式３（療養者名簿）（⑤の場合）'!$O76+1&lt;=15,IF(IT$16&gt;='様式３（療養者名簿）（⑤の場合）'!$O76,IF(IT$16&lt;='様式３（療養者名簿）（⑤の場合）'!$W76,1,0),0),0)</f>
        <v>0</v>
      </c>
    </row>
    <row r="68" spans="1:254" ht="42" customHeight="1">
      <c r="A68" s="149">
        <f>'様式３（療養者名簿）（⑤の場合）'!C77</f>
        <v>0</v>
      </c>
      <c r="B68" s="159">
        <f>IF(B$16-'様式３（療養者名簿）（⑤の場合）'!$O77+1&lt;=15,IF(B$16&gt;='様式３（療養者名簿）（⑤の場合）'!$O77,IF(B$16&lt;='様式３（療養者名簿）（⑤の場合）'!$W77,1,0),0),0)</f>
        <v>0</v>
      </c>
      <c r="C68" s="159">
        <f>IF(C$16-'様式３（療養者名簿）（⑤の場合）'!$O77+1&lt;=15,IF(C$16&gt;='様式３（療養者名簿）（⑤の場合）'!$O77,IF(C$16&lt;='様式３（療養者名簿）（⑤の場合）'!$W77,1,0),0),0)</f>
        <v>0</v>
      </c>
      <c r="D68" s="159">
        <f>IF(D$16-'様式３（療養者名簿）（⑤の場合）'!$O77+1&lt;=15,IF(D$16&gt;='様式３（療養者名簿）（⑤の場合）'!$O77,IF(D$16&lt;='様式３（療養者名簿）（⑤の場合）'!$W77,1,0),0),0)</f>
        <v>0</v>
      </c>
      <c r="E68" s="159">
        <f>IF(E$16-'様式３（療養者名簿）（⑤の場合）'!$O77+1&lt;=15,IF(E$16&gt;='様式３（療養者名簿）（⑤の場合）'!$O77,IF(E$16&lt;='様式３（療養者名簿）（⑤の場合）'!$W77,1,0),0),0)</f>
        <v>0</v>
      </c>
      <c r="F68" s="159">
        <f>IF(F$16-'様式３（療養者名簿）（⑤の場合）'!$O77+1&lt;=15,IF(F$16&gt;='様式３（療養者名簿）（⑤の場合）'!$O77,IF(F$16&lt;='様式３（療養者名簿）（⑤の場合）'!$W77,1,0),0),0)</f>
        <v>0</v>
      </c>
      <c r="G68" s="159">
        <f>IF(G$16-'様式３（療養者名簿）（⑤の場合）'!$O77+1&lt;=15,IF(G$16&gt;='様式３（療養者名簿）（⑤の場合）'!$O77,IF(G$16&lt;='様式３（療養者名簿）（⑤の場合）'!$W77,1,0),0),0)</f>
        <v>0</v>
      </c>
      <c r="H68" s="159">
        <f>IF(H$16-'様式３（療養者名簿）（⑤の場合）'!$O77+1&lt;=15,IF(H$16&gt;='様式３（療養者名簿）（⑤の場合）'!$O77,IF(H$16&lt;='様式３（療養者名簿）（⑤の場合）'!$W77,1,0),0),0)</f>
        <v>0</v>
      </c>
      <c r="I68" s="159">
        <f>IF(I$16-'様式３（療養者名簿）（⑤の場合）'!$O77+1&lt;=15,IF(I$16&gt;='様式３（療養者名簿）（⑤の場合）'!$O77,IF(I$16&lt;='様式３（療養者名簿）（⑤の場合）'!$W77,1,0),0),0)</f>
        <v>0</v>
      </c>
      <c r="J68" s="159">
        <f>IF(J$16-'様式３（療養者名簿）（⑤の場合）'!$O77+1&lt;=15,IF(J$16&gt;='様式３（療養者名簿）（⑤の場合）'!$O77,IF(J$16&lt;='様式３（療養者名簿）（⑤の場合）'!$W77,1,0),0),0)</f>
        <v>0</v>
      </c>
      <c r="K68" s="159">
        <f>IF(K$16-'様式３（療養者名簿）（⑤の場合）'!$O77+1&lt;=15,IF(K$16&gt;='様式３（療養者名簿）（⑤の場合）'!$O77,IF(K$16&lt;='様式３（療養者名簿）（⑤の場合）'!$W77,1,0),0),0)</f>
        <v>0</v>
      </c>
      <c r="L68" s="159">
        <f>IF(L$16-'様式３（療養者名簿）（⑤の場合）'!$O77+1&lt;=15,IF(L$16&gt;='様式３（療養者名簿）（⑤の場合）'!$O77,IF(L$16&lt;='様式３（療養者名簿）（⑤の場合）'!$W77,1,0),0),0)</f>
        <v>0</v>
      </c>
      <c r="M68" s="159">
        <f>IF(M$16-'様式３（療養者名簿）（⑤の場合）'!$O77+1&lt;=15,IF(M$16&gt;='様式３（療養者名簿）（⑤の場合）'!$O77,IF(M$16&lt;='様式３（療養者名簿）（⑤の場合）'!$W77,1,0),0),0)</f>
        <v>0</v>
      </c>
      <c r="N68" s="159">
        <f>IF(N$16-'様式３（療養者名簿）（⑤の場合）'!$O77+1&lt;=15,IF(N$16&gt;='様式３（療養者名簿）（⑤の場合）'!$O77,IF(N$16&lt;='様式３（療養者名簿）（⑤の場合）'!$W77,1,0),0),0)</f>
        <v>0</v>
      </c>
      <c r="O68" s="159">
        <f>IF(O$16-'様式３（療養者名簿）（⑤の場合）'!$O77+1&lt;=15,IF(O$16&gt;='様式３（療養者名簿）（⑤の場合）'!$O77,IF(O$16&lt;='様式３（療養者名簿）（⑤の場合）'!$W77,1,0),0),0)</f>
        <v>0</v>
      </c>
      <c r="P68" s="159">
        <f>IF(P$16-'様式３（療養者名簿）（⑤の場合）'!$O77+1&lt;=15,IF(P$16&gt;='様式３（療養者名簿）（⑤の場合）'!$O77,IF(P$16&lt;='様式３（療養者名簿）（⑤の場合）'!$W77,1,0),0),0)</f>
        <v>0</v>
      </c>
      <c r="Q68" s="159">
        <f>IF(Q$16-'様式３（療養者名簿）（⑤の場合）'!$O77+1&lt;=15,IF(Q$16&gt;='様式３（療養者名簿）（⑤の場合）'!$O77,IF(Q$16&lt;='様式３（療養者名簿）（⑤の場合）'!$W77,1,0),0),0)</f>
        <v>0</v>
      </c>
      <c r="R68" s="159">
        <f>IF(R$16-'様式３（療養者名簿）（⑤の場合）'!$O77+1&lt;=15,IF(R$16&gt;='様式３（療養者名簿）（⑤の場合）'!$O77,IF(R$16&lt;='様式３（療養者名簿）（⑤の場合）'!$W77,1,0),0),0)</f>
        <v>0</v>
      </c>
      <c r="S68" s="159">
        <f>IF(S$16-'様式３（療養者名簿）（⑤の場合）'!$O77+1&lt;=15,IF(S$16&gt;='様式３（療養者名簿）（⑤の場合）'!$O77,IF(S$16&lt;='様式３（療養者名簿）（⑤の場合）'!$W77,1,0),0),0)</f>
        <v>0</v>
      </c>
      <c r="T68" s="159">
        <f>IF(T$16-'様式３（療養者名簿）（⑤の場合）'!$O77+1&lt;=15,IF(T$16&gt;='様式３（療養者名簿）（⑤の場合）'!$O77,IF(T$16&lt;='様式３（療養者名簿）（⑤の場合）'!$W77,1,0),0),0)</f>
        <v>0</v>
      </c>
      <c r="U68" s="159">
        <f>IF(U$16-'様式３（療養者名簿）（⑤の場合）'!$O77+1&lt;=15,IF(U$16&gt;='様式３（療養者名簿）（⑤の場合）'!$O77,IF(U$16&lt;='様式３（療養者名簿）（⑤の場合）'!$W77,1,0),0),0)</f>
        <v>0</v>
      </c>
      <c r="V68" s="159">
        <f>IF(V$16-'様式３（療養者名簿）（⑤の場合）'!$O77+1&lt;=15,IF(V$16&gt;='様式３（療養者名簿）（⑤の場合）'!$O77,IF(V$16&lt;='様式３（療養者名簿）（⑤の場合）'!$W77,1,0),0),0)</f>
        <v>0</v>
      </c>
      <c r="W68" s="159">
        <f>IF(W$16-'様式３（療養者名簿）（⑤の場合）'!$O77+1&lt;=15,IF(W$16&gt;='様式３（療養者名簿）（⑤の場合）'!$O77,IF(W$16&lt;='様式３（療養者名簿）（⑤の場合）'!$W77,1,0),0),0)</f>
        <v>0</v>
      </c>
      <c r="X68" s="159">
        <f>IF(X$16-'様式３（療養者名簿）（⑤の場合）'!$O77+1&lt;=15,IF(X$16&gt;='様式３（療養者名簿）（⑤の場合）'!$O77,IF(X$16&lt;='様式３（療養者名簿）（⑤の場合）'!$W77,1,0),0),0)</f>
        <v>0</v>
      </c>
      <c r="Y68" s="159">
        <f>IF(Y$16-'様式３（療養者名簿）（⑤の場合）'!$O77+1&lt;=15,IF(Y$16&gt;='様式３（療養者名簿）（⑤の場合）'!$O77,IF(Y$16&lt;='様式３（療養者名簿）（⑤の場合）'!$W77,1,0),0),0)</f>
        <v>0</v>
      </c>
      <c r="Z68" s="159">
        <f>IF(Z$16-'様式３（療養者名簿）（⑤の場合）'!$O77+1&lt;=15,IF(Z$16&gt;='様式３（療養者名簿）（⑤の場合）'!$O77,IF(Z$16&lt;='様式３（療養者名簿）（⑤の場合）'!$W77,1,0),0),0)</f>
        <v>0</v>
      </c>
      <c r="AA68" s="159">
        <f>IF(AA$16-'様式３（療養者名簿）（⑤の場合）'!$O77+1&lt;=15,IF(AA$16&gt;='様式３（療養者名簿）（⑤の場合）'!$O77,IF(AA$16&lt;='様式３（療養者名簿）（⑤の場合）'!$W77,1,0),0),0)</f>
        <v>0</v>
      </c>
      <c r="AB68" s="159">
        <f>IF(AB$16-'様式３（療養者名簿）（⑤の場合）'!$O77+1&lt;=15,IF(AB$16&gt;='様式３（療養者名簿）（⑤の場合）'!$O77,IF(AB$16&lt;='様式３（療養者名簿）（⑤の場合）'!$W77,1,0),0),0)</f>
        <v>0</v>
      </c>
      <c r="AC68" s="159">
        <f>IF(AC$16-'様式３（療養者名簿）（⑤の場合）'!$O77+1&lt;=15,IF(AC$16&gt;='様式３（療養者名簿）（⑤の場合）'!$O77,IF(AC$16&lt;='様式３（療養者名簿）（⑤の場合）'!$W77,1,0),0),0)</f>
        <v>0</v>
      </c>
      <c r="AD68" s="159">
        <f>IF(AD$16-'様式３（療養者名簿）（⑤の場合）'!$O77+1&lt;=15,IF(AD$16&gt;='様式３（療養者名簿）（⑤の場合）'!$O77,IF(AD$16&lt;='様式３（療養者名簿）（⑤の場合）'!$W77,1,0),0),0)</f>
        <v>0</v>
      </c>
      <c r="AE68" s="159">
        <f>IF(AE$16-'様式３（療養者名簿）（⑤の場合）'!$O77+1&lt;=15,IF(AE$16&gt;='様式３（療養者名簿）（⑤の場合）'!$O77,IF(AE$16&lt;='様式３（療養者名簿）（⑤の場合）'!$W77,1,0),0),0)</f>
        <v>0</v>
      </c>
      <c r="AF68" s="159">
        <f>IF(AF$16-'様式３（療養者名簿）（⑤の場合）'!$O77+1&lt;=15,IF(AF$16&gt;='様式３（療養者名簿）（⑤の場合）'!$O77,IF(AF$16&lt;='様式３（療養者名簿）（⑤の場合）'!$W77,1,0),0),0)</f>
        <v>0</v>
      </c>
      <c r="AG68" s="159">
        <f>IF(AG$16-'様式３（療養者名簿）（⑤の場合）'!$O77+1&lt;=15,IF(AG$16&gt;='様式３（療養者名簿）（⑤の場合）'!$O77,IF(AG$16&lt;='様式３（療養者名簿）（⑤の場合）'!$W77,1,0),0),0)</f>
        <v>0</v>
      </c>
      <c r="AH68" s="159">
        <f>IF(AH$16-'様式３（療養者名簿）（⑤の場合）'!$O77+1&lt;=15,IF(AH$16&gt;='様式３（療養者名簿）（⑤の場合）'!$O77,IF(AH$16&lt;='様式３（療養者名簿）（⑤の場合）'!$W77,1,0),0),0)</f>
        <v>0</v>
      </c>
      <c r="AI68" s="159">
        <f>IF(AI$16-'様式３（療養者名簿）（⑤の場合）'!$O77+1&lt;=15,IF(AI$16&gt;='様式３（療養者名簿）（⑤の場合）'!$O77,IF(AI$16&lt;='様式３（療養者名簿）（⑤の場合）'!$W77,1,0),0),0)</f>
        <v>0</v>
      </c>
      <c r="AJ68" s="159">
        <f>IF(AJ$16-'様式３（療養者名簿）（⑤の場合）'!$O77+1&lt;=15,IF(AJ$16&gt;='様式３（療養者名簿）（⑤の場合）'!$O77,IF(AJ$16&lt;='様式３（療養者名簿）（⑤の場合）'!$W77,1,0),0),0)</f>
        <v>0</v>
      </c>
      <c r="AK68" s="159">
        <f>IF(AK$16-'様式３（療養者名簿）（⑤の場合）'!$O77+1&lt;=15,IF(AK$16&gt;='様式３（療養者名簿）（⑤の場合）'!$O77,IF(AK$16&lt;='様式３（療養者名簿）（⑤の場合）'!$W77,1,0),0),0)</f>
        <v>0</v>
      </c>
      <c r="AL68" s="159">
        <f>IF(AL$16-'様式３（療養者名簿）（⑤の場合）'!$O77+1&lt;=15,IF(AL$16&gt;='様式３（療養者名簿）（⑤の場合）'!$O77,IF(AL$16&lt;='様式３（療養者名簿）（⑤の場合）'!$W77,1,0),0),0)</f>
        <v>0</v>
      </c>
      <c r="AM68" s="159">
        <f>IF(AM$16-'様式３（療養者名簿）（⑤の場合）'!$O77+1&lt;=15,IF(AM$16&gt;='様式３（療養者名簿）（⑤の場合）'!$O77,IF(AM$16&lt;='様式３（療養者名簿）（⑤の場合）'!$W77,1,0),0),0)</f>
        <v>0</v>
      </c>
      <c r="AN68" s="159">
        <f>IF(AN$16-'様式３（療養者名簿）（⑤の場合）'!$O77+1&lt;=15,IF(AN$16&gt;='様式３（療養者名簿）（⑤の場合）'!$O77,IF(AN$16&lt;='様式３（療養者名簿）（⑤の場合）'!$W77,1,0),0),0)</f>
        <v>0</v>
      </c>
      <c r="AO68" s="159">
        <f>IF(AO$16-'様式３（療養者名簿）（⑤の場合）'!$O77+1&lt;=15,IF(AO$16&gt;='様式３（療養者名簿）（⑤の場合）'!$O77,IF(AO$16&lt;='様式３（療養者名簿）（⑤の場合）'!$W77,1,0),0),0)</f>
        <v>0</v>
      </c>
      <c r="AP68" s="159">
        <f>IF(AP$16-'様式３（療養者名簿）（⑤の場合）'!$O77+1&lt;=15,IF(AP$16&gt;='様式３（療養者名簿）（⑤の場合）'!$O77,IF(AP$16&lt;='様式３（療養者名簿）（⑤の場合）'!$W77,1,0),0),0)</f>
        <v>0</v>
      </c>
      <c r="AQ68" s="159">
        <f>IF(AQ$16-'様式３（療養者名簿）（⑤の場合）'!$O77+1&lt;=15,IF(AQ$16&gt;='様式３（療養者名簿）（⑤の場合）'!$O77,IF(AQ$16&lt;='様式３（療養者名簿）（⑤の場合）'!$W77,1,0),0),0)</f>
        <v>0</v>
      </c>
      <c r="AR68" s="159">
        <f>IF(AR$16-'様式３（療養者名簿）（⑤の場合）'!$O77+1&lt;=15,IF(AR$16&gt;='様式３（療養者名簿）（⑤の場合）'!$O77,IF(AR$16&lt;='様式３（療養者名簿）（⑤の場合）'!$W77,1,0),0),0)</f>
        <v>0</v>
      </c>
      <c r="AS68" s="159">
        <f>IF(AS$16-'様式３（療養者名簿）（⑤の場合）'!$O77+1&lt;=15,IF(AS$16&gt;='様式３（療養者名簿）（⑤の場合）'!$O77,IF(AS$16&lt;='様式３（療養者名簿）（⑤の場合）'!$W77,1,0),0),0)</f>
        <v>0</v>
      </c>
      <c r="AT68" s="159">
        <f>IF(AT$16-'様式３（療養者名簿）（⑤の場合）'!$O77+1&lt;=15,IF(AT$16&gt;='様式３（療養者名簿）（⑤の場合）'!$O77,IF(AT$16&lt;='様式３（療養者名簿）（⑤の場合）'!$W77,1,0),0),0)</f>
        <v>0</v>
      </c>
      <c r="AU68" s="159">
        <f>IF(AU$16-'様式３（療養者名簿）（⑤の場合）'!$O77+1&lt;=15,IF(AU$16&gt;='様式３（療養者名簿）（⑤の場合）'!$O77,IF(AU$16&lt;='様式３（療養者名簿）（⑤の場合）'!$W77,1,0),0),0)</f>
        <v>0</v>
      </c>
      <c r="AV68" s="159">
        <f>IF(AV$16-'様式３（療養者名簿）（⑤の場合）'!$O77+1&lt;=15,IF(AV$16&gt;='様式３（療養者名簿）（⑤の場合）'!$O77,IF(AV$16&lt;='様式３（療養者名簿）（⑤の場合）'!$W77,1,0),0),0)</f>
        <v>0</v>
      </c>
      <c r="AW68" s="159">
        <f>IF(AW$16-'様式３（療養者名簿）（⑤の場合）'!$O77+1&lt;=15,IF(AW$16&gt;='様式３（療養者名簿）（⑤の場合）'!$O77,IF(AW$16&lt;='様式３（療養者名簿）（⑤の場合）'!$W77,1,0),0),0)</f>
        <v>0</v>
      </c>
      <c r="AX68" s="159">
        <f>IF(AX$16-'様式３（療養者名簿）（⑤の場合）'!$O77+1&lt;=15,IF(AX$16&gt;='様式３（療養者名簿）（⑤の場合）'!$O77,IF(AX$16&lt;='様式３（療養者名簿）（⑤の場合）'!$W77,1,0),0),0)</f>
        <v>0</v>
      </c>
      <c r="AY68" s="159">
        <f>IF(AY$16-'様式３（療養者名簿）（⑤の場合）'!$O77+1&lt;=15,IF(AY$16&gt;='様式３（療養者名簿）（⑤の場合）'!$O77,IF(AY$16&lt;='様式３（療養者名簿）（⑤の場合）'!$W77,1,0),0),0)</f>
        <v>0</v>
      </c>
      <c r="AZ68" s="159">
        <f>IF(AZ$16-'様式３（療養者名簿）（⑤の場合）'!$O77+1&lt;=15,IF(AZ$16&gt;='様式３（療養者名簿）（⑤の場合）'!$O77,IF(AZ$16&lt;='様式３（療養者名簿）（⑤の場合）'!$W77,1,0),0),0)</f>
        <v>0</v>
      </c>
      <c r="BA68" s="159">
        <f>IF(BA$16-'様式３（療養者名簿）（⑤の場合）'!$O77+1&lt;=15,IF(BA$16&gt;='様式３（療養者名簿）（⑤の場合）'!$O77,IF(BA$16&lt;='様式３（療養者名簿）（⑤の場合）'!$W77,1,0),0),0)</f>
        <v>0</v>
      </c>
      <c r="BB68" s="159">
        <f>IF(BB$16-'様式３（療養者名簿）（⑤の場合）'!$O77+1&lt;=15,IF(BB$16&gt;='様式３（療養者名簿）（⑤の場合）'!$O77,IF(BB$16&lt;='様式３（療養者名簿）（⑤の場合）'!$W77,1,0),0),0)</f>
        <v>0</v>
      </c>
      <c r="BC68" s="159">
        <f>IF(BC$16-'様式３（療養者名簿）（⑤の場合）'!$O77+1&lt;=15,IF(BC$16&gt;='様式３（療養者名簿）（⑤の場合）'!$O77,IF(BC$16&lt;='様式３（療養者名簿）（⑤の場合）'!$W77,1,0),0),0)</f>
        <v>0</v>
      </c>
      <c r="BD68" s="159">
        <f>IF(BD$16-'様式３（療養者名簿）（⑤の場合）'!$O77+1&lt;=15,IF(BD$16&gt;='様式３（療養者名簿）（⑤の場合）'!$O77,IF(BD$16&lt;='様式３（療養者名簿）（⑤の場合）'!$W77,1,0),0),0)</f>
        <v>0</v>
      </c>
      <c r="BE68" s="159">
        <f>IF(BE$16-'様式３（療養者名簿）（⑤の場合）'!$O77+1&lt;=15,IF(BE$16&gt;='様式３（療養者名簿）（⑤の場合）'!$O77,IF(BE$16&lt;='様式３（療養者名簿）（⑤の場合）'!$W77,1,0),0),0)</f>
        <v>0</v>
      </c>
      <c r="BF68" s="159">
        <f>IF(BF$16-'様式３（療養者名簿）（⑤の場合）'!$O77+1&lt;=15,IF(BF$16&gt;='様式３（療養者名簿）（⑤の場合）'!$O77,IF(BF$16&lt;='様式３（療養者名簿）（⑤の場合）'!$W77,1,0),0),0)</f>
        <v>0</v>
      </c>
      <c r="BG68" s="159">
        <f>IF(BG$16-'様式３（療養者名簿）（⑤の場合）'!$O77+1&lt;=15,IF(BG$16&gt;='様式３（療養者名簿）（⑤の場合）'!$O77,IF(BG$16&lt;='様式３（療養者名簿）（⑤の場合）'!$W77,1,0),0),0)</f>
        <v>0</v>
      </c>
      <c r="BH68" s="159">
        <f>IF(BH$16-'様式３（療養者名簿）（⑤の場合）'!$O77+1&lt;=15,IF(BH$16&gt;='様式３（療養者名簿）（⑤の場合）'!$O77,IF(BH$16&lt;='様式３（療養者名簿）（⑤の場合）'!$W77,1,0),0),0)</f>
        <v>0</v>
      </c>
      <c r="BI68" s="159">
        <f>IF(BI$16-'様式３（療養者名簿）（⑤の場合）'!$O77+1&lt;=15,IF(BI$16&gt;='様式３（療養者名簿）（⑤の場合）'!$O77,IF(BI$16&lt;='様式３（療養者名簿）（⑤の場合）'!$W77,1,0),0),0)</f>
        <v>0</v>
      </c>
      <c r="BJ68" s="159">
        <f>IF(BJ$16-'様式３（療養者名簿）（⑤の場合）'!$O77+1&lt;=15,IF(BJ$16&gt;='様式３（療養者名簿）（⑤の場合）'!$O77,IF(BJ$16&lt;='様式３（療養者名簿）（⑤の場合）'!$W77,1,0),0),0)</f>
        <v>0</v>
      </c>
      <c r="BK68" s="159">
        <f>IF(BK$16-'様式３（療養者名簿）（⑤の場合）'!$O77+1&lt;=15,IF(BK$16&gt;='様式３（療養者名簿）（⑤の場合）'!$O77,IF(BK$16&lt;='様式３（療養者名簿）（⑤の場合）'!$W77,1,0),0),0)</f>
        <v>0</v>
      </c>
      <c r="BL68" s="159">
        <f>IF(BL$16-'様式３（療養者名簿）（⑤の場合）'!$O77+1&lt;=15,IF(BL$16&gt;='様式３（療養者名簿）（⑤の場合）'!$O77,IF(BL$16&lt;='様式３（療養者名簿）（⑤の場合）'!$W77,1,0),0),0)</f>
        <v>0</v>
      </c>
      <c r="BM68" s="159">
        <f>IF(BM$16-'様式３（療養者名簿）（⑤の場合）'!$O77+1&lt;=15,IF(BM$16&gt;='様式３（療養者名簿）（⑤の場合）'!$O77,IF(BM$16&lt;='様式３（療養者名簿）（⑤の場合）'!$W77,1,0),0),0)</f>
        <v>0</v>
      </c>
      <c r="BN68" s="159">
        <f>IF(BN$16-'様式３（療養者名簿）（⑤の場合）'!$O77+1&lt;=15,IF(BN$16&gt;='様式３（療養者名簿）（⑤の場合）'!$O77,IF(BN$16&lt;='様式３（療養者名簿）（⑤の場合）'!$W77,1,0),0),0)</f>
        <v>0</v>
      </c>
      <c r="BO68" s="159">
        <f>IF(BO$16-'様式３（療養者名簿）（⑤の場合）'!$O77+1&lt;=15,IF(BO$16&gt;='様式３（療養者名簿）（⑤の場合）'!$O77,IF(BO$16&lt;='様式３（療養者名簿）（⑤の場合）'!$W77,1,0),0),0)</f>
        <v>0</v>
      </c>
      <c r="BP68" s="159">
        <f>IF(BP$16-'様式３（療養者名簿）（⑤の場合）'!$O77+1&lt;=15,IF(BP$16&gt;='様式３（療養者名簿）（⑤の場合）'!$O77,IF(BP$16&lt;='様式３（療養者名簿）（⑤の場合）'!$W77,1,0),0),0)</f>
        <v>0</v>
      </c>
      <c r="BQ68" s="159">
        <f>IF(BQ$16-'様式３（療養者名簿）（⑤の場合）'!$O77+1&lt;=15,IF(BQ$16&gt;='様式３（療養者名簿）（⑤の場合）'!$O77,IF(BQ$16&lt;='様式３（療養者名簿）（⑤の場合）'!$W77,1,0),0),0)</f>
        <v>0</v>
      </c>
      <c r="BR68" s="159">
        <f>IF(BR$16-'様式３（療養者名簿）（⑤の場合）'!$O77+1&lt;=15,IF(BR$16&gt;='様式３（療養者名簿）（⑤の場合）'!$O77,IF(BR$16&lt;='様式３（療養者名簿）（⑤の場合）'!$W77,1,0),0),0)</f>
        <v>0</v>
      </c>
      <c r="BS68" s="159">
        <f>IF(BS$16-'様式３（療養者名簿）（⑤の場合）'!$O77+1&lt;=15,IF(BS$16&gt;='様式３（療養者名簿）（⑤の場合）'!$O77,IF(BS$16&lt;='様式３（療養者名簿）（⑤の場合）'!$W77,1,0),0),0)</f>
        <v>0</v>
      </c>
      <c r="BT68" s="159">
        <f>IF(BT$16-'様式３（療養者名簿）（⑤の場合）'!$O77+1&lt;=15,IF(BT$16&gt;='様式３（療養者名簿）（⑤の場合）'!$O77,IF(BT$16&lt;='様式３（療養者名簿）（⑤の場合）'!$W77,1,0),0),0)</f>
        <v>0</v>
      </c>
      <c r="BU68" s="159">
        <f>IF(BU$16-'様式３（療養者名簿）（⑤の場合）'!$O77+1&lt;=15,IF(BU$16&gt;='様式３（療養者名簿）（⑤の場合）'!$O77,IF(BU$16&lt;='様式３（療養者名簿）（⑤の場合）'!$W77,1,0),0),0)</f>
        <v>0</v>
      </c>
      <c r="BV68" s="159">
        <f>IF(BV$16-'様式３（療養者名簿）（⑤の場合）'!$O77+1&lt;=15,IF(BV$16&gt;='様式３（療養者名簿）（⑤の場合）'!$O77,IF(BV$16&lt;='様式３（療養者名簿）（⑤の場合）'!$W77,1,0),0),0)</f>
        <v>0</v>
      </c>
      <c r="BW68" s="159">
        <f>IF(BW$16-'様式３（療養者名簿）（⑤の場合）'!$O77+1&lt;=15,IF(BW$16&gt;='様式３（療養者名簿）（⑤の場合）'!$O77,IF(BW$16&lt;='様式３（療養者名簿）（⑤の場合）'!$W77,1,0),0),0)</f>
        <v>0</v>
      </c>
      <c r="BX68" s="159">
        <f>IF(BX$16-'様式３（療養者名簿）（⑤の場合）'!$O77+1&lt;=15,IF(BX$16&gt;='様式３（療養者名簿）（⑤の場合）'!$O77,IF(BX$16&lt;='様式３（療養者名簿）（⑤の場合）'!$W77,1,0),0),0)</f>
        <v>0</v>
      </c>
      <c r="BY68" s="159">
        <f>IF(BY$16-'様式３（療養者名簿）（⑤の場合）'!$O77+1&lt;=15,IF(BY$16&gt;='様式３（療養者名簿）（⑤の場合）'!$O77,IF(BY$16&lt;='様式３（療養者名簿）（⑤の場合）'!$W77,1,0),0),0)</f>
        <v>0</v>
      </c>
      <c r="BZ68" s="159">
        <f>IF(BZ$16-'様式３（療養者名簿）（⑤の場合）'!$O77+1&lt;=15,IF(BZ$16&gt;='様式３（療養者名簿）（⑤の場合）'!$O77,IF(BZ$16&lt;='様式３（療養者名簿）（⑤の場合）'!$W77,1,0),0),0)</f>
        <v>0</v>
      </c>
      <c r="CA68" s="159">
        <f>IF(CA$16-'様式３（療養者名簿）（⑤の場合）'!$O77+1&lt;=15,IF(CA$16&gt;='様式３（療養者名簿）（⑤の場合）'!$O77,IF(CA$16&lt;='様式３（療養者名簿）（⑤の場合）'!$W77,1,0),0),0)</f>
        <v>0</v>
      </c>
      <c r="CB68" s="159">
        <f>IF(CB$16-'様式３（療養者名簿）（⑤の場合）'!$O77+1&lt;=15,IF(CB$16&gt;='様式３（療養者名簿）（⑤の場合）'!$O77,IF(CB$16&lt;='様式３（療養者名簿）（⑤の場合）'!$W77,1,0),0),0)</f>
        <v>0</v>
      </c>
      <c r="CC68" s="159">
        <f>IF(CC$16-'様式３（療養者名簿）（⑤の場合）'!$O77+1&lt;=15,IF(CC$16&gt;='様式３（療養者名簿）（⑤の場合）'!$O77,IF(CC$16&lt;='様式３（療養者名簿）（⑤の場合）'!$W77,1,0),0),0)</f>
        <v>0</v>
      </c>
      <c r="CD68" s="159">
        <f>IF(CD$16-'様式３（療養者名簿）（⑤の場合）'!$O77+1&lt;=15,IF(CD$16&gt;='様式３（療養者名簿）（⑤の場合）'!$O77,IF(CD$16&lt;='様式３（療養者名簿）（⑤の場合）'!$W77,1,0),0),0)</f>
        <v>0</v>
      </c>
      <c r="CE68" s="159">
        <f>IF(CE$16-'様式３（療養者名簿）（⑤の場合）'!$O77+1&lt;=15,IF(CE$16&gt;='様式３（療養者名簿）（⑤の場合）'!$O77,IF(CE$16&lt;='様式３（療養者名簿）（⑤の場合）'!$W77,1,0),0),0)</f>
        <v>0</v>
      </c>
      <c r="CF68" s="159">
        <f>IF(CF$16-'様式３（療養者名簿）（⑤の場合）'!$O77+1&lt;=15,IF(CF$16&gt;='様式３（療養者名簿）（⑤の場合）'!$O77,IF(CF$16&lt;='様式３（療養者名簿）（⑤の場合）'!$W77,1,0),0),0)</f>
        <v>0</v>
      </c>
      <c r="CG68" s="159">
        <f>IF(CG$16-'様式３（療養者名簿）（⑤の場合）'!$O77+1&lt;=15,IF(CG$16&gt;='様式３（療養者名簿）（⑤の場合）'!$O77,IF(CG$16&lt;='様式３（療養者名簿）（⑤の場合）'!$W77,1,0),0),0)</f>
        <v>0</v>
      </c>
      <c r="CH68" s="159">
        <f>IF(CH$16-'様式３（療養者名簿）（⑤の場合）'!$O77+1&lt;=15,IF(CH$16&gt;='様式３（療養者名簿）（⑤の場合）'!$O77,IF(CH$16&lt;='様式３（療養者名簿）（⑤の場合）'!$W77,1,0),0),0)</f>
        <v>0</v>
      </c>
      <c r="CI68" s="159">
        <f>IF(CI$16-'様式３（療養者名簿）（⑤の場合）'!$O77+1&lt;=15,IF(CI$16&gt;='様式３（療養者名簿）（⑤の場合）'!$O77,IF(CI$16&lt;='様式３（療養者名簿）（⑤の場合）'!$W77,1,0),0),0)</f>
        <v>0</v>
      </c>
      <c r="CJ68" s="159">
        <f>IF(CJ$16-'様式３（療養者名簿）（⑤の場合）'!$O77+1&lt;=15,IF(CJ$16&gt;='様式３（療養者名簿）（⑤の場合）'!$O77,IF(CJ$16&lt;='様式３（療養者名簿）（⑤の場合）'!$W77,1,0),0),0)</f>
        <v>0</v>
      </c>
      <c r="CK68" s="159">
        <f>IF(CK$16-'様式３（療養者名簿）（⑤の場合）'!$O77+1&lt;=15,IF(CK$16&gt;='様式３（療養者名簿）（⑤の場合）'!$O77,IF(CK$16&lt;='様式３（療養者名簿）（⑤の場合）'!$W77,1,0),0),0)</f>
        <v>0</v>
      </c>
      <c r="CL68" s="159">
        <f>IF(CL$16-'様式３（療養者名簿）（⑤の場合）'!$O77+1&lt;=15,IF(CL$16&gt;='様式３（療養者名簿）（⑤の場合）'!$O77,IF(CL$16&lt;='様式３（療養者名簿）（⑤の場合）'!$W77,1,0),0),0)</f>
        <v>0</v>
      </c>
      <c r="CM68" s="159">
        <f>IF(CM$16-'様式３（療養者名簿）（⑤の場合）'!$O77+1&lt;=15,IF(CM$16&gt;='様式３（療養者名簿）（⑤の場合）'!$O77,IF(CM$16&lt;='様式３（療養者名簿）（⑤の場合）'!$W77,1,0),0),0)</f>
        <v>0</v>
      </c>
      <c r="CN68" s="159">
        <f>IF(CN$16-'様式３（療養者名簿）（⑤の場合）'!$O77+1&lt;=15,IF(CN$16&gt;='様式３（療養者名簿）（⑤の場合）'!$O77,IF(CN$16&lt;='様式３（療養者名簿）（⑤の場合）'!$W77,1,0),0),0)</f>
        <v>0</v>
      </c>
      <c r="CO68" s="159">
        <f>IF(CO$16-'様式３（療養者名簿）（⑤の場合）'!$O77+1&lt;=15,IF(CO$16&gt;='様式３（療養者名簿）（⑤の場合）'!$O77,IF(CO$16&lt;='様式３（療養者名簿）（⑤の場合）'!$W77,1,0),0),0)</f>
        <v>0</v>
      </c>
      <c r="CP68" s="159">
        <f>IF(CP$16-'様式３（療養者名簿）（⑤の場合）'!$O77+1&lt;=15,IF(CP$16&gt;='様式３（療養者名簿）（⑤の場合）'!$O77,IF(CP$16&lt;='様式３（療養者名簿）（⑤の場合）'!$W77,1,0),0),0)</f>
        <v>0</v>
      </c>
      <c r="CQ68" s="159">
        <f>IF(CQ$16-'様式３（療養者名簿）（⑤の場合）'!$O77+1&lt;=15,IF(CQ$16&gt;='様式３（療養者名簿）（⑤の場合）'!$O77,IF(CQ$16&lt;='様式３（療養者名簿）（⑤の場合）'!$W77,1,0),0),0)</f>
        <v>0</v>
      </c>
      <c r="CR68" s="159">
        <f>IF(CR$16-'様式３（療養者名簿）（⑤の場合）'!$O77+1&lt;=15,IF(CR$16&gt;='様式３（療養者名簿）（⑤の場合）'!$O77,IF(CR$16&lt;='様式３（療養者名簿）（⑤の場合）'!$W77,1,0),0),0)</f>
        <v>0</v>
      </c>
      <c r="CS68" s="159">
        <f>IF(CS$16-'様式３（療養者名簿）（⑤の場合）'!$O77+1&lt;=15,IF(CS$16&gt;='様式３（療養者名簿）（⑤の場合）'!$O77,IF(CS$16&lt;='様式３（療養者名簿）（⑤の場合）'!$W77,1,0),0),0)</f>
        <v>0</v>
      </c>
      <c r="CT68" s="159">
        <f>IF(CT$16-'様式３（療養者名簿）（⑤の場合）'!$O77+1&lt;=15,IF(CT$16&gt;='様式３（療養者名簿）（⑤の場合）'!$O77,IF(CT$16&lt;='様式３（療養者名簿）（⑤の場合）'!$W77,1,0),0),0)</f>
        <v>0</v>
      </c>
      <c r="CU68" s="159">
        <f>IF(CU$16-'様式３（療養者名簿）（⑤の場合）'!$O77+1&lt;=15,IF(CU$16&gt;='様式３（療養者名簿）（⑤の場合）'!$O77,IF(CU$16&lt;='様式３（療養者名簿）（⑤の場合）'!$W77,1,0),0),0)</f>
        <v>0</v>
      </c>
      <c r="CV68" s="159">
        <f>IF(CV$16-'様式３（療養者名簿）（⑤の場合）'!$O77+1&lt;=15,IF(CV$16&gt;='様式３（療養者名簿）（⑤の場合）'!$O77,IF(CV$16&lt;='様式３（療養者名簿）（⑤の場合）'!$W77,1,0),0),0)</f>
        <v>0</v>
      </c>
      <c r="CW68" s="159">
        <f>IF(CW$16-'様式３（療養者名簿）（⑤の場合）'!$O77+1&lt;=15,IF(CW$16&gt;='様式３（療養者名簿）（⑤の場合）'!$O77,IF(CW$16&lt;='様式３（療養者名簿）（⑤の場合）'!$W77,1,0),0),0)</f>
        <v>0</v>
      </c>
      <c r="CX68" s="159">
        <f>IF(CX$16-'様式３（療養者名簿）（⑤の場合）'!$O77+1&lt;=15,IF(CX$16&gt;='様式３（療養者名簿）（⑤の場合）'!$O77,IF(CX$16&lt;='様式３（療養者名簿）（⑤の場合）'!$W77,1,0),0),0)</f>
        <v>0</v>
      </c>
      <c r="CY68" s="159">
        <f>IF(CY$16-'様式３（療養者名簿）（⑤の場合）'!$O77+1&lt;=15,IF(CY$16&gt;='様式３（療養者名簿）（⑤の場合）'!$O77,IF(CY$16&lt;='様式３（療養者名簿）（⑤の場合）'!$W77,1,0),0),0)</f>
        <v>0</v>
      </c>
      <c r="CZ68" s="159">
        <f>IF(CZ$16-'様式３（療養者名簿）（⑤の場合）'!$O77+1&lt;=15,IF(CZ$16&gt;='様式３（療養者名簿）（⑤の場合）'!$O77,IF(CZ$16&lt;='様式３（療養者名簿）（⑤の場合）'!$W77,1,0),0),0)</f>
        <v>0</v>
      </c>
      <c r="DA68" s="159">
        <f>IF(DA$16-'様式３（療養者名簿）（⑤の場合）'!$O77+1&lt;=15,IF(DA$16&gt;='様式３（療養者名簿）（⑤の場合）'!$O77,IF(DA$16&lt;='様式３（療養者名簿）（⑤の場合）'!$W77,1,0),0),0)</f>
        <v>0</v>
      </c>
      <c r="DB68" s="159">
        <f>IF(DB$16-'様式３（療養者名簿）（⑤の場合）'!$O77+1&lt;=15,IF(DB$16&gt;='様式３（療養者名簿）（⑤の場合）'!$O77,IF(DB$16&lt;='様式３（療養者名簿）（⑤の場合）'!$W77,1,0),0),0)</f>
        <v>0</v>
      </c>
      <c r="DC68" s="159">
        <f>IF(DC$16-'様式３（療養者名簿）（⑤の場合）'!$O77+1&lt;=15,IF(DC$16&gt;='様式３（療養者名簿）（⑤の場合）'!$O77,IF(DC$16&lt;='様式３（療養者名簿）（⑤の場合）'!$W77,1,0),0),0)</f>
        <v>0</v>
      </c>
      <c r="DD68" s="159">
        <f>IF(DD$16-'様式３（療養者名簿）（⑤の場合）'!$O77+1&lt;=15,IF(DD$16&gt;='様式３（療養者名簿）（⑤の場合）'!$O77,IF(DD$16&lt;='様式３（療養者名簿）（⑤の場合）'!$W77,1,0),0),0)</f>
        <v>0</v>
      </c>
      <c r="DE68" s="159">
        <f>IF(DE$16-'様式３（療養者名簿）（⑤の場合）'!$O77+1&lt;=15,IF(DE$16&gt;='様式３（療養者名簿）（⑤の場合）'!$O77,IF(DE$16&lt;='様式３（療養者名簿）（⑤の場合）'!$W77,1,0),0),0)</f>
        <v>0</v>
      </c>
      <c r="DF68" s="159">
        <f>IF(DF$16-'様式３（療養者名簿）（⑤の場合）'!$O77+1&lt;=15,IF(DF$16&gt;='様式３（療養者名簿）（⑤の場合）'!$O77,IF(DF$16&lt;='様式３（療養者名簿）（⑤の場合）'!$W77,1,0),0),0)</f>
        <v>0</v>
      </c>
      <c r="DG68" s="159">
        <f>IF(DG$16-'様式３（療養者名簿）（⑤の場合）'!$O77+1&lt;=15,IF(DG$16&gt;='様式３（療養者名簿）（⑤の場合）'!$O77,IF(DG$16&lt;='様式３（療養者名簿）（⑤の場合）'!$W77,1,0),0),0)</f>
        <v>0</v>
      </c>
      <c r="DH68" s="159">
        <f>IF(DH$16-'様式３（療養者名簿）（⑤の場合）'!$O77+1&lt;=15,IF(DH$16&gt;='様式３（療養者名簿）（⑤の場合）'!$O77,IF(DH$16&lt;='様式３（療養者名簿）（⑤の場合）'!$W77,1,0),0),0)</f>
        <v>0</v>
      </c>
      <c r="DI68" s="159">
        <f>IF(DI$16-'様式３（療養者名簿）（⑤の場合）'!$O77+1&lt;=15,IF(DI$16&gt;='様式３（療養者名簿）（⑤の場合）'!$O77,IF(DI$16&lt;='様式３（療養者名簿）（⑤の場合）'!$W77,1,0),0),0)</f>
        <v>0</v>
      </c>
      <c r="DJ68" s="159">
        <f>IF(DJ$16-'様式３（療養者名簿）（⑤の場合）'!$O77+1&lt;=15,IF(DJ$16&gt;='様式３（療養者名簿）（⑤の場合）'!$O77,IF(DJ$16&lt;='様式３（療養者名簿）（⑤の場合）'!$W77,1,0),0),0)</f>
        <v>0</v>
      </c>
      <c r="DK68" s="159">
        <f>IF(DK$16-'様式３（療養者名簿）（⑤の場合）'!$O77+1&lt;=15,IF(DK$16&gt;='様式３（療養者名簿）（⑤の場合）'!$O77,IF(DK$16&lt;='様式３（療養者名簿）（⑤の場合）'!$W77,1,0),0),0)</f>
        <v>0</v>
      </c>
      <c r="DL68" s="159">
        <f>IF(DL$16-'様式３（療養者名簿）（⑤の場合）'!$O77+1&lt;=15,IF(DL$16&gt;='様式３（療養者名簿）（⑤の場合）'!$O77,IF(DL$16&lt;='様式３（療養者名簿）（⑤の場合）'!$W77,1,0),0),0)</f>
        <v>0</v>
      </c>
      <c r="DM68" s="159">
        <f>IF(DM$16-'様式３（療養者名簿）（⑤の場合）'!$O77+1&lt;=15,IF(DM$16&gt;='様式３（療養者名簿）（⑤の場合）'!$O77,IF(DM$16&lt;='様式３（療養者名簿）（⑤の場合）'!$W77,1,0),0),0)</f>
        <v>0</v>
      </c>
      <c r="DN68" s="159">
        <f>IF(DN$16-'様式３（療養者名簿）（⑤の場合）'!$O77+1&lt;=15,IF(DN$16&gt;='様式３（療養者名簿）（⑤の場合）'!$O77,IF(DN$16&lt;='様式３（療養者名簿）（⑤の場合）'!$W77,1,0),0),0)</f>
        <v>0</v>
      </c>
      <c r="DO68" s="159">
        <f>IF(DO$16-'様式３（療養者名簿）（⑤の場合）'!$O77+1&lt;=15,IF(DO$16&gt;='様式３（療養者名簿）（⑤の場合）'!$O77,IF(DO$16&lt;='様式３（療養者名簿）（⑤の場合）'!$W77,1,0),0),0)</f>
        <v>0</v>
      </c>
      <c r="DP68" s="159">
        <f>IF(DP$16-'様式３（療養者名簿）（⑤の場合）'!$O77+1&lt;=15,IF(DP$16&gt;='様式３（療養者名簿）（⑤の場合）'!$O77,IF(DP$16&lt;='様式３（療養者名簿）（⑤の場合）'!$W77,1,0),0),0)</f>
        <v>0</v>
      </c>
      <c r="DQ68" s="159">
        <f>IF(DQ$16-'様式３（療養者名簿）（⑤の場合）'!$O77+1&lt;=15,IF(DQ$16&gt;='様式３（療養者名簿）（⑤の場合）'!$O77,IF(DQ$16&lt;='様式３（療養者名簿）（⑤の場合）'!$W77,1,0),0),0)</f>
        <v>0</v>
      </c>
      <c r="DR68" s="159">
        <f>IF(DR$16-'様式３（療養者名簿）（⑤の場合）'!$O77+1&lt;=15,IF(DR$16&gt;='様式３（療養者名簿）（⑤の場合）'!$O77,IF(DR$16&lt;='様式３（療養者名簿）（⑤の場合）'!$W77,1,0),0),0)</f>
        <v>0</v>
      </c>
      <c r="DS68" s="159">
        <f>IF(DS$16-'様式３（療養者名簿）（⑤の場合）'!$O77+1&lt;=15,IF(DS$16&gt;='様式３（療養者名簿）（⑤の場合）'!$O77,IF(DS$16&lt;='様式３（療養者名簿）（⑤の場合）'!$W77,1,0),0),0)</f>
        <v>0</v>
      </c>
      <c r="DT68" s="159">
        <f>IF(DT$16-'様式３（療養者名簿）（⑤の場合）'!$O77+1&lt;=15,IF(DT$16&gt;='様式３（療養者名簿）（⑤の場合）'!$O77,IF(DT$16&lt;='様式３（療養者名簿）（⑤の場合）'!$W77,1,0),0),0)</f>
        <v>0</v>
      </c>
      <c r="DU68" s="159">
        <f>IF(DU$16-'様式３（療養者名簿）（⑤の場合）'!$O77+1&lt;=15,IF(DU$16&gt;='様式３（療養者名簿）（⑤の場合）'!$O77,IF(DU$16&lt;='様式３（療養者名簿）（⑤の場合）'!$W77,1,0),0),0)</f>
        <v>0</v>
      </c>
      <c r="DV68" s="159">
        <f>IF(DV$16-'様式３（療養者名簿）（⑤の場合）'!$O77+1&lt;=15,IF(DV$16&gt;='様式３（療養者名簿）（⑤の場合）'!$O77,IF(DV$16&lt;='様式３（療養者名簿）（⑤の場合）'!$W77,1,0),0),0)</f>
        <v>0</v>
      </c>
      <c r="DW68" s="159">
        <f>IF(DW$16-'様式３（療養者名簿）（⑤の場合）'!$O77+1&lt;=15,IF(DW$16&gt;='様式３（療養者名簿）（⑤の場合）'!$O77,IF(DW$16&lt;='様式３（療養者名簿）（⑤の場合）'!$W77,1,0),0),0)</f>
        <v>0</v>
      </c>
      <c r="DX68" s="159">
        <f>IF(DX$16-'様式３（療養者名簿）（⑤の場合）'!$O77+1&lt;=15,IF(DX$16&gt;='様式３（療養者名簿）（⑤の場合）'!$O77,IF(DX$16&lt;='様式３（療養者名簿）（⑤の場合）'!$W77,1,0),0),0)</f>
        <v>0</v>
      </c>
      <c r="DY68" s="159">
        <f>IF(DY$16-'様式３（療養者名簿）（⑤の場合）'!$O77+1&lt;=15,IF(DY$16&gt;='様式３（療養者名簿）（⑤の場合）'!$O77,IF(DY$16&lt;='様式３（療養者名簿）（⑤の場合）'!$W77,1,0),0),0)</f>
        <v>0</v>
      </c>
      <c r="DZ68" s="159">
        <f>IF(DZ$16-'様式３（療養者名簿）（⑤の場合）'!$O77+1&lt;=15,IF(DZ$16&gt;='様式３（療養者名簿）（⑤の場合）'!$O77,IF(DZ$16&lt;='様式３（療養者名簿）（⑤の場合）'!$W77,1,0),0),0)</f>
        <v>0</v>
      </c>
      <c r="EA68" s="159">
        <f>IF(EA$16-'様式３（療養者名簿）（⑤の場合）'!$O77+1&lt;=15,IF(EA$16&gt;='様式３（療養者名簿）（⑤の場合）'!$O77,IF(EA$16&lt;='様式３（療養者名簿）（⑤の場合）'!$W77,1,0),0),0)</f>
        <v>0</v>
      </c>
      <c r="EB68" s="159">
        <f>IF(EB$16-'様式３（療養者名簿）（⑤の場合）'!$O77+1&lt;=15,IF(EB$16&gt;='様式３（療養者名簿）（⑤の場合）'!$O77,IF(EB$16&lt;='様式３（療養者名簿）（⑤の場合）'!$W77,1,0),0),0)</f>
        <v>0</v>
      </c>
      <c r="EC68" s="159">
        <f>IF(EC$16-'様式３（療養者名簿）（⑤の場合）'!$O77+1&lt;=15,IF(EC$16&gt;='様式３（療養者名簿）（⑤の場合）'!$O77,IF(EC$16&lt;='様式３（療養者名簿）（⑤の場合）'!$W77,1,0),0),0)</f>
        <v>0</v>
      </c>
      <c r="ED68" s="159">
        <f>IF(ED$16-'様式３（療養者名簿）（⑤の場合）'!$O77+1&lt;=15,IF(ED$16&gt;='様式３（療養者名簿）（⑤の場合）'!$O77,IF(ED$16&lt;='様式３（療養者名簿）（⑤の場合）'!$W77,1,0),0),0)</f>
        <v>0</v>
      </c>
      <c r="EE68" s="159">
        <f>IF(EE$16-'様式３（療養者名簿）（⑤の場合）'!$O77+1&lt;=15,IF(EE$16&gt;='様式３（療養者名簿）（⑤の場合）'!$O77,IF(EE$16&lt;='様式３（療養者名簿）（⑤の場合）'!$W77,1,0),0),0)</f>
        <v>0</v>
      </c>
      <c r="EF68" s="159">
        <f>IF(EF$16-'様式３（療養者名簿）（⑤の場合）'!$O77+1&lt;=15,IF(EF$16&gt;='様式３（療養者名簿）（⑤の場合）'!$O77,IF(EF$16&lt;='様式３（療養者名簿）（⑤の場合）'!$W77,1,0),0),0)</f>
        <v>0</v>
      </c>
      <c r="EG68" s="159">
        <f>IF(EG$16-'様式３（療養者名簿）（⑤の場合）'!$O77+1&lt;=15,IF(EG$16&gt;='様式３（療養者名簿）（⑤の場合）'!$O77,IF(EG$16&lt;='様式３（療養者名簿）（⑤の場合）'!$W77,1,0),0),0)</f>
        <v>0</v>
      </c>
      <c r="EH68" s="159">
        <f>IF(EH$16-'様式３（療養者名簿）（⑤の場合）'!$O77+1&lt;=15,IF(EH$16&gt;='様式３（療養者名簿）（⑤の場合）'!$O77,IF(EH$16&lt;='様式３（療養者名簿）（⑤の場合）'!$W77,1,0),0),0)</f>
        <v>0</v>
      </c>
      <c r="EI68" s="159">
        <f>IF(EI$16-'様式３（療養者名簿）（⑤の場合）'!$O77+1&lt;=15,IF(EI$16&gt;='様式３（療養者名簿）（⑤の場合）'!$O77,IF(EI$16&lt;='様式３（療養者名簿）（⑤の場合）'!$W77,1,0),0),0)</f>
        <v>0</v>
      </c>
      <c r="EJ68" s="159">
        <f>IF(EJ$16-'様式３（療養者名簿）（⑤の場合）'!$O77+1&lt;=15,IF(EJ$16&gt;='様式３（療養者名簿）（⑤の場合）'!$O77,IF(EJ$16&lt;='様式３（療養者名簿）（⑤の場合）'!$W77,1,0),0),0)</f>
        <v>0</v>
      </c>
      <c r="EK68" s="159">
        <f>IF(EK$16-'様式３（療養者名簿）（⑤の場合）'!$O77+1&lt;=15,IF(EK$16&gt;='様式３（療養者名簿）（⑤の場合）'!$O77,IF(EK$16&lt;='様式３（療養者名簿）（⑤の場合）'!$W77,1,0),0),0)</f>
        <v>0</v>
      </c>
      <c r="EL68" s="159">
        <f>IF(EL$16-'様式３（療養者名簿）（⑤の場合）'!$O77+1&lt;=15,IF(EL$16&gt;='様式３（療養者名簿）（⑤の場合）'!$O77,IF(EL$16&lt;='様式３（療養者名簿）（⑤の場合）'!$W77,1,0),0),0)</f>
        <v>0</v>
      </c>
      <c r="EM68" s="159">
        <f>IF(EM$16-'様式３（療養者名簿）（⑤の場合）'!$O77+1&lt;=15,IF(EM$16&gt;='様式３（療養者名簿）（⑤の場合）'!$O77,IF(EM$16&lt;='様式３（療養者名簿）（⑤の場合）'!$W77,1,0),0),0)</f>
        <v>0</v>
      </c>
      <c r="EN68" s="159">
        <f>IF(EN$16-'様式３（療養者名簿）（⑤の場合）'!$O77+1&lt;=15,IF(EN$16&gt;='様式３（療養者名簿）（⑤の場合）'!$O77,IF(EN$16&lt;='様式３（療養者名簿）（⑤の場合）'!$W77,1,0),0),0)</f>
        <v>0</v>
      </c>
      <c r="EO68" s="159">
        <f>IF(EO$16-'様式３（療養者名簿）（⑤の場合）'!$O77+1&lt;=15,IF(EO$16&gt;='様式３（療養者名簿）（⑤の場合）'!$O77,IF(EO$16&lt;='様式３（療養者名簿）（⑤の場合）'!$W77,1,0),0),0)</f>
        <v>0</v>
      </c>
      <c r="EP68" s="159">
        <f>IF(EP$16-'様式３（療養者名簿）（⑤の場合）'!$O77+1&lt;=15,IF(EP$16&gt;='様式３（療養者名簿）（⑤の場合）'!$O77,IF(EP$16&lt;='様式３（療養者名簿）（⑤の場合）'!$W77,1,0),0),0)</f>
        <v>0</v>
      </c>
      <c r="EQ68" s="159">
        <f>IF(EQ$16-'様式３（療養者名簿）（⑤の場合）'!$O77+1&lt;=15,IF(EQ$16&gt;='様式３（療養者名簿）（⑤の場合）'!$O77,IF(EQ$16&lt;='様式３（療養者名簿）（⑤の場合）'!$W77,1,0),0),0)</f>
        <v>0</v>
      </c>
      <c r="ER68" s="159">
        <f>IF(ER$16-'様式３（療養者名簿）（⑤の場合）'!$O77+1&lt;=15,IF(ER$16&gt;='様式３（療養者名簿）（⑤の場合）'!$O77,IF(ER$16&lt;='様式３（療養者名簿）（⑤の場合）'!$W77,1,0),0),0)</f>
        <v>0</v>
      </c>
      <c r="ES68" s="159">
        <f>IF(ES$16-'様式３（療養者名簿）（⑤の場合）'!$O77+1&lt;=15,IF(ES$16&gt;='様式３（療養者名簿）（⑤の場合）'!$O77,IF(ES$16&lt;='様式３（療養者名簿）（⑤の場合）'!$W77,1,0),0),0)</f>
        <v>0</v>
      </c>
      <c r="ET68" s="159">
        <f>IF(ET$16-'様式３（療養者名簿）（⑤の場合）'!$O77+1&lt;=15,IF(ET$16&gt;='様式３（療養者名簿）（⑤の場合）'!$O77,IF(ET$16&lt;='様式３（療養者名簿）（⑤の場合）'!$W77,1,0),0),0)</f>
        <v>0</v>
      </c>
      <c r="EU68" s="159">
        <f>IF(EU$16-'様式３（療養者名簿）（⑤の場合）'!$O77+1&lt;=15,IF(EU$16&gt;='様式３（療養者名簿）（⑤の場合）'!$O77,IF(EU$16&lt;='様式３（療養者名簿）（⑤の場合）'!$W77,1,0),0),0)</f>
        <v>0</v>
      </c>
      <c r="EV68" s="159">
        <f>IF(EV$16-'様式３（療養者名簿）（⑤の場合）'!$O77+1&lt;=15,IF(EV$16&gt;='様式３（療養者名簿）（⑤の場合）'!$O77,IF(EV$16&lt;='様式３（療養者名簿）（⑤の場合）'!$W77,1,0),0),0)</f>
        <v>0</v>
      </c>
      <c r="EW68" s="159">
        <f>IF(EW$16-'様式３（療養者名簿）（⑤の場合）'!$O77+1&lt;=15,IF(EW$16&gt;='様式３（療養者名簿）（⑤の場合）'!$O77,IF(EW$16&lt;='様式３（療養者名簿）（⑤の場合）'!$W77,1,0),0),0)</f>
        <v>0</v>
      </c>
      <c r="EX68" s="159">
        <f>IF(EX$16-'様式３（療養者名簿）（⑤の場合）'!$O77+1&lt;=15,IF(EX$16&gt;='様式３（療養者名簿）（⑤の場合）'!$O77,IF(EX$16&lt;='様式３（療養者名簿）（⑤の場合）'!$W77,1,0),0),0)</f>
        <v>0</v>
      </c>
      <c r="EY68" s="159">
        <f>IF(EY$16-'様式３（療養者名簿）（⑤の場合）'!$O77+1&lt;=15,IF(EY$16&gt;='様式３（療養者名簿）（⑤の場合）'!$O77,IF(EY$16&lt;='様式３（療養者名簿）（⑤の場合）'!$W77,1,0),0),0)</f>
        <v>0</v>
      </c>
      <c r="EZ68" s="159">
        <f>IF(EZ$16-'様式３（療養者名簿）（⑤の場合）'!$O77+1&lt;=15,IF(EZ$16&gt;='様式３（療養者名簿）（⑤の場合）'!$O77,IF(EZ$16&lt;='様式３（療養者名簿）（⑤の場合）'!$W77,1,0),0),0)</f>
        <v>0</v>
      </c>
      <c r="FA68" s="159">
        <f>IF(FA$16-'様式３（療養者名簿）（⑤の場合）'!$O77+1&lt;=15,IF(FA$16&gt;='様式３（療養者名簿）（⑤の場合）'!$O77,IF(FA$16&lt;='様式３（療養者名簿）（⑤の場合）'!$W77,1,0),0),0)</f>
        <v>0</v>
      </c>
      <c r="FB68" s="159">
        <f>IF(FB$16-'様式３（療養者名簿）（⑤の場合）'!$O77+1&lt;=15,IF(FB$16&gt;='様式３（療養者名簿）（⑤の場合）'!$O77,IF(FB$16&lt;='様式３（療養者名簿）（⑤の場合）'!$W77,1,0),0),0)</f>
        <v>0</v>
      </c>
      <c r="FC68" s="159">
        <f>IF(FC$16-'様式３（療養者名簿）（⑤の場合）'!$O77+1&lt;=15,IF(FC$16&gt;='様式３（療養者名簿）（⑤の場合）'!$O77,IF(FC$16&lt;='様式３（療養者名簿）（⑤の場合）'!$W77,1,0),0),0)</f>
        <v>0</v>
      </c>
      <c r="FD68" s="159">
        <f>IF(FD$16-'様式３（療養者名簿）（⑤の場合）'!$O77+1&lt;=15,IF(FD$16&gt;='様式３（療養者名簿）（⑤の場合）'!$O77,IF(FD$16&lt;='様式３（療養者名簿）（⑤の場合）'!$W77,1,0),0),0)</f>
        <v>0</v>
      </c>
      <c r="FE68" s="159">
        <f>IF(FE$16-'様式３（療養者名簿）（⑤の場合）'!$O77+1&lt;=15,IF(FE$16&gt;='様式３（療養者名簿）（⑤の場合）'!$O77,IF(FE$16&lt;='様式３（療養者名簿）（⑤の場合）'!$W77,1,0),0),0)</f>
        <v>0</v>
      </c>
      <c r="FF68" s="159">
        <f>IF(FF$16-'様式３（療養者名簿）（⑤の場合）'!$O77+1&lt;=15,IF(FF$16&gt;='様式３（療養者名簿）（⑤の場合）'!$O77,IF(FF$16&lt;='様式３（療養者名簿）（⑤の場合）'!$W77,1,0),0),0)</f>
        <v>0</v>
      </c>
      <c r="FG68" s="159">
        <f>IF(FG$16-'様式３（療養者名簿）（⑤の場合）'!$O77+1&lt;=15,IF(FG$16&gt;='様式３（療養者名簿）（⑤の場合）'!$O77,IF(FG$16&lt;='様式３（療養者名簿）（⑤の場合）'!$W77,1,0),0),0)</f>
        <v>0</v>
      </c>
      <c r="FH68" s="159">
        <f>IF(FH$16-'様式３（療養者名簿）（⑤の場合）'!$O77+1&lt;=15,IF(FH$16&gt;='様式３（療養者名簿）（⑤の場合）'!$O77,IF(FH$16&lt;='様式３（療養者名簿）（⑤の場合）'!$W77,1,0),0),0)</f>
        <v>0</v>
      </c>
      <c r="FI68" s="159">
        <f>IF(FI$16-'様式３（療養者名簿）（⑤の場合）'!$O77+1&lt;=15,IF(FI$16&gt;='様式３（療養者名簿）（⑤の場合）'!$O77,IF(FI$16&lt;='様式３（療養者名簿）（⑤の場合）'!$W77,1,0),0),0)</f>
        <v>0</v>
      </c>
      <c r="FJ68" s="159">
        <f>IF(FJ$16-'様式３（療養者名簿）（⑤の場合）'!$O77+1&lt;=15,IF(FJ$16&gt;='様式３（療養者名簿）（⑤の場合）'!$O77,IF(FJ$16&lt;='様式３（療養者名簿）（⑤の場合）'!$W77,1,0),0),0)</f>
        <v>0</v>
      </c>
      <c r="FK68" s="159">
        <f>IF(FK$16-'様式３（療養者名簿）（⑤の場合）'!$O77+1&lt;=15,IF(FK$16&gt;='様式３（療養者名簿）（⑤の場合）'!$O77,IF(FK$16&lt;='様式３（療養者名簿）（⑤の場合）'!$W77,1,0),0),0)</f>
        <v>0</v>
      </c>
      <c r="FL68" s="159">
        <f>IF(FL$16-'様式３（療養者名簿）（⑤の場合）'!$O77+1&lt;=15,IF(FL$16&gt;='様式３（療養者名簿）（⑤の場合）'!$O77,IF(FL$16&lt;='様式３（療養者名簿）（⑤の場合）'!$W77,1,0),0),0)</f>
        <v>0</v>
      </c>
      <c r="FM68" s="159">
        <f>IF(FM$16-'様式３（療養者名簿）（⑤の場合）'!$O77+1&lt;=15,IF(FM$16&gt;='様式３（療養者名簿）（⑤の場合）'!$O77,IF(FM$16&lt;='様式３（療養者名簿）（⑤の場合）'!$W77,1,0),0),0)</f>
        <v>0</v>
      </c>
      <c r="FN68" s="159">
        <f>IF(FN$16-'様式３（療養者名簿）（⑤の場合）'!$O77+1&lt;=15,IF(FN$16&gt;='様式３（療養者名簿）（⑤の場合）'!$O77,IF(FN$16&lt;='様式３（療養者名簿）（⑤の場合）'!$W77,1,0),0),0)</f>
        <v>0</v>
      </c>
      <c r="FO68" s="159">
        <f>IF(FO$16-'様式３（療養者名簿）（⑤の場合）'!$O77+1&lt;=15,IF(FO$16&gt;='様式３（療養者名簿）（⑤の場合）'!$O77,IF(FO$16&lt;='様式３（療養者名簿）（⑤の場合）'!$W77,1,0),0),0)</f>
        <v>0</v>
      </c>
      <c r="FP68" s="159">
        <f>IF(FP$16-'様式３（療養者名簿）（⑤の場合）'!$O77+1&lt;=15,IF(FP$16&gt;='様式３（療養者名簿）（⑤の場合）'!$O77,IF(FP$16&lt;='様式３（療養者名簿）（⑤の場合）'!$W77,1,0),0),0)</f>
        <v>0</v>
      </c>
      <c r="FQ68" s="159">
        <f>IF(FQ$16-'様式３（療養者名簿）（⑤の場合）'!$O77+1&lt;=15,IF(FQ$16&gt;='様式３（療養者名簿）（⑤の場合）'!$O77,IF(FQ$16&lt;='様式３（療養者名簿）（⑤の場合）'!$W77,1,0),0),0)</f>
        <v>0</v>
      </c>
      <c r="FR68" s="159">
        <f>IF(FR$16-'様式３（療養者名簿）（⑤の場合）'!$O77+1&lt;=15,IF(FR$16&gt;='様式３（療養者名簿）（⑤の場合）'!$O77,IF(FR$16&lt;='様式３（療養者名簿）（⑤の場合）'!$W77,1,0),0),0)</f>
        <v>0</v>
      </c>
      <c r="FS68" s="159">
        <f>IF(FS$16-'様式３（療養者名簿）（⑤の場合）'!$O77+1&lt;=15,IF(FS$16&gt;='様式３（療養者名簿）（⑤の場合）'!$O77,IF(FS$16&lt;='様式３（療養者名簿）（⑤の場合）'!$W77,1,0),0),0)</f>
        <v>0</v>
      </c>
      <c r="FT68" s="159">
        <f>IF(FT$16-'様式３（療養者名簿）（⑤の場合）'!$O77+1&lt;=15,IF(FT$16&gt;='様式３（療養者名簿）（⑤の場合）'!$O77,IF(FT$16&lt;='様式３（療養者名簿）（⑤の場合）'!$W77,1,0),0),0)</f>
        <v>0</v>
      </c>
      <c r="FU68" s="159">
        <f>IF(FU$16-'様式３（療養者名簿）（⑤の場合）'!$O77+1&lt;=15,IF(FU$16&gt;='様式３（療養者名簿）（⑤の場合）'!$O77,IF(FU$16&lt;='様式３（療養者名簿）（⑤の場合）'!$W77,1,0),0),0)</f>
        <v>0</v>
      </c>
      <c r="FV68" s="159">
        <f>IF(FV$16-'様式３（療養者名簿）（⑤の場合）'!$O77+1&lt;=15,IF(FV$16&gt;='様式３（療養者名簿）（⑤の場合）'!$O77,IF(FV$16&lt;='様式３（療養者名簿）（⑤の場合）'!$W77,1,0),0),0)</f>
        <v>0</v>
      </c>
      <c r="FW68" s="159">
        <f>IF(FW$16-'様式３（療養者名簿）（⑤の場合）'!$O77+1&lt;=15,IF(FW$16&gt;='様式３（療養者名簿）（⑤の場合）'!$O77,IF(FW$16&lt;='様式３（療養者名簿）（⑤の場合）'!$W77,1,0),0),0)</f>
        <v>0</v>
      </c>
      <c r="FX68" s="159">
        <f>IF(FX$16-'様式３（療養者名簿）（⑤の場合）'!$O77+1&lt;=15,IF(FX$16&gt;='様式３（療養者名簿）（⑤の場合）'!$O77,IF(FX$16&lt;='様式３（療養者名簿）（⑤の場合）'!$W77,1,0),0),0)</f>
        <v>0</v>
      </c>
      <c r="FY68" s="159">
        <f>IF(FY$16-'様式３（療養者名簿）（⑤の場合）'!$O77+1&lt;=15,IF(FY$16&gt;='様式３（療養者名簿）（⑤の場合）'!$O77,IF(FY$16&lt;='様式３（療養者名簿）（⑤の場合）'!$W77,1,0),0),0)</f>
        <v>0</v>
      </c>
      <c r="FZ68" s="159">
        <f>IF(FZ$16-'様式３（療養者名簿）（⑤の場合）'!$O77+1&lt;=15,IF(FZ$16&gt;='様式３（療養者名簿）（⑤の場合）'!$O77,IF(FZ$16&lt;='様式３（療養者名簿）（⑤の場合）'!$W77,1,0),0),0)</f>
        <v>0</v>
      </c>
      <c r="GA68" s="159">
        <f>IF(GA$16-'様式３（療養者名簿）（⑤の場合）'!$O77+1&lt;=15,IF(GA$16&gt;='様式３（療養者名簿）（⑤の場合）'!$O77,IF(GA$16&lt;='様式３（療養者名簿）（⑤の場合）'!$W77,1,0),0),0)</f>
        <v>0</v>
      </c>
      <c r="GB68" s="159">
        <f>IF(GB$16-'様式３（療養者名簿）（⑤の場合）'!$O77+1&lt;=15,IF(GB$16&gt;='様式３（療養者名簿）（⑤の場合）'!$O77,IF(GB$16&lt;='様式３（療養者名簿）（⑤の場合）'!$W77,1,0),0),0)</f>
        <v>0</v>
      </c>
      <c r="GC68" s="159">
        <f>IF(GC$16-'様式３（療養者名簿）（⑤の場合）'!$O77+1&lt;=15,IF(GC$16&gt;='様式３（療養者名簿）（⑤の場合）'!$O77,IF(GC$16&lt;='様式３（療養者名簿）（⑤の場合）'!$W77,1,0),0),0)</f>
        <v>0</v>
      </c>
      <c r="GD68" s="159">
        <f>IF(GD$16-'様式３（療養者名簿）（⑤の場合）'!$O77+1&lt;=15,IF(GD$16&gt;='様式３（療養者名簿）（⑤の場合）'!$O77,IF(GD$16&lt;='様式３（療養者名簿）（⑤の場合）'!$W77,1,0),0),0)</f>
        <v>0</v>
      </c>
      <c r="GE68" s="159">
        <f>IF(GE$16-'様式３（療養者名簿）（⑤の場合）'!$O77+1&lt;=15,IF(GE$16&gt;='様式３（療養者名簿）（⑤の場合）'!$O77,IF(GE$16&lt;='様式３（療養者名簿）（⑤の場合）'!$W77,1,0),0),0)</f>
        <v>0</v>
      </c>
      <c r="GF68" s="159">
        <f>IF(GF$16-'様式３（療養者名簿）（⑤の場合）'!$O77+1&lt;=15,IF(GF$16&gt;='様式３（療養者名簿）（⑤の場合）'!$O77,IF(GF$16&lt;='様式３（療養者名簿）（⑤の場合）'!$W77,1,0),0),0)</f>
        <v>0</v>
      </c>
      <c r="GG68" s="159">
        <f>IF(GG$16-'様式３（療養者名簿）（⑤の場合）'!$O77+1&lt;=15,IF(GG$16&gt;='様式３（療養者名簿）（⑤の場合）'!$O77,IF(GG$16&lt;='様式３（療養者名簿）（⑤の場合）'!$W77,1,0),0),0)</f>
        <v>0</v>
      </c>
      <c r="GH68" s="159">
        <f>IF(GH$16-'様式３（療養者名簿）（⑤の場合）'!$O77+1&lt;=15,IF(GH$16&gt;='様式３（療養者名簿）（⑤の場合）'!$O77,IF(GH$16&lt;='様式３（療養者名簿）（⑤の場合）'!$W77,1,0),0),0)</f>
        <v>0</v>
      </c>
      <c r="GI68" s="159">
        <f>IF(GI$16-'様式３（療養者名簿）（⑤の場合）'!$O77+1&lt;=15,IF(GI$16&gt;='様式３（療養者名簿）（⑤の場合）'!$O77,IF(GI$16&lt;='様式３（療養者名簿）（⑤の場合）'!$W77,1,0),0),0)</f>
        <v>0</v>
      </c>
      <c r="GJ68" s="159">
        <f>IF(GJ$16-'様式３（療養者名簿）（⑤の場合）'!$O77+1&lt;=15,IF(GJ$16&gt;='様式３（療養者名簿）（⑤の場合）'!$O77,IF(GJ$16&lt;='様式３（療養者名簿）（⑤の場合）'!$W77,1,0),0),0)</f>
        <v>0</v>
      </c>
      <c r="GK68" s="159">
        <f>IF(GK$16-'様式３（療養者名簿）（⑤の場合）'!$O77+1&lt;=15,IF(GK$16&gt;='様式３（療養者名簿）（⑤の場合）'!$O77,IF(GK$16&lt;='様式３（療養者名簿）（⑤の場合）'!$W77,1,0),0),0)</f>
        <v>0</v>
      </c>
      <c r="GL68" s="159">
        <f>IF(GL$16-'様式３（療養者名簿）（⑤の場合）'!$O77+1&lt;=15,IF(GL$16&gt;='様式３（療養者名簿）（⑤の場合）'!$O77,IF(GL$16&lt;='様式３（療養者名簿）（⑤の場合）'!$W77,1,0),0),0)</f>
        <v>0</v>
      </c>
      <c r="GM68" s="159">
        <f>IF(GM$16-'様式３（療養者名簿）（⑤の場合）'!$O77+1&lt;=15,IF(GM$16&gt;='様式３（療養者名簿）（⑤の場合）'!$O77,IF(GM$16&lt;='様式３（療養者名簿）（⑤の場合）'!$W77,1,0),0),0)</f>
        <v>0</v>
      </c>
      <c r="GN68" s="159">
        <f>IF(GN$16-'様式３（療養者名簿）（⑤の場合）'!$O77+1&lt;=15,IF(GN$16&gt;='様式３（療養者名簿）（⑤の場合）'!$O77,IF(GN$16&lt;='様式３（療養者名簿）（⑤の場合）'!$W77,1,0),0),0)</f>
        <v>0</v>
      </c>
      <c r="GO68" s="159">
        <f>IF(GO$16-'様式３（療養者名簿）（⑤の場合）'!$O77+1&lt;=15,IF(GO$16&gt;='様式３（療養者名簿）（⑤の場合）'!$O77,IF(GO$16&lt;='様式３（療養者名簿）（⑤の場合）'!$W77,1,0),0),0)</f>
        <v>0</v>
      </c>
      <c r="GP68" s="159">
        <f>IF(GP$16-'様式３（療養者名簿）（⑤の場合）'!$O77+1&lt;=15,IF(GP$16&gt;='様式３（療養者名簿）（⑤の場合）'!$O77,IF(GP$16&lt;='様式３（療養者名簿）（⑤の場合）'!$W77,1,0),0),0)</f>
        <v>0</v>
      </c>
      <c r="GQ68" s="159">
        <f>IF(GQ$16-'様式３（療養者名簿）（⑤の場合）'!$O77+1&lt;=15,IF(GQ$16&gt;='様式３（療養者名簿）（⑤の場合）'!$O77,IF(GQ$16&lt;='様式３（療養者名簿）（⑤の場合）'!$W77,1,0),0),0)</f>
        <v>0</v>
      </c>
      <c r="GR68" s="159">
        <f>IF(GR$16-'様式３（療養者名簿）（⑤の場合）'!$O77+1&lt;=15,IF(GR$16&gt;='様式３（療養者名簿）（⑤の場合）'!$O77,IF(GR$16&lt;='様式３（療養者名簿）（⑤の場合）'!$W77,1,0),0),0)</f>
        <v>0</v>
      </c>
      <c r="GS68" s="159">
        <f>IF(GS$16-'様式３（療養者名簿）（⑤の場合）'!$O77+1&lt;=15,IF(GS$16&gt;='様式３（療養者名簿）（⑤の場合）'!$O77,IF(GS$16&lt;='様式３（療養者名簿）（⑤の場合）'!$W77,1,0),0),0)</f>
        <v>0</v>
      </c>
      <c r="GT68" s="159">
        <f>IF(GT$16-'様式３（療養者名簿）（⑤の場合）'!$O77+1&lt;=15,IF(GT$16&gt;='様式３（療養者名簿）（⑤の場合）'!$O77,IF(GT$16&lt;='様式３（療養者名簿）（⑤の場合）'!$W77,1,0),0),0)</f>
        <v>0</v>
      </c>
      <c r="GU68" s="159">
        <f>IF(GU$16-'様式３（療養者名簿）（⑤の場合）'!$O77+1&lt;=15,IF(GU$16&gt;='様式３（療養者名簿）（⑤の場合）'!$O77,IF(GU$16&lt;='様式３（療養者名簿）（⑤の場合）'!$W77,1,0),0),0)</f>
        <v>0</v>
      </c>
      <c r="GV68" s="159">
        <f>IF(GV$16-'様式３（療養者名簿）（⑤の場合）'!$O77+1&lt;=15,IF(GV$16&gt;='様式３（療養者名簿）（⑤の場合）'!$O77,IF(GV$16&lt;='様式３（療養者名簿）（⑤の場合）'!$W77,1,0),0),0)</f>
        <v>0</v>
      </c>
      <c r="GW68" s="159">
        <f>IF(GW$16-'様式３（療養者名簿）（⑤の場合）'!$O77+1&lt;=15,IF(GW$16&gt;='様式３（療養者名簿）（⑤の場合）'!$O77,IF(GW$16&lt;='様式３（療養者名簿）（⑤の場合）'!$W77,1,0),0),0)</f>
        <v>0</v>
      </c>
      <c r="GX68" s="159">
        <f>IF(GX$16-'様式３（療養者名簿）（⑤の場合）'!$O77+1&lt;=15,IF(GX$16&gt;='様式３（療養者名簿）（⑤の場合）'!$O77,IF(GX$16&lt;='様式３（療養者名簿）（⑤の場合）'!$W77,1,0),0),0)</f>
        <v>0</v>
      </c>
      <c r="GY68" s="159">
        <f>IF(GY$16-'様式３（療養者名簿）（⑤の場合）'!$O77+1&lt;=15,IF(GY$16&gt;='様式３（療養者名簿）（⑤の場合）'!$O77,IF(GY$16&lt;='様式３（療養者名簿）（⑤の場合）'!$W77,1,0),0),0)</f>
        <v>0</v>
      </c>
      <c r="GZ68" s="159">
        <f>IF(GZ$16-'様式３（療養者名簿）（⑤の場合）'!$O77+1&lt;=15,IF(GZ$16&gt;='様式３（療養者名簿）（⑤の場合）'!$O77,IF(GZ$16&lt;='様式３（療養者名簿）（⑤の場合）'!$W77,1,0),0),0)</f>
        <v>0</v>
      </c>
      <c r="HA68" s="159">
        <f>IF(HA$16-'様式３（療養者名簿）（⑤の場合）'!$O77+1&lt;=15,IF(HA$16&gt;='様式３（療養者名簿）（⑤の場合）'!$O77,IF(HA$16&lt;='様式３（療養者名簿）（⑤の場合）'!$W77,1,0),0),0)</f>
        <v>0</v>
      </c>
      <c r="HB68" s="159">
        <f>IF(HB$16-'様式３（療養者名簿）（⑤の場合）'!$O77+1&lt;=15,IF(HB$16&gt;='様式３（療養者名簿）（⑤の場合）'!$O77,IF(HB$16&lt;='様式３（療養者名簿）（⑤の場合）'!$W77,1,0),0),0)</f>
        <v>0</v>
      </c>
      <c r="HC68" s="159">
        <f>IF(HC$16-'様式３（療養者名簿）（⑤の場合）'!$O77+1&lt;=15,IF(HC$16&gt;='様式３（療養者名簿）（⑤の場合）'!$O77,IF(HC$16&lt;='様式３（療養者名簿）（⑤の場合）'!$W77,1,0),0),0)</f>
        <v>0</v>
      </c>
      <c r="HD68" s="159">
        <f>IF(HD$16-'様式３（療養者名簿）（⑤の場合）'!$O77+1&lt;=15,IF(HD$16&gt;='様式３（療養者名簿）（⑤の場合）'!$O77,IF(HD$16&lt;='様式３（療養者名簿）（⑤の場合）'!$W77,1,0),0),0)</f>
        <v>0</v>
      </c>
      <c r="HE68" s="159">
        <f>IF(HE$16-'様式３（療養者名簿）（⑤の場合）'!$O77+1&lt;=15,IF(HE$16&gt;='様式３（療養者名簿）（⑤の場合）'!$O77,IF(HE$16&lt;='様式３（療養者名簿）（⑤の場合）'!$W77,1,0),0),0)</f>
        <v>0</v>
      </c>
      <c r="HF68" s="159">
        <f>IF(HF$16-'様式３（療養者名簿）（⑤の場合）'!$O77+1&lt;=15,IF(HF$16&gt;='様式３（療養者名簿）（⑤の場合）'!$O77,IF(HF$16&lt;='様式３（療養者名簿）（⑤の場合）'!$W77,1,0),0),0)</f>
        <v>0</v>
      </c>
      <c r="HG68" s="159">
        <f>IF(HG$16-'様式３（療養者名簿）（⑤の場合）'!$O77+1&lt;=15,IF(HG$16&gt;='様式３（療養者名簿）（⑤の場合）'!$O77,IF(HG$16&lt;='様式３（療養者名簿）（⑤の場合）'!$W77,1,0),0),0)</f>
        <v>0</v>
      </c>
      <c r="HH68" s="159">
        <f>IF(HH$16-'様式３（療養者名簿）（⑤の場合）'!$O77+1&lt;=15,IF(HH$16&gt;='様式３（療養者名簿）（⑤の場合）'!$O77,IF(HH$16&lt;='様式３（療養者名簿）（⑤の場合）'!$W77,1,0),0),0)</f>
        <v>0</v>
      </c>
      <c r="HI68" s="159">
        <f>IF(HI$16-'様式３（療養者名簿）（⑤の場合）'!$O77+1&lt;=15,IF(HI$16&gt;='様式３（療養者名簿）（⑤の場合）'!$O77,IF(HI$16&lt;='様式３（療養者名簿）（⑤の場合）'!$W77,1,0),0),0)</f>
        <v>0</v>
      </c>
      <c r="HJ68" s="159">
        <f>IF(HJ$16-'様式３（療養者名簿）（⑤の場合）'!$O77+1&lt;=15,IF(HJ$16&gt;='様式３（療養者名簿）（⑤の場合）'!$O77,IF(HJ$16&lt;='様式３（療養者名簿）（⑤の場合）'!$W77,1,0),0),0)</f>
        <v>0</v>
      </c>
      <c r="HK68" s="159">
        <f>IF(HK$16-'様式３（療養者名簿）（⑤の場合）'!$O77+1&lt;=15,IF(HK$16&gt;='様式３（療養者名簿）（⑤の場合）'!$O77,IF(HK$16&lt;='様式３（療養者名簿）（⑤の場合）'!$W77,1,0),0),0)</f>
        <v>0</v>
      </c>
      <c r="HL68" s="159">
        <f>IF(HL$16-'様式３（療養者名簿）（⑤の場合）'!$O77+1&lt;=15,IF(HL$16&gt;='様式３（療養者名簿）（⑤の場合）'!$O77,IF(HL$16&lt;='様式３（療養者名簿）（⑤の場合）'!$W77,1,0),0),0)</f>
        <v>0</v>
      </c>
      <c r="HM68" s="159">
        <f>IF(HM$16-'様式３（療養者名簿）（⑤の場合）'!$O77+1&lt;=15,IF(HM$16&gt;='様式３（療養者名簿）（⑤の場合）'!$O77,IF(HM$16&lt;='様式３（療養者名簿）（⑤の場合）'!$W77,1,0),0),0)</f>
        <v>0</v>
      </c>
      <c r="HN68" s="159">
        <f>IF(HN$16-'様式３（療養者名簿）（⑤の場合）'!$O77+1&lt;=15,IF(HN$16&gt;='様式３（療養者名簿）（⑤の場合）'!$O77,IF(HN$16&lt;='様式３（療養者名簿）（⑤の場合）'!$W77,1,0),0),0)</f>
        <v>0</v>
      </c>
      <c r="HO68" s="159">
        <f>IF(HO$16-'様式３（療養者名簿）（⑤の場合）'!$O77+1&lt;=15,IF(HO$16&gt;='様式３（療養者名簿）（⑤の場合）'!$O77,IF(HO$16&lt;='様式３（療養者名簿）（⑤の場合）'!$W77,1,0),0),0)</f>
        <v>0</v>
      </c>
      <c r="HP68" s="159">
        <f>IF(HP$16-'様式３（療養者名簿）（⑤の場合）'!$O77+1&lt;=15,IF(HP$16&gt;='様式３（療養者名簿）（⑤の場合）'!$O77,IF(HP$16&lt;='様式３（療養者名簿）（⑤の場合）'!$W77,1,0),0),0)</f>
        <v>0</v>
      </c>
      <c r="HQ68" s="159">
        <f>IF(HQ$16-'様式３（療養者名簿）（⑤の場合）'!$O77+1&lt;=15,IF(HQ$16&gt;='様式３（療養者名簿）（⑤の場合）'!$O77,IF(HQ$16&lt;='様式３（療養者名簿）（⑤の場合）'!$W77,1,0),0),0)</f>
        <v>0</v>
      </c>
      <c r="HR68" s="159">
        <f>IF(HR$16-'様式３（療養者名簿）（⑤の場合）'!$O77+1&lt;=15,IF(HR$16&gt;='様式３（療養者名簿）（⑤の場合）'!$O77,IF(HR$16&lt;='様式３（療養者名簿）（⑤の場合）'!$W77,1,0),0),0)</f>
        <v>0</v>
      </c>
      <c r="HS68" s="159">
        <f>IF(HS$16-'様式３（療養者名簿）（⑤の場合）'!$O77+1&lt;=15,IF(HS$16&gt;='様式３（療養者名簿）（⑤の場合）'!$O77,IF(HS$16&lt;='様式３（療養者名簿）（⑤の場合）'!$W77,1,0),0),0)</f>
        <v>0</v>
      </c>
      <c r="HT68" s="159">
        <f>IF(HT$16-'様式３（療養者名簿）（⑤の場合）'!$O77+1&lt;=15,IF(HT$16&gt;='様式３（療養者名簿）（⑤の場合）'!$O77,IF(HT$16&lt;='様式３（療養者名簿）（⑤の場合）'!$W77,1,0),0),0)</f>
        <v>0</v>
      </c>
      <c r="HU68" s="159">
        <f>IF(HU$16-'様式３（療養者名簿）（⑤の場合）'!$O77+1&lt;=15,IF(HU$16&gt;='様式３（療養者名簿）（⑤の場合）'!$O77,IF(HU$16&lt;='様式３（療養者名簿）（⑤の場合）'!$W77,1,0),0),0)</f>
        <v>0</v>
      </c>
      <c r="HV68" s="159">
        <f>IF(HV$16-'様式３（療養者名簿）（⑤の場合）'!$O77+1&lt;=15,IF(HV$16&gt;='様式３（療養者名簿）（⑤の場合）'!$O77,IF(HV$16&lt;='様式３（療養者名簿）（⑤の場合）'!$W77,1,0),0),0)</f>
        <v>0</v>
      </c>
      <c r="HW68" s="159">
        <f>IF(HW$16-'様式３（療養者名簿）（⑤の場合）'!$O77+1&lt;=15,IF(HW$16&gt;='様式３（療養者名簿）（⑤の場合）'!$O77,IF(HW$16&lt;='様式３（療養者名簿）（⑤の場合）'!$W77,1,0),0),0)</f>
        <v>0</v>
      </c>
      <c r="HX68" s="159">
        <f>IF(HX$16-'様式３（療養者名簿）（⑤の場合）'!$O77+1&lt;=15,IF(HX$16&gt;='様式３（療養者名簿）（⑤の場合）'!$O77,IF(HX$16&lt;='様式３（療養者名簿）（⑤の場合）'!$W77,1,0),0),0)</f>
        <v>0</v>
      </c>
      <c r="HY68" s="159">
        <f>IF(HY$16-'様式３（療養者名簿）（⑤の場合）'!$O77+1&lt;=15,IF(HY$16&gt;='様式３（療養者名簿）（⑤の場合）'!$O77,IF(HY$16&lt;='様式３（療養者名簿）（⑤の場合）'!$W77,1,0),0),0)</f>
        <v>0</v>
      </c>
      <c r="HZ68" s="159">
        <f>IF(HZ$16-'様式３（療養者名簿）（⑤の場合）'!$O77+1&lt;=15,IF(HZ$16&gt;='様式３（療養者名簿）（⑤の場合）'!$O77,IF(HZ$16&lt;='様式３（療養者名簿）（⑤の場合）'!$W77,1,0),0),0)</f>
        <v>0</v>
      </c>
      <c r="IA68" s="159">
        <f>IF(IA$16-'様式３（療養者名簿）（⑤の場合）'!$O77+1&lt;=15,IF(IA$16&gt;='様式３（療養者名簿）（⑤の場合）'!$O77,IF(IA$16&lt;='様式３（療養者名簿）（⑤の場合）'!$W77,1,0),0),0)</f>
        <v>0</v>
      </c>
      <c r="IB68" s="159">
        <f>IF(IB$16-'様式３（療養者名簿）（⑤の場合）'!$O77+1&lt;=15,IF(IB$16&gt;='様式３（療養者名簿）（⑤の場合）'!$O77,IF(IB$16&lt;='様式３（療養者名簿）（⑤の場合）'!$W77,1,0),0),0)</f>
        <v>0</v>
      </c>
      <c r="IC68" s="159">
        <f>IF(IC$16-'様式３（療養者名簿）（⑤の場合）'!$O77+1&lt;=15,IF(IC$16&gt;='様式３（療養者名簿）（⑤の場合）'!$O77,IF(IC$16&lt;='様式３（療養者名簿）（⑤の場合）'!$W77,1,0),0),0)</f>
        <v>0</v>
      </c>
      <c r="ID68" s="159">
        <f>IF(ID$16-'様式３（療養者名簿）（⑤の場合）'!$O77+1&lt;=15,IF(ID$16&gt;='様式３（療養者名簿）（⑤の場合）'!$O77,IF(ID$16&lt;='様式３（療養者名簿）（⑤の場合）'!$W77,1,0),0),0)</f>
        <v>0</v>
      </c>
      <c r="IE68" s="159">
        <f>IF(IE$16-'様式３（療養者名簿）（⑤の場合）'!$O77+1&lt;=15,IF(IE$16&gt;='様式３（療養者名簿）（⑤の場合）'!$O77,IF(IE$16&lt;='様式３（療養者名簿）（⑤の場合）'!$W77,1,0),0),0)</f>
        <v>0</v>
      </c>
      <c r="IF68" s="159">
        <f>IF(IF$16-'様式３（療養者名簿）（⑤の場合）'!$O77+1&lt;=15,IF(IF$16&gt;='様式３（療養者名簿）（⑤の場合）'!$O77,IF(IF$16&lt;='様式３（療養者名簿）（⑤の場合）'!$W77,1,0),0),0)</f>
        <v>0</v>
      </c>
      <c r="IG68" s="159">
        <f>IF(IG$16-'様式３（療養者名簿）（⑤の場合）'!$O77+1&lt;=15,IF(IG$16&gt;='様式３（療養者名簿）（⑤の場合）'!$O77,IF(IG$16&lt;='様式３（療養者名簿）（⑤の場合）'!$W77,1,0),0),0)</f>
        <v>0</v>
      </c>
      <c r="IH68" s="159">
        <f>IF(IH$16-'様式３（療養者名簿）（⑤の場合）'!$O77+1&lt;=15,IF(IH$16&gt;='様式３（療養者名簿）（⑤の場合）'!$O77,IF(IH$16&lt;='様式３（療養者名簿）（⑤の場合）'!$W77,1,0),0),0)</f>
        <v>0</v>
      </c>
      <c r="II68" s="159">
        <f>IF(II$16-'様式３（療養者名簿）（⑤の場合）'!$O77+1&lt;=15,IF(II$16&gt;='様式３（療養者名簿）（⑤の場合）'!$O77,IF(II$16&lt;='様式３（療養者名簿）（⑤の場合）'!$W77,1,0),0),0)</f>
        <v>0</v>
      </c>
      <c r="IJ68" s="159">
        <f>IF(IJ$16-'様式３（療養者名簿）（⑤の場合）'!$O77+1&lt;=15,IF(IJ$16&gt;='様式３（療養者名簿）（⑤の場合）'!$O77,IF(IJ$16&lt;='様式３（療養者名簿）（⑤の場合）'!$W77,1,0),0),0)</f>
        <v>0</v>
      </c>
      <c r="IK68" s="159">
        <f>IF(IK$16-'様式３（療養者名簿）（⑤の場合）'!$O77+1&lt;=15,IF(IK$16&gt;='様式３（療養者名簿）（⑤の場合）'!$O77,IF(IK$16&lt;='様式３（療養者名簿）（⑤の場合）'!$W77,1,0),0),0)</f>
        <v>0</v>
      </c>
      <c r="IL68" s="159">
        <f>IF(IL$16-'様式３（療養者名簿）（⑤の場合）'!$O77+1&lt;=15,IF(IL$16&gt;='様式３（療養者名簿）（⑤の場合）'!$O77,IF(IL$16&lt;='様式３（療養者名簿）（⑤の場合）'!$W77,1,0),0),0)</f>
        <v>0</v>
      </c>
      <c r="IM68" s="159">
        <f>IF(IM$16-'様式３（療養者名簿）（⑤の場合）'!$O77+1&lt;=15,IF(IM$16&gt;='様式３（療養者名簿）（⑤の場合）'!$O77,IF(IM$16&lt;='様式３（療養者名簿）（⑤の場合）'!$W77,1,0),0),0)</f>
        <v>0</v>
      </c>
      <c r="IN68" s="159">
        <f>IF(IN$16-'様式３（療養者名簿）（⑤の場合）'!$O77+1&lt;=15,IF(IN$16&gt;='様式３（療養者名簿）（⑤の場合）'!$O77,IF(IN$16&lt;='様式３（療養者名簿）（⑤の場合）'!$W77,1,0),0),0)</f>
        <v>0</v>
      </c>
      <c r="IO68" s="159">
        <f>IF(IO$16-'様式３（療養者名簿）（⑤の場合）'!$O77+1&lt;=15,IF(IO$16&gt;='様式３（療養者名簿）（⑤の場合）'!$O77,IF(IO$16&lt;='様式３（療養者名簿）（⑤の場合）'!$W77,1,0),0),0)</f>
        <v>0</v>
      </c>
      <c r="IP68" s="159">
        <f>IF(IP$16-'様式３（療養者名簿）（⑤の場合）'!$O77+1&lt;=15,IF(IP$16&gt;='様式３（療養者名簿）（⑤の場合）'!$O77,IF(IP$16&lt;='様式３（療養者名簿）（⑤の場合）'!$W77,1,0),0),0)</f>
        <v>0</v>
      </c>
      <c r="IQ68" s="159">
        <f>IF(IQ$16-'様式３（療養者名簿）（⑤の場合）'!$O77+1&lt;=15,IF(IQ$16&gt;='様式３（療養者名簿）（⑤の場合）'!$O77,IF(IQ$16&lt;='様式３（療養者名簿）（⑤の場合）'!$W77,1,0),0),0)</f>
        <v>0</v>
      </c>
      <c r="IR68" s="159">
        <f>IF(IR$16-'様式３（療養者名簿）（⑤の場合）'!$O77+1&lt;=15,IF(IR$16&gt;='様式３（療養者名簿）（⑤の場合）'!$O77,IF(IR$16&lt;='様式３（療養者名簿）（⑤の場合）'!$W77,1,0),0),0)</f>
        <v>0</v>
      </c>
      <c r="IS68" s="159">
        <f>IF(IS$16-'様式３（療養者名簿）（⑤の場合）'!$O77+1&lt;=15,IF(IS$16&gt;='様式３（療養者名簿）（⑤の場合）'!$O77,IF(IS$16&lt;='様式３（療養者名簿）（⑤の場合）'!$W77,1,0),0),0)</f>
        <v>0</v>
      </c>
      <c r="IT68" s="159">
        <f>IF(IT$16-'様式３（療養者名簿）（⑤の場合）'!$O77+1&lt;=15,IF(IT$16&gt;='様式３（療養者名簿）（⑤の場合）'!$O77,IF(IT$16&lt;='様式３（療養者名簿）（⑤の場合）'!$W77,1,0),0),0)</f>
        <v>0</v>
      </c>
    </row>
    <row r="69" spans="1:254" ht="42" customHeight="1">
      <c r="A69" s="149">
        <f>'様式３（療養者名簿）（⑤の場合）'!C78</f>
        <v>0</v>
      </c>
      <c r="B69" s="159">
        <f>IF(B$16-'様式３（療養者名簿）（⑤の場合）'!$O78+1&lt;=15,IF(B$16&gt;='様式３（療養者名簿）（⑤の場合）'!$O78,IF(B$16&lt;='様式３（療養者名簿）（⑤の場合）'!$W78,1,0),0),0)</f>
        <v>0</v>
      </c>
      <c r="C69" s="159">
        <f>IF(C$16-'様式３（療養者名簿）（⑤の場合）'!$O78+1&lt;=15,IF(C$16&gt;='様式３（療養者名簿）（⑤の場合）'!$O78,IF(C$16&lt;='様式３（療養者名簿）（⑤の場合）'!$W78,1,0),0),0)</f>
        <v>0</v>
      </c>
      <c r="D69" s="159">
        <f>IF(D$16-'様式３（療養者名簿）（⑤の場合）'!$O78+1&lt;=15,IF(D$16&gt;='様式３（療養者名簿）（⑤の場合）'!$O78,IF(D$16&lt;='様式３（療養者名簿）（⑤の場合）'!$W78,1,0),0),0)</f>
        <v>0</v>
      </c>
      <c r="E69" s="159">
        <f>IF(E$16-'様式３（療養者名簿）（⑤の場合）'!$O78+1&lt;=15,IF(E$16&gt;='様式３（療養者名簿）（⑤の場合）'!$O78,IF(E$16&lt;='様式３（療養者名簿）（⑤の場合）'!$W78,1,0),0),0)</f>
        <v>0</v>
      </c>
      <c r="F69" s="159">
        <f>IF(F$16-'様式３（療養者名簿）（⑤の場合）'!$O78+1&lt;=15,IF(F$16&gt;='様式３（療養者名簿）（⑤の場合）'!$O78,IF(F$16&lt;='様式３（療養者名簿）（⑤の場合）'!$W78,1,0),0),0)</f>
        <v>0</v>
      </c>
      <c r="G69" s="159">
        <f>IF(G$16-'様式３（療養者名簿）（⑤の場合）'!$O78+1&lt;=15,IF(G$16&gt;='様式３（療養者名簿）（⑤の場合）'!$O78,IF(G$16&lt;='様式３（療養者名簿）（⑤の場合）'!$W78,1,0),0),0)</f>
        <v>0</v>
      </c>
      <c r="H69" s="159">
        <f>IF(H$16-'様式３（療養者名簿）（⑤の場合）'!$O78+1&lt;=15,IF(H$16&gt;='様式３（療養者名簿）（⑤の場合）'!$O78,IF(H$16&lt;='様式３（療養者名簿）（⑤の場合）'!$W78,1,0),0),0)</f>
        <v>0</v>
      </c>
      <c r="I69" s="159">
        <f>IF(I$16-'様式３（療養者名簿）（⑤の場合）'!$O78+1&lt;=15,IF(I$16&gt;='様式３（療養者名簿）（⑤の場合）'!$O78,IF(I$16&lt;='様式３（療養者名簿）（⑤の場合）'!$W78,1,0),0),0)</f>
        <v>0</v>
      </c>
      <c r="J69" s="159">
        <f>IF(J$16-'様式３（療養者名簿）（⑤の場合）'!$O78+1&lt;=15,IF(J$16&gt;='様式３（療養者名簿）（⑤の場合）'!$O78,IF(J$16&lt;='様式３（療養者名簿）（⑤の場合）'!$W78,1,0),0),0)</f>
        <v>0</v>
      </c>
      <c r="K69" s="159">
        <f>IF(K$16-'様式３（療養者名簿）（⑤の場合）'!$O78+1&lt;=15,IF(K$16&gt;='様式３（療養者名簿）（⑤の場合）'!$O78,IF(K$16&lt;='様式３（療養者名簿）（⑤の場合）'!$W78,1,0),0),0)</f>
        <v>0</v>
      </c>
      <c r="L69" s="159">
        <f>IF(L$16-'様式３（療養者名簿）（⑤の場合）'!$O78+1&lt;=15,IF(L$16&gt;='様式３（療養者名簿）（⑤の場合）'!$O78,IF(L$16&lt;='様式３（療養者名簿）（⑤の場合）'!$W78,1,0),0),0)</f>
        <v>0</v>
      </c>
      <c r="M69" s="159">
        <f>IF(M$16-'様式３（療養者名簿）（⑤の場合）'!$O78+1&lt;=15,IF(M$16&gt;='様式３（療養者名簿）（⑤の場合）'!$O78,IF(M$16&lt;='様式３（療養者名簿）（⑤の場合）'!$W78,1,0),0),0)</f>
        <v>0</v>
      </c>
      <c r="N69" s="159">
        <f>IF(N$16-'様式３（療養者名簿）（⑤の場合）'!$O78+1&lt;=15,IF(N$16&gt;='様式３（療養者名簿）（⑤の場合）'!$O78,IF(N$16&lt;='様式３（療養者名簿）（⑤の場合）'!$W78,1,0),0),0)</f>
        <v>0</v>
      </c>
      <c r="O69" s="159">
        <f>IF(O$16-'様式３（療養者名簿）（⑤の場合）'!$O78+1&lt;=15,IF(O$16&gt;='様式３（療養者名簿）（⑤の場合）'!$O78,IF(O$16&lt;='様式３（療養者名簿）（⑤の場合）'!$W78,1,0),0),0)</f>
        <v>0</v>
      </c>
      <c r="P69" s="159">
        <f>IF(P$16-'様式３（療養者名簿）（⑤の場合）'!$O78+1&lt;=15,IF(P$16&gt;='様式３（療養者名簿）（⑤の場合）'!$O78,IF(P$16&lt;='様式３（療養者名簿）（⑤の場合）'!$W78,1,0),0),0)</f>
        <v>0</v>
      </c>
      <c r="Q69" s="159">
        <f>IF(Q$16-'様式３（療養者名簿）（⑤の場合）'!$O78+1&lt;=15,IF(Q$16&gt;='様式３（療養者名簿）（⑤の場合）'!$O78,IF(Q$16&lt;='様式３（療養者名簿）（⑤の場合）'!$W78,1,0),0),0)</f>
        <v>0</v>
      </c>
      <c r="R69" s="159">
        <f>IF(R$16-'様式３（療養者名簿）（⑤の場合）'!$O78+1&lt;=15,IF(R$16&gt;='様式３（療養者名簿）（⑤の場合）'!$O78,IF(R$16&lt;='様式３（療養者名簿）（⑤の場合）'!$W78,1,0),0),0)</f>
        <v>0</v>
      </c>
      <c r="S69" s="159">
        <f>IF(S$16-'様式３（療養者名簿）（⑤の場合）'!$O78+1&lt;=15,IF(S$16&gt;='様式３（療養者名簿）（⑤の場合）'!$O78,IF(S$16&lt;='様式３（療養者名簿）（⑤の場合）'!$W78,1,0),0),0)</f>
        <v>0</v>
      </c>
      <c r="T69" s="159">
        <f>IF(T$16-'様式３（療養者名簿）（⑤の場合）'!$O78+1&lt;=15,IF(T$16&gt;='様式３（療養者名簿）（⑤の場合）'!$O78,IF(T$16&lt;='様式３（療養者名簿）（⑤の場合）'!$W78,1,0),0),0)</f>
        <v>0</v>
      </c>
      <c r="U69" s="159">
        <f>IF(U$16-'様式３（療養者名簿）（⑤の場合）'!$O78+1&lt;=15,IF(U$16&gt;='様式３（療養者名簿）（⑤の場合）'!$O78,IF(U$16&lt;='様式３（療養者名簿）（⑤の場合）'!$W78,1,0),0),0)</f>
        <v>0</v>
      </c>
      <c r="V69" s="159">
        <f>IF(V$16-'様式３（療養者名簿）（⑤の場合）'!$O78+1&lt;=15,IF(V$16&gt;='様式３（療養者名簿）（⑤の場合）'!$O78,IF(V$16&lt;='様式３（療養者名簿）（⑤の場合）'!$W78,1,0),0),0)</f>
        <v>0</v>
      </c>
      <c r="W69" s="159">
        <f>IF(W$16-'様式３（療養者名簿）（⑤の場合）'!$O78+1&lt;=15,IF(W$16&gt;='様式３（療養者名簿）（⑤の場合）'!$O78,IF(W$16&lt;='様式３（療養者名簿）（⑤の場合）'!$W78,1,0),0),0)</f>
        <v>0</v>
      </c>
      <c r="X69" s="159">
        <f>IF(X$16-'様式３（療養者名簿）（⑤の場合）'!$O78+1&lt;=15,IF(X$16&gt;='様式３（療養者名簿）（⑤の場合）'!$O78,IF(X$16&lt;='様式３（療養者名簿）（⑤の場合）'!$W78,1,0),0),0)</f>
        <v>0</v>
      </c>
      <c r="Y69" s="159">
        <f>IF(Y$16-'様式３（療養者名簿）（⑤の場合）'!$O78+1&lt;=15,IF(Y$16&gt;='様式３（療養者名簿）（⑤の場合）'!$O78,IF(Y$16&lt;='様式３（療養者名簿）（⑤の場合）'!$W78,1,0),0),0)</f>
        <v>0</v>
      </c>
      <c r="Z69" s="159">
        <f>IF(Z$16-'様式３（療養者名簿）（⑤の場合）'!$O78+1&lt;=15,IF(Z$16&gt;='様式３（療養者名簿）（⑤の場合）'!$O78,IF(Z$16&lt;='様式３（療養者名簿）（⑤の場合）'!$W78,1,0),0),0)</f>
        <v>0</v>
      </c>
      <c r="AA69" s="159">
        <f>IF(AA$16-'様式３（療養者名簿）（⑤の場合）'!$O78+1&lt;=15,IF(AA$16&gt;='様式３（療養者名簿）（⑤の場合）'!$O78,IF(AA$16&lt;='様式３（療養者名簿）（⑤の場合）'!$W78,1,0),0),0)</f>
        <v>0</v>
      </c>
      <c r="AB69" s="159">
        <f>IF(AB$16-'様式３（療養者名簿）（⑤の場合）'!$O78+1&lt;=15,IF(AB$16&gt;='様式３（療養者名簿）（⑤の場合）'!$O78,IF(AB$16&lt;='様式３（療養者名簿）（⑤の場合）'!$W78,1,0),0),0)</f>
        <v>0</v>
      </c>
      <c r="AC69" s="159">
        <f>IF(AC$16-'様式３（療養者名簿）（⑤の場合）'!$O78+1&lt;=15,IF(AC$16&gt;='様式３（療養者名簿）（⑤の場合）'!$O78,IF(AC$16&lt;='様式３（療養者名簿）（⑤の場合）'!$W78,1,0),0),0)</f>
        <v>0</v>
      </c>
      <c r="AD69" s="159">
        <f>IF(AD$16-'様式３（療養者名簿）（⑤の場合）'!$O78+1&lt;=15,IF(AD$16&gt;='様式３（療養者名簿）（⑤の場合）'!$O78,IF(AD$16&lt;='様式３（療養者名簿）（⑤の場合）'!$W78,1,0),0),0)</f>
        <v>0</v>
      </c>
      <c r="AE69" s="159">
        <f>IF(AE$16-'様式３（療養者名簿）（⑤の場合）'!$O78+1&lt;=15,IF(AE$16&gt;='様式３（療養者名簿）（⑤の場合）'!$O78,IF(AE$16&lt;='様式３（療養者名簿）（⑤の場合）'!$W78,1,0),0),0)</f>
        <v>0</v>
      </c>
      <c r="AF69" s="159">
        <f>IF(AF$16-'様式３（療養者名簿）（⑤の場合）'!$O78+1&lt;=15,IF(AF$16&gt;='様式３（療養者名簿）（⑤の場合）'!$O78,IF(AF$16&lt;='様式３（療養者名簿）（⑤の場合）'!$W78,1,0),0),0)</f>
        <v>0</v>
      </c>
      <c r="AG69" s="159">
        <f>IF(AG$16-'様式３（療養者名簿）（⑤の場合）'!$O78+1&lt;=15,IF(AG$16&gt;='様式３（療養者名簿）（⑤の場合）'!$O78,IF(AG$16&lt;='様式３（療養者名簿）（⑤の場合）'!$W78,1,0),0),0)</f>
        <v>0</v>
      </c>
      <c r="AH69" s="159">
        <f>IF(AH$16-'様式３（療養者名簿）（⑤の場合）'!$O78+1&lt;=15,IF(AH$16&gt;='様式３（療養者名簿）（⑤の場合）'!$O78,IF(AH$16&lt;='様式３（療養者名簿）（⑤の場合）'!$W78,1,0),0),0)</f>
        <v>0</v>
      </c>
      <c r="AI69" s="159">
        <f>IF(AI$16-'様式３（療養者名簿）（⑤の場合）'!$O78+1&lt;=15,IF(AI$16&gt;='様式３（療養者名簿）（⑤の場合）'!$O78,IF(AI$16&lt;='様式３（療養者名簿）（⑤の場合）'!$W78,1,0),0),0)</f>
        <v>0</v>
      </c>
      <c r="AJ69" s="159">
        <f>IF(AJ$16-'様式３（療養者名簿）（⑤の場合）'!$O78+1&lt;=15,IF(AJ$16&gt;='様式３（療養者名簿）（⑤の場合）'!$O78,IF(AJ$16&lt;='様式３（療養者名簿）（⑤の場合）'!$W78,1,0),0),0)</f>
        <v>0</v>
      </c>
      <c r="AK69" s="159">
        <f>IF(AK$16-'様式３（療養者名簿）（⑤の場合）'!$O78+1&lt;=15,IF(AK$16&gt;='様式３（療養者名簿）（⑤の場合）'!$O78,IF(AK$16&lt;='様式３（療養者名簿）（⑤の場合）'!$W78,1,0),0),0)</f>
        <v>0</v>
      </c>
      <c r="AL69" s="159">
        <f>IF(AL$16-'様式３（療養者名簿）（⑤の場合）'!$O78+1&lt;=15,IF(AL$16&gt;='様式３（療養者名簿）（⑤の場合）'!$O78,IF(AL$16&lt;='様式３（療養者名簿）（⑤の場合）'!$W78,1,0),0),0)</f>
        <v>0</v>
      </c>
      <c r="AM69" s="159">
        <f>IF(AM$16-'様式３（療養者名簿）（⑤の場合）'!$O78+1&lt;=15,IF(AM$16&gt;='様式３（療養者名簿）（⑤の場合）'!$O78,IF(AM$16&lt;='様式３（療養者名簿）（⑤の場合）'!$W78,1,0),0),0)</f>
        <v>0</v>
      </c>
      <c r="AN69" s="159">
        <f>IF(AN$16-'様式３（療養者名簿）（⑤の場合）'!$O78+1&lt;=15,IF(AN$16&gt;='様式３（療養者名簿）（⑤の場合）'!$O78,IF(AN$16&lt;='様式３（療養者名簿）（⑤の場合）'!$W78,1,0),0),0)</f>
        <v>0</v>
      </c>
      <c r="AO69" s="159">
        <f>IF(AO$16-'様式３（療養者名簿）（⑤の場合）'!$O78+1&lt;=15,IF(AO$16&gt;='様式３（療養者名簿）（⑤の場合）'!$O78,IF(AO$16&lt;='様式３（療養者名簿）（⑤の場合）'!$W78,1,0),0),0)</f>
        <v>0</v>
      </c>
      <c r="AP69" s="159">
        <f>IF(AP$16-'様式３（療養者名簿）（⑤の場合）'!$O78+1&lt;=15,IF(AP$16&gt;='様式３（療養者名簿）（⑤の場合）'!$O78,IF(AP$16&lt;='様式３（療養者名簿）（⑤の場合）'!$W78,1,0),0),0)</f>
        <v>0</v>
      </c>
      <c r="AQ69" s="159">
        <f>IF(AQ$16-'様式３（療養者名簿）（⑤の場合）'!$O78+1&lt;=15,IF(AQ$16&gt;='様式３（療養者名簿）（⑤の場合）'!$O78,IF(AQ$16&lt;='様式３（療養者名簿）（⑤の場合）'!$W78,1,0),0),0)</f>
        <v>0</v>
      </c>
      <c r="AR69" s="159">
        <f>IF(AR$16-'様式３（療養者名簿）（⑤の場合）'!$O78+1&lt;=15,IF(AR$16&gt;='様式３（療養者名簿）（⑤の場合）'!$O78,IF(AR$16&lt;='様式３（療養者名簿）（⑤の場合）'!$W78,1,0),0),0)</f>
        <v>0</v>
      </c>
      <c r="AS69" s="159">
        <f>IF(AS$16-'様式３（療養者名簿）（⑤の場合）'!$O78+1&lt;=15,IF(AS$16&gt;='様式３（療養者名簿）（⑤の場合）'!$O78,IF(AS$16&lt;='様式３（療養者名簿）（⑤の場合）'!$W78,1,0),0),0)</f>
        <v>0</v>
      </c>
      <c r="AT69" s="159">
        <f>IF(AT$16-'様式３（療養者名簿）（⑤の場合）'!$O78+1&lt;=15,IF(AT$16&gt;='様式３（療養者名簿）（⑤の場合）'!$O78,IF(AT$16&lt;='様式３（療養者名簿）（⑤の場合）'!$W78,1,0),0),0)</f>
        <v>0</v>
      </c>
      <c r="AU69" s="159">
        <f>IF(AU$16-'様式３（療養者名簿）（⑤の場合）'!$O78+1&lt;=15,IF(AU$16&gt;='様式３（療養者名簿）（⑤の場合）'!$O78,IF(AU$16&lt;='様式３（療養者名簿）（⑤の場合）'!$W78,1,0),0),0)</f>
        <v>0</v>
      </c>
      <c r="AV69" s="159">
        <f>IF(AV$16-'様式３（療養者名簿）（⑤の場合）'!$O78+1&lt;=15,IF(AV$16&gt;='様式３（療養者名簿）（⑤の場合）'!$O78,IF(AV$16&lt;='様式３（療養者名簿）（⑤の場合）'!$W78,1,0),0),0)</f>
        <v>0</v>
      </c>
      <c r="AW69" s="159">
        <f>IF(AW$16-'様式３（療養者名簿）（⑤の場合）'!$O78+1&lt;=15,IF(AW$16&gt;='様式３（療養者名簿）（⑤の場合）'!$O78,IF(AW$16&lt;='様式３（療養者名簿）（⑤の場合）'!$W78,1,0),0),0)</f>
        <v>0</v>
      </c>
      <c r="AX69" s="159">
        <f>IF(AX$16-'様式３（療養者名簿）（⑤の場合）'!$O78+1&lt;=15,IF(AX$16&gt;='様式３（療養者名簿）（⑤の場合）'!$O78,IF(AX$16&lt;='様式３（療養者名簿）（⑤の場合）'!$W78,1,0),0),0)</f>
        <v>0</v>
      </c>
      <c r="AY69" s="159">
        <f>IF(AY$16-'様式３（療養者名簿）（⑤の場合）'!$O78+1&lt;=15,IF(AY$16&gt;='様式３（療養者名簿）（⑤の場合）'!$O78,IF(AY$16&lt;='様式３（療養者名簿）（⑤の場合）'!$W78,1,0),0),0)</f>
        <v>0</v>
      </c>
      <c r="AZ69" s="159">
        <f>IF(AZ$16-'様式３（療養者名簿）（⑤の場合）'!$O78+1&lt;=15,IF(AZ$16&gt;='様式３（療養者名簿）（⑤の場合）'!$O78,IF(AZ$16&lt;='様式３（療養者名簿）（⑤の場合）'!$W78,1,0),0),0)</f>
        <v>0</v>
      </c>
      <c r="BA69" s="159">
        <f>IF(BA$16-'様式３（療養者名簿）（⑤の場合）'!$O78+1&lt;=15,IF(BA$16&gt;='様式３（療養者名簿）（⑤の場合）'!$O78,IF(BA$16&lt;='様式３（療養者名簿）（⑤の場合）'!$W78,1,0),0),0)</f>
        <v>0</v>
      </c>
      <c r="BB69" s="159">
        <f>IF(BB$16-'様式３（療養者名簿）（⑤の場合）'!$O78+1&lt;=15,IF(BB$16&gt;='様式３（療養者名簿）（⑤の場合）'!$O78,IF(BB$16&lt;='様式３（療養者名簿）（⑤の場合）'!$W78,1,0),0),0)</f>
        <v>0</v>
      </c>
      <c r="BC69" s="159">
        <f>IF(BC$16-'様式３（療養者名簿）（⑤の場合）'!$O78+1&lt;=15,IF(BC$16&gt;='様式３（療養者名簿）（⑤の場合）'!$O78,IF(BC$16&lt;='様式３（療養者名簿）（⑤の場合）'!$W78,1,0),0),0)</f>
        <v>0</v>
      </c>
      <c r="BD69" s="159">
        <f>IF(BD$16-'様式３（療養者名簿）（⑤の場合）'!$O78+1&lt;=15,IF(BD$16&gt;='様式３（療養者名簿）（⑤の場合）'!$O78,IF(BD$16&lt;='様式３（療養者名簿）（⑤の場合）'!$W78,1,0),0),0)</f>
        <v>0</v>
      </c>
      <c r="BE69" s="159">
        <f>IF(BE$16-'様式３（療養者名簿）（⑤の場合）'!$O78+1&lt;=15,IF(BE$16&gt;='様式３（療養者名簿）（⑤の場合）'!$O78,IF(BE$16&lt;='様式３（療養者名簿）（⑤の場合）'!$W78,1,0),0),0)</f>
        <v>0</v>
      </c>
      <c r="BF69" s="159">
        <f>IF(BF$16-'様式３（療養者名簿）（⑤の場合）'!$O78+1&lt;=15,IF(BF$16&gt;='様式３（療養者名簿）（⑤の場合）'!$O78,IF(BF$16&lt;='様式３（療養者名簿）（⑤の場合）'!$W78,1,0),0),0)</f>
        <v>0</v>
      </c>
      <c r="BG69" s="159">
        <f>IF(BG$16-'様式３（療養者名簿）（⑤の場合）'!$O78+1&lt;=15,IF(BG$16&gt;='様式３（療養者名簿）（⑤の場合）'!$O78,IF(BG$16&lt;='様式３（療養者名簿）（⑤の場合）'!$W78,1,0),0),0)</f>
        <v>0</v>
      </c>
      <c r="BH69" s="159">
        <f>IF(BH$16-'様式３（療養者名簿）（⑤の場合）'!$O78+1&lt;=15,IF(BH$16&gt;='様式３（療養者名簿）（⑤の場合）'!$O78,IF(BH$16&lt;='様式３（療養者名簿）（⑤の場合）'!$W78,1,0),0),0)</f>
        <v>0</v>
      </c>
      <c r="BI69" s="159">
        <f>IF(BI$16-'様式３（療養者名簿）（⑤の場合）'!$O78+1&lt;=15,IF(BI$16&gt;='様式３（療養者名簿）（⑤の場合）'!$O78,IF(BI$16&lt;='様式３（療養者名簿）（⑤の場合）'!$W78,1,0),0),0)</f>
        <v>0</v>
      </c>
      <c r="BJ69" s="159">
        <f>IF(BJ$16-'様式３（療養者名簿）（⑤の場合）'!$O78+1&lt;=15,IF(BJ$16&gt;='様式３（療養者名簿）（⑤の場合）'!$O78,IF(BJ$16&lt;='様式３（療養者名簿）（⑤の場合）'!$W78,1,0),0),0)</f>
        <v>0</v>
      </c>
      <c r="BK69" s="159">
        <f>IF(BK$16-'様式３（療養者名簿）（⑤の場合）'!$O78+1&lt;=15,IF(BK$16&gt;='様式３（療養者名簿）（⑤の場合）'!$O78,IF(BK$16&lt;='様式３（療養者名簿）（⑤の場合）'!$W78,1,0),0),0)</f>
        <v>0</v>
      </c>
      <c r="BL69" s="159">
        <f>IF(BL$16-'様式３（療養者名簿）（⑤の場合）'!$O78+1&lt;=15,IF(BL$16&gt;='様式３（療養者名簿）（⑤の場合）'!$O78,IF(BL$16&lt;='様式３（療養者名簿）（⑤の場合）'!$W78,1,0),0),0)</f>
        <v>0</v>
      </c>
      <c r="BM69" s="159">
        <f>IF(BM$16-'様式３（療養者名簿）（⑤の場合）'!$O78+1&lt;=15,IF(BM$16&gt;='様式３（療養者名簿）（⑤の場合）'!$O78,IF(BM$16&lt;='様式３（療養者名簿）（⑤の場合）'!$W78,1,0),0),0)</f>
        <v>0</v>
      </c>
      <c r="BN69" s="159">
        <f>IF(BN$16-'様式３（療養者名簿）（⑤の場合）'!$O78+1&lt;=15,IF(BN$16&gt;='様式３（療養者名簿）（⑤の場合）'!$O78,IF(BN$16&lt;='様式３（療養者名簿）（⑤の場合）'!$W78,1,0),0),0)</f>
        <v>0</v>
      </c>
      <c r="BO69" s="159">
        <f>IF(BO$16-'様式３（療養者名簿）（⑤の場合）'!$O78+1&lt;=15,IF(BO$16&gt;='様式３（療養者名簿）（⑤の場合）'!$O78,IF(BO$16&lt;='様式３（療養者名簿）（⑤の場合）'!$W78,1,0),0),0)</f>
        <v>0</v>
      </c>
      <c r="BP69" s="159">
        <f>IF(BP$16-'様式３（療養者名簿）（⑤の場合）'!$O78+1&lt;=15,IF(BP$16&gt;='様式３（療養者名簿）（⑤の場合）'!$O78,IF(BP$16&lt;='様式３（療養者名簿）（⑤の場合）'!$W78,1,0),0),0)</f>
        <v>0</v>
      </c>
      <c r="BQ69" s="159">
        <f>IF(BQ$16-'様式３（療養者名簿）（⑤の場合）'!$O78+1&lt;=15,IF(BQ$16&gt;='様式３（療養者名簿）（⑤の場合）'!$O78,IF(BQ$16&lt;='様式３（療養者名簿）（⑤の場合）'!$W78,1,0),0),0)</f>
        <v>0</v>
      </c>
      <c r="BR69" s="159">
        <f>IF(BR$16-'様式３（療養者名簿）（⑤の場合）'!$O78+1&lt;=15,IF(BR$16&gt;='様式３（療養者名簿）（⑤の場合）'!$O78,IF(BR$16&lt;='様式３（療養者名簿）（⑤の場合）'!$W78,1,0),0),0)</f>
        <v>0</v>
      </c>
      <c r="BS69" s="159">
        <f>IF(BS$16-'様式３（療養者名簿）（⑤の場合）'!$O78+1&lt;=15,IF(BS$16&gt;='様式３（療養者名簿）（⑤の場合）'!$O78,IF(BS$16&lt;='様式３（療養者名簿）（⑤の場合）'!$W78,1,0),0),0)</f>
        <v>0</v>
      </c>
      <c r="BT69" s="159">
        <f>IF(BT$16-'様式３（療養者名簿）（⑤の場合）'!$O78+1&lt;=15,IF(BT$16&gt;='様式３（療養者名簿）（⑤の場合）'!$O78,IF(BT$16&lt;='様式３（療養者名簿）（⑤の場合）'!$W78,1,0),0),0)</f>
        <v>0</v>
      </c>
      <c r="BU69" s="159">
        <f>IF(BU$16-'様式３（療養者名簿）（⑤の場合）'!$O78+1&lt;=15,IF(BU$16&gt;='様式３（療養者名簿）（⑤の場合）'!$O78,IF(BU$16&lt;='様式３（療養者名簿）（⑤の場合）'!$W78,1,0),0),0)</f>
        <v>0</v>
      </c>
      <c r="BV69" s="159">
        <f>IF(BV$16-'様式３（療養者名簿）（⑤の場合）'!$O78+1&lt;=15,IF(BV$16&gt;='様式３（療養者名簿）（⑤の場合）'!$O78,IF(BV$16&lt;='様式３（療養者名簿）（⑤の場合）'!$W78,1,0),0),0)</f>
        <v>0</v>
      </c>
      <c r="BW69" s="159">
        <f>IF(BW$16-'様式３（療養者名簿）（⑤の場合）'!$O78+1&lt;=15,IF(BW$16&gt;='様式３（療養者名簿）（⑤の場合）'!$O78,IF(BW$16&lt;='様式３（療養者名簿）（⑤の場合）'!$W78,1,0),0),0)</f>
        <v>0</v>
      </c>
      <c r="BX69" s="159">
        <f>IF(BX$16-'様式３（療養者名簿）（⑤の場合）'!$O78+1&lt;=15,IF(BX$16&gt;='様式３（療養者名簿）（⑤の場合）'!$O78,IF(BX$16&lt;='様式３（療養者名簿）（⑤の場合）'!$W78,1,0),0),0)</f>
        <v>0</v>
      </c>
      <c r="BY69" s="159">
        <f>IF(BY$16-'様式３（療養者名簿）（⑤の場合）'!$O78+1&lt;=15,IF(BY$16&gt;='様式３（療養者名簿）（⑤の場合）'!$O78,IF(BY$16&lt;='様式３（療養者名簿）（⑤の場合）'!$W78,1,0),0),0)</f>
        <v>0</v>
      </c>
      <c r="BZ69" s="159">
        <f>IF(BZ$16-'様式３（療養者名簿）（⑤の場合）'!$O78+1&lt;=15,IF(BZ$16&gt;='様式３（療養者名簿）（⑤の場合）'!$O78,IF(BZ$16&lt;='様式３（療養者名簿）（⑤の場合）'!$W78,1,0),0),0)</f>
        <v>0</v>
      </c>
      <c r="CA69" s="159">
        <f>IF(CA$16-'様式３（療養者名簿）（⑤の場合）'!$O78+1&lt;=15,IF(CA$16&gt;='様式３（療養者名簿）（⑤の場合）'!$O78,IF(CA$16&lt;='様式３（療養者名簿）（⑤の場合）'!$W78,1,0),0),0)</f>
        <v>0</v>
      </c>
      <c r="CB69" s="159">
        <f>IF(CB$16-'様式３（療養者名簿）（⑤の場合）'!$O78+1&lt;=15,IF(CB$16&gt;='様式３（療養者名簿）（⑤の場合）'!$O78,IF(CB$16&lt;='様式３（療養者名簿）（⑤の場合）'!$W78,1,0),0),0)</f>
        <v>0</v>
      </c>
      <c r="CC69" s="159">
        <f>IF(CC$16-'様式３（療養者名簿）（⑤の場合）'!$O78+1&lt;=15,IF(CC$16&gt;='様式３（療養者名簿）（⑤の場合）'!$O78,IF(CC$16&lt;='様式３（療養者名簿）（⑤の場合）'!$W78,1,0),0),0)</f>
        <v>0</v>
      </c>
      <c r="CD69" s="159">
        <f>IF(CD$16-'様式３（療養者名簿）（⑤の場合）'!$O78+1&lt;=15,IF(CD$16&gt;='様式３（療養者名簿）（⑤の場合）'!$O78,IF(CD$16&lt;='様式３（療養者名簿）（⑤の場合）'!$W78,1,0),0),0)</f>
        <v>0</v>
      </c>
      <c r="CE69" s="159">
        <f>IF(CE$16-'様式３（療養者名簿）（⑤の場合）'!$O78+1&lt;=15,IF(CE$16&gt;='様式３（療養者名簿）（⑤の場合）'!$O78,IF(CE$16&lt;='様式３（療養者名簿）（⑤の場合）'!$W78,1,0),0),0)</f>
        <v>0</v>
      </c>
      <c r="CF69" s="159">
        <f>IF(CF$16-'様式３（療養者名簿）（⑤の場合）'!$O78+1&lt;=15,IF(CF$16&gt;='様式３（療養者名簿）（⑤の場合）'!$O78,IF(CF$16&lt;='様式３（療養者名簿）（⑤の場合）'!$W78,1,0),0),0)</f>
        <v>0</v>
      </c>
      <c r="CG69" s="159">
        <f>IF(CG$16-'様式３（療養者名簿）（⑤の場合）'!$O78+1&lt;=15,IF(CG$16&gt;='様式３（療養者名簿）（⑤の場合）'!$O78,IF(CG$16&lt;='様式３（療養者名簿）（⑤の場合）'!$W78,1,0),0),0)</f>
        <v>0</v>
      </c>
      <c r="CH69" s="159">
        <f>IF(CH$16-'様式３（療養者名簿）（⑤の場合）'!$O78+1&lt;=15,IF(CH$16&gt;='様式３（療養者名簿）（⑤の場合）'!$O78,IF(CH$16&lt;='様式３（療養者名簿）（⑤の場合）'!$W78,1,0),0),0)</f>
        <v>0</v>
      </c>
      <c r="CI69" s="159">
        <f>IF(CI$16-'様式３（療養者名簿）（⑤の場合）'!$O78+1&lt;=15,IF(CI$16&gt;='様式３（療養者名簿）（⑤の場合）'!$O78,IF(CI$16&lt;='様式３（療養者名簿）（⑤の場合）'!$W78,1,0),0),0)</f>
        <v>0</v>
      </c>
      <c r="CJ69" s="159">
        <f>IF(CJ$16-'様式３（療養者名簿）（⑤の場合）'!$O78+1&lt;=15,IF(CJ$16&gt;='様式３（療養者名簿）（⑤の場合）'!$O78,IF(CJ$16&lt;='様式３（療養者名簿）（⑤の場合）'!$W78,1,0),0),0)</f>
        <v>0</v>
      </c>
      <c r="CK69" s="159">
        <f>IF(CK$16-'様式３（療養者名簿）（⑤の場合）'!$O78+1&lt;=15,IF(CK$16&gt;='様式３（療養者名簿）（⑤の場合）'!$O78,IF(CK$16&lt;='様式３（療養者名簿）（⑤の場合）'!$W78,1,0),0),0)</f>
        <v>0</v>
      </c>
      <c r="CL69" s="159">
        <f>IF(CL$16-'様式３（療養者名簿）（⑤の場合）'!$O78+1&lt;=15,IF(CL$16&gt;='様式３（療養者名簿）（⑤の場合）'!$O78,IF(CL$16&lt;='様式３（療養者名簿）（⑤の場合）'!$W78,1,0),0),0)</f>
        <v>0</v>
      </c>
      <c r="CM69" s="159">
        <f>IF(CM$16-'様式３（療養者名簿）（⑤の場合）'!$O78+1&lt;=15,IF(CM$16&gt;='様式３（療養者名簿）（⑤の場合）'!$O78,IF(CM$16&lt;='様式３（療養者名簿）（⑤の場合）'!$W78,1,0),0),0)</f>
        <v>0</v>
      </c>
      <c r="CN69" s="159">
        <f>IF(CN$16-'様式３（療養者名簿）（⑤の場合）'!$O78+1&lt;=15,IF(CN$16&gt;='様式３（療養者名簿）（⑤の場合）'!$O78,IF(CN$16&lt;='様式３（療養者名簿）（⑤の場合）'!$W78,1,0),0),0)</f>
        <v>0</v>
      </c>
      <c r="CO69" s="159">
        <f>IF(CO$16-'様式３（療養者名簿）（⑤の場合）'!$O78+1&lt;=15,IF(CO$16&gt;='様式３（療養者名簿）（⑤の場合）'!$O78,IF(CO$16&lt;='様式３（療養者名簿）（⑤の場合）'!$W78,1,0),0),0)</f>
        <v>0</v>
      </c>
      <c r="CP69" s="159">
        <f>IF(CP$16-'様式３（療養者名簿）（⑤の場合）'!$O78+1&lt;=15,IF(CP$16&gt;='様式３（療養者名簿）（⑤の場合）'!$O78,IF(CP$16&lt;='様式３（療養者名簿）（⑤の場合）'!$W78,1,0),0),0)</f>
        <v>0</v>
      </c>
      <c r="CQ69" s="159">
        <f>IF(CQ$16-'様式３（療養者名簿）（⑤の場合）'!$O78+1&lt;=15,IF(CQ$16&gt;='様式３（療養者名簿）（⑤の場合）'!$O78,IF(CQ$16&lt;='様式３（療養者名簿）（⑤の場合）'!$W78,1,0),0),0)</f>
        <v>0</v>
      </c>
      <c r="CR69" s="159">
        <f>IF(CR$16-'様式３（療養者名簿）（⑤の場合）'!$O78+1&lt;=15,IF(CR$16&gt;='様式３（療養者名簿）（⑤の場合）'!$O78,IF(CR$16&lt;='様式３（療養者名簿）（⑤の場合）'!$W78,1,0),0),0)</f>
        <v>0</v>
      </c>
      <c r="CS69" s="159">
        <f>IF(CS$16-'様式３（療養者名簿）（⑤の場合）'!$O78+1&lt;=15,IF(CS$16&gt;='様式３（療養者名簿）（⑤の場合）'!$O78,IF(CS$16&lt;='様式３（療養者名簿）（⑤の場合）'!$W78,1,0),0),0)</f>
        <v>0</v>
      </c>
      <c r="CT69" s="159">
        <f>IF(CT$16-'様式３（療養者名簿）（⑤の場合）'!$O78+1&lt;=15,IF(CT$16&gt;='様式３（療養者名簿）（⑤の場合）'!$O78,IF(CT$16&lt;='様式３（療養者名簿）（⑤の場合）'!$W78,1,0),0),0)</f>
        <v>0</v>
      </c>
      <c r="CU69" s="159">
        <f>IF(CU$16-'様式３（療養者名簿）（⑤の場合）'!$O78+1&lt;=15,IF(CU$16&gt;='様式３（療養者名簿）（⑤の場合）'!$O78,IF(CU$16&lt;='様式３（療養者名簿）（⑤の場合）'!$W78,1,0),0),0)</f>
        <v>0</v>
      </c>
      <c r="CV69" s="159">
        <f>IF(CV$16-'様式３（療養者名簿）（⑤の場合）'!$O78+1&lt;=15,IF(CV$16&gt;='様式３（療養者名簿）（⑤の場合）'!$O78,IF(CV$16&lt;='様式３（療養者名簿）（⑤の場合）'!$W78,1,0),0),0)</f>
        <v>0</v>
      </c>
      <c r="CW69" s="159">
        <f>IF(CW$16-'様式３（療養者名簿）（⑤の場合）'!$O78+1&lt;=15,IF(CW$16&gt;='様式３（療養者名簿）（⑤の場合）'!$O78,IF(CW$16&lt;='様式３（療養者名簿）（⑤の場合）'!$W78,1,0),0),0)</f>
        <v>0</v>
      </c>
      <c r="CX69" s="159">
        <f>IF(CX$16-'様式３（療養者名簿）（⑤の場合）'!$O78+1&lt;=15,IF(CX$16&gt;='様式３（療養者名簿）（⑤の場合）'!$O78,IF(CX$16&lt;='様式３（療養者名簿）（⑤の場合）'!$W78,1,0),0),0)</f>
        <v>0</v>
      </c>
      <c r="CY69" s="159">
        <f>IF(CY$16-'様式３（療養者名簿）（⑤の場合）'!$O78+1&lt;=15,IF(CY$16&gt;='様式３（療養者名簿）（⑤の場合）'!$O78,IF(CY$16&lt;='様式３（療養者名簿）（⑤の場合）'!$W78,1,0),0),0)</f>
        <v>0</v>
      </c>
      <c r="CZ69" s="159">
        <f>IF(CZ$16-'様式３（療養者名簿）（⑤の場合）'!$O78+1&lt;=15,IF(CZ$16&gt;='様式３（療養者名簿）（⑤の場合）'!$O78,IF(CZ$16&lt;='様式３（療養者名簿）（⑤の場合）'!$W78,1,0),0),0)</f>
        <v>0</v>
      </c>
      <c r="DA69" s="159">
        <f>IF(DA$16-'様式３（療養者名簿）（⑤の場合）'!$O78+1&lt;=15,IF(DA$16&gt;='様式３（療養者名簿）（⑤の場合）'!$O78,IF(DA$16&lt;='様式３（療養者名簿）（⑤の場合）'!$W78,1,0),0),0)</f>
        <v>0</v>
      </c>
      <c r="DB69" s="159">
        <f>IF(DB$16-'様式３（療養者名簿）（⑤の場合）'!$O78+1&lt;=15,IF(DB$16&gt;='様式３（療養者名簿）（⑤の場合）'!$O78,IF(DB$16&lt;='様式３（療養者名簿）（⑤の場合）'!$W78,1,0),0),0)</f>
        <v>0</v>
      </c>
      <c r="DC69" s="159">
        <f>IF(DC$16-'様式３（療養者名簿）（⑤の場合）'!$O78+1&lt;=15,IF(DC$16&gt;='様式３（療養者名簿）（⑤の場合）'!$O78,IF(DC$16&lt;='様式３（療養者名簿）（⑤の場合）'!$W78,1,0),0),0)</f>
        <v>0</v>
      </c>
      <c r="DD69" s="159">
        <f>IF(DD$16-'様式３（療養者名簿）（⑤の場合）'!$O78+1&lt;=15,IF(DD$16&gt;='様式３（療養者名簿）（⑤の場合）'!$O78,IF(DD$16&lt;='様式３（療養者名簿）（⑤の場合）'!$W78,1,0),0),0)</f>
        <v>0</v>
      </c>
      <c r="DE69" s="159">
        <f>IF(DE$16-'様式３（療養者名簿）（⑤の場合）'!$O78+1&lt;=15,IF(DE$16&gt;='様式３（療養者名簿）（⑤の場合）'!$O78,IF(DE$16&lt;='様式３（療養者名簿）（⑤の場合）'!$W78,1,0),0),0)</f>
        <v>0</v>
      </c>
      <c r="DF69" s="159">
        <f>IF(DF$16-'様式３（療養者名簿）（⑤の場合）'!$O78+1&lt;=15,IF(DF$16&gt;='様式３（療養者名簿）（⑤の場合）'!$O78,IF(DF$16&lt;='様式３（療養者名簿）（⑤の場合）'!$W78,1,0),0),0)</f>
        <v>0</v>
      </c>
      <c r="DG69" s="159">
        <f>IF(DG$16-'様式３（療養者名簿）（⑤の場合）'!$O78+1&lt;=15,IF(DG$16&gt;='様式３（療養者名簿）（⑤の場合）'!$O78,IF(DG$16&lt;='様式３（療養者名簿）（⑤の場合）'!$W78,1,0),0),0)</f>
        <v>0</v>
      </c>
      <c r="DH69" s="159">
        <f>IF(DH$16-'様式３（療養者名簿）（⑤の場合）'!$O78+1&lt;=15,IF(DH$16&gt;='様式３（療養者名簿）（⑤の場合）'!$O78,IF(DH$16&lt;='様式３（療養者名簿）（⑤の場合）'!$W78,1,0),0),0)</f>
        <v>0</v>
      </c>
      <c r="DI69" s="159">
        <f>IF(DI$16-'様式３（療養者名簿）（⑤の場合）'!$O78+1&lt;=15,IF(DI$16&gt;='様式３（療養者名簿）（⑤の場合）'!$O78,IF(DI$16&lt;='様式３（療養者名簿）（⑤の場合）'!$W78,1,0),0),0)</f>
        <v>0</v>
      </c>
      <c r="DJ69" s="159">
        <f>IF(DJ$16-'様式３（療養者名簿）（⑤の場合）'!$O78+1&lt;=15,IF(DJ$16&gt;='様式３（療養者名簿）（⑤の場合）'!$O78,IF(DJ$16&lt;='様式３（療養者名簿）（⑤の場合）'!$W78,1,0),0),0)</f>
        <v>0</v>
      </c>
      <c r="DK69" s="159">
        <f>IF(DK$16-'様式３（療養者名簿）（⑤の場合）'!$O78+1&lt;=15,IF(DK$16&gt;='様式３（療養者名簿）（⑤の場合）'!$O78,IF(DK$16&lt;='様式３（療養者名簿）（⑤の場合）'!$W78,1,0),0),0)</f>
        <v>0</v>
      </c>
      <c r="DL69" s="159">
        <f>IF(DL$16-'様式３（療養者名簿）（⑤の場合）'!$O78+1&lt;=15,IF(DL$16&gt;='様式３（療養者名簿）（⑤の場合）'!$O78,IF(DL$16&lt;='様式３（療養者名簿）（⑤の場合）'!$W78,1,0),0),0)</f>
        <v>0</v>
      </c>
      <c r="DM69" s="159">
        <f>IF(DM$16-'様式３（療養者名簿）（⑤の場合）'!$O78+1&lt;=15,IF(DM$16&gt;='様式３（療養者名簿）（⑤の場合）'!$O78,IF(DM$16&lt;='様式３（療養者名簿）（⑤の場合）'!$W78,1,0),0),0)</f>
        <v>0</v>
      </c>
      <c r="DN69" s="159">
        <f>IF(DN$16-'様式３（療養者名簿）（⑤の場合）'!$O78+1&lt;=15,IF(DN$16&gt;='様式３（療養者名簿）（⑤の場合）'!$O78,IF(DN$16&lt;='様式３（療養者名簿）（⑤の場合）'!$W78,1,0),0),0)</f>
        <v>0</v>
      </c>
      <c r="DO69" s="159">
        <f>IF(DO$16-'様式３（療養者名簿）（⑤の場合）'!$O78+1&lt;=15,IF(DO$16&gt;='様式３（療養者名簿）（⑤の場合）'!$O78,IF(DO$16&lt;='様式３（療養者名簿）（⑤の場合）'!$W78,1,0),0),0)</f>
        <v>0</v>
      </c>
      <c r="DP69" s="159">
        <f>IF(DP$16-'様式３（療養者名簿）（⑤の場合）'!$O78+1&lt;=15,IF(DP$16&gt;='様式３（療養者名簿）（⑤の場合）'!$O78,IF(DP$16&lt;='様式３（療養者名簿）（⑤の場合）'!$W78,1,0),0),0)</f>
        <v>0</v>
      </c>
      <c r="DQ69" s="159">
        <f>IF(DQ$16-'様式３（療養者名簿）（⑤の場合）'!$O78+1&lt;=15,IF(DQ$16&gt;='様式３（療養者名簿）（⑤の場合）'!$O78,IF(DQ$16&lt;='様式３（療養者名簿）（⑤の場合）'!$W78,1,0),0),0)</f>
        <v>0</v>
      </c>
      <c r="DR69" s="159">
        <f>IF(DR$16-'様式３（療養者名簿）（⑤の場合）'!$O78+1&lt;=15,IF(DR$16&gt;='様式３（療養者名簿）（⑤の場合）'!$O78,IF(DR$16&lt;='様式３（療養者名簿）（⑤の場合）'!$W78,1,0),0),0)</f>
        <v>0</v>
      </c>
      <c r="DS69" s="159">
        <f>IF(DS$16-'様式３（療養者名簿）（⑤の場合）'!$O78+1&lt;=15,IF(DS$16&gt;='様式３（療養者名簿）（⑤の場合）'!$O78,IF(DS$16&lt;='様式３（療養者名簿）（⑤の場合）'!$W78,1,0),0),0)</f>
        <v>0</v>
      </c>
      <c r="DT69" s="159">
        <f>IF(DT$16-'様式３（療養者名簿）（⑤の場合）'!$O78+1&lt;=15,IF(DT$16&gt;='様式３（療養者名簿）（⑤の場合）'!$O78,IF(DT$16&lt;='様式３（療養者名簿）（⑤の場合）'!$W78,1,0),0),0)</f>
        <v>0</v>
      </c>
      <c r="DU69" s="159">
        <f>IF(DU$16-'様式３（療養者名簿）（⑤の場合）'!$O78+1&lt;=15,IF(DU$16&gt;='様式３（療養者名簿）（⑤の場合）'!$O78,IF(DU$16&lt;='様式３（療養者名簿）（⑤の場合）'!$W78,1,0),0),0)</f>
        <v>0</v>
      </c>
      <c r="DV69" s="159">
        <f>IF(DV$16-'様式３（療養者名簿）（⑤の場合）'!$O78+1&lt;=15,IF(DV$16&gt;='様式３（療養者名簿）（⑤の場合）'!$O78,IF(DV$16&lt;='様式３（療養者名簿）（⑤の場合）'!$W78,1,0),0),0)</f>
        <v>0</v>
      </c>
      <c r="DW69" s="159">
        <f>IF(DW$16-'様式３（療養者名簿）（⑤の場合）'!$O78+1&lt;=15,IF(DW$16&gt;='様式３（療養者名簿）（⑤の場合）'!$O78,IF(DW$16&lt;='様式３（療養者名簿）（⑤の場合）'!$W78,1,0),0),0)</f>
        <v>0</v>
      </c>
      <c r="DX69" s="159">
        <f>IF(DX$16-'様式３（療養者名簿）（⑤の場合）'!$O78+1&lt;=15,IF(DX$16&gt;='様式３（療養者名簿）（⑤の場合）'!$O78,IF(DX$16&lt;='様式３（療養者名簿）（⑤の場合）'!$W78,1,0),0),0)</f>
        <v>0</v>
      </c>
      <c r="DY69" s="159">
        <f>IF(DY$16-'様式３（療養者名簿）（⑤の場合）'!$O78+1&lt;=15,IF(DY$16&gt;='様式３（療養者名簿）（⑤の場合）'!$O78,IF(DY$16&lt;='様式３（療養者名簿）（⑤の場合）'!$W78,1,0),0),0)</f>
        <v>0</v>
      </c>
      <c r="DZ69" s="159">
        <f>IF(DZ$16-'様式３（療養者名簿）（⑤の場合）'!$O78+1&lt;=15,IF(DZ$16&gt;='様式３（療養者名簿）（⑤の場合）'!$O78,IF(DZ$16&lt;='様式３（療養者名簿）（⑤の場合）'!$W78,1,0),0),0)</f>
        <v>0</v>
      </c>
      <c r="EA69" s="159">
        <f>IF(EA$16-'様式３（療養者名簿）（⑤の場合）'!$O78+1&lt;=15,IF(EA$16&gt;='様式３（療養者名簿）（⑤の場合）'!$O78,IF(EA$16&lt;='様式３（療養者名簿）（⑤の場合）'!$W78,1,0),0),0)</f>
        <v>0</v>
      </c>
      <c r="EB69" s="159">
        <f>IF(EB$16-'様式３（療養者名簿）（⑤の場合）'!$O78+1&lt;=15,IF(EB$16&gt;='様式３（療養者名簿）（⑤の場合）'!$O78,IF(EB$16&lt;='様式３（療養者名簿）（⑤の場合）'!$W78,1,0),0),0)</f>
        <v>0</v>
      </c>
      <c r="EC69" s="159">
        <f>IF(EC$16-'様式３（療養者名簿）（⑤の場合）'!$O78+1&lt;=15,IF(EC$16&gt;='様式３（療養者名簿）（⑤の場合）'!$O78,IF(EC$16&lt;='様式３（療養者名簿）（⑤の場合）'!$W78,1,0),0),0)</f>
        <v>0</v>
      </c>
      <c r="ED69" s="159">
        <f>IF(ED$16-'様式３（療養者名簿）（⑤の場合）'!$O78+1&lt;=15,IF(ED$16&gt;='様式３（療養者名簿）（⑤の場合）'!$O78,IF(ED$16&lt;='様式３（療養者名簿）（⑤の場合）'!$W78,1,0),0),0)</f>
        <v>0</v>
      </c>
      <c r="EE69" s="159">
        <f>IF(EE$16-'様式３（療養者名簿）（⑤の場合）'!$O78+1&lt;=15,IF(EE$16&gt;='様式３（療養者名簿）（⑤の場合）'!$O78,IF(EE$16&lt;='様式３（療養者名簿）（⑤の場合）'!$W78,1,0),0),0)</f>
        <v>0</v>
      </c>
      <c r="EF69" s="159">
        <f>IF(EF$16-'様式３（療養者名簿）（⑤の場合）'!$O78+1&lt;=15,IF(EF$16&gt;='様式３（療養者名簿）（⑤の場合）'!$O78,IF(EF$16&lt;='様式３（療養者名簿）（⑤の場合）'!$W78,1,0),0),0)</f>
        <v>0</v>
      </c>
      <c r="EG69" s="159">
        <f>IF(EG$16-'様式３（療養者名簿）（⑤の場合）'!$O78+1&lt;=15,IF(EG$16&gt;='様式３（療養者名簿）（⑤の場合）'!$O78,IF(EG$16&lt;='様式３（療養者名簿）（⑤の場合）'!$W78,1,0),0),0)</f>
        <v>0</v>
      </c>
      <c r="EH69" s="159">
        <f>IF(EH$16-'様式３（療養者名簿）（⑤の場合）'!$O78+1&lt;=15,IF(EH$16&gt;='様式３（療養者名簿）（⑤の場合）'!$O78,IF(EH$16&lt;='様式３（療養者名簿）（⑤の場合）'!$W78,1,0),0),0)</f>
        <v>0</v>
      </c>
      <c r="EI69" s="159">
        <f>IF(EI$16-'様式３（療養者名簿）（⑤の場合）'!$O78+1&lt;=15,IF(EI$16&gt;='様式３（療養者名簿）（⑤の場合）'!$O78,IF(EI$16&lt;='様式３（療養者名簿）（⑤の場合）'!$W78,1,0),0),0)</f>
        <v>0</v>
      </c>
      <c r="EJ69" s="159">
        <f>IF(EJ$16-'様式３（療養者名簿）（⑤の場合）'!$O78+1&lt;=15,IF(EJ$16&gt;='様式３（療養者名簿）（⑤の場合）'!$O78,IF(EJ$16&lt;='様式３（療養者名簿）（⑤の場合）'!$W78,1,0),0),0)</f>
        <v>0</v>
      </c>
      <c r="EK69" s="159">
        <f>IF(EK$16-'様式３（療養者名簿）（⑤の場合）'!$O78+1&lt;=15,IF(EK$16&gt;='様式３（療養者名簿）（⑤の場合）'!$O78,IF(EK$16&lt;='様式３（療養者名簿）（⑤の場合）'!$W78,1,0),0),0)</f>
        <v>0</v>
      </c>
      <c r="EL69" s="159">
        <f>IF(EL$16-'様式３（療養者名簿）（⑤の場合）'!$O78+1&lt;=15,IF(EL$16&gt;='様式３（療養者名簿）（⑤の場合）'!$O78,IF(EL$16&lt;='様式３（療養者名簿）（⑤の場合）'!$W78,1,0),0),0)</f>
        <v>0</v>
      </c>
      <c r="EM69" s="159">
        <f>IF(EM$16-'様式３（療養者名簿）（⑤の場合）'!$O78+1&lt;=15,IF(EM$16&gt;='様式３（療養者名簿）（⑤の場合）'!$O78,IF(EM$16&lt;='様式３（療養者名簿）（⑤の場合）'!$W78,1,0),0),0)</f>
        <v>0</v>
      </c>
      <c r="EN69" s="159">
        <f>IF(EN$16-'様式３（療養者名簿）（⑤の場合）'!$O78+1&lt;=15,IF(EN$16&gt;='様式３（療養者名簿）（⑤の場合）'!$O78,IF(EN$16&lt;='様式３（療養者名簿）（⑤の場合）'!$W78,1,0),0),0)</f>
        <v>0</v>
      </c>
      <c r="EO69" s="159">
        <f>IF(EO$16-'様式３（療養者名簿）（⑤の場合）'!$O78+1&lt;=15,IF(EO$16&gt;='様式３（療養者名簿）（⑤の場合）'!$O78,IF(EO$16&lt;='様式３（療養者名簿）（⑤の場合）'!$W78,1,0),0),0)</f>
        <v>0</v>
      </c>
      <c r="EP69" s="159">
        <f>IF(EP$16-'様式３（療養者名簿）（⑤の場合）'!$O78+1&lt;=15,IF(EP$16&gt;='様式３（療養者名簿）（⑤の場合）'!$O78,IF(EP$16&lt;='様式３（療養者名簿）（⑤の場合）'!$W78,1,0),0),0)</f>
        <v>0</v>
      </c>
      <c r="EQ69" s="159">
        <f>IF(EQ$16-'様式３（療養者名簿）（⑤の場合）'!$O78+1&lt;=15,IF(EQ$16&gt;='様式３（療養者名簿）（⑤の場合）'!$O78,IF(EQ$16&lt;='様式３（療養者名簿）（⑤の場合）'!$W78,1,0),0),0)</f>
        <v>0</v>
      </c>
      <c r="ER69" s="159">
        <f>IF(ER$16-'様式３（療養者名簿）（⑤の場合）'!$O78+1&lt;=15,IF(ER$16&gt;='様式３（療養者名簿）（⑤の場合）'!$O78,IF(ER$16&lt;='様式３（療養者名簿）（⑤の場合）'!$W78,1,0),0),0)</f>
        <v>0</v>
      </c>
      <c r="ES69" s="159">
        <f>IF(ES$16-'様式３（療養者名簿）（⑤の場合）'!$O78+1&lt;=15,IF(ES$16&gt;='様式３（療養者名簿）（⑤の場合）'!$O78,IF(ES$16&lt;='様式３（療養者名簿）（⑤の場合）'!$W78,1,0),0),0)</f>
        <v>0</v>
      </c>
      <c r="ET69" s="159">
        <f>IF(ET$16-'様式３（療養者名簿）（⑤の場合）'!$O78+1&lt;=15,IF(ET$16&gt;='様式３（療養者名簿）（⑤の場合）'!$O78,IF(ET$16&lt;='様式３（療養者名簿）（⑤の場合）'!$W78,1,0),0),0)</f>
        <v>0</v>
      </c>
      <c r="EU69" s="159">
        <f>IF(EU$16-'様式３（療養者名簿）（⑤の場合）'!$O78+1&lt;=15,IF(EU$16&gt;='様式３（療養者名簿）（⑤の場合）'!$O78,IF(EU$16&lt;='様式３（療養者名簿）（⑤の場合）'!$W78,1,0),0),0)</f>
        <v>0</v>
      </c>
      <c r="EV69" s="159">
        <f>IF(EV$16-'様式３（療養者名簿）（⑤の場合）'!$O78+1&lt;=15,IF(EV$16&gt;='様式３（療養者名簿）（⑤の場合）'!$O78,IF(EV$16&lt;='様式３（療養者名簿）（⑤の場合）'!$W78,1,0),0),0)</f>
        <v>0</v>
      </c>
      <c r="EW69" s="159">
        <f>IF(EW$16-'様式３（療養者名簿）（⑤の場合）'!$O78+1&lt;=15,IF(EW$16&gt;='様式３（療養者名簿）（⑤の場合）'!$O78,IF(EW$16&lt;='様式３（療養者名簿）（⑤の場合）'!$W78,1,0),0),0)</f>
        <v>0</v>
      </c>
      <c r="EX69" s="159">
        <f>IF(EX$16-'様式３（療養者名簿）（⑤の場合）'!$O78+1&lt;=15,IF(EX$16&gt;='様式３（療養者名簿）（⑤の場合）'!$O78,IF(EX$16&lt;='様式３（療養者名簿）（⑤の場合）'!$W78,1,0),0),0)</f>
        <v>0</v>
      </c>
      <c r="EY69" s="159">
        <f>IF(EY$16-'様式３（療養者名簿）（⑤の場合）'!$O78+1&lt;=15,IF(EY$16&gt;='様式３（療養者名簿）（⑤の場合）'!$O78,IF(EY$16&lt;='様式３（療養者名簿）（⑤の場合）'!$W78,1,0),0),0)</f>
        <v>0</v>
      </c>
      <c r="EZ69" s="159">
        <f>IF(EZ$16-'様式３（療養者名簿）（⑤の場合）'!$O78+1&lt;=15,IF(EZ$16&gt;='様式３（療養者名簿）（⑤の場合）'!$O78,IF(EZ$16&lt;='様式３（療養者名簿）（⑤の場合）'!$W78,1,0),0),0)</f>
        <v>0</v>
      </c>
      <c r="FA69" s="159">
        <f>IF(FA$16-'様式３（療養者名簿）（⑤の場合）'!$O78+1&lt;=15,IF(FA$16&gt;='様式３（療養者名簿）（⑤の場合）'!$O78,IF(FA$16&lt;='様式３（療養者名簿）（⑤の場合）'!$W78,1,0),0),0)</f>
        <v>0</v>
      </c>
      <c r="FB69" s="159">
        <f>IF(FB$16-'様式３（療養者名簿）（⑤の場合）'!$O78+1&lt;=15,IF(FB$16&gt;='様式３（療養者名簿）（⑤の場合）'!$O78,IF(FB$16&lt;='様式３（療養者名簿）（⑤の場合）'!$W78,1,0),0),0)</f>
        <v>0</v>
      </c>
      <c r="FC69" s="159">
        <f>IF(FC$16-'様式３（療養者名簿）（⑤の場合）'!$O78+1&lt;=15,IF(FC$16&gt;='様式３（療養者名簿）（⑤の場合）'!$O78,IF(FC$16&lt;='様式３（療養者名簿）（⑤の場合）'!$W78,1,0),0),0)</f>
        <v>0</v>
      </c>
      <c r="FD69" s="159">
        <f>IF(FD$16-'様式３（療養者名簿）（⑤の場合）'!$O78+1&lt;=15,IF(FD$16&gt;='様式３（療養者名簿）（⑤の場合）'!$O78,IF(FD$16&lt;='様式３（療養者名簿）（⑤の場合）'!$W78,1,0),0),0)</f>
        <v>0</v>
      </c>
      <c r="FE69" s="159">
        <f>IF(FE$16-'様式３（療養者名簿）（⑤の場合）'!$O78+1&lt;=15,IF(FE$16&gt;='様式３（療養者名簿）（⑤の場合）'!$O78,IF(FE$16&lt;='様式３（療養者名簿）（⑤の場合）'!$W78,1,0),0),0)</f>
        <v>0</v>
      </c>
      <c r="FF69" s="159">
        <f>IF(FF$16-'様式３（療養者名簿）（⑤の場合）'!$O78+1&lt;=15,IF(FF$16&gt;='様式３（療養者名簿）（⑤の場合）'!$O78,IF(FF$16&lt;='様式３（療養者名簿）（⑤の場合）'!$W78,1,0),0),0)</f>
        <v>0</v>
      </c>
      <c r="FG69" s="159">
        <f>IF(FG$16-'様式３（療養者名簿）（⑤の場合）'!$O78+1&lt;=15,IF(FG$16&gt;='様式３（療養者名簿）（⑤の場合）'!$O78,IF(FG$16&lt;='様式３（療養者名簿）（⑤の場合）'!$W78,1,0),0),0)</f>
        <v>0</v>
      </c>
      <c r="FH69" s="159">
        <f>IF(FH$16-'様式３（療養者名簿）（⑤の場合）'!$O78+1&lt;=15,IF(FH$16&gt;='様式３（療養者名簿）（⑤の場合）'!$O78,IF(FH$16&lt;='様式３（療養者名簿）（⑤の場合）'!$W78,1,0),0),0)</f>
        <v>0</v>
      </c>
      <c r="FI69" s="159">
        <f>IF(FI$16-'様式３（療養者名簿）（⑤の場合）'!$O78+1&lt;=15,IF(FI$16&gt;='様式３（療養者名簿）（⑤の場合）'!$O78,IF(FI$16&lt;='様式３（療養者名簿）（⑤の場合）'!$W78,1,0),0),0)</f>
        <v>0</v>
      </c>
      <c r="FJ69" s="159">
        <f>IF(FJ$16-'様式３（療養者名簿）（⑤の場合）'!$O78+1&lt;=15,IF(FJ$16&gt;='様式３（療養者名簿）（⑤の場合）'!$O78,IF(FJ$16&lt;='様式３（療養者名簿）（⑤の場合）'!$W78,1,0),0),0)</f>
        <v>0</v>
      </c>
      <c r="FK69" s="159">
        <f>IF(FK$16-'様式３（療養者名簿）（⑤の場合）'!$O78+1&lt;=15,IF(FK$16&gt;='様式３（療養者名簿）（⑤の場合）'!$O78,IF(FK$16&lt;='様式３（療養者名簿）（⑤の場合）'!$W78,1,0),0),0)</f>
        <v>0</v>
      </c>
      <c r="FL69" s="159">
        <f>IF(FL$16-'様式３（療養者名簿）（⑤の場合）'!$O78+1&lt;=15,IF(FL$16&gt;='様式３（療養者名簿）（⑤の場合）'!$O78,IF(FL$16&lt;='様式３（療養者名簿）（⑤の場合）'!$W78,1,0),0),0)</f>
        <v>0</v>
      </c>
      <c r="FM69" s="159">
        <f>IF(FM$16-'様式３（療養者名簿）（⑤の場合）'!$O78+1&lt;=15,IF(FM$16&gt;='様式３（療養者名簿）（⑤の場合）'!$O78,IF(FM$16&lt;='様式３（療養者名簿）（⑤の場合）'!$W78,1,0),0),0)</f>
        <v>0</v>
      </c>
      <c r="FN69" s="159">
        <f>IF(FN$16-'様式３（療養者名簿）（⑤の場合）'!$O78+1&lt;=15,IF(FN$16&gt;='様式３（療養者名簿）（⑤の場合）'!$O78,IF(FN$16&lt;='様式３（療養者名簿）（⑤の場合）'!$W78,1,0),0),0)</f>
        <v>0</v>
      </c>
      <c r="FO69" s="159">
        <f>IF(FO$16-'様式３（療養者名簿）（⑤の場合）'!$O78+1&lt;=15,IF(FO$16&gt;='様式３（療養者名簿）（⑤の場合）'!$O78,IF(FO$16&lt;='様式３（療養者名簿）（⑤の場合）'!$W78,1,0),0),0)</f>
        <v>0</v>
      </c>
      <c r="FP69" s="159">
        <f>IF(FP$16-'様式３（療養者名簿）（⑤の場合）'!$O78+1&lt;=15,IF(FP$16&gt;='様式３（療養者名簿）（⑤の場合）'!$O78,IF(FP$16&lt;='様式３（療養者名簿）（⑤の場合）'!$W78,1,0),0),0)</f>
        <v>0</v>
      </c>
      <c r="FQ69" s="159">
        <f>IF(FQ$16-'様式３（療養者名簿）（⑤の場合）'!$O78+1&lt;=15,IF(FQ$16&gt;='様式３（療養者名簿）（⑤の場合）'!$O78,IF(FQ$16&lt;='様式３（療養者名簿）（⑤の場合）'!$W78,1,0),0),0)</f>
        <v>0</v>
      </c>
      <c r="FR69" s="159">
        <f>IF(FR$16-'様式３（療養者名簿）（⑤の場合）'!$O78+1&lt;=15,IF(FR$16&gt;='様式３（療養者名簿）（⑤の場合）'!$O78,IF(FR$16&lt;='様式３（療養者名簿）（⑤の場合）'!$W78,1,0),0),0)</f>
        <v>0</v>
      </c>
      <c r="FS69" s="159">
        <f>IF(FS$16-'様式３（療養者名簿）（⑤の場合）'!$O78+1&lt;=15,IF(FS$16&gt;='様式３（療養者名簿）（⑤の場合）'!$O78,IF(FS$16&lt;='様式３（療養者名簿）（⑤の場合）'!$W78,1,0),0),0)</f>
        <v>0</v>
      </c>
      <c r="FT69" s="159">
        <f>IF(FT$16-'様式３（療養者名簿）（⑤の場合）'!$O78+1&lt;=15,IF(FT$16&gt;='様式３（療養者名簿）（⑤の場合）'!$O78,IF(FT$16&lt;='様式３（療養者名簿）（⑤の場合）'!$W78,1,0),0),0)</f>
        <v>0</v>
      </c>
      <c r="FU69" s="159">
        <f>IF(FU$16-'様式３（療養者名簿）（⑤の場合）'!$O78+1&lt;=15,IF(FU$16&gt;='様式３（療養者名簿）（⑤の場合）'!$O78,IF(FU$16&lt;='様式３（療養者名簿）（⑤の場合）'!$W78,1,0),0),0)</f>
        <v>0</v>
      </c>
      <c r="FV69" s="159">
        <f>IF(FV$16-'様式３（療養者名簿）（⑤の場合）'!$O78+1&lt;=15,IF(FV$16&gt;='様式３（療養者名簿）（⑤の場合）'!$O78,IF(FV$16&lt;='様式３（療養者名簿）（⑤の場合）'!$W78,1,0),0),0)</f>
        <v>0</v>
      </c>
      <c r="FW69" s="159">
        <f>IF(FW$16-'様式３（療養者名簿）（⑤の場合）'!$O78+1&lt;=15,IF(FW$16&gt;='様式３（療養者名簿）（⑤の場合）'!$O78,IF(FW$16&lt;='様式３（療養者名簿）（⑤の場合）'!$W78,1,0),0),0)</f>
        <v>0</v>
      </c>
      <c r="FX69" s="159">
        <f>IF(FX$16-'様式３（療養者名簿）（⑤の場合）'!$O78+1&lt;=15,IF(FX$16&gt;='様式３（療養者名簿）（⑤の場合）'!$O78,IF(FX$16&lt;='様式３（療養者名簿）（⑤の場合）'!$W78,1,0),0),0)</f>
        <v>0</v>
      </c>
      <c r="FY69" s="159">
        <f>IF(FY$16-'様式３（療養者名簿）（⑤の場合）'!$O78+1&lt;=15,IF(FY$16&gt;='様式３（療養者名簿）（⑤の場合）'!$O78,IF(FY$16&lt;='様式３（療養者名簿）（⑤の場合）'!$W78,1,0),0),0)</f>
        <v>0</v>
      </c>
      <c r="FZ69" s="159">
        <f>IF(FZ$16-'様式３（療養者名簿）（⑤の場合）'!$O78+1&lt;=15,IF(FZ$16&gt;='様式３（療養者名簿）（⑤の場合）'!$O78,IF(FZ$16&lt;='様式３（療養者名簿）（⑤の場合）'!$W78,1,0),0),0)</f>
        <v>0</v>
      </c>
      <c r="GA69" s="159">
        <f>IF(GA$16-'様式３（療養者名簿）（⑤の場合）'!$O78+1&lt;=15,IF(GA$16&gt;='様式３（療養者名簿）（⑤の場合）'!$O78,IF(GA$16&lt;='様式３（療養者名簿）（⑤の場合）'!$W78,1,0),0),0)</f>
        <v>0</v>
      </c>
      <c r="GB69" s="159">
        <f>IF(GB$16-'様式３（療養者名簿）（⑤の場合）'!$O78+1&lt;=15,IF(GB$16&gt;='様式３（療養者名簿）（⑤の場合）'!$O78,IF(GB$16&lt;='様式３（療養者名簿）（⑤の場合）'!$W78,1,0),0),0)</f>
        <v>0</v>
      </c>
      <c r="GC69" s="159">
        <f>IF(GC$16-'様式３（療養者名簿）（⑤の場合）'!$O78+1&lt;=15,IF(GC$16&gt;='様式３（療養者名簿）（⑤の場合）'!$O78,IF(GC$16&lt;='様式３（療養者名簿）（⑤の場合）'!$W78,1,0),0),0)</f>
        <v>0</v>
      </c>
      <c r="GD69" s="159">
        <f>IF(GD$16-'様式３（療養者名簿）（⑤の場合）'!$O78+1&lt;=15,IF(GD$16&gt;='様式３（療養者名簿）（⑤の場合）'!$O78,IF(GD$16&lt;='様式３（療養者名簿）（⑤の場合）'!$W78,1,0),0),0)</f>
        <v>0</v>
      </c>
      <c r="GE69" s="159">
        <f>IF(GE$16-'様式３（療養者名簿）（⑤の場合）'!$O78+1&lt;=15,IF(GE$16&gt;='様式３（療養者名簿）（⑤の場合）'!$O78,IF(GE$16&lt;='様式３（療養者名簿）（⑤の場合）'!$W78,1,0),0),0)</f>
        <v>0</v>
      </c>
      <c r="GF69" s="159">
        <f>IF(GF$16-'様式３（療養者名簿）（⑤の場合）'!$O78+1&lt;=15,IF(GF$16&gt;='様式３（療養者名簿）（⑤の場合）'!$O78,IF(GF$16&lt;='様式３（療養者名簿）（⑤の場合）'!$W78,1,0),0),0)</f>
        <v>0</v>
      </c>
      <c r="GG69" s="159">
        <f>IF(GG$16-'様式３（療養者名簿）（⑤の場合）'!$O78+1&lt;=15,IF(GG$16&gt;='様式３（療養者名簿）（⑤の場合）'!$O78,IF(GG$16&lt;='様式３（療養者名簿）（⑤の場合）'!$W78,1,0),0),0)</f>
        <v>0</v>
      </c>
      <c r="GH69" s="159">
        <f>IF(GH$16-'様式３（療養者名簿）（⑤の場合）'!$O78+1&lt;=15,IF(GH$16&gt;='様式３（療養者名簿）（⑤の場合）'!$O78,IF(GH$16&lt;='様式３（療養者名簿）（⑤の場合）'!$W78,1,0),0),0)</f>
        <v>0</v>
      </c>
      <c r="GI69" s="159">
        <f>IF(GI$16-'様式３（療養者名簿）（⑤の場合）'!$O78+1&lt;=15,IF(GI$16&gt;='様式３（療養者名簿）（⑤の場合）'!$O78,IF(GI$16&lt;='様式３（療養者名簿）（⑤の場合）'!$W78,1,0),0),0)</f>
        <v>0</v>
      </c>
      <c r="GJ69" s="159">
        <f>IF(GJ$16-'様式３（療養者名簿）（⑤の場合）'!$O78+1&lt;=15,IF(GJ$16&gt;='様式３（療養者名簿）（⑤の場合）'!$O78,IF(GJ$16&lt;='様式３（療養者名簿）（⑤の場合）'!$W78,1,0),0),0)</f>
        <v>0</v>
      </c>
      <c r="GK69" s="159">
        <f>IF(GK$16-'様式３（療養者名簿）（⑤の場合）'!$O78+1&lt;=15,IF(GK$16&gt;='様式３（療養者名簿）（⑤の場合）'!$O78,IF(GK$16&lt;='様式３（療養者名簿）（⑤の場合）'!$W78,1,0),0),0)</f>
        <v>0</v>
      </c>
      <c r="GL69" s="159">
        <f>IF(GL$16-'様式３（療養者名簿）（⑤の場合）'!$O78+1&lt;=15,IF(GL$16&gt;='様式３（療養者名簿）（⑤の場合）'!$O78,IF(GL$16&lt;='様式３（療養者名簿）（⑤の場合）'!$W78,1,0),0),0)</f>
        <v>0</v>
      </c>
      <c r="GM69" s="159">
        <f>IF(GM$16-'様式３（療養者名簿）（⑤の場合）'!$O78+1&lt;=15,IF(GM$16&gt;='様式３（療養者名簿）（⑤の場合）'!$O78,IF(GM$16&lt;='様式３（療養者名簿）（⑤の場合）'!$W78,1,0),0),0)</f>
        <v>0</v>
      </c>
      <c r="GN69" s="159">
        <f>IF(GN$16-'様式３（療養者名簿）（⑤の場合）'!$O78+1&lt;=15,IF(GN$16&gt;='様式３（療養者名簿）（⑤の場合）'!$O78,IF(GN$16&lt;='様式３（療養者名簿）（⑤の場合）'!$W78,1,0),0),0)</f>
        <v>0</v>
      </c>
      <c r="GO69" s="159">
        <f>IF(GO$16-'様式３（療養者名簿）（⑤の場合）'!$O78+1&lt;=15,IF(GO$16&gt;='様式３（療養者名簿）（⑤の場合）'!$O78,IF(GO$16&lt;='様式３（療養者名簿）（⑤の場合）'!$W78,1,0),0),0)</f>
        <v>0</v>
      </c>
      <c r="GP69" s="159">
        <f>IF(GP$16-'様式３（療養者名簿）（⑤の場合）'!$O78+1&lt;=15,IF(GP$16&gt;='様式３（療養者名簿）（⑤の場合）'!$O78,IF(GP$16&lt;='様式３（療養者名簿）（⑤の場合）'!$W78,1,0),0),0)</f>
        <v>0</v>
      </c>
      <c r="GQ69" s="159">
        <f>IF(GQ$16-'様式３（療養者名簿）（⑤の場合）'!$O78+1&lt;=15,IF(GQ$16&gt;='様式３（療養者名簿）（⑤の場合）'!$O78,IF(GQ$16&lt;='様式３（療養者名簿）（⑤の場合）'!$W78,1,0),0),0)</f>
        <v>0</v>
      </c>
      <c r="GR69" s="159">
        <f>IF(GR$16-'様式３（療養者名簿）（⑤の場合）'!$O78+1&lt;=15,IF(GR$16&gt;='様式３（療養者名簿）（⑤の場合）'!$O78,IF(GR$16&lt;='様式３（療養者名簿）（⑤の場合）'!$W78,1,0),0),0)</f>
        <v>0</v>
      </c>
      <c r="GS69" s="159">
        <f>IF(GS$16-'様式３（療養者名簿）（⑤の場合）'!$O78+1&lt;=15,IF(GS$16&gt;='様式３（療養者名簿）（⑤の場合）'!$O78,IF(GS$16&lt;='様式３（療養者名簿）（⑤の場合）'!$W78,1,0),0),0)</f>
        <v>0</v>
      </c>
      <c r="GT69" s="159">
        <f>IF(GT$16-'様式３（療養者名簿）（⑤の場合）'!$O78+1&lt;=15,IF(GT$16&gt;='様式３（療養者名簿）（⑤の場合）'!$O78,IF(GT$16&lt;='様式３（療養者名簿）（⑤の場合）'!$W78,1,0),0),0)</f>
        <v>0</v>
      </c>
      <c r="GU69" s="159">
        <f>IF(GU$16-'様式３（療養者名簿）（⑤の場合）'!$O78+1&lt;=15,IF(GU$16&gt;='様式３（療養者名簿）（⑤の場合）'!$O78,IF(GU$16&lt;='様式３（療養者名簿）（⑤の場合）'!$W78,1,0),0),0)</f>
        <v>0</v>
      </c>
      <c r="GV69" s="159">
        <f>IF(GV$16-'様式３（療養者名簿）（⑤の場合）'!$O78+1&lt;=15,IF(GV$16&gt;='様式３（療養者名簿）（⑤の場合）'!$O78,IF(GV$16&lt;='様式３（療養者名簿）（⑤の場合）'!$W78,1,0),0),0)</f>
        <v>0</v>
      </c>
      <c r="GW69" s="159">
        <f>IF(GW$16-'様式３（療養者名簿）（⑤の場合）'!$O78+1&lt;=15,IF(GW$16&gt;='様式３（療養者名簿）（⑤の場合）'!$O78,IF(GW$16&lt;='様式３（療養者名簿）（⑤の場合）'!$W78,1,0),0),0)</f>
        <v>0</v>
      </c>
      <c r="GX69" s="159">
        <f>IF(GX$16-'様式３（療養者名簿）（⑤の場合）'!$O78+1&lt;=15,IF(GX$16&gt;='様式３（療養者名簿）（⑤の場合）'!$O78,IF(GX$16&lt;='様式３（療養者名簿）（⑤の場合）'!$W78,1,0),0),0)</f>
        <v>0</v>
      </c>
      <c r="GY69" s="159">
        <f>IF(GY$16-'様式３（療養者名簿）（⑤の場合）'!$O78+1&lt;=15,IF(GY$16&gt;='様式３（療養者名簿）（⑤の場合）'!$O78,IF(GY$16&lt;='様式３（療養者名簿）（⑤の場合）'!$W78,1,0),0),0)</f>
        <v>0</v>
      </c>
      <c r="GZ69" s="159">
        <f>IF(GZ$16-'様式３（療養者名簿）（⑤の場合）'!$O78+1&lt;=15,IF(GZ$16&gt;='様式３（療養者名簿）（⑤の場合）'!$O78,IF(GZ$16&lt;='様式３（療養者名簿）（⑤の場合）'!$W78,1,0),0),0)</f>
        <v>0</v>
      </c>
      <c r="HA69" s="159">
        <f>IF(HA$16-'様式３（療養者名簿）（⑤の場合）'!$O78+1&lt;=15,IF(HA$16&gt;='様式３（療養者名簿）（⑤の場合）'!$O78,IF(HA$16&lt;='様式３（療養者名簿）（⑤の場合）'!$W78,1,0),0),0)</f>
        <v>0</v>
      </c>
      <c r="HB69" s="159">
        <f>IF(HB$16-'様式３（療養者名簿）（⑤の場合）'!$O78+1&lt;=15,IF(HB$16&gt;='様式３（療養者名簿）（⑤の場合）'!$O78,IF(HB$16&lt;='様式３（療養者名簿）（⑤の場合）'!$W78,1,0),0),0)</f>
        <v>0</v>
      </c>
      <c r="HC69" s="159">
        <f>IF(HC$16-'様式３（療養者名簿）（⑤の場合）'!$O78+1&lt;=15,IF(HC$16&gt;='様式３（療養者名簿）（⑤の場合）'!$O78,IF(HC$16&lt;='様式３（療養者名簿）（⑤の場合）'!$W78,1,0),0),0)</f>
        <v>0</v>
      </c>
      <c r="HD69" s="159">
        <f>IF(HD$16-'様式３（療養者名簿）（⑤の場合）'!$O78+1&lt;=15,IF(HD$16&gt;='様式３（療養者名簿）（⑤の場合）'!$O78,IF(HD$16&lt;='様式３（療養者名簿）（⑤の場合）'!$W78,1,0),0),0)</f>
        <v>0</v>
      </c>
      <c r="HE69" s="159">
        <f>IF(HE$16-'様式３（療養者名簿）（⑤の場合）'!$O78+1&lt;=15,IF(HE$16&gt;='様式３（療養者名簿）（⑤の場合）'!$O78,IF(HE$16&lt;='様式３（療養者名簿）（⑤の場合）'!$W78,1,0),0),0)</f>
        <v>0</v>
      </c>
      <c r="HF69" s="159">
        <f>IF(HF$16-'様式３（療養者名簿）（⑤の場合）'!$O78+1&lt;=15,IF(HF$16&gt;='様式３（療養者名簿）（⑤の場合）'!$O78,IF(HF$16&lt;='様式３（療養者名簿）（⑤の場合）'!$W78,1,0),0),0)</f>
        <v>0</v>
      </c>
      <c r="HG69" s="159">
        <f>IF(HG$16-'様式３（療養者名簿）（⑤の場合）'!$O78+1&lt;=15,IF(HG$16&gt;='様式３（療養者名簿）（⑤の場合）'!$O78,IF(HG$16&lt;='様式３（療養者名簿）（⑤の場合）'!$W78,1,0),0),0)</f>
        <v>0</v>
      </c>
      <c r="HH69" s="159">
        <f>IF(HH$16-'様式３（療養者名簿）（⑤の場合）'!$O78+1&lt;=15,IF(HH$16&gt;='様式３（療養者名簿）（⑤の場合）'!$O78,IF(HH$16&lt;='様式３（療養者名簿）（⑤の場合）'!$W78,1,0),0),0)</f>
        <v>0</v>
      </c>
      <c r="HI69" s="159">
        <f>IF(HI$16-'様式３（療養者名簿）（⑤の場合）'!$O78+1&lt;=15,IF(HI$16&gt;='様式３（療養者名簿）（⑤の場合）'!$O78,IF(HI$16&lt;='様式３（療養者名簿）（⑤の場合）'!$W78,1,0),0),0)</f>
        <v>0</v>
      </c>
      <c r="HJ69" s="159">
        <f>IF(HJ$16-'様式３（療養者名簿）（⑤の場合）'!$O78+1&lt;=15,IF(HJ$16&gt;='様式３（療養者名簿）（⑤の場合）'!$O78,IF(HJ$16&lt;='様式３（療養者名簿）（⑤の場合）'!$W78,1,0),0),0)</f>
        <v>0</v>
      </c>
      <c r="HK69" s="159">
        <f>IF(HK$16-'様式３（療養者名簿）（⑤の場合）'!$O78+1&lt;=15,IF(HK$16&gt;='様式３（療養者名簿）（⑤の場合）'!$O78,IF(HK$16&lt;='様式３（療養者名簿）（⑤の場合）'!$W78,1,0),0),0)</f>
        <v>0</v>
      </c>
      <c r="HL69" s="159">
        <f>IF(HL$16-'様式３（療養者名簿）（⑤の場合）'!$O78+1&lt;=15,IF(HL$16&gt;='様式３（療養者名簿）（⑤の場合）'!$O78,IF(HL$16&lt;='様式３（療養者名簿）（⑤の場合）'!$W78,1,0),0),0)</f>
        <v>0</v>
      </c>
      <c r="HM69" s="159">
        <f>IF(HM$16-'様式３（療養者名簿）（⑤の場合）'!$O78+1&lt;=15,IF(HM$16&gt;='様式３（療養者名簿）（⑤の場合）'!$O78,IF(HM$16&lt;='様式３（療養者名簿）（⑤の場合）'!$W78,1,0),0),0)</f>
        <v>0</v>
      </c>
      <c r="HN69" s="159">
        <f>IF(HN$16-'様式３（療養者名簿）（⑤の場合）'!$O78+1&lt;=15,IF(HN$16&gt;='様式３（療養者名簿）（⑤の場合）'!$O78,IF(HN$16&lt;='様式３（療養者名簿）（⑤の場合）'!$W78,1,0),0),0)</f>
        <v>0</v>
      </c>
      <c r="HO69" s="159">
        <f>IF(HO$16-'様式３（療養者名簿）（⑤の場合）'!$O78+1&lt;=15,IF(HO$16&gt;='様式３（療養者名簿）（⑤の場合）'!$O78,IF(HO$16&lt;='様式３（療養者名簿）（⑤の場合）'!$W78,1,0),0),0)</f>
        <v>0</v>
      </c>
      <c r="HP69" s="159">
        <f>IF(HP$16-'様式３（療養者名簿）（⑤の場合）'!$O78+1&lt;=15,IF(HP$16&gt;='様式３（療養者名簿）（⑤の場合）'!$O78,IF(HP$16&lt;='様式３（療養者名簿）（⑤の場合）'!$W78,1,0),0),0)</f>
        <v>0</v>
      </c>
      <c r="HQ69" s="159">
        <f>IF(HQ$16-'様式３（療養者名簿）（⑤の場合）'!$O78+1&lt;=15,IF(HQ$16&gt;='様式３（療養者名簿）（⑤の場合）'!$O78,IF(HQ$16&lt;='様式３（療養者名簿）（⑤の場合）'!$W78,1,0),0),0)</f>
        <v>0</v>
      </c>
      <c r="HR69" s="159">
        <f>IF(HR$16-'様式３（療養者名簿）（⑤の場合）'!$O78+1&lt;=15,IF(HR$16&gt;='様式３（療養者名簿）（⑤の場合）'!$O78,IF(HR$16&lt;='様式３（療養者名簿）（⑤の場合）'!$W78,1,0),0),0)</f>
        <v>0</v>
      </c>
      <c r="HS69" s="159">
        <f>IF(HS$16-'様式３（療養者名簿）（⑤の場合）'!$O78+1&lt;=15,IF(HS$16&gt;='様式３（療養者名簿）（⑤の場合）'!$O78,IF(HS$16&lt;='様式３（療養者名簿）（⑤の場合）'!$W78,1,0),0),0)</f>
        <v>0</v>
      </c>
      <c r="HT69" s="159">
        <f>IF(HT$16-'様式３（療養者名簿）（⑤の場合）'!$O78+1&lt;=15,IF(HT$16&gt;='様式３（療養者名簿）（⑤の場合）'!$O78,IF(HT$16&lt;='様式３（療養者名簿）（⑤の場合）'!$W78,1,0),0),0)</f>
        <v>0</v>
      </c>
      <c r="HU69" s="159">
        <f>IF(HU$16-'様式３（療養者名簿）（⑤の場合）'!$O78+1&lt;=15,IF(HU$16&gt;='様式３（療養者名簿）（⑤の場合）'!$O78,IF(HU$16&lt;='様式３（療養者名簿）（⑤の場合）'!$W78,1,0),0),0)</f>
        <v>0</v>
      </c>
      <c r="HV69" s="159">
        <f>IF(HV$16-'様式３（療養者名簿）（⑤の場合）'!$O78+1&lt;=15,IF(HV$16&gt;='様式３（療養者名簿）（⑤の場合）'!$O78,IF(HV$16&lt;='様式３（療養者名簿）（⑤の場合）'!$W78,1,0),0),0)</f>
        <v>0</v>
      </c>
      <c r="HW69" s="159">
        <f>IF(HW$16-'様式３（療養者名簿）（⑤の場合）'!$O78+1&lt;=15,IF(HW$16&gt;='様式３（療養者名簿）（⑤の場合）'!$O78,IF(HW$16&lt;='様式３（療養者名簿）（⑤の場合）'!$W78,1,0),0),0)</f>
        <v>0</v>
      </c>
      <c r="HX69" s="159">
        <f>IF(HX$16-'様式３（療養者名簿）（⑤の場合）'!$O78+1&lt;=15,IF(HX$16&gt;='様式３（療養者名簿）（⑤の場合）'!$O78,IF(HX$16&lt;='様式３（療養者名簿）（⑤の場合）'!$W78,1,0),0),0)</f>
        <v>0</v>
      </c>
      <c r="HY69" s="159">
        <f>IF(HY$16-'様式３（療養者名簿）（⑤の場合）'!$O78+1&lt;=15,IF(HY$16&gt;='様式３（療養者名簿）（⑤の場合）'!$O78,IF(HY$16&lt;='様式３（療養者名簿）（⑤の場合）'!$W78,1,0),0),0)</f>
        <v>0</v>
      </c>
      <c r="HZ69" s="159">
        <f>IF(HZ$16-'様式３（療養者名簿）（⑤の場合）'!$O78+1&lt;=15,IF(HZ$16&gt;='様式３（療養者名簿）（⑤の場合）'!$O78,IF(HZ$16&lt;='様式３（療養者名簿）（⑤の場合）'!$W78,1,0),0),0)</f>
        <v>0</v>
      </c>
      <c r="IA69" s="159">
        <f>IF(IA$16-'様式３（療養者名簿）（⑤の場合）'!$O78+1&lt;=15,IF(IA$16&gt;='様式３（療養者名簿）（⑤の場合）'!$O78,IF(IA$16&lt;='様式３（療養者名簿）（⑤の場合）'!$W78,1,0),0),0)</f>
        <v>0</v>
      </c>
      <c r="IB69" s="159">
        <f>IF(IB$16-'様式３（療養者名簿）（⑤の場合）'!$O78+1&lt;=15,IF(IB$16&gt;='様式３（療養者名簿）（⑤の場合）'!$O78,IF(IB$16&lt;='様式３（療養者名簿）（⑤の場合）'!$W78,1,0),0),0)</f>
        <v>0</v>
      </c>
      <c r="IC69" s="159">
        <f>IF(IC$16-'様式３（療養者名簿）（⑤の場合）'!$O78+1&lt;=15,IF(IC$16&gt;='様式３（療養者名簿）（⑤の場合）'!$O78,IF(IC$16&lt;='様式３（療養者名簿）（⑤の場合）'!$W78,1,0),0),0)</f>
        <v>0</v>
      </c>
      <c r="ID69" s="159">
        <f>IF(ID$16-'様式３（療養者名簿）（⑤の場合）'!$O78+1&lt;=15,IF(ID$16&gt;='様式３（療養者名簿）（⑤の場合）'!$O78,IF(ID$16&lt;='様式３（療養者名簿）（⑤の場合）'!$W78,1,0),0),0)</f>
        <v>0</v>
      </c>
      <c r="IE69" s="159">
        <f>IF(IE$16-'様式３（療養者名簿）（⑤の場合）'!$O78+1&lt;=15,IF(IE$16&gt;='様式３（療養者名簿）（⑤の場合）'!$O78,IF(IE$16&lt;='様式３（療養者名簿）（⑤の場合）'!$W78,1,0),0),0)</f>
        <v>0</v>
      </c>
      <c r="IF69" s="159">
        <f>IF(IF$16-'様式３（療養者名簿）（⑤の場合）'!$O78+1&lt;=15,IF(IF$16&gt;='様式３（療養者名簿）（⑤の場合）'!$O78,IF(IF$16&lt;='様式３（療養者名簿）（⑤の場合）'!$W78,1,0),0),0)</f>
        <v>0</v>
      </c>
      <c r="IG69" s="159">
        <f>IF(IG$16-'様式３（療養者名簿）（⑤の場合）'!$O78+1&lt;=15,IF(IG$16&gt;='様式３（療養者名簿）（⑤の場合）'!$O78,IF(IG$16&lt;='様式３（療養者名簿）（⑤の場合）'!$W78,1,0),0),0)</f>
        <v>0</v>
      </c>
      <c r="IH69" s="159">
        <f>IF(IH$16-'様式３（療養者名簿）（⑤の場合）'!$O78+1&lt;=15,IF(IH$16&gt;='様式３（療養者名簿）（⑤の場合）'!$O78,IF(IH$16&lt;='様式３（療養者名簿）（⑤の場合）'!$W78,1,0),0),0)</f>
        <v>0</v>
      </c>
      <c r="II69" s="159">
        <f>IF(II$16-'様式３（療養者名簿）（⑤の場合）'!$O78+1&lt;=15,IF(II$16&gt;='様式３（療養者名簿）（⑤の場合）'!$O78,IF(II$16&lt;='様式３（療養者名簿）（⑤の場合）'!$W78,1,0),0),0)</f>
        <v>0</v>
      </c>
      <c r="IJ69" s="159">
        <f>IF(IJ$16-'様式３（療養者名簿）（⑤の場合）'!$O78+1&lt;=15,IF(IJ$16&gt;='様式３（療養者名簿）（⑤の場合）'!$O78,IF(IJ$16&lt;='様式３（療養者名簿）（⑤の場合）'!$W78,1,0),0),0)</f>
        <v>0</v>
      </c>
      <c r="IK69" s="159">
        <f>IF(IK$16-'様式３（療養者名簿）（⑤の場合）'!$O78+1&lt;=15,IF(IK$16&gt;='様式３（療養者名簿）（⑤の場合）'!$O78,IF(IK$16&lt;='様式３（療養者名簿）（⑤の場合）'!$W78,1,0),0),0)</f>
        <v>0</v>
      </c>
      <c r="IL69" s="159">
        <f>IF(IL$16-'様式３（療養者名簿）（⑤の場合）'!$O78+1&lt;=15,IF(IL$16&gt;='様式３（療養者名簿）（⑤の場合）'!$O78,IF(IL$16&lt;='様式３（療養者名簿）（⑤の場合）'!$W78,1,0),0),0)</f>
        <v>0</v>
      </c>
      <c r="IM69" s="159">
        <f>IF(IM$16-'様式３（療養者名簿）（⑤の場合）'!$O78+1&lt;=15,IF(IM$16&gt;='様式３（療養者名簿）（⑤の場合）'!$O78,IF(IM$16&lt;='様式３（療養者名簿）（⑤の場合）'!$W78,1,0),0),0)</f>
        <v>0</v>
      </c>
      <c r="IN69" s="159">
        <f>IF(IN$16-'様式３（療養者名簿）（⑤の場合）'!$O78+1&lt;=15,IF(IN$16&gt;='様式３（療養者名簿）（⑤の場合）'!$O78,IF(IN$16&lt;='様式３（療養者名簿）（⑤の場合）'!$W78,1,0),0),0)</f>
        <v>0</v>
      </c>
      <c r="IO69" s="159">
        <f>IF(IO$16-'様式３（療養者名簿）（⑤の場合）'!$O78+1&lt;=15,IF(IO$16&gt;='様式３（療養者名簿）（⑤の場合）'!$O78,IF(IO$16&lt;='様式３（療養者名簿）（⑤の場合）'!$W78,1,0),0),0)</f>
        <v>0</v>
      </c>
      <c r="IP69" s="159">
        <f>IF(IP$16-'様式３（療養者名簿）（⑤の場合）'!$O78+1&lt;=15,IF(IP$16&gt;='様式３（療養者名簿）（⑤の場合）'!$O78,IF(IP$16&lt;='様式３（療養者名簿）（⑤の場合）'!$W78,1,0),0),0)</f>
        <v>0</v>
      </c>
      <c r="IQ69" s="159">
        <f>IF(IQ$16-'様式３（療養者名簿）（⑤の場合）'!$O78+1&lt;=15,IF(IQ$16&gt;='様式３（療養者名簿）（⑤の場合）'!$O78,IF(IQ$16&lt;='様式３（療養者名簿）（⑤の場合）'!$W78,1,0),0),0)</f>
        <v>0</v>
      </c>
      <c r="IR69" s="159">
        <f>IF(IR$16-'様式３（療養者名簿）（⑤の場合）'!$O78+1&lt;=15,IF(IR$16&gt;='様式３（療養者名簿）（⑤の場合）'!$O78,IF(IR$16&lt;='様式３（療養者名簿）（⑤の場合）'!$W78,1,0),0),0)</f>
        <v>0</v>
      </c>
      <c r="IS69" s="159">
        <f>IF(IS$16-'様式３（療養者名簿）（⑤の場合）'!$O78+1&lt;=15,IF(IS$16&gt;='様式３（療養者名簿）（⑤の場合）'!$O78,IF(IS$16&lt;='様式３（療養者名簿）（⑤の場合）'!$W78,1,0),0),0)</f>
        <v>0</v>
      </c>
      <c r="IT69" s="159">
        <f>IF(IT$16-'様式３（療養者名簿）（⑤の場合）'!$O78+1&lt;=15,IF(IT$16&gt;='様式３（療養者名簿）（⑤の場合）'!$O78,IF(IT$16&lt;='様式３（療養者名簿）（⑤の場合）'!$W78,1,0),0),0)</f>
        <v>0</v>
      </c>
    </row>
    <row r="70" spans="1:254" ht="42" customHeight="1">
      <c r="A70" s="149">
        <f>'様式３（療養者名簿）（⑤の場合）'!C79</f>
        <v>0</v>
      </c>
      <c r="B70" s="159">
        <f>IF(B$16-'様式３（療養者名簿）（⑤の場合）'!$O79+1&lt;=15,IF(B$16&gt;='様式３（療養者名簿）（⑤の場合）'!$O79,IF(B$16&lt;='様式３（療養者名簿）（⑤の場合）'!$W79,1,0),0),0)</f>
        <v>0</v>
      </c>
      <c r="C70" s="159">
        <f>IF(C$16-'様式３（療養者名簿）（⑤の場合）'!$O79+1&lt;=15,IF(C$16&gt;='様式３（療養者名簿）（⑤の場合）'!$O79,IF(C$16&lt;='様式３（療養者名簿）（⑤の場合）'!$W79,1,0),0),0)</f>
        <v>0</v>
      </c>
      <c r="D70" s="159">
        <f>IF(D$16-'様式３（療養者名簿）（⑤の場合）'!$O79+1&lt;=15,IF(D$16&gt;='様式３（療養者名簿）（⑤の場合）'!$O79,IF(D$16&lt;='様式３（療養者名簿）（⑤の場合）'!$W79,1,0),0),0)</f>
        <v>0</v>
      </c>
      <c r="E70" s="159">
        <f>IF(E$16-'様式３（療養者名簿）（⑤の場合）'!$O79+1&lt;=15,IF(E$16&gt;='様式３（療養者名簿）（⑤の場合）'!$O79,IF(E$16&lt;='様式３（療養者名簿）（⑤の場合）'!$W79,1,0),0),0)</f>
        <v>0</v>
      </c>
      <c r="F70" s="159">
        <f>IF(F$16-'様式３（療養者名簿）（⑤の場合）'!$O79+1&lt;=15,IF(F$16&gt;='様式３（療養者名簿）（⑤の場合）'!$O79,IF(F$16&lt;='様式３（療養者名簿）（⑤の場合）'!$W79,1,0),0),0)</f>
        <v>0</v>
      </c>
      <c r="G70" s="159">
        <f>IF(G$16-'様式３（療養者名簿）（⑤の場合）'!$O79+1&lt;=15,IF(G$16&gt;='様式３（療養者名簿）（⑤の場合）'!$O79,IF(G$16&lt;='様式３（療養者名簿）（⑤の場合）'!$W79,1,0),0),0)</f>
        <v>0</v>
      </c>
      <c r="H70" s="159">
        <f>IF(H$16-'様式３（療養者名簿）（⑤の場合）'!$O79+1&lt;=15,IF(H$16&gt;='様式３（療養者名簿）（⑤の場合）'!$O79,IF(H$16&lt;='様式３（療養者名簿）（⑤の場合）'!$W79,1,0),0),0)</f>
        <v>0</v>
      </c>
      <c r="I70" s="159">
        <f>IF(I$16-'様式３（療養者名簿）（⑤の場合）'!$O79+1&lt;=15,IF(I$16&gt;='様式３（療養者名簿）（⑤の場合）'!$O79,IF(I$16&lt;='様式３（療養者名簿）（⑤の場合）'!$W79,1,0),0),0)</f>
        <v>0</v>
      </c>
      <c r="J70" s="159">
        <f>IF(J$16-'様式３（療養者名簿）（⑤の場合）'!$O79+1&lt;=15,IF(J$16&gt;='様式３（療養者名簿）（⑤の場合）'!$O79,IF(J$16&lt;='様式３（療養者名簿）（⑤の場合）'!$W79,1,0),0),0)</f>
        <v>0</v>
      </c>
      <c r="K70" s="159">
        <f>IF(K$16-'様式３（療養者名簿）（⑤の場合）'!$O79+1&lt;=15,IF(K$16&gt;='様式３（療養者名簿）（⑤の場合）'!$O79,IF(K$16&lt;='様式３（療養者名簿）（⑤の場合）'!$W79,1,0),0),0)</f>
        <v>0</v>
      </c>
      <c r="L70" s="159">
        <f>IF(L$16-'様式３（療養者名簿）（⑤の場合）'!$O79+1&lt;=15,IF(L$16&gt;='様式３（療養者名簿）（⑤の場合）'!$O79,IF(L$16&lt;='様式３（療養者名簿）（⑤の場合）'!$W79,1,0),0),0)</f>
        <v>0</v>
      </c>
      <c r="M70" s="159">
        <f>IF(M$16-'様式３（療養者名簿）（⑤の場合）'!$O79+1&lt;=15,IF(M$16&gt;='様式３（療養者名簿）（⑤の場合）'!$O79,IF(M$16&lt;='様式３（療養者名簿）（⑤の場合）'!$W79,1,0),0),0)</f>
        <v>0</v>
      </c>
      <c r="N70" s="159">
        <f>IF(N$16-'様式３（療養者名簿）（⑤の場合）'!$O79+1&lt;=15,IF(N$16&gt;='様式３（療養者名簿）（⑤の場合）'!$O79,IF(N$16&lt;='様式３（療養者名簿）（⑤の場合）'!$W79,1,0),0),0)</f>
        <v>0</v>
      </c>
      <c r="O70" s="159">
        <f>IF(O$16-'様式３（療養者名簿）（⑤の場合）'!$O79+1&lt;=15,IF(O$16&gt;='様式３（療養者名簿）（⑤の場合）'!$O79,IF(O$16&lt;='様式３（療養者名簿）（⑤の場合）'!$W79,1,0),0),0)</f>
        <v>0</v>
      </c>
      <c r="P70" s="159">
        <f>IF(P$16-'様式３（療養者名簿）（⑤の場合）'!$O79+1&lt;=15,IF(P$16&gt;='様式３（療養者名簿）（⑤の場合）'!$O79,IF(P$16&lt;='様式３（療養者名簿）（⑤の場合）'!$W79,1,0),0),0)</f>
        <v>0</v>
      </c>
      <c r="Q70" s="159">
        <f>IF(Q$16-'様式３（療養者名簿）（⑤の場合）'!$O79+1&lt;=15,IF(Q$16&gt;='様式３（療養者名簿）（⑤の場合）'!$O79,IF(Q$16&lt;='様式３（療養者名簿）（⑤の場合）'!$W79,1,0),0),0)</f>
        <v>0</v>
      </c>
      <c r="R70" s="159">
        <f>IF(R$16-'様式３（療養者名簿）（⑤の場合）'!$O79+1&lt;=15,IF(R$16&gt;='様式３（療養者名簿）（⑤の場合）'!$O79,IF(R$16&lt;='様式３（療養者名簿）（⑤の場合）'!$W79,1,0),0),0)</f>
        <v>0</v>
      </c>
      <c r="S70" s="159">
        <f>IF(S$16-'様式３（療養者名簿）（⑤の場合）'!$O79+1&lt;=15,IF(S$16&gt;='様式３（療養者名簿）（⑤の場合）'!$O79,IF(S$16&lt;='様式３（療養者名簿）（⑤の場合）'!$W79,1,0),0),0)</f>
        <v>0</v>
      </c>
      <c r="T70" s="159">
        <f>IF(T$16-'様式３（療養者名簿）（⑤の場合）'!$O79+1&lt;=15,IF(T$16&gt;='様式３（療養者名簿）（⑤の場合）'!$O79,IF(T$16&lt;='様式３（療養者名簿）（⑤の場合）'!$W79,1,0),0),0)</f>
        <v>0</v>
      </c>
      <c r="U70" s="159">
        <f>IF(U$16-'様式３（療養者名簿）（⑤の場合）'!$O79+1&lt;=15,IF(U$16&gt;='様式３（療養者名簿）（⑤の場合）'!$O79,IF(U$16&lt;='様式３（療養者名簿）（⑤の場合）'!$W79,1,0),0),0)</f>
        <v>0</v>
      </c>
      <c r="V70" s="159">
        <f>IF(V$16-'様式３（療養者名簿）（⑤の場合）'!$O79+1&lt;=15,IF(V$16&gt;='様式３（療養者名簿）（⑤の場合）'!$O79,IF(V$16&lt;='様式３（療養者名簿）（⑤の場合）'!$W79,1,0),0),0)</f>
        <v>0</v>
      </c>
      <c r="W70" s="159">
        <f>IF(W$16-'様式３（療養者名簿）（⑤の場合）'!$O79+1&lt;=15,IF(W$16&gt;='様式３（療養者名簿）（⑤の場合）'!$O79,IF(W$16&lt;='様式３（療養者名簿）（⑤の場合）'!$W79,1,0),0),0)</f>
        <v>0</v>
      </c>
      <c r="X70" s="159">
        <f>IF(X$16-'様式３（療養者名簿）（⑤の場合）'!$O79+1&lt;=15,IF(X$16&gt;='様式３（療養者名簿）（⑤の場合）'!$O79,IF(X$16&lt;='様式３（療養者名簿）（⑤の場合）'!$W79,1,0),0),0)</f>
        <v>0</v>
      </c>
      <c r="Y70" s="159">
        <f>IF(Y$16-'様式３（療養者名簿）（⑤の場合）'!$O79+1&lt;=15,IF(Y$16&gt;='様式３（療養者名簿）（⑤の場合）'!$O79,IF(Y$16&lt;='様式３（療養者名簿）（⑤の場合）'!$W79,1,0),0),0)</f>
        <v>0</v>
      </c>
      <c r="Z70" s="159">
        <f>IF(Z$16-'様式３（療養者名簿）（⑤の場合）'!$O79+1&lt;=15,IF(Z$16&gt;='様式３（療養者名簿）（⑤の場合）'!$O79,IF(Z$16&lt;='様式３（療養者名簿）（⑤の場合）'!$W79,1,0),0),0)</f>
        <v>0</v>
      </c>
      <c r="AA70" s="159">
        <f>IF(AA$16-'様式３（療養者名簿）（⑤の場合）'!$O79+1&lt;=15,IF(AA$16&gt;='様式３（療養者名簿）（⑤の場合）'!$O79,IF(AA$16&lt;='様式３（療養者名簿）（⑤の場合）'!$W79,1,0),0),0)</f>
        <v>0</v>
      </c>
      <c r="AB70" s="159">
        <f>IF(AB$16-'様式３（療養者名簿）（⑤の場合）'!$O79+1&lt;=15,IF(AB$16&gt;='様式３（療養者名簿）（⑤の場合）'!$O79,IF(AB$16&lt;='様式３（療養者名簿）（⑤の場合）'!$W79,1,0),0),0)</f>
        <v>0</v>
      </c>
      <c r="AC70" s="159">
        <f>IF(AC$16-'様式３（療養者名簿）（⑤の場合）'!$O79+1&lt;=15,IF(AC$16&gt;='様式３（療養者名簿）（⑤の場合）'!$O79,IF(AC$16&lt;='様式３（療養者名簿）（⑤の場合）'!$W79,1,0),0),0)</f>
        <v>0</v>
      </c>
      <c r="AD70" s="159">
        <f>IF(AD$16-'様式３（療養者名簿）（⑤の場合）'!$O79+1&lt;=15,IF(AD$16&gt;='様式３（療養者名簿）（⑤の場合）'!$O79,IF(AD$16&lt;='様式３（療養者名簿）（⑤の場合）'!$W79,1,0),0),0)</f>
        <v>0</v>
      </c>
      <c r="AE70" s="159">
        <f>IF(AE$16-'様式３（療養者名簿）（⑤の場合）'!$O79+1&lt;=15,IF(AE$16&gt;='様式３（療養者名簿）（⑤の場合）'!$O79,IF(AE$16&lt;='様式３（療養者名簿）（⑤の場合）'!$W79,1,0),0),0)</f>
        <v>0</v>
      </c>
      <c r="AF70" s="159">
        <f>IF(AF$16-'様式３（療養者名簿）（⑤の場合）'!$O79+1&lt;=15,IF(AF$16&gt;='様式３（療養者名簿）（⑤の場合）'!$O79,IF(AF$16&lt;='様式３（療養者名簿）（⑤の場合）'!$W79,1,0),0),0)</f>
        <v>0</v>
      </c>
      <c r="AG70" s="159">
        <f>IF(AG$16-'様式３（療養者名簿）（⑤の場合）'!$O79+1&lt;=15,IF(AG$16&gt;='様式３（療養者名簿）（⑤の場合）'!$O79,IF(AG$16&lt;='様式３（療養者名簿）（⑤の場合）'!$W79,1,0),0),0)</f>
        <v>0</v>
      </c>
      <c r="AH70" s="159">
        <f>IF(AH$16-'様式３（療養者名簿）（⑤の場合）'!$O79+1&lt;=15,IF(AH$16&gt;='様式３（療養者名簿）（⑤の場合）'!$O79,IF(AH$16&lt;='様式３（療養者名簿）（⑤の場合）'!$W79,1,0),0),0)</f>
        <v>0</v>
      </c>
      <c r="AI70" s="159">
        <f>IF(AI$16-'様式３（療養者名簿）（⑤の場合）'!$O79+1&lt;=15,IF(AI$16&gt;='様式３（療養者名簿）（⑤の場合）'!$O79,IF(AI$16&lt;='様式３（療養者名簿）（⑤の場合）'!$W79,1,0),0),0)</f>
        <v>0</v>
      </c>
      <c r="AJ70" s="159">
        <f>IF(AJ$16-'様式３（療養者名簿）（⑤の場合）'!$O79+1&lt;=15,IF(AJ$16&gt;='様式３（療養者名簿）（⑤の場合）'!$O79,IF(AJ$16&lt;='様式３（療養者名簿）（⑤の場合）'!$W79,1,0),0),0)</f>
        <v>0</v>
      </c>
      <c r="AK70" s="159">
        <f>IF(AK$16-'様式３（療養者名簿）（⑤の場合）'!$O79+1&lt;=15,IF(AK$16&gt;='様式３（療養者名簿）（⑤の場合）'!$O79,IF(AK$16&lt;='様式３（療養者名簿）（⑤の場合）'!$W79,1,0),0),0)</f>
        <v>0</v>
      </c>
      <c r="AL70" s="159">
        <f>IF(AL$16-'様式３（療養者名簿）（⑤の場合）'!$O79+1&lt;=15,IF(AL$16&gt;='様式３（療養者名簿）（⑤の場合）'!$O79,IF(AL$16&lt;='様式３（療養者名簿）（⑤の場合）'!$W79,1,0),0),0)</f>
        <v>0</v>
      </c>
      <c r="AM70" s="159">
        <f>IF(AM$16-'様式３（療養者名簿）（⑤の場合）'!$O79+1&lt;=15,IF(AM$16&gt;='様式３（療養者名簿）（⑤の場合）'!$O79,IF(AM$16&lt;='様式３（療養者名簿）（⑤の場合）'!$W79,1,0),0),0)</f>
        <v>0</v>
      </c>
      <c r="AN70" s="159">
        <f>IF(AN$16-'様式３（療養者名簿）（⑤の場合）'!$O79+1&lt;=15,IF(AN$16&gt;='様式３（療養者名簿）（⑤の場合）'!$O79,IF(AN$16&lt;='様式３（療養者名簿）（⑤の場合）'!$W79,1,0),0),0)</f>
        <v>0</v>
      </c>
      <c r="AO70" s="159">
        <f>IF(AO$16-'様式３（療養者名簿）（⑤の場合）'!$O79+1&lt;=15,IF(AO$16&gt;='様式３（療養者名簿）（⑤の場合）'!$O79,IF(AO$16&lt;='様式３（療養者名簿）（⑤の場合）'!$W79,1,0),0),0)</f>
        <v>0</v>
      </c>
      <c r="AP70" s="159">
        <f>IF(AP$16-'様式３（療養者名簿）（⑤の場合）'!$O79+1&lt;=15,IF(AP$16&gt;='様式３（療養者名簿）（⑤の場合）'!$O79,IF(AP$16&lt;='様式３（療養者名簿）（⑤の場合）'!$W79,1,0),0),0)</f>
        <v>0</v>
      </c>
      <c r="AQ70" s="159">
        <f>IF(AQ$16-'様式３（療養者名簿）（⑤の場合）'!$O79+1&lt;=15,IF(AQ$16&gt;='様式３（療養者名簿）（⑤の場合）'!$O79,IF(AQ$16&lt;='様式３（療養者名簿）（⑤の場合）'!$W79,1,0),0),0)</f>
        <v>0</v>
      </c>
      <c r="AR70" s="159">
        <f>IF(AR$16-'様式３（療養者名簿）（⑤の場合）'!$O79+1&lt;=15,IF(AR$16&gt;='様式３（療養者名簿）（⑤の場合）'!$O79,IF(AR$16&lt;='様式３（療養者名簿）（⑤の場合）'!$W79,1,0),0),0)</f>
        <v>0</v>
      </c>
      <c r="AS70" s="159">
        <f>IF(AS$16-'様式３（療養者名簿）（⑤の場合）'!$O79+1&lt;=15,IF(AS$16&gt;='様式３（療養者名簿）（⑤の場合）'!$O79,IF(AS$16&lt;='様式３（療養者名簿）（⑤の場合）'!$W79,1,0),0),0)</f>
        <v>0</v>
      </c>
      <c r="AT70" s="159">
        <f>IF(AT$16-'様式３（療養者名簿）（⑤の場合）'!$O79+1&lt;=15,IF(AT$16&gt;='様式３（療養者名簿）（⑤の場合）'!$O79,IF(AT$16&lt;='様式３（療養者名簿）（⑤の場合）'!$W79,1,0),0),0)</f>
        <v>0</v>
      </c>
      <c r="AU70" s="159">
        <f>IF(AU$16-'様式３（療養者名簿）（⑤の場合）'!$O79+1&lt;=15,IF(AU$16&gt;='様式３（療養者名簿）（⑤の場合）'!$O79,IF(AU$16&lt;='様式３（療養者名簿）（⑤の場合）'!$W79,1,0),0),0)</f>
        <v>0</v>
      </c>
      <c r="AV70" s="159">
        <f>IF(AV$16-'様式３（療養者名簿）（⑤の場合）'!$O79+1&lt;=15,IF(AV$16&gt;='様式３（療養者名簿）（⑤の場合）'!$O79,IF(AV$16&lt;='様式３（療養者名簿）（⑤の場合）'!$W79,1,0),0),0)</f>
        <v>0</v>
      </c>
      <c r="AW70" s="159">
        <f>IF(AW$16-'様式３（療養者名簿）（⑤の場合）'!$O79+1&lt;=15,IF(AW$16&gt;='様式３（療養者名簿）（⑤の場合）'!$O79,IF(AW$16&lt;='様式３（療養者名簿）（⑤の場合）'!$W79,1,0),0),0)</f>
        <v>0</v>
      </c>
      <c r="AX70" s="159">
        <f>IF(AX$16-'様式３（療養者名簿）（⑤の場合）'!$O79+1&lt;=15,IF(AX$16&gt;='様式３（療養者名簿）（⑤の場合）'!$O79,IF(AX$16&lt;='様式３（療養者名簿）（⑤の場合）'!$W79,1,0),0),0)</f>
        <v>0</v>
      </c>
      <c r="AY70" s="159">
        <f>IF(AY$16-'様式３（療養者名簿）（⑤の場合）'!$O79+1&lt;=15,IF(AY$16&gt;='様式３（療養者名簿）（⑤の場合）'!$O79,IF(AY$16&lt;='様式３（療養者名簿）（⑤の場合）'!$W79,1,0),0),0)</f>
        <v>0</v>
      </c>
      <c r="AZ70" s="159">
        <f>IF(AZ$16-'様式３（療養者名簿）（⑤の場合）'!$O79+1&lt;=15,IF(AZ$16&gt;='様式３（療養者名簿）（⑤の場合）'!$O79,IF(AZ$16&lt;='様式３（療養者名簿）（⑤の場合）'!$W79,1,0),0),0)</f>
        <v>0</v>
      </c>
      <c r="BA70" s="159">
        <f>IF(BA$16-'様式３（療養者名簿）（⑤の場合）'!$O79+1&lt;=15,IF(BA$16&gt;='様式３（療養者名簿）（⑤の場合）'!$O79,IF(BA$16&lt;='様式３（療養者名簿）（⑤の場合）'!$W79,1,0),0),0)</f>
        <v>0</v>
      </c>
      <c r="BB70" s="159">
        <f>IF(BB$16-'様式３（療養者名簿）（⑤の場合）'!$O79+1&lt;=15,IF(BB$16&gt;='様式３（療養者名簿）（⑤の場合）'!$O79,IF(BB$16&lt;='様式３（療養者名簿）（⑤の場合）'!$W79,1,0),0),0)</f>
        <v>0</v>
      </c>
      <c r="BC70" s="159">
        <f>IF(BC$16-'様式３（療養者名簿）（⑤の場合）'!$O79+1&lt;=15,IF(BC$16&gt;='様式３（療養者名簿）（⑤の場合）'!$O79,IF(BC$16&lt;='様式３（療養者名簿）（⑤の場合）'!$W79,1,0),0),0)</f>
        <v>0</v>
      </c>
      <c r="BD70" s="159">
        <f>IF(BD$16-'様式３（療養者名簿）（⑤の場合）'!$O79+1&lt;=15,IF(BD$16&gt;='様式３（療養者名簿）（⑤の場合）'!$O79,IF(BD$16&lt;='様式３（療養者名簿）（⑤の場合）'!$W79,1,0),0),0)</f>
        <v>0</v>
      </c>
      <c r="BE70" s="159">
        <f>IF(BE$16-'様式３（療養者名簿）（⑤の場合）'!$O79+1&lt;=15,IF(BE$16&gt;='様式３（療養者名簿）（⑤の場合）'!$O79,IF(BE$16&lt;='様式３（療養者名簿）（⑤の場合）'!$W79,1,0),0),0)</f>
        <v>0</v>
      </c>
      <c r="BF70" s="159">
        <f>IF(BF$16-'様式３（療養者名簿）（⑤の場合）'!$O79+1&lt;=15,IF(BF$16&gt;='様式３（療養者名簿）（⑤の場合）'!$O79,IF(BF$16&lt;='様式３（療養者名簿）（⑤の場合）'!$W79,1,0),0),0)</f>
        <v>0</v>
      </c>
      <c r="BG70" s="159">
        <f>IF(BG$16-'様式３（療養者名簿）（⑤の場合）'!$O79+1&lt;=15,IF(BG$16&gt;='様式３（療養者名簿）（⑤の場合）'!$O79,IF(BG$16&lt;='様式３（療養者名簿）（⑤の場合）'!$W79,1,0),0),0)</f>
        <v>0</v>
      </c>
      <c r="BH70" s="159">
        <f>IF(BH$16-'様式３（療養者名簿）（⑤の場合）'!$O79+1&lt;=15,IF(BH$16&gt;='様式３（療養者名簿）（⑤の場合）'!$O79,IF(BH$16&lt;='様式３（療養者名簿）（⑤の場合）'!$W79,1,0),0),0)</f>
        <v>0</v>
      </c>
      <c r="BI70" s="159">
        <f>IF(BI$16-'様式３（療養者名簿）（⑤の場合）'!$O79+1&lt;=15,IF(BI$16&gt;='様式３（療養者名簿）（⑤の場合）'!$O79,IF(BI$16&lt;='様式３（療養者名簿）（⑤の場合）'!$W79,1,0),0),0)</f>
        <v>0</v>
      </c>
      <c r="BJ70" s="159">
        <f>IF(BJ$16-'様式３（療養者名簿）（⑤の場合）'!$O79+1&lt;=15,IF(BJ$16&gt;='様式３（療養者名簿）（⑤の場合）'!$O79,IF(BJ$16&lt;='様式３（療養者名簿）（⑤の場合）'!$W79,1,0),0),0)</f>
        <v>0</v>
      </c>
      <c r="BK70" s="159">
        <f>IF(BK$16-'様式３（療養者名簿）（⑤の場合）'!$O79+1&lt;=15,IF(BK$16&gt;='様式３（療養者名簿）（⑤の場合）'!$O79,IF(BK$16&lt;='様式３（療養者名簿）（⑤の場合）'!$W79,1,0),0),0)</f>
        <v>0</v>
      </c>
      <c r="BL70" s="159">
        <f>IF(BL$16-'様式３（療養者名簿）（⑤の場合）'!$O79+1&lt;=15,IF(BL$16&gt;='様式３（療養者名簿）（⑤の場合）'!$O79,IF(BL$16&lt;='様式３（療養者名簿）（⑤の場合）'!$W79,1,0),0),0)</f>
        <v>0</v>
      </c>
      <c r="BM70" s="159">
        <f>IF(BM$16-'様式３（療養者名簿）（⑤の場合）'!$O79+1&lt;=15,IF(BM$16&gt;='様式３（療養者名簿）（⑤の場合）'!$O79,IF(BM$16&lt;='様式３（療養者名簿）（⑤の場合）'!$W79,1,0),0),0)</f>
        <v>0</v>
      </c>
      <c r="BN70" s="159">
        <f>IF(BN$16-'様式３（療養者名簿）（⑤の場合）'!$O79+1&lt;=15,IF(BN$16&gt;='様式３（療養者名簿）（⑤の場合）'!$O79,IF(BN$16&lt;='様式３（療養者名簿）（⑤の場合）'!$W79,1,0),0),0)</f>
        <v>0</v>
      </c>
      <c r="BO70" s="159">
        <f>IF(BO$16-'様式３（療養者名簿）（⑤の場合）'!$O79+1&lt;=15,IF(BO$16&gt;='様式３（療養者名簿）（⑤の場合）'!$O79,IF(BO$16&lt;='様式３（療養者名簿）（⑤の場合）'!$W79,1,0),0),0)</f>
        <v>0</v>
      </c>
      <c r="BP70" s="159">
        <f>IF(BP$16-'様式３（療養者名簿）（⑤の場合）'!$O79+1&lt;=15,IF(BP$16&gt;='様式３（療養者名簿）（⑤の場合）'!$O79,IF(BP$16&lt;='様式３（療養者名簿）（⑤の場合）'!$W79,1,0),0),0)</f>
        <v>0</v>
      </c>
      <c r="BQ70" s="159">
        <f>IF(BQ$16-'様式３（療養者名簿）（⑤の場合）'!$O79+1&lt;=15,IF(BQ$16&gt;='様式３（療養者名簿）（⑤の場合）'!$O79,IF(BQ$16&lt;='様式３（療養者名簿）（⑤の場合）'!$W79,1,0),0),0)</f>
        <v>0</v>
      </c>
      <c r="BR70" s="159">
        <f>IF(BR$16-'様式３（療養者名簿）（⑤の場合）'!$O79+1&lt;=15,IF(BR$16&gt;='様式３（療養者名簿）（⑤の場合）'!$O79,IF(BR$16&lt;='様式３（療養者名簿）（⑤の場合）'!$W79,1,0),0),0)</f>
        <v>0</v>
      </c>
      <c r="BS70" s="159">
        <f>IF(BS$16-'様式３（療養者名簿）（⑤の場合）'!$O79+1&lt;=15,IF(BS$16&gt;='様式３（療養者名簿）（⑤の場合）'!$O79,IF(BS$16&lt;='様式３（療養者名簿）（⑤の場合）'!$W79,1,0),0),0)</f>
        <v>0</v>
      </c>
      <c r="BT70" s="159">
        <f>IF(BT$16-'様式３（療養者名簿）（⑤の場合）'!$O79+1&lt;=15,IF(BT$16&gt;='様式３（療養者名簿）（⑤の場合）'!$O79,IF(BT$16&lt;='様式３（療養者名簿）（⑤の場合）'!$W79,1,0),0),0)</f>
        <v>0</v>
      </c>
      <c r="BU70" s="159">
        <f>IF(BU$16-'様式３（療養者名簿）（⑤の場合）'!$O79+1&lt;=15,IF(BU$16&gt;='様式３（療養者名簿）（⑤の場合）'!$O79,IF(BU$16&lt;='様式３（療養者名簿）（⑤の場合）'!$W79,1,0),0),0)</f>
        <v>0</v>
      </c>
      <c r="BV70" s="159">
        <f>IF(BV$16-'様式３（療養者名簿）（⑤の場合）'!$O79+1&lt;=15,IF(BV$16&gt;='様式３（療養者名簿）（⑤の場合）'!$O79,IF(BV$16&lt;='様式３（療養者名簿）（⑤の場合）'!$W79,1,0),0),0)</f>
        <v>0</v>
      </c>
      <c r="BW70" s="159">
        <f>IF(BW$16-'様式３（療養者名簿）（⑤の場合）'!$O79+1&lt;=15,IF(BW$16&gt;='様式３（療養者名簿）（⑤の場合）'!$O79,IF(BW$16&lt;='様式３（療養者名簿）（⑤の場合）'!$W79,1,0),0),0)</f>
        <v>0</v>
      </c>
      <c r="BX70" s="159">
        <f>IF(BX$16-'様式３（療養者名簿）（⑤の場合）'!$O79+1&lt;=15,IF(BX$16&gt;='様式３（療養者名簿）（⑤の場合）'!$O79,IF(BX$16&lt;='様式３（療養者名簿）（⑤の場合）'!$W79,1,0),0),0)</f>
        <v>0</v>
      </c>
      <c r="BY70" s="159">
        <f>IF(BY$16-'様式３（療養者名簿）（⑤の場合）'!$O79+1&lt;=15,IF(BY$16&gt;='様式３（療養者名簿）（⑤の場合）'!$O79,IF(BY$16&lt;='様式３（療養者名簿）（⑤の場合）'!$W79,1,0),0),0)</f>
        <v>0</v>
      </c>
      <c r="BZ70" s="159">
        <f>IF(BZ$16-'様式３（療養者名簿）（⑤の場合）'!$O79+1&lt;=15,IF(BZ$16&gt;='様式３（療養者名簿）（⑤の場合）'!$O79,IF(BZ$16&lt;='様式３（療養者名簿）（⑤の場合）'!$W79,1,0),0),0)</f>
        <v>0</v>
      </c>
      <c r="CA70" s="159">
        <f>IF(CA$16-'様式３（療養者名簿）（⑤の場合）'!$O79+1&lt;=15,IF(CA$16&gt;='様式３（療養者名簿）（⑤の場合）'!$O79,IF(CA$16&lt;='様式３（療養者名簿）（⑤の場合）'!$W79,1,0),0),0)</f>
        <v>0</v>
      </c>
      <c r="CB70" s="159">
        <f>IF(CB$16-'様式３（療養者名簿）（⑤の場合）'!$O79+1&lt;=15,IF(CB$16&gt;='様式３（療養者名簿）（⑤の場合）'!$O79,IF(CB$16&lt;='様式３（療養者名簿）（⑤の場合）'!$W79,1,0),0),0)</f>
        <v>0</v>
      </c>
      <c r="CC70" s="159">
        <f>IF(CC$16-'様式３（療養者名簿）（⑤の場合）'!$O79+1&lt;=15,IF(CC$16&gt;='様式３（療養者名簿）（⑤の場合）'!$O79,IF(CC$16&lt;='様式３（療養者名簿）（⑤の場合）'!$W79,1,0),0),0)</f>
        <v>0</v>
      </c>
      <c r="CD70" s="159">
        <f>IF(CD$16-'様式３（療養者名簿）（⑤の場合）'!$O79+1&lt;=15,IF(CD$16&gt;='様式３（療養者名簿）（⑤の場合）'!$O79,IF(CD$16&lt;='様式３（療養者名簿）（⑤の場合）'!$W79,1,0),0),0)</f>
        <v>0</v>
      </c>
      <c r="CE70" s="159">
        <f>IF(CE$16-'様式３（療養者名簿）（⑤の場合）'!$O79+1&lt;=15,IF(CE$16&gt;='様式３（療養者名簿）（⑤の場合）'!$O79,IF(CE$16&lt;='様式３（療養者名簿）（⑤の場合）'!$W79,1,0),0),0)</f>
        <v>0</v>
      </c>
      <c r="CF70" s="159">
        <f>IF(CF$16-'様式３（療養者名簿）（⑤の場合）'!$O79+1&lt;=15,IF(CF$16&gt;='様式３（療養者名簿）（⑤の場合）'!$O79,IF(CF$16&lt;='様式３（療養者名簿）（⑤の場合）'!$W79,1,0),0),0)</f>
        <v>0</v>
      </c>
      <c r="CG70" s="159">
        <f>IF(CG$16-'様式３（療養者名簿）（⑤の場合）'!$O79+1&lt;=15,IF(CG$16&gt;='様式３（療養者名簿）（⑤の場合）'!$O79,IF(CG$16&lt;='様式３（療養者名簿）（⑤の場合）'!$W79,1,0),0),0)</f>
        <v>0</v>
      </c>
      <c r="CH70" s="159">
        <f>IF(CH$16-'様式３（療養者名簿）（⑤の場合）'!$O79+1&lt;=15,IF(CH$16&gt;='様式３（療養者名簿）（⑤の場合）'!$O79,IF(CH$16&lt;='様式３（療養者名簿）（⑤の場合）'!$W79,1,0),0),0)</f>
        <v>0</v>
      </c>
      <c r="CI70" s="159">
        <f>IF(CI$16-'様式３（療養者名簿）（⑤の場合）'!$O79+1&lt;=15,IF(CI$16&gt;='様式３（療養者名簿）（⑤の場合）'!$O79,IF(CI$16&lt;='様式３（療養者名簿）（⑤の場合）'!$W79,1,0),0),0)</f>
        <v>0</v>
      </c>
      <c r="CJ70" s="159">
        <f>IF(CJ$16-'様式３（療養者名簿）（⑤の場合）'!$O79+1&lt;=15,IF(CJ$16&gt;='様式３（療養者名簿）（⑤の場合）'!$O79,IF(CJ$16&lt;='様式３（療養者名簿）（⑤の場合）'!$W79,1,0),0),0)</f>
        <v>0</v>
      </c>
      <c r="CK70" s="159">
        <f>IF(CK$16-'様式３（療養者名簿）（⑤の場合）'!$O79+1&lt;=15,IF(CK$16&gt;='様式３（療養者名簿）（⑤の場合）'!$O79,IF(CK$16&lt;='様式３（療養者名簿）（⑤の場合）'!$W79,1,0),0),0)</f>
        <v>0</v>
      </c>
      <c r="CL70" s="159">
        <f>IF(CL$16-'様式３（療養者名簿）（⑤の場合）'!$O79+1&lt;=15,IF(CL$16&gt;='様式３（療養者名簿）（⑤の場合）'!$O79,IF(CL$16&lt;='様式３（療養者名簿）（⑤の場合）'!$W79,1,0),0),0)</f>
        <v>0</v>
      </c>
      <c r="CM70" s="159">
        <f>IF(CM$16-'様式３（療養者名簿）（⑤の場合）'!$O79+1&lt;=15,IF(CM$16&gt;='様式３（療養者名簿）（⑤の場合）'!$O79,IF(CM$16&lt;='様式３（療養者名簿）（⑤の場合）'!$W79,1,0),0),0)</f>
        <v>0</v>
      </c>
      <c r="CN70" s="159">
        <f>IF(CN$16-'様式３（療養者名簿）（⑤の場合）'!$O79+1&lt;=15,IF(CN$16&gt;='様式３（療養者名簿）（⑤の場合）'!$O79,IF(CN$16&lt;='様式３（療養者名簿）（⑤の場合）'!$W79,1,0),0),0)</f>
        <v>0</v>
      </c>
      <c r="CO70" s="159">
        <f>IF(CO$16-'様式３（療養者名簿）（⑤の場合）'!$O79+1&lt;=15,IF(CO$16&gt;='様式３（療養者名簿）（⑤の場合）'!$O79,IF(CO$16&lt;='様式３（療養者名簿）（⑤の場合）'!$W79,1,0),0),0)</f>
        <v>0</v>
      </c>
      <c r="CP70" s="159">
        <f>IF(CP$16-'様式３（療養者名簿）（⑤の場合）'!$O79+1&lt;=15,IF(CP$16&gt;='様式３（療養者名簿）（⑤の場合）'!$O79,IF(CP$16&lt;='様式３（療養者名簿）（⑤の場合）'!$W79,1,0),0),0)</f>
        <v>0</v>
      </c>
      <c r="CQ70" s="159">
        <f>IF(CQ$16-'様式３（療養者名簿）（⑤の場合）'!$O79+1&lt;=15,IF(CQ$16&gt;='様式３（療養者名簿）（⑤の場合）'!$O79,IF(CQ$16&lt;='様式３（療養者名簿）（⑤の場合）'!$W79,1,0),0),0)</f>
        <v>0</v>
      </c>
      <c r="CR70" s="159">
        <f>IF(CR$16-'様式３（療養者名簿）（⑤の場合）'!$O79+1&lt;=15,IF(CR$16&gt;='様式３（療養者名簿）（⑤の場合）'!$O79,IF(CR$16&lt;='様式３（療養者名簿）（⑤の場合）'!$W79,1,0),0),0)</f>
        <v>0</v>
      </c>
      <c r="CS70" s="159">
        <f>IF(CS$16-'様式３（療養者名簿）（⑤の場合）'!$O79+1&lt;=15,IF(CS$16&gt;='様式３（療養者名簿）（⑤の場合）'!$O79,IF(CS$16&lt;='様式３（療養者名簿）（⑤の場合）'!$W79,1,0),0),0)</f>
        <v>0</v>
      </c>
      <c r="CT70" s="159">
        <f>IF(CT$16-'様式３（療養者名簿）（⑤の場合）'!$O79+1&lt;=15,IF(CT$16&gt;='様式３（療養者名簿）（⑤の場合）'!$O79,IF(CT$16&lt;='様式３（療養者名簿）（⑤の場合）'!$W79,1,0),0),0)</f>
        <v>0</v>
      </c>
      <c r="CU70" s="159">
        <f>IF(CU$16-'様式３（療養者名簿）（⑤の場合）'!$O79+1&lt;=15,IF(CU$16&gt;='様式３（療養者名簿）（⑤の場合）'!$O79,IF(CU$16&lt;='様式３（療養者名簿）（⑤の場合）'!$W79,1,0),0),0)</f>
        <v>0</v>
      </c>
      <c r="CV70" s="159">
        <f>IF(CV$16-'様式３（療養者名簿）（⑤の場合）'!$O79+1&lt;=15,IF(CV$16&gt;='様式３（療養者名簿）（⑤の場合）'!$O79,IF(CV$16&lt;='様式３（療養者名簿）（⑤の場合）'!$W79,1,0),0),0)</f>
        <v>0</v>
      </c>
      <c r="CW70" s="159">
        <f>IF(CW$16-'様式３（療養者名簿）（⑤の場合）'!$O79+1&lt;=15,IF(CW$16&gt;='様式３（療養者名簿）（⑤の場合）'!$O79,IF(CW$16&lt;='様式３（療養者名簿）（⑤の場合）'!$W79,1,0),0),0)</f>
        <v>0</v>
      </c>
      <c r="CX70" s="159">
        <f>IF(CX$16-'様式３（療養者名簿）（⑤の場合）'!$O79+1&lt;=15,IF(CX$16&gt;='様式３（療養者名簿）（⑤の場合）'!$O79,IF(CX$16&lt;='様式３（療養者名簿）（⑤の場合）'!$W79,1,0),0),0)</f>
        <v>0</v>
      </c>
      <c r="CY70" s="159">
        <f>IF(CY$16-'様式３（療養者名簿）（⑤の場合）'!$O79+1&lt;=15,IF(CY$16&gt;='様式３（療養者名簿）（⑤の場合）'!$O79,IF(CY$16&lt;='様式３（療養者名簿）（⑤の場合）'!$W79,1,0),0),0)</f>
        <v>0</v>
      </c>
      <c r="CZ70" s="159">
        <f>IF(CZ$16-'様式３（療養者名簿）（⑤の場合）'!$O79+1&lt;=15,IF(CZ$16&gt;='様式３（療養者名簿）（⑤の場合）'!$O79,IF(CZ$16&lt;='様式３（療養者名簿）（⑤の場合）'!$W79,1,0),0),0)</f>
        <v>0</v>
      </c>
      <c r="DA70" s="159">
        <f>IF(DA$16-'様式３（療養者名簿）（⑤の場合）'!$O79+1&lt;=15,IF(DA$16&gt;='様式３（療養者名簿）（⑤の場合）'!$O79,IF(DA$16&lt;='様式３（療養者名簿）（⑤の場合）'!$W79,1,0),0),0)</f>
        <v>0</v>
      </c>
      <c r="DB70" s="159">
        <f>IF(DB$16-'様式３（療養者名簿）（⑤の場合）'!$O79+1&lt;=15,IF(DB$16&gt;='様式３（療養者名簿）（⑤の場合）'!$O79,IF(DB$16&lt;='様式３（療養者名簿）（⑤の場合）'!$W79,1,0),0),0)</f>
        <v>0</v>
      </c>
      <c r="DC70" s="159">
        <f>IF(DC$16-'様式３（療養者名簿）（⑤の場合）'!$O79+1&lt;=15,IF(DC$16&gt;='様式３（療養者名簿）（⑤の場合）'!$O79,IF(DC$16&lt;='様式３（療養者名簿）（⑤の場合）'!$W79,1,0),0),0)</f>
        <v>0</v>
      </c>
      <c r="DD70" s="159">
        <f>IF(DD$16-'様式３（療養者名簿）（⑤の場合）'!$O79+1&lt;=15,IF(DD$16&gt;='様式３（療養者名簿）（⑤の場合）'!$O79,IF(DD$16&lt;='様式３（療養者名簿）（⑤の場合）'!$W79,1,0),0),0)</f>
        <v>0</v>
      </c>
      <c r="DE70" s="159">
        <f>IF(DE$16-'様式３（療養者名簿）（⑤の場合）'!$O79+1&lt;=15,IF(DE$16&gt;='様式３（療養者名簿）（⑤の場合）'!$O79,IF(DE$16&lt;='様式３（療養者名簿）（⑤の場合）'!$W79,1,0),0),0)</f>
        <v>0</v>
      </c>
      <c r="DF70" s="159">
        <f>IF(DF$16-'様式３（療養者名簿）（⑤の場合）'!$O79+1&lt;=15,IF(DF$16&gt;='様式３（療養者名簿）（⑤の場合）'!$O79,IF(DF$16&lt;='様式３（療養者名簿）（⑤の場合）'!$W79,1,0),0),0)</f>
        <v>0</v>
      </c>
      <c r="DG70" s="159">
        <f>IF(DG$16-'様式３（療養者名簿）（⑤の場合）'!$O79+1&lt;=15,IF(DG$16&gt;='様式３（療養者名簿）（⑤の場合）'!$O79,IF(DG$16&lt;='様式３（療養者名簿）（⑤の場合）'!$W79,1,0),0),0)</f>
        <v>0</v>
      </c>
      <c r="DH70" s="159">
        <f>IF(DH$16-'様式３（療養者名簿）（⑤の場合）'!$O79+1&lt;=15,IF(DH$16&gt;='様式３（療養者名簿）（⑤の場合）'!$O79,IF(DH$16&lt;='様式３（療養者名簿）（⑤の場合）'!$W79,1,0),0),0)</f>
        <v>0</v>
      </c>
      <c r="DI70" s="159">
        <f>IF(DI$16-'様式３（療養者名簿）（⑤の場合）'!$O79+1&lt;=15,IF(DI$16&gt;='様式３（療養者名簿）（⑤の場合）'!$O79,IF(DI$16&lt;='様式３（療養者名簿）（⑤の場合）'!$W79,1,0),0),0)</f>
        <v>0</v>
      </c>
      <c r="DJ70" s="159">
        <f>IF(DJ$16-'様式３（療養者名簿）（⑤の場合）'!$O79+1&lt;=15,IF(DJ$16&gt;='様式３（療養者名簿）（⑤の場合）'!$O79,IF(DJ$16&lt;='様式３（療養者名簿）（⑤の場合）'!$W79,1,0),0),0)</f>
        <v>0</v>
      </c>
      <c r="DK70" s="159">
        <f>IF(DK$16-'様式３（療養者名簿）（⑤の場合）'!$O79+1&lt;=15,IF(DK$16&gt;='様式３（療養者名簿）（⑤の場合）'!$O79,IF(DK$16&lt;='様式３（療養者名簿）（⑤の場合）'!$W79,1,0),0),0)</f>
        <v>0</v>
      </c>
      <c r="DL70" s="159">
        <f>IF(DL$16-'様式３（療養者名簿）（⑤の場合）'!$O79+1&lt;=15,IF(DL$16&gt;='様式３（療養者名簿）（⑤の場合）'!$O79,IF(DL$16&lt;='様式３（療養者名簿）（⑤の場合）'!$W79,1,0),0),0)</f>
        <v>0</v>
      </c>
      <c r="DM70" s="159">
        <f>IF(DM$16-'様式３（療養者名簿）（⑤の場合）'!$O79+1&lt;=15,IF(DM$16&gt;='様式３（療養者名簿）（⑤の場合）'!$O79,IF(DM$16&lt;='様式３（療養者名簿）（⑤の場合）'!$W79,1,0),0),0)</f>
        <v>0</v>
      </c>
      <c r="DN70" s="159">
        <f>IF(DN$16-'様式３（療養者名簿）（⑤の場合）'!$O79+1&lt;=15,IF(DN$16&gt;='様式３（療養者名簿）（⑤の場合）'!$O79,IF(DN$16&lt;='様式３（療養者名簿）（⑤の場合）'!$W79,1,0),0),0)</f>
        <v>0</v>
      </c>
      <c r="DO70" s="159">
        <f>IF(DO$16-'様式３（療養者名簿）（⑤の場合）'!$O79+1&lt;=15,IF(DO$16&gt;='様式３（療養者名簿）（⑤の場合）'!$O79,IF(DO$16&lt;='様式３（療養者名簿）（⑤の場合）'!$W79,1,0),0),0)</f>
        <v>0</v>
      </c>
      <c r="DP70" s="159">
        <f>IF(DP$16-'様式３（療養者名簿）（⑤の場合）'!$O79+1&lt;=15,IF(DP$16&gt;='様式３（療養者名簿）（⑤の場合）'!$O79,IF(DP$16&lt;='様式３（療養者名簿）（⑤の場合）'!$W79,1,0),0),0)</f>
        <v>0</v>
      </c>
      <c r="DQ70" s="159">
        <f>IF(DQ$16-'様式３（療養者名簿）（⑤の場合）'!$O79+1&lt;=15,IF(DQ$16&gt;='様式３（療養者名簿）（⑤の場合）'!$O79,IF(DQ$16&lt;='様式３（療養者名簿）（⑤の場合）'!$W79,1,0),0),0)</f>
        <v>0</v>
      </c>
      <c r="DR70" s="159">
        <f>IF(DR$16-'様式３（療養者名簿）（⑤の場合）'!$O79+1&lt;=15,IF(DR$16&gt;='様式３（療養者名簿）（⑤の場合）'!$O79,IF(DR$16&lt;='様式３（療養者名簿）（⑤の場合）'!$W79,1,0),0),0)</f>
        <v>0</v>
      </c>
      <c r="DS70" s="159">
        <f>IF(DS$16-'様式３（療養者名簿）（⑤の場合）'!$O79+1&lt;=15,IF(DS$16&gt;='様式３（療養者名簿）（⑤の場合）'!$O79,IF(DS$16&lt;='様式３（療養者名簿）（⑤の場合）'!$W79,1,0),0),0)</f>
        <v>0</v>
      </c>
      <c r="DT70" s="159">
        <f>IF(DT$16-'様式３（療養者名簿）（⑤の場合）'!$O79+1&lt;=15,IF(DT$16&gt;='様式３（療養者名簿）（⑤の場合）'!$O79,IF(DT$16&lt;='様式３（療養者名簿）（⑤の場合）'!$W79,1,0),0),0)</f>
        <v>0</v>
      </c>
      <c r="DU70" s="159">
        <f>IF(DU$16-'様式３（療養者名簿）（⑤の場合）'!$O79+1&lt;=15,IF(DU$16&gt;='様式３（療養者名簿）（⑤の場合）'!$O79,IF(DU$16&lt;='様式３（療養者名簿）（⑤の場合）'!$W79,1,0),0),0)</f>
        <v>0</v>
      </c>
      <c r="DV70" s="159">
        <f>IF(DV$16-'様式３（療養者名簿）（⑤の場合）'!$O79+1&lt;=15,IF(DV$16&gt;='様式３（療養者名簿）（⑤の場合）'!$O79,IF(DV$16&lt;='様式３（療養者名簿）（⑤の場合）'!$W79,1,0),0),0)</f>
        <v>0</v>
      </c>
      <c r="DW70" s="159">
        <f>IF(DW$16-'様式３（療養者名簿）（⑤の場合）'!$O79+1&lt;=15,IF(DW$16&gt;='様式３（療養者名簿）（⑤の場合）'!$O79,IF(DW$16&lt;='様式３（療養者名簿）（⑤の場合）'!$W79,1,0),0),0)</f>
        <v>0</v>
      </c>
      <c r="DX70" s="159">
        <f>IF(DX$16-'様式３（療養者名簿）（⑤の場合）'!$O79+1&lt;=15,IF(DX$16&gt;='様式３（療養者名簿）（⑤の場合）'!$O79,IF(DX$16&lt;='様式３（療養者名簿）（⑤の場合）'!$W79,1,0),0),0)</f>
        <v>0</v>
      </c>
      <c r="DY70" s="159">
        <f>IF(DY$16-'様式３（療養者名簿）（⑤の場合）'!$O79+1&lt;=15,IF(DY$16&gt;='様式３（療養者名簿）（⑤の場合）'!$O79,IF(DY$16&lt;='様式３（療養者名簿）（⑤の場合）'!$W79,1,0),0),0)</f>
        <v>0</v>
      </c>
      <c r="DZ70" s="159">
        <f>IF(DZ$16-'様式３（療養者名簿）（⑤の場合）'!$O79+1&lt;=15,IF(DZ$16&gt;='様式３（療養者名簿）（⑤の場合）'!$O79,IF(DZ$16&lt;='様式３（療養者名簿）（⑤の場合）'!$W79,1,0),0),0)</f>
        <v>0</v>
      </c>
      <c r="EA70" s="159">
        <f>IF(EA$16-'様式３（療養者名簿）（⑤の場合）'!$O79+1&lt;=15,IF(EA$16&gt;='様式３（療養者名簿）（⑤の場合）'!$O79,IF(EA$16&lt;='様式３（療養者名簿）（⑤の場合）'!$W79,1,0),0),0)</f>
        <v>0</v>
      </c>
      <c r="EB70" s="159">
        <f>IF(EB$16-'様式３（療養者名簿）（⑤の場合）'!$O79+1&lt;=15,IF(EB$16&gt;='様式３（療養者名簿）（⑤の場合）'!$O79,IF(EB$16&lt;='様式３（療養者名簿）（⑤の場合）'!$W79,1,0),0),0)</f>
        <v>0</v>
      </c>
      <c r="EC70" s="159">
        <f>IF(EC$16-'様式３（療養者名簿）（⑤の場合）'!$O79+1&lt;=15,IF(EC$16&gt;='様式３（療養者名簿）（⑤の場合）'!$O79,IF(EC$16&lt;='様式３（療養者名簿）（⑤の場合）'!$W79,1,0),0),0)</f>
        <v>0</v>
      </c>
      <c r="ED70" s="159">
        <f>IF(ED$16-'様式３（療養者名簿）（⑤の場合）'!$O79+1&lt;=15,IF(ED$16&gt;='様式３（療養者名簿）（⑤の場合）'!$O79,IF(ED$16&lt;='様式３（療養者名簿）（⑤の場合）'!$W79,1,0),0),0)</f>
        <v>0</v>
      </c>
      <c r="EE70" s="159">
        <f>IF(EE$16-'様式３（療養者名簿）（⑤の場合）'!$O79+1&lt;=15,IF(EE$16&gt;='様式３（療養者名簿）（⑤の場合）'!$O79,IF(EE$16&lt;='様式３（療養者名簿）（⑤の場合）'!$W79,1,0),0),0)</f>
        <v>0</v>
      </c>
      <c r="EF70" s="159">
        <f>IF(EF$16-'様式３（療養者名簿）（⑤の場合）'!$O79+1&lt;=15,IF(EF$16&gt;='様式３（療養者名簿）（⑤の場合）'!$O79,IF(EF$16&lt;='様式３（療養者名簿）（⑤の場合）'!$W79,1,0),0),0)</f>
        <v>0</v>
      </c>
      <c r="EG70" s="159">
        <f>IF(EG$16-'様式３（療養者名簿）（⑤の場合）'!$O79+1&lt;=15,IF(EG$16&gt;='様式３（療養者名簿）（⑤の場合）'!$O79,IF(EG$16&lt;='様式３（療養者名簿）（⑤の場合）'!$W79,1,0),0),0)</f>
        <v>0</v>
      </c>
      <c r="EH70" s="159">
        <f>IF(EH$16-'様式３（療養者名簿）（⑤の場合）'!$O79+1&lt;=15,IF(EH$16&gt;='様式３（療養者名簿）（⑤の場合）'!$O79,IF(EH$16&lt;='様式３（療養者名簿）（⑤の場合）'!$W79,1,0),0),0)</f>
        <v>0</v>
      </c>
      <c r="EI70" s="159">
        <f>IF(EI$16-'様式３（療養者名簿）（⑤の場合）'!$O79+1&lt;=15,IF(EI$16&gt;='様式３（療養者名簿）（⑤の場合）'!$O79,IF(EI$16&lt;='様式３（療養者名簿）（⑤の場合）'!$W79,1,0),0),0)</f>
        <v>0</v>
      </c>
      <c r="EJ70" s="159">
        <f>IF(EJ$16-'様式３（療養者名簿）（⑤の場合）'!$O79+1&lt;=15,IF(EJ$16&gt;='様式３（療養者名簿）（⑤の場合）'!$O79,IF(EJ$16&lt;='様式３（療養者名簿）（⑤の場合）'!$W79,1,0),0),0)</f>
        <v>0</v>
      </c>
      <c r="EK70" s="159">
        <f>IF(EK$16-'様式３（療養者名簿）（⑤の場合）'!$O79+1&lt;=15,IF(EK$16&gt;='様式３（療養者名簿）（⑤の場合）'!$O79,IF(EK$16&lt;='様式３（療養者名簿）（⑤の場合）'!$W79,1,0),0),0)</f>
        <v>0</v>
      </c>
      <c r="EL70" s="159">
        <f>IF(EL$16-'様式３（療養者名簿）（⑤の場合）'!$O79+1&lt;=15,IF(EL$16&gt;='様式３（療養者名簿）（⑤の場合）'!$O79,IF(EL$16&lt;='様式３（療養者名簿）（⑤の場合）'!$W79,1,0),0),0)</f>
        <v>0</v>
      </c>
      <c r="EM70" s="159">
        <f>IF(EM$16-'様式３（療養者名簿）（⑤の場合）'!$O79+1&lt;=15,IF(EM$16&gt;='様式３（療養者名簿）（⑤の場合）'!$O79,IF(EM$16&lt;='様式３（療養者名簿）（⑤の場合）'!$W79,1,0),0),0)</f>
        <v>0</v>
      </c>
      <c r="EN70" s="159">
        <f>IF(EN$16-'様式３（療養者名簿）（⑤の場合）'!$O79+1&lt;=15,IF(EN$16&gt;='様式３（療養者名簿）（⑤の場合）'!$O79,IF(EN$16&lt;='様式３（療養者名簿）（⑤の場合）'!$W79,1,0),0),0)</f>
        <v>0</v>
      </c>
      <c r="EO70" s="159">
        <f>IF(EO$16-'様式３（療養者名簿）（⑤の場合）'!$O79+1&lt;=15,IF(EO$16&gt;='様式３（療養者名簿）（⑤の場合）'!$O79,IF(EO$16&lt;='様式３（療養者名簿）（⑤の場合）'!$W79,1,0),0),0)</f>
        <v>0</v>
      </c>
      <c r="EP70" s="159">
        <f>IF(EP$16-'様式３（療養者名簿）（⑤の場合）'!$O79+1&lt;=15,IF(EP$16&gt;='様式３（療養者名簿）（⑤の場合）'!$O79,IF(EP$16&lt;='様式３（療養者名簿）（⑤の場合）'!$W79,1,0),0),0)</f>
        <v>0</v>
      </c>
      <c r="EQ70" s="159">
        <f>IF(EQ$16-'様式３（療養者名簿）（⑤の場合）'!$O79+1&lt;=15,IF(EQ$16&gt;='様式３（療養者名簿）（⑤の場合）'!$O79,IF(EQ$16&lt;='様式３（療養者名簿）（⑤の場合）'!$W79,1,0),0),0)</f>
        <v>0</v>
      </c>
      <c r="ER70" s="159">
        <f>IF(ER$16-'様式３（療養者名簿）（⑤の場合）'!$O79+1&lt;=15,IF(ER$16&gt;='様式３（療養者名簿）（⑤の場合）'!$O79,IF(ER$16&lt;='様式３（療養者名簿）（⑤の場合）'!$W79,1,0),0),0)</f>
        <v>0</v>
      </c>
      <c r="ES70" s="159">
        <f>IF(ES$16-'様式３（療養者名簿）（⑤の場合）'!$O79+1&lt;=15,IF(ES$16&gt;='様式３（療養者名簿）（⑤の場合）'!$O79,IF(ES$16&lt;='様式３（療養者名簿）（⑤の場合）'!$W79,1,0),0),0)</f>
        <v>0</v>
      </c>
      <c r="ET70" s="159">
        <f>IF(ET$16-'様式３（療養者名簿）（⑤の場合）'!$O79+1&lt;=15,IF(ET$16&gt;='様式３（療養者名簿）（⑤の場合）'!$O79,IF(ET$16&lt;='様式３（療養者名簿）（⑤の場合）'!$W79,1,0),0),0)</f>
        <v>0</v>
      </c>
      <c r="EU70" s="159">
        <f>IF(EU$16-'様式３（療養者名簿）（⑤の場合）'!$O79+1&lt;=15,IF(EU$16&gt;='様式３（療養者名簿）（⑤の場合）'!$O79,IF(EU$16&lt;='様式３（療養者名簿）（⑤の場合）'!$W79,1,0),0),0)</f>
        <v>0</v>
      </c>
      <c r="EV70" s="159">
        <f>IF(EV$16-'様式３（療養者名簿）（⑤の場合）'!$O79+1&lt;=15,IF(EV$16&gt;='様式３（療養者名簿）（⑤の場合）'!$O79,IF(EV$16&lt;='様式３（療養者名簿）（⑤の場合）'!$W79,1,0),0),0)</f>
        <v>0</v>
      </c>
      <c r="EW70" s="159">
        <f>IF(EW$16-'様式３（療養者名簿）（⑤の場合）'!$O79+1&lt;=15,IF(EW$16&gt;='様式３（療養者名簿）（⑤の場合）'!$O79,IF(EW$16&lt;='様式３（療養者名簿）（⑤の場合）'!$W79,1,0),0),0)</f>
        <v>0</v>
      </c>
      <c r="EX70" s="159">
        <f>IF(EX$16-'様式３（療養者名簿）（⑤の場合）'!$O79+1&lt;=15,IF(EX$16&gt;='様式３（療養者名簿）（⑤の場合）'!$O79,IF(EX$16&lt;='様式３（療養者名簿）（⑤の場合）'!$W79,1,0),0),0)</f>
        <v>0</v>
      </c>
      <c r="EY70" s="159">
        <f>IF(EY$16-'様式３（療養者名簿）（⑤の場合）'!$O79+1&lt;=15,IF(EY$16&gt;='様式３（療養者名簿）（⑤の場合）'!$O79,IF(EY$16&lt;='様式３（療養者名簿）（⑤の場合）'!$W79,1,0),0),0)</f>
        <v>0</v>
      </c>
      <c r="EZ70" s="159">
        <f>IF(EZ$16-'様式３（療養者名簿）（⑤の場合）'!$O79+1&lt;=15,IF(EZ$16&gt;='様式３（療養者名簿）（⑤の場合）'!$O79,IF(EZ$16&lt;='様式３（療養者名簿）（⑤の場合）'!$W79,1,0),0),0)</f>
        <v>0</v>
      </c>
      <c r="FA70" s="159">
        <f>IF(FA$16-'様式３（療養者名簿）（⑤の場合）'!$O79+1&lt;=15,IF(FA$16&gt;='様式３（療養者名簿）（⑤の場合）'!$O79,IF(FA$16&lt;='様式３（療養者名簿）（⑤の場合）'!$W79,1,0),0),0)</f>
        <v>0</v>
      </c>
      <c r="FB70" s="159">
        <f>IF(FB$16-'様式３（療養者名簿）（⑤の場合）'!$O79+1&lt;=15,IF(FB$16&gt;='様式３（療養者名簿）（⑤の場合）'!$O79,IF(FB$16&lt;='様式３（療養者名簿）（⑤の場合）'!$W79,1,0),0),0)</f>
        <v>0</v>
      </c>
      <c r="FC70" s="159">
        <f>IF(FC$16-'様式３（療養者名簿）（⑤の場合）'!$O79+1&lt;=15,IF(FC$16&gt;='様式３（療養者名簿）（⑤の場合）'!$O79,IF(FC$16&lt;='様式３（療養者名簿）（⑤の場合）'!$W79,1,0),0),0)</f>
        <v>0</v>
      </c>
      <c r="FD70" s="159">
        <f>IF(FD$16-'様式３（療養者名簿）（⑤の場合）'!$O79+1&lt;=15,IF(FD$16&gt;='様式３（療養者名簿）（⑤の場合）'!$O79,IF(FD$16&lt;='様式３（療養者名簿）（⑤の場合）'!$W79,1,0),0),0)</f>
        <v>0</v>
      </c>
      <c r="FE70" s="159">
        <f>IF(FE$16-'様式３（療養者名簿）（⑤の場合）'!$O79+1&lt;=15,IF(FE$16&gt;='様式３（療養者名簿）（⑤の場合）'!$O79,IF(FE$16&lt;='様式３（療養者名簿）（⑤の場合）'!$W79,1,0),0),0)</f>
        <v>0</v>
      </c>
      <c r="FF70" s="159">
        <f>IF(FF$16-'様式３（療養者名簿）（⑤の場合）'!$O79+1&lt;=15,IF(FF$16&gt;='様式３（療養者名簿）（⑤の場合）'!$O79,IF(FF$16&lt;='様式３（療養者名簿）（⑤の場合）'!$W79,1,0),0),0)</f>
        <v>0</v>
      </c>
      <c r="FG70" s="159">
        <f>IF(FG$16-'様式３（療養者名簿）（⑤の場合）'!$O79+1&lt;=15,IF(FG$16&gt;='様式３（療養者名簿）（⑤の場合）'!$O79,IF(FG$16&lt;='様式３（療養者名簿）（⑤の場合）'!$W79,1,0),0),0)</f>
        <v>0</v>
      </c>
      <c r="FH70" s="159">
        <f>IF(FH$16-'様式３（療養者名簿）（⑤の場合）'!$O79+1&lt;=15,IF(FH$16&gt;='様式３（療養者名簿）（⑤の場合）'!$O79,IF(FH$16&lt;='様式３（療養者名簿）（⑤の場合）'!$W79,1,0),0),0)</f>
        <v>0</v>
      </c>
      <c r="FI70" s="159">
        <f>IF(FI$16-'様式３（療養者名簿）（⑤の場合）'!$O79+1&lt;=15,IF(FI$16&gt;='様式３（療養者名簿）（⑤の場合）'!$O79,IF(FI$16&lt;='様式３（療養者名簿）（⑤の場合）'!$W79,1,0),0),0)</f>
        <v>0</v>
      </c>
      <c r="FJ70" s="159">
        <f>IF(FJ$16-'様式３（療養者名簿）（⑤の場合）'!$O79+1&lt;=15,IF(FJ$16&gt;='様式３（療養者名簿）（⑤の場合）'!$O79,IF(FJ$16&lt;='様式３（療養者名簿）（⑤の場合）'!$W79,1,0),0),0)</f>
        <v>0</v>
      </c>
      <c r="FK70" s="159">
        <f>IF(FK$16-'様式３（療養者名簿）（⑤の場合）'!$O79+1&lt;=15,IF(FK$16&gt;='様式３（療養者名簿）（⑤の場合）'!$O79,IF(FK$16&lt;='様式３（療養者名簿）（⑤の場合）'!$W79,1,0),0),0)</f>
        <v>0</v>
      </c>
      <c r="FL70" s="159">
        <f>IF(FL$16-'様式３（療養者名簿）（⑤の場合）'!$O79+1&lt;=15,IF(FL$16&gt;='様式３（療養者名簿）（⑤の場合）'!$O79,IF(FL$16&lt;='様式３（療養者名簿）（⑤の場合）'!$W79,1,0),0),0)</f>
        <v>0</v>
      </c>
      <c r="FM70" s="159">
        <f>IF(FM$16-'様式３（療養者名簿）（⑤の場合）'!$O79+1&lt;=15,IF(FM$16&gt;='様式３（療養者名簿）（⑤の場合）'!$O79,IF(FM$16&lt;='様式３（療養者名簿）（⑤の場合）'!$W79,1,0),0),0)</f>
        <v>0</v>
      </c>
      <c r="FN70" s="159">
        <f>IF(FN$16-'様式３（療養者名簿）（⑤の場合）'!$O79+1&lt;=15,IF(FN$16&gt;='様式３（療養者名簿）（⑤の場合）'!$O79,IF(FN$16&lt;='様式３（療養者名簿）（⑤の場合）'!$W79,1,0),0),0)</f>
        <v>0</v>
      </c>
      <c r="FO70" s="159">
        <f>IF(FO$16-'様式３（療養者名簿）（⑤の場合）'!$O79+1&lt;=15,IF(FO$16&gt;='様式３（療養者名簿）（⑤の場合）'!$O79,IF(FO$16&lt;='様式３（療養者名簿）（⑤の場合）'!$W79,1,0),0),0)</f>
        <v>0</v>
      </c>
      <c r="FP70" s="159">
        <f>IF(FP$16-'様式３（療養者名簿）（⑤の場合）'!$O79+1&lt;=15,IF(FP$16&gt;='様式３（療養者名簿）（⑤の場合）'!$O79,IF(FP$16&lt;='様式３（療養者名簿）（⑤の場合）'!$W79,1,0),0),0)</f>
        <v>0</v>
      </c>
      <c r="FQ70" s="159">
        <f>IF(FQ$16-'様式３（療養者名簿）（⑤の場合）'!$O79+1&lt;=15,IF(FQ$16&gt;='様式３（療養者名簿）（⑤の場合）'!$O79,IF(FQ$16&lt;='様式３（療養者名簿）（⑤の場合）'!$W79,1,0),0),0)</f>
        <v>0</v>
      </c>
      <c r="FR70" s="159">
        <f>IF(FR$16-'様式３（療養者名簿）（⑤の場合）'!$O79+1&lt;=15,IF(FR$16&gt;='様式３（療養者名簿）（⑤の場合）'!$O79,IF(FR$16&lt;='様式３（療養者名簿）（⑤の場合）'!$W79,1,0),0),0)</f>
        <v>0</v>
      </c>
      <c r="FS70" s="159">
        <f>IF(FS$16-'様式３（療養者名簿）（⑤の場合）'!$O79+1&lt;=15,IF(FS$16&gt;='様式３（療養者名簿）（⑤の場合）'!$O79,IF(FS$16&lt;='様式３（療養者名簿）（⑤の場合）'!$W79,1,0),0),0)</f>
        <v>0</v>
      </c>
      <c r="FT70" s="159">
        <f>IF(FT$16-'様式３（療養者名簿）（⑤の場合）'!$O79+1&lt;=15,IF(FT$16&gt;='様式３（療養者名簿）（⑤の場合）'!$O79,IF(FT$16&lt;='様式３（療養者名簿）（⑤の場合）'!$W79,1,0),0),0)</f>
        <v>0</v>
      </c>
      <c r="FU70" s="159">
        <f>IF(FU$16-'様式３（療養者名簿）（⑤の場合）'!$O79+1&lt;=15,IF(FU$16&gt;='様式３（療養者名簿）（⑤の場合）'!$O79,IF(FU$16&lt;='様式３（療養者名簿）（⑤の場合）'!$W79,1,0),0),0)</f>
        <v>0</v>
      </c>
      <c r="FV70" s="159">
        <f>IF(FV$16-'様式３（療養者名簿）（⑤の場合）'!$O79+1&lt;=15,IF(FV$16&gt;='様式３（療養者名簿）（⑤の場合）'!$O79,IF(FV$16&lt;='様式３（療養者名簿）（⑤の場合）'!$W79,1,0),0),0)</f>
        <v>0</v>
      </c>
      <c r="FW70" s="159">
        <f>IF(FW$16-'様式３（療養者名簿）（⑤の場合）'!$O79+1&lt;=15,IF(FW$16&gt;='様式３（療養者名簿）（⑤の場合）'!$O79,IF(FW$16&lt;='様式３（療養者名簿）（⑤の場合）'!$W79,1,0),0),0)</f>
        <v>0</v>
      </c>
      <c r="FX70" s="159">
        <f>IF(FX$16-'様式３（療養者名簿）（⑤の場合）'!$O79+1&lt;=15,IF(FX$16&gt;='様式３（療養者名簿）（⑤の場合）'!$O79,IF(FX$16&lt;='様式３（療養者名簿）（⑤の場合）'!$W79,1,0),0),0)</f>
        <v>0</v>
      </c>
      <c r="FY70" s="159">
        <f>IF(FY$16-'様式３（療養者名簿）（⑤の場合）'!$O79+1&lt;=15,IF(FY$16&gt;='様式３（療養者名簿）（⑤の場合）'!$O79,IF(FY$16&lt;='様式３（療養者名簿）（⑤の場合）'!$W79,1,0),0),0)</f>
        <v>0</v>
      </c>
      <c r="FZ70" s="159">
        <f>IF(FZ$16-'様式３（療養者名簿）（⑤の場合）'!$O79+1&lt;=15,IF(FZ$16&gt;='様式３（療養者名簿）（⑤の場合）'!$O79,IF(FZ$16&lt;='様式３（療養者名簿）（⑤の場合）'!$W79,1,0),0),0)</f>
        <v>0</v>
      </c>
      <c r="GA70" s="159">
        <f>IF(GA$16-'様式３（療養者名簿）（⑤の場合）'!$O79+1&lt;=15,IF(GA$16&gt;='様式３（療養者名簿）（⑤の場合）'!$O79,IF(GA$16&lt;='様式３（療養者名簿）（⑤の場合）'!$W79,1,0),0),0)</f>
        <v>0</v>
      </c>
      <c r="GB70" s="159">
        <f>IF(GB$16-'様式３（療養者名簿）（⑤の場合）'!$O79+1&lt;=15,IF(GB$16&gt;='様式３（療養者名簿）（⑤の場合）'!$O79,IF(GB$16&lt;='様式３（療養者名簿）（⑤の場合）'!$W79,1,0),0),0)</f>
        <v>0</v>
      </c>
      <c r="GC70" s="159">
        <f>IF(GC$16-'様式３（療養者名簿）（⑤の場合）'!$O79+1&lt;=15,IF(GC$16&gt;='様式３（療養者名簿）（⑤の場合）'!$O79,IF(GC$16&lt;='様式３（療養者名簿）（⑤の場合）'!$W79,1,0),0),0)</f>
        <v>0</v>
      </c>
      <c r="GD70" s="159">
        <f>IF(GD$16-'様式３（療養者名簿）（⑤の場合）'!$O79+1&lt;=15,IF(GD$16&gt;='様式３（療養者名簿）（⑤の場合）'!$O79,IF(GD$16&lt;='様式３（療養者名簿）（⑤の場合）'!$W79,1,0),0),0)</f>
        <v>0</v>
      </c>
      <c r="GE70" s="159">
        <f>IF(GE$16-'様式３（療養者名簿）（⑤の場合）'!$O79+1&lt;=15,IF(GE$16&gt;='様式３（療養者名簿）（⑤の場合）'!$O79,IF(GE$16&lt;='様式３（療養者名簿）（⑤の場合）'!$W79,1,0),0),0)</f>
        <v>0</v>
      </c>
      <c r="GF70" s="159">
        <f>IF(GF$16-'様式３（療養者名簿）（⑤の場合）'!$O79+1&lt;=15,IF(GF$16&gt;='様式３（療養者名簿）（⑤の場合）'!$O79,IF(GF$16&lt;='様式３（療養者名簿）（⑤の場合）'!$W79,1,0),0),0)</f>
        <v>0</v>
      </c>
      <c r="GG70" s="159">
        <f>IF(GG$16-'様式３（療養者名簿）（⑤の場合）'!$O79+1&lt;=15,IF(GG$16&gt;='様式３（療養者名簿）（⑤の場合）'!$O79,IF(GG$16&lt;='様式３（療養者名簿）（⑤の場合）'!$W79,1,0),0),0)</f>
        <v>0</v>
      </c>
      <c r="GH70" s="159">
        <f>IF(GH$16-'様式３（療養者名簿）（⑤の場合）'!$O79+1&lt;=15,IF(GH$16&gt;='様式３（療養者名簿）（⑤の場合）'!$O79,IF(GH$16&lt;='様式３（療養者名簿）（⑤の場合）'!$W79,1,0),0),0)</f>
        <v>0</v>
      </c>
      <c r="GI70" s="159">
        <f>IF(GI$16-'様式３（療養者名簿）（⑤の場合）'!$O79+1&lt;=15,IF(GI$16&gt;='様式３（療養者名簿）（⑤の場合）'!$O79,IF(GI$16&lt;='様式３（療養者名簿）（⑤の場合）'!$W79,1,0),0),0)</f>
        <v>0</v>
      </c>
      <c r="GJ70" s="159">
        <f>IF(GJ$16-'様式３（療養者名簿）（⑤の場合）'!$O79+1&lt;=15,IF(GJ$16&gt;='様式３（療養者名簿）（⑤の場合）'!$O79,IF(GJ$16&lt;='様式３（療養者名簿）（⑤の場合）'!$W79,1,0),0),0)</f>
        <v>0</v>
      </c>
      <c r="GK70" s="159">
        <f>IF(GK$16-'様式３（療養者名簿）（⑤の場合）'!$O79+1&lt;=15,IF(GK$16&gt;='様式３（療養者名簿）（⑤の場合）'!$O79,IF(GK$16&lt;='様式３（療養者名簿）（⑤の場合）'!$W79,1,0),0),0)</f>
        <v>0</v>
      </c>
      <c r="GL70" s="159">
        <f>IF(GL$16-'様式３（療養者名簿）（⑤の場合）'!$O79+1&lt;=15,IF(GL$16&gt;='様式３（療養者名簿）（⑤の場合）'!$O79,IF(GL$16&lt;='様式３（療養者名簿）（⑤の場合）'!$W79,1,0),0),0)</f>
        <v>0</v>
      </c>
      <c r="GM70" s="159">
        <f>IF(GM$16-'様式３（療養者名簿）（⑤の場合）'!$O79+1&lt;=15,IF(GM$16&gt;='様式３（療養者名簿）（⑤の場合）'!$O79,IF(GM$16&lt;='様式３（療養者名簿）（⑤の場合）'!$W79,1,0),0),0)</f>
        <v>0</v>
      </c>
      <c r="GN70" s="159">
        <f>IF(GN$16-'様式３（療養者名簿）（⑤の場合）'!$O79+1&lt;=15,IF(GN$16&gt;='様式３（療養者名簿）（⑤の場合）'!$O79,IF(GN$16&lt;='様式３（療養者名簿）（⑤の場合）'!$W79,1,0),0),0)</f>
        <v>0</v>
      </c>
      <c r="GO70" s="159">
        <f>IF(GO$16-'様式３（療養者名簿）（⑤の場合）'!$O79+1&lt;=15,IF(GO$16&gt;='様式３（療養者名簿）（⑤の場合）'!$O79,IF(GO$16&lt;='様式３（療養者名簿）（⑤の場合）'!$W79,1,0),0),0)</f>
        <v>0</v>
      </c>
      <c r="GP70" s="159">
        <f>IF(GP$16-'様式３（療養者名簿）（⑤の場合）'!$O79+1&lt;=15,IF(GP$16&gt;='様式３（療養者名簿）（⑤の場合）'!$O79,IF(GP$16&lt;='様式３（療養者名簿）（⑤の場合）'!$W79,1,0),0),0)</f>
        <v>0</v>
      </c>
      <c r="GQ70" s="159">
        <f>IF(GQ$16-'様式３（療養者名簿）（⑤の場合）'!$O79+1&lt;=15,IF(GQ$16&gt;='様式３（療養者名簿）（⑤の場合）'!$O79,IF(GQ$16&lt;='様式３（療養者名簿）（⑤の場合）'!$W79,1,0),0),0)</f>
        <v>0</v>
      </c>
      <c r="GR70" s="159">
        <f>IF(GR$16-'様式３（療養者名簿）（⑤の場合）'!$O79+1&lt;=15,IF(GR$16&gt;='様式３（療養者名簿）（⑤の場合）'!$O79,IF(GR$16&lt;='様式３（療養者名簿）（⑤の場合）'!$W79,1,0),0),0)</f>
        <v>0</v>
      </c>
      <c r="GS70" s="159">
        <f>IF(GS$16-'様式３（療養者名簿）（⑤の場合）'!$O79+1&lt;=15,IF(GS$16&gt;='様式３（療養者名簿）（⑤の場合）'!$O79,IF(GS$16&lt;='様式３（療養者名簿）（⑤の場合）'!$W79,1,0),0),0)</f>
        <v>0</v>
      </c>
      <c r="GT70" s="159">
        <f>IF(GT$16-'様式３（療養者名簿）（⑤の場合）'!$O79+1&lt;=15,IF(GT$16&gt;='様式３（療養者名簿）（⑤の場合）'!$O79,IF(GT$16&lt;='様式３（療養者名簿）（⑤の場合）'!$W79,1,0),0),0)</f>
        <v>0</v>
      </c>
      <c r="GU70" s="159">
        <f>IF(GU$16-'様式３（療養者名簿）（⑤の場合）'!$O79+1&lt;=15,IF(GU$16&gt;='様式３（療養者名簿）（⑤の場合）'!$O79,IF(GU$16&lt;='様式３（療養者名簿）（⑤の場合）'!$W79,1,0),0),0)</f>
        <v>0</v>
      </c>
      <c r="GV70" s="159">
        <f>IF(GV$16-'様式３（療養者名簿）（⑤の場合）'!$O79+1&lt;=15,IF(GV$16&gt;='様式３（療養者名簿）（⑤の場合）'!$O79,IF(GV$16&lt;='様式３（療養者名簿）（⑤の場合）'!$W79,1,0),0),0)</f>
        <v>0</v>
      </c>
      <c r="GW70" s="159">
        <f>IF(GW$16-'様式３（療養者名簿）（⑤の場合）'!$O79+1&lt;=15,IF(GW$16&gt;='様式３（療養者名簿）（⑤の場合）'!$O79,IF(GW$16&lt;='様式３（療養者名簿）（⑤の場合）'!$W79,1,0),0),0)</f>
        <v>0</v>
      </c>
      <c r="GX70" s="159">
        <f>IF(GX$16-'様式３（療養者名簿）（⑤の場合）'!$O79+1&lt;=15,IF(GX$16&gt;='様式３（療養者名簿）（⑤の場合）'!$O79,IF(GX$16&lt;='様式３（療養者名簿）（⑤の場合）'!$W79,1,0),0),0)</f>
        <v>0</v>
      </c>
      <c r="GY70" s="159">
        <f>IF(GY$16-'様式３（療養者名簿）（⑤の場合）'!$O79+1&lt;=15,IF(GY$16&gt;='様式３（療養者名簿）（⑤の場合）'!$O79,IF(GY$16&lt;='様式３（療養者名簿）（⑤の場合）'!$W79,1,0),0),0)</f>
        <v>0</v>
      </c>
      <c r="GZ70" s="159">
        <f>IF(GZ$16-'様式３（療養者名簿）（⑤の場合）'!$O79+1&lt;=15,IF(GZ$16&gt;='様式３（療養者名簿）（⑤の場合）'!$O79,IF(GZ$16&lt;='様式３（療養者名簿）（⑤の場合）'!$W79,1,0),0),0)</f>
        <v>0</v>
      </c>
      <c r="HA70" s="159">
        <f>IF(HA$16-'様式３（療養者名簿）（⑤の場合）'!$O79+1&lt;=15,IF(HA$16&gt;='様式３（療養者名簿）（⑤の場合）'!$O79,IF(HA$16&lt;='様式３（療養者名簿）（⑤の場合）'!$W79,1,0),0),0)</f>
        <v>0</v>
      </c>
      <c r="HB70" s="159">
        <f>IF(HB$16-'様式３（療養者名簿）（⑤の場合）'!$O79+1&lt;=15,IF(HB$16&gt;='様式３（療養者名簿）（⑤の場合）'!$O79,IF(HB$16&lt;='様式３（療養者名簿）（⑤の場合）'!$W79,1,0),0),0)</f>
        <v>0</v>
      </c>
      <c r="HC70" s="159">
        <f>IF(HC$16-'様式３（療養者名簿）（⑤の場合）'!$O79+1&lt;=15,IF(HC$16&gt;='様式３（療養者名簿）（⑤の場合）'!$O79,IF(HC$16&lt;='様式３（療養者名簿）（⑤の場合）'!$W79,1,0),0),0)</f>
        <v>0</v>
      </c>
      <c r="HD70" s="159">
        <f>IF(HD$16-'様式３（療養者名簿）（⑤の場合）'!$O79+1&lt;=15,IF(HD$16&gt;='様式３（療養者名簿）（⑤の場合）'!$O79,IF(HD$16&lt;='様式３（療養者名簿）（⑤の場合）'!$W79,1,0),0),0)</f>
        <v>0</v>
      </c>
      <c r="HE70" s="159">
        <f>IF(HE$16-'様式３（療養者名簿）（⑤の場合）'!$O79+1&lt;=15,IF(HE$16&gt;='様式３（療養者名簿）（⑤の場合）'!$O79,IF(HE$16&lt;='様式３（療養者名簿）（⑤の場合）'!$W79,1,0),0),0)</f>
        <v>0</v>
      </c>
      <c r="HF70" s="159">
        <f>IF(HF$16-'様式３（療養者名簿）（⑤の場合）'!$O79+1&lt;=15,IF(HF$16&gt;='様式３（療養者名簿）（⑤の場合）'!$O79,IF(HF$16&lt;='様式３（療養者名簿）（⑤の場合）'!$W79,1,0),0),0)</f>
        <v>0</v>
      </c>
      <c r="HG70" s="159">
        <f>IF(HG$16-'様式３（療養者名簿）（⑤の場合）'!$O79+1&lt;=15,IF(HG$16&gt;='様式３（療養者名簿）（⑤の場合）'!$O79,IF(HG$16&lt;='様式３（療養者名簿）（⑤の場合）'!$W79,1,0),0),0)</f>
        <v>0</v>
      </c>
      <c r="HH70" s="159">
        <f>IF(HH$16-'様式３（療養者名簿）（⑤の場合）'!$O79+1&lt;=15,IF(HH$16&gt;='様式３（療養者名簿）（⑤の場合）'!$O79,IF(HH$16&lt;='様式３（療養者名簿）（⑤の場合）'!$W79,1,0),0),0)</f>
        <v>0</v>
      </c>
      <c r="HI70" s="159">
        <f>IF(HI$16-'様式３（療養者名簿）（⑤の場合）'!$O79+1&lt;=15,IF(HI$16&gt;='様式３（療養者名簿）（⑤の場合）'!$O79,IF(HI$16&lt;='様式３（療養者名簿）（⑤の場合）'!$W79,1,0),0),0)</f>
        <v>0</v>
      </c>
      <c r="HJ70" s="159">
        <f>IF(HJ$16-'様式３（療養者名簿）（⑤の場合）'!$O79+1&lt;=15,IF(HJ$16&gt;='様式３（療養者名簿）（⑤の場合）'!$O79,IF(HJ$16&lt;='様式３（療養者名簿）（⑤の場合）'!$W79,1,0),0),0)</f>
        <v>0</v>
      </c>
      <c r="HK70" s="159">
        <f>IF(HK$16-'様式３（療養者名簿）（⑤の場合）'!$O79+1&lt;=15,IF(HK$16&gt;='様式３（療養者名簿）（⑤の場合）'!$O79,IF(HK$16&lt;='様式３（療養者名簿）（⑤の場合）'!$W79,1,0),0),0)</f>
        <v>0</v>
      </c>
      <c r="HL70" s="159">
        <f>IF(HL$16-'様式３（療養者名簿）（⑤の場合）'!$O79+1&lt;=15,IF(HL$16&gt;='様式３（療養者名簿）（⑤の場合）'!$O79,IF(HL$16&lt;='様式３（療養者名簿）（⑤の場合）'!$W79,1,0),0),0)</f>
        <v>0</v>
      </c>
      <c r="HM70" s="159">
        <f>IF(HM$16-'様式３（療養者名簿）（⑤の場合）'!$O79+1&lt;=15,IF(HM$16&gt;='様式３（療養者名簿）（⑤の場合）'!$O79,IF(HM$16&lt;='様式３（療養者名簿）（⑤の場合）'!$W79,1,0),0),0)</f>
        <v>0</v>
      </c>
      <c r="HN70" s="159">
        <f>IF(HN$16-'様式３（療養者名簿）（⑤の場合）'!$O79+1&lt;=15,IF(HN$16&gt;='様式３（療養者名簿）（⑤の場合）'!$O79,IF(HN$16&lt;='様式３（療養者名簿）（⑤の場合）'!$W79,1,0),0),0)</f>
        <v>0</v>
      </c>
      <c r="HO70" s="159">
        <f>IF(HO$16-'様式３（療養者名簿）（⑤の場合）'!$O79+1&lt;=15,IF(HO$16&gt;='様式３（療養者名簿）（⑤の場合）'!$O79,IF(HO$16&lt;='様式３（療養者名簿）（⑤の場合）'!$W79,1,0),0),0)</f>
        <v>0</v>
      </c>
      <c r="HP70" s="159">
        <f>IF(HP$16-'様式３（療養者名簿）（⑤の場合）'!$O79+1&lt;=15,IF(HP$16&gt;='様式３（療養者名簿）（⑤の場合）'!$O79,IF(HP$16&lt;='様式３（療養者名簿）（⑤の場合）'!$W79,1,0),0),0)</f>
        <v>0</v>
      </c>
      <c r="HQ70" s="159">
        <f>IF(HQ$16-'様式３（療養者名簿）（⑤の場合）'!$O79+1&lt;=15,IF(HQ$16&gt;='様式３（療養者名簿）（⑤の場合）'!$O79,IF(HQ$16&lt;='様式３（療養者名簿）（⑤の場合）'!$W79,1,0),0),0)</f>
        <v>0</v>
      </c>
      <c r="HR70" s="159">
        <f>IF(HR$16-'様式３（療養者名簿）（⑤の場合）'!$O79+1&lt;=15,IF(HR$16&gt;='様式３（療養者名簿）（⑤の場合）'!$O79,IF(HR$16&lt;='様式３（療養者名簿）（⑤の場合）'!$W79,1,0),0),0)</f>
        <v>0</v>
      </c>
      <c r="HS70" s="159">
        <f>IF(HS$16-'様式３（療養者名簿）（⑤の場合）'!$O79+1&lt;=15,IF(HS$16&gt;='様式３（療養者名簿）（⑤の場合）'!$O79,IF(HS$16&lt;='様式３（療養者名簿）（⑤の場合）'!$W79,1,0),0),0)</f>
        <v>0</v>
      </c>
      <c r="HT70" s="159">
        <f>IF(HT$16-'様式３（療養者名簿）（⑤の場合）'!$O79+1&lt;=15,IF(HT$16&gt;='様式３（療養者名簿）（⑤の場合）'!$O79,IF(HT$16&lt;='様式３（療養者名簿）（⑤の場合）'!$W79,1,0),0),0)</f>
        <v>0</v>
      </c>
      <c r="HU70" s="159">
        <f>IF(HU$16-'様式３（療養者名簿）（⑤の場合）'!$O79+1&lt;=15,IF(HU$16&gt;='様式３（療養者名簿）（⑤の場合）'!$O79,IF(HU$16&lt;='様式３（療養者名簿）（⑤の場合）'!$W79,1,0),0),0)</f>
        <v>0</v>
      </c>
      <c r="HV70" s="159">
        <f>IF(HV$16-'様式３（療養者名簿）（⑤の場合）'!$O79+1&lt;=15,IF(HV$16&gt;='様式３（療養者名簿）（⑤の場合）'!$O79,IF(HV$16&lt;='様式３（療養者名簿）（⑤の場合）'!$W79,1,0),0),0)</f>
        <v>0</v>
      </c>
      <c r="HW70" s="159">
        <f>IF(HW$16-'様式３（療養者名簿）（⑤の場合）'!$O79+1&lt;=15,IF(HW$16&gt;='様式３（療養者名簿）（⑤の場合）'!$O79,IF(HW$16&lt;='様式３（療養者名簿）（⑤の場合）'!$W79,1,0),0),0)</f>
        <v>0</v>
      </c>
      <c r="HX70" s="159">
        <f>IF(HX$16-'様式３（療養者名簿）（⑤の場合）'!$O79+1&lt;=15,IF(HX$16&gt;='様式３（療養者名簿）（⑤の場合）'!$O79,IF(HX$16&lt;='様式３（療養者名簿）（⑤の場合）'!$W79,1,0),0),0)</f>
        <v>0</v>
      </c>
      <c r="HY70" s="159">
        <f>IF(HY$16-'様式３（療養者名簿）（⑤の場合）'!$O79+1&lt;=15,IF(HY$16&gt;='様式３（療養者名簿）（⑤の場合）'!$O79,IF(HY$16&lt;='様式３（療養者名簿）（⑤の場合）'!$W79,1,0),0),0)</f>
        <v>0</v>
      </c>
      <c r="HZ70" s="159">
        <f>IF(HZ$16-'様式３（療養者名簿）（⑤の場合）'!$O79+1&lt;=15,IF(HZ$16&gt;='様式３（療養者名簿）（⑤の場合）'!$O79,IF(HZ$16&lt;='様式３（療養者名簿）（⑤の場合）'!$W79,1,0),0),0)</f>
        <v>0</v>
      </c>
      <c r="IA70" s="159">
        <f>IF(IA$16-'様式３（療養者名簿）（⑤の場合）'!$O79+1&lt;=15,IF(IA$16&gt;='様式３（療養者名簿）（⑤の場合）'!$O79,IF(IA$16&lt;='様式３（療養者名簿）（⑤の場合）'!$W79,1,0),0),0)</f>
        <v>0</v>
      </c>
      <c r="IB70" s="159">
        <f>IF(IB$16-'様式３（療養者名簿）（⑤の場合）'!$O79+1&lt;=15,IF(IB$16&gt;='様式３（療養者名簿）（⑤の場合）'!$O79,IF(IB$16&lt;='様式３（療養者名簿）（⑤の場合）'!$W79,1,0),0),0)</f>
        <v>0</v>
      </c>
      <c r="IC70" s="159">
        <f>IF(IC$16-'様式３（療養者名簿）（⑤の場合）'!$O79+1&lt;=15,IF(IC$16&gt;='様式３（療養者名簿）（⑤の場合）'!$O79,IF(IC$16&lt;='様式３（療養者名簿）（⑤の場合）'!$W79,1,0),0),0)</f>
        <v>0</v>
      </c>
      <c r="ID70" s="159">
        <f>IF(ID$16-'様式３（療養者名簿）（⑤の場合）'!$O79+1&lt;=15,IF(ID$16&gt;='様式３（療養者名簿）（⑤の場合）'!$O79,IF(ID$16&lt;='様式３（療養者名簿）（⑤の場合）'!$W79,1,0),0),0)</f>
        <v>0</v>
      </c>
      <c r="IE70" s="159">
        <f>IF(IE$16-'様式３（療養者名簿）（⑤の場合）'!$O79+1&lt;=15,IF(IE$16&gt;='様式３（療養者名簿）（⑤の場合）'!$O79,IF(IE$16&lt;='様式３（療養者名簿）（⑤の場合）'!$W79,1,0),0),0)</f>
        <v>0</v>
      </c>
      <c r="IF70" s="159">
        <f>IF(IF$16-'様式３（療養者名簿）（⑤の場合）'!$O79+1&lt;=15,IF(IF$16&gt;='様式３（療養者名簿）（⑤の場合）'!$O79,IF(IF$16&lt;='様式３（療養者名簿）（⑤の場合）'!$W79,1,0),0),0)</f>
        <v>0</v>
      </c>
      <c r="IG70" s="159">
        <f>IF(IG$16-'様式３（療養者名簿）（⑤の場合）'!$O79+1&lt;=15,IF(IG$16&gt;='様式３（療養者名簿）（⑤の場合）'!$O79,IF(IG$16&lt;='様式３（療養者名簿）（⑤の場合）'!$W79,1,0),0),0)</f>
        <v>0</v>
      </c>
      <c r="IH70" s="159">
        <f>IF(IH$16-'様式３（療養者名簿）（⑤の場合）'!$O79+1&lt;=15,IF(IH$16&gt;='様式３（療養者名簿）（⑤の場合）'!$O79,IF(IH$16&lt;='様式３（療養者名簿）（⑤の場合）'!$W79,1,0),0),0)</f>
        <v>0</v>
      </c>
      <c r="II70" s="159">
        <f>IF(II$16-'様式３（療養者名簿）（⑤の場合）'!$O79+1&lt;=15,IF(II$16&gt;='様式３（療養者名簿）（⑤の場合）'!$O79,IF(II$16&lt;='様式３（療養者名簿）（⑤の場合）'!$W79,1,0),0),0)</f>
        <v>0</v>
      </c>
      <c r="IJ70" s="159">
        <f>IF(IJ$16-'様式３（療養者名簿）（⑤の場合）'!$O79+1&lt;=15,IF(IJ$16&gt;='様式３（療養者名簿）（⑤の場合）'!$O79,IF(IJ$16&lt;='様式３（療養者名簿）（⑤の場合）'!$W79,1,0),0),0)</f>
        <v>0</v>
      </c>
      <c r="IK70" s="159">
        <f>IF(IK$16-'様式３（療養者名簿）（⑤の場合）'!$O79+1&lt;=15,IF(IK$16&gt;='様式３（療養者名簿）（⑤の場合）'!$O79,IF(IK$16&lt;='様式３（療養者名簿）（⑤の場合）'!$W79,1,0),0),0)</f>
        <v>0</v>
      </c>
      <c r="IL70" s="159">
        <f>IF(IL$16-'様式３（療養者名簿）（⑤の場合）'!$O79+1&lt;=15,IF(IL$16&gt;='様式３（療養者名簿）（⑤の場合）'!$O79,IF(IL$16&lt;='様式３（療養者名簿）（⑤の場合）'!$W79,1,0),0),0)</f>
        <v>0</v>
      </c>
      <c r="IM70" s="159">
        <f>IF(IM$16-'様式３（療養者名簿）（⑤の場合）'!$O79+1&lt;=15,IF(IM$16&gt;='様式３（療養者名簿）（⑤の場合）'!$O79,IF(IM$16&lt;='様式３（療養者名簿）（⑤の場合）'!$W79,1,0),0),0)</f>
        <v>0</v>
      </c>
      <c r="IN70" s="159">
        <f>IF(IN$16-'様式３（療養者名簿）（⑤の場合）'!$O79+1&lt;=15,IF(IN$16&gt;='様式３（療養者名簿）（⑤の場合）'!$O79,IF(IN$16&lt;='様式３（療養者名簿）（⑤の場合）'!$W79,1,0),0),0)</f>
        <v>0</v>
      </c>
      <c r="IO70" s="159">
        <f>IF(IO$16-'様式３（療養者名簿）（⑤の場合）'!$O79+1&lt;=15,IF(IO$16&gt;='様式３（療養者名簿）（⑤の場合）'!$O79,IF(IO$16&lt;='様式３（療養者名簿）（⑤の場合）'!$W79,1,0),0),0)</f>
        <v>0</v>
      </c>
      <c r="IP70" s="159">
        <f>IF(IP$16-'様式３（療養者名簿）（⑤の場合）'!$O79+1&lt;=15,IF(IP$16&gt;='様式３（療養者名簿）（⑤の場合）'!$O79,IF(IP$16&lt;='様式３（療養者名簿）（⑤の場合）'!$W79,1,0),0),0)</f>
        <v>0</v>
      </c>
      <c r="IQ70" s="159">
        <f>IF(IQ$16-'様式３（療養者名簿）（⑤の場合）'!$O79+1&lt;=15,IF(IQ$16&gt;='様式３（療養者名簿）（⑤の場合）'!$O79,IF(IQ$16&lt;='様式３（療養者名簿）（⑤の場合）'!$W79,1,0),0),0)</f>
        <v>0</v>
      </c>
      <c r="IR70" s="159">
        <f>IF(IR$16-'様式３（療養者名簿）（⑤の場合）'!$O79+1&lt;=15,IF(IR$16&gt;='様式３（療養者名簿）（⑤の場合）'!$O79,IF(IR$16&lt;='様式３（療養者名簿）（⑤の場合）'!$W79,1,0),0),0)</f>
        <v>0</v>
      </c>
      <c r="IS70" s="159">
        <f>IF(IS$16-'様式３（療養者名簿）（⑤の場合）'!$O79+1&lt;=15,IF(IS$16&gt;='様式３（療養者名簿）（⑤の場合）'!$O79,IF(IS$16&lt;='様式３（療養者名簿）（⑤の場合）'!$W79,1,0),0),0)</f>
        <v>0</v>
      </c>
      <c r="IT70" s="159">
        <f>IF(IT$16-'様式３（療養者名簿）（⑤の場合）'!$O79+1&lt;=15,IF(IT$16&gt;='様式３（療養者名簿）（⑤の場合）'!$O79,IF(IT$16&lt;='様式３（療養者名簿）（⑤の場合）'!$W79,1,0),0),0)</f>
        <v>0</v>
      </c>
    </row>
    <row r="71" spans="1:254" ht="42" customHeight="1">
      <c r="A71" s="149">
        <f>'様式３（療養者名簿）（⑤の場合）'!C80</f>
        <v>0</v>
      </c>
      <c r="B71" s="159">
        <f>IF(B$16-'様式３（療養者名簿）（⑤の場合）'!$O80+1&lt;=15,IF(B$16&gt;='様式３（療養者名簿）（⑤の場合）'!$O80,IF(B$16&lt;='様式３（療養者名簿）（⑤の場合）'!$W80,1,0),0),0)</f>
        <v>0</v>
      </c>
      <c r="C71" s="159">
        <f>IF(C$16-'様式３（療養者名簿）（⑤の場合）'!$O80+1&lt;=15,IF(C$16&gt;='様式３（療養者名簿）（⑤の場合）'!$O80,IF(C$16&lt;='様式３（療養者名簿）（⑤の場合）'!$W80,1,0),0),0)</f>
        <v>0</v>
      </c>
      <c r="D71" s="159">
        <f>IF(D$16-'様式３（療養者名簿）（⑤の場合）'!$O80+1&lt;=15,IF(D$16&gt;='様式３（療養者名簿）（⑤の場合）'!$O80,IF(D$16&lt;='様式３（療養者名簿）（⑤の場合）'!$W80,1,0),0),0)</f>
        <v>0</v>
      </c>
      <c r="E71" s="159">
        <f>IF(E$16-'様式３（療養者名簿）（⑤の場合）'!$O80+1&lt;=15,IF(E$16&gt;='様式３（療養者名簿）（⑤の場合）'!$O80,IF(E$16&lt;='様式３（療養者名簿）（⑤の場合）'!$W80,1,0),0),0)</f>
        <v>0</v>
      </c>
      <c r="F71" s="159">
        <f>IF(F$16-'様式３（療養者名簿）（⑤の場合）'!$O80+1&lt;=15,IF(F$16&gt;='様式３（療養者名簿）（⑤の場合）'!$O80,IF(F$16&lt;='様式３（療養者名簿）（⑤の場合）'!$W80,1,0),0),0)</f>
        <v>0</v>
      </c>
      <c r="G71" s="159">
        <f>IF(G$16-'様式３（療養者名簿）（⑤の場合）'!$O80+1&lt;=15,IF(G$16&gt;='様式３（療養者名簿）（⑤の場合）'!$O80,IF(G$16&lt;='様式３（療養者名簿）（⑤の場合）'!$W80,1,0),0),0)</f>
        <v>0</v>
      </c>
      <c r="H71" s="159">
        <f>IF(H$16-'様式３（療養者名簿）（⑤の場合）'!$O80+1&lt;=15,IF(H$16&gt;='様式３（療養者名簿）（⑤の場合）'!$O80,IF(H$16&lt;='様式３（療養者名簿）（⑤の場合）'!$W80,1,0),0),0)</f>
        <v>0</v>
      </c>
      <c r="I71" s="159">
        <f>IF(I$16-'様式３（療養者名簿）（⑤の場合）'!$O80+1&lt;=15,IF(I$16&gt;='様式３（療養者名簿）（⑤の場合）'!$O80,IF(I$16&lt;='様式３（療養者名簿）（⑤の場合）'!$W80,1,0),0),0)</f>
        <v>0</v>
      </c>
      <c r="J71" s="159">
        <f>IF(J$16-'様式３（療養者名簿）（⑤の場合）'!$O80+1&lt;=15,IF(J$16&gt;='様式３（療養者名簿）（⑤の場合）'!$O80,IF(J$16&lt;='様式３（療養者名簿）（⑤の場合）'!$W80,1,0),0),0)</f>
        <v>0</v>
      </c>
      <c r="K71" s="159">
        <f>IF(K$16-'様式３（療養者名簿）（⑤の場合）'!$O80+1&lt;=15,IF(K$16&gt;='様式３（療養者名簿）（⑤の場合）'!$O80,IF(K$16&lt;='様式３（療養者名簿）（⑤の場合）'!$W80,1,0),0),0)</f>
        <v>0</v>
      </c>
      <c r="L71" s="159">
        <f>IF(L$16-'様式３（療養者名簿）（⑤の場合）'!$O80+1&lt;=15,IF(L$16&gt;='様式３（療養者名簿）（⑤の場合）'!$O80,IF(L$16&lt;='様式３（療養者名簿）（⑤の場合）'!$W80,1,0),0),0)</f>
        <v>0</v>
      </c>
      <c r="M71" s="159">
        <f>IF(M$16-'様式３（療養者名簿）（⑤の場合）'!$O80+1&lt;=15,IF(M$16&gt;='様式３（療養者名簿）（⑤の場合）'!$O80,IF(M$16&lt;='様式３（療養者名簿）（⑤の場合）'!$W80,1,0),0),0)</f>
        <v>0</v>
      </c>
      <c r="N71" s="159">
        <f>IF(N$16-'様式３（療養者名簿）（⑤の場合）'!$O80+1&lt;=15,IF(N$16&gt;='様式３（療養者名簿）（⑤の場合）'!$O80,IF(N$16&lt;='様式３（療養者名簿）（⑤の場合）'!$W80,1,0),0),0)</f>
        <v>0</v>
      </c>
      <c r="O71" s="159">
        <f>IF(O$16-'様式３（療養者名簿）（⑤の場合）'!$O80+1&lt;=15,IF(O$16&gt;='様式３（療養者名簿）（⑤の場合）'!$O80,IF(O$16&lt;='様式３（療養者名簿）（⑤の場合）'!$W80,1,0),0),0)</f>
        <v>0</v>
      </c>
      <c r="P71" s="159">
        <f>IF(P$16-'様式３（療養者名簿）（⑤の場合）'!$O80+1&lt;=15,IF(P$16&gt;='様式３（療養者名簿）（⑤の場合）'!$O80,IF(P$16&lt;='様式３（療養者名簿）（⑤の場合）'!$W80,1,0),0),0)</f>
        <v>0</v>
      </c>
      <c r="Q71" s="159">
        <f>IF(Q$16-'様式３（療養者名簿）（⑤の場合）'!$O80+1&lt;=15,IF(Q$16&gt;='様式３（療養者名簿）（⑤の場合）'!$O80,IF(Q$16&lt;='様式３（療養者名簿）（⑤の場合）'!$W80,1,0),0),0)</f>
        <v>0</v>
      </c>
      <c r="R71" s="159">
        <f>IF(R$16-'様式３（療養者名簿）（⑤の場合）'!$O80+1&lt;=15,IF(R$16&gt;='様式３（療養者名簿）（⑤の場合）'!$O80,IF(R$16&lt;='様式３（療養者名簿）（⑤の場合）'!$W80,1,0),0),0)</f>
        <v>0</v>
      </c>
      <c r="S71" s="159">
        <f>IF(S$16-'様式３（療養者名簿）（⑤の場合）'!$O80+1&lt;=15,IF(S$16&gt;='様式３（療養者名簿）（⑤の場合）'!$O80,IF(S$16&lt;='様式３（療養者名簿）（⑤の場合）'!$W80,1,0),0),0)</f>
        <v>0</v>
      </c>
      <c r="T71" s="159">
        <f>IF(T$16-'様式３（療養者名簿）（⑤の場合）'!$O80+1&lt;=15,IF(T$16&gt;='様式３（療養者名簿）（⑤の場合）'!$O80,IF(T$16&lt;='様式３（療養者名簿）（⑤の場合）'!$W80,1,0),0),0)</f>
        <v>0</v>
      </c>
      <c r="U71" s="159">
        <f>IF(U$16-'様式３（療養者名簿）（⑤の場合）'!$O80+1&lt;=15,IF(U$16&gt;='様式３（療養者名簿）（⑤の場合）'!$O80,IF(U$16&lt;='様式３（療養者名簿）（⑤の場合）'!$W80,1,0),0),0)</f>
        <v>0</v>
      </c>
      <c r="V71" s="159">
        <f>IF(V$16-'様式３（療養者名簿）（⑤の場合）'!$O80+1&lt;=15,IF(V$16&gt;='様式３（療養者名簿）（⑤の場合）'!$O80,IF(V$16&lt;='様式３（療養者名簿）（⑤の場合）'!$W80,1,0),0),0)</f>
        <v>0</v>
      </c>
      <c r="W71" s="159">
        <f>IF(W$16-'様式３（療養者名簿）（⑤の場合）'!$O80+1&lt;=15,IF(W$16&gt;='様式３（療養者名簿）（⑤の場合）'!$O80,IF(W$16&lt;='様式３（療養者名簿）（⑤の場合）'!$W80,1,0),0),0)</f>
        <v>0</v>
      </c>
      <c r="X71" s="159">
        <f>IF(X$16-'様式３（療養者名簿）（⑤の場合）'!$O80+1&lt;=15,IF(X$16&gt;='様式３（療養者名簿）（⑤の場合）'!$O80,IF(X$16&lt;='様式３（療養者名簿）（⑤の場合）'!$W80,1,0),0),0)</f>
        <v>0</v>
      </c>
      <c r="Y71" s="159">
        <f>IF(Y$16-'様式３（療養者名簿）（⑤の場合）'!$O80+1&lt;=15,IF(Y$16&gt;='様式３（療養者名簿）（⑤の場合）'!$O80,IF(Y$16&lt;='様式３（療養者名簿）（⑤の場合）'!$W80,1,0),0),0)</f>
        <v>0</v>
      </c>
      <c r="Z71" s="159">
        <f>IF(Z$16-'様式３（療養者名簿）（⑤の場合）'!$O80+1&lt;=15,IF(Z$16&gt;='様式３（療養者名簿）（⑤の場合）'!$O80,IF(Z$16&lt;='様式３（療養者名簿）（⑤の場合）'!$W80,1,0),0),0)</f>
        <v>0</v>
      </c>
      <c r="AA71" s="159">
        <f>IF(AA$16-'様式３（療養者名簿）（⑤の場合）'!$O80+1&lt;=15,IF(AA$16&gt;='様式３（療養者名簿）（⑤の場合）'!$O80,IF(AA$16&lt;='様式３（療養者名簿）（⑤の場合）'!$W80,1,0),0),0)</f>
        <v>0</v>
      </c>
      <c r="AB71" s="159">
        <f>IF(AB$16-'様式３（療養者名簿）（⑤の場合）'!$O80+1&lt;=15,IF(AB$16&gt;='様式３（療養者名簿）（⑤の場合）'!$O80,IF(AB$16&lt;='様式３（療養者名簿）（⑤の場合）'!$W80,1,0),0),0)</f>
        <v>0</v>
      </c>
      <c r="AC71" s="159">
        <f>IF(AC$16-'様式３（療養者名簿）（⑤の場合）'!$O80+1&lt;=15,IF(AC$16&gt;='様式３（療養者名簿）（⑤の場合）'!$O80,IF(AC$16&lt;='様式３（療養者名簿）（⑤の場合）'!$W80,1,0),0),0)</f>
        <v>0</v>
      </c>
      <c r="AD71" s="159">
        <f>IF(AD$16-'様式３（療養者名簿）（⑤の場合）'!$O80+1&lt;=15,IF(AD$16&gt;='様式３（療養者名簿）（⑤の場合）'!$O80,IF(AD$16&lt;='様式３（療養者名簿）（⑤の場合）'!$W80,1,0),0),0)</f>
        <v>0</v>
      </c>
      <c r="AE71" s="159">
        <f>IF(AE$16-'様式３（療養者名簿）（⑤の場合）'!$O80+1&lt;=15,IF(AE$16&gt;='様式３（療養者名簿）（⑤の場合）'!$O80,IF(AE$16&lt;='様式３（療養者名簿）（⑤の場合）'!$W80,1,0),0),0)</f>
        <v>0</v>
      </c>
      <c r="AF71" s="159">
        <f>IF(AF$16-'様式３（療養者名簿）（⑤の場合）'!$O80+1&lt;=15,IF(AF$16&gt;='様式３（療養者名簿）（⑤の場合）'!$O80,IF(AF$16&lt;='様式３（療養者名簿）（⑤の場合）'!$W80,1,0),0),0)</f>
        <v>0</v>
      </c>
      <c r="AG71" s="159">
        <f>IF(AG$16-'様式３（療養者名簿）（⑤の場合）'!$O80+1&lt;=15,IF(AG$16&gt;='様式３（療養者名簿）（⑤の場合）'!$O80,IF(AG$16&lt;='様式３（療養者名簿）（⑤の場合）'!$W80,1,0),0),0)</f>
        <v>0</v>
      </c>
      <c r="AH71" s="159">
        <f>IF(AH$16-'様式３（療養者名簿）（⑤の場合）'!$O80+1&lt;=15,IF(AH$16&gt;='様式３（療養者名簿）（⑤の場合）'!$O80,IF(AH$16&lt;='様式３（療養者名簿）（⑤の場合）'!$W80,1,0),0),0)</f>
        <v>0</v>
      </c>
      <c r="AI71" s="159">
        <f>IF(AI$16-'様式３（療養者名簿）（⑤の場合）'!$O80+1&lt;=15,IF(AI$16&gt;='様式３（療養者名簿）（⑤の場合）'!$O80,IF(AI$16&lt;='様式３（療養者名簿）（⑤の場合）'!$W80,1,0),0),0)</f>
        <v>0</v>
      </c>
      <c r="AJ71" s="159">
        <f>IF(AJ$16-'様式３（療養者名簿）（⑤の場合）'!$O80+1&lt;=15,IF(AJ$16&gt;='様式３（療養者名簿）（⑤の場合）'!$O80,IF(AJ$16&lt;='様式３（療養者名簿）（⑤の場合）'!$W80,1,0),0),0)</f>
        <v>0</v>
      </c>
      <c r="AK71" s="159">
        <f>IF(AK$16-'様式３（療養者名簿）（⑤の場合）'!$O80+1&lt;=15,IF(AK$16&gt;='様式３（療養者名簿）（⑤の場合）'!$O80,IF(AK$16&lt;='様式３（療養者名簿）（⑤の場合）'!$W80,1,0),0),0)</f>
        <v>0</v>
      </c>
      <c r="AL71" s="159">
        <f>IF(AL$16-'様式３（療養者名簿）（⑤の場合）'!$O80+1&lt;=15,IF(AL$16&gt;='様式３（療養者名簿）（⑤の場合）'!$O80,IF(AL$16&lt;='様式３（療養者名簿）（⑤の場合）'!$W80,1,0),0),0)</f>
        <v>0</v>
      </c>
      <c r="AM71" s="159">
        <f>IF(AM$16-'様式３（療養者名簿）（⑤の場合）'!$O80+1&lt;=15,IF(AM$16&gt;='様式３（療養者名簿）（⑤の場合）'!$O80,IF(AM$16&lt;='様式３（療養者名簿）（⑤の場合）'!$W80,1,0),0),0)</f>
        <v>0</v>
      </c>
      <c r="AN71" s="159">
        <f>IF(AN$16-'様式３（療養者名簿）（⑤の場合）'!$O80+1&lt;=15,IF(AN$16&gt;='様式３（療養者名簿）（⑤の場合）'!$O80,IF(AN$16&lt;='様式３（療養者名簿）（⑤の場合）'!$W80,1,0),0),0)</f>
        <v>0</v>
      </c>
      <c r="AO71" s="159">
        <f>IF(AO$16-'様式３（療養者名簿）（⑤の場合）'!$O80+1&lt;=15,IF(AO$16&gt;='様式３（療養者名簿）（⑤の場合）'!$O80,IF(AO$16&lt;='様式３（療養者名簿）（⑤の場合）'!$W80,1,0),0),0)</f>
        <v>0</v>
      </c>
      <c r="AP71" s="159">
        <f>IF(AP$16-'様式３（療養者名簿）（⑤の場合）'!$O80+1&lt;=15,IF(AP$16&gt;='様式３（療養者名簿）（⑤の場合）'!$O80,IF(AP$16&lt;='様式３（療養者名簿）（⑤の場合）'!$W80,1,0),0),0)</f>
        <v>0</v>
      </c>
      <c r="AQ71" s="159">
        <f>IF(AQ$16-'様式３（療養者名簿）（⑤の場合）'!$O80+1&lt;=15,IF(AQ$16&gt;='様式３（療養者名簿）（⑤の場合）'!$O80,IF(AQ$16&lt;='様式３（療養者名簿）（⑤の場合）'!$W80,1,0),0),0)</f>
        <v>0</v>
      </c>
      <c r="AR71" s="159">
        <f>IF(AR$16-'様式３（療養者名簿）（⑤の場合）'!$O80+1&lt;=15,IF(AR$16&gt;='様式３（療養者名簿）（⑤の場合）'!$O80,IF(AR$16&lt;='様式３（療養者名簿）（⑤の場合）'!$W80,1,0),0),0)</f>
        <v>0</v>
      </c>
      <c r="AS71" s="159">
        <f>IF(AS$16-'様式３（療養者名簿）（⑤の場合）'!$O80+1&lt;=15,IF(AS$16&gt;='様式３（療養者名簿）（⑤の場合）'!$O80,IF(AS$16&lt;='様式３（療養者名簿）（⑤の場合）'!$W80,1,0),0),0)</f>
        <v>0</v>
      </c>
      <c r="AT71" s="159">
        <f>IF(AT$16-'様式３（療養者名簿）（⑤の場合）'!$O80+1&lt;=15,IF(AT$16&gt;='様式３（療養者名簿）（⑤の場合）'!$O80,IF(AT$16&lt;='様式３（療養者名簿）（⑤の場合）'!$W80,1,0),0),0)</f>
        <v>0</v>
      </c>
      <c r="AU71" s="159">
        <f>IF(AU$16-'様式３（療養者名簿）（⑤の場合）'!$O80+1&lt;=15,IF(AU$16&gt;='様式３（療養者名簿）（⑤の場合）'!$O80,IF(AU$16&lt;='様式３（療養者名簿）（⑤の場合）'!$W80,1,0),0),0)</f>
        <v>0</v>
      </c>
      <c r="AV71" s="159">
        <f>IF(AV$16-'様式３（療養者名簿）（⑤の場合）'!$O80+1&lt;=15,IF(AV$16&gt;='様式３（療養者名簿）（⑤の場合）'!$O80,IF(AV$16&lt;='様式３（療養者名簿）（⑤の場合）'!$W80,1,0),0),0)</f>
        <v>0</v>
      </c>
      <c r="AW71" s="159">
        <f>IF(AW$16-'様式３（療養者名簿）（⑤の場合）'!$O80+1&lt;=15,IF(AW$16&gt;='様式３（療養者名簿）（⑤の場合）'!$O80,IF(AW$16&lt;='様式３（療養者名簿）（⑤の場合）'!$W80,1,0),0),0)</f>
        <v>0</v>
      </c>
      <c r="AX71" s="159">
        <f>IF(AX$16-'様式３（療養者名簿）（⑤の場合）'!$O80+1&lt;=15,IF(AX$16&gt;='様式３（療養者名簿）（⑤の場合）'!$O80,IF(AX$16&lt;='様式３（療養者名簿）（⑤の場合）'!$W80,1,0),0),0)</f>
        <v>0</v>
      </c>
      <c r="AY71" s="159">
        <f>IF(AY$16-'様式３（療養者名簿）（⑤の場合）'!$O80+1&lt;=15,IF(AY$16&gt;='様式３（療養者名簿）（⑤の場合）'!$O80,IF(AY$16&lt;='様式３（療養者名簿）（⑤の場合）'!$W80,1,0),0),0)</f>
        <v>0</v>
      </c>
      <c r="AZ71" s="159">
        <f>IF(AZ$16-'様式３（療養者名簿）（⑤の場合）'!$O80+1&lt;=15,IF(AZ$16&gt;='様式３（療養者名簿）（⑤の場合）'!$O80,IF(AZ$16&lt;='様式３（療養者名簿）（⑤の場合）'!$W80,1,0),0),0)</f>
        <v>0</v>
      </c>
      <c r="BA71" s="159">
        <f>IF(BA$16-'様式３（療養者名簿）（⑤の場合）'!$O80+1&lt;=15,IF(BA$16&gt;='様式３（療養者名簿）（⑤の場合）'!$O80,IF(BA$16&lt;='様式３（療養者名簿）（⑤の場合）'!$W80,1,0),0),0)</f>
        <v>0</v>
      </c>
      <c r="BB71" s="159">
        <f>IF(BB$16-'様式３（療養者名簿）（⑤の場合）'!$O80+1&lt;=15,IF(BB$16&gt;='様式３（療養者名簿）（⑤の場合）'!$O80,IF(BB$16&lt;='様式３（療養者名簿）（⑤の場合）'!$W80,1,0),0),0)</f>
        <v>0</v>
      </c>
      <c r="BC71" s="159">
        <f>IF(BC$16-'様式３（療養者名簿）（⑤の場合）'!$O80+1&lt;=15,IF(BC$16&gt;='様式３（療養者名簿）（⑤の場合）'!$O80,IF(BC$16&lt;='様式３（療養者名簿）（⑤の場合）'!$W80,1,0),0),0)</f>
        <v>0</v>
      </c>
      <c r="BD71" s="159">
        <f>IF(BD$16-'様式３（療養者名簿）（⑤の場合）'!$O80+1&lt;=15,IF(BD$16&gt;='様式３（療養者名簿）（⑤の場合）'!$O80,IF(BD$16&lt;='様式３（療養者名簿）（⑤の場合）'!$W80,1,0),0),0)</f>
        <v>0</v>
      </c>
      <c r="BE71" s="159">
        <f>IF(BE$16-'様式３（療養者名簿）（⑤の場合）'!$O80+1&lt;=15,IF(BE$16&gt;='様式３（療養者名簿）（⑤の場合）'!$O80,IF(BE$16&lt;='様式３（療養者名簿）（⑤の場合）'!$W80,1,0),0),0)</f>
        <v>0</v>
      </c>
      <c r="BF71" s="159">
        <f>IF(BF$16-'様式３（療養者名簿）（⑤の場合）'!$O80+1&lt;=15,IF(BF$16&gt;='様式３（療養者名簿）（⑤の場合）'!$O80,IF(BF$16&lt;='様式３（療養者名簿）（⑤の場合）'!$W80,1,0),0),0)</f>
        <v>0</v>
      </c>
      <c r="BG71" s="159">
        <f>IF(BG$16-'様式３（療養者名簿）（⑤の場合）'!$O80+1&lt;=15,IF(BG$16&gt;='様式３（療養者名簿）（⑤の場合）'!$O80,IF(BG$16&lt;='様式３（療養者名簿）（⑤の場合）'!$W80,1,0),0),0)</f>
        <v>0</v>
      </c>
      <c r="BH71" s="159">
        <f>IF(BH$16-'様式３（療養者名簿）（⑤の場合）'!$O80+1&lt;=15,IF(BH$16&gt;='様式３（療養者名簿）（⑤の場合）'!$O80,IF(BH$16&lt;='様式３（療養者名簿）（⑤の場合）'!$W80,1,0),0),0)</f>
        <v>0</v>
      </c>
      <c r="BI71" s="159">
        <f>IF(BI$16-'様式３（療養者名簿）（⑤の場合）'!$O80+1&lt;=15,IF(BI$16&gt;='様式３（療養者名簿）（⑤の場合）'!$O80,IF(BI$16&lt;='様式３（療養者名簿）（⑤の場合）'!$W80,1,0),0),0)</f>
        <v>0</v>
      </c>
      <c r="BJ71" s="159">
        <f>IF(BJ$16-'様式３（療養者名簿）（⑤の場合）'!$O80+1&lt;=15,IF(BJ$16&gt;='様式３（療養者名簿）（⑤の場合）'!$O80,IF(BJ$16&lt;='様式３（療養者名簿）（⑤の場合）'!$W80,1,0),0),0)</f>
        <v>0</v>
      </c>
      <c r="BK71" s="159">
        <f>IF(BK$16-'様式３（療養者名簿）（⑤の場合）'!$O80+1&lt;=15,IF(BK$16&gt;='様式３（療養者名簿）（⑤の場合）'!$O80,IF(BK$16&lt;='様式３（療養者名簿）（⑤の場合）'!$W80,1,0),0),0)</f>
        <v>0</v>
      </c>
      <c r="BL71" s="159">
        <f>IF(BL$16-'様式３（療養者名簿）（⑤の場合）'!$O80+1&lt;=15,IF(BL$16&gt;='様式３（療養者名簿）（⑤の場合）'!$O80,IF(BL$16&lt;='様式３（療養者名簿）（⑤の場合）'!$W80,1,0),0),0)</f>
        <v>0</v>
      </c>
      <c r="BM71" s="159">
        <f>IF(BM$16-'様式３（療養者名簿）（⑤の場合）'!$O80+1&lt;=15,IF(BM$16&gt;='様式３（療養者名簿）（⑤の場合）'!$O80,IF(BM$16&lt;='様式３（療養者名簿）（⑤の場合）'!$W80,1,0),0),0)</f>
        <v>0</v>
      </c>
      <c r="BN71" s="159">
        <f>IF(BN$16-'様式３（療養者名簿）（⑤の場合）'!$O80+1&lt;=15,IF(BN$16&gt;='様式３（療養者名簿）（⑤の場合）'!$O80,IF(BN$16&lt;='様式３（療養者名簿）（⑤の場合）'!$W80,1,0),0),0)</f>
        <v>0</v>
      </c>
      <c r="BO71" s="159">
        <f>IF(BO$16-'様式３（療養者名簿）（⑤の場合）'!$O80+1&lt;=15,IF(BO$16&gt;='様式３（療養者名簿）（⑤の場合）'!$O80,IF(BO$16&lt;='様式３（療養者名簿）（⑤の場合）'!$W80,1,0),0),0)</f>
        <v>0</v>
      </c>
      <c r="BP71" s="159">
        <f>IF(BP$16-'様式３（療養者名簿）（⑤の場合）'!$O80+1&lt;=15,IF(BP$16&gt;='様式３（療養者名簿）（⑤の場合）'!$O80,IF(BP$16&lt;='様式３（療養者名簿）（⑤の場合）'!$W80,1,0),0),0)</f>
        <v>0</v>
      </c>
      <c r="BQ71" s="159">
        <f>IF(BQ$16-'様式３（療養者名簿）（⑤の場合）'!$O80+1&lt;=15,IF(BQ$16&gt;='様式３（療養者名簿）（⑤の場合）'!$O80,IF(BQ$16&lt;='様式３（療養者名簿）（⑤の場合）'!$W80,1,0),0),0)</f>
        <v>0</v>
      </c>
      <c r="BR71" s="159">
        <f>IF(BR$16-'様式３（療養者名簿）（⑤の場合）'!$O80+1&lt;=15,IF(BR$16&gt;='様式３（療養者名簿）（⑤の場合）'!$O80,IF(BR$16&lt;='様式３（療養者名簿）（⑤の場合）'!$W80,1,0),0),0)</f>
        <v>0</v>
      </c>
      <c r="BS71" s="159">
        <f>IF(BS$16-'様式３（療養者名簿）（⑤の場合）'!$O80+1&lt;=15,IF(BS$16&gt;='様式３（療養者名簿）（⑤の場合）'!$O80,IF(BS$16&lt;='様式３（療養者名簿）（⑤の場合）'!$W80,1,0),0),0)</f>
        <v>0</v>
      </c>
      <c r="BT71" s="159">
        <f>IF(BT$16-'様式３（療養者名簿）（⑤の場合）'!$O80+1&lt;=15,IF(BT$16&gt;='様式３（療養者名簿）（⑤の場合）'!$O80,IF(BT$16&lt;='様式３（療養者名簿）（⑤の場合）'!$W80,1,0),0),0)</f>
        <v>0</v>
      </c>
      <c r="BU71" s="159">
        <f>IF(BU$16-'様式３（療養者名簿）（⑤の場合）'!$O80+1&lt;=15,IF(BU$16&gt;='様式３（療養者名簿）（⑤の場合）'!$O80,IF(BU$16&lt;='様式３（療養者名簿）（⑤の場合）'!$W80,1,0),0),0)</f>
        <v>0</v>
      </c>
      <c r="BV71" s="159">
        <f>IF(BV$16-'様式３（療養者名簿）（⑤の場合）'!$O80+1&lt;=15,IF(BV$16&gt;='様式３（療養者名簿）（⑤の場合）'!$O80,IF(BV$16&lt;='様式３（療養者名簿）（⑤の場合）'!$W80,1,0),0),0)</f>
        <v>0</v>
      </c>
      <c r="BW71" s="159">
        <f>IF(BW$16-'様式３（療養者名簿）（⑤の場合）'!$O80+1&lt;=15,IF(BW$16&gt;='様式３（療養者名簿）（⑤の場合）'!$O80,IF(BW$16&lt;='様式３（療養者名簿）（⑤の場合）'!$W80,1,0),0),0)</f>
        <v>0</v>
      </c>
      <c r="BX71" s="159">
        <f>IF(BX$16-'様式３（療養者名簿）（⑤の場合）'!$O80+1&lt;=15,IF(BX$16&gt;='様式３（療養者名簿）（⑤の場合）'!$O80,IF(BX$16&lt;='様式３（療養者名簿）（⑤の場合）'!$W80,1,0),0),0)</f>
        <v>0</v>
      </c>
      <c r="BY71" s="159">
        <f>IF(BY$16-'様式３（療養者名簿）（⑤の場合）'!$O80+1&lt;=15,IF(BY$16&gt;='様式３（療養者名簿）（⑤の場合）'!$O80,IF(BY$16&lt;='様式３（療養者名簿）（⑤の場合）'!$W80,1,0),0),0)</f>
        <v>0</v>
      </c>
      <c r="BZ71" s="159">
        <f>IF(BZ$16-'様式３（療養者名簿）（⑤の場合）'!$O80+1&lt;=15,IF(BZ$16&gt;='様式３（療養者名簿）（⑤の場合）'!$O80,IF(BZ$16&lt;='様式３（療養者名簿）（⑤の場合）'!$W80,1,0),0),0)</f>
        <v>0</v>
      </c>
      <c r="CA71" s="159">
        <f>IF(CA$16-'様式３（療養者名簿）（⑤の場合）'!$O80+1&lt;=15,IF(CA$16&gt;='様式３（療養者名簿）（⑤の場合）'!$O80,IF(CA$16&lt;='様式３（療養者名簿）（⑤の場合）'!$W80,1,0),0),0)</f>
        <v>0</v>
      </c>
      <c r="CB71" s="159">
        <f>IF(CB$16-'様式３（療養者名簿）（⑤の場合）'!$O80+1&lt;=15,IF(CB$16&gt;='様式３（療養者名簿）（⑤の場合）'!$O80,IF(CB$16&lt;='様式３（療養者名簿）（⑤の場合）'!$W80,1,0),0),0)</f>
        <v>0</v>
      </c>
      <c r="CC71" s="159">
        <f>IF(CC$16-'様式３（療養者名簿）（⑤の場合）'!$O80+1&lt;=15,IF(CC$16&gt;='様式３（療養者名簿）（⑤の場合）'!$O80,IF(CC$16&lt;='様式３（療養者名簿）（⑤の場合）'!$W80,1,0),0),0)</f>
        <v>0</v>
      </c>
      <c r="CD71" s="159">
        <f>IF(CD$16-'様式３（療養者名簿）（⑤の場合）'!$O80+1&lt;=15,IF(CD$16&gt;='様式３（療養者名簿）（⑤の場合）'!$O80,IF(CD$16&lt;='様式３（療養者名簿）（⑤の場合）'!$W80,1,0),0),0)</f>
        <v>0</v>
      </c>
      <c r="CE71" s="159">
        <f>IF(CE$16-'様式３（療養者名簿）（⑤の場合）'!$O80+1&lt;=15,IF(CE$16&gt;='様式３（療養者名簿）（⑤の場合）'!$O80,IF(CE$16&lt;='様式３（療養者名簿）（⑤の場合）'!$W80,1,0),0),0)</f>
        <v>0</v>
      </c>
      <c r="CF71" s="159">
        <f>IF(CF$16-'様式３（療養者名簿）（⑤の場合）'!$O80+1&lt;=15,IF(CF$16&gt;='様式３（療養者名簿）（⑤の場合）'!$O80,IF(CF$16&lt;='様式３（療養者名簿）（⑤の場合）'!$W80,1,0),0),0)</f>
        <v>0</v>
      </c>
      <c r="CG71" s="159">
        <f>IF(CG$16-'様式３（療養者名簿）（⑤の場合）'!$O80+1&lt;=15,IF(CG$16&gt;='様式３（療養者名簿）（⑤の場合）'!$O80,IF(CG$16&lt;='様式３（療養者名簿）（⑤の場合）'!$W80,1,0),0),0)</f>
        <v>0</v>
      </c>
      <c r="CH71" s="159">
        <f>IF(CH$16-'様式３（療養者名簿）（⑤の場合）'!$O80+1&lt;=15,IF(CH$16&gt;='様式３（療養者名簿）（⑤の場合）'!$O80,IF(CH$16&lt;='様式３（療養者名簿）（⑤の場合）'!$W80,1,0),0),0)</f>
        <v>0</v>
      </c>
      <c r="CI71" s="159">
        <f>IF(CI$16-'様式３（療養者名簿）（⑤の場合）'!$O80+1&lt;=15,IF(CI$16&gt;='様式３（療養者名簿）（⑤の場合）'!$O80,IF(CI$16&lt;='様式３（療養者名簿）（⑤の場合）'!$W80,1,0),0),0)</f>
        <v>0</v>
      </c>
      <c r="CJ71" s="159">
        <f>IF(CJ$16-'様式３（療養者名簿）（⑤の場合）'!$O80+1&lt;=15,IF(CJ$16&gt;='様式３（療養者名簿）（⑤の場合）'!$O80,IF(CJ$16&lt;='様式３（療養者名簿）（⑤の場合）'!$W80,1,0),0),0)</f>
        <v>0</v>
      </c>
      <c r="CK71" s="159">
        <f>IF(CK$16-'様式３（療養者名簿）（⑤の場合）'!$O80+1&lt;=15,IF(CK$16&gt;='様式３（療養者名簿）（⑤の場合）'!$O80,IF(CK$16&lt;='様式３（療養者名簿）（⑤の場合）'!$W80,1,0),0),0)</f>
        <v>0</v>
      </c>
      <c r="CL71" s="159">
        <f>IF(CL$16-'様式３（療養者名簿）（⑤の場合）'!$O80+1&lt;=15,IF(CL$16&gt;='様式３（療養者名簿）（⑤の場合）'!$O80,IF(CL$16&lt;='様式３（療養者名簿）（⑤の場合）'!$W80,1,0),0),0)</f>
        <v>0</v>
      </c>
      <c r="CM71" s="159">
        <f>IF(CM$16-'様式３（療養者名簿）（⑤の場合）'!$O80+1&lt;=15,IF(CM$16&gt;='様式３（療養者名簿）（⑤の場合）'!$O80,IF(CM$16&lt;='様式３（療養者名簿）（⑤の場合）'!$W80,1,0),0),0)</f>
        <v>0</v>
      </c>
      <c r="CN71" s="159">
        <f>IF(CN$16-'様式３（療養者名簿）（⑤の場合）'!$O80+1&lt;=15,IF(CN$16&gt;='様式３（療養者名簿）（⑤の場合）'!$O80,IF(CN$16&lt;='様式３（療養者名簿）（⑤の場合）'!$W80,1,0),0),0)</f>
        <v>0</v>
      </c>
      <c r="CO71" s="159">
        <f>IF(CO$16-'様式３（療養者名簿）（⑤の場合）'!$O80+1&lt;=15,IF(CO$16&gt;='様式３（療養者名簿）（⑤の場合）'!$O80,IF(CO$16&lt;='様式３（療養者名簿）（⑤の場合）'!$W80,1,0),0),0)</f>
        <v>0</v>
      </c>
      <c r="CP71" s="159">
        <f>IF(CP$16-'様式３（療養者名簿）（⑤の場合）'!$O80+1&lt;=15,IF(CP$16&gt;='様式３（療養者名簿）（⑤の場合）'!$O80,IF(CP$16&lt;='様式３（療養者名簿）（⑤の場合）'!$W80,1,0),0),0)</f>
        <v>0</v>
      </c>
      <c r="CQ71" s="159">
        <f>IF(CQ$16-'様式３（療養者名簿）（⑤の場合）'!$O80+1&lt;=15,IF(CQ$16&gt;='様式３（療養者名簿）（⑤の場合）'!$O80,IF(CQ$16&lt;='様式３（療養者名簿）（⑤の場合）'!$W80,1,0),0),0)</f>
        <v>0</v>
      </c>
      <c r="CR71" s="159">
        <f>IF(CR$16-'様式３（療養者名簿）（⑤の場合）'!$O80+1&lt;=15,IF(CR$16&gt;='様式３（療養者名簿）（⑤の場合）'!$O80,IF(CR$16&lt;='様式３（療養者名簿）（⑤の場合）'!$W80,1,0),0),0)</f>
        <v>0</v>
      </c>
      <c r="CS71" s="159">
        <f>IF(CS$16-'様式３（療養者名簿）（⑤の場合）'!$O80+1&lt;=15,IF(CS$16&gt;='様式３（療養者名簿）（⑤の場合）'!$O80,IF(CS$16&lt;='様式３（療養者名簿）（⑤の場合）'!$W80,1,0),0),0)</f>
        <v>0</v>
      </c>
      <c r="CT71" s="159">
        <f>IF(CT$16-'様式３（療養者名簿）（⑤の場合）'!$O80+1&lt;=15,IF(CT$16&gt;='様式３（療養者名簿）（⑤の場合）'!$O80,IF(CT$16&lt;='様式３（療養者名簿）（⑤の場合）'!$W80,1,0),0),0)</f>
        <v>0</v>
      </c>
      <c r="CU71" s="159">
        <f>IF(CU$16-'様式３（療養者名簿）（⑤の場合）'!$O80+1&lt;=15,IF(CU$16&gt;='様式３（療養者名簿）（⑤の場合）'!$O80,IF(CU$16&lt;='様式３（療養者名簿）（⑤の場合）'!$W80,1,0),0),0)</f>
        <v>0</v>
      </c>
      <c r="CV71" s="159">
        <f>IF(CV$16-'様式３（療養者名簿）（⑤の場合）'!$O80+1&lt;=15,IF(CV$16&gt;='様式３（療養者名簿）（⑤の場合）'!$O80,IF(CV$16&lt;='様式３（療養者名簿）（⑤の場合）'!$W80,1,0),0),0)</f>
        <v>0</v>
      </c>
      <c r="CW71" s="159">
        <f>IF(CW$16-'様式３（療養者名簿）（⑤の場合）'!$O80+1&lt;=15,IF(CW$16&gt;='様式３（療養者名簿）（⑤の場合）'!$O80,IF(CW$16&lt;='様式３（療養者名簿）（⑤の場合）'!$W80,1,0),0),0)</f>
        <v>0</v>
      </c>
      <c r="CX71" s="159">
        <f>IF(CX$16-'様式３（療養者名簿）（⑤の場合）'!$O80+1&lt;=15,IF(CX$16&gt;='様式３（療養者名簿）（⑤の場合）'!$O80,IF(CX$16&lt;='様式３（療養者名簿）（⑤の場合）'!$W80,1,0),0),0)</f>
        <v>0</v>
      </c>
      <c r="CY71" s="159">
        <f>IF(CY$16-'様式３（療養者名簿）（⑤の場合）'!$O80+1&lt;=15,IF(CY$16&gt;='様式３（療養者名簿）（⑤の場合）'!$O80,IF(CY$16&lt;='様式３（療養者名簿）（⑤の場合）'!$W80,1,0),0),0)</f>
        <v>0</v>
      </c>
      <c r="CZ71" s="159">
        <f>IF(CZ$16-'様式３（療養者名簿）（⑤の場合）'!$O80+1&lt;=15,IF(CZ$16&gt;='様式３（療養者名簿）（⑤の場合）'!$O80,IF(CZ$16&lt;='様式３（療養者名簿）（⑤の場合）'!$W80,1,0),0),0)</f>
        <v>0</v>
      </c>
      <c r="DA71" s="159">
        <f>IF(DA$16-'様式３（療養者名簿）（⑤の場合）'!$O80+1&lt;=15,IF(DA$16&gt;='様式３（療養者名簿）（⑤の場合）'!$O80,IF(DA$16&lt;='様式３（療養者名簿）（⑤の場合）'!$W80,1,0),0),0)</f>
        <v>0</v>
      </c>
      <c r="DB71" s="159">
        <f>IF(DB$16-'様式３（療養者名簿）（⑤の場合）'!$O80+1&lt;=15,IF(DB$16&gt;='様式３（療養者名簿）（⑤の場合）'!$O80,IF(DB$16&lt;='様式３（療養者名簿）（⑤の場合）'!$W80,1,0),0),0)</f>
        <v>0</v>
      </c>
      <c r="DC71" s="159">
        <f>IF(DC$16-'様式３（療養者名簿）（⑤の場合）'!$O80+1&lt;=15,IF(DC$16&gt;='様式３（療養者名簿）（⑤の場合）'!$O80,IF(DC$16&lt;='様式３（療養者名簿）（⑤の場合）'!$W80,1,0),0),0)</f>
        <v>0</v>
      </c>
      <c r="DD71" s="159">
        <f>IF(DD$16-'様式３（療養者名簿）（⑤の場合）'!$O80+1&lt;=15,IF(DD$16&gt;='様式３（療養者名簿）（⑤の場合）'!$O80,IF(DD$16&lt;='様式３（療養者名簿）（⑤の場合）'!$W80,1,0),0),0)</f>
        <v>0</v>
      </c>
      <c r="DE71" s="159">
        <f>IF(DE$16-'様式３（療養者名簿）（⑤の場合）'!$O80+1&lt;=15,IF(DE$16&gt;='様式３（療養者名簿）（⑤の場合）'!$O80,IF(DE$16&lt;='様式３（療養者名簿）（⑤の場合）'!$W80,1,0),0),0)</f>
        <v>0</v>
      </c>
      <c r="DF71" s="159">
        <f>IF(DF$16-'様式３（療養者名簿）（⑤の場合）'!$O80+1&lt;=15,IF(DF$16&gt;='様式３（療養者名簿）（⑤の場合）'!$O80,IF(DF$16&lt;='様式３（療養者名簿）（⑤の場合）'!$W80,1,0),0),0)</f>
        <v>0</v>
      </c>
      <c r="DG71" s="159">
        <f>IF(DG$16-'様式３（療養者名簿）（⑤の場合）'!$O80+1&lt;=15,IF(DG$16&gt;='様式３（療養者名簿）（⑤の場合）'!$O80,IF(DG$16&lt;='様式３（療養者名簿）（⑤の場合）'!$W80,1,0),0),0)</f>
        <v>0</v>
      </c>
      <c r="DH71" s="159">
        <f>IF(DH$16-'様式３（療養者名簿）（⑤の場合）'!$O80+1&lt;=15,IF(DH$16&gt;='様式３（療養者名簿）（⑤の場合）'!$O80,IF(DH$16&lt;='様式３（療養者名簿）（⑤の場合）'!$W80,1,0),0),0)</f>
        <v>0</v>
      </c>
      <c r="DI71" s="159">
        <f>IF(DI$16-'様式３（療養者名簿）（⑤の場合）'!$O80+1&lt;=15,IF(DI$16&gt;='様式３（療養者名簿）（⑤の場合）'!$O80,IF(DI$16&lt;='様式３（療養者名簿）（⑤の場合）'!$W80,1,0),0),0)</f>
        <v>0</v>
      </c>
      <c r="DJ71" s="159">
        <f>IF(DJ$16-'様式３（療養者名簿）（⑤の場合）'!$O80+1&lt;=15,IF(DJ$16&gt;='様式３（療養者名簿）（⑤の場合）'!$O80,IF(DJ$16&lt;='様式３（療養者名簿）（⑤の場合）'!$W80,1,0),0),0)</f>
        <v>0</v>
      </c>
      <c r="DK71" s="159">
        <f>IF(DK$16-'様式３（療養者名簿）（⑤の場合）'!$O80+1&lt;=15,IF(DK$16&gt;='様式３（療養者名簿）（⑤の場合）'!$O80,IF(DK$16&lt;='様式３（療養者名簿）（⑤の場合）'!$W80,1,0),0),0)</f>
        <v>0</v>
      </c>
      <c r="DL71" s="159">
        <f>IF(DL$16-'様式３（療養者名簿）（⑤の場合）'!$O80+1&lt;=15,IF(DL$16&gt;='様式３（療養者名簿）（⑤の場合）'!$O80,IF(DL$16&lt;='様式３（療養者名簿）（⑤の場合）'!$W80,1,0),0),0)</f>
        <v>0</v>
      </c>
      <c r="DM71" s="159">
        <f>IF(DM$16-'様式３（療養者名簿）（⑤の場合）'!$O80+1&lt;=15,IF(DM$16&gt;='様式３（療養者名簿）（⑤の場合）'!$O80,IF(DM$16&lt;='様式３（療養者名簿）（⑤の場合）'!$W80,1,0),0),0)</f>
        <v>0</v>
      </c>
      <c r="DN71" s="159">
        <f>IF(DN$16-'様式３（療養者名簿）（⑤の場合）'!$O80+1&lt;=15,IF(DN$16&gt;='様式３（療養者名簿）（⑤の場合）'!$O80,IF(DN$16&lt;='様式３（療養者名簿）（⑤の場合）'!$W80,1,0),0),0)</f>
        <v>0</v>
      </c>
      <c r="DO71" s="159">
        <f>IF(DO$16-'様式３（療養者名簿）（⑤の場合）'!$O80+1&lt;=15,IF(DO$16&gt;='様式３（療養者名簿）（⑤の場合）'!$O80,IF(DO$16&lt;='様式３（療養者名簿）（⑤の場合）'!$W80,1,0),0),0)</f>
        <v>0</v>
      </c>
      <c r="DP71" s="159">
        <f>IF(DP$16-'様式３（療養者名簿）（⑤の場合）'!$O80+1&lt;=15,IF(DP$16&gt;='様式３（療養者名簿）（⑤の場合）'!$O80,IF(DP$16&lt;='様式３（療養者名簿）（⑤の場合）'!$W80,1,0),0),0)</f>
        <v>0</v>
      </c>
      <c r="DQ71" s="159">
        <f>IF(DQ$16-'様式３（療養者名簿）（⑤の場合）'!$O80+1&lt;=15,IF(DQ$16&gt;='様式３（療養者名簿）（⑤の場合）'!$O80,IF(DQ$16&lt;='様式３（療養者名簿）（⑤の場合）'!$W80,1,0),0),0)</f>
        <v>0</v>
      </c>
      <c r="DR71" s="159">
        <f>IF(DR$16-'様式３（療養者名簿）（⑤の場合）'!$O80+1&lt;=15,IF(DR$16&gt;='様式３（療養者名簿）（⑤の場合）'!$O80,IF(DR$16&lt;='様式３（療養者名簿）（⑤の場合）'!$W80,1,0),0),0)</f>
        <v>0</v>
      </c>
      <c r="DS71" s="159">
        <f>IF(DS$16-'様式３（療養者名簿）（⑤の場合）'!$O80+1&lt;=15,IF(DS$16&gt;='様式３（療養者名簿）（⑤の場合）'!$O80,IF(DS$16&lt;='様式３（療養者名簿）（⑤の場合）'!$W80,1,0),0),0)</f>
        <v>0</v>
      </c>
      <c r="DT71" s="159">
        <f>IF(DT$16-'様式３（療養者名簿）（⑤の場合）'!$O80+1&lt;=15,IF(DT$16&gt;='様式３（療養者名簿）（⑤の場合）'!$O80,IF(DT$16&lt;='様式３（療養者名簿）（⑤の場合）'!$W80,1,0),0),0)</f>
        <v>0</v>
      </c>
      <c r="DU71" s="159">
        <f>IF(DU$16-'様式３（療養者名簿）（⑤の場合）'!$O80+1&lt;=15,IF(DU$16&gt;='様式３（療養者名簿）（⑤の場合）'!$O80,IF(DU$16&lt;='様式３（療養者名簿）（⑤の場合）'!$W80,1,0),0),0)</f>
        <v>0</v>
      </c>
      <c r="DV71" s="159">
        <f>IF(DV$16-'様式３（療養者名簿）（⑤の場合）'!$O80+1&lt;=15,IF(DV$16&gt;='様式３（療養者名簿）（⑤の場合）'!$O80,IF(DV$16&lt;='様式３（療養者名簿）（⑤の場合）'!$W80,1,0),0),0)</f>
        <v>0</v>
      </c>
      <c r="DW71" s="159">
        <f>IF(DW$16-'様式３（療養者名簿）（⑤の場合）'!$O80+1&lt;=15,IF(DW$16&gt;='様式３（療養者名簿）（⑤の場合）'!$O80,IF(DW$16&lt;='様式３（療養者名簿）（⑤の場合）'!$W80,1,0),0),0)</f>
        <v>0</v>
      </c>
      <c r="DX71" s="159">
        <f>IF(DX$16-'様式３（療養者名簿）（⑤の場合）'!$O80+1&lt;=15,IF(DX$16&gt;='様式３（療養者名簿）（⑤の場合）'!$O80,IF(DX$16&lt;='様式３（療養者名簿）（⑤の場合）'!$W80,1,0),0),0)</f>
        <v>0</v>
      </c>
      <c r="DY71" s="159">
        <f>IF(DY$16-'様式３（療養者名簿）（⑤の場合）'!$O80+1&lt;=15,IF(DY$16&gt;='様式３（療養者名簿）（⑤の場合）'!$O80,IF(DY$16&lt;='様式３（療養者名簿）（⑤の場合）'!$W80,1,0),0),0)</f>
        <v>0</v>
      </c>
      <c r="DZ71" s="159">
        <f>IF(DZ$16-'様式３（療養者名簿）（⑤の場合）'!$O80+1&lt;=15,IF(DZ$16&gt;='様式３（療養者名簿）（⑤の場合）'!$O80,IF(DZ$16&lt;='様式３（療養者名簿）（⑤の場合）'!$W80,1,0),0),0)</f>
        <v>0</v>
      </c>
      <c r="EA71" s="159">
        <f>IF(EA$16-'様式３（療養者名簿）（⑤の場合）'!$O80+1&lt;=15,IF(EA$16&gt;='様式３（療養者名簿）（⑤の場合）'!$O80,IF(EA$16&lt;='様式３（療養者名簿）（⑤の場合）'!$W80,1,0),0),0)</f>
        <v>0</v>
      </c>
      <c r="EB71" s="159">
        <f>IF(EB$16-'様式３（療養者名簿）（⑤の場合）'!$O80+1&lt;=15,IF(EB$16&gt;='様式３（療養者名簿）（⑤の場合）'!$O80,IF(EB$16&lt;='様式３（療養者名簿）（⑤の場合）'!$W80,1,0),0),0)</f>
        <v>0</v>
      </c>
      <c r="EC71" s="159">
        <f>IF(EC$16-'様式３（療養者名簿）（⑤の場合）'!$O80+1&lt;=15,IF(EC$16&gt;='様式３（療養者名簿）（⑤の場合）'!$O80,IF(EC$16&lt;='様式３（療養者名簿）（⑤の場合）'!$W80,1,0),0),0)</f>
        <v>0</v>
      </c>
      <c r="ED71" s="159">
        <f>IF(ED$16-'様式３（療養者名簿）（⑤の場合）'!$O80+1&lt;=15,IF(ED$16&gt;='様式３（療養者名簿）（⑤の場合）'!$O80,IF(ED$16&lt;='様式３（療養者名簿）（⑤の場合）'!$W80,1,0),0),0)</f>
        <v>0</v>
      </c>
      <c r="EE71" s="159">
        <f>IF(EE$16-'様式３（療養者名簿）（⑤の場合）'!$O80+1&lt;=15,IF(EE$16&gt;='様式３（療養者名簿）（⑤の場合）'!$O80,IF(EE$16&lt;='様式３（療養者名簿）（⑤の場合）'!$W80,1,0),0),0)</f>
        <v>0</v>
      </c>
      <c r="EF71" s="159">
        <f>IF(EF$16-'様式３（療養者名簿）（⑤の場合）'!$O80+1&lt;=15,IF(EF$16&gt;='様式３（療養者名簿）（⑤の場合）'!$O80,IF(EF$16&lt;='様式３（療養者名簿）（⑤の場合）'!$W80,1,0),0),0)</f>
        <v>0</v>
      </c>
      <c r="EG71" s="159">
        <f>IF(EG$16-'様式３（療養者名簿）（⑤の場合）'!$O80+1&lt;=15,IF(EG$16&gt;='様式３（療養者名簿）（⑤の場合）'!$O80,IF(EG$16&lt;='様式３（療養者名簿）（⑤の場合）'!$W80,1,0),0),0)</f>
        <v>0</v>
      </c>
      <c r="EH71" s="159">
        <f>IF(EH$16-'様式３（療養者名簿）（⑤の場合）'!$O80+1&lt;=15,IF(EH$16&gt;='様式３（療養者名簿）（⑤の場合）'!$O80,IF(EH$16&lt;='様式３（療養者名簿）（⑤の場合）'!$W80,1,0),0),0)</f>
        <v>0</v>
      </c>
      <c r="EI71" s="159">
        <f>IF(EI$16-'様式３（療養者名簿）（⑤の場合）'!$O80+1&lt;=15,IF(EI$16&gt;='様式３（療養者名簿）（⑤の場合）'!$O80,IF(EI$16&lt;='様式３（療養者名簿）（⑤の場合）'!$W80,1,0),0),0)</f>
        <v>0</v>
      </c>
      <c r="EJ71" s="159">
        <f>IF(EJ$16-'様式３（療養者名簿）（⑤の場合）'!$O80+1&lt;=15,IF(EJ$16&gt;='様式３（療養者名簿）（⑤の場合）'!$O80,IF(EJ$16&lt;='様式３（療養者名簿）（⑤の場合）'!$W80,1,0),0),0)</f>
        <v>0</v>
      </c>
      <c r="EK71" s="159">
        <f>IF(EK$16-'様式３（療養者名簿）（⑤の場合）'!$O80+1&lt;=15,IF(EK$16&gt;='様式３（療養者名簿）（⑤の場合）'!$O80,IF(EK$16&lt;='様式３（療養者名簿）（⑤の場合）'!$W80,1,0),0),0)</f>
        <v>0</v>
      </c>
      <c r="EL71" s="159">
        <f>IF(EL$16-'様式３（療養者名簿）（⑤の場合）'!$O80+1&lt;=15,IF(EL$16&gt;='様式３（療養者名簿）（⑤の場合）'!$O80,IF(EL$16&lt;='様式３（療養者名簿）（⑤の場合）'!$W80,1,0),0),0)</f>
        <v>0</v>
      </c>
      <c r="EM71" s="159">
        <f>IF(EM$16-'様式３（療養者名簿）（⑤の場合）'!$O80+1&lt;=15,IF(EM$16&gt;='様式３（療養者名簿）（⑤の場合）'!$O80,IF(EM$16&lt;='様式３（療養者名簿）（⑤の場合）'!$W80,1,0),0),0)</f>
        <v>0</v>
      </c>
      <c r="EN71" s="159">
        <f>IF(EN$16-'様式３（療養者名簿）（⑤の場合）'!$O80+1&lt;=15,IF(EN$16&gt;='様式３（療養者名簿）（⑤の場合）'!$O80,IF(EN$16&lt;='様式３（療養者名簿）（⑤の場合）'!$W80,1,0),0),0)</f>
        <v>0</v>
      </c>
      <c r="EO71" s="159">
        <f>IF(EO$16-'様式３（療養者名簿）（⑤の場合）'!$O80+1&lt;=15,IF(EO$16&gt;='様式３（療養者名簿）（⑤の場合）'!$O80,IF(EO$16&lt;='様式３（療養者名簿）（⑤の場合）'!$W80,1,0),0),0)</f>
        <v>0</v>
      </c>
      <c r="EP71" s="159">
        <f>IF(EP$16-'様式３（療養者名簿）（⑤の場合）'!$O80+1&lt;=15,IF(EP$16&gt;='様式３（療養者名簿）（⑤の場合）'!$O80,IF(EP$16&lt;='様式３（療養者名簿）（⑤の場合）'!$W80,1,0),0),0)</f>
        <v>0</v>
      </c>
      <c r="EQ71" s="159">
        <f>IF(EQ$16-'様式３（療養者名簿）（⑤の場合）'!$O80+1&lt;=15,IF(EQ$16&gt;='様式３（療養者名簿）（⑤の場合）'!$O80,IF(EQ$16&lt;='様式３（療養者名簿）（⑤の場合）'!$W80,1,0),0),0)</f>
        <v>0</v>
      </c>
      <c r="ER71" s="159">
        <f>IF(ER$16-'様式３（療養者名簿）（⑤の場合）'!$O80+1&lt;=15,IF(ER$16&gt;='様式３（療養者名簿）（⑤の場合）'!$O80,IF(ER$16&lt;='様式３（療養者名簿）（⑤の場合）'!$W80,1,0),0),0)</f>
        <v>0</v>
      </c>
      <c r="ES71" s="159">
        <f>IF(ES$16-'様式３（療養者名簿）（⑤の場合）'!$O80+1&lt;=15,IF(ES$16&gt;='様式３（療養者名簿）（⑤の場合）'!$O80,IF(ES$16&lt;='様式３（療養者名簿）（⑤の場合）'!$W80,1,0),0),0)</f>
        <v>0</v>
      </c>
      <c r="ET71" s="159">
        <f>IF(ET$16-'様式３（療養者名簿）（⑤の場合）'!$O80+1&lt;=15,IF(ET$16&gt;='様式３（療養者名簿）（⑤の場合）'!$O80,IF(ET$16&lt;='様式３（療養者名簿）（⑤の場合）'!$W80,1,0),0),0)</f>
        <v>0</v>
      </c>
      <c r="EU71" s="159">
        <f>IF(EU$16-'様式３（療養者名簿）（⑤の場合）'!$O80+1&lt;=15,IF(EU$16&gt;='様式３（療養者名簿）（⑤の場合）'!$O80,IF(EU$16&lt;='様式３（療養者名簿）（⑤の場合）'!$W80,1,0),0),0)</f>
        <v>0</v>
      </c>
      <c r="EV71" s="159">
        <f>IF(EV$16-'様式３（療養者名簿）（⑤の場合）'!$O80+1&lt;=15,IF(EV$16&gt;='様式３（療養者名簿）（⑤の場合）'!$O80,IF(EV$16&lt;='様式３（療養者名簿）（⑤の場合）'!$W80,1,0),0),0)</f>
        <v>0</v>
      </c>
      <c r="EW71" s="159">
        <f>IF(EW$16-'様式３（療養者名簿）（⑤の場合）'!$O80+1&lt;=15,IF(EW$16&gt;='様式３（療養者名簿）（⑤の場合）'!$O80,IF(EW$16&lt;='様式３（療養者名簿）（⑤の場合）'!$W80,1,0),0),0)</f>
        <v>0</v>
      </c>
      <c r="EX71" s="159">
        <f>IF(EX$16-'様式３（療養者名簿）（⑤の場合）'!$O80+1&lt;=15,IF(EX$16&gt;='様式３（療養者名簿）（⑤の場合）'!$O80,IF(EX$16&lt;='様式３（療養者名簿）（⑤の場合）'!$W80,1,0),0),0)</f>
        <v>0</v>
      </c>
      <c r="EY71" s="159">
        <f>IF(EY$16-'様式３（療養者名簿）（⑤の場合）'!$O80+1&lt;=15,IF(EY$16&gt;='様式３（療養者名簿）（⑤の場合）'!$O80,IF(EY$16&lt;='様式３（療養者名簿）（⑤の場合）'!$W80,1,0),0),0)</f>
        <v>0</v>
      </c>
      <c r="EZ71" s="159">
        <f>IF(EZ$16-'様式３（療養者名簿）（⑤の場合）'!$O80+1&lt;=15,IF(EZ$16&gt;='様式３（療養者名簿）（⑤の場合）'!$O80,IF(EZ$16&lt;='様式３（療養者名簿）（⑤の場合）'!$W80,1,0),0),0)</f>
        <v>0</v>
      </c>
      <c r="FA71" s="159">
        <f>IF(FA$16-'様式３（療養者名簿）（⑤の場合）'!$O80+1&lt;=15,IF(FA$16&gt;='様式３（療養者名簿）（⑤の場合）'!$O80,IF(FA$16&lt;='様式３（療養者名簿）（⑤の場合）'!$W80,1,0),0),0)</f>
        <v>0</v>
      </c>
      <c r="FB71" s="159">
        <f>IF(FB$16-'様式３（療養者名簿）（⑤の場合）'!$O80+1&lt;=15,IF(FB$16&gt;='様式３（療養者名簿）（⑤の場合）'!$O80,IF(FB$16&lt;='様式３（療養者名簿）（⑤の場合）'!$W80,1,0),0),0)</f>
        <v>0</v>
      </c>
      <c r="FC71" s="159">
        <f>IF(FC$16-'様式３（療養者名簿）（⑤の場合）'!$O80+1&lt;=15,IF(FC$16&gt;='様式３（療養者名簿）（⑤の場合）'!$O80,IF(FC$16&lt;='様式３（療養者名簿）（⑤の場合）'!$W80,1,0),0),0)</f>
        <v>0</v>
      </c>
      <c r="FD71" s="159">
        <f>IF(FD$16-'様式３（療養者名簿）（⑤の場合）'!$O80+1&lt;=15,IF(FD$16&gt;='様式３（療養者名簿）（⑤の場合）'!$O80,IF(FD$16&lt;='様式３（療養者名簿）（⑤の場合）'!$W80,1,0),0),0)</f>
        <v>0</v>
      </c>
      <c r="FE71" s="159">
        <f>IF(FE$16-'様式３（療養者名簿）（⑤の場合）'!$O80+1&lt;=15,IF(FE$16&gt;='様式３（療養者名簿）（⑤の場合）'!$O80,IF(FE$16&lt;='様式３（療養者名簿）（⑤の場合）'!$W80,1,0),0),0)</f>
        <v>0</v>
      </c>
      <c r="FF71" s="159">
        <f>IF(FF$16-'様式３（療養者名簿）（⑤の場合）'!$O80+1&lt;=15,IF(FF$16&gt;='様式３（療養者名簿）（⑤の場合）'!$O80,IF(FF$16&lt;='様式３（療養者名簿）（⑤の場合）'!$W80,1,0),0),0)</f>
        <v>0</v>
      </c>
      <c r="FG71" s="159">
        <f>IF(FG$16-'様式３（療養者名簿）（⑤の場合）'!$O80+1&lt;=15,IF(FG$16&gt;='様式３（療養者名簿）（⑤の場合）'!$O80,IF(FG$16&lt;='様式３（療養者名簿）（⑤の場合）'!$W80,1,0),0),0)</f>
        <v>0</v>
      </c>
      <c r="FH71" s="159">
        <f>IF(FH$16-'様式３（療養者名簿）（⑤の場合）'!$O80+1&lt;=15,IF(FH$16&gt;='様式３（療養者名簿）（⑤の場合）'!$O80,IF(FH$16&lt;='様式３（療養者名簿）（⑤の場合）'!$W80,1,0),0),0)</f>
        <v>0</v>
      </c>
      <c r="FI71" s="159">
        <f>IF(FI$16-'様式３（療養者名簿）（⑤の場合）'!$O80+1&lt;=15,IF(FI$16&gt;='様式３（療養者名簿）（⑤の場合）'!$O80,IF(FI$16&lt;='様式３（療養者名簿）（⑤の場合）'!$W80,1,0),0),0)</f>
        <v>0</v>
      </c>
      <c r="FJ71" s="159">
        <f>IF(FJ$16-'様式３（療養者名簿）（⑤の場合）'!$O80+1&lt;=15,IF(FJ$16&gt;='様式３（療養者名簿）（⑤の場合）'!$O80,IF(FJ$16&lt;='様式３（療養者名簿）（⑤の場合）'!$W80,1,0),0),0)</f>
        <v>0</v>
      </c>
      <c r="FK71" s="159">
        <f>IF(FK$16-'様式３（療養者名簿）（⑤の場合）'!$O80+1&lt;=15,IF(FK$16&gt;='様式３（療養者名簿）（⑤の場合）'!$O80,IF(FK$16&lt;='様式３（療養者名簿）（⑤の場合）'!$W80,1,0),0),0)</f>
        <v>0</v>
      </c>
      <c r="FL71" s="159">
        <f>IF(FL$16-'様式３（療養者名簿）（⑤の場合）'!$O80+1&lt;=15,IF(FL$16&gt;='様式３（療養者名簿）（⑤の場合）'!$O80,IF(FL$16&lt;='様式３（療養者名簿）（⑤の場合）'!$W80,1,0),0),0)</f>
        <v>0</v>
      </c>
      <c r="FM71" s="159">
        <f>IF(FM$16-'様式３（療養者名簿）（⑤の場合）'!$O80+1&lt;=15,IF(FM$16&gt;='様式３（療養者名簿）（⑤の場合）'!$O80,IF(FM$16&lt;='様式３（療養者名簿）（⑤の場合）'!$W80,1,0),0),0)</f>
        <v>0</v>
      </c>
      <c r="FN71" s="159">
        <f>IF(FN$16-'様式３（療養者名簿）（⑤の場合）'!$O80+1&lt;=15,IF(FN$16&gt;='様式３（療養者名簿）（⑤の場合）'!$O80,IF(FN$16&lt;='様式３（療養者名簿）（⑤の場合）'!$W80,1,0),0),0)</f>
        <v>0</v>
      </c>
      <c r="FO71" s="159">
        <f>IF(FO$16-'様式３（療養者名簿）（⑤の場合）'!$O80+1&lt;=15,IF(FO$16&gt;='様式３（療養者名簿）（⑤の場合）'!$O80,IF(FO$16&lt;='様式３（療養者名簿）（⑤の場合）'!$W80,1,0),0),0)</f>
        <v>0</v>
      </c>
      <c r="FP71" s="159">
        <f>IF(FP$16-'様式３（療養者名簿）（⑤の場合）'!$O80+1&lt;=15,IF(FP$16&gt;='様式３（療養者名簿）（⑤の場合）'!$O80,IF(FP$16&lt;='様式３（療養者名簿）（⑤の場合）'!$W80,1,0),0),0)</f>
        <v>0</v>
      </c>
      <c r="FQ71" s="159">
        <f>IF(FQ$16-'様式３（療養者名簿）（⑤の場合）'!$O80+1&lt;=15,IF(FQ$16&gt;='様式３（療養者名簿）（⑤の場合）'!$O80,IF(FQ$16&lt;='様式３（療養者名簿）（⑤の場合）'!$W80,1,0),0),0)</f>
        <v>0</v>
      </c>
      <c r="FR71" s="159">
        <f>IF(FR$16-'様式３（療養者名簿）（⑤の場合）'!$O80+1&lt;=15,IF(FR$16&gt;='様式３（療養者名簿）（⑤の場合）'!$O80,IF(FR$16&lt;='様式３（療養者名簿）（⑤の場合）'!$W80,1,0),0),0)</f>
        <v>0</v>
      </c>
      <c r="FS71" s="159">
        <f>IF(FS$16-'様式３（療養者名簿）（⑤の場合）'!$O80+1&lt;=15,IF(FS$16&gt;='様式３（療養者名簿）（⑤の場合）'!$O80,IF(FS$16&lt;='様式３（療養者名簿）（⑤の場合）'!$W80,1,0),0),0)</f>
        <v>0</v>
      </c>
      <c r="FT71" s="159">
        <f>IF(FT$16-'様式３（療養者名簿）（⑤の場合）'!$O80+1&lt;=15,IF(FT$16&gt;='様式３（療養者名簿）（⑤の場合）'!$O80,IF(FT$16&lt;='様式３（療養者名簿）（⑤の場合）'!$W80,1,0),0),0)</f>
        <v>0</v>
      </c>
      <c r="FU71" s="159">
        <f>IF(FU$16-'様式３（療養者名簿）（⑤の場合）'!$O80+1&lt;=15,IF(FU$16&gt;='様式３（療養者名簿）（⑤の場合）'!$O80,IF(FU$16&lt;='様式３（療養者名簿）（⑤の場合）'!$W80,1,0),0),0)</f>
        <v>0</v>
      </c>
      <c r="FV71" s="159">
        <f>IF(FV$16-'様式３（療養者名簿）（⑤の場合）'!$O80+1&lt;=15,IF(FV$16&gt;='様式３（療養者名簿）（⑤の場合）'!$O80,IF(FV$16&lt;='様式３（療養者名簿）（⑤の場合）'!$W80,1,0),0),0)</f>
        <v>0</v>
      </c>
      <c r="FW71" s="159">
        <f>IF(FW$16-'様式３（療養者名簿）（⑤の場合）'!$O80+1&lt;=15,IF(FW$16&gt;='様式３（療養者名簿）（⑤の場合）'!$O80,IF(FW$16&lt;='様式３（療養者名簿）（⑤の場合）'!$W80,1,0),0),0)</f>
        <v>0</v>
      </c>
      <c r="FX71" s="159">
        <f>IF(FX$16-'様式３（療養者名簿）（⑤の場合）'!$O80+1&lt;=15,IF(FX$16&gt;='様式３（療養者名簿）（⑤の場合）'!$O80,IF(FX$16&lt;='様式３（療養者名簿）（⑤の場合）'!$W80,1,0),0),0)</f>
        <v>0</v>
      </c>
      <c r="FY71" s="159">
        <f>IF(FY$16-'様式３（療養者名簿）（⑤の場合）'!$O80+1&lt;=15,IF(FY$16&gt;='様式３（療養者名簿）（⑤の場合）'!$O80,IF(FY$16&lt;='様式３（療養者名簿）（⑤の場合）'!$W80,1,0),0),0)</f>
        <v>0</v>
      </c>
      <c r="FZ71" s="159">
        <f>IF(FZ$16-'様式３（療養者名簿）（⑤の場合）'!$O80+1&lt;=15,IF(FZ$16&gt;='様式３（療養者名簿）（⑤の場合）'!$O80,IF(FZ$16&lt;='様式３（療養者名簿）（⑤の場合）'!$W80,1,0),0),0)</f>
        <v>0</v>
      </c>
      <c r="GA71" s="159">
        <f>IF(GA$16-'様式３（療養者名簿）（⑤の場合）'!$O80+1&lt;=15,IF(GA$16&gt;='様式３（療養者名簿）（⑤の場合）'!$O80,IF(GA$16&lt;='様式３（療養者名簿）（⑤の場合）'!$W80,1,0),0),0)</f>
        <v>0</v>
      </c>
      <c r="GB71" s="159">
        <f>IF(GB$16-'様式３（療養者名簿）（⑤の場合）'!$O80+1&lt;=15,IF(GB$16&gt;='様式３（療養者名簿）（⑤の場合）'!$O80,IF(GB$16&lt;='様式３（療養者名簿）（⑤の場合）'!$W80,1,0),0),0)</f>
        <v>0</v>
      </c>
      <c r="GC71" s="159">
        <f>IF(GC$16-'様式３（療養者名簿）（⑤の場合）'!$O80+1&lt;=15,IF(GC$16&gt;='様式３（療養者名簿）（⑤の場合）'!$O80,IF(GC$16&lt;='様式３（療養者名簿）（⑤の場合）'!$W80,1,0),0),0)</f>
        <v>0</v>
      </c>
      <c r="GD71" s="159">
        <f>IF(GD$16-'様式３（療養者名簿）（⑤の場合）'!$O80+1&lt;=15,IF(GD$16&gt;='様式３（療養者名簿）（⑤の場合）'!$O80,IF(GD$16&lt;='様式３（療養者名簿）（⑤の場合）'!$W80,1,0),0),0)</f>
        <v>0</v>
      </c>
      <c r="GE71" s="159">
        <f>IF(GE$16-'様式３（療養者名簿）（⑤の場合）'!$O80+1&lt;=15,IF(GE$16&gt;='様式３（療養者名簿）（⑤の場合）'!$O80,IF(GE$16&lt;='様式３（療養者名簿）（⑤の場合）'!$W80,1,0),0),0)</f>
        <v>0</v>
      </c>
      <c r="GF71" s="159">
        <f>IF(GF$16-'様式３（療養者名簿）（⑤の場合）'!$O80+1&lt;=15,IF(GF$16&gt;='様式３（療養者名簿）（⑤の場合）'!$O80,IF(GF$16&lt;='様式３（療養者名簿）（⑤の場合）'!$W80,1,0),0),0)</f>
        <v>0</v>
      </c>
      <c r="GG71" s="159">
        <f>IF(GG$16-'様式３（療養者名簿）（⑤の場合）'!$O80+1&lt;=15,IF(GG$16&gt;='様式３（療養者名簿）（⑤の場合）'!$O80,IF(GG$16&lt;='様式３（療養者名簿）（⑤の場合）'!$W80,1,0),0),0)</f>
        <v>0</v>
      </c>
      <c r="GH71" s="159">
        <f>IF(GH$16-'様式３（療養者名簿）（⑤の場合）'!$O80+1&lt;=15,IF(GH$16&gt;='様式３（療養者名簿）（⑤の場合）'!$O80,IF(GH$16&lt;='様式３（療養者名簿）（⑤の場合）'!$W80,1,0),0),0)</f>
        <v>0</v>
      </c>
      <c r="GI71" s="159">
        <f>IF(GI$16-'様式３（療養者名簿）（⑤の場合）'!$O80+1&lt;=15,IF(GI$16&gt;='様式３（療養者名簿）（⑤の場合）'!$O80,IF(GI$16&lt;='様式３（療養者名簿）（⑤の場合）'!$W80,1,0),0),0)</f>
        <v>0</v>
      </c>
      <c r="GJ71" s="159">
        <f>IF(GJ$16-'様式３（療養者名簿）（⑤の場合）'!$O80+1&lt;=15,IF(GJ$16&gt;='様式３（療養者名簿）（⑤の場合）'!$O80,IF(GJ$16&lt;='様式３（療養者名簿）（⑤の場合）'!$W80,1,0),0),0)</f>
        <v>0</v>
      </c>
      <c r="GK71" s="159">
        <f>IF(GK$16-'様式３（療養者名簿）（⑤の場合）'!$O80+1&lt;=15,IF(GK$16&gt;='様式３（療養者名簿）（⑤の場合）'!$O80,IF(GK$16&lt;='様式３（療養者名簿）（⑤の場合）'!$W80,1,0),0),0)</f>
        <v>0</v>
      </c>
      <c r="GL71" s="159">
        <f>IF(GL$16-'様式３（療養者名簿）（⑤の場合）'!$O80+1&lt;=15,IF(GL$16&gt;='様式３（療養者名簿）（⑤の場合）'!$O80,IF(GL$16&lt;='様式３（療養者名簿）（⑤の場合）'!$W80,1,0),0),0)</f>
        <v>0</v>
      </c>
      <c r="GM71" s="159">
        <f>IF(GM$16-'様式３（療養者名簿）（⑤の場合）'!$O80+1&lt;=15,IF(GM$16&gt;='様式３（療養者名簿）（⑤の場合）'!$O80,IF(GM$16&lt;='様式３（療養者名簿）（⑤の場合）'!$W80,1,0),0),0)</f>
        <v>0</v>
      </c>
      <c r="GN71" s="159">
        <f>IF(GN$16-'様式３（療養者名簿）（⑤の場合）'!$O80+1&lt;=15,IF(GN$16&gt;='様式３（療養者名簿）（⑤の場合）'!$O80,IF(GN$16&lt;='様式３（療養者名簿）（⑤の場合）'!$W80,1,0),0),0)</f>
        <v>0</v>
      </c>
      <c r="GO71" s="159">
        <f>IF(GO$16-'様式３（療養者名簿）（⑤の場合）'!$O80+1&lt;=15,IF(GO$16&gt;='様式３（療養者名簿）（⑤の場合）'!$O80,IF(GO$16&lt;='様式３（療養者名簿）（⑤の場合）'!$W80,1,0),0),0)</f>
        <v>0</v>
      </c>
      <c r="GP71" s="159">
        <f>IF(GP$16-'様式３（療養者名簿）（⑤の場合）'!$O80+1&lt;=15,IF(GP$16&gt;='様式３（療養者名簿）（⑤の場合）'!$O80,IF(GP$16&lt;='様式３（療養者名簿）（⑤の場合）'!$W80,1,0),0),0)</f>
        <v>0</v>
      </c>
      <c r="GQ71" s="159">
        <f>IF(GQ$16-'様式３（療養者名簿）（⑤の場合）'!$O80+1&lt;=15,IF(GQ$16&gt;='様式３（療養者名簿）（⑤の場合）'!$O80,IF(GQ$16&lt;='様式３（療養者名簿）（⑤の場合）'!$W80,1,0),0),0)</f>
        <v>0</v>
      </c>
      <c r="GR71" s="159">
        <f>IF(GR$16-'様式３（療養者名簿）（⑤の場合）'!$O80+1&lt;=15,IF(GR$16&gt;='様式３（療養者名簿）（⑤の場合）'!$O80,IF(GR$16&lt;='様式３（療養者名簿）（⑤の場合）'!$W80,1,0),0),0)</f>
        <v>0</v>
      </c>
      <c r="GS71" s="159">
        <f>IF(GS$16-'様式３（療養者名簿）（⑤の場合）'!$O80+1&lt;=15,IF(GS$16&gt;='様式３（療養者名簿）（⑤の場合）'!$O80,IF(GS$16&lt;='様式３（療養者名簿）（⑤の場合）'!$W80,1,0),0),0)</f>
        <v>0</v>
      </c>
      <c r="GT71" s="159">
        <f>IF(GT$16-'様式３（療養者名簿）（⑤の場合）'!$O80+1&lt;=15,IF(GT$16&gt;='様式３（療養者名簿）（⑤の場合）'!$O80,IF(GT$16&lt;='様式３（療養者名簿）（⑤の場合）'!$W80,1,0),0),0)</f>
        <v>0</v>
      </c>
      <c r="GU71" s="159">
        <f>IF(GU$16-'様式３（療養者名簿）（⑤の場合）'!$O80+1&lt;=15,IF(GU$16&gt;='様式３（療養者名簿）（⑤の場合）'!$O80,IF(GU$16&lt;='様式３（療養者名簿）（⑤の場合）'!$W80,1,0),0),0)</f>
        <v>0</v>
      </c>
      <c r="GV71" s="159">
        <f>IF(GV$16-'様式３（療養者名簿）（⑤の場合）'!$O80+1&lt;=15,IF(GV$16&gt;='様式３（療養者名簿）（⑤の場合）'!$O80,IF(GV$16&lt;='様式３（療養者名簿）（⑤の場合）'!$W80,1,0),0),0)</f>
        <v>0</v>
      </c>
      <c r="GW71" s="159">
        <f>IF(GW$16-'様式３（療養者名簿）（⑤の場合）'!$O80+1&lt;=15,IF(GW$16&gt;='様式３（療養者名簿）（⑤の場合）'!$O80,IF(GW$16&lt;='様式３（療養者名簿）（⑤の場合）'!$W80,1,0),0),0)</f>
        <v>0</v>
      </c>
      <c r="GX71" s="159">
        <f>IF(GX$16-'様式３（療養者名簿）（⑤の場合）'!$O80+1&lt;=15,IF(GX$16&gt;='様式３（療養者名簿）（⑤の場合）'!$O80,IF(GX$16&lt;='様式３（療養者名簿）（⑤の場合）'!$W80,1,0),0),0)</f>
        <v>0</v>
      </c>
      <c r="GY71" s="159">
        <f>IF(GY$16-'様式３（療養者名簿）（⑤の場合）'!$O80+1&lt;=15,IF(GY$16&gt;='様式３（療養者名簿）（⑤の場合）'!$O80,IF(GY$16&lt;='様式３（療養者名簿）（⑤の場合）'!$W80,1,0),0),0)</f>
        <v>0</v>
      </c>
      <c r="GZ71" s="159">
        <f>IF(GZ$16-'様式３（療養者名簿）（⑤の場合）'!$O80+1&lt;=15,IF(GZ$16&gt;='様式３（療養者名簿）（⑤の場合）'!$O80,IF(GZ$16&lt;='様式３（療養者名簿）（⑤の場合）'!$W80,1,0),0),0)</f>
        <v>0</v>
      </c>
      <c r="HA71" s="159">
        <f>IF(HA$16-'様式３（療養者名簿）（⑤の場合）'!$O80+1&lt;=15,IF(HA$16&gt;='様式３（療養者名簿）（⑤の場合）'!$O80,IF(HA$16&lt;='様式３（療養者名簿）（⑤の場合）'!$W80,1,0),0),0)</f>
        <v>0</v>
      </c>
      <c r="HB71" s="159">
        <f>IF(HB$16-'様式３（療養者名簿）（⑤の場合）'!$O80+1&lt;=15,IF(HB$16&gt;='様式３（療養者名簿）（⑤の場合）'!$O80,IF(HB$16&lt;='様式３（療養者名簿）（⑤の場合）'!$W80,1,0),0),0)</f>
        <v>0</v>
      </c>
      <c r="HC71" s="159">
        <f>IF(HC$16-'様式３（療養者名簿）（⑤の場合）'!$O80+1&lt;=15,IF(HC$16&gt;='様式３（療養者名簿）（⑤の場合）'!$O80,IF(HC$16&lt;='様式３（療養者名簿）（⑤の場合）'!$W80,1,0),0),0)</f>
        <v>0</v>
      </c>
      <c r="HD71" s="159">
        <f>IF(HD$16-'様式３（療養者名簿）（⑤の場合）'!$O80+1&lt;=15,IF(HD$16&gt;='様式３（療養者名簿）（⑤の場合）'!$O80,IF(HD$16&lt;='様式３（療養者名簿）（⑤の場合）'!$W80,1,0),0),0)</f>
        <v>0</v>
      </c>
      <c r="HE71" s="159">
        <f>IF(HE$16-'様式３（療養者名簿）（⑤の場合）'!$O80+1&lt;=15,IF(HE$16&gt;='様式３（療養者名簿）（⑤の場合）'!$O80,IF(HE$16&lt;='様式３（療養者名簿）（⑤の場合）'!$W80,1,0),0),0)</f>
        <v>0</v>
      </c>
      <c r="HF71" s="159">
        <f>IF(HF$16-'様式３（療養者名簿）（⑤の場合）'!$O80+1&lt;=15,IF(HF$16&gt;='様式３（療養者名簿）（⑤の場合）'!$O80,IF(HF$16&lt;='様式３（療養者名簿）（⑤の場合）'!$W80,1,0),0),0)</f>
        <v>0</v>
      </c>
      <c r="HG71" s="159">
        <f>IF(HG$16-'様式３（療養者名簿）（⑤の場合）'!$O80+1&lt;=15,IF(HG$16&gt;='様式３（療養者名簿）（⑤の場合）'!$O80,IF(HG$16&lt;='様式３（療養者名簿）（⑤の場合）'!$W80,1,0),0),0)</f>
        <v>0</v>
      </c>
      <c r="HH71" s="159">
        <f>IF(HH$16-'様式３（療養者名簿）（⑤の場合）'!$O80+1&lt;=15,IF(HH$16&gt;='様式３（療養者名簿）（⑤の場合）'!$O80,IF(HH$16&lt;='様式３（療養者名簿）（⑤の場合）'!$W80,1,0),0),0)</f>
        <v>0</v>
      </c>
      <c r="HI71" s="159">
        <f>IF(HI$16-'様式３（療養者名簿）（⑤の場合）'!$O80+1&lt;=15,IF(HI$16&gt;='様式３（療養者名簿）（⑤の場合）'!$O80,IF(HI$16&lt;='様式３（療養者名簿）（⑤の場合）'!$W80,1,0),0),0)</f>
        <v>0</v>
      </c>
      <c r="HJ71" s="159">
        <f>IF(HJ$16-'様式３（療養者名簿）（⑤の場合）'!$O80+1&lt;=15,IF(HJ$16&gt;='様式３（療養者名簿）（⑤の場合）'!$O80,IF(HJ$16&lt;='様式３（療養者名簿）（⑤の場合）'!$W80,1,0),0),0)</f>
        <v>0</v>
      </c>
      <c r="HK71" s="159">
        <f>IF(HK$16-'様式３（療養者名簿）（⑤の場合）'!$O80+1&lt;=15,IF(HK$16&gt;='様式３（療養者名簿）（⑤の場合）'!$O80,IF(HK$16&lt;='様式３（療養者名簿）（⑤の場合）'!$W80,1,0),0),0)</f>
        <v>0</v>
      </c>
      <c r="HL71" s="159">
        <f>IF(HL$16-'様式３（療養者名簿）（⑤の場合）'!$O80+1&lt;=15,IF(HL$16&gt;='様式３（療養者名簿）（⑤の場合）'!$O80,IF(HL$16&lt;='様式３（療養者名簿）（⑤の場合）'!$W80,1,0),0),0)</f>
        <v>0</v>
      </c>
      <c r="HM71" s="159">
        <f>IF(HM$16-'様式３（療養者名簿）（⑤の場合）'!$O80+1&lt;=15,IF(HM$16&gt;='様式３（療養者名簿）（⑤の場合）'!$O80,IF(HM$16&lt;='様式３（療養者名簿）（⑤の場合）'!$W80,1,0),0),0)</f>
        <v>0</v>
      </c>
      <c r="HN71" s="159">
        <f>IF(HN$16-'様式３（療養者名簿）（⑤の場合）'!$O80+1&lt;=15,IF(HN$16&gt;='様式３（療養者名簿）（⑤の場合）'!$O80,IF(HN$16&lt;='様式３（療養者名簿）（⑤の場合）'!$W80,1,0),0),0)</f>
        <v>0</v>
      </c>
      <c r="HO71" s="159">
        <f>IF(HO$16-'様式３（療養者名簿）（⑤の場合）'!$O80+1&lt;=15,IF(HO$16&gt;='様式３（療養者名簿）（⑤の場合）'!$O80,IF(HO$16&lt;='様式３（療養者名簿）（⑤の場合）'!$W80,1,0),0),0)</f>
        <v>0</v>
      </c>
      <c r="HP71" s="159">
        <f>IF(HP$16-'様式３（療養者名簿）（⑤の場合）'!$O80+1&lt;=15,IF(HP$16&gt;='様式３（療養者名簿）（⑤の場合）'!$O80,IF(HP$16&lt;='様式３（療養者名簿）（⑤の場合）'!$W80,1,0),0),0)</f>
        <v>0</v>
      </c>
      <c r="HQ71" s="159">
        <f>IF(HQ$16-'様式３（療養者名簿）（⑤の場合）'!$O80+1&lt;=15,IF(HQ$16&gt;='様式３（療養者名簿）（⑤の場合）'!$O80,IF(HQ$16&lt;='様式３（療養者名簿）（⑤の場合）'!$W80,1,0),0),0)</f>
        <v>0</v>
      </c>
      <c r="HR71" s="159">
        <f>IF(HR$16-'様式３（療養者名簿）（⑤の場合）'!$O80+1&lt;=15,IF(HR$16&gt;='様式３（療養者名簿）（⑤の場合）'!$O80,IF(HR$16&lt;='様式３（療養者名簿）（⑤の場合）'!$W80,1,0),0),0)</f>
        <v>0</v>
      </c>
      <c r="HS71" s="159">
        <f>IF(HS$16-'様式３（療養者名簿）（⑤の場合）'!$O80+1&lt;=15,IF(HS$16&gt;='様式３（療養者名簿）（⑤の場合）'!$O80,IF(HS$16&lt;='様式３（療養者名簿）（⑤の場合）'!$W80,1,0),0),0)</f>
        <v>0</v>
      </c>
      <c r="HT71" s="159">
        <f>IF(HT$16-'様式３（療養者名簿）（⑤の場合）'!$O80+1&lt;=15,IF(HT$16&gt;='様式３（療養者名簿）（⑤の場合）'!$O80,IF(HT$16&lt;='様式３（療養者名簿）（⑤の場合）'!$W80,1,0),0),0)</f>
        <v>0</v>
      </c>
      <c r="HU71" s="159">
        <f>IF(HU$16-'様式３（療養者名簿）（⑤の場合）'!$O80+1&lt;=15,IF(HU$16&gt;='様式３（療養者名簿）（⑤の場合）'!$O80,IF(HU$16&lt;='様式３（療養者名簿）（⑤の場合）'!$W80,1,0),0),0)</f>
        <v>0</v>
      </c>
      <c r="HV71" s="159">
        <f>IF(HV$16-'様式３（療養者名簿）（⑤の場合）'!$O80+1&lt;=15,IF(HV$16&gt;='様式３（療養者名簿）（⑤の場合）'!$O80,IF(HV$16&lt;='様式３（療養者名簿）（⑤の場合）'!$W80,1,0),0),0)</f>
        <v>0</v>
      </c>
      <c r="HW71" s="159">
        <f>IF(HW$16-'様式３（療養者名簿）（⑤の場合）'!$O80+1&lt;=15,IF(HW$16&gt;='様式３（療養者名簿）（⑤の場合）'!$O80,IF(HW$16&lt;='様式３（療養者名簿）（⑤の場合）'!$W80,1,0),0),0)</f>
        <v>0</v>
      </c>
      <c r="HX71" s="159">
        <f>IF(HX$16-'様式３（療養者名簿）（⑤の場合）'!$O80+1&lt;=15,IF(HX$16&gt;='様式３（療養者名簿）（⑤の場合）'!$O80,IF(HX$16&lt;='様式３（療養者名簿）（⑤の場合）'!$W80,1,0),0),0)</f>
        <v>0</v>
      </c>
      <c r="HY71" s="159">
        <f>IF(HY$16-'様式３（療養者名簿）（⑤の場合）'!$O80+1&lt;=15,IF(HY$16&gt;='様式３（療養者名簿）（⑤の場合）'!$O80,IF(HY$16&lt;='様式３（療養者名簿）（⑤の場合）'!$W80,1,0),0),0)</f>
        <v>0</v>
      </c>
      <c r="HZ71" s="159">
        <f>IF(HZ$16-'様式３（療養者名簿）（⑤の場合）'!$O80+1&lt;=15,IF(HZ$16&gt;='様式３（療養者名簿）（⑤の場合）'!$O80,IF(HZ$16&lt;='様式３（療養者名簿）（⑤の場合）'!$W80,1,0),0),0)</f>
        <v>0</v>
      </c>
      <c r="IA71" s="159">
        <f>IF(IA$16-'様式３（療養者名簿）（⑤の場合）'!$O80+1&lt;=15,IF(IA$16&gt;='様式３（療養者名簿）（⑤の場合）'!$O80,IF(IA$16&lt;='様式３（療養者名簿）（⑤の場合）'!$W80,1,0),0),0)</f>
        <v>0</v>
      </c>
      <c r="IB71" s="159">
        <f>IF(IB$16-'様式３（療養者名簿）（⑤の場合）'!$O80+1&lt;=15,IF(IB$16&gt;='様式３（療養者名簿）（⑤の場合）'!$O80,IF(IB$16&lt;='様式３（療養者名簿）（⑤の場合）'!$W80,1,0),0),0)</f>
        <v>0</v>
      </c>
      <c r="IC71" s="159">
        <f>IF(IC$16-'様式３（療養者名簿）（⑤の場合）'!$O80+1&lt;=15,IF(IC$16&gt;='様式３（療養者名簿）（⑤の場合）'!$O80,IF(IC$16&lt;='様式３（療養者名簿）（⑤の場合）'!$W80,1,0),0),0)</f>
        <v>0</v>
      </c>
      <c r="ID71" s="159">
        <f>IF(ID$16-'様式３（療養者名簿）（⑤の場合）'!$O80+1&lt;=15,IF(ID$16&gt;='様式３（療養者名簿）（⑤の場合）'!$O80,IF(ID$16&lt;='様式３（療養者名簿）（⑤の場合）'!$W80,1,0),0),0)</f>
        <v>0</v>
      </c>
      <c r="IE71" s="159">
        <f>IF(IE$16-'様式３（療養者名簿）（⑤の場合）'!$O80+1&lt;=15,IF(IE$16&gt;='様式３（療養者名簿）（⑤の場合）'!$O80,IF(IE$16&lt;='様式３（療養者名簿）（⑤の場合）'!$W80,1,0),0),0)</f>
        <v>0</v>
      </c>
      <c r="IF71" s="159">
        <f>IF(IF$16-'様式３（療養者名簿）（⑤の場合）'!$O80+1&lt;=15,IF(IF$16&gt;='様式３（療養者名簿）（⑤の場合）'!$O80,IF(IF$16&lt;='様式３（療養者名簿）（⑤の場合）'!$W80,1,0),0),0)</f>
        <v>0</v>
      </c>
      <c r="IG71" s="159">
        <f>IF(IG$16-'様式３（療養者名簿）（⑤の場合）'!$O80+1&lt;=15,IF(IG$16&gt;='様式３（療養者名簿）（⑤の場合）'!$O80,IF(IG$16&lt;='様式３（療養者名簿）（⑤の場合）'!$W80,1,0),0),0)</f>
        <v>0</v>
      </c>
      <c r="IH71" s="159">
        <f>IF(IH$16-'様式３（療養者名簿）（⑤の場合）'!$O80+1&lt;=15,IF(IH$16&gt;='様式３（療養者名簿）（⑤の場合）'!$O80,IF(IH$16&lt;='様式３（療養者名簿）（⑤の場合）'!$W80,1,0),0),0)</f>
        <v>0</v>
      </c>
      <c r="II71" s="159">
        <f>IF(II$16-'様式３（療養者名簿）（⑤の場合）'!$O80+1&lt;=15,IF(II$16&gt;='様式３（療養者名簿）（⑤の場合）'!$O80,IF(II$16&lt;='様式３（療養者名簿）（⑤の場合）'!$W80,1,0),0),0)</f>
        <v>0</v>
      </c>
      <c r="IJ71" s="159">
        <f>IF(IJ$16-'様式３（療養者名簿）（⑤の場合）'!$O80+1&lt;=15,IF(IJ$16&gt;='様式３（療養者名簿）（⑤の場合）'!$O80,IF(IJ$16&lt;='様式３（療養者名簿）（⑤の場合）'!$W80,1,0),0),0)</f>
        <v>0</v>
      </c>
      <c r="IK71" s="159">
        <f>IF(IK$16-'様式３（療養者名簿）（⑤の場合）'!$O80+1&lt;=15,IF(IK$16&gt;='様式３（療養者名簿）（⑤の場合）'!$O80,IF(IK$16&lt;='様式３（療養者名簿）（⑤の場合）'!$W80,1,0),0),0)</f>
        <v>0</v>
      </c>
      <c r="IL71" s="159">
        <f>IF(IL$16-'様式３（療養者名簿）（⑤の場合）'!$O80+1&lt;=15,IF(IL$16&gt;='様式３（療養者名簿）（⑤の場合）'!$O80,IF(IL$16&lt;='様式３（療養者名簿）（⑤の場合）'!$W80,1,0),0),0)</f>
        <v>0</v>
      </c>
      <c r="IM71" s="159">
        <f>IF(IM$16-'様式３（療養者名簿）（⑤の場合）'!$O80+1&lt;=15,IF(IM$16&gt;='様式３（療養者名簿）（⑤の場合）'!$O80,IF(IM$16&lt;='様式３（療養者名簿）（⑤の場合）'!$W80,1,0),0),0)</f>
        <v>0</v>
      </c>
      <c r="IN71" s="159">
        <f>IF(IN$16-'様式３（療養者名簿）（⑤の場合）'!$O80+1&lt;=15,IF(IN$16&gt;='様式３（療養者名簿）（⑤の場合）'!$O80,IF(IN$16&lt;='様式３（療養者名簿）（⑤の場合）'!$W80,1,0),0),0)</f>
        <v>0</v>
      </c>
      <c r="IO71" s="159">
        <f>IF(IO$16-'様式３（療養者名簿）（⑤の場合）'!$O80+1&lt;=15,IF(IO$16&gt;='様式３（療養者名簿）（⑤の場合）'!$O80,IF(IO$16&lt;='様式３（療養者名簿）（⑤の場合）'!$W80,1,0),0),0)</f>
        <v>0</v>
      </c>
      <c r="IP71" s="159">
        <f>IF(IP$16-'様式３（療養者名簿）（⑤の場合）'!$O80+1&lt;=15,IF(IP$16&gt;='様式３（療養者名簿）（⑤の場合）'!$O80,IF(IP$16&lt;='様式３（療養者名簿）（⑤の場合）'!$W80,1,0),0),0)</f>
        <v>0</v>
      </c>
      <c r="IQ71" s="159">
        <f>IF(IQ$16-'様式３（療養者名簿）（⑤の場合）'!$O80+1&lt;=15,IF(IQ$16&gt;='様式３（療養者名簿）（⑤の場合）'!$O80,IF(IQ$16&lt;='様式３（療養者名簿）（⑤の場合）'!$W80,1,0),0),0)</f>
        <v>0</v>
      </c>
      <c r="IR71" s="159">
        <f>IF(IR$16-'様式３（療養者名簿）（⑤の場合）'!$O80+1&lt;=15,IF(IR$16&gt;='様式３（療養者名簿）（⑤の場合）'!$O80,IF(IR$16&lt;='様式３（療養者名簿）（⑤の場合）'!$W80,1,0),0),0)</f>
        <v>0</v>
      </c>
      <c r="IS71" s="159">
        <f>IF(IS$16-'様式３（療養者名簿）（⑤の場合）'!$O80+1&lt;=15,IF(IS$16&gt;='様式３（療養者名簿）（⑤の場合）'!$O80,IF(IS$16&lt;='様式３（療養者名簿）（⑤の場合）'!$W80,1,0),0),0)</f>
        <v>0</v>
      </c>
      <c r="IT71" s="159">
        <f>IF(IT$16-'様式３（療養者名簿）（⑤の場合）'!$O80+1&lt;=15,IF(IT$16&gt;='様式３（療養者名簿）（⑤の場合）'!$O80,IF(IT$16&lt;='様式３（療養者名簿）（⑤の場合）'!$W80,1,0),0),0)</f>
        <v>0</v>
      </c>
    </row>
    <row r="72" spans="1:254" ht="42" customHeight="1">
      <c r="A72" s="149">
        <f>'様式３（療養者名簿）（⑤の場合）'!C81</f>
        <v>0</v>
      </c>
      <c r="B72" s="159">
        <f>IF(B$16-'様式３（療養者名簿）（⑤の場合）'!$O81+1&lt;=15,IF(B$16&gt;='様式３（療養者名簿）（⑤の場合）'!$O81,IF(B$16&lt;='様式３（療養者名簿）（⑤の場合）'!$W81,1,0),0),0)</f>
        <v>0</v>
      </c>
      <c r="C72" s="159">
        <f>IF(C$16-'様式３（療養者名簿）（⑤の場合）'!$O81+1&lt;=15,IF(C$16&gt;='様式３（療養者名簿）（⑤の場合）'!$O81,IF(C$16&lt;='様式３（療養者名簿）（⑤の場合）'!$W81,1,0),0),0)</f>
        <v>0</v>
      </c>
      <c r="D72" s="159">
        <f>IF(D$16-'様式３（療養者名簿）（⑤の場合）'!$O81+1&lt;=15,IF(D$16&gt;='様式３（療養者名簿）（⑤の場合）'!$O81,IF(D$16&lt;='様式３（療養者名簿）（⑤の場合）'!$W81,1,0),0),0)</f>
        <v>0</v>
      </c>
      <c r="E72" s="159">
        <f>IF(E$16-'様式３（療養者名簿）（⑤の場合）'!$O81+1&lt;=15,IF(E$16&gt;='様式３（療養者名簿）（⑤の場合）'!$O81,IF(E$16&lt;='様式３（療養者名簿）（⑤の場合）'!$W81,1,0),0),0)</f>
        <v>0</v>
      </c>
      <c r="F72" s="159">
        <f>IF(F$16-'様式３（療養者名簿）（⑤の場合）'!$O81+1&lt;=15,IF(F$16&gt;='様式３（療養者名簿）（⑤の場合）'!$O81,IF(F$16&lt;='様式３（療養者名簿）（⑤の場合）'!$W81,1,0),0),0)</f>
        <v>0</v>
      </c>
      <c r="G72" s="159">
        <f>IF(G$16-'様式３（療養者名簿）（⑤の場合）'!$O81+1&lt;=15,IF(G$16&gt;='様式３（療養者名簿）（⑤の場合）'!$O81,IF(G$16&lt;='様式３（療養者名簿）（⑤の場合）'!$W81,1,0),0),0)</f>
        <v>0</v>
      </c>
      <c r="H72" s="159">
        <f>IF(H$16-'様式３（療養者名簿）（⑤の場合）'!$O81+1&lt;=15,IF(H$16&gt;='様式３（療養者名簿）（⑤の場合）'!$O81,IF(H$16&lt;='様式３（療養者名簿）（⑤の場合）'!$W81,1,0),0),0)</f>
        <v>0</v>
      </c>
      <c r="I72" s="159">
        <f>IF(I$16-'様式３（療養者名簿）（⑤の場合）'!$O81+1&lt;=15,IF(I$16&gt;='様式３（療養者名簿）（⑤の場合）'!$O81,IF(I$16&lt;='様式３（療養者名簿）（⑤の場合）'!$W81,1,0),0),0)</f>
        <v>0</v>
      </c>
      <c r="J72" s="159">
        <f>IF(J$16-'様式３（療養者名簿）（⑤の場合）'!$O81+1&lt;=15,IF(J$16&gt;='様式３（療養者名簿）（⑤の場合）'!$O81,IF(J$16&lt;='様式３（療養者名簿）（⑤の場合）'!$W81,1,0),0),0)</f>
        <v>0</v>
      </c>
      <c r="K72" s="159">
        <f>IF(K$16-'様式３（療養者名簿）（⑤の場合）'!$O81+1&lt;=15,IF(K$16&gt;='様式３（療養者名簿）（⑤の場合）'!$O81,IF(K$16&lt;='様式３（療養者名簿）（⑤の場合）'!$W81,1,0),0),0)</f>
        <v>0</v>
      </c>
      <c r="L72" s="159">
        <f>IF(L$16-'様式３（療養者名簿）（⑤の場合）'!$O81+1&lt;=15,IF(L$16&gt;='様式３（療養者名簿）（⑤の場合）'!$O81,IF(L$16&lt;='様式３（療養者名簿）（⑤の場合）'!$W81,1,0),0),0)</f>
        <v>0</v>
      </c>
      <c r="M72" s="159">
        <f>IF(M$16-'様式３（療養者名簿）（⑤の場合）'!$O81+1&lt;=15,IF(M$16&gt;='様式３（療養者名簿）（⑤の場合）'!$O81,IF(M$16&lt;='様式３（療養者名簿）（⑤の場合）'!$W81,1,0),0),0)</f>
        <v>0</v>
      </c>
      <c r="N72" s="159">
        <f>IF(N$16-'様式３（療養者名簿）（⑤の場合）'!$O81+1&lt;=15,IF(N$16&gt;='様式３（療養者名簿）（⑤の場合）'!$O81,IF(N$16&lt;='様式３（療養者名簿）（⑤の場合）'!$W81,1,0),0),0)</f>
        <v>0</v>
      </c>
      <c r="O72" s="159">
        <f>IF(O$16-'様式３（療養者名簿）（⑤の場合）'!$O81+1&lt;=15,IF(O$16&gt;='様式３（療養者名簿）（⑤の場合）'!$O81,IF(O$16&lt;='様式３（療養者名簿）（⑤の場合）'!$W81,1,0),0),0)</f>
        <v>0</v>
      </c>
      <c r="P72" s="159">
        <f>IF(P$16-'様式３（療養者名簿）（⑤の場合）'!$O81+1&lt;=15,IF(P$16&gt;='様式３（療養者名簿）（⑤の場合）'!$O81,IF(P$16&lt;='様式３（療養者名簿）（⑤の場合）'!$W81,1,0),0),0)</f>
        <v>0</v>
      </c>
      <c r="Q72" s="159">
        <f>IF(Q$16-'様式３（療養者名簿）（⑤の場合）'!$O81+1&lt;=15,IF(Q$16&gt;='様式３（療養者名簿）（⑤の場合）'!$O81,IF(Q$16&lt;='様式３（療養者名簿）（⑤の場合）'!$W81,1,0),0),0)</f>
        <v>0</v>
      </c>
      <c r="R72" s="159">
        <f>IF(R$16-'様式３（療養者名簿）（⑤の場合）'!$O81+1&lt;=15,IF(R$16&gt;='様式３（療養者名簿）（⑤の場合）'!$O81,IF(R$16&lt;='様式３（療養者名簿）（⑤の場合）'!$W81,1,0),0),0)</f>
        <v>0</v>
      </c>
      <c r="S72" s="159">
        <f>IF(S$16-'様式３（療養者名簿）（⑤の場合）'!$O81+1&lt;=15,IF(S$16&gt;='様式３（療養者名簿）（⑤の場合）'!$O81,IF(S$16&lt;='様式３（療養者名簿）（⑤の場合）'!$W81,1,0),0),0)</f>
        <v>0</v>
      </c>
      <c r="T72" s="159">
        <f>IF(T$16-'様式３（療養者名簿）（⑤の場合）'!$O81+1&lt;=15,IF(T$16&gt;='様式３（療養者名簿）（⑤の場合）'!$O81,IF(T$16&lt;='様式３（療養者名簿）（⑤の場合）'!$W81,1,0),0),0)</f>
        <v>0</v>
      </c>
      <c r="U72" s="159">
        <f>IF(U$16-'様式３（療養者名簿）（⑤の場合）'!$O81+1&lt;=15,IF(U$16&gt;='様式３（療養者名簿）（⑤の場合）'!$O81,IF(U$16&lt;='様式３（療養者名簿）（⑤の場合）'!$W81,1,0),0),0)</f>
        <v>0</v>
      </c>
      <c r="V72" s="159">
        <f>IF(V$16-'様式３（療養者名簿）（⑤の場合）'!$O81+1&lt;=15,IF(V$16&gt;='様式３（療養者名簿）（⑤の場合）'!$O81,IF(V$16&lt;='様式３（療養者名簿）（⑤の場合）'!$W81,1,0),0),0)</f>
        <v>0</v>
      </c>
      <c r="W72" s="159">
        <f>IF(W$16-'様式３（療養者名簿）（⑤の場合）'!$O81+1&lt;=15,IF(W$16&gt;='様式３（療養者名簿）（⑤の場合）'!$O81,IF(W$16&lt;='様式３（療養者名簿）（⑤の場合）'!$W81,1,0),0),0)</f>
        <v>0</v>
      </c>
      <c r="X72" s="159">
        <f>IF(X$16-'様式３（療養者名簿）（⑤の場合）'!$O81+1&lt;=15,IF(X$16&gt;='様式３（療養者名簿）（⑤の場合）'!$O81,IF(X$16&lt;='様式３（療養者名簿）（⑤の場合）'!$W81,1,0),0),0)</f>
        <v>0</v>
      </c>
      <c r="Y72" s="159">
        <f>IF(Y$16-'様式３（療養者名簿）（⑤の場合）'!$O81+1&lt;=15,IF(Y$16&gt;='様式３（療養者名簿）（⑤の場合）'!$O81,IF(Y$16&lt;='様式３（療養者名簿）（⑤の場合）'!$W81,1,0),0),0)</f>
        <v>0</v>
      </c>
      <c r="Z72" s="159">
        <f>IF(Z$16-'様式３（療養者名簿）（⑤の場合）'!$O81+1&lt;=15,IF(Z$16&gt;='様式３（療養者名簿）（⑤の場合）'!$O81,IF(Z$16&lt;='様式３（療養者名簿）（⑤の場合）'!$W81,1,0),0),0)</f>
        <v>0</v>
      </c>
      <c r="AA72" s="159">
        <f>IF(AA$16-'様式３（療養者名簿）（⑤の場合）'!$O81+1&lt;=15,IF(AA$16&gt;='様式３（療養者名簿）（⑤の場合）'!$O81,IF(AA$16&lt;='様式３（療養者名簿）（⑤の場合）'!$W81,1,0),0),0)</f>
        <v>0</v>
      </c>
      <c r="AB72" s="159">
        <f>IF(AB$16-'様式３（療養者名簿）（⑤の場合）'!$O81+1&lt;=15,IF(AB$16&gt;='様式３（療養者名簿）（⑤の場合）'!$O81,IF(AB$16&lt;='様式３（療養者名簿）（⑤の場合）'!$W81,1,0),0),0)</f>
        <v>0</v>
      </c>
      <c r="AC72" s="159">
        <f>IF(AC$16-'様式３（療養者名簿）（⑤の場合）'!$O81+1&lt;=15,IF(AC$16&gt;='様式３（療養者名簿）（⑤の場合）'!$O81,IF(AC$16&lt;='様式３（療養者名簿）（⑤の場合）'!$W81,1,0),0),0)</f>
        <v>0</v>
      </c>
      <c r="AD72" s="159">
        <f>IF(AD$16-'様式３（療養者名簿）（⑤の場合）'!$O81+1&lt;=15,IF(AD$16&gt;='様式３（療養者名簿）（⑤の場合）'!$O81,IF(AD$16&lt;='様式３（療養者名簿）（⑤の場合）'!$W81,1,0),0),0)</f>
        <v>0</v>
      </c>
      <c r="AE72" s="159">
        <f>IF(AE$16-'様式３（療養者名簿）（⑤の場合）'!$O81+1&lt;=15,IF(AE$16&gt;='様式３（療養者名簿）（⑤の場合）'!$O81,IF(AE$16&lt;='様式３（療養者名簿）（⑤の場合）'!$W81,1,0),0),0)</f>
        <v>0</v>
      </c>
      <c r="AF72" s="159">
        <f>IF(AF$16-'様式３（療養者名簿）（⑤の場合）'!$O81+1&lt;=15,IF(AF$16&gt;='様式３（療養者名簿）（⑤の場合）'!$O81,IF(AF$16&lt;='様式３（療養者名簿）（⑤の場合）'!$W81,1,0),0),0)</f>
        <v>0</v>
      </c>
      <c r="AG72" s="159">
        <f>IF(AG$16-'様式３（療養者名簿）（⑤の場合）'!$O81+1&lt;=15,IF(AG$16&gt;='様式３（療養者名簿）（⑤の場合）'!$O81,IF(AG$16&lt;='様式３（療養者名簿）（⑤の場合）'!$W81,1,0),0),0)</f>
        <v>0</v>
      </c>
      <c r="AH72" s="159">
        <f>IF(AH$16-'様式３（療養者名簿）（⑤の場合）'!$O81+1&lt;=15,IF(AH$16&gt;='様式３（療養者名簿）（⑤の場合）'!$O81,IF(AH$16&lt;='様式３（療養者名簿）（⑤の場合）'!$W81,1,0),0),0)</f>
        <v>0</v>
      </c>
      <c r="AI72" s="159">
        <f>IF(AI$16-'様式３（療養者名簿）（⑤の場合）'!$O81+1&lt;=15,IF(AI$16&gt;='様式３（療養者名簿）（⑤の場合）'!$O81,IF(AI$16&lt;='様式３（療養者名簿）（⑤の場合）'!$W81,1,0),0),0)</f>
        <v>0</v>
      </c>
      <c r="AJ72" s="159">
        <f>IF(AJ$16-'様式３（療養者名簿）（⑤の場合）'!$O81+1&lt;=15,IF(AJ$16&gt;='様式３（療養者名簿）（⑤の場合）'!$O81,IF(AJ$16&lt;='様式３（療養者名簿）（⑤の場合）'!$W81,1,0),0),0)</f>
        <v>0</v>
      </c>
      <c r="AK72" s="159">
        <f>IF(AK$16-'様式３（療養者名簿）（⑤の場合）'!$O81+1&lt;=15,IF(AK$16&gt;='様式３（療養者名簿）（⑤の場合）'!$O81,IF(AK$16&lt;='様式３（療養者名簿）（⑤の場合）'!$W81,1,0),0),0)</f>
        <v>0</v>
      </c>
      <c r="AL72" s="159">
        <f>IF(AL$16-'様式３（療養者名簿）（⑤の場合）'!$O81+1&lt;=15,IF(AL$16&gt;='様式３（療養者名簿）（⑤の場合）'!$O81,IF(AL$16&lt;='様式３（療養者名簿）（⑤の場合）'!$W81,1,0),0),0)</f>
        <v>0</v>
      </c>
      <c r="AM72" s="159">
        <f>IF(AM$16-'様式３（療養者名簿）（⑤の場合）'!$O81+1&lt;=15,IF(AM$16&gt;='様式３（療養者名簿）（⑤の場合）'!$O81,IF(AM$16&lt;='様式３（療養者名簿）（⑤の場合）'!$W81,1,0),0),0)</f>
        <v>0</v>
      </c>
      <c r="AN72" s="159">
        <f>IF(AN$16-'様式３（療養者名簿）（⑤の場合）'!$O81+1&lt;=15,IF(AN$16&gt;='様式３（療養者名簿）（⑤の場合）'!$O81,IF(AN$16&lt;='様式３（療養者名簿）（⑤の場合）'!$W81,1,0),0),0)</f>
        <v>0</v>
      </c>
      <c r="AO72" s="159">
        <f>IF(AO$16-'様式３（療養者名簿）（⑤の場合）'!$O81+1&lt;=15,IF(AO$16&gt;='様式３（療養者名簿）（⑤の場合）'!$O81,IF(AO$16&lt;='様式３（療養者名簿）（⑤の場合）'!$W81,1,0),0),0)</f>
        <v>0</v>
      </c>
      <c r="AP72" s="159">
        <f>IF(AP$16-'様式３（療養者名簿）（⑤の場合）'!$O81+1&lt;=15,IF(AP$16&gt;='様式３（療養者名簿）（⑤の場合）'!$O81,IF(AP$16&lt;='様式３（療養者名簿）（⑤の場合）'!$W81,1,0),0),0)</f>
        <v>0</v>
      </c>
      <c r="AQ72" s="159">
        <f>IF(AQ$16-'様式３（療養者名簿）（⑤の場合）'!$O81+1&lt;=15,IF(AQ$16&gt;='様式３（療養者名簿）（⑤の場合）'!$O81,IF(AQ$16&lt;='様式３（療養者名簿）（⑤の場合）'!$W81,1,0),0),0)</f>
        <v>0</v>
      </c>
      <c r="AR72" s="159">
        <f>IF(AR$16-'様式３（療養者名簿）（⑤の場合）'!$O81+1&lt;=15,IF(AR$16&gt;='様式３（療養者名簿）（⑤の場合）'!$O81,IF(AR$16&lt;='様式３（療養者名簿）（⑤の場合）'!$W81,1,0),0),0)</f>
        <v>0</v>
      </c>
      <c r="AS72" s="159">
        <f>IF(AS$16-'様式３（療養者名簿）（⑤の場合）'!$O81+1&lt;=15,IF(AS$16&gt;='様式３（療養者名簿）（⑤の場合）'!$O81,IF(AS$16&lt;='様式３（療養者名簿）（⑤の場合）'!$W81,1,0),0),0)</f>
        <v>0</v>
      </c>
      <c r="AT72" s="159">
        <f>IF(AT$16-'様式３（療養者名簿）（⑤の場合）'!$O81+1&lt;=15,IF(AT$16&gt;='様式３（療養者名簿）（⑤の場合）'!$O81,IF(AT$16&lt;='様式３（療養者名簿）（⑤の場合）'!$W81,1,0),0),0)</f>
        <v>0</v>
      </c>
      <c r="AU72" s="159">
        <f>IF(AU$16-'様式３（療養者名簿）（⑤の場合）'!$O81+1&lt;=15,IF(AU$16&gt;='様式３（療養者名簿）（⑤の場合）'!$O81,IF(AU$16&lt;='様式３（療養者名簿）（⑤の場合）'!$W81,1,0),0),0)</f>
        <v>0</v>
      </c>
      <c r="AV72" s="159">
        <f>IF(AV$16-'様式３（療養者名簿）（⑤の場合）'!$O81+1&lt;=15,IF(AV$16&gt;='様式３（療養者名簿）（⑤の場合）'!$O81,IF(AV$16&lt;='様式３（療養者名簿）（⑤の場合）'!$W81,1,0),0),0)</f>
        <v>0</v>
      </c>
      <c r="AW72" s="159">
        <f>IF(AW$16-'様式３（療養者名簿）（⑤の場合）'!$O81+1&lt;=15,IF(AW$16&gt;='様式３（療養者名簿）（⑤の場合）'!$O81,IF(AW$16&lt;='様式３（療養者名簿）（⑤の場合）'!$W81,1,0),0),0)</f>
        <v>0</v>
      </c>
      <c r="AX72" s="159">
        <f>IF(AX$16-'様式３（療養者名簿）（⑤の場合）'!$O81+1&lt;=15,IF(AX$16&gt;='様式３（療養者名簿）（⑤の場合）'!$O81,IF(AX$16&lt;='様式３（療養者名簿）（⑤の場合）'!$W81,1,0),0),0)</f>
        <v>0</v>
      </c>
      <c r="AY72" s="159">
        <f>IF(AY$16-'様式３（療養者名簿）（⑤の場合）'!$O81+1&lt;=15,IF(AY$16&gt;='様式３（療養者名簿）（⑤の場合）'!$O81,IF(AY$16&lt;='様式３（療養者名簿）（⑤の場合）'!$W81,1,0),0),0)</f>
        <v>0</v>
      </c>
      <c r="AZ72" s="159">
        <f>IF(AZ$16-'様式３（療養者名簿）（⑤の場合）'!$O81+1&lt;=15,IF(AZ$16&gt;='様式３（療養者名簿）（⑤の場合）'!$O81,IF(AZ$16&lt;='様式３（療養者名簿）（⑤の場合）'!$W81,1,0),0),0)</f>
        <v>0</v>
      </c>
      <c r="BA72" s="159">
        <f>IF(BA$16-'様式３（療養者名簿）（⑤の場合）'!$O81+1&lt;=15,IF(BA$16&gt;='様式３（療養者名簿）（⑤の場合）'!$O81,IF(BA$16&lt;='様式３（療養者名簿）（⑤の場合）'!$W81,1,0),0),0)</f>
        <v>0</v>
      </c>
      <c r="BB72" s="159">
        <f>IF(BB$16-'様式３（療養者名簿）（⑤の場合）'!$O81+1&lt;=15,IF(BB$16&gt;='様式３（療養者名簿）（⑤の場合）'!$O81,IF(BB$16&lt;='様式３（療養者名簿）（⑤の場合）'!$W81,1,0),0),0)</f>
        <v>0</v>
      </c>
      <c r="BC72" s="159">
        <f>IF(BC$16-'様式３（療養者名簿）（⑤の場合）'!$O81+1&lt;=15,IF(BC$16&gt;='様式３（療養者名簿）（⑤の場合）'!$O81,IF(BC$16&lt;='様式３（療養者名簿）（⑤の場合）'!$W81,1,0),0),0)</f>
        <v>0</v>
      </c>
      <c r="BD72" s="159">
        <f>IF(BD$16-'様式３（療養者名簿）（⑤の場合）'!$O81+1&lt;=15,IF(BD$16&gt;='様式３（療養者名簿）（⑤の場合）'!$O81,IF(BD$16&lt;='様式３（療養者名簿）（⑤の場合）'!$W81,1,0),0),0)</f>
        <v>0</v>
      </c>
      <c r="BE72" s="159">
        <f>IF(BE$16-'様式３（療養者名簿）（⑤の場合）'!$O81+1&lt;=15,IF(BE$16&gt;='様式３（療養者名簿）（⑤の場合）'!$O81,IF(BE$16&lt;='様式３（療養者名簿）（⑤の場合）'!$W81,1,0),0),0)</f>
        <v>0</v>
      </c>
      <c r="BF72" s="159">
        <f>IF(BF$16-'様式３（療養者名簿）（⑤の場合）'!$O81+1&lt;=15,IF(BF$16&gt;='様式３（療養者名簿）（⑤の場合）'!$O81,IF(BF$16&lt;='様式３（療養者名簿）（⑤の場合）'!$W81,1,0),0),0)</f>
        <v>0</v>
      </c>
      <c r="BG72" s="159">
        <f>IF(BG$16-'様式３（療養者名簿）（⑤の場合）'!$O81+1&lt;=15,IF(BG$16&gt;='様式３（療養者名簿）（⑤の場合）'!$O81,IF(BG$16&lt;='様式３（療養者名簿）（⑤の場合）'!$W81,1,0),0),0)</f>
        <v>0</v>
      </c>
      <c r="BH72" s="159">
        <f>IF(BH$16-'様式３（療養者名簿）（⑤の場合）'!$O81+1&lt;=15,IF(BH$16&gt;='様式３（療養者名簿）（⑤の場合）'!$O81,IF(BH$16&lt;='様式３（療養者名簿）（⑤の場合）'!$W81,1,0),0),0)</f>
        <v>0</v>
      </c>
      <c r="BI72" s="159">
        <f>IF(BI$16-'様式３（療養者名簿）（⑤の場合）'!$O81+1&lt;=15,IF(BI$16&gt;='様式３（療養者名簿）（⑤の場合）'!$O81,IF(BI$16&lt;='様式３（療養者名簿）（⑤の場合）'!$W81,1,0),0),0)</f>
        <v>0</v>
      </c>
      <c r="BJ72" s="159">
        <f>IF(BJ$16-'様式３（療養者名簿）（⑤の場合）'!$O81+1&lt;=15,IF(BJ$16&gt;='様式３（療養者名簿）（⑤の場合）'!$O81,IF(BJ$16&lt;='様式３（療養者名簿）（⑤の場合）'!$W81,1,0),0),0)</f>
        <v>0</v>
      </c>
      <c r="BK72" s="159">
        <f>IF(BK$16-'様式３（療養者名簿）（⑤の場合）'!$O81+1&lt;=15,IF(BK$16&gt;='様式３（療養者名簿）（⑤の場合）'!$O81,IF(BK$16&lt;='様式３（療養者名簿）（⑤の場合）'!$W81,1,0),0),0)</f>
        <v>0</v>
      </c>
      <c r="BL72" s="159">
        <f>IF(BL$16-'様式３（療養者名簿）（⑤の場合）'!$O81+1&lt;=15,IF(BL$16&gt;='様式３（療養者名簿）（⑤の場合）'!$O81,IF(BL$16&lt;='様式３（療養者名簿）（⑤の場合）'!$W81,1,0),0),0)</f>
        <v>0</v>
      </c>
      <c r="BM72" s="159">
        <f>IF(BM$16-'様式３（療養者名簿）（⑤の場合）'!$O81+1&lt;=15,IF(BM$16&gt;='様式３（療養者名簿）（⑤の場合）'!$O81,IF(BM$16&lt;='様式３（療養者名簿）（⑤の場合）'!$W81,1,0),0),0)</f>
        <v>0</v>
      </c>
      <c r="BN72" s="159">
        <f>IF(BN$16-'様式３（療養者名簿）（⑤の場合）'!$O81+1&lt;=15,IF(BN$16&gt;='様式３（療養者名簿）（⑤の場合）'!$O81,IF(BN$16&lt;='様式３（療養者名簿）（⑤の場合）'!$W81,1,0),0),0)</f>
        <v>0</v>
      </c>
      <c r="BO72" s="159">
        <f>IF(BO$16-'様式３（療養者名簿）（⑤の場合）'!$O81+1&lt;=15,IF(BO$16&gt;='様式３（療養者名簿）（⑤の場合）'!$O81,IF(BO$16&lt;='様式３（療養者名簿）（⑤の場合）'!$W81,1,0),0),0)</f>
        <v>0</v>
      </c>
      <c r="BP72" s="159">
        <f>IF(BP$16-'様式３（療養者名簿）（⑤の場合）'!$O81+1&lt;=15,IF(BP$16&gt;='様式３（療養者名簿）（⑤の場合）'!$O81,IF(BP$16&lt;='様式３（療養者名簿）（⑤の場合）'!$W81,1,0),0),0)</f>
        <v>0</v>
      </c>
      <c r="BQ72" s="159">
        <f>IF(BQ$16-'様式３（療養者名簿）（⑤の場合）'!$O81+1&lt;=15,IF(BQ$16&gt;='様式３（療養者名簿）（⑤の場合）'!$O81,IF(BQ$16&lt;='様式３（療養者名簿）（⑤の場合）'!$W81,1,0),0),0)</f>
        <v>0</v>
      </c>
      <c r="BR72" s="159">
        <f>IF(BR$16-'様式３（療養者名簿）（⑤の場合）'!$O81+1&lt;=15,IF(BR$16&gt;='様式３（療養者名簿）（⑤の場合）'!$O81,IF(BR$16&lt;='様式３（療養者名簿）（⑤の場合）'!$W81,1,0),0),0)</f>
        <v>0</v>
      </c>
      <c r="BS72" s="159">
        <f>IF(BS$16-'様式３（療養者名簿）（⑤の場合）'!$O81+1&lt;=15,IF(BS$16&gt;='様式３（療養者名簿）（⑤の場合）'!$O81,IF(BS$16&lt;='様式３（療養者名簿）（⑤の場合）'!$W81,1,0),0),0)</f>
        <v>0</v>
      </c>
      <c r="BT72" s="159">
        <f>IF(BT$16-'様式３（療養者名簿）（⑤の場合）'!$O81+1&lt;=15,IF(BT$16&gt;='様式３（療養者名簿）（⑤の場合）'!$O81,IF(BT$16&lt;='様式３（療養者名簿）（⑤の場合）'!$W81,1,0),0),0)</f>
        <v>0</v>
      </c>
      <c r="BU72" s="159">
        <f>IF(BU$16-'様式３（療養者名簿）（⑤の場合）'!$O81+1&lt;=15,IF(BU$16&gt;='様式３（療養者名簿）（⑤の場合）'!$O81,IF(BU$16&lt;='様式３（療養者名簿）（⑤の場合）'!$W81,1,0),0),0)</f>
        <v>0</v>
      </c>
      <c r="BV72" s="159">
        <f>IF(BV$16-'様式３（療養者名簿）（⑤の場合）'!$O81+1&lt;=15,IF(BV$16&gt;='様式３（療養者名簿）（⑤の場合）'!$O81,IF(BV$16&lt;='様式３（療養者名簿）（⑤の場合）'!$W81,1,0),0),0)</f>
        <v>0</v>
      </c>
      <c r="BW72" s="159">
        <f>IF(BW$16-'様式３（療養者名簿）（⑤の場合）'!$O81+1&lt;=15,IF(BW$16&gt;='様式３（療養者名簿）（⑤の場合）'!$O81,IF(BW$16&lt;='様式３（療養者名簿）（⑤の場合）'!$W81,1,0),0),0)</f>
        <v>0</v>
      </c>
      <c r="BX72" s="159">
        <f>IF(BX$16-'様式３（療養者名簿）（⑤の場合）'!$O81+1&lt;=15,IF(BX$16&gt;='様式３（療養者名簿）（⑤の場合）'!$O81,IF(BX$16&lt;='様式３（療養者名簿）（⑤の場合）'!$W81,1,0),0),0)</f>
        <v>0</v>
      </c>
      <c r="BY72" s="159">
        <f>IF(BY$16-'様式３（療養者名簿）（⑤の場合）'!$O81+1&lt;=15,IF(BY$16&gt;='様式３（療養者名簿）（⑤の場合）'!$O81,IF(BY$16&lt;='様式３（療養者名簿）（⑤の場合）'!$W81,1,0),0),0)</f>
        <v>0</v>
      </c>
      <c r="BZ72" s="159">
        <f>IF(BZ$16-'様式３（療養者名簿）（⑤の場合）'!$O81+1&lt;=15,IF(BZ$16&gt;='様式３（療養者名簿）（⑤の場合）'!$O81,IF(BZ$16&lt;='様式３（療養者名簿）（⑤の場合）'!$W81,1,0),0),0)</f>
        <v>0</v>
      </c>
      <c r="CA72" s="159">
        <f>IF(CA$16-'様式３（療養者名簿）（⑤の場合）'!$O81+1&lt;=15,IF(CA$16&gt;='様式３（療養者名簿）（⑤の場合）'!$O81,IF(CA$16&lt;='様式３（療養者名簿）（⑤の場合）'!$W81,1,0),0),0)</f>
        <v>0</v>
      </c>
      <c r="CB72" s="159">
        <f>IF(CB$16-'様式３（療養者名簿）（⑤の場合）'!$O81+1&lt;=15,IF(CB$16&gt;='様式３（療養者名簿）（⑤の場合）'!$O81,IF(CB$16&lt;='様式３（療養者名簿）（⑤の場合）'!$W81,1,0),0),0)</f>
        <v>0</v>
      </c>
      <c r="CC72" s="159">
        <f>IF(CC$16-'様式３（療養者名簿）（⑤の場合）'!$O81+1&lt;=15,IF(CC$16&gt;='様式３（療養者名簿）（⑤の場合）'!$O81,IF(CC$16&lt;='様式３（療養者名簿）（⑤の場合）'!$W81,1,0),0),0)</f>
        <v>0</v>
      </c>
      <c r="CD72" s="159">
        <f>IF(CD$16-'様式３（療養者名簿）（⑤の場合）'!$O81+1&lt;=15,IF(CD$16&gt;='様式３（療養者名簿）（⑤の場合）'!$O81,IF(CD$16&lt;='様式３（療養者名簿）（⑤の場合）'!$W81,1,0),0),0)</f>
        <v>0</v>
      </c>
      <c r="CE72" s="159">
        <f>IF(CE$16-'様式３（療養者名簿）（⑤の場合）'!$O81+1&lt;=15,IF(CE$16&gt;='様式３（療養者名簿）（⑤の場合）'!$O81,IF(CE$16&lt;='様式３（療養者名簿）（⑤の場合）'!$W81,1,0),0),0)</f>
        <v>0</v>
      </c>
      <c r="CF72" s="159">
        <f>IF(CF$16-'様式３（療養者名簿）（⑤の場合）'!$O81+1&lt;=15,IF(CF$16&gt;='様式３（療養者名簿）（⑤の場合）'!$O81,IF(CF$16&lt;='様式３（療養者名簿）（⑤の場合）'!$W81,1,0),0),0)</f>
        <v>0</v>
      </c>
      <c r="CG72" s="159">
        <f>IF(CG$16-'様式３（療養者名簿）（⑤の場合）'!$O81+1&lt;=15,IF(CG$16&gt;='様式３（療養者名簿）（⑤の場合）'!$O81,IF(CG$16&lt;='様式３（療養者名簿）（⑤の場合）'!$W81,1,0),0),0)</f>
        <v>0</v>
      </c>
      <c r="CH72" s="159">
        <f>IF(CH$16-'様式３（療養者名簿）（⑤の場合）'!$O81+1&lt;=15,IF(CH$16&gt;='様式３（療養者名簿）（⑤の場合）'!$O81,IF(CH$16&lt;='様式３（療養者名簿）（⑤の場合）'!$W81,1,0),0),0)</f>
        <v>0</v>
      </c>
      <c r="CI72" s="159">
        <f>IF(CI$16-'様式３（療養者名簿）（⑤の場合）'!$O81+1&lt;=15,IF(CI$16&gt;='様式３（療養者名簿）（⑤の場合）'!$O81,IF(CI$16&lt;='様式３（療養者名簿）（⑤の場合）'!$W81,1,0),0),0)</f>
        <v>0</v>
      </c>
      <c r="CJ72" s="159">
        <f>IF(CJ$16-'様式３（療養者名簿）（⑤の場合）'!$O81+1&lt;=15,IF(CJ$16&gt;='様式３（療養者名簿）（⑤の場合）'!$O81,IF(CJ$16&lt;='様式３（療養者名簿）（⑤の場合）'!$W81,1,0),0),0)</f>
        <v>0</v>
      </c>
      <c r="CK72" s="159">
        <f>IF(CK$16-'様式３（療養者名簿）（⑤の場合）'!$O81+1&lt;=15,IF(CK$16&gt;='様式３（療養者名簿）（⑤の場合）'!$O81,IF(CK$16&lt;='様式３（療養者名簿）（⑤の場合）'!$W81,1,0),0),0)</f>
        <v>0</v>
      </c>
      <c r="CL72" s="159">
        <f>IF(CL$16-'様式３（療養者名簿）（⑤の場合）'!$O81+1&lt;=15,IF(CL$16&gt;='様式３（療養者名簿）（⑤の場合）'!$O81,IF(CL$16&lt;='様式３（療養者名簿）（⑤の場合）'!$W81,1,0),0),0)</f>
        <v>0</v>
      </c>
      <c r="CM72" s="159">
        <f>IF(CM$16-'様式３（療養者名簿）（⑤の場合）'!$O81+1&lt;=15,IF(CM$16&gt;='様式３（療養者名簿）（⑤の場合）'!$O81,IF(CM$16&lt;='様式３（療養者名簿）（⑤の場合）'!$W81,1,0),0),0)</f>
        <v>0</v>
      </c>
      <c r="CN72" s="159">
        <f>IF(CN$16-'様式３（療養者名簿）（⑤の場合）'!$O81+1&lt;=15,IF(CN$16&gt;='様式３（療養者名簿）（⑤の場合）'!$O81,IF(CN$16&lt;='様式３（療養者名簿）（⑤の場合）'!$W81,1,0),0),0)</f>
        <v>0</v>
      </c>
      <c r="CO72" s="159">
        <f>IF(CO$16-'様式３（療養者名簿）（⑤の場合）'!$O81+1&lt;=15,IF(CO$16&gt;='様式３（療養者名簿）（⑤の場合）'!$O81,IF(CO$16&lt;='様式３（療養者名簿）（⑤の場合）'!$W81,1,0),0),0)</f>
        <v>0</v>
      </c>
      <c r="CP72" s="159">
        <f>IF(CP$16-'様式３（療養者名簿）（⑤の場合）'!$O81+1&lt;=15,IF(CP$16&gt;='様式３（療養者名簿）（⑤の場合）'!$O81,IF(CP$16&lt;='様式３（療養者名簿）（⑤の場合）'!$W81,1,0),0),0)</f>
        <v>0</v>
      </c>
      <c r="CQ72" s="159">
        <f>IF(CQ$16-'様式３（療養者名簿）（⑤の場合）'!$O81+1&lt;=15,IF(CQ$16&gt;='様式３（療養者名簿）（⑤の場合）'!$O81,IF(CQ$16&lt;='様式３（療養者名簿）（⑤の場合）'!$W81,1,0),0),0)</f>
        <v>0</v>
      </c>
      <c r="CR72" s="159">
        <f>IF(CR$16-'様式３（療養者名簿）（⑤の場合）'!$O81+1&lt;=15,IF(CR$16&gt;='様式３（療養者名簿）（⑤の場合）'!$O81,IF(CR$16&lt;='様式３（療養者名簿）（⑤の場合）'!$W81,1,0),0),0)</f>
        <v>0</v>
      </c>
      <c r="CS72" s="159">
        <f>IF(CS$16-'様式３（療養者名簿）（⑤の場合）'!$O81+1&lt;=15,IF(CS$16&gt;='様式３（療養者名簿）（⑤の場合）'!$O81,IF(CS$16&lt;='様式３（療養者名簿）（⑤の場合）'!$W81,1,0),0),0)</f>
        <v>0</v>
      </c>
      <c r="CT72" s="159">
        <f>IF(CT$16-'様式３（療養者名簿）（⑤の場合）'!$O81+1&lt;=15,IF(CT$16&gt;='様式３（療養者名簿）（⑤の場合）'!$O81,IF(CT$16&lt;='様式３（療養者名簿）（⑤の場合）'!$W81,1,0),0),0)</f>
        <v>0</v>
      </c>
      <c r="CU72" s="159">
        <f>IF(CU$16-'様式３（療養者名簿）（⑤の場合）'!$O81+1&lt;=15,IF(CU$16&gt;='様式３（療養者名簿）（⑤の場合）'!$O81,IF(CU$16&lt;='様式３（療養者名簿）（⑤の場合）'!$W81,1,0),0),0)</f>
        <v>0</v>
      </c>
      <c r="CV72" s="159">
        <f>IF(CV$16-'様式３（療養者名簿）（⑤の場合）'!$O81+1&lt;=15,IF(CV$16&gt;='様式３（療養者名簿）（⑤の場合）'!$O81,IF(CV$16&lt;='様式３（療養者名簿）（⑤の場合）'!$W81,1,0),0),0)</f>
        <v>0</v>
      </c>
      <c r="CW72" s="159">
        <f>IF(CW$16-'様式３（療養者名簿）（⑤の場合）'!$O81+1&lt;=15,IF(CW$16&gt;='様式３（療養者名簿）（⑤の場合）'!$O81,IF(CW$16&lt;='様式３（療養者名簿）（⑤の場合）'!$W81,1,0),0),0)</f>
        <v>0</v>
      </c>
      <c r="CX72" s="159">
        <f>IF(CX$16-'様式３（療養者名簿）（⑤の場合）'!$O81+1&lt;=15,IF(CX$16&gt;='様式３（療養者名簿）（⑤の場合）'!$O81,IF(CX$16&lt;='様式３（療養者名簿）（⑤の場合）'!$W81,1,0),0),0)</f>
        <v>0</v>
      </c>
      <c r="CY72" s="159">
        <f>IF(CY$16-'様式３（療養者名簿）（⑤の場合）'!$O81+1&lt;=15,IF(CY$16&gt;='様式３（療養者名簿）（⑤の場合）'!$O81,IF(CY$16&lt;='様式３（療養者名簿）（⑤の場合）'!$W81,1,0),0),0)</f>
        <v>0</v>
      </c>
      <c r="CZ72" s="159">
        <f>IF(CZ$16-'様式３（療養者名簿）（⑤の場合）'!$O81+1&lt;=15,IF(CZ$16&gt;='様式３（療養者名簿）（⑤の場合）'!$O81,IF(CZ$16&lt;='様式３（療養者名簿）（⑤の場合）'!$W81,1,0),0),0)</f>
        <v>0</v>
      </c>
      <c r="DA72" s="159">
        <f>IF(DA$16-'様式３（療養者名簿）（⑤の場合）'!$O81+1&lt;=15,IF(DA$16&gt;='様式３（療養者名簿）（⑤の場合）'!$O81,IF(DA$16&lt;='様式３（療養者名簿）（⑤の場合）'!$W81,1,0),0),0)</f>
        <v>0</v>
      </c>
      <c r="DB72" s="159">
        <f>IF(DB$16-'様式３（療養者名簿）（⑤の場合）'!$O81+1&lt;=15,IF(DB$16&gt;='様式３（療養者名簿）（⑤の場合）'!$O81,IF(DB$16&lt;='様式３（療養者名簿）（⑤の場合）'!$W81,1,0),0),0)</f>
        <v>0</v>
      </c>
      <c r="DC72" s="159">
        <f>IF(DC$16-'様式３（療養者名簿）（⑤の場合）'!$O81+1&lt;=15,IF(DC$16&gt;='様式３（療養者名簿）（⑤の場合）'!$O81,IF(DC$16&lt;='様式３（療養者名簿）（⑤の場合）'!$W81,1,0),0),0)</f>
        <v>0</v>
      </c>
      <c r="DD72" s="159">
        <f>IF(DD$16-'様式３（療養者名簿）（⑤の場合）'!$O81+1&lt;=15,IF(DD$16&gt;='様式３（療養者名簿）（⑤の場合）'!$O81,IF(DD$16&lt;='様式３（療養者名簿）（⑤の場合）'!$W81,1,0),0),0)</f>
        <v>0</v>
      </c>
      <c r="DE72" s="159">
        <f>IF(DE$16-'様式３（療養者名簿）（⑤の場合）'!$O81+1&lt;=15,IF(DE$16&gt;='様式３（療養者名簿）（⑤の場合）'!$O81,IF(DE$16&lt;='様式３（療養者名簿）（⑤の場合）'!$W81,1,0),0),0)</f>
        <v>0</v>
      </c>
      <c r="DF72" s="159">
        <f>IF(DF$16-'様式３（療養者名簿）（⑤の場合）'!$O81+1&lt;=15,IF(DF$16&gt;='様式３（療養者名簿）（⑤の場合）'!$O81,IF(DF$16&lt;='様式３（療養者名簿）（⑤の場合）'!$W81,1,0),0),0)</f>
        <v>0</v>
      </c>
      <c r="DG72" s="159">
        <f>IF(DG$16-'様式３（療養者名簿）（⑤の場合）'!$O81+1&lt;=15,IF(DG$16&gt;='様式３（療養者名簿）（⑤の場合）'!$O81,IF(DG$16&lt;='様式３（療養者名簿）（⑤の場合）'!$W81,1,0),0),0)</f>
        <v>0</v>
      </c>
      <c r="DH72" s="159">
        <f>IF(DH$16-'様式３（療養者名簿）（⑤の場合）'!$O81+1&lt;=15,IF(DH$16&gt;='様式３（療養者名簿）（⑤の場合）'!$O81,IF(DH$16&lt;='様式３（療養者名簿）（⑤の場合）'!$W81,1,0),0),0)</f>
        <v>0</v>
      </c>
      <c r="DI72" s="159">
        <f>IF(DI$16-'様式３（療養者名簿）（⑤の場合）'!$O81+1&lt;=15,IF(DI$16&gt;='様式３（療養者名簿）（⑤の場合）'!$O81,IF(DI$16&lt;='様式３（療養者名簿）（⑤の場合）'!$W81,1,0),0),0)</f>
        <v>0</v>
      </c>
      <c r="DJ72" s="159">
        <f>IF(DJ$16-'様式３（療養者名簿）（⑤の場合）'!$O81+1&lt;=15,IF(DJ$16&gt;='様式３（療養者名簿）（⑤の場合）'!$O81,IF(DJ$16&lt;='様式３（療養者名簿）（⑤の場合）'!$W81,1,0),0),0)</f>
        <v>0</v>
      </c>
      <c r="DK72" s="159">
        <f>IF(DK$16-'様式３（療養者名簿）（⑤の場合）'!$O81+1&lt;=15,IF(DK$16&gt;='様式３（療養者名簿）（⑤の場合）'!$O81,IF(DK$16&lt;='様式３（療養者名簿）（⑤の場合）'!$W81,1,0),0),0)</f>
        <v>0</v>
      </c>
      <c r="DL72" s="159">
        <f>IF(DL$16-'様式３（療養者名簿）（⑤の場合）'!$O81+1&lt;=15,IF(DL$16&gt;='様式３（療養者名簿）（⑤の場合）'!$O81,IF(DL$16&lt;='様式３（療養者名簿）（⑤の場合）'!$W81,1,0),0),0)</f>
        <v>0</v>
      </c>
      <c r="DM72" s="159">
        <f>IF(DM$16-'様式３（療養者名簿）（⑤の場合）'!$O81+1&lt;=15,IF(DM$16&gt;='様式３（療養者名簿）（⑤の場合）'!$O81,IF(DM$16&lt;='様式３（療養者名簿）（⑤の場合）'!$W81,1,0),0),0)</f>
        <v>0</v>
      </c>
      <c r="DN72" s="159">
        <f>IF(DN$16-'様式３（療養者名簿）（⑤の場合）'!$O81+1&lt;=15,IF(DN$16&gt;='様式３（療養者名簿）（⑤の場合）'!$O81,IF(DN$16&lt;='様式３（療養者名簿）（⑤の場合）'!$W81,1,0),0),0)</f>
        <v>0</v>
      </c>
      <c r="DO72" s="159">
        <f>IF(DO$16-'様式３（療養者名簿）（⑤の場合）'!$O81+1&lt;=15,IF(DO$16&gt;='様式３（療養者名簿）（⑤の場合）'!$O81,IF(DO$16&lt;='様式３（療養者名簿）（⑤の場合）'!$W81,1,0),0),0)</f>
        <v>0</v>
      </c>
      <c r="DP72" s="159">
        <f>IF(DP$16-'様式３（療養者名簿）（⑤の場合）'!$O81+1&lt;=15,IF(DP$16&gt;='様式３（療養者名簿）（⑤の場合）'!$O81,IF(DP$16&lt;='様式３（療養者名簿）（⑤の場合）'!$W81,1,0),0),0)</f>
        <v>0</v>
      </c>
      <c r="DQ72" s="159">
        <f>IF(DQ$16-'様式３（療養者名簿）（⑤の場合）'!$O81+1&lt;=15,IF(DQ$16&gt;='様式３（療養者名簿）（⑤の場合）'!$O81,IF(DQ$16&lt;='様式３（療養者名簿）（⑤の場合）'!$W81,1,0),0),0)</f>
        <v>0</v>
      </c>
      <c r="DR72" s="159">
        <f>IF(DR$16-'様式３（療養者名簿）（⑤の場合）'!$O81+1&lt;=15,IF(DR$16&gt;='様式３（療養者名簿）（⑤の場合）'!$O81,IF(DR$16&lt;='様式３（療養者名簿）（⑤の場合）'!$W81,1,0),0),0)</f>
        <v>0</v>
      </c>
      <c r="DS72" s="159">
        <f>IF(DS$16-'様式３（療養者名簿）（⑤の場合）'!$O81+1&lt;=15,IF(DS$16&gt;='様式３（療養者名簿）（⑤の場合）'!$O81,IF(DS$16&lt;='様式３（療養者名簿）（⑤の場合）'!$W81,1,0),0),0)</f>
        <v>0</v>
      </c>
      <c r="DT72" s="159">
        <f>IF(DT$16-'様式３（療養者名簿）（⑤の場合）'!$O81+1&lt;=15,IF(DT$16&gt;='様式３（療養者名簿）（⑤の場合）'!$O81,IF(DT$16&lt;='様式３（療養者名簿）（⑤の場合）'!$W81,1,0),0),0)</f>
        <v>0</v>
      </c>
      <c r="DU72" s="159">
        <f>IF(DU$16-'様式３（療養者名簿）（⑤の場合）'!$O81+1&lt;=15,IF(DU$16&gt;='様式３（療養者名簿）（⑤の場合）'!$O81,IF(DU$16&lt;='様式３（療養者名簿）（⑤の場合）'!$W81,1,0),0),0)</f>
        <v>0</v>
      </c>
      <c r="DV72" s="159">
        <f>IF(DV$16-'様式３（療養者名簿）（⑤の場合）'!$O81+1&lt;=15,IF(DV$16&gt;='様式３（療養者名簿）（⑤の場合）'!$O81,IF(DV$16&lt;='様式３（療養者名簿）（⑤の場合）'!$W81,1,0),0),0)</f>
        <v>0</v>
      </c>
      <c r="DW72" s="159">
        <f>IF(DW$16-'様式３（療養者名簿）（⑤の場合）'!$O81+1&lt;=15,IF(DW$16&gt;='様式３（療養者名簿）（⑤の場合）'!$O81,IF(DW$16&lt;='様式３（療養者名簿）（⑤の場合）'!$W81,1,0),0),0)</f>
        <v>0</v>
      </c>
      <c r="DX72" s="159">
        <f>IF(DX$16-'様式３（療養者名簿）（⑤の場合）'!$O81+1&lt;=15,IF(DX$16&gt;='様式３（療養者名簿）（⑤の場合）'!$O81,IF(DX$16&lt;='様式３（療養者名簿）（⑤の場合）'!$W81,1,0),0),0)</f>
        <v>0</v>
      </c>
      <c r="DY72" s="159">
        <f>IF(DY$16-'様式３（療養者名簿）（⑤の場合）'!$O81+1&lt;=15,IF(DY$16&gt;='様式３（療養者名簿）（⑤の場合）'!$O81,IF(DY$16&lt;='様式３（療養者名簿）（⑤の場合）'!$W81,1,0),0),0)</f>
        <v>0</v>
      </c>
      <c r="DZ72" s="159">
        <f>IF(DZ$16-'様式３（療養者名簿）（⑤の場合）'!$O81+1&lt;=15,IF(DZ$16&gt;='様式３（療養者名簿）（⑤の場合）'!$O81,IF(DZ$16&lt;='様式３（療養者名簿）（⑤の場合）'!$W81,1,0),0),0)</f>
        <v>0</v>
      </c>
      <c r="EA72" s="159">
        <f>IF(EA$16-'様式３（療養者名簿）（⑤の場合）'!$O81+1&lt;=15,IF(EA$16&gt;='様式３（療養者名簿）（⑤の場合）'!$O81,IF(EA$16&lt;='様式３（療養者名簿）（⑤の場合）'!$W81,1,0),0),0)</f>
        <v>0</v>
      </c>
      <c r="EB72" s="159">
        <f>IF(EB$16-'様式３（療養者名簿）（⑤の場合）'!$O81+1&lt;=15,IF(EB$16&gt;='様式３（療養者名簿）（⑤の場合）'!$O81,IF(EB$16&lt;='様式３（療養者名簿）（⑤の場合）'!$W81,1,0),0),0)</f>
        <v>0</v>
      </c>
      <c r="EC72" s="159">
        <f>IF(EC$16-'様式３（療養者名簿）（⑤の場合）'!$O81+1&lt;=15,IF(EC$16&gt;='様式３（療養者名簿）（⑤の場合）'!$O81,IF(EC$16&lt;='様式３（療養者名簿）（⑤の場合）'!$W81,1,0),0),0)</f>
        <v>0</v>
      </c>
      <c r="ED72" s="159">
        <f>IF(ED$16-'様式３（療養者名簿）（⑤の場合）'!$O81+1&lt;=15,IF(ED$16&gt;='様式３（療養者名簿）（⑤の場合）'!$O81,IF(ED$16&lt;='様式３（療養者名簿）（⑤の場合）'!$W81,1,0),0),0)</f>
        <v>0</v>
      </c>
      <c r="EE72" s="159">
        <f>IF(EE$16-'様式３（療養者名簿）（⑤の場合）'!$O81+1&lt;=15,IF(EE$16&gt;='様式３（療養者名簿）（⑤の場合）'!$O81,IF(EE$16&lt;='様式３（療養者名簿）（⑤の場合）'!$W81,1,0),0),0)</f>
        <v>0</v>
      </c>
      <c r="EF72" s="159">
        <f>IF(EF$16-'様式３（療養者名簿）（⑤の場合）'!$O81+1&lt;=15,IF(EF$16&gt;='様式３（療養者名簿）（⑤の場合）'!$O81,IF(EF$16&lt;='様式３（療養者名簿）（⑤の場合）'!$W81,1,0),0),0)</f>
        <v>0</v>
      </c>
      <c r="EG72" s="159">
        <f>IF(EG$16-'様式３（療養者名簿）（⑤の場合）'!$O81+1&lt;=15,IF(EG$16&gt;='様式３（療養者名簿）（⑤の場合）'!$O81,IF(EG$16&lt;='様式３（療養者名簿）（⑤の場合）'!$W81,1,0),0),0)</f>
        <v>0</v>
      </c>
      <c r="EH72" s="159">
        <f>IF(EH$16-'様式３（療養者名簿）（⑤の場合）'!$O81+1&lt;=15,IF(EH$16&gt;='様式３（療養者名簿）（⑤の場合）'!$O81,IF(EH$16&lt;='様式３（療養者名簿）（⑤の場合）'!$W81,1,0),0),0)</f>
        <v>0</v>
      </c>
      <c r="EI72" s="159">
        <f>IF(EI$16-'様式３（療養者名簿）（⑤の場合）'!$O81+1&lt;=15,IF(EI$16&gt;='様式３（療養者名簿）（⑤の場合）'!$O81,IF(EI$16&lt;='様式３（療養者名簿）（⑤の場合）'!$W81,1,0),0),0)</f>
        <v>0</v>
      </c>
      <c r="EJ72" s="159">
        <f>IF(EJ$16-'様式３（療養者名簿）（⑤の場合）'!$O81+1&lt;=15,IF(EJ$16&gt;='様式３（療養者名簿）（⑤の場合）'!$O81,IF(EJ$16&lt;='様式３（療養者名簿）（⑤の場合）'!$W81,1,0),0),0)</f>
        <v>0</v>
      </c>
      <c r="EK72" s="159">
        <f>IF(EK$16-'様式３（療養者名簿）（⑤の場合）'!$O81+1&lt;=15,IF(EK$16&gt;='様式３（療養者名簿）（⑤の場合）'!$O81,IF(EK$16&lt;='様式３（療養者名簿）（⑤の場合）'!$W81,1,0),0),0)</f>
        <v>0</v>
      </c>
      <c r="EL72" s="159">
        <f>IF(EL$16-'様式３（療養者名簿）（⑤の場合）'!$O81+1&lt;=15,IF(EL$16&gt;='様式３（療養者名簿）（⑤の場合）'!$O81,IF(EL$16&lt;='様式３（療養者名簿）（⑤の場合）'!$W81,1,0),0),0)</f>
        <v>0</v>
      </c>
      <c r="EM72" s="159">
        <f>IF(EM$16-'様式３（療養者名簿）（⑤の場合）'!$O81+1&lt;=15,IF(EM$16&gt;='様式３（療養者名簿）（⑤の場合）'!$O81,IF(EM$16&lt;='様式３（療養者名簿）（⑤の場合）'!$W81,1,0),0),0)</f>
        <v>0</v>
      </c>
      <c r="EN72" s="159">
        <f>IF(EN$16-'様式３（療養者名簿）（⑤の場合）'!$O81+1&lt;=15,IF(EN$16&gt;='様式３（療養者名簿）（⑤の場合）'!$O81,IF(EN$16&lt;='様式３（療養者名簿）（⑤の場合）'!$W81,1,0),0),0)</f>
        <v>0</v>
      </c>
      <c r="EO72" s="159">
        <f>IF(EO$16-'様式３（療養者名簿）（⑤の場合）'!$O81+1&lt;=15,IF(EO$16&gt;='様式３（療養者名簿）（⑤の場合）'!$O81,IF(EO$16&lt;='様式３（療養者名簿）（⑤の場合）'!$W81,1,0),0),0)</f>
        <v>0</v>
      </c>
      <c r="EP72" s="159">
        <f>IF(EP$16-'様式３（療養者名簿）（⑤の場合）'!$O81+1&lt;=15,IF(EP$16&gt;='様式３（療養者名簿）（⑤の場合）'!$O81,IF(EP$16&lt;='様式３（療養者名簿）（⑤の場合）'!$W81,1,0),0),0)</f>
        <v>0</v>
      </c>
      <c r="EQ72" s="159">
        <f>IF(EQ$16-'様式３（療養者名簿）（⑤の場合）'!$O81+1&lt;=15,IF(EQ$16&gt;='様式３（療養者名簿）（⑤の場合）'!$O81,IF(EQ$16&lt;='様式３（療養者名簿）（⑤の場合）'!$W81,1,0),0),0)</f>
        <v>0</v>
      </c>
      <c r="ER72" s="159">
        <f>IF(ER$16-'様式３（療養者名簿）（⑤の場合）'!$O81+1&lt;=15,IF(ER$16&gt;='様式３（療養者名簿）（⑤の場合）'!$O81,IF(ER$16&lt;='様式３（療養者名簿）（⑤の場合）'!$W81,1,0),0),0)</f>
        <v>0</v>
      </c>
      <c r="ES72" s="159">
        <f>IF(ES$16-'様式３（療養者名簿）（⑤の場合）'!$O81+1&lt;=15,IF(ES$16&gt;='様式３（療養者名簿）（⑤の場合）'!$O81,IF(ES$16&lt;='様式３（療養者名簿）（⑤の場合）'!$W81,1,0),0),0)</f>
        <v>0</v>
      </c>
      <c r="ET72" s="159">
        <f>IF(ET$16-'様式３（療養者名簿）（⑤の場合）'!$O81+1&lt;=15,IF(ET$16&gt;='様式３（療養者名簿）（⑤の場合）'!$O81,IF(ET$16&lt;='様式３（療養者名簿）（⑤の場合）'!$W81,1,0),0),0)</f>
        <v>0</v>
      </c>
      <c r="EU72" s="159">
        <f>IF(EU$16-'様式３（療養者名簿）（⑤の場合）'!$O81+1&lt;=15,IF(EU$16&gt;='様式３（療養者名簿）（⑤の場合）'!$O81,IF(EU$16&lt;='様式３（療養者名簿）（⑤の場合）'!$W81,1,0),0),0)</f>
        <v>0</v>
      </c>
      <c r="EV72" s="159">
        <f>IF(EV$16-'様式３（療養者名簿）（⑤の場合）'!$O81+1&lt;=15,IF(EV$16&gt;='様式３（療養者名簿）（⑤の場合）'!$O81,IF(EV$16&lt;='様式３（療養者名簿）（⑤の場合）'!$W81,1,0),0),0)</f>
        <v>0</v>
      </c>
      <c r="EW72" s="159">
        <f>IF(EW$16-'様式３（療養者名簿）（⑤の場合）'!$O81+1&lt;=15,IF(EW$16&gt;='様式３（療養者名簿）（⑤の場合）'!$O81,IF(EW$16&lt;='様式３（療養者名簿）（⑤の場合）'!$W81,1,0),0),0)</f>
        <v>0</v>
      </c>
      <c r="EX72" s="159">
        <f>IF(EX$16-'様式３（療養者名簿）（⑤の場合）'!$O81+1&lt;=15,IF(EX$16&gt;='様式３（療養者名簿）（⑤の場合）'!$O81,IF(EX$16&lt;='様式３（療養者名簿）（⑤の場合）'!$W81,1,0),0),0)</f>
        <v>0</v>
      </c>
      <c r="EY72" s="159">
        <f>IF(EY$16-'様式３（療養者名簿）（⑤の場合）'!$O81+1&lt;=15,IF(EY$16&gt;='様式３（療養者名簿）（⑤の場合）'!$O81,IF(EY$16&lt;='様式３（療養者名簿）（⑤の場合）'!$W81,1,0),0),0)</f>
        <v>0</v>
      </c>
      <c r="EZ72" s="159">
        <f>IF(EZ$16-'様式３（療養者名簿）（⑤の場合）'!$O81+1&lt;=15,IF(EZ$16&gt;='様式３（療養者名簿）（⑤の場合）'!$O81,IF(EZ$16&lt;='様式３（療養者名簿）（⑤の場合）'!$W81,1,0),0),0)</f>
        <v>0</v>
      </c>
      <c r="FA72" s="159">
        <f>IF(FA$16-'様式３（療養者名簿）（⑤の場合）'!$O81+1&lt;=15,IF(FA$16&gt;='様式３（療養者名簿）（⑤の場合）'!$O81,IF(FA$16&lt;='様式３（療養者名簿）（⑤の場合）'!$W81,1,0),0),0)</f>
        <v>0</v>
      </c>
      <c r="FB72" s="159">
        <f>IF(FB$16-'様式３（療養者名簿）（⑤の場合）'!$O81+1&lt;=15,IF(FB$16&gt;='様式３（療養者名簿）（⑤の場合）'!$O81,IF(FB$16&lt;='様式３（療養者名簿）（⑤の場合）'!$W81,1,0),0),0)</f>
        <v>0</v>
      </c>
      <c r="FC72" s="159">
        <f>IF(FC$16-'様式３（療養者名簿）（⑤の場合）'!$O81+1&lt;=15,IF(FC$16&gt;='様式３（療養者名簿）（⑤の場合）'!$O81,IF(FC$16&lt;='様式３（療養者名簿）（⑤の場合）'!$W81,1,0),0),0)</f>
        <v>0</v>
      </c>
      <c r="FD72" s="159">
        <f>IF(FD$16-'様式３（療養者名簿）（⑤の場合）'!$O81+1&lt;=15,IF(FD$16&gt;='様式３（療養者名簿）（⑤の場合）'!$O81,IF(FD$16&lt;='様式３（療養者名簿）（⑤の場合）'!$W81,1,0),0),0)</f>
        <v>0</v>
      </c>
      <c r="FE72" s="159">
        <f>IF(FE$16-'様式３（療養者名簿）（⑤の場合）'!$O81+1&lt;=15,IF(FE$16&gt;='様式３（療養者名簿）（⑤の場合）'!$O81,IF(FE$16&lt;='様式３（療養者名簿）（⑤の場合）'!$W81,1,0),0),0)</f>
        <v>0</v>
      </c>
      <c r="FF72" s="159">
        <f>IF(FF$16-'様式３（療養者名簿）（⑤の場合）'!$O81+1&lt;=15,IF(FF$16&gt;='様式３（療養者名簿）（⑤の場合）'!$O81,IF(FF$16&lt;='様式３（療養者名簿）（⑤の場合）'!$W81,1,0),0),0)</f>
        <v>0</v>
      </c>
      <c r="FG72" s="159">
        <f>IF(FG$16-'様式３（療養者名簿）（⑤の場合）'!$O81+1&lt;=15,IF(FG$16&gt;='様式３（療養者名簿）（⑤の場合）'!$O81,IF(FG$16&lt;='様式３（療養者名簿）（⑤の場合）'!$W81,1,0),0),0)</f>
        <v>0</v>
      </c>
      <c r="FH72" s="159">
        <f>IF(FH$16-'様式３（療養者名簿）（⑤の場合）'!$O81+1&lt;=15,IF(FH$16&gt;='様式３（療養者名簿）（⑤の場合）'!$O81,IF(FH$16&lt;='様式３（療養者名簿）（⑤の場合）'!$W81,1,0),0),0)</f>
        <v>0</v>
      </c>
      <c r="FI72" s="159">
        <f>IF(FI$16-'様式３（療養者名簿）（⑤の場合）'!$O81+1&lt;=15,IF(FI$16&gt;='様式３（療養者名簿）（⑤の場合）'!$O81,IF(FI$16&lt;='様式３（療養者名簿）（⑤の場合）'!$W81,1,0),0),0)</f>
        <v>0</v>
      </c>
      <c r="FJ72" s="159">
        <f>IF(FJ$16-'様式３（療養者名簿）（⑤の場合）'!$O81+1&lt;=15,IF(FJ$16&gt;='様式３（療養者名簿）（⑤の場合）'!$O81,IF(FJ$16&lt;='様式３（療養者名簿）（⑤の場合）'!$W81,1,0),0),0)</f>
        <v>0</v>
      </c>
      <c r="FK72" s="159">
        <f>IF(FK$16-'様式３（療養者名簿）（⑤の場合）'!$O81+1&lt;=15,IF(FK$16&gt;='様式３（療養者名簿）（⑤の場合）'!$O81,IF(FK$16&lt;='様式３（療養者名簿）（⑤の場合）'!$W81,1,0),0),0)</f>
        <v>0</v>
      </c>
      <c r="FL72" s="159">
        <f>IF(FL$16-'様式３（療養者名簿）（⑤の場合）'!$O81+1&lt;=15,IF(FL$16&gt;='様式３（療養者名簿）（⑤の場合）'!$O81,IF(FL$16&lt;='様式３（療養者名簿）（⑤の場合）'!$W81,1,0),0),0)</f>
        <v>0</v>
      </c>
      <c r="FM72" s="159">
        <f>IF(FM$16-'様式３（療養者名簿）（⑤の場合）'!$O81+1&lt;=15,IF(FM$16&gt;='様式３（療養者名簿）（⑤の場合）'!$O81,IF(FM$16&lt;='様式３（療養者名簿）（⑤の場合）'!$W81,1,0),0),0)</f>
        <v>0</v>
      </c>
      <c r="FN72" s="159">
        <f>IF(FN$16-'様式３（療養者名簿）（⑤の場合）'!$O81+1&lt;=15,IF(FN$16&gt;='様式３（療養者名簿）（⑤の場合）'!$O81,IF(FN$16&lt;='様式３（療養者名簿）（⑤の場合）'!$W81,1,0),0),0)</f>
        <v>0</v>
      </c>
      <c r="FO72" s="159">
        <f>IF(FO$16-'様式３（療養者名簿）（⑤の場合）'!$O81+1&lt;=15,IF(FO$16&gt;='様式３（療養者名簿）（⑤の場合）'!$O81,IF(FO$16&lt;='様式３（療養者名簿）（⑤の場合）'!$W81,1,0),0),0)</f>
        <v>0</v>
      </c>
      <c r="FP72" s="159">
        <f>IF(FP$16-'様式３（療養者名簿）（⑤の場合）'!$O81+1&lt;=15,IF(FP$16&gt;='様式３（療養者名簿）（⑤の場合）'!$O81,IF(FP$16&lt;='様式３（療養者名簿）（⑤の場合）'!$W81,1,0),0),0)</f>
        <v>0</v>
      </c>
      <c r="FQ72" s="159">
        <f>IF(FQ$16-'様式３（療養者名簿）（⑤の場合）'!$O81+1&lt;=15,IF(FQ$16&gt;='様式３（療養者名簿）（⑤の場合）'!$O81,IF(FQ$16&lt;='様式３（療養者名簿）（⑤の場合）'!$W81,1,0),0),0)</f>
        <v>0</v>
      </c>
      <c r="FR72" s="159">
        <f>IF(FR$16-'様式３（療養者名簿）（⑤の場合）'!$O81+1&lt;=15,IF(FR$16&gt;='様式３（療養者名簿）（⑤の場合）'!$O81,IF(FR$16&lt;='様式３（療養者名簿）（⑤の場合）'!$W81,1,0),0),0)</f>
        <v>0</v>
      </c>
      <c r="FS72" s="159">
        <f>IF(FS$16-'様式３（療養者名簿）（⑤の場合）'!$O81+1&lt;=15,IF(FS$16&gt;='様式３（療養者名簿）（⑤の場合）'!$O81,IF(FS$16&lt;='様式３（療養者名簿）（⑤の場合）'!$W81,1,0),0),0)</f>
        <v>0</v>
      </c>
      <c r="FT72" s="159">
        <f>IF(FT$16-'様式３（療養者名簿）（⑤の場合）'!$O81+1&lt;=15,IF(FT$16&gt;='様式３（療養者名簿）（⑤の場合）'!$O81,IF(FT$16&lt;='様式３（療養者名簿）（⑤の場合）'!$W81,1,0),0),0)</f>
        <v>0</v>
      </c>
      <c r="FU72" s="159">
        <f>IF(FU$16-'様式３（療養者名簿）（⑤の場合）'!$O81+1&lt;=15,IF(FU$16&gt;='様式３（療養者名簿）（⑤の場合）'!$O81,IF(FU$16&lt;='様式３（療養者名簿）（⑤の場合）'!$W81,1,0),0),0)</f>
        <v>0</v>
      </c>
      <c r="FV72" s="159">
        <f>IF(FV$16-'様式３（療養者名簿）（⑤の場合）'!$O81+1&lt;=15,IF(FV$16&gt;='様式３（療養者名簿）（⑤の場合）'!$O81,IF(FV$16&lt;='様式３（療養者名簿）（⑤の場合）'!$W81,1,0),0),0)</f>
        <v>0</v>
      </c>
      <c r="FW72" s="159">
        <f>IF(FW$16-'様式３（療養者名簿）（⑤の場合）'!$O81+1&lt;=15,IF(FW$16&gt;='様式３（療養者名簿）（⑤の場合）'!$O81,IF(FW$16&lt;='様式３（療養者名簿）（⑤の場合）'!$W81,1,0),0),0)</f>
        <v>0</v>
      </c>
      <c r="FX72" s="159">
        <f>IF(FX$16-'様式３（療養者名簿）（⑤の場合）'!$O81+1&lt;=15,IF(FX$16&gt;='様式３（療養者名簿）（⑤の場合）'!$O81,IF(FX$16&lt;='様式３（療養者名簿）（⑤の場合）'!$W81,1,0),0),0)</f>
        <v>0</v>
      </c>
      <c r="FY72" s="159">
        <f>IF(FY$16-'様式３（療養者名簿）（⑤の場合）'!$O81+1&lt;=15,IF(FY$16&gt;='様式３（療養者名簿）（⑤の場合）'!$O81,IF(FY$16&lt;='様式３（療養者名簿）（⑤の場合）'!$W81,1,0),0),0)</f>
        <v>0</v>
      </c>
      <c r="FZ72" s="159">
        <f>IF(FZ$16-'様式３（療養者名簿）（⑤の場合）'!$O81+1&lt;=15,IF(FZ$16&gt;='様式３（療養者名簿）（⑤の場合）'!$O81,IF(FZ$16&lt;='様式３（療養者名簿）（⑤の場合）'!$W81,1,0),0),0)</f>
        <v>0</v>
      </c>
      <c r="GA72" s="159">
        <f>IF(GA$16-'様式３（療養者名簿）（⑤の場合）'!$O81+1&lt;=15,IF(GA$16&gt;='様式３（療養者名簿）（⑤の場合）'!$O81,IF(GA$16&lt;='様式３（療養者名簿）（⑤の場合）'!$W81,1,0),0),0)</f>
        <v>0</v>
      </c>
      <c r="GB72" s="159">
        <f>IF(GB$16-'様式３（療養者名簿）（⑤の場合）'!$O81+1&lt;=15,IF(GB$16&gt;='様式３（療養者名簿）（⑤の場合）'!$O81,IF(GB$16&lt;='様式３（療養者名簿）（⑤の場合）'!$W81,1,0),0),0)</f>
        <v>0</v>
      </c>
      <c r="GC72" s="159">
        <f>IF(GC$16-'様式３（療養者名簿）（⑤の場合）'!$O81+1&lt;=15,IF(GC$16&gt;='様式３（療養者名簿）（⑤の場合）'!$O81,IF(GC$16&lt;='様式３（療養者名簿）（⑤の場合）'!$W81,1,0),0),0)</f>
        <v>0</v>
      </c>
      <c r="GD72" s="159">
        <f>IF(GD$16-'様式３（療養者名簿）（⑤の場合）'!$O81+1&lt;=15,IF(GD$16&gt;='様式３（療養者名簿）（⑤の場合）'!$O81,IF(GD$16&lt;='様式３（療養者名簿）（⑤の場合）'!$W81,1,0),0),0)</f>
        <v>0</v>
      </c>
      <c r="GE72" s="159">
        <f>IF(GE$16-'様式３（療養者名簿）（⑤の場合）'!$O81+1&lt;=15,IF(GE$16&gt;='様式３（療養者名簿）（⑤の場合）'!$O81,IF(GE$16&lt;='様式３（療養者名簿）（⑤の場合）'!$W81,1,0),0),0)</f>
        <v>0</v>
      </c>
      <c r="GF72" s="159">
        <f>IF(GF$16-'様式３（療養者名簿）（⑤の場合）'!$O81+1&lt;=15,IF(GF$16&gt;='様式３（療養者名簿）（⑤の場合）'!$O81,IF(GF$16&lt;='様式３（療養者名簿）（⑤の場合）'!$W81,1,0),0),0)</f>
        <v>0</v>
      </c>
      <c r="GG72" s="159">
        <f>IF(GG$16-'様式３（療養者名簿）（⑤の場合）'!$O81+1&lt;=15,IF(GG$16&gt;='様式３（療養者名簿）（⑤の場合）'!$O81,IF(GG$16&lt;='様式３（療養者名簿）（⑤の場合）'!$W81,1,0),0),0)</f>
        <v>0</v>
      </c>
      <c r="GH72" s="159">
        <f>IF(GH$16-'様式３（療養者名簿）（⑤の場合）'!$O81+1&lt;=15,IF(GH$16&gt;='様式３（療養者名簿）（⑤の場合）'!$O81,IF(GH$16&lt;='様式３（療養者名簿）（⑤の場合）'!$W81,1,0),0),0)</f>
        <v>0</v>
      </c>
      <c r="GI72" s="159">
        <f>IF(GI$16-'様式３（療養者名簿）（⑤の場合）'!$O81+1&lt;=15,IF(GI$16&gt;='様式３（療養者名簿）（⑤の場合）'!$O81,IF(GI$16&lt;='様式３（療養者名簿）（⑤の場合）'!$W81,1,0),0),0)</f>
        <v>0</v>
      </c>
      <c r="GJ72" s="159">
        <f>IF(GJ$16-'様式３（療養者名簿）（⑤の場合）'!$O81+1&lt;=15,IF(GJ$16&gt;='様式３（療養者名簿）（⑤の場合）'!$O81,IF(GJ$16&lt;='様式３（療養者名簿）（⑤の場合）'!$W81,1,0),0),0)</f>
        <v>0</v>
      </c>
      <c r="GK72" s="159">
        <f>IF(GK$16-'様式３（療養者名簿）（⑤の場合）'!$O81+1&lt;=15,IF(GK$16&gt;='様式３（療養者名簿）（⑤の場合）'!$O81,IF(GK$16&lt;='様式３（療養者名簿）（⑤の場合）'!$W81,1,0),0),0)</f>
        <v>0</v>
      </c>
      <c r="GL72" s="159">
        <f>IF(GL$16-'様式３（療養者名簿）（⑤の場合）'!$O81+1&lt;=15,IF(GL$16&gt;='様式３（療養者名簿）（⑤の場合）'!$O81,IF(GL$16&lt;='様式３（療養者名簿）（⑤の場合）'!$W81,1,0),0),0)</f>
        <v>0</v>
      </c>
      <c r="GM72" s="159">
        <f>IF(GM$16-'様式３（療養者名簿）（⑤の場合）'!$O81+1&lt;=15,IF(GM$16&gt;='様式３（療養者名簿）（⑤の場合）'!$O81,IF(GM$16&lt;='様式３（療養者名簿）（⑤の場合）'!$W81,1,0),0),0)</f>
        <v>0</v>
      </c>
      <c r="GN72" s="159">
        <f>IF(GN$16-'様式３（療養者名簿）（⑤の場合）'!$O81+1&lt;=15,IF(GN$16&gt;='様式３（療養者名簿）（⑤の場合）'!$O81,IF(GN$16&lt;='様式３（療養者名簿）（⑤の場合）'!$W81,1,0),0),0)</f>
        <v>0</v>
      </c>
      <c r="GO72" s="159">
        <f>IF(GO$16-'様式３（療養者名簿）（⑤の場合）'!$O81+1&lt;=15,IF(GO$16&gt;='様式３（療養者名簿）（⑤の場合）'!$O81,IF(GO$16&lt;='様式３（療養者名簿）（⑤の場合）'!$W81,1,0),0),0)</f>
        <v>0</v>
      </c>
      <c r="GP72" s="159">
        <f>IF(GP$16-'様式３（療養者名簿）（⑤の場合）'!$O81+1&lt;=15,IF(GP$16&gt;='様式３（療養者名簿）（⑤の場合）'!$O81,IF(GP$16&lt;='様式３（療養者名簿）（⑤の場合）'!$W81,1,0),0),0)</f>
        <v>0</v>
      </c>
      <c r="GQ72" s="159">
        <f>IF(GQ$16-'様式３（療養者名簿）（⑤の場合）'!$O81+1&lt;=15,IF(GQ$16&gt;='様式３（療養者名簿）（⑤の場合）'!$O81,IF(GQ$16&lt;='様式３（療養者名簿）（⑤の場合）'!$W81,1,0),0),0)</f>
        <v>0</v>
      </c>
      <c r="GR72" s="159">
        <f>IF(GR$16-'様式３（療養者名簿）（⑤の場合）'!$O81+1&lt;=15,IF(GR$16&gt;='様式３（療養者名簿）（⑤の場合）'!$O81,IF(GR$16&lt;='様式３（療養者名簿）（⑤の場合）'!$W81,1,0),0),0)</f>
        <v>0</v>
      </c>
      <c r="GS72" s="159">
        <f>IF(GS$16-'様式３（療養者名簿）（⑤の場合）'!$O81+1&lt;=15,IF(GS$16&gt;='様式３（療養者名簿）（⑤の場合）'!$O81,IF(GS$16&lt;='様式３（療養者名簿）（⑤の場合）'!$W81,1,0),0),0)</f>
        <v>0</v>
      </c>
      <c r="GT72" s="159">
        <f>IF(GT$16-'様式３（療養者名簿）（⑤の場合）'!$O81+1&lt;=15,IF(GT$16&gt;='様式３（療養者名簿）（⑤の場合）'!$O81,IF(GT$16&lt;='様式３（療養者名簿）（⑤の場合）'!$W81,1,0),0),0)</f>
        <v>0</v>
      </c>
      <c r="GU72" s="159">
        <f>IF(GU$16-'様式３（療養者名簿）（⑤の場合）'!$O81+1&lt;=15,IF(GU$16&gt;='様式３（療養者名簿）（⑤の場合）'!$O81,IF(GU$16&lt;='様式３（療養者名簿）（⑤の場合）'!$W81,1,0),0),0)</f>
        <v>0</v>
      </c>
      <c r="GV72" s="159">
        <f>IF(GV$16-'様式３（療養者名簿）（⑤の場合）'!$O81+1&lt;=15,IF(GV$16&gt;='様式３（療養者名簿）（⑤の場合）'!$O81,IF(GV$16&lt;='様式３（療養者名簿）（⑤の場合）'!$W81,1,0),0),0)</f>
        <v>0</v>
      </c>
      <c r="GW72" s="159">
        <f>IF(GW$16-'様式３（療養者名簿）（⑤の場合）'!$O81+1&lt;=15,IF(GW$16&gt;='様式３（療養者名簿）（⑤の場合）'!$O81,IF(GW$16&lt;='様式３（療養者名簿）（⑤の場合）'!$W81,1,0),0),0)</f>
        <v>0</v>
      </c>
      <c r="GX72" s="159">
        <f>IF(GX$16-'様式３（療養者名簿）（⑤の場合）'!$O81+1&lt;=15,IF(GX$16&gt;='様式３（療養者名簿）（⑤の場合）'!$O81,IF(GX$16&lt;='様式３（療養者名簿）（⑤の場合）'!$W81,1,0),0),0)</f>
        <v>0</v>
      </c>
      <c r="GY72" s="159">
        <f>IF(GY$16-'様式３（療養者名簿）（⑤の場合）'!$O81+1&lt;=15,IF(GY$16&gt;='様式３（療養者名簿）（⑤の場合）'!$O81,IF(GY$16&lt;='様式３（療養者名簿）（⑤の場合）'!$W81,1,0),0),0)</f>
        <v>0</v>
      </c>
      <c r="GZ72" s="159">
        <f>IF(GZ$16-'様式３（療養者名簿）（⑤の場合）'!$O81+1&lt;=15,IF(GZ$16&gt;='様式３（療養者名簿）（⑤の場合）'!$O81,IF(GZ$16&lt;='様式３（療養者名簿）（⑤の場合）'!$W81,1,0),0),0)</f>
        <v>0</v>
      </c>
      <c r="HA72" s="159">
        <f>IF(HA$16-'様式３（療養者名簿）（⑤の場合）'!$O81+1&lt;=15,IF(HA$16&gt;='様式３（療養者名簿）（⑤の場合）'!$O81,IF(HA$16&lt;='様式３（療養者名簿）（⑤の場合）'!$W81,1,0),0),0)</f>
        <v>0</v>
      </c>
      <c r="HB72" s="159">
        <f>IF(HB$16-'様式３（療養者名簿）（⑤の場合）'!$O81+1&lt;=15,IF(HB$16&gt;='様式３（療養者名簿）（⑤の場合）'!$O81,IF(HB$16&lt;='様式３（療養者名簿）（⑤の場合）'!$W81,1,0),0),0)</f>
        <v>0</v>
      </c>
      <c r="HC72" s="159">
        <f>IF(HC$16-'様式３（療養者名簿）（⑤の場合）'!$O81+1&lt;=15,IF(HC$16&gt;='様式３（療養者名簿）（⑤の場合）'!$O81,IF(HC$16&lt;='様式３（療養者名簿）（⑤の場合）'!$W81,1,0),0),0)</f>
        <v>0</v>
      </c>
      <c r="HD72" s="159">
        <f>IF(HD$16-'様式３（療養者名簿）（⑤の場合）'!$O81+1&lt;=15,IF(HD$16&gt;='様式３（療養者名簿）（⑤の場合）'!$O81,IF(HD$16&lt;='様式３（療養者名簿）（⑤の場合）'!$W81,1,0),0),0)</f>
        <v>0</v>
      </c>
      <c r="HE72" s="159">
        <f>IF(HE$16-'様式３（療養者名簿）（⑤の場合）'!$O81+1&lt;=15,IF(HE$16&gt;='様式３（療養者名簿）（⑤の場合）'!$O81,IF(HE$16&lt;='様式３（療養者名簿）（⑤の場合）'!$W81,1,0),0),0)</f>
        <v>0</v>
      </c>
      <c r="HF72" s="159">
        <f>IF(HF$16-'様式３（療養者名簿）（⑤の場合）'!$O81+1&lt;=15,IF(HF$16&gt;='様式３（療養者名簿）（⑤の場合）'!$O81,IF(HF$16&lt;='様式３（療養者名簿）（⑤の場合）'!$W81,1,0),0),0)</f>
        <v>0</v>
      </c>
      <c r="HG72" s="159">
        <f>IF(HG$16-'様式３（療養者名簿）（⑤の場合）'!$O81+1&lt;=15,IF(HG$16&gt;='様式３（療養者名簿）（⑤の場合）'!$O81,IF(HG$16&lt;='様式３（療養者名簿）（⑤の場合）'!$W81,1,0),0),0)</f>
        <v>0</v>
      </c>
      <c r="HH72" s="159">
        <f>IF(HH$16-'様式３（療養者名簿）（⑤の場合）'!$O81+1&lt;=15,IF(HH$16&gt;='様式３（療養者名簿）（⑤の場合）'!$O81,IF(HH$16&lt;='様式３（療養者名簿）（⑤の場合）'!$W81,1,0),0),0)</f>
        <v>0</v>
      </c>
      <c r="HI72" s="159">
        <f>IF(HI$16-'様式３（療養者名簿）（⑤の場合）'!$O81+1&lt;=15,IF(HI$16&gt;='様式３（療養者名簿）（⑤の場合）'!$O81,IF(HI$16&lt;='様式３（療養者名簿）（⑤の場合）'!$W81,1,0),0),0)</f>
        <v>0</v>
      </c>
      <c r="HJ72" s="159">
        <f>IF(HJ$16-'様式３（療養者名簿）（⑤の場合）'!$O81+1&lt;=15,IF(HJ$16&gt;='様式３（療養者名簿）（⑤の場合）'!$O81,IF(HJ$16&lt;='様式３（療養者名簿）（⑤の場合）'!$W81,1,0),0),0)</f>
        <v>0</v>
      </c>
      <c r="HK72" s="159">
        <f>IF(HK$16-'様式３（療養者名簿）（⑤の場合）'!$O81+1&lt;=15,IF(HK$16&gt;='様式３（療養者名簿）（⑤の場合）'!$O81,IF(HK$16&lt;='様式３（療養者名簿）（⑤の場合）'!$W81,1,0),0),0)</f>
        <v>0</v>
      </c>
      <c r="HL72" s="159">
        <f>IF(HL$16-'様式３（療養者名簿）（⑤の場合）'!$O81+1&lt;=15,IF(HL$16&gt;='様式３（療養者名簿）（⑤の場合）'!$O81,IF(HL$16&lt;='様式３（療養者名簿）（⑤の場合）'!$W81,1,0),0),0)</f>
        <v>0</v>
      </c>
      <c r="HM72" s="159">
        <f>IF(HM$16-'様式３（療養者名簿）（⑤の場合）'!$O81+1&lt;=15,IF(HM$16&gt;='様式３（療養者名簿）（⑤の場合）'!$O81,IF(HM$16&lt;='様式３（療養者名簿）（⑤の場合）'!$W81,1,0),0),0)</f>
        <v>0</v>
      </c>
      <c r="HN72" s="159">
        <f>IF(HN$16-'様式３（療養者名簿）（⑤の場合）'!$O81+1&lt;=15,IF(HN$16&gt;='様式３（療養者名簿）（⑤の場合）'!$O81,IF(HN$16&lt;='様式３（療養者名簿）（⑤の場合）'!$W81,1,0),0),0)</f>
        <v>0</v>
      </c>
      <c r="HO72" s="159">
        <f>IF(HO$16-'様式３（療養者名簿）（⑤の場合）'!$O81+1&lt;=15,IF(HO$16&gt;='様式３（療養者名簿）（⑤の場合）'!$O81,IF(HO$16&lt;='様式３（療養者名簿）（⑤の場合）'!$W81,1,0),0),0)</f>
        <v>0</v>
      </c>
      <c r="HP72" s="159">
        <f>IF(HP$16-'様式３（療養者名簿）（⑤の場合）'!$O81+1&lt;=15,IF(HP$16&gt;='様式３（療養者名簿）（⑤の場合）'!$O81,IF(HP$16&lt;='様式３（療養者名簿）（⑤の場合）'!$W81,1,0),0),0)</f>
        <v>0</v>
      </c>
      <c r="HQ72" s="159">
        <f>IF(HQ$16-'様式３（療養者名簿）（⑤の場合）'!$O81+1&lt;=15,IF(HQ$16&gt;='様式３（療養者名簿）（⑤の場合）'!$O81,IF(HQ$16&lt;='様式３（療養者名簿）（⑤の場合）'!$W81,1,0),0),0)</f>
        <v>0</v>
      </c>
      <c r="HR72" s="159">
        <f>IF(HR$16-'様式３（療養者名簿）（⑤の場合）'!$O81+1&lt;=15,IF(HR$16&gt;='様式３（療養者名簿）（⑤の場合）'!$O81,IF(HR$16&lt;='様式３（療養者名簿）（⑤の場合）'!$W81,1,0),0),0)</f>
        <v>0</v>
      </c>
      <c r="HS72" s="159">
        <f>IF(HS$16-'様式３（療養者名簿）（⑤の場合）'!$O81+1&lt;=15,IF(HS$16&gt;='様式３（療養者名簿）（⑤の場合）'!$O81,IF(HS$16&lt;='様式３（療養者名簿）（⑤の場合）'!$W81,1,0),0),0)</f>
        <v>0</v>
      </c>
      <c r="HT72" s="159">
        <f>IF(HT$16-'様式３（療養者名簿）（⑤の場合）'!$O81+1&lt;=15,IF(HT$16&gt;='様式３（療養者名簿）（⑤の場合）'!$O81,IF(HT$16&lt;='様式３（療養者名簿）（⑤の場合）'!$W81,1,0),0),0)</f>
        <v>0</v>
      </c>
      <c r="HU72" s="159">
        <f>IF(HU$16-'様式３（療養者名簿）（⑤の場合）'!$O81+1&lt;=15,IF(HU$16&gt;='様式３（療養者名簿）（⑤の場合）'!$O81,IF(HU$16&lt;='様式３（療養者名簿）（⑤の場合）'!$W81,1,0),0),0)</f>
        <v>0</v>
      </c>
      <c r="HV72" s="159">
        <f>IF(HV$16-'様式３（療養者名簿）（⑤の場合）'!$O81+1&lt;=15,IF(HV$16&gt;='様式３（療養者名簿）（⑤の場合）'!$O81,IF(HV$16&lt;='様式３（療養者名簿）（⑤の場合）'!$W81,1,0),0),0)</f>
        <v>0</v>
      </c>
      <c r="HW72" s="159">
        <f>IF(HW$16-'様式３（療養者名簿）（⑤の場合）'!$O81+1&lt;=15,IF(HW$16&gt;='様式３（療養者名簿）（⑤の場合）'!$O81,IF(HW$16&lt;='様式３（療養者名簿）（⑤の場合）'!$W81,1,0),0),0)</f>
        <v>0</v>
      </c>
      <c r="HX72" s="159">
        <f>IF(HX$16-'様式３（療養者名簿）（⑤の場合）'!$O81+1&lt;=15,IF(HX$16&gt;='様式３（療養者名簿）（⑤の場合）'!$O81,IF(HX$16&lt;='様式３（療養者名簿）（⑤の場合）'!$W81,1,0),0),0)</f>
        <v>0</v>
      </c>
      <c r="HY72" s="159">
        <f>IF(HY$16-'様式３（療養者名簿）（⑤の場合）'!$O81+1&lt;=15,IF(HY$16&gt;='様式３（療養者名簿）（⑤の場合）'!$O81,IF(HY$16&lt;='様式３（療養者名簿）（⑤の場合）'!$W81,1,0),0),0)</f>
        <v>0</v>
      </c>
      <c r="HZ72" s="159">
        <f>IF(HZ$16-'様式３（療養者名簿）（⑤の場合）'!$O81+1&lt;=15,IF(HZ$16&gt;='様式３（療養者名簿）（⑤の場合）'!$O81,IF(HZ$16&lt;='様式３（療養者名簿）（⑤の場合）'!$W81,1,0),0),0)</f>
        <v>0</v>
      </c>
      <c r="IA72" s="159">
        <f>IF(IA$16-'様式３（療養者名簿）（⑤の場合）'!$O81+1&lt;=15,IF(IA$16&gt;='様式３（療養者名簿）（⑤の場合）'!$O81,IF(IA$16&lt;='様式３（療養者名簿）（⑤の場合）'!$W81,1,0),0),0)</f>
        <v>0</v>
      </c>
      <c r="IB72" s="159">
        <f>IF(IB$16-'様式３（療養者名簿）（⑤の場合）'!$O81+1&lt;=15,IF(IB$16&gt;='様式３（療養者名簿）（⑤の場合）'!$O81,IF(IB$16&lt;='様式３（療養者名簿）（⑤の場合）'!$W81,1,0),0),0)</f>
        <v>0</v>
      </c>
      <c r="IC72" s="159">
        <f>IF(IC$16-'様式３（療養者名簿）（⑤の場合）'!$O81+1&lt;=15,IF(IC$16&gt;='様式３（療養者名簿）（⑤の場合）'!$O81,IF(IC$16&lt;='様式３（療養者名簿）（⑤の場合）'!$W81,1,0),0),0)</f>
        <v>0</v>
      </c>
      <c r="ID72" s="159">
        <f>IF(ID$16-'様式３（療養者名簿）（⑤の場合）'!$O81+1&lt;=15,IF(ID$16&gt;='様式３（療養者名簿）（⑤の場合）'!$O81,IF(ID$16&lt;='様式３（療養者名簿）（⑤の場合）'!$W81,1,0),0),0)</f>
        <v>0</v>
      </c>
      <c r="IE72" s="159">
        <f>IF(IE$16-'様式３（療養者名簿）（⑤の場合）'!$O81+1&lt;=15,IF(IE$16&gt;='様式３（療養者名簿）（⑤の場合）'!$O81,IF(IE$16&lt;='様式３（療養者名簿）（⑤の場合）'!$W81,1,0),0),0)</f>
        <v>0</v>
      </c>
      <c r="IF72" s="159">
        <f>IF(IF$16-'様式３（療養者名簿）（⑤の場合）'!$O81+1&lt;=15,IF(IF$16&gt;='様式３（療養者名簿）（⑤の場合）'!$O81,IF(IF$16&lt;='様式３（療養者名簿）（⑤の場合）'!$W81,1,0),0),0)</f>
        <v>0</v>
      </c>
      <c r="IG72" s="159">
        <f>IF(IG$16-'様式３（療養者名簿）（⑤の場合）'!$O81+1&lt;=15,IF(IG$16&gt;='様式３（療養者名簿）（⑤の場合）'!$O81,IF(IG$16&lt;='様式３（療養者名簿）（⑤の場合）'!$W81,1,0),0),0)</f>
        <v>0</v>
      </c>
      <c r="IH72" s="159">
        <f>IF(IH$16-'様式３（療養者名簿）（⑤の場合）'!$O81+1&lt;=15,IF(IH$16&gt;='様式３（療養者名簿）（⑤の場合）'!$O81,IF(IH$16&lt;='様式３（療養者名簿）（⑤の場合）'!$W81,1,0),0),0)</f>
        <v>0</v>
      </c>
      <c r="II72" s="159">
        <f>IF(II$16-'様式３（療養者名簿）（⑤の場合）'!$O81+1&lt;=15,IF(II$16&gt;='様式３（療養者名簿）（⑤の場合）'!$O81,IF(II$16&lt;='様式３（療養者名簿）（⑤の場合）'!$W81,1,0),0),0)</f>
        <v>0</v>
      </c>
      <c r="IJ72" s="159">
        <f>IF(IJ$16-'様式３（療養者名簿）（⑤の場合）'!$O81+1&lt;=15,IF(IJ$16&gt;='様式３（療養者名簿）（⑤の場合）'!$O81,IF(IJ$16&lt;='様式３（療養者名簿）（⑤の場合）'!$W81,1,0),0),0)</f>
        <v>0</v>
      </c>
      <c r="IK72" s="159">
        <f>IF(IK$16-'様式３（療養者名簿）（⑤の場合）'!$O81+1&lt;=15,IF(IK$16&gt;='様式３（療養者名簿）（⑤の場合）'!$O81,IF(IK$16&lt;='様式３（療養者名簿）（⑤の場合）'!$W81,1,0),0),0)</f>
        <v>0</v>
      </c>
      <c r="IL72" s="159">
        <f>IF(IL$16-'様式３（療養者名簿）（⑤の場合）'!$O81+1&lt;=15,IF(IL$16&gt;='様式３（療養者名簿）（⑤の場合）'!$O81,IF(IL$16&lt;='様式３（療養者名簿）（⑤の場合）'!$W81,1,0),0),0)</f>
        <v>0</v>
      </c>
      <c r="IM72" s="159">
        <f>IF(IM$16-'様式３（療養者名簿）（⑤の場合）'!$O81+1&lt;=15,IF(IM$16&gt;='様式３（療養者名簿）（⑤の場合）'!$O81,IF(IM$16&lt;='様式３（療養者名簿）（⑤の場合）'!$W81,1,0),0),0)</f>
        <v>0</v>
      </c>
      <c r="IN72" s="159">
        <f>IF(IN$16-'様式３（療養者名簿）（⑤の場合）'!$O81+1&lt;=15,IF(IN$16&gt;='様式３（療養者名簿）（⑤の場合）'!$O81,IF(IN$16&lt;='様式３（療養者名簿）（⑤の場合）'!$W81,1,0),0),0)</f>
        <v>0</v>
      </c>
      <c r="IO72" s="159">
        <f>IF(IO$16-'様式３（療養者名簿）（⑤の場合）'!$O81+1&lt;=15,IF(IO$16&gt;='様式３（療養者名簿）（⑤の場合）'!$O81,IF(IO$16&lt;='様式３（療養者名簿）（⑤の場合）'!$W81,1,0),0),0)</f>
        <v>0</v>
      </c>
      <c r="IP72" s="159">
        <f>IF(IP$16-'様式３（療養者名簿）（⑤の場合）'!$O81+1&lt;=15,IF(IP$16&gt;='様式３（療養者名簿）（⑤の場合）'!$O81,IF(IP$16&lt;='様式３（療養者名簿）（⑤の場合）'!$W81,1,0),0),0)</f>
        <v>0</v>
      </c>
      <c r="IQ72" s="159">
        <f>IF(IQ$16-'様式３（療養者名簿）（⑤の場合）'!$O81+1&lt;=15,IF(IQ$16&gt;='様式３（療養者名簿）（⑤の場合）'!$O81,IF(IQ$16&lt;='様式３（療養者名簿）（⑤の場合）'!$W81,1,0),0),0)</f>
        <v>0</v>
      </c>
      <c r="IR72" s="159">
        <f>IF(IR$16-'様式３（療養者名簿）（⑤の場合）'!$O81+1&lt;=15,IF(IR$16&gt;='様式３（療養者名簿）（⑤の場合）'!$O81,IF(IR$16&lt;='様式３（療養者名簿）（⑤の場合）'!$W81,1,0),0),0)</f>
        <v>0</v>
      </c>
      <c r="IS72" s="159">
        <f>IF(IS$16-'様式３（療養者名簿）（⑤の場合）'!$O81+1&lt;=15,IF(IS$16&gt;='様式３（療養者名簿）（⑤の場合）'!$O81,IF(IS$16&lt;='様式３（療養者名簿）（⑤の場合）'!$W81,1,0),0),0)</f>
        <v>0</v>
      </c>
      <c r="IT72" s="159">
        <f>IF(IT$16-'様式３（療養者名簿）（⑤の場合）'!$O81+1&lt;=15,IF(IT$16&gt;='様式３（療養者名簿）（⑤の場合）'!$O81,IF(IT$16&lt;='様式３（療養者名簿）（⑤の場合）'!$W81,1,0),0),0)</f>
        <v>0</v>
      </c>
    </row>
    <row r="73" spans="1:254" ht="42" customHeight="1">
      <c r="A73" s="149">
        <f>'様式３（療養者名簿）（⑤の場合）'!C82</f>
        <v>0</v>
      </c>
      <c r="B73" s="159">
        <f>IF(B$16-'様式３（療養者名簿）（⑤の場合）'!$O82+1&lt;=15,IF(B$16&gt;='様式３（療養者名簿）（⑤の場合）'!$O82,IF(B$16&lt;='様式３（療養者名簿）（⑤の場合）'!$W82,1,0),0),0)</f>
        <v>0</v>
      </c>
      <c r="C73" s="159">
        <f>IF(C$16-'様式３（療養者名簿）（⑤の場合）'!$O82+1&lt;=15,IF(C$16&gt;='様式３（療養者名簿）（⑤の場合）'!$O82,IF(C$16&lt;='様式３（療養者名簿）（⑤の場合）'!$W82,1,0),0),0)</f>
        <v>0</v>
      </c>
      <c r="D73" s="159">
        <f>IF(D$16-'様式３（療養者名簿）（⑤の場合）'!$O82+1&lt;=15,IF(D$16&gt;='様式３（療養者名簿）（⑤の場合）'!$O82,IF(D$16&lt;='様式３（療養者名簿）（⑤の場合）'!$W82,1,0),0),0)</f>
        <v>0</v>
      </c>
      <c r="E73" s="159">
        <f>IF(E$16-'様式３（療養者名簿）（⑤の場合）'!$O82+1&lt;=15,IF(E$16&gt;='様式３（療養者名簿）（⑤の場合）'!$O82,IF(E$16&lt;='様式３（療養者名簿）（⑤の場合）'!$W82,1,0),0),0)</f>
        <v>0</v>
      </c>
      <c r="F73" s="159">
        <f>IF(F$16-'様式３（療養者名簿）（⑤の場合）'!$O82+1&lt;=15,IF(F$16&gt;='様式３（療養者名簿）（⑤の場合）'!$O82,IF(F$16&lt;='様式３（療養者名簿）（⑤の場合）'!$W82,1,0),0),0)</f>
        <v>0</v>
      </c>
      <c r="G73" s="159">
        <f>IF(G$16-'様式３（療養者名簿）（⑤の場合）'!$O82+1&lt;=15,IF(G$16&gt;='様式３（療養者名簿）（⑤の場合）'!$O82,IF(G$16&lt;='様式３（療養者名簿）（⑤の場合）'!$W82,1,0),0),0)</f>
        <v>0</v>
      </c>
      <c r="H73" s="159">
        <f>IF(H$16-'様式３（療養者名簿）（⑤の場合）'!$O82+1&lt;=15,IF(H$16&gt;='様式３（療養者名簿）（⑤の場合）'!$O82,IF(H$16&lt;='様式３（療養者名簿）（⑤の場合）'!$W82,1,0),0),0)</f>
        <v>0</v>
      </c>
      <c r="I73" s="159">
        <f>IF(I$16-'様式３（療養者名簿）（⑤の場合）'!$O82+1&lt;=15,IF(I$16&gt;='様式３（療養者名簿）（⑤の場合）'!$O82,IF(I$16&lt;='様式３（療養者名簿）（⑤の場合）'!$W82,1,0),0),0)</f>
        <v>0</v>
      </c>
      <c r="J73" s="159">
        <f>IF(J$16-'様式３（療養者名簿）（⑤の場合）'!$O82+1&lt;=15,IF(J$16&gt;='様式３（療養者名簿）（⑤の場合）'!$O82,IF(J$16&lt;='様式３（療養者名簿）（⑤の場合）'!$W82,1,0),0),0)</f>
        <v>0</v>
      </c>
      <c r="K73" s="159">
        <f>IF(K$16-'様式３（療養者名簿）（⑤の場合）'!$O82+1&lt;=15,IF(K$16&gt;='様式３（療養者名簿）（⑤の場合）'!$O82,IF(K$16&lt;='様式３（療養者名簿）（⑤の場合）'!$W82,1,0),0),0)</f>
        <v>0</v>
      </c>
      <c r="L73" s="159">
        <f>IF(L$16-'様式３（療養者名簿）（⑤の場合）'!$O82+1&lt;=15,IF(L$16&gt;='様式３（療養者名簿）（⑤の場合）'!$O82,IF(L$16&lt;='様式３（療養者名簿）（⑤の場合）'!$W82,1,0),0),0)</f>
        <v>0</v>
      </c>
      <c r="M73" s="159">
        <f>IF(M$16-'様式３（療養者名簿）（⑤の場合）'!$O82+1&lt;=15,IF(M$16&gt;='様式３（療養者名簿）（⑤の場合）'!$O82,IF(M$16&lt;='様式３（療養者名簿）（⑤の場合）'!$W82,1,0),0),0)</f>
        <v>0</v>
      </c>
      <c r="N73" s="159">
        <f>IF(N$16-'様式３（療養者名簿）（⑤の場合）'!$O82+1&lt;=15,IF(N$16&gt;='様式３（療養者名簿）（⑤の場合）'!$O82,IF(N$16&lt;='様式３（療養者名簿）（⑤の場合）'!$W82,1,0),0),0)</f>
        <v>0</v>
      </c>
      <c r="O73" s="159">
        <f>IF(O$16-'様式３（療養者名簿）（⑤の場合）'!$O82+1&lt;=15,IF(O$16&gt;='様式３（療養者名簿）（⑤の場合）'!$O82,IF(O$16&lt;='様式３（療養者名簿）（⑤の場合）'!$W82,1,0),0),0)</f>
        <v>0</v>
      </c>
      <c r="P73" s="159">
        <f>IF(P$16-'様式３（療養者名簿）（⑤の場合）'!$O82+1&lt;=15,IF(P$16&gt;='様式３（療養者名簿）（⑤の場合）'!$O82,IF(P$16&lt;='様式３（療養者名簿）（⑤の場合）'!$W82,1,0),0),0)</f>
        <v>0</v>
      </c>
      <c r="Q73" s="159">
        <f>IF(Q$16-'様式３（療養者名簿）（⑤の場合）'!$O82+1&lt;=15,IF(Q$16&gt;='様式３（療養者名簿）（⑤の場合）'!$O82,IF(Q$16&lt;='様式３（療養者名簿）（⑤の場合）'!$W82,1,0),0),0)</f>
        <v>0</v>
      </c>
      <c r="R73" s="159">
        <f>IF(R$16-'様式３（療養者名簿）（⑤の場合）'!$O82+1&lt;=15,IF(R$16&gt;='様式３（療養者名簿）（⑤の場合）'!$O82,IF(R$16&lt;='様式３（療養者名簿）（⑤の場合）'!$W82,1,0),0),0)</f>
        <v>0</v>
      </c>
      <c r="S73" s="159">
        <f>IF(S$16-'様式３（療養者名簿）（⑤の場合）'!$O82+1&lt;=15,IF(S$16&gt;='様式３（療養者名簿）（⑤の場合）'!$O82,IF(S$16&lt;='様式３（療養者名簿）（⑤の場合）'!$W82,1,0),0),0)</f>
        <v>0</v>
      </c>
      <c r="T73" s="159">
        <f>IF(T$16-'様式３（療養者名簿）（⑤の場合）'!$O82+1&lt;=15,IF(T$16&gt;='様式３（療養者名簿）（⑤の場合）'!$O82,IF(T$16&lt;='様式３（療養者名簿）（⑤の場合）'!$W82,1,0),0),0)</f>
        <v>0</v>
      </c>
      <c r="U73" s="159">
        <f>IF(U$16-'様式３（療養者名簿）（⑤の場合）'!$O82+1&lt;=15,IF(U$16&gt;='様式３（療養者名簿）（⑤の場合）'!$O82,IF(U$16&lt;='様式３（療養者名簿）（⑤の場合）'!$W82,1,0),0),0)</f>
        <v>0</v>
      </c>
      <c r="V73" s="159">
        <f>IF(V$16-'様式３（療養者名簿）（⑤の場合）'!$O82+1&lt;=15,IF(V$16&gt;='様式３（療養者名簿）（⑤の場合）'!$O82,IF(V$16&lt;='様式３（療養者名簿）（⑤の場合）'!$W82,1,0),0),0)</f>
        <v>0</v>
      </c>
      <c r="W73" s="159">
        <f>IF(W$16-'様式３（療養者名簿）（⑤の場合）'!$O82+1&lt;=15,IF(W$16&gt;='様式３（療養者名簿）（⑤の場合）'!$O82,IF(W$16&lt;='様式３（療養者名簿）（⑤の場合）'!$W82,1,0),0),0)</f>
        <v>0</v>
      </c>
      <c r="X73" s="159">
        <f>IF(X$16-'様式３（療養者名簿）（⑤の場合）'!$O82+1&lt;=15,IF(X$16&gt;='様式３（療養者名簿）（⑤の場合）'!$O82,IF(X$16&lt;='様式３（療養者名簿）（⑤の場合）'!$W82,1,0),0),0)</f>
        <v>0</v>
      </c>
      <c r="Y73" s="159">
        <f>IF(Y$16-'様式３（療養者名簿）（⑤の場合）'!$O82+1&lt;=15,IF(Y$16&gt;='様式３（療養者名簿）（⑤の場合）'!$O82,IF(Y$16&lt;='様式３（療養者名簿）（⑤の場合）'!$W82,1,0),0),0)</f>
        <v>0</v>
      </c>
      <c r="Z73" s="159">
        <f>IF(Z$16-'様式３（療養者名簿）（⑤の場合）'!$O82+1&lt;=15,IF(Z$16&gt;='様式３（療養者名簿）（⑤の場合）'!$O82,IF(Z$16&lt;='様式３（療養者名簿）（⑤の場合）'!$W82,1,0),0),0)</f>
        <v>0</v>
      </c>
      <c r="AA73" s="159">
        <f>IF(AA$16-'様式３（療養者名簿）（⑤の場合）'!$O82+1&lt;=15,IF(AA$16&gt;='様式３（療養者名簿）（⑤の場合）'!$O82,IF(AA$16&lt;='様式３（療養者名簿）（⑤の場合）'!$W82,1,0),0),0)</f>
        <v>0</v>
      </c>
      <c r="AB73" s="159">
        <f>IF(AB$16-'様式３（療養者名簿）（⑤の場合）'!$O82+1&lt;=15,IF(AB$16&gt;='様式３（療養者名簿）（⑤の場合）'!$O82,IF(AB$16&lt;='様式３（療養者名簿）（⑤の場合）'!$W82,1,0),0),0)</f>
        <v>0</v>
      </c>
      <c r="AC73" s="159">
        <f>IF(AC$16-'様式３（療養者名簿）（⑤の場合）'!$O82+1&lt;=15,IF(AC$16&gt;='様式３（療養者名簿）（⑤の場合）'!$O82,IF(AC$16&lt;='様式３（療養者名簿）（⑤の場合）'!$W82,1,0),0),0)</f>
        <v>0</v>
      </c>
      <c r="AD73" s="159">
        <f>IF(AD$16-'様式３（療養者名簿）（⑤の場合）'!$O82+1&lt;=15,IF(AD$16&gt;='様式３（療養者名簿）（⑤の場合）'!$O82,IF(AD$16&lt;='様式３（療養者名簿）（⑤の場合）'!$W82,1,0),0),0)</f>
        <v>0</v>
      </c>
      <c r="AE73" s="159">
        <f>IF(AE$16-'様式３（療養者名簿）（⑤の場合）'!$O82+1&lt;=15,IF(AE$16&gt;='様式３（療養者名簿）（⑤の場合）'!$O82,IF(AE$16&lt;='様式３（療養者名簿）（⑤の場合）'!$W82,1,0),0),0)</f>
        <v>0</v>
      </c>
      <c r="AF73" s="159">
        <f>IF(AF$16-'様式３（療養者名簿）（⑤の場合）'!$O82+1&lt;=15,IF(AF$16&gt;='様式３（療養者名簿）（⑤の場合）'!$O82,IF(AF$16&lt;='様式３（療養者名簿）（⑤の場合）'!$W82,1,0),0),0)</f>
        <v>0</v>
      </c>
      <c r="AG73" s="159">
        <f>IF(AG$16-'様式３（療養者名簿）（⑤の場合）'!$O82+1&lt;=15,IF(AG$16&gt;='様式３（療養者名簿）（⑤の場合）'!$O82,IF(AG$16&lt;='様式３（療養者名簿）（⑤の場合）'!$W82,1,0),0),0)</f>
        <v>0</v>
      </c>
      <c r="AH73" s="159">
        <f>IF(AH$16-'様式３（療養者名簿）（⑤の場合）'!$O82+1&lt;=15,IF(AH$16&gt;='様式３（療養者名簿）（⑤の場合）'!$O82,IF(AH$16&lt;='様式３（療養者名簿）（⑤の場合）'!$W82,1,0),0),0)</f>
        <v>0</v>
      </c>
      <c r="AI73" s="159">
        <f>IF(AI$16-'様式３（療養者名簿）（⑤の場合）'!$O82+1&lt;=15,IF(AI$16&gt;='様式３（療養者名簿）（⑤の場合）'!$O82,IF(AI$16&lt;='様式３（療養者名簿）（⑤の場合）'!$W82,1,0),0),0)</f>
        <v>0</v>
      </c>
      <c r="AJ73" s="159">
        <f>IF(AJ$16-'様式３（療養者名簿）（⑤の場合）'!$O82+1&lt;=15,IF(AJ$16&gt;='様式３（療養者名簿）（⑤の場合）'!$O82,IF(AJ$16&lt;='様式３（療養者名簿）（⑤の場合）'!$W82,1,0),0),0)</f>
        <v>0</v>
      </c>
      <c r="AK73" s="159">
        <f>IF(AK$16-'様式３（療養者名簿）（⑤の場合）'!$O82+1&lt;=15,IF(AK$16&gt;='様式３（療養者名簿）（⑤の場合）'!$O82,IF(AK$16&lt;='様式３（療養者名簿）（⑤の場合）'!$W82,1,0),0),0)</f>
        <v>0</v>
      </c>
      <c r="AL73" s="159">
        <f>IF(AL$16-'様式３（療養者名簿）（⑤の場合）'!$O82+1&lt;=15,IF(AL$16&gt;='様式３（療養者名簿）（⑤の場合）'!$O82,IF(AL$16&lt;='様式３（療養者名簿）（⑤の場合）'!$W82,1,0),0),0)</f>
        <v>0</v>
      </c>
      <c r="AM73" s="159">
        <f>IF(AM$16-'様式３（療養者名簿）（⑤の場合）'!$O82+1&lt;=15,IF(AM$16&gt;='様式３（療養者名簿）（⑤の場合）'!$O82,IF(AM$16&lt;='様式３（療養者名簿）（⑤の場合）'!$W82,1,0),0),0)</f>
        <v>0</v>
      </c>
      <c r="AN73" s="159">
        <f>IF(AN$16-'様式３（療養者名簿）（⑤の場合）'!$O82+1&lt;=15,IF(AN$16&gt;='様式３（療養者名簿）（⑤の場合）'!$O82,IF(AN$16&lt;='様式３（療養者名簿）（⑤の場合）'!$W82,1,0),0),0)</f>
        <v>0</v>
      </c>
      <c r="AO73" s="159">
        <f>IF(AO$16-'様式３（療養者名簿）（⑤の場合）'!$O82+1&lt;=15,IF(AO$16&gt;='様式３（療養者名簿）（⑤の場合）'!$O82,IF(AO$16&lt;='様式３（療養者名簿）（⑤の場合）'!$W82,1,0),0),0)</f>
        <v>0</v>
      </c>
      <c r="AP73" s="159">
        <f>IF(AP$16-'様式３（療養者名簿）（⑤の場合）'!$O82+1&lt;=15,IF(AP$16&gt;='様式３（療養者名簿）（⑤の場合）'!$O82,IF(AP$16&lt;='様式３（療養者名簿）（⑤の場合）'!$W82,1,0),0),0)</f>
        <v>0</v>
      </c>
      <c r="AQ73" s="159">
        <f>IF(AQ$16-'様式３（療養者名簿）（⑤の場合）'!$O82+1&lt;=15,IF(AQ$16&gt;='様式３（療養者名簿）（⑤の場合）'!$O82,IF(AQ$16&lt;='様式３（療養者名簿）（⑤の場合）'!$W82,1,0),0),0)</f>
        <v>0</v>
      </c>
      <c r="AR73" s="159">
        <f>IF(AR$16-'様式３（療養者名簿）（⑤の場合）'!$O82+1&lt;=15,IF(AR$16&gt;='様式３（療養者名簿）（⑤の場合）'!$O82,IF(AR$16&lt;='様式３（療養者名簿）（⑤の場合）'!$W82,1,0),0),0)</f>
        <v>0</v>
      </c>
      <c r="AS73" s="159">
        <f>IF(AS$16-'様式３（療養者名簿）（⑤の場合）'!$O82+1&lt;=15,IF(AS$16&gt;='様式３（療養者名簿）（⑤の場合）'!$O82,IF(AS$16&lt;='様式３（療養者名簿）（⑤の場合）'!$W82,1,0),0),0)</f>
        <v>0</v>
      </c>
      <c r="AT73" s="159">
        <f>IF(AT$16-'様式３（療養者名簿）（⑤の場合）'!$O82+1&lt;=15,IF(AT$16&gt;='様式３（療養者名簿）（⑤の場合）'!$O82,IF(AT$16&lt;='様式３（療養者名簿）（⑤の場合）'!$W82,1,0),0),0)</f>
        <v>0</v>
      </c>
      <c r="AU73" s="159">
        <f>IF(AU$16-'様式３（療養者名簿）（⑤の場合）'!$O82+1&lt;=15,IF(AU$16&gt;='様式３（療養者名簿）（⑤の場合）'!$O82,IF(AU$16&lt;='様式３（療養者名簿）（⑤の場合）'!$W82,1,0),0),0)</f>
        <v>0</v>
      </c>
      <c r="AV73" s="159">
        <f>IF(AV$16-'様式３（療養者名簿）（⑤の場合）'!$O82+1&lt;=15,IF(AV$16&gt;='様式３（療養者名簿）（⑤の場合）'!$O82,IF(AV$16&lt;='様式３（療養者名簿）（⑤の場合）'!$W82,1,0),0),0)</f>
        <v>0</v>
      </c>
      <c r="AW73" s="159">
        <f>IF(AW$16-'様式３（療養者名簿）（⑤の場合）'!$O82+1&lt;=15,IF(AW$16&gt;='様式３（療養者名簿）（⑤の場合）'!$O82,IF(AW$16&lt;='様式３（療養者名簿）（⑤の場合）'!$W82,1,0),0),0)</f>
        <v>0</v>
      </c>
      <c r="AX73" s="159">
        <f>IF(AX$16-'様式３（療養者名簿）（⑤の場合）'!$O82+1&lt;=15,IF(AX$16&gt;='様式３（療養者名簿）（⑤の場合）'!$O82,IF(AX$16&lt;='様式３（療養者名簿）（⑤の場合）'!$W82,1,0),0),0)</f>
        <v>0</v>
      </c>
      <c r="AY73" s="159">
        <f>IF(AY$16-'様式３（療養者名簿）（⑤の場合）'!$O82+1&lt;=15,IF(AY$16&gt;='様式３（療養者名簿）（⑤の場合）'!$O82,IF(AY$16&lt;='様式３（療養者名簿）（⑤の場合）'!$W82,1,0),0),0)</f>
        <v>0</v>
      </c>
      <c r="AZ73" s="159">
        <f>IF(AZ$16-'様式３（療養者名簿）（⑤の場合）'!$O82+1&lt;=15,IF(AZ$16&gt;='様式３（療養者名簿）（⑤の場合）'!$O82,IF(AZ$16&lt;='様式３（療養者名簿）（⑤の場合）'!$W82,1,0),0),0)</f>
        <v>0</v>
      </c>
      <c r="BA73" s="159">
        <f>IF(BA$16-'様式３（療養者名簿）（⑤の場合）'!$O82+1&lt;=15,IF(BA$16&gt;='様式３（療養者名簿）（⑤の場合）'!$O82,IF(BA$16&lt;='様式３（療養者名簿）（⑤の場合）'!$W82,1,0),0),0)</f>
        <v>0</v>
      </c>
      <c r="BB73" s="159">
        <f>IF(BB$16-'様式３（療養者名簿）（⑤の場合）'!$O82+1&lt;=15,IF(BB$16&gt;='様式３（療養者名簿）（⑤の場合）'!$O82,IF(BB$16&lt;='様式３（療養者名簿）（⑤の場合）'!$W82,1,0),0),0)</f>
        <v>0</v>
      </c>
      <c r="BC73" s="159">
        <f>IF(BC$16-'様式３（療養者名簿）（⑤の場合）'!$O82+1&lt;=15,IF(BC$16&gt;='様式３（療養者名簿）（⑤の場合）'!$O82,IF(BC$16&lt;='様式３（療養者名簿）（⑤の場合）'!$W82,1,0),0),0)</f>
        <v>0</v>
      </c>
      <c r="BD73" s="159">
        <f>IF(BD$16-'様式３（療養者名簿）（⑤の場合）'!$O82+1&lt;=15,IF(BD$16&gt;='様式３（療養者名簿）（⑤の場合）'!$O82,IF(BD$16&lt;='様式３（療養者名簿）（⑤の場合）'!$W82,1,0),0),0)</f>
        <v>0</v>
      </c>
      <c r="BE73" s="159">
        <f>IF(BE$16-'様式３（療養者名簿）（⑤の場合）'!$O82+1&lt;=15,IF(BE$16&gt;='様式３（療養者名簿）（⑤の場合）'!$O82,IF(BE$16&lt;='様式３（療養者名簿）（⑤の場合）'!$W82,1,0),0),0)</f>
        <v>0</v>
      </c>
      <c r="BF73" s="159">
        <f>IF(BF$16-'様式３（療養者名簿）（⑤の場合）'!$O82+1&lt;=15,IF(BF$16&gt;='様式３（療養者名簿）（⑤の場合）'!$O82,IF(BF$16&lt;='様式３（療養者名簿）（⑤の場合）'!$W82,1,0),0),0)</f>
        <v>0</v>
      </c>
      <c r="BG73" s="159">
        <f>IF(BG$16-'様式３（療養者名簿）（⑤の場合）'!$O82+1&lt;=15,IF(BG$16&gt;='様式３（療養者名簿）（⑤の場合）'!$O82,IF(BG$16&lt;='様式３（療養者名簿）（⑤の場合）'!$W82,1,0),0),0)</f>
        <v>0</v>
      </c>
      <c r="BH73" s="159">
        <f>IF(BH$16-'様式３（療養者名簿）（⑤の場合）'!$O82+1&lt;=15,IF(BH$16&gt;='様式３（療養者名簿）（⑤の場合）'!$O82,IF(BH$16&lt;='様式３（療養者名簿）（⑤の場合）'!$W82,1,0),0),0)</f>
        <v>0</v>
      </c>
      <c r="BI73" s="159">
        <f>IF(BI$16-'様式３（療養者名簿）（⑤の場合）'!$O82+1&lt;=15,IF(BI$16&gt;='様式３（療養者名簿）（⑤の場合）'!$O82,IF(BI$16&lt;='様式３（療養者名簿）（⑤の場合）'!$W82,1,0),0),0)</f>
        <v>0</v>
      </c>
      <c r="BJ73" s="159">
        <f>IF(BJ$16-'様式３（療養者名簿）（⑤の場合）'!$O82+1&lt;=15,IF(BJ$16&gt;='様式３（療養者名簿）（⑤の場合）'!$O82,IF(BJ$16&lt;='様式３（療養者名簿）（⑤の場合）'!$W82,1,0),0),0)</f>
        <v>0</v>
      </c>
      <c r="BK73" s="159">
        <f>IF(BK$16-'様式３（療養者名簿）（⑤の場合）'!$O82+1&lt;=15,IF(BK$16&gt;='様式３（療養者名簿）（⑤の場合）'!$O82,IF(BK$16&lt;='様式３（療養者名簿）（⑤の場合）'!$W82,1,0),0),0)</f>
        <v>0</v>
      </c>
      <c r="BL73" s="159">
        <f>IF(BL$16-'様式３（療養者名簿）（⑤の場合）'!$O82+1&lt;=15,IF(BL$16&gt;='様式３（療養者名簿）（⑤の場合）'!$O82,IF(BL$16&lt;='様式３（療養者名簿）（⑤の場合）'!$W82,1,0),0),0)</f>
        <v>0</v>
      </c>
      <c r="BM73" s="159">
        <f>IF(BM$16-'様式３（療養者名簿）（⑤の場合）'!$O82+1&lt;=15,IF(BM$16&gt;='様式３（療養者名簿）（⑤の場合）'!$O82,IF(BM$16&lt;='様式３（療養者名簿）（⑤の場合）'!$W82,1,0),0),0)</f>
        <v>0</v>
      </c>
      <c r="BN73" s="159">
        <f>IF(BN$16-'様式３（療養者名簿）（⑤の場合）'!$O82+1&lt;=15,IF(BN$16&gt;='様式３（療養者名簿）（⑤の場合）'!$O82,IF(BN$16&lt;='様式３（療養者名簿）（⑤の場合）'!$W82,1,0),0),0)</f>
        <v>0</v>
      </c>
      <c r="BO73" s="159">
        <f>IF(BO$16-'様式３（療養者名簿）（⑤の場合）'!$O82+1&lt;=15,IF(BO$16&gt;='様式３（療養者名簿）（⑤の場合）'!$O82,IF(BO$16&lt;='様式３（療養者名簿）（⑤の場合）'!$W82,1,0),0),0)</f>
        <v>0</v>
      </c>
      <c r="BP73" s="159">
        <f>IF(BP$16-'様式３（療養者名簿）（⑤の場合）'!$O82+1&lt;=15,IF(BP$16&gt;='様式３（療養者名簿）（⑤の場合）'!$O82,IF(BP$16&lt;='様式３（療養者名簿）（⑤の場合）'!$W82,1,0),0),0)</f>
        <v>0</v>
      </c>
      <c r="BQ73" s="159">
        <f>IF(BQ$16-'様式３（療養者名簿）（⑤の場合）'!$O82+1&lt;=15,IF(BQ$16&gt;='様式３（療養者名簿）（⑤の場合）'!$O82,IF(BQ$16&lt;='様式３（療養者名簿）（⑤の場合）'!$W82,1,0),0),0)</f>
        <v>0</v>
      </c>
      <c r="BR73" s="159">
        <f>IF(BR$16-'様式３（療養者名簿）（⑤の場合）'!$O82+1&lt;=15,IF(BR$16&gt;='様式３（療養者名簿）（⑤の場合）'!$O82,IF(BR$16&lt;='様式３（療養者名簿）（⑤の場合）'!$W82,1,0),0),0)</f>
        <v>0</v>
      </c>
      <c r="BS73" s="159">
        <f>IF(BS$16-'様式３（療養者名簿）（⑤の場合）'!$O82+1&lt;=15,IF(BS$16&gt;='様式３（療養者名簿）（⑤の場合）'!$O82,IF(BS$16&lt;='様式３（療養者名簿）（⑤の場合）'!$W82,1,0),0),0)</f>
        <v>0</v>
      </c>
      <c r="BT73" s="159">
        <f>IF(BT$16-'様式３（療養者名簿）（⑤の場合）'!$O82+1&lt;=15,IF(BT$16&gt;='様式３（療養者名簿）（⑤の場合）'!$O82,IF(BT$16&lt;='様式３（療養者名簿）（⑤の場合）'!$W82,1,0),0),0)</f>
        <v>0</v>
      </c>
      <c r="BU73" s="159">
        <f>IF(BU$16-'様式３（療養者名簿）（⑤の場合）'!$O82+1&lt;=15,IF(BU$16&gt;='様式３（療養者名簿）（⑤の場合）'!$O82,IF(BU$16&lt;='様式３（療養者名簿）（⑤の場合）'!$W82,1,0),0),0)</f>
        <v>0</v>
      </c>
      <c r="BV73" s="159">
        <f>IF(BV$16-'様式３（療養者名簿）（⑤の場合）'!$O82+1&lt;=15,IF(BV$16&gt;='様式３（療養者名簿）（⑤の場合）'!$O82,IF(BV$16&lt;='様式３（療養者名簿）（⑤の場合）'!$W82,1,0),0),0)</f>
        <v>0</v>
      </c>
      <c r="BW73" s="159">
        <f>IF(BW$16-'様式３（療養者名簿）（⑤の場合）'!$O82+1&lt;=15,IF(BW$16&gt;='様式３（療養者名簿）（⑤の場合）'!$O82,IF(BW$16&lt;='様式３（療養者名簿）（⑤の場合）'!$W82,1,0),0),0)</f>
        <v>0</v>
      </c>
      <c r="BX73" s="159">
        <f>IF(BX$16-'様式３（療養者名簿）（⑤の場合）'!$O82+1&lt;=15,IF(BX$16&gt;='様式３（療養者名簿）（⑤の場合）'!$O82,IF(BX$16&lt;='様式３（療養者名簿）（⑤の場合）'!$W82,1,0),0),0)</f>
        <v>0</v>
      </c>
      <c r="BY73" s="159">
        <f>IF(BY$16-'様式３（療養者名簿）（⑤の場合）'!$O82+1&lt;=15,IF(BY$16&gt;='様式３（療養者名簿）（⑤の場合）'!$O82,IF(BY$16&lt;='様式３（療養者名簿）（⑤の場合）'!$W82,1,0),0),0)</f>
        <v>0</v>
      </c>
      <c r="BZ73" s="159">
        <f>IF(BZ$16-'様式３（療養者名簿）（⑤の場合）'!$O82+1&lt;=15,IF(BZ$16&gt;='様式３（療養者名簿）（⑤の場合）'!$O82,IF(BZ$16&lt;='様式３（療養者名簿）（⑤の場合）'!$W82,1,0),0),0)</f>
        <v>0</v>
      </c>
      <c r="CA73" s="159">
        <f>IF(CA$16-'様式３（療養者名簿）（⑤の場合）'!$O82+1&lt;=15,IF(CA$16&gt;='様式３（療養者名簿）（⑤の場合）'!$O82,IF(CA$16&lt;='様式３（療養者名簿）（⑤の場合）'!$W82,1,0),0),0)</f>
        <v>0</v>
      </c>
      <c r="CB73" s="159">
        <f>IF(CB$16-'様式３（療養者名簿）（⑤の場合）'!$O82+1&lt;=15,IF(CB$16&gt;='様式３（療養者名簿）（⑤の場合）'!$O82,IF(CB$16&lt;='様式３（療養者名簿）（⑤の場合）'!$W82,1,0),0),0)</f>
        <v>0</v>
      </c>
      <c r="CC73" s="159">
        <f>IF(CC$16-'様式３（療養者名簿）（⑤の場合）'!$O82+1&lt;=15,IF(CC$16&gt;='様式３（療養者名簿）（⑤の場合）'!$O82,IF(CC$16&lt;='様式３（療養者名簿）（⑤の場合）'!$W82,1,0),0),0)</f>
        <v>0</v>
      </c>
      <c r="CD73" s="159">
        <f>IF(CD$16-'様式３（療養者名簿）（⑤の場合）'!$O82+1&lt;=15,IF(CD$16&gt;='様式３（療養者名簿）（⑤の場合）'!$O82,IF(CD$16&lt;='様式３（療養者名簿）（⑤の場合）'!$W82,1,0),0),0)</f>
        <v>0</v>
      </c>
      <c r="CE73" s="159">
        <f>IF(CE$16-'様式３（療養者名簿）（⑤の場合）'!$O82+1&lt;=15,IF(CE$16&gt;='様式３（療養者名簿）（⑤の場合）'!$O82,IF(CE$16&lt;='様式３（療養者名簿）（⑤の場合）'!$W82,1,0),0),0)</f>
        <v>0</v>
      </c>
      <c r="CF73" s="159">
        <f>IF(CF$16-'様式３（療養者名簿）（⑤の場合）'!$O82+1&lt;=15,IF(CF$16&gt;='様式３（療養者名簿）（⑤の場合）'!$O82,IF(CF$16&lt;='様式３（療養者名簿）（⑤の場合）'!$W82,1,0),0),0)</f>
        <v>0</v>
      </c>
      <c r="CG73" s="159">
        <f>IF(CG$16-'様式３（療養者名簿）（⑤の場合）'!$O82+1&lt;=15,IF(CG$16&gt;='様式３（療養者名簿）（⑤の場合）'!$O82,IF(CG$16&lt;='様式３（療養者名簿）（⑤の場合）'!$W82,1,0),0),0)</f>
        <v>0</v>
      </c>
      <c r="CH73" s="159">
        <f>IF(CH$16-'様式３（療養者名簿）（⑤の場合）'!$O82+1&lt;=15,IF(CH$16&gt;='様式３（療養者名簿）（⑤の場合）'!$O82,IF(CH$16&lt;='様式３（療養者名簿）（⑤の場合）'!$W82,1,0),0),0)</f>
        <v>0</v>
      </c>
      <c r="CI73" s="159">
        <f>IF(CI$16-'様式３（療養者名簿）（⑤の場合）'!$O82+1&lt;=15,IF(CI$16&gt;='様式３（療養者名簿）（⑤の場合）'!$O82,IF(CI$16&lt;='様式３（療養者名簿）（⑤の場合）'!$W82,1,0),0),0)</f>
        <v>0</v>
      </c>
      <c r="CJ73" s="159">
        <f>IF(CJ$16-'様式３（療養者名簿）（⑤の場合）'!$O82+1&lt;=15,IF(CJ$16&gt;='様式３（療養者名簿）（⑤の場合）'!$O82,IF(CJ$16&lt;='様式３（療養者名簿）（⑤の場合）'!$W82,1,0),0),0)</f>
        <v>0</v>
      </c>
      <c r="CK73" s="159">
        <f>IF(CK$16-'様式３（療養者名簿）（⑤の場合）'!$O82+1&lt;=15,IF(CK$16&gt;='様式３（療養者名簿）（⑤の場合）'!$O82,IF(CK$16&lt;='様式３（療養者名簿）（⑤の場合）'!$W82,1,0),0),0)</f>
        <v>0</v>
      </c>
      <c r="CL73" s="159">
        <f>IF(CL$16-'様式３（療養者名簿）（⑤の場合）'!$O82+1&lt;=15,IF(CL$16&gt;='様式３（療養者名簿）（⑤の場合）'!$O82,IF(CL$16&lt;='様式３（療養者名簿）（⑤の場合）'!$W82,1,0),0),0)</f>
        <v>0</v>
      </c>
      <c r="CM73" s="159">
        <f>IF(CM$16-'様式３（療養者名簿）（⑤の場合）'!$O82+1&lt;=15,IF(CM$16&gt;='様式３（療養者名簿）（⑤の場合）'!$O82,IF(CM$16&lt;='様式３（療養者名簿）（⑤の場合）'!$W82,1,0),0),0)</f>
        <v>0</v>
      </c>
      <c r="CN73" s="159">
        <f>IF(CN$16-'様式３（療養者名簿）（⑤の場合）'!$O82+1&lt;=15,IF(CN$16&gt;='様式３（療養者名簿）（⑤の場合）'!$O82,IF(CN$16&lt;='様式３（療養者名簿）（⑤の場合）'!$W82,1,0),0),0)</f>
        <v>0</v>
      </c>
      <c r="CO73" s="159">
        <f>IF(CO$16-'様式３（療養者名簿）（⑤の場合）'!$O82+1&lt;=15,IF(CO$16&gt;='様式３（療養者名簿）（⑤の場合）'!$O82,IF(CO$16&lt;='様式３（療養者名簿）（⑤の場合）'!$W82,1,0),0),0)</f>
        <v>0</v>
      </c>
      <c r="CP73" s="159">
        <f>IF(CP$16-'様式３（療養者名簿）（⑤の場合）'!$O82+1&lt;=15,IF(CP$16&gt;='様式３（療養者名簿）（⑤の場合）'!$O82,IF(CP$16&lt;='様式３（療養者名簿）（⑤の場合）'!$W82,1,0),0),0)</f>
        <v>0</v>
      </c>
      <c r="CQ73" s="159">
        <f>IF(CQ$16-'様式３（療養者名簿）（⑤の場合）'!$O82+1&lt;=15,IF(CQ$16&gt;='様式３（療養者名簿）（⑤の場合）'!$O82,IF(CQ$16&lt;='様式３（療養者名簿）（⑤の場合）'!$W82,1,0),0),0)</f>
        <v>0</v>
      </c>
      <c r="CR73" s="159">
        <f>IF(CR$16-'様式３（療養者名簿）（⑤の場合）'!$O82+1&lt;=15,IF(CR$16&gt;='様式３（療養者名簿）（⑤の場合）'!$O82,IF(CR$16&lt;='様式３（療養者名簿）（⑤の場合）'!$W82,1,0),0),0)</f>
        <v>0</v>
      </c>
      <c r="CS73" s="159">
        <f>IF(CS$16-'様式３（療養者名簿）（⑤の場合）'!$O82+1&lt;=15,IF(CS$16&gt;='様式３（療養者名簿）（⑤の場合）'!$O82,IF(CS$16&lt;='様式３（療養者名簿）（⑤の場合）'!$W82,1,0),0),0)</f>
        <v>0</v>
      </c>
      <c r="CT73" s="159">
        <f>IF(CT$16-'様式３（療養者名簿）（⑤の場合）'!$O82+1&lt;=15,IF(CT$16&gt;='様式３（療養者名簿）（⑤の場合）'!$O82,IF(CT$16&lt;='様式３（療養者名簿）（⑤の場合）'!$W82,1,0),0),0)</f>
        <v>0</v>
      </c>
      <c r="CU73" s="159">
        <f>IF(CU$16-'様式３（療養者名簿）（⑤の場合）'!$O82+1&lt;=15,IF(CU$16&gt;='様式３（療養者名簿）（⑤の場合）'!$O82,IF(CU$16&lt;='様式３（療養者名簿）（⑤の場合）'!$W82,1,0),0),0)</f>
        <v>0</v>
      </c>
      <c r="CV73" s="159">
        <f>IF(CV$16-'様式３（療養者名簿）（⑤の場合）'!$O82+1&lt;=15,IF(CV$16&gt;='様式３（療養者名簿）（⑤の場合）'!$O82,IF(CV$16&lt;='様式３（療養者名簿）（⑤の場合）'!$W82,1,0),0),0)</f>
        <v>0</v>
      </c>
      <c r="CW73" s="159">
        <f>IF(CW$16-'様式３（療養者名簿）（⑤の場合）'!$O82+1&lt;=15,IF(CW$16&gt;='様式３（療養者名簿）（⑤の場合）'!$O82,IF(CW$16&lt;='様式３（療養者名簿）（⑤の場合）'!$W82,1,0),0),0)</f>
        <v>0</v>
      </c>
      <c r="CX73" s="159">
        <f>IF(CX$16-'様式３（療養者名簿）（⑤の場合）'!$O82+1&lt;=15,IF(CX$16&gt;='様式３（療養者名簿）（⑤の場合）'!$O82,IF(CX$16&lt;='様式３（療養者名簿）（⑤の場合）'!$W82,1,0),0),0)</f>
        <v>0</v>
      </c>
      <c r="CY73" s="159">
        <f>IF(CY$16-'様式３（療養者名簿）（⑤の場合）'!$O82+1&lt;=15,IF(CY$16&gt;='様式３（療養者名簿）（⑤の場合）'!$O82,IF(CY$16&lt;='様式３（療養者名簿）（⑤の場合）'!$W82,1,0),0),0)</f>
        <v>0</v>
      </c>
      <c r="CZ73" s="159">
        <f>IF(CZ$16-'様式３（療養者名簿）（⑤の場合）'!$O82+1&lt;=15,IF(CZ$16&gt;='様式３（療養者名簿）（⑤の場合）'!$O82,IF(CZ$16&lt;='様式３（療養者名簿）（⑤の場合）'!$W82,1,0),0),0)</f>
        <v>0</v>
      </c>
      <c r="DA73" s="159">
        <f>IF(DA$16-'様式３（療養者名簿）（⑤の場合）'!$O82+1&lt;=15,IF(DA$16&gt;='様式３（療養者名簿）（⑤の場合）'!$O82,IF(DA$16&lt;='様式３（療養者名簿）（⑤の場合）'!$W82,1,0),0),0)</f>
        <v>0</v>
      </c>
      <c r="DB73" s="159">
        <f>IF(DB$16-'様式３（療養者名簿）（⑤の場合）'!$O82+1&lt;=15,IF(DB$16&gt;='様式３（療養者名簿）（⑤の場合）'!$O82,IF(DB$16&lt;='様式３（療養者名簿）（⑤の場合）'!$W82,1,0),0),0)</f>
        <v>0</v>
      </c>
      <c r="DC73" s="159">
        <f>IF(DC$16-'様式３（療養者名簿）（⑤の場合）'!$O82+1&lt;=15,IF(DC$16&gt;='様式３（療養者名簿）（⑤の場合）'!$O82,IF(DC$16&lt;='様式３（療養者名簿）（⑤の場合）'!$W82,1,0),0),0)</f>
        <v>0</v>
      </c>
      <c r="DD73" s="159">
        <f>IF(DD$16-'様式３（療養者名簿）（⑤の場合）'!$O82+1&lt;=15,IF(DD$16&gt;='様式３（療養者名簿）（⑤の場合）'!$O82,IF(DD$16&lt;='様式３（療養者名簿）（⑤の場合）'!$W82,1,0),0),0)</f>
        <v>0</v>
      </c>
      <c r="DE73" s="159">
        <f>IF(DE$16-'様式３（療養者名簿）（⑤の場合）'!$O82+1&lt;=15,IF(DE$16&gt;='様式３（療養者名簿）（⑤の場合）'!$O82,IF(DE$16&lt;='様式３（療養者名簿）（⑤の場合）'!$W82,1,0),0),0)</f>
        <v>0</v>
      </c>
      <c r="DF73" s="159">
        <f>IF(DF$16-'様式３（療養者名簿）（⑤の場合）'!$O82+1&lt;=15,IF(DF$16&gt;='様式３（療養者名簿）（⑤の場合）'!$O82,IF(DF$16&lt;='様式３（療養者名簿）（⑤の場合）'!$W82,1,0),0),0)</f>
        <v>0</v>
      </c>
      <c r="DG73" s="159">
        <f>IF(DG$16-'様式３（療養者名簿）（⑤の場合）'!$O82+1&lt;=15,IF(DG$16&gt;='様式３（療養者名簿）（⑤の場合）'!$O82,IF(DG$16&lt;='様式３（療養者名簿）（⑤の場合）'!$W82,1,0),0),0)</f>
        <v>0</v>
      </c>
      <c r="DH73" s="159">
        <f>IF(DH$16-'様式３（療養者名簿）（⑤の場合）'!$O82+1&lt;=15,IF(DH$16&gt;='様式３（療養者名簿）（⑤の場合）'!$O82,IF(DH$16&lt;='様式３（療養者名簿）（⑤の場合）'!$W82,1,0),0),0)</f>
        <v>0</v>
      </c>
      <c r="DI73" s="159">
        <f>IF(DI$16-'様式３（療養者名簿）（⑤の場合）'!$O82+1&lt;=15,IF(DI$16&gt;='様式３（療養者名簿）（⑤の場合）'!$O82,IF(DI$16&lt;='様式３（療養者名簿）（⑤の場合）'!$W82,1,0),0),0)</f>
        <v>0</v>
      </c>
      <c r="DJ73" s="159">
        <f>IF(DJ$16-'様式３（療養者名簿）（⑤の場合）'!$O82+1&lt;=15,IF(DJ$16&gt;='様式３（療養者名簿）（⑤の場合）'!$O82,IF(DJ$16&lt;='様式３（療養者名簿）（⑤の場合）'!$W82,1,0),0),0)</f>
        <v>0</v>
      </c>
      <c r="DK73" s="159">
        <f>IF(DK$16-'様式３（療養者名簿）（⑤の場合）'!$O82+1&lt;=15,IF(DK$16&gt;='様式３（療養者名簿）（⑤の場合）'!$O82,IF(DK$16&lt;='様式３（療養者名簿）（⑤の場合）'!$W82,1,0),0),0)</f>
        <v>0</v>
      </c>
      <c r="DL73" s="159">
        <f>IF(DL$16-'様式３（療養者名簿）（⑤の場合）'!$O82+1&lt;=15,IF(DL$16&gt;='様式３（療養者名簿）（⑤の場合）'!$O82,IF(DL$16&lt;='様式３（療養者名簿）（⑤の場合）'!$W82,1,0),0),0)</f>
        <v>0</v>
      </c>
      <c r="DM73" s="159">
        <f>IF(DM$16-'様式３（療養者名簿）（⑤の場合）'!$O82+1&lt;=15,IF(DM$16&gt;='様式３（療養者名簿）（⑤の場合）'!$O82,IF(DM$16&lt;='様式３（療養者名簿）（⑤の場合）'!$W82,1,0),0),0)</f>
        <v>0</v>
      </c>
      <c r="DN73" s="159">
        <f>IF(DN$16-'様式３（療養者名簿）（⑤の場合）'!$O82+1&lt;=15,IF(DN$16&gt;='様式３（療養者名簿）（⑤の場合）'!$O82,IF(DN$16&lt;='様式３（療養者名簿）（⑤の場合）'!$W82,1,0),0),0)</f>
        <v>0</v>
      </c>
      <c r="DO73" s="159">
        <f>IF(DO$16-'様式３（療養者名簿）（⑤の場合）'!$O82+1&lt;=15,IF(DO$16&gt;='様式３（療養者名簿）（⑤の場合）'!$O82,IF(DO$16&lt;='様式３（療養者名簿）（⑤の場合）'!$W82,1,0),0),0)</f>
        <v>0</v>
      </c>
      <c r="DP73" s="159">
        <f>IF(DP$16-'様式３（療養者名簿）（⑤の場合）'!$O82+1&lt;=15,IF(DP$16&gt;='様式３（療養者名簿）（⑤の場合）'!$O82,IF(DP$16&lt;='様式３（療養者名簿）（⑤の場合）'!$W82,1,0),0),0)</f>
        <v>0</v>
      </c>
      <c r="DQ73" s="159">
        <f>IF(DQ$16-'様式３（療養者名簿）（⑤の場合）'!$O82+1&lt;=15,IF(DQ$16&gt;='様式３（療養者名簿）（⑤の場合）'!$O82,IF(DQ$16&lt;='様式３（療養者名簿）（⑤の場合）'!$W82,1,0),0),0)</f>
        <v>0</v>
      </c>
      <c r="DR73" s="159">
        <f>IF(DR$16-'様式３（療養者名簿）（⑤の場合）'!$O82+1&lt;=15,IF(DR$16&gt;='様式３（療養者名簿）（⑤の場合）'!$O82,IF(DR$16&lt;='様式３（療養者名簿）（⑤の場合）'!$W82,1,0),0),0)</f>
        <v>0</v>
      </c>
      <c r="DS73" s="159">
        <f>IF(DS$16-'様式３（療養者名簿）（⑤の場合）'!$O82+1&lt;=15,IF(DS$16&gt;='様式３（療養者名簿）（⑤の場合）'!$O82,IF(DS$16&lt;='様式３（療養者名簿）（⑤の場合）'!$W82,1,0),0),0)</f>
        <v>0</v>
      </c>
      <c r="DT73" s="159">
        <f>IF(DT$16-'様式３（療養者名簿）（⑤の場合）'!$O82+1&lt;=15,IF(DT$16&gt;='様式３（療養者名簿）（⑤の場合）'!$O82,IF(DT$16&lt;='様式３（療養者名簿）（⑤の場合）'!$W82,1,0),0),0)</f>
        <v>0</v>
      </c>
      <c r="DU73" s="159">
        <f>IF(DU$16-'様式３（療養者名簿）（⑤の場合）'!$O82+1&lt;=15,IF(DU$16&gt;='様式３（療養者名簿）（⑤の場合）'!$O82,IF(DU$16&lt;='様式３（療養者名簿）（⑤の場合）'!$W82,1,0),0),0)</f>
        <v>0</v>
      </c>
      <c r="DV73" s="159">
        <f>IF(DV$16-'様式３（療養者名簿）（⑤の場合）'!$O82+1&lt;=15,IF(DV$16&gt;='様式３（療養者名簿）（⑤の場合）'!$O82,IF(DV$16&lt;='様式３（療養者名簿）（⑤の場合）'!$W82,1,0),0),0)</f>
        <v>0</v>
      </c>
      <c r="DW73" s="159">
        <f>IF(DW$16-'様式３（療養者名簿）（⑤の場合）'!$O82+1&lt;=15,IF(DW$16&gt;='様式３（療養者名簿）（⑤の場合）'!$O82,IF(DW$16&lt;='様式３（療養者名簿）（⑤の場合）'!$W82,1,0),0),0)</f>
        <v>0</v>
      </c>
      <c r="DX73" s="159">
        <f>IF(DX$16-'様式３（療養者名簿）（⑤の場合）'!$O82+1&lt;=15,IF(DX$16&gt;='様式３（療養者名簿）（⑤の場合）'!$O82,IF(DX$16&lt;='様式３（療養者名簿）（⑤の場合）'!$W82,1,0),0),0)</f>
        <v>0</v>
      </c>
      <c r="DY73" s="159">
        <f>IF(DY$16-'様式３（療養者名簿）（⑤の場合）'!$O82+1&lt;=15,IF(DY$16&gt;='様式３（療養者名簿）（⑤の場合）'!$O82,IF(DY$16&lt;='様式３（療養者名簿）（⑤の場合）'!$W82,1,0),0),0)</f>
        <v>0</v>
      </c>
      <c r="DZ73" s="159">
        <f>IF(DZ$16-'様式３（療養者名簿）（⑤の場合）'!$O82+1&lt;=15,IF(DZ$16&gt;='様式３（療養者名簿）（⑤の場合）'!$O82,IF(DZ$16&lt;='様式３（療養者名簿）（⑤の場合）'!$W82,1,0),0),0)</f>
        <v>0</v>
      </c>
      <c r="EA73" s="159">
        <f>IF(EA$16-'様式３（療養者名簿）（⑤の場合）'!$O82+1&lt;=15,IF(EA$16&gt;='様式３（療養者名簿）（⑤の場合）'!$O82,IF(EA$16&lt;='様式３（療養者名簿）（⑤の場合）'!$W82,1,0),0),0)</f>
        <v>0</v>
      </c>
      <c r="EB73" s="159">
        <f>IF(EB$16-'様式３（療養者名簿）（⑤の場合）'!$O82+1&lt;=15,IF(EB$16&gt;='様式３（療養者名簿）（⑤の場合）'!$O82,IF(EB$16&lt;='様式３（療養者名簿）（⑤の場合）'!$W82,1,0),0),0)</f>
        <v>0</v>
      </c>
      <c r="EC73" s="159">
        <f>IF(EC$16-'様式３（療養者名簿）（⑤の場合）'!$O82+1&lt;=15,IF(EC$16&gt;='様式３（療養者名簿）（⑤の場合）'!$O82,IF(EC$16&lt;='様式３（療養者名簿）（⑤の場合）'!$W82,1,0),0),0)</f>
        <v>0</v>
      </c>
      <c r="ED73" s="159">
        <f>IF(ED$16-'様式３（療養者名簿）（⑤の場合）'!$O82+1&lt;=15,IF(ED$16&gt;='様式３（療養者名簿）（⑤の場合）'!$O82,IF(ED$16&lt;='様式３（療養者名簿）（⑤の場合）'!$W82,1,0),0),0)</f>
        <v>0</v>
      </c>
      <c r="EE73" s="159">
        <f>IF(EE$16-'様式３（療養者名簿）（⑤の場合）'!$O82+1&lt;=15,IF(EE$16&gt;='様式３（療養者名簿）（⑤の場合）'!$O82,IF(EE$16&lt;='様式３（療養者名簿）（⑤の場合）'!$W82,1,0),0),0)</f>
        <v>0</v>
      </c>
      <c r="EF73" s="159">
        <f>IF(EF$16-'様式３（療養者名簿）（⑤の場合）'!$O82+1&lt;=15,IF(EF$16&gt;='様式３（療養者名簿）（⑤の場合）'!$O82,IF(EF$16&lt;='様式３（療養者名簿）（⑤の場合）'!$W82,1,0),0),0)</f>
        <v>0</v>
      </c>
      <c r="EG73" s="159">
        <f>IF(EG$16-'様式３（療養者名簿）（⑤の場合）'!$O82+1&lt;=15,IF(EG$16&gt;='様式３（療養者名簿）（⑤の場合）'!$O82,IF(EG$16&lt;='様式３（療養者名簿）（⑤の場合）'!$W82,1,0),0),0)</f>
        <v>0</v>
      </c>
      <c r="EH73" s="159">
        <f>IF(EH$16-'様式３（療養者名簿）（⑤の場合）'!$O82+1&lt;=15,IF(EH$16&gt;='様式３（療養者名簿）（⑤の場合）'!$O82,IF(EH$16&lt;='様式３（療養者名簿）（⑤の場合）'!$W82,1,0),0),0)</f>
        <v>0</v>
      </c>
      <c r="EI73" s="159">
        <f>IF(EI$16-'様式３（療養者名簿）（⑤の場合）'!$O82+1&lt;=15,IF(EI$16&gt;='様式３（療養者名簿）（⑤の場合）'!$O82,IF(EI$16&lt;='様式３（療養者名簿）（⑤の場合）'!$W82,1,0),0),0)</f>
        <v>0</v>
      </c>
      <c r="EJ73" s="159">
        <f>IF(EJ$16-'様式３（療養者名簿）（⑤の場合）'!$O82+1&lt;=15,IF(EJ$16&gt;='様式３（療養者名簿）（⑤の場合）'!$O82,IF(EJ$16&lt;='様式３（療養者名簿）（⑤の場合）'!$W82,1,0),0),0)</f>
        <v>0</v>
      </c>
      <c r="EK73" s="159">
        <f>IF(EK$16-'様式３（療養者名簿）（⑤の場合）'!$O82+1&lt;=15,IF(EK$16&gt;='様式３（療養者名簿）（⑤の場合）'!$O82,IF(EK$16&lt;='様式３（療養者名簿）（⑤の場合）'!$W82,1,0),0),0)</f>
        <v>0</v>
      </c>
      <c r="EL73" s="159">
        <f>IF(EL$16-'様式３（療養者名簿）（⑤の場合）'!$O82+1&lt;=15,IF(EL$16&gt;='様式３（療養者名簿）（⑤の場合）'!$O82,IF(EL$16&lt;='様式３（療養者名簿）（⑤の場合）'!$W82,1,0),0),0)</f>
        <v>0</v>
      </c>
      <c r="EM73" s="159">
        <f>IF(EM$16-'様式３（療養者名簿）（⑤の場合）'!$O82+1&lt;=15,IF(EM$16&gt;='様式３（療養者名簿）（⑤の場合）'!$O82,IF(EM$16&lt;='様式３（療養者名簿）（⑤の場合）'!$W82,1,0),0),0)</f>
        <v>0</v>
      </c>
      <c r="EN73" s="159">
        <f>IF(EN$16-'様式３（療養者名簿）（⑤の場合）'!$O82+1&lt;=15,IF(EN$16&gt;='様式３（療養者名簿）（⑤の場合）'!$O82,IF(EN$16&lt;='様式３（療養者名簿）（⑤の場合）'!$W82,1,0),0),0)</f>
        <v>0</v>
      </c>
      <c r="EO73" s="159">
        <f>IF(EO$16-'様式３（療養者名簿）（⑤の場合）'!$O82+1&lt;=15,IF(EO$16&gt;='様式３（療養者名簿）（⑤の場合）'!$O82,IF(EO$16&lt;='様式３（療養者名簿）（⑤の場合）'!$W82,1,0),0),0)</f>
        <v>0</v>
      </c>
      <c r="EP73" s="159">
        <f>IF(EP$16-'様式３（療養者名簿）（⑤の場合）'!$O82+1&lt;=15,IF(EP$16&gt;='様式３（療養者名簿）（⑤の場合）'!$O82,IF(EP$16&lt;='様式３（療養者名簿）（⑤の場合）'!$W82,1,0),0),0)</f>
        <v>0</v>
      </c>
      <c r="EQ73" s="159">
        <f>IF(EQ$16-'様式３（療養者名簿）（⑤の場合）'!$O82+1&lt;=15,IF(EQ$16&gt;='様式３（療養者名簿）（⑤の場合）'!$O82,IF(EQ$16&lt;='様式３（療養者名簿）（⑤の場合）'!$W82,1,0),0),0)</f>
        <v>0</v>
      </c>
      <c r="ER73" s="159">
        <f>IF(ER$16-'様式３（療養者名簿）（⑤の場合）'!$O82+1&lt;=15,IF(ER$16&gt;='様式３（療養者名簿）（⑤の場合）'!$O82,IF(ER$16&lt;='様式３（療養者名簿）（⑤の場合）'!$W82,1,0),0),0)</f>
        <v>0</v>
      </c>
      <c r="ES73" s="159">
        <f>IF(ES$16-'様式３（療養者名簿）（⑤の場合）'!$O82+1&lt;=15,IF(ES$16&gt;='様式３（療養者名簿）（⑤の場合）'!$O82,IF(ES$16&lt;='様式３（療養者名簿）（⑤の場合）'!$W82,1,0),0),0)</f>
        <v>0</v>
      </c>
      <c r="ET73" s="159">
        <f>IF(ET$16-'様式３（療養者名簿）（⑤の場合）'!$O82+1&lt;=15,IF(ET$16&gt;='様式３（療養者名簿）（⑤の場合）'!$O82,IF(ET$16&lt;='様式３（療養者名簿）（⑤の場合）'!$W82,1,0),0),0)</f>
        <v>0</v>
      </c>
      <c r="EU73" s="159">
        <f>IF(EU$16-'様式３（療養者名簿）（⑤の場合）'!$O82+1&lt;=15,IF(EU$16&gt;='様式３（療養者名簿）（⑤の場合）'!$O82,IF(EU$16&lt;='様式３（療養者名簿）（⑤の場合）'!$W82,1,0),0),0)</f>
        <v>0</v>
      </c>
      <c r="EV73" s="159">
        <f>IF(EV$16-'様式３（療養者名簿）（⑤の場合）'!$O82+1&lt;=15,IF(EV$16&gt;='様式３（療養者名簿）（⑤の場合）'!$O82,IF(EV$16&lt;='様式３（療養者名簿）（⑤の場合）'!$W82,1,0),0),0)</f>
        <v>0</v>
      </c>
      <c r="EW73" s="159">
        <f>IF(EW$16-'様式３（療養者名簿）（⑤の場合）'!$O82+1&lt;=15,IF(EW$16&gt;='様式３（療養者名簿）（⑤の場合）'!$O82,IF(EW$16&lt;='様式３（療養者名簿）（⑤の場合）'!$W82,1,0),0),0)</f>
        <v>0</v>
      </c>
      <c r="EX73" s="159">
        <f>IF(EX$16-'様式３（療養者名簿）（⑤の場合）'!$O82+1&lt;=15,IF(EX$16&gt;='様式３（療養者名簿）（⑤の場合）'!$O82,IF(EX$16&lt;='様式３（療養者名簿）（⑤の場合）'!$W82,1,0),0),0)</f>
        <v>0</v>
      </c>
      <c r="EY73" s="159">
        <f>IF(EY$16-'様式３（療養者名簿）（⑤の場合）'!$O82+1&lt;=15,IF(EY$16&gt;='様式３（療養者名簿）（⑤の場合）'!$O82,IF(EY$16&lt;='様式３（療養者名簿）（⑤の場合）'!$W82,1,0),0),0)</f>
        <v>0</v>
      </c>
      <c r="EZ73" s="159">
        <f>IF(EZ$16-'様式３（療養者名簿）（⑤の場合）'!$O82+1&lt;=15,IF(EZ$16&gt;='様式３（療養者名簿）（⑤の場合）'!$O82,IF(EZ$16&lt;='様式３（療養者名簿）（⑤の場合）'!$W82,1,0),0),0)</f>
        <v>0</v>
      </c>
      <c r="FA73" s="159">
        <f>IF(FA$16-'様式３（療養者名簿）（⑤の場合）'!$O82+1&lt;=15,IF(FA$16&gt;='様式３（療養者名簿）（⑤の場合）'!$O82,IF(FA$16&lt;='様式３（療養者名簿）（⑤の場合）'!$W82,1,0),0),0)</f>
        <v>0</v>
      </c>
      <c r="FB73" s="159">
        <f>IF(FB$16-'様式３（療養者名簿）（⑤の場合）'!$O82+1&lt;=15,IF(FB$16&gt;='様式３（療養者名簿）（⑤の場合）'!$O82,IF(FB$16&lt;='様式３（療養者名簿）（⑤の場合）'!$W82,1,0),0),0)</f>
        <v>0</v>
      </c>
      <c r="FC73" s="159">
        <f>IF(FC$16-'様式３（療養者名簿）（⑤の場合）'!$O82+1&lt;=15,IF(FC$16&gt;='様式３（療養者名簿）（⑤の場合）'!$O82,IF(FC$16&lt;='様式３（療養者名簿）（⑤の場合）'!$W82,1,0),0),0)</f>
        <v>0</v>
      </c>
      <c r="FD73" s="159">
        <f>IF(FD$16-'様式３（療養者名簿）（⑤の場合）'!$O82+1&lt;=15,IF(FD$16&gt;='様式３（療養者名簿）（⑤の場合）'!$O82,IF(FD$16&lt;='様式３（療養者名簿）（⑤の場合）'!$W82,1,0),0),0)</f>
        <v>0</v>
      </c>
      <c r="FE73" s="159">
        <f>IF(FE$16-'様式３（療養者名簿）（⑤の場合）'!$O82+1&lt;=15,IF(FE$16&gt;='様式３（療養者名簿）（⑤の場合）'!$O82,IF(FE$16&lt;='様式３（療養者名簿）（⑤の場合）'!$W82,1,0),0),0)</f>
        <v>0</v>
      </c>
      <c r="FF73" s="159">
        <f>IF(FF$16-'様式３（療養者名簿）（⑤の場合）'!$O82+1&lt;=15,IF(FF$16&gt;='様式３（療養者名簿）（⑤の場合）'!$O82,IF(FF$16&lt;='様式３（療養者名簿）（⑤の場合）'!$W82,1,0),0),0)</f>
        <v>0</v>
      </c>
      <c r="FG73" s="159">
        <f>IF(FG$16-'様式３（療養者名簿）（⑤の場合）'!$O82+1&lt;=15,IF(FG$16&gt;='様式３（療養者名簿）（⑤の場合）'!$O82,IF(FG$16&lt;='様式３（療養者名簿）（⑤の場合）'!$W82,1,0),0),0)</f>
        <v>0</v>
      </c>
      <c r="FH73" s="159">
        <f>IF(FH$16-'様式３（療養者名簿）（⑤の場合）'!$O82+1&lt;=15,IF(FH$16&gt;='様式３（療養者名簿）（⑤の場合）'!$O82,IF(FH$16&lt;='様式３（療養者名簿）（⑤の場合）'!$W82,1,0),0),0)</f>
        <v>0</v>
      </c>
      <c r="FI73" s="159">
        <f>IF(FI$16-'様式３（療養者名簿）（⑤の場合）'!$O82+1&lt;=15,IF(FI$16&gt;='様式３（療養者名簿）（⑤の場合）'!$O82,IF(FI$16&lt;='様式３（療養者名簿）（⑤の場合）'!$W82,1,0),0),0)</f>
        <v>0</v>
      </c>
      <c r="FJ73" s="159">
        <f>IF(FJ$16-'様式３（療養者名簿）（⑤の場合）'!$O82+1&lt;=15,IF(FJ$16&gt;='様式３（療養者名簿）（⑤の場合）'!$O82,IF(FJ$16&lt;='様式３（療養者名簿）（⑤の場合）'!$W82,1,0),0),0)</f>
        <v>0</v>
      </c>
      <c r="FK73" s="159">
        <f>IF(FK$16-'様式３（療養者名簿）（⑤の場合）'!$O82+1&lt;=15,IF(FK$16&gt;='様式３（療養者名簿）（⑤の場合）'!$O82,IF(FK$16&lt;='様式３（療養者名簿）（⑤の場合）'!$W82,1,0),0),0)</f>
        <v>0</v>
      </c>
      <c r="FL73" s="159">
        <f>IF(FL$16-'様式３（療養者名簿）（⑤の場合）'!$O82+1&lt;=15,IF(FL$16&gt;='様式３（療養者名簿）（⑤の場合）'!$O82,IF(FL$16&lt;='様式３（療養者名簿）（⑤の場合）'!$W82,1,0),0),0)</f>
        <v>0</v>
      </c>
      <c r="FM73" s="159">
        <f>IF(FM$16-'様式３（療養者名簿）（⑤の場合）'!$O82+1&lt;=15,IF(FM$16&gt;='様式３（療養者名簿）（⑤の場合）'!$O82,IF(FM$16&lt;='様式３（療養者名簿）（⑤の場合）'!$W82,1,0),0),0)</f>
        <v>0</v>
      </c>
      <c r="FN73" s="159">
        <f>IF(FN$16-'様式３（療養者名簿）（⑤の場合）'!$O82+1&lt;=15,IF(FN$16&gt;='様式３（療養者名簿）（⑤の場合）'!$O82,IF(FN$16&lt;='様式３（療養者名簿）（⑤の場合）'!$W82,1,0),0),0)</f>
        <v>0</v>
      </c>
      <c r="FO73" s="159">
        <f>IF(FO$16-'様式３（療養者名簿）（⑤の場合）'!$O82+1&lt;=15,IF(FO$16&gt;='様式３（療養者名簿）（⑤の場合）'!$O82,IF(FO$16&lt;='様式３（療養者名簿）（⑤の場合）'!$W82,1,0),0),0)</f>
        <v>0</v>
      </c>
      <c r="FP73" s="159">
        <f>IF(FP$16-'様式３（療養者名簿）（⑤の場合）'!$O82+1&lt;=15,IF(FP$16&gt;='様式３（療養者名簿）（⑤の場合）'!$O82,IF(FP$16&lt;='様式３（療養者名簿）（⑤の場合）'!$W82,1,0),0),0)</f>
        <v>0</v>
      </c>
      <c r="FQ73" s="159">
        <f>IF(FQ$16-'様式３（療養者名簿）（⑤の場合）'!$O82+1&lt;=15,IF(FQ$16&gt;='様式３（療養者名簿）（⑤の場合）'!$O82,IF(FQ$16&lt;='様式３（療養者名簿）（⑤の場合）'!$W82,1,0),0),0)</f>
        <v>0</v>
      </c>
      <c r="FR73" s="159">
        <f>IF(FR$16-'様式３（療養者名簿）（⑤の場合）'!$O82+1&lt;=15,IF(FR$16&gt;='様式３（療養者名簿）（⑤の場合）'!$O82,IF(FR$16&lt;='様式３（療養者名簿）（⑤の場合）'!$W82,1,0),0),0)</f>
        <v>0</v>
      </c>
      <c r="FS73" s="159">
        <f>IF(FS$16-'様式３（療養者名簿）（⑤の場合）'!$O82+1&lt;=15,IF(FS$16&gt;='様式３（療養者名簿）（⑤の場合）'!$O82,IF(FS$16&lt;='様式３（療養者名簿）（⑤の場合）'!$W82,1,0),0),0)</f>
        <v>0</v>
      </c>
      <c r="FT73" s="159">
        <f>IF(FT$16-'様式３（療養者名簿）（⑤の場合）'!$O82+1&lt;=15,IF(FT$16&gt;='様式３（療養者名簿）（⑤の場合）'!$O82,IF(FT$16&lt;='様式３（療養者名簿）（⑤の場合）'!$W82,1,0),0),0)</f>
        <v>0</v>
      </c>
      <c r="FU73" s="159">
        <f>IF(FU$16-'様式３（療養者名簿）（⑤の場合）'!$O82+1&lt;=15,IF(FU$16&gt;='様式３（療養者名簿）（⑤の場合）'!$O82,IF(FU$16&lt;='様式３（療養者名簿）（⑤の場合）'!$W82,1,0),0),0)</f>
        <v>0</v>
      </c>
      <c r="FV73" s="159">
        <f>IF(FV$16-'様式３（療養者名簿）（⑤の場合）'!$O82+1&lt;=15,IF(FV$16&gt;='様式３（療養者名簿）（⑤の場合）'!$O82,IF(FV$16&lt;='様式３（療養者名簿）（⑤の場合）'!$W82,1,0),0),0)</f>
        <v>0</v>
      </c>
      <c r="FW73" s="159">
        <f>IF(FW$16-'様式３（療養者名簿）（⑤の場合）'!$O82+1&lt;=15,IF(FW$16&gt;='様式３（療養者名簿）（⑤の場合）'!$O82,IF(FW$16&lt;='様式３（療養者名簿）（⑤の場合）'!$W82,1,0),0),0)</f>
        <v>0</v>
      </c>
      <c r="FX73" s="159">
        <f>IF(FX$16-'様式３（療養者名簿）（⑤の場合）'!$O82+1&lt;=15,IF(FX$16&gt;='様式３（療養者名簿）（⑤の場合）'!$O82,IF(FX$16&lt;='様式３（療養者名簿）（⑤の場合）'!$W82,1,0),0),0)</f>
        <v>0</v>
      </c>
      <c r="FY73" s="159">
        <f>IF(FY$16-'様式３（療養者名簿）（⑤の場合）'!$O82+1&lt;=15,IF(FY$16&gt;='様式３（療養者名簿）（⑤の場合）'!$O82,IF(FY$16&lt;='様式３（療養者名簿）（⑤の場合）'!$W82,1,0),0),0)</f>
        <v>0</v>
      </c>
      <c r="FZ73" s="159">
        <f>IF(FZ$16-'様式３（療養者名簿）（⑤の場合）'!$O82+1&lt;=15,IF(FZ$16&gt;='様式３（療養者名簿）（⑤の場合）'!$O82,IF(FZ$16&lt;='様式３（療養者名簿）（⑤の場合）'!$W82,1,0),0),0)</f>
        <v>0</v>
      </c>
      <c r="GA73" s="159">
        <f>IF(GA$16-'様式３（療養者名簿）（⑤の場合）'!$O82+1&lt;=15,IF(GA$16&gt;='様式３（療養者名簿）（⑤の場合）'!$O82,IF(GA$16&lt;='様式３（療養者名簿）（⑤の場合）'!$W82,1,0),0),0)</f>
        <v>0</v>
      </c>
      <c r="GB73" s="159">
        <f>IF(GB$16-'様式３（療養者名簿）（⑤の場合）'!$O82+1&lt;=15,IF(GB$16&gt;='様式３（療養者名簿）（⑤の場合）'!$O82,IF(GB$16&lt;='様式３（療養者名簿）（⑤の場合）'!$W82,1,0),0),0)</f>
        <v>0</v>
      </c>
      <c r="GC73" s="159">
        <f>IF(GC$16-'様式３（療養者名簿）（⑤の場合）'!$O82+1&lt;=15,IF(GC$16&gt;='様式３（療養者名簿）（⑤の場合）'!$O82,IF(GC$16&lt;='様式３（療養者名簿）（⑤の場合）'!$W82,1,0),0),0)</f>
        <v>0</v>
      </c>
      <c r="GD73" s="159">
        <f>IF(GD$16-'様式３（療養者名簿）（⑤の場合）'!$O82+1&lt;=15,IF(GD$16&gt;='様式３（療養者名簿）（⑤の場合）'!$O82,IF(GD$16&lt;='様式３（療養者名簿）（⑤の場合）'!$W82,1,0),0),0)</f>
        <v>0</v>
      </c>
      <c r="GE73" s="159">
        <f>IF(GE$16-'様式３（療養者名簿）（⑤の場合）'!$O82+1&lt;=15,IF(GE$16&gt;='様式３（療養者名簿）（⑤の場合）'!$O82,IF(GE$16&lt;='様式３（療養者名簿）（⑤の場合）'!$W82,1,0),0),0)</f>
        <v>0</v>
      </c>
      <c r="GF73" s="159">
        <f>IF(GF$16-'様式３（療養者名簿）（⑤の場合）'!$O82+1&lt;=15,IF(GF$16&gt;='様式３（療養者名簿）（⑤の場合）'!$O82,IF(GF$16&lt;='様式３（療養者名簿）（⑤の場合）'!$W82,1,0),0),0)</f>
        <v>0</v>
      </c>
      <c r="GG73" s="159">
        <f>IF(GG$16-'様式３（療養者名簿）（⑤の場合）'!$O82+1&lt;=15,IF(GG$16&gt;='様式３（療養者名簿）（⑤の場合）'!$O82,IF(GG$16&lt;='様式３（療養者名簿）（⑤の場合）'!$W82,1,0),0),0)</f>
        <v>0</v>
      </c>
      <c r="GH73" s="159">
        <f>IF(GH$16-'様式３（療養者名簿）（⑤の場合）'!$O82+1&lt;=15,IF(GH$16&gt;='様式３（療養者名簿）（⑤の場合）'!$O82,IF(GH$16&lt;='様式３（療養者名簿）（⑤の場合）'!$W82,1,0),0),0)</f>
        <v>0</v>
      </c>
      <c r="GI73" s="159">
        <f>IF(GI$16-'様式３（療養者名簿）（⑤の場合）'!$O82+1&lt;=15,IF(GI$16&gt;='様式３（療養者名簿）（⑤の場合）'!$O82,IF(GI$16&lt;='様式３（療養者名簿）（⑤の場合）'!$W82,1,0),0),0)</f>
        <v>0</v>
      </c>
      <c r="GJ73" s="159">
        <f>IF(GJ$16-'様式３（療養者名簿）（⑤の場合）'!$O82+1&lt;=15,IF(GJ$16&gt;='様式３（療養者名簿）（⑤の場合）'!$O82,IF(GJ$16&lt;='様式３（療養者名簿）（⑤の場合）'!$W82,1,0),0),0)</f>
        <v>0</v>
      </c>
      <c r="GK73" s="159">
        <f>IF(GK$16-'様式３（療養者名簿）（⑤の場合）'!$O82+1&lt;=15,IF(GK$16&gt;='様式３（療養者名簿）（⑤の場合）'!$O82,IF(GK$16&lt;='様式３（療養者名簿）（⑤の場合）'!$W82,1,0),0),0)</f>
        <v>0</v>
      </c>
      <c r="GL73" s="159">
        <f>IF(GL$16-'様式３（療養者名簿）（⑤の場合）'!$O82+1&lt;=15,IF(GL$16&gt;='様式３（療養者名簿）（⑤の場合）'!$O82,IF(GL$16&lt;='様式３（療養者名簿）（⑤の場合）'!$W82,1,0),0),0)</f>
        <v>0</v>
      </c>
      <c r="GM73" s="159">
        <f>IF(GM$16-'様式３（療養者名簿）（⑤の場合）'!$O82+1&lt;=15,IF(GM$16&gt;='様式３（療養者名簿）（⑤の場合）'!$O82,IF(GM$16&lt;='様式３（療養者名簿）（⑤の場合）'!$W82,1,0),0),0)</f>
        <v>0</v>
      </c>
      <c r="GN73" s="159">
        <f>IF(GN$16-'様式３（療養者名簿）（⑤の場合）'!$O82+1&lt;=15,IF(GN$16&gt;='様式３（療養者名簿）（⑤の場合）'!$O82,IF(GN$16&lt;='様式３（療養者名簿）（⑤の場合）'!$W82,1,0),0),0)</f>
        <v>0</v>
      </c>
      <c r="GO73" s="159">
        <f>IF(GO$16-'様式３（療養者名簿）（⑤の場合）'!$O82+1&lt;=15,IF(GO$16&gt;='様式３（療養者名簿）（⑤の場合）'!$O82,IF(GO$16&lt;='様式３（療養者名簿）（⑤の場合）'!$W82,1,0),0),0)</f>
        <v>0</v>
      </c>
      <c r="GP73" s="159">
        <f>IF(GP$16-'様式３（療養者名簿）（⑤の場合）'!$O82+1&lt;=15,IF(GP$16&gt;='様式３（療養者名簿）（⑤の場合）'!$O82,IF(GP$16&lt;='様式３（療養者名簿）（⑤の場合）'!$W82,1,0),0),0)</f>
        <v>0</v>
      </c>
      <c r="GQ73" s="159">
        <f>IF(GQ$16-'様式３（療養者名簿）（⑤の場合）'!$O82+1&lt;=15,IF(GQ$16&gt;='様式３（療養者名簿）（⑤の場合）'!$O82,IF(GQ$16&lt;='様式３（療養者名簿）（⑤の場合）'!$W82,1,0),0),0)</f>
        <v>0</v>
      </c>
      <c r="GR73" s="159">
        <f>IF(GR$16-'様式３（療養者名簿）（⑤の場合）'!$O82+1&lt;=15,IF(GR$16&gt;='様式３（療養者名簿）（⑤の場合）'!$O82,IF(GR$16&lt;='様式３（療養者名簿）（⑤の場合）'!$W82,1,0),0),0)</f>
        <v>0</v>
      </c>
      <c r="GS73" s="159">
        <f>IF(GS$16-'様式３（療養者名簿）（⑤の場合）'!$O82+1&lt;=15,IF(GS$16&gt;='様式３（療養者名簿）（⑤の場合）'!$O82,IF(GS$16&lt;='様式３（療養者名簿）（⑤の場合）'!$W82,1,0),0),0)</f>
        <v>0</v>
      </c>
      <c r="GT73" s="159">
        <f>IF(GT$16-'様式３（療養者名簿）（⑤の場合）'!$O82+1&lt;=15,IF(GT$16&gt;='様式３（療養者名簿）（⑤の場合）'!$O82,IF(GT$16&lt;='様式３（療養者名簿）（⑤の場合）'!$W82,1,0),0),0)</f>
        <v>0</v>
      </c>
      <c r="GU73" s="159">
        <f>IF(GU$16-'様式３（療養者名簿）（⑤の場合）'!$O82+1&lt;=15,IF(GU$16&gt;='様式３（療養者名簿）（⑤の場合）'!$O82,IF(GU$16&lt;='様式３（療養者名簿）（⑤の場合）'!$W82,1,0),0),0)</f>
        <v>0</v>
      </c>
      <c r="GV73" s="159">
        <f>IF(GV$16-'様式３（療養者名簿）（⑤の場合）'!$O82+1&lt;=15,IF(GV$16&gt;='様式３（療養者名簿）（⑤の場合）'!$O82,IF(GV$16&lt;='様式３（療養者名簿）（⑤の場合）'!$W82,1,0),0),0)</f>
        <v>0</v>
      </c>
      <c r="GW73" s="159">
        <f>IF(GW$16-'様式３（療養者名簿）（⑤の場合）'!$O82+1&lt;=15,IF(GW$16&gt;='様式３（療養者名簿）（⑤の場合）'!$O82,IF(GW$16&lt;='様式３（療養者名簿）（⑤の場合）'!$W82,1,0),0),0)</f>
        <v>0</v>
      </c>
      <c r="GX73" s="159">
        <f>IF(GX$16-'様式３（療養者名簿）（⑤の場合）'!$O82+1&lt;=15,IF(GX$16&gt;='様式３（療養者名簿）（⑤の場合）'!$O82,IF(GX$16&lt;='様式３（療養者名簿）（⑤の場合）'!$W82,1,0),0),0)</f>
        <v>0</v>
      </c>
      <c r="GY73" s="159">
        <f>IF(GY$16-'様式３（療養者名簿）（⑤の場合）'!$O82+1&lt;=15,IF(GY$16&gt;='様式３（療養者名簿）（⑤の場合）'!$O82,IF(GY$16&lt;='様式３（療養者名簿）（⑤の場合）'!$W82,1,0),0),0)</f>
        <v>0</v>
      </c>
      <c r="GZ73" s="159">
        <f>IF(GZ$16-'様式３（療養者名簿）（⑤の場合）'!$O82+1&lt;=15,IF(GZ$16&gt;='様式３（療養者名簿）（⑤の場合）'!$O82,IF(GZ$16&lt;='様式３（療養者名簿）（⑤の場合）'!$W82,1,0),0),0)</f>
        <v>0</v>
      </c>
      <c r="HA73" s="159">
        <f>IF(HA$16-'様式３（療養者名簿）（⑤の場合）'!$O82+1&lt;=15,IF(HA$16&gt;='様式３（療養者名簿）（⑤の場合）'!$O82,IF(HA$16&lt;='様式３（療養者名簿）（⑤の場合）'!$W82,1,0),0),0)</f>
        <v>0</v>
      </c>
      <c r="HB73" s="159">
        <f>IF(HB$16-'様式３（療養者名簿）（⑤の場合）'!$O82+1&lt;=15,IF(HB$16&gt;='様式３（療養者名簿）（⑤の場合）'!$O82,IF(HB$16&lt;='様式３（療養者名簿）（⑤の場合）'!$W82,1,0),0),0)</f>
        <v>0</v>
      </c>
      <c r="HC73" s="159">
        <f>IF(HC$16-'様式３（療養者名簿）（⑤の場合）'!$O82+1&lt;=15,IF(HC$16&gt;='様式３（療養者名簿）（⑤の場合）'!$O82,IF(HC$16&lt;='様式３（療養者名簿）（⑤の場合）'!$W82,1,0),0),0)</f>
        <v>0</v>
      </c>
      <c r="HD73" s="159">
        <f>IF(HD$16-'様式３（療養者名簿）（⑤の場合）'!$O82+1&lt;=15,IF(HD$16&gt;='様式３（療養者名簿）（⑤の場合）'!$O82,IF(HD$16&lt;='様式３（療養者名簿）（⑤の場合）'!$W82,1,0),0),0)</f>
        <v>0</v>
      </c>
      <c r="HE73" s="159">
        <f>IF(HE$16-'様式３（療養者名簿）（⑤の場合）'!$O82+1&lt;=15,IF(HE$16&gt;='様式３（療養者名簿）（⑤の場合）'!$O82,IF(HE$16&lt;='様式３（療養者名簿）（⑤の場合）'!$W82,1,0),0),0)</f>
        <v>0</v>
      </c>
      <c r="HF73" s="159">
        <f>IF(HF$16-'様式３（療養者名簿）（⑤の場合）'!$O82+1&lt;=15,IF(HF$16&gt;='様式３（療養者名簿）（⑤の場合）'!$O82,IF(HF$16&lt;='様式３（療養者名簿）（⑤の場合）'!$W82,1,0),0),0)</f>
        <v>0</v>
      </c>
      <c r="HG73" s="159">
        <f>IF(HG$16-'様式３（療養者名簿）（⑤の場合）'!$O82+1&lt;=15,IF(HG$16&gt;='様式３（療養者名簿）（⑤の場合）'!$O82,IF(HG$16&lt;='様式３（療養者名簿）（⑤の場合）'!$W82,1,0),0),0)</f>
        <v>0</v>
      </c>
      <c r="HH73" s="159">
        <f>IF(HH$16-'様式３（療養者名簿）（⑤の場合）'!$O82+1&lt;=15,IF(HH$16&gt;='様式３（療養者名簿）（⑤の場合）'!$O82,IF(HH$16&lt;='様式３（療養者名簿）（⑤の場合）'!$W82,1,0),0),0)</f>
        <v>0</v>
      </c>
      <c r="HI73" s="159">
        <f>IF(HI$16-'様式３（療養者名簿）（⑤の場合）'!$O82+1&lt;=15,IF(HI$16&gt;='様式３（療養者名簿）（⑤の場合）'!$O82,IF(HI$16&lt;='様式３（療養者名簿）（⑤の場合）'!$W82,1,0),0),0)</f>
        <v>0</v>
      </c>
      <c r="HJ73" s="159">
        <f>IF(HJ$16-'様式３（療養者名簿）（⑤の場合）'!$O82+1&lt;=15,IF(HJ$16&gt;='様式３（療養者名簿）（⑤の場合）'!$O82,IF(HJ$16&lt;='様式３（療養者名簿）（⑤の場合）'!$W82,1,0),0),0)</f>
        <v>0</v>
      </c>
      <c r="HK73" s="159">
        <f>IF(HK$16-'様式３（療養者名簿）（⑤の場合）'!$O82+1&lt;=15,IF(HK$16&gt;='様式３（療養者名簿）（⑤の場合）'!$O82,IF(HK$16&lt;='様式３（療養者名簿）（⑤の場合）'!$W82,1,0),0),0)</f>
        <v>0</v>
      </c>
      <c r="HL73" s="159">
        <f>IF(HL$16-'様式３（療養者名簿）（⑤の場合）'!$O82+1&lt;=15,IF(HL$16&gt;='様式３（療養者名簿）（⑤の場合）'!$O82,IF(HL$16&lt;='様式３（療養者名簿）（⑤の場合）'!$W82,1,0),0),0)</f>
        <v>0</v>
      </c>
      <c r="HM73" s="159">
        <f>IF(HM$16-'様式３（療養者名簿）（⑤の場合）'!$O82+1&lt;=15,IF(HM$16&gt;='様式３（療養者名簿）（⑤の場合）'!$O82,IF(HM$16&lt;='様式３（療養者名簿）（⑤の場合）'!$W82,1,0),0),0)</f>
        <v>0</v>
      </c>
      <c r="HN73" s="159">
        <f>IF(HN$16-'様式３（療養者名簿）（⑤の場合）'!$O82+1&lt;=15,IF(HN$16&gt;='様式３（療養者名簿）（⑤の場合）'!$O82,IF(HN$16&lt;='様式３（療養者名簿）（⑤の場合）'!$W82,1,0),0),0)</f>
        <v>0</v>
      </c>
      <c r="HO73" s="159">
        <f>IF(HO$16-'様式３（療養者名簿）（⑤の場合）'!$O82+1&lt;=15,IF(HO$16&gt;='様式３（療養者名簿）（⑤の場合）'!$O82,IF(HO$16&lt;='様式３（療養者名簿）（⑤の場合）'!$W82,1,0),0),0)</f>
        <v>0</v>
      </c>
      <c r="HP73" s="159">
        <f>IF(HP$16-'様式３（療養者名簿）（⑤の場合）'!$O82+1&lt;=15,IF(HP$16&gt;='様式３（療養者名簿）（⑤の場合）'!$O82,IF(HP$16&lt;='様式３（療養者名簿）（⑤の場合）'!$W82,1,0),0),0)</f>
        <v>0</v>
      </c>
      <c r="HQ73" s="159">
        <f>IF(HQ$16-'様式３（療養者名簿）（⑤の場合）'!$O82+1&lt;=15,IF(HQ$16&gt;='様式３（療養者名簿）（⑤の場合）'!$O82,IF(HQ$16&lt;='様式３（療養者名簿）（⑤の場合）'!$W82,1,0),0),0)</f>
        <v>0</v>
      </c>
      <c r="HR73" s="159">
        <f>IF(HR$16-'様式３（療養者名簿）（⑤の場合）'!$O82+1&lt;=15,IF(HR$16&gt;='様式３（療養者名簿）（⑤の場合）'!$O82,IF(HR$16&lt;='様式３（療養者名簿）（⑤の場合）'!$W82,1,0),0),0)</f>
        <v>0</v>
      </c>
      <c r="HS73" s="159">
        <f>IF(HS$16-'様式３（療養者名簿）（⑤の場合）'!$O82+1&lt;=15,IF(HS$16&gt;='様式３（療養者名簿）（⑤の場合）'!$O82,IF(HS$16&lt;='様式３（療養者名簿）（⑤の場合）'!$W82,1,0),0),0)</f>
        <v>0</v>
      </c>
      <c r="HT73" s="159">
        <f>IF(HT$16-'様式３（療養者名簿）（⑤の場合）'!$O82+1&lt;=15,IF(HT$16&gt;='様式３（療養者名簿）（⑤の場合）'!$O82,IF(HT$16&lt;='様式３（療養者名簿）（⑤の場合）'!$W82,1,0),0),0)</f>
        <v>0</v>
      </c>
      <c r="HU73" s="159">
        <f>IF(HU$16-'様式３（療養者名簿）（⑤の場合）'!$O82+1&lt;=15,IF(HU$16&gt;='様式３（療養者名簿）（⑤の場合）'!$O82,IF(HU$16&lt;='様式３（療養者名簿）（⑤の場合）'!$W82,1,0),0),0)</f>
        <v>0</v>
      </c>
      <c r="HV73" s="159">
        <f>IF(HV$16-'様式３（療養者名簿）（⑤の場合）'!$O82+1&lt;=15,IF(HV$16&gt;='様式３（療養者名簿）（⑤の場合）'!$O82,IF(HV$16&lt;='様式３（療養者名簿）（⑤の場合）'!$W82,1,0),0),0)</f>
        <v>0</v>
      </c>
      <c r="HW73" s="159">
        <f>IF(HW$16-'様式３（療養者名簿）（⑤の場合）'!$O82+1&lt;=15,IF(HW$16&gt;='様式３（療養者名簿）（⑤の場合）'!$O82,IF(HW$16&lt;='様式３（療養者名簿）（⑤の場合）'!$W82,1,0),0),0)</f>
        <v>0</v>
      </c>
      <c r="HX73" s="159">
        <f>IF(HX$16-'様式３（療養者名簿）（⑤の場合）'!$O82+1&lt;=15,IF(HX$16&gt;='様式３（療養者名簿）（⑤の場合）'!$O82,IF(HX$16&lt;='様式３（療養者名簿）（⑤の場合）'!$W82,1,0),0),0)</f>
        <v>0</v>
      </c>
      <c r="HY73" s="159">
        <f>IF(HY$16-'様式３（療養者名簿）（⑤の場合）'!$O82+1&lt;=15,IF(HY$16&gt;='様式３（療養者名簿）（⑤の場合）'!$O82,IF(HY$16&lt;='様式３（療養者名簿）（⑤の場合）'!$W82,1,0),0),0)</f>
        <v>0</v>
      </c>
      <c r="HZ73" s="159">
        <f>IF(HZ$16-'様式３（療養者名簿）（⑤の場合）'!$O82+1&lt;=15,IF(HZ$16&gt;='様式３（療養者名簿）（⑤の場合）'!$O82,IF(HZ$16&lt;='様式３（療養者名簿）（⑤の場合）'!$W82,1,0),0),0)</f>
        <v>0</v>
      </c>
      <c r="IA73" s="159">
        <f>IF(IA$16-'様式３（療養者名簿）（⑤の場合）'!$O82+1&lt;=15,IF(IA$16&gt;='様式３（療養者名簿）（⑤の場合）'!$O82,IF(IA$16&lt;='様式３（療養者名簿）（⑤の場合）'!$W82,1,0),0),0)</f>
        <v>0</v>
      </c>
      <c r="IB73" s="159">
        <f>IF(IB$16-'様式３（療養者名簿）（⑤の場合）'!$O82+1&lt;=15,IF(IB$16&gt;='様式３（療養者名簿）（⑤の場合）'!$O82,IF(IB$16&lt;='様式３（療養者名簿）（⑤の場合）'!$W82,1,0),0),0)</f>
        <v>0</v>
      </c>
      <c r="IC73" s="159">
        <f>IF(IC$16-'様式３（療養者名簿）（⑤の場合）'!$O82+1&lt;=15,IF(IC$16&gt;='様式３（療養者名簿）（⑤の場合）'!$O82,IF(IC$16&lt;='様式３（療養者名簿）（⑤の場合）'!$W82,1,0),0),0)</f>
        <v>0</v>
      </c>
      <c r="ID73" s="159">
        <f>IF(ID$16-'様式３（療養者名簿）（⑤の場合）'!$O82+1&lt;=15,IF(ID$16&gt;='様式３（療養者名簿）（⑤の場合）'!$O82,IF(ID$16&lt;='様式３（療養者名簿）（⑤の場合）'!$W82,1,0),0),0)</f>
        <v>0</v>
      </c>
      <c r="IE73" s="159">
        <f>IF(IE$16-'様式３（療養者名簿）（⑤の場合）'!$O82+1&lt;=15,IF(IE$16&gt;='様式３（療養者名簿）（⑤の場合）'!$O82,IF(IE$16&lt;='様式３（療養者名簿）（⑤の場合）'!$W82,1,0),0),0)</f>
        <v>0</v>
      </c>
      <c r="IF73" s="159">
        <f>IF(IF$16-'様式３（療養者名簿）（⑤の場合）'!$O82+1&lt;=15,IF(IF$16&gt;='様式３（療養者名簿）（⑤の場合）'!$O82,IF(IF$16&lt;='様式３（療養者名簿）（⑤の場合）'!$W82,1,0),0),0)</f>
        <v>0</v>
      </c>
      <c r="IG73" s="159">
        <f>IF(IG$16-'様式３（療養者名簿）（⑤の場合）'!$O82+1&lt;=15,IF(IG$16&gt;='様式３（療養者名簿）（⑤の場合）'!$O82,IF(IG$16&lt;='様式３（療養者名簿）（⑤の場合）'!$W82,1,0),0),0)</f>
        <v>0</v>
      </c>
      <c r="IH73" s="159">
        <f>IF(IH$16-'様式３（療養者名簿）（⑤の場合）'!$O82+1&lt;=15,IF(IH$16&gt;='様式３（療養者名簿）（⑤の場合）'!$O82,IF(IH$16&lt;='様式３（療養者名簿）（⑤の場合）'!$W82,1,0),0),0)</f>
        <v>0</v>
      </c>
      <c r="II73" s="159">
        <f>IF(II$16-'様式３（療養者名簿）（⑤の場合）'!$O82+1&lt;=15,IF(II$16&gt;='様式３（療養者名簿）（⑤の場合）'!$O82,IF(II$16&lt;='様式３（療養者名簿）（⑤の場合）'!$W82,1,0),0),0)</f>
        <v>0</v>
      </c>
      <c r="IJ73" s="159">
        <f>IF(IJ$16-'様式３（療養者名簿）（⑤の場合）'!$O82+1&lt;=15,IF(IJ$16&gt;='様式３（療養者名簿）（⑤の場合）'!$O82,IF(IJ$16&lt;='様式３（療養者名簿）（⑤の場合）'!$W82,1,0),0),0)</f>
        <v>0</v>
      </c>
      <c r="IK73" s="159">
        <f>IF(IK$16-'様式３（療養者名簿）（⑤の場合）'!$O82+1&lt;=15,IF(IK$16&gt;='様式３（療養者名簿）（⑤の場合）'!$O82,IF(IK$16&lt;='様式３（療養者名簿）（⑤の場合）'!$W82,1,0),0),0)</f>
        <v>0</v>
      </c>
      <c r="IL73" s="159">
        <f>IF(IL$16-'様式３（療養者名簿）（⑤の場合）'!$O82+1&lt;=15,IF(IL$16&gt;='様式３（療養者名簿）（⑤の場合）'!$O82,IF(IL$16&lt;='様式３（療養者名簿）（⑤の場合）'!$W82,1,0),0),0)</f>
        <v>0</v>
      </c>
      <c r="IM73" s="159">
        <f>IF(IM$16-'様式３（療養者名簿）（⑤の場合）'!$O82+1&lt;=15,IF(IM$16&gt;='様式３（療養者名簿）（⑤の場合）'!$O82,IF(IM$16&lt;='様式３（療養者名簿）（⑤の場合）'!$W82,1,0),0),0)</f>
        <v>0</v>
      </c>
      <c r="IN73" s="159">
        <f>IF(IN$16-'様式３（療養者名簿）（⑤の場合）'!$O82+1&lt;=15,IF(IN$16&gt;='様式３（療養者名簿）（⑤の場合）'!$O82,IF(IN$16&lt;='様式３（療養者名簿）（⑤の場合）'!$W82,1,0),0),0)</f>
        <v>0</v>
      </c>
      <c r="IO73" s="159">
        <f>IF(IO$16-'様式３（療養者名簿）（⑤の場合）'!$O82+1&lt;=15,IF(IO$16&gt;='様式３（療養者名簿）（⑤の場合）'!$O82,IF(IO$16&lt;='様式３（療養者名簿）（⑤の場合）'!$W82,1,0),0),0)</f>
        <v>0</v>
      </c>
      <c r="IP73" s="159">
        <f>IF(IP$16-'様式３（療養者名簿）（⑤の場合）'!$O82+1&lt;=15,IF(IP$16&gt;='様式３（療養者名簿）（⑤の場合）'!$O82,IF(IP$16&lt;='様式３（療養者名簿）（⑤の場合）'!$W82,1,0),0),0)</f>
        <v>0</v>
      </c>
      <c r="IQ73" s="159">
        <f>IF(IQ$16-'様式３（療養者名簿）（⑤の場合）'!$O82+1&lt;=15,IF(IQ$16&gt;='様式３（療養者名簿）（⑤の場合）'!$O82,IF(IQ$16&lt;='様式３（療養者名簿）（⑤の場合）'!$W82,1,0),0),0)</f>
        <v>0</v>
      </c>
      <c r="IR73" s="159">
        <f>IF(IR$16-'様式３（療養者名簿）（⑤の場合）'!$O82+1&lt;=15,IF(IR$16&gt;='様式３（療養者名簿）（⑤の場合）'!$O82,IF(IR$16&lt;='様式３（療養者名簿）（⑤の場合）'!$W82,1,0),0),0)</f>
        <v>0</v>
      </c>
      <c r="IS73" s="159">
        <f>IF(IS$16-'様式３（療養者名簿）（⑤の場合）'!$O82+1&lt;=15,IF(IS$16&gt;='様式３（療養者名簿）（⑤の場合）'!$O82,IF(IS$16&lt;='様式３（療養者名簿）（⑤の場合）'!$W82,1,0),0),0)</f>
        <v>0</v>
      </c>
      <c r="IT73" s="159">
        <f>IF(IT$16-'様式３（療養者名簿）（⑤の場合）'!$O82+1&lt;=15,IF(IT$16&gt;='様式３（療養者名簿）（⑤の場合）'!$O82,IF(IT$16&lt;='様式３（療養者名簿）（⑤の場合）'!$W82,1,0),0),0)</f>
        <v>0</v>
      </c>
    </row>
    <row r="74" spans="1:254" ht="42" customHeight="1">
      <c r="A74" s="149">
        <f>'様式３（療養者名簿）（⑤の場合）'!C83</f>
        <v>0</v>
      </c>
      <c r="B74" s="159">
        <f>IF(B$16-'様式３（療養者名簿）（⑤の場合）'!$O83+1&lt;=15,IF(B$16&gt;='様式３（療養者名簿）（⑤の場合）'!$O83,IF(B$16&lt;='様式３（療養者名簿）（⑤の場合）'!$W83,1,0),0),0)</f>
        <v>0</v>
      </c>
      <c r="C74" s="159">
        <f>IF(C$16-'様式３（療養者名簿）（⑤の場合）'!$O83+1&lt;=15,IF(C$16&gt;='様式３（療養者名簿）（⑤の場合）'!$O83,IF(C$16&lt;='様式３（療養者名簿）（⑤の場合）'!$W83,1,0),0),0)</f>
        <v>0</v>
      </c>
      <c r="D74" s="159">
        <f>IF(D$16-'様式３（療養者名簿）（⑤の場合）'!$O83+1&lt;=15,IF(D$16&gt;='様式３（療養者名簿）（⑤の場合）'!$O83,IF(D$16&lt;='様式３（療養者名簿）（⑤の場合）'!$W83,1,0),0),0)</f>
        <v>0</v>
      </c>
      <c r="E74" s="159">
        <f>IF(E$16-'様式３（療養者名簿）（⑤の場合）'!$O83+1&lt;=15,IF(E$16&gt;='様式３（療養者名簿）（⑤の場合）'!$O83,IF(E$16&lt;='様式３（療養者名簿）（⑤の場合）'!$W83,1,0),0),0)</f>
        <v>0</v>
      </c>
      <c r="F74" s="159">
        <f>IF(F$16-'様式３（療養者名簿）（⑤の場合）'!$O83+1&lt;=15,IF(F$16&gt;='様式３（療養者名簿）（⑤の場合）'!$O83,IF(F$16&lt;='様式３（療養者名簿）（⑤の場合）'!$W83,1,0),0),0)</f>
        <v>0</v>
      </c>
      <c r="G74" s="159">
        <f>IF(G$16-'様式３（療養者名簿）（⑤の場合）'!$O83+1&lt;=15,IF(G$16&gt;='様式３（療養者名簿）（⑤の場合）'!$O83,IF(G$16&lt;='様式３（療養者名簿）（⑤の場合）'!$W83,1,0),0),0)</f>
        <v>0</v>
      </c>
      <c r="H74" s="159">
        <f>IF(H$16-'様式３（療養者名簿）（⑤の場合）'!$O83+1&lt;=15,IF(H$16&gt;='様式３（療養者名簿）（⑤の場合）'!$O83,IF(H$16&lt;='様式３（療養者名簿）（⑤の場合）'!$W83,1,0),0),0)</f>
        <v>0</v>
      </c>
      <c r="I74" s="159">
        <f>IF(I$16-'様式３（療養者名簿）（⑤の場合）'!$O83+1&lt;=15,IF(I$16&gt;='様式３（療養者名簿）（⑤の場合）'!$O83,IF(I$16&lt;='様式３（療養者名簿）（⑤の場合）'!$W83,1,0),0),0)</f>
        <v>0</v>
      </c>
      <c r="J74" s="159">
        <f>IF(J$16-'様式３（療養者名簿）（⑤の場合）'!$O83+1&lt;=15,IF(J$16&gt;='様式３（療養者名簿）（⑤の場合）'!$O83,IF(J$16&lt;='様式３（療養者名簿）（⑤の場合）'!$W83,1,0),0),0)</f>
        <v>0</v>
      </c>
      <c r="K74" s="159">
        <f>IF(K$16-'様式３（療養者名簿）（⑤の場合）'!$O83+1&lt;=15,IF(K$16&gt;='様式３（療養者名簿）（⑤の場合）'!$O83,IF(K$16&lt;='様式３（療養者名簿）（⑤の場合）'!$W83,1,0),0),0)</f>
        <v>0</v>
      </c>
      <c r="L74" s="159">
        <f>IF(L$16-'様式３（療養者名簿）（⑤の場合）'!$O83+1&lt;=15,IF(L$16&gt;='様式３（療養者名簿）（⑤の場合）'!$O83,IF(L$16&lt;='様式３（療養者名簿）（⑤の場合）'!$W83,1,0),0),0)</f>
        <v>0</v>
      </c>
      <c r="M74" s="159">
        <f>IF(M$16-'様式３（療養者名簿）（⑤の場合）'!$O83+1&lt;=15,IF(M$16&gt;='様式３（療養者名簿）（⑤の場合）'!$O83,IF(M$16&lt;='様式３（療養者名簿）（⑤の場合）'!$W83,1,0),0),0)</f>
        <v>0</v>
      </c>
      <c r="N74" s="159">
        <f>IF(N$16-'様式３（療養者名簿）（⑤の場合）'!$O83+1&lt;=15,IF(N$16&gt;='様式３（療養者名簿）（⑤の場合）'!$O83,IF(N$16&lt;='様式３（療養者名簿）（⑤の場合）'!$W83,1,0),0),0)</f>
        <v>0</v>
      </c>
      <c r="O74" s="159">
        <f>IF(O$16-'様式３（療養者名簿）（⑤の場合）'!$O83+1&lt;=15,IF(O$16&gt;='様式３（療養者名簿）（⑤の場合）'!$O83,IF(O$16&lt;='様式３（療養者名簿）（⑤の場合）'!$W83,1,0),0),0)</f>
        <v>0</v>
      </c>
      <c r="P74" s="159">
        <f>IF(P$16-'様式３（療養者名簿）（⑤の場合）'!$O83+1&lt;=15,IF(P$16&gt;='様式３（療養者名簿）（⑤の場合）'!$O83,IF(P$16&lt;='様式３（療養者名簿）（⑤の場合）'!$W83,1,0),0),0)</f>
        <v>0</v>
      </c>
      <c r="Q74" s="159">
        <f>IF(Q$16-'様式３（療養者名簿）（⑤の場合）'!$O83+1&lt;=15,IF(Q$16&gt;='様式３（療養者名簿）（⑤の場合）'!$O83,IF(Q$16&lt;='様式３（療養者名簿）（⑤の場合）'!$W83,1,0),0),0)</f>
        <v>0</v>
      </c>
      <c r="R74" s="159">
        <f>IF(R$16-'様式３（療養者名簿）（⑤の場合）'!$O83+1&lt;=15,IF(R$16&gt;='様式３（療養者名簿）（⑤の場合）'!$O83,IF(R$16&lt;='様式３（療養者名簿）（⑤の場合）'!$W83,1,0),0),0)</f>
        <v>0</v>
      </c>
      <c r="S74" s="159">
        <f>IF(S$16-'様式３（療養者名簿）（⑤の場合）'!$O83+1&lt;=15,IF(S$16&gt;='様式３（療養者名簿）（⑤の場合）'!$O83,IF(S$16&lt;='様式３（療養者名簿）（⑤の場合）'!$W83,1,0),0),0)</f>
        <v>0</v>
      </c>
      <c r="T74" s="159">
        <f>IF(T$16-'様式３（療養者名簿）（⑤の場合）'!$O83+1&lt;=15,IF(T$16&gt;='様式３（療養者名簿）（⑤の場合）'!$O83,IF(T$16&lt;='様式３（療養者名簿）（⑤の場合）'!$W83,1,0),0),0)</f>
        <v>0</v>
      </c>
      <c r="U74" s="159">
        <f>IF(U$16-'様式３（療養者名簿）（⑤の場合）'!$O83+1&lt;=15,IF(U$16&gt;='様式３（療養者名簿）（⑤の場合）'!$O83,IF(U$16&lt;='様式３（療養者名簿）（⑤の場合）'!$W83,1,0),0),0)</f>
        <v>0</v>
      </c>
      <c r="V74" s="159">
        <f>IF(V$16-'様式３（療養者名簿）（⑤の場合）'!$O83+1&lt;=15,IF(V$16&gt;='様式３（療養者名簿）（⑤の場合）'!$O83,IF(V$16&lt;='様式３（療養者名簿）（⑤の場合）'!$W83,1,0),0),0)</f>
        <v>0</v>
      </c>
      <c r="W74" s="159">
        <f>IF(W$16-'様式３（療養者名簿）（⑤の場合）'!$O83+1&lt;=15,IF(W$16&gt;='様式３（療養者名簿）（⑤の場合）'!$O83,IF(W$16&lt;='様式３（療養者名簿）（⑤の場合）'!$W83,1,0),0),0)</f>
        <v>0</v>
      </c>
      <c r="X74" s="159">
        <f>IF(X$16-'様式３（療養者名簿）（⑤の場合）'!$O83+1&lt;=15,IF(X$16&gt;='様式３（療養者名簿）（⑤の場合）'!$O83,IF(X$16&lt;='様式３（療養者名簿）（⑤の場合）'!$W83,1,0),0),0)</f>
        <v>0</v>
      </c>
      <c r="Y74" s="159">
        <f>IF(Y$16-'様式３（療養者名簿）（⑤の場合）'!$O83+1&lt;=15,IF(Y$16&gt;='様式３（療養者名簿）（⑤の場合）'!$O83,IF(Y$16&lt;='様式３（療養者名簿）（⑤の場合）'!$W83,1,0),0),0)</f>
        <v>0</v>
      </c>
      <c r="Z74" s="159">
        <f>IF(Z$16-'様式３（療養者名簿）（⑤の場合）'!$O83+1&lt;=15,IF(Z$16&gt;='様式３（療養者名簿）（⑤の場合）'!$O83,IF(Z$16&lt;='様式３（療養者名簿）（⑤の場合）'!$W83,1,0),0),0)</f>
        <v>0</v>
      </c>
      <c r="AA74" s="159">
        <f>IF(AA$16-'様式３（療養者名簿）（⑤の場合）'!$O83+1&lt;=15,IF(AA$16&gt;='様式３（療養者名簿）（⑤の場合）'!$O83,IF(AA$16&lt;='様式３（療養者名簿）（⑤の場合）'!$W83,1,0),0),0)</f>
        <v>0</v>
      </c>
      <c r="AB74" s="159">
        <f>IF(AB$16-'様式３（療養者名簿）（⑤の場合）'!$O83+1&lt;=15,IF(AB$16&gt;='様式３（療養者名簿）（⑤の場合）'!$O83,IF(AB$16&lt;='様式３（療養者名簿）（⑤の場合）'!$W83,1,0),0),0)</f>
        <v>0</v>
      </c>
      <c r="AC74" s="159">
        <f>IF(AC$16-'様式３（療養者名簿）（⑤の場合）'!$O83+1&lt;=15,IF(AC$16&gt;='様式３（療養者名簿）（⑤の場合）'!$O83,IF(AC$16&lt;='様式３（療養者名簿）（⑤の場合）'!$W83,1,0),0),0)</f>
        <v>0</v>
      </c>
      <c r="AD74" s="159">
        <f>IF(AD$16-'様式３（療養者名簿）（⑤の場合）'!$O83+1&lt;=15,IF(AD$16&gt;='様式３（療養者名簿）（⑤の場合）'!$O83,IF(AD$16&lt;='様式３（療養者名簿）（⑤の場合）'!$W83,1,0),0),0)</f>
        <v>0</v>
      </c>
      <c r="AE74" s="159">
        <f>IF(AE$16-'様式３（療養者名簿）（⑤の場合）'!$O83+1&lt;=15,IF(AE$16&gt;='様式３（療養者名簿）（⑤の場合）'!$O83,IF(AE$16&lt;='様式３（療養者名簿）（⑤の場合）'!$W83,1,0),0),0)</f>
        <v>0</v>
      </c>
      <c r="AF74" s="159">
        <f>IF(AF$16-'様式３（療養者名簿）（⑤の場合）'!$O83+1&lt;=15,IF(AF$16&gt;='様式３（療養者名簿）（⑤の場合）'!$O83,IF(AF$16&lt;='様式３（療養者名簿）（⑤の場合）'!$W83,1,0),0),0)</f>
        <v>0</v>
      </c>
      <c r="AG74" s="159">
        <f>IF(AG$16-'様式３（療養者名簿）（⑤の場合）'!$O83+1&lt;=15,IF(AG$16&gt;='様式３（療養者名簿）（⑤の場合）'!$O83,IF(AG$16&lt;='様式３（療養者名簿）（⑤の場合）'!$W83,1,0),0),0)</f>
        <v>0</v>
      </c>
      <c r="AH74" s="159">
        <f>IF(AH$16-'様式３（療養者名簿）（⑤の場合）'!$O83+1&lt;=15,IF(AH$16&gt;='様式３（療養者名簿）（⑤の場合）'!$O83,IF(AH$16&lt;='様式３（療養者名簿）（⑤の場合）'!$W83,1,0),0),0)</f>
        <v>0</v>
      </c>
      <c r="AI74" s="159">
        <f>IF(AI$16-'様式３（療養者名簿）（⑤の場合）'!$O83+1&lt;=15,IF(AI$16&gt;='様式３（療養者名簿）（⑤の場合）'!$O83,IF(AI$16&lt;='様式３（療養者名簿）（⑤の場合）'!$W83,1,0),0),0)</f>
        <v>0</v>
      </c>
      <c r="AJ74" s="159">
        <f>IF(AJ$16-'様式３（療養者名簿）（⑤の場合）'!$O83+1&lt;=15,IF(AJ$16&gt;='様式３（療養者名簿）（⑤の場合）'!$O83,IF(AJ$16&lt;='様式３（療養者名簿）（⑤の場合）'!$W83,1,0),0),0)</f>
        <v>0</v>
      </c>
      <c r="AK74" s="159">
        <f>IF(AK$16-'様式３（療養者名簿）（⑤の場合）'!$O83+1&lt;=15,IF(AK$16&gt;='様式３（療養者名簿）（⑤の場合）'!$O83,IF(AK$16&lt;='様式３（療養者名簿）（⑤の場合）'!$W83,1,0),0),0)</f>
        <v>0</v>
      </c>
      <c r="AL74" s="159">
        <f>IF(AL$16-'様式３（療養者名簿）（⑤の場合）'!$O83+1&lt;=15,IF(AL$16&gt;='様式３（療養者名簿）（⑤の場合）'!$O83,IF(AL$16&lt;='様式３（療養者名簿）（⑤の場合）'!$W83,1,0),0),0)</f>
        <v>0</v>
      </c>
      <c r="AM74" s="159">
        <f>IF(AM$16-'様式３（療養者名簿）（⑤の場合）'!$O83+1&lt;=15,IF(AM$16&gt;='様式３（療養者名簿）（⑤の場合）'!$O83,IF(AM$16&lt;='様式３（療養者名簿）（⑤の場合）'!$W83,1,0),0),0)</f>
        <v>0</v>
      </c>
      <c r="AN74" s="159">
        <f>IF(AN$16-'様式３（療養者名簿）（⑤の場合）'!$O83+1&lt;=15,IF(AN$16&gt;='様式３（療養者名簿）（⑤の場合）'!$O83,IF(AN$16&lt;='様式３（療養者名簿）（⑤の場合）'!$W83,1,0),0),0)</f>
        <v>0</v>
      </c>
      <c r="AO74" s="159">
        <f>IF(AO$16-'様式３（療養者名簿）（⑤の場合）'!$O83+1&lt;=15,IF(AO$16&gt;='様式３（療養者名簿）（⑤の場合）'!$O83,IF(AO$16&lt;='様式３（療養者名簿）（⑤の場合）'!$W83,1,0),0),0)</f>
        <v>0</v>
      </c>
      <c r="AP74" s="159">
        <f>IF(AP$16-'様式３（療養者名簿）（⑤の場合）'!$O83+1&lt;=15,IF(AP$16&gt;='様式３（療養者名簿）（⑤の場合）'!$O83,IF(AP$16&lt;='様式３（療養者名簿）（⑤の場合）'!$W83,1,0),0),0)</f>
        <v>0</v>
      </c>
      <c r="AQ74" s="159">
        <f>IF(AQ$16-'様式３（療養者名簿）（⑤の場合）'!$O83+1&lt;=15,IF(AQ$16&gt;='様式３（療養者名簿）（⑤の場合）'!$O83,IF(AQ$16&lt;='様式３（療養者名簿）（⑤の場合）'!$W83,1,0),0),0)</f>
        <v>0</v>
      </c>
      <c r="AR74" s="159">
        <f>IF(AR$16-'様式３（療養者名簿）（⑤の場合）'!$O83+1&lt;=15,IF(AR$16&gt;='様式３（療養者名簿）（⑤の場合）'!$O83,IF(AR$16&lt;='様式３（療養者名簿）（⑤の場合）'!$W83,1,0),0),0)</f>
        <v>0</v>
      </c>
      <c r="AS74" s="159">
        <f>IF(AS$16-'様式３（療養者名簿）（⑤の場合）'!$O83+1&lt;=15,IF(AS$16&gt;='様式３（療養者名簿）（⑤の場合）'!$O83,IF(AS$16&lt;='様式３（療養者名簿）（⑤の場合）'!$W83,1,0),0),0)</f>
        <v>0</v>
      </c>
      <c r="AT74" s="159">
        <f>IF(AT$16-'様式３（療養者名簿）（⑤の場合）'!$O83+1&lt;=15,IF(AT$16&gt;='様式３（療養者名簿）（⑤の場合）'!$O83,IF(AT$16&lt;='様式３（療養者名簿）（⑤の場合）'!$W83,1,0),0),0)</f>
        <v>0</v>
      </c>
      <c r="AU74" s="159">
        <f>IF(AU$16-'様式３（療養者名簿）（⑤の場合）'!$O83+1&lt;=15,IF(AU$16&gt;='様式３（療養者名簿）（⑤の場合）'!$O83,IF(AU$16&lt;='様式３（療養者名簿）（⑤の場合）'!$W83,1,0),0),0)</f>
        <v>0</v>
      </c>
      <c r="AV74" s="159">
        <f>IF(AV$16-'様式３（療養者名簿）（⑤の場合）'!$O83+1&lt;=15,IF(AV$16&gt;='様式３（療養者名簿）（⑤の場合）'!$O83,IF(AV$16&lt;='様式３（療養者名簿）（⑤の場合）'!$W83,1,0),0),0)</f>
        <v>0</v>
      </c>
      <c r="AW74" s="159">
        <f>IF(AW$16-'様式３（療養者名簿）（⑤の場合）'!$O83+1&lt;=15,IF(AW$16&gt;='様式３（療養者名簿）（⑤の場合）'!$O83,IF(AW$16&lt;='様式３（療養者名簿）（⑤の場合）'!$W83,1,0),0),0)</f>
        <v>0</v>
      </c>
      <c r="AX74" s="159">
        <f>IF(AX$16-'様式３（療養者名簿）（⑤の場合）'!$O83+1&lt;=15,IF(AX$16&gt;='様式３（療養者名簿）（⑤の場合）'!$O83,IF(AX$16&lt;='様式３（療養者名簿）（⑤の場合）'!$W83,1,0),0),0)</f>
        <v>0</v>
      </c>
      <c r="AY74" s="159">
        <f>IF(AY$16-'様式３（療養者名簿）（⑤の場合）'!$O83+1&lt;=15,IF(AY$16&gt;='様式３（療養者名簿）（⑤の場合）'!$O83,IF(AY$16&lt;='様式３（療養者名簿）（⑤の場合）'!$W83,1,0),0),0)</f>
        <v>0</v>
      </c>
      <c r="AZ74" s="159">
        <f>IF(AZ$16-'様式３（療養者名簿）（⑤の場合）'!$O83+1&lt;=15,IF(AZ$16&gt;='様式３（療養者名簿）（⑤の場合）'!$O83,IF(AZ$16&lt;='様式３（療養者名簿）（⑤の場合）'!$W83,1,0),0),0)</f>
        <v>0</v>
      </c>
      <c r="BA74" s="159">
        <f>IF(BA$16-'様式３（療養者名簿）（⑤の場合）'!$O83+1&lt;=15,IF(BA$16&gt;='様式３（療養者名簿）（⑤の場合）'!$O83,IF(BA$16&lt;='様式３（療養者名簿）（⑤の場合）'!$W83,1,0),0),0)</f>
        <v>0</v>
      </c>
      <c r="BB74" s="159">
        <f>IF(BB$16-'様式３（療養者名簿）（⑤の場合）'!$O83+1&lt;=15,IF(BB$16&gt;='様式３（療養者名簿）（⑤の場合）'!$O83,IF(BB$16&lt;='様式３（療養者名簿）（⑤の場合）'!$W83,1,0),0),0)</f>
        <v>0</v>
      </c>
      <c r="BC74" s="159">
        <f>IF(BC$16-'様式３（療養者名簿）（⑤の場合）'!$O83+1&lt;=15,IF(BC$16&gt;='様式３（療養者名簿）（⑤の場合）'!$O83,IF(BC$16&lt;='様式３（療養者名簿）（⑤の場合）'!$W83,1,0),0),0)</f>
        <v>0</v>
      </c>
      <c r="BD74" s="159">
        <f>IF(BD$16-'様式３（療養者名簿）（⑤の場合）'!$O83+1&lt;=15,IF(BD$16&gt;='様式３（療養者名簿）（⑤の場合）'!$O83,IF(BD$16&lt;='様式３（療養者名簿）（⑤の場合）'!$W83,1,0),0),0)</f>
        <v>0</v>
      </c>
      <c r="BE74" s="159">
        <f>IF(BE$16-'様式３（療養者名簿）（⑤の場合）'!$O83+1&lt;=15,IF(BE$16&gt;='様式３（療養者名簿）（⑤の場合）'!$O83,IF(BE$16&lt;='様式３（療養者名簿）（⑤の場合）'!$W83,1,0),0),0)</f>
        <v>0</v>
      </c>
      <c r="BF74" s="159">
        <f>IF(BF$16-'様式３（療養者名簿）（⑤の場合）'!$O83+1&lt;=15,IF(BF$16&gt;='様式３（療養者名簿）（⑤の場合）'!$O83,IF(BF$16&lt;='様式３（療養者名簿）（⑤の場合）'!$W83,1,0),0),0)</f>
        <v>0</v>
      </c>
      <c r="BG74" s="159">
        <f>IF(BG$16-'様式３（療養者名簿）（⑤の場合）'!$O83+1&lt;=15,IF(BG$16&gt;='様式３（療養者名簿）（⑤の場合）'!$O83,IF(BG$16&lt;='様式３（療養者名簿）（⑤の場合）'!$W83,1,0),0),0)</f>
        <v>0</v>
      </c>
      <c r="BH74" s="159">
        <f>IF(BH$16-'様式３（療養者名簿）（⑤の場合）'!$O83+1&lt;=15,IF(BH$16&gt;='様式３（療養者名簿）（⑤の場合）'!$O83,IF(BH$16&lt;='様式３（療養者名簿）（⑤の場合）'!$W83,1,0),0),0)</f>
        <v>0</v>
      </c>
      <c r="BI74" s="159">
        <f>IF(BI$16-'様式３（療養者名簿）（⑤の場合）'!$O83+1&lt;=15,IF(BI$16&gt;='様式３（療養者名簿）（⑤の場合）'!$O83,IF(BI$16&lt;='様式３（療養者名簿）（⑤の場合）'!$W83,1,0),0),0)</f>
        <v>0</v>
      </c>
      <c r="BJ74" s="159">
        <f>IF(BJ$16-'様式３（療養者名簿）（⑤の場合）'!$O83+1&lt;=15,IF(BJ$16&gt;='様式３（療養者名簿）（⑤の場合）'!$O83,IF(BJ$16&lt;='様式３（療養者名簿）（⑤の場合）'!$W83,1,0),0),0)</f>
        <v>0</v>
      </c>
      <c r="BK74" s="159">
        <f>IF(BK$16-'様式３（療養者名簿）（⑤の場合）'!$O83+1&lt;=15,IF(BK$16&gt;='様式３（療養者名簿）（⑤の場合）'!$O83,IF(BK$16&lt;='様式３（療養者名簿）（⑤の場合）'!$W83,1,0),0),0)</f>
        <v>0</v>
      </c>
      <c r="BL74" s="159">
        <f>IF(BL$16-'様式３（療養者名簿）（⑤の場合）'!$O83+1&lt;=15,IF(BL$16&gt;='様式３（療養者名簿）（⑤の場合）'!$O83,IF(BL$16&lt;='様式３（療養者名簿）（⑤の場合）'!$W83,1,0),0),0)</f>
        <v>0</v>
      </c>
      <c r="BM74" s="159">
        <f>IF(BM$16-'様式３（療養者名簿）（⑤の場合）'!$O83+1&lt;=15,IF(BM$16&gt;='様式３（療養者名簿）（⑤の場合）'!$O83,IF(BM$16&lt;='様式３（療養者名簿）（⑤の場合）'!$W83,1,0),0),0)</f>
        <v>0</v>
      </c>
      <c r="BN74" s="159">
        <f>IF(BN$16-'様式３（療養者名簿）（⑤の場合）'!$O83+1&lt;=15,IF(BN$16&gt;='様式３（療養者名簿）（⑤の場合）'!$O83,IF(BN$16&lt;='様式３（療養者名簿）（⑤の場合）'!$W83,1,0),0),0)</f>
        <v>0</v>
      </c>
      <c r="BO74" s="159">
        <f>IF(BO$16-'様式３（療養者名簿）（⑤の場合）'!$O83+1&lt;=15,IF(BO$16&gt;='様式３（療養者名簿）（⑤の場合）'!$O83,IF(BO$16&lt;='様式３（療養者名簿）（⑤の場合）'!$W83,1,0),0),0)</f>
        <v>0</v>
      </c>
      <c r="BP74" s="159">
        <f>IF(BP$16-'様式３（療養者名簿）（⑤の場合）'!$O83+1&lt;=15,IF(BP$16&gt;='様式３（療養者名簿）（⑤の場合）'!$O83,IF(BP$16&lt;='様式３（療養者名簿）（⑤の場合）'!$W83,1,0),0),0)</f>
        <v>0</v>
      </c>
      <c r="BQ74" s="159">
        <f>IF(BQ$16-'様式３（療養者名簿）（⑤の場合）'!$O83+1&lt;=15,IF(BQ$16&gt;='様式３（療養者名簿）（⑤の場合）'!$O83,IF(BQ$16&lt;='様式３（療養者名簿）（⑤の場合）'!$W83,1,0),0),0)</f>
        <v>0</v>
      </c>
      <c r="BR74" s="159">
        <f>IF(BR$16-'様式３（療養者名簿）（⑤の場合）'!$O83+1&lt;=15,IF(BR$16&gt;='様式３（療養者名簿）（⑤の場合）'!$O83,IF(BR$16&lt;='様式３（療養者名簿）（⑤の場合）'!$W83,1,0),0),0)</f>
        <v>0</v>
      </c>
      <c r="BS74" s="159">
        <f>IF(BS$16-'様式３（療養者名簿）（⑤の場合）'!$O83+1&lt;=15,IF(BS$16&gt;='様式３（療養者名簿）（⑤の場合）'!$O83,IF(BS$16&lt;='様式３（療養者名簿）（⑤の場合）'!$W83,1,0),0),0)</f>
        <v>0</v>
      </c>
      <c r="BT74" s="159">
        <f>IF(BT$16-'様式３（療養者名簿）（⑤の場合）'!$O83+1&lt;=15,IF(BT$16&gt;='様式３（療養者名簿）（⑤の場合）'!$O83,IF(BT$16&lt;='様式３（療養者名簿）（⑤の場合）'!$W83,1,0),0),0)</f>
        <v>0</v>
      </c>
      <c r="BU74" s="159">
        <f>IF(BU$16-'様式３（療養者名簿）（⑤の場合）'!$O83+1&lt;=15,IF(BU$16&gt;='様式３（療養者名簿）（⑤の場合）'!$O83,IF(BU$16&lt;='様式３（療養者名簿）（⑤の場合）'!$W83,1,0),0),0)</f>
        <v>0</v>
      </c>
      <c r="BV74" s="159">
        <f>IF(BV$16-'様式３（療養者名簿）（⑤の場合）'!$O83+1&lt;=15,IF(BV$16&gt;='様式３（療養者名簿）（⑤の場合）'!$O83,IF(BV$16&lt;='様式３（療養者名簿）（⑤の場合）'!$W83,1,0),0),0)</f>
        <v>0</v>
      </c>
      <c r="BW74" s="159">
        <f>IF(BW$16-'様式３（療養者名簿）（⑤の場合）'!$O83+1&lt;=15,IF(BW$16&gt;='様式３（療養者名簿）（⑤の場合）'!$O83,IF(BW$16&lt;='様式３（療養者名簿）（⑤の場合）'!$W83,1,0),0),0)</f>
        <v>0</v>
      </c>
      <c r="BX74" s="159">
        <f>IF(BX$16-'様式３（療養者名簿）（⑤の場合）'!$O83+1&lt;=15,IF(BX$16&gt;='様式３（療養者名簿）（⑤の場合）'!$O83,IF(BX$16&lt;='様式３（療養者名簿）（⑤の場合）'!$W83,1,0),0),0)</f>
        <v>0</v>
      </c>
      <c r="BY74" s="159">
        <f>IF(BY$16-'様式３（療養者名簿）（⑤の場合）'!$O83+1&lt;=15,IF(BY$16&gt;='様式３（療養者名簿）（⑤の場合）'!$O83,IF(BY$16&lt;='様式３（療養者名簿）（⑤の場合）'!$W83,1,0),0),0)</f>
        <v>0</v>
      </c>
      <c r="BZ74" s="159">
        <f>IF(BZ$16-'様式３（療養者名簿）（⑤の場合）'!$O83+1&lt;=15,IF(BZ$16&gt;='様式３（療養者名簿）（⑤の場合）'!$O83,IF(BZ$16&lt;='様式３（療養者名簿）（⑤の場合）'!$W83,1,0),0),0)</f>
        <v>0</v>
      </c>
      <c r="CA74" s="159">
        <f>IF(CA$16-'様式３（療養者名簿）（⑤の場合）'!$O83+1&lt;=15,IF(CA$16&gt;='様式３（療養者名簿）（⑤の場合）'!$O83,IF(CA$16&lt;='様式３（療養者名簿）（⑤の場合）'!$W83,1,0),0),0)</f>
        <v>0</v>
      </c>
      <c r="CB74" s="159">
        <f>IF(CB$16-'様式３（療養者名簿）（⑤の場合）'!$O83+1&lt;=15,IF(CB$16&gt;='様式３（療養者名簿）（⑤の場合）'!$O83,IF(CB$16&lt;='様式３（療養者名簿）（⑤の場合）'!$W83,1,0),0),0)</f>
        <v>0</v>
      </c>
      <c r="CC74" s="159">
        <f>IF(CC$16-'様式３（療養者名簿）（⑤の場合）'!$O83+1&lt;=15,IF(CC$16&gt;='様式３（療養者名簿）（⑤の場合）'!$O83,IF(CC$16&lt;='様式３（療養者名簿）（⑤の場合）'!$W83,1,0),0),0)</f>
        <v>0</v>
      </c>
      <c r="CD74" s="159">
        <f>IF(CD$16-'様式３（療養者名簿）（⑤の場合）'!$O83+1&lt;=15,IF(CD$16&gt;='様式３（療養者名簿）（⑤の場合）'!$O83,IF(CD$16&lt;='様式３（療養者名簿）（⑤の場合）'!$W83,1,0),0),0)</f>
        <v>0</v>
      </c>
      <c r="CE74" s="159">
        <f>IF(CE$16-'様式３（療養者名簿）（⑤の場合）'!$O83+1&lt;=15,IF(CE$16&gt;='様式３（療養者名簿）（⑤の場合）'!$O83,IF(CE$16&lt;='様式３（療養者名簿）（⑤の場合）'!$W83,1,0),0),0)</f>
        <v>0</v>
      </c>
      <c r="CF74" s="159">
        <f>IF(CF$16-'様式３（療養者名簿）（⑤の場合）'!$O83+1&lt;=15,IF(CF$16&gt;='様式３（療養者名簿）（⑤の場合）'!$O83,IF(CF$16&lt;='様式３（療養者名簿）（⑤の場合）'!$W83,1,0),0),0)</f>
        <v>0</v>
      </c>
      <c r="CG74" s="159">
        <f>IF(CG$16-'様式３（療養者名簿）（⑤の場合）'!$O83+1&lt;=15,IF(CG$16&gt;='様式３（療養者名簿）（⑤の場合）'!$O83,IF(CG$16&lt;='様式３（療養者名簿）（⑤の場合）'!$W83,1,0),0),0)</f>
        <v>0</v>
      </c>
      <c r="CH74" s="159">
        <f>IF(CH$16-'様式３（療養者名簿）（⑤の場合）'!$O83+1&lt;=15,IF(CH$16&gt;='様式３（療養者名簿）（⑤の場合）'!$O83,IF(CH$16&lt;='様式３（療養者名簿）（⑤の場合）'!$W83,1,0),0),0)</f>
        <v>0</v>
      </c>
      <c r="CI74" s="159">
        <f>IF(CI$16-'様式３（療養者名簿）（⑤の場合）'!$O83+1&lt;=15,IF(CI$16&gt;='様式３（療養者名簿）（⑤の場合）'!$O83,IF(CI$16&lt;='様式３（療養者名簿）（⑤の場合）'!$W83,1,0),0),0)</f>
        <v>0</v>
      </c>
      <c r="CJ74" s="159">
        <f>IF(CJ$16-'様式３（療養者名簿）（⑤の場合）'!$O83+1&lt;=15,IF(CJ$16&gt;='様式３（療養者名簿）（⑤の場合）'!$O83,IF(CJ$16&lt;='様式３（療養者名簿）（⑤の場合）'!$W83,1,0),0),0)</f>
        <v>0</v>
      </c>
      <c r="CK74" s="159">
        <f>IF(CK$16-'様式３（療養者名簿）（⑤の場合）'!$O83+1&lt;=15,IF(CK$16&gt;='様式３（療養者名簿）（⑤の場合）'!$O83,IF(CK$16&lt;='様式３（療養者名簿）（⑤の場合）'!$W83,1,0),0),0)</f>
        <v>0</v>
      </c>
      <c r="CL74" s="159">
        <f>IF(CL$16-'様式３（療養者名簿）（⑤の場合）'!$O83+1&lt;=15,IF(CL$16&gt;='様式３（療養者名簿）（⑤の場合）'!$O83,IF(CL$16&lt;='様式３（療養者名簿）（⑤の場合）'!$W83,1,0),0),0)</f>
        <v>0</v>
      </c>
      <c r="CM74" s="159">
        <f>IF(CM$16-'様式３（療養者名簿）（⑤の場合）'!$O83+1&lt;=15,IF(CM$16&gt;='様式３（療養者名簿）（⑤の場合）'!$O83,IF(CM$16&lt;='様式３（療養者名簿）（⑤の場合）'!$W83,1,0),0),0)</f>
        <v>0</v>
      </c>
      <c r="CN74" s="159">
        <f>IF(CN$16-'様式３（療養者名簿）（⑤の場合）'!$O83+1&lt;=15,IF(CN$16&gt;='様式３（療養者名簿）（⑤の場合）'!$O83,IF(CN$16&lt;='様式３（療養者名簿）（⑤の場合）'!$W83,1,0),0),0)</f>
        <v>0</v>
      </c>
      <c r="CO74" s="159">
        <f>IF(CO$16-'様式３（療養者名簿）（⑤の場合）'!$O83+1&lt;=15,IF(CO$16&gt;='様式３（療養者名簿）（⑤の場合）'!$O83,IF(CO$16&lt;='様式３（療養者名簿）（⑤の場合）'!$W83,1,0),0),0)</f>
        <v>0</v>
      </c>
      <c r="CP74" s="159">
        <f>IF(CP$16-'様式３（療養者名簿）（⑤の場合）'!$O83+1&lt;=15,IF(CP$16&gt;='様式３（療養者名簿）（⑤の場合）'!$O83,IF(CP$16&lt;='様式３（療養者名簿）（⑤の場合）'!$W83,1,0),0),0)</f>
        <v>0</v>
      </c>
      <c r="CQ74" s="159">
        <f>IF(CQ$16-'様式３（療養者名簿）（⑤の場合）'!$O83+1&lt;=15,IF(CQ$16&gt;='様式３（療養者名簿）（⑤の場合）'!$O83,IF(CQ$16&lt;='様式３（療養者名簿）（⑤の場合）'!$W83,1,0),0),0)</f>
        <v>0</v>
      </c>
      <c r="CR74" s="159">
        <f>IF(CR$16-'様式３（療養者名簿）（⑤の場合）'!$O83+1&lt;=15,IF(CR$16&gt;='様式３（療養者名簿）（⑤の場合）'!$O83,IF(CR$16&lt;='様式３（療養者名簿）（⑤の場合）'!$W83,1,0),0),0)</f>
        <v>0</v>
      </c>
      <c r="CS74" s="159">
        <f>IF(CS$16-'様式３（療養者名簿）（⑤の場合）'!$O83+1&lt;=15,IF(CS$16&gt;='様式３（療養者名簿）（⑤の場合）'!$O83,IF(CS$16&lt;='様式３（療養者名簿）（⑤の場合）'!$W83,1,0),0),0)</f>
        <v>0</v>
      </c>
      <c r="CT74" s="159">
        <f>IF(CT$16-'様式３（療養者名簿）（⑤の場合）'!$O83+1&lt;=15,IF(CT$16&gt;='様式３（療養者名簿）（⑤の場合）'!$O83,IF(CT$16&lt;='様式３（療養者名簿）（⑤の場合）'!$W83,1,0),0),0)</f>
        <v>0</v>
      </c>
      <c r="CU74" s="159">
        <f>IF(CU$16-'様式３（療養者名簿）（⑤の場合）'!$O83+1&lt;=15,IF(CU$16&gt;='様式３（療養者名簿）（⑤の場合）'!$O83,IF(CU$16&lt;='様式３（療養者名簿）（⑤の場合）'!$W83,1,0),0),0)</f>
        <v>0</v>
      </c>
      <c r="CV74" s="159">
        <f>IF(CV$16-'様式３（療養者名簿）（⑤の場合）'!$O83+1&lt;=15,IF(CV$16&gt;='様式３（療養者名簿）（⑤の場合）'!$O83,IF(CV$16&lt;='様式３（療養者名簿）（⑤の場合）'!$W83,1,0),0),0)</f>
        <v>0</v>
      </c>
      <c r="CW74" s="159">
        <f>IF(CW$16-'様式３（療養者名簿）（⑤の場合）'!$O83+1&lt;=15,IF(CW$16&gt;='様式３（療養者名簿）（⑤の場合）'!$O83,IF(CW$16&lt;='様式３（療養者名簿）（⑤の場合）'!$W83,1,0),0),0)</f>
        <v>0</v>
      </c>
      <c r="CX74" s="159">
        <f>IF(CX$16-'様式３（療養者名簿）（⑤の場合）'!$O83+1&lt;=15,IF(CX$16&gt;='様式３（療養者名簿）（⑤の場合）'!$O83,IF(CX$16&lt;='様式３（療養者名簿）（⑤の場合）'!$W83,1,0),0),0)</f>
        <v>0</v>
      </c>
      <c r="CY74" s="159">
        <f>IF(CY$16-'様式３（療養者名簿）（⑤の場合）'!$O83+1&lt;=15,IF(CY$16&gt;='様式３（療養者名簿）（⑤の場合）'!$O83,IF(CY$16&lt;='様式３（療養者名簿）（⑤の場合）'!$W83,1,0),0),0)</f>
        <v>0</v>
      </c>
      <c r="CZ74" s="159">
        <f>IF(CZ$16-'様式３（療養者名簿）（⑤の場合）'!$O83+1&lt;=15,IF(CZ$16&gt;='様式３（療養者名簿）（⑤の場合）'!$O83,IF(CZ$16&lt;='様式３（療養者名簿）（⑤の場合）'!$W83,1,0),0),0)</f>
        <v>0</v>
      </c>
      <c r="DA74" s="159">
        <f>IF(DA$16-'様式３（療養者名簿）（⑤の場合）'!$O83+1&lt;=15,IF(DA$16&gt;='様式３（療養者名簿）（⑤の場合）'!$O83,IF(DA$16&lt;='様式３（療養者名簿）（⑤の場合）'!$W83,1,0),0),0)</f>
        <v>0</v>
      </c>
      <c r="DB74" s="159">
        <f>IF(DB$16-'様式３（療養者名簿）（⑤の場合）'!$O83+1&lt;=15,IF(DB$16&gt;='様式３（療養者名簿）（⑤の場合）'!$O83,IF(DB$16&lt;='様式３（療養者名簿）（⑤の場合）'!$W83,1,0),0),0)</f>
        <v>0</v>
      </c>
      <c r="DC74" s="159">
        <f>IF(DC$16-'様式３（療養者名簿）（⑤の場合）'!$O83+1&lt;=15,IF(DC$16&gt;='様式３（療養者名簿）（⑤の場合）'!$O83,IF(DC$16&lt;='様式３（療養者名簿）（⑤の場合）'!$W83,1,0),0),0)</f>
        <v>0</v>
      </c>
      <c r="DD74" s="159">
        <f>IF(DD$16-'様式３（療養者名簿）（⑤の場合）'!$O83+1&lt;=15,IF(DD$16&gt;='様式３（療養者名簿）（⑤の場合）'!$O83,IF(DD$16&lt;='様式３（療養者名簿）（⑤の場合）'!$W83,1,0),0),0)</f>
        <v>0</v>
      </c>
      <c r="DE74" s="159">
        <f>IF(DE$16-'様式３（療養者名簿）（⑤の場合）'!$O83+1&lt;=15,IF(DE$16&gt;='様式３（療養者名簿）（⑤の場合）'!$O83,IF(DE$16&lt;='様式３（療養者名簿）（⑤の場合）'!$W83,1,0),0),0)</f>
        <v>0</v>
      </c>
      <c r="DF74" s="159">
        <f>IF(DF$16-'様式３（療養者名簿）（⑤の場合）'!$O83+1&lt;=15,IF(DF$16&gt;='様式３（療養者名簿）（⑤の場合）'!$O83,IF(DF$16&lt;='様式３（療養者名簿）（⑤の場合）'!$W83,1,0),0),0)</f>
        <v>0</v>
      </c>
      <c r="DG74" s="159">
        <f>IF(DG$16-'様式３（療養者名簿）（⑤の場合）'!$O83+1&lt;=15,IF(DG$16&gt;='様式３（療養者名簿）（⑤の場合）'!$O83,IF(DG$16&lt;='様式３（療養者名簿）（⑤の場合）'!$W83,1,0),0),0)</f>
        <v>0</v>
      </c>
      <c r="DH74" s="159">
        <f>IF(DH$16-'様式３（療養者名簿）（⑤の場合）'!$O83+1&lt;=15,IF(DH$16&gt;='様式３（療養者名簿）（⑤の場合）'!$O83,IF(DH$16&lt;='様式３（療養者名簿）（⑤の場合）'!$W83,1,0),0),0)</f>
        <v>0</v>
      </c>
      <c r="DI74" s="159">
        <f>IF(DI$16-'様式３（療養者名簿）（⑤の場合）'!$O83+1&lt;=15,IF(DI$16&gt;='様式３（療養者名簿）（⑤の場合）'!$O83,IF(DI$16&lt;='様式３（療養者名簿）（⑤の場合）'!$W83,1,0),0),0)</f>
        <v>0</v>
      </c>
      <c r="DJ74" s="159">
        <f>IF(DJ$16-'様式３（療養者名簿）（⑤の場合）'!$O83+1&lt;=15,IF(DJ$16&gt;='様式３（療養者名簿）（⑤の場合）'!$O83,IF(DJ$16&lt;='様式３（療養者名簿）（⑤の場合）'!$W83,1,0),0),0)</f>
        <v>0</v>
      </c>
      <c r="DK74" s="159">
        <f>IF(DK$16-'様式３（療養者名簿）（⑤の場合）'!$O83+1&lt;=15,IF(DK$16&gt;='様式３（療養者名簿）（⑤の場合）'!$O83,IF(DK$16&lt;='様式３（療養者名簿）（⑤の場合）'!$W83,1,0),0),0)</f>
        <v>0</v>
      </c>
      <c r="DL74" s="159">
        <f>IF(DL$16-'様式３（療養者名簿）（⑤の場合）'!$O83+1&lt;=15,IF(DL$16&gt;='様式３（療養者名簿）（⑤の場合）'!$O83,IF(DL$16&lt;='様式３（療養者名簿）（⑤の場合）'!$W83,1,0),0),0)</f>
        <v>0</v>
      </c>
      <c r="DM74" s="159">
        <f>IF(DM$16-'様式３（療養者名簿）（⑤の場合）'!$O83+1&lt;=15,IF(DM$16&gt;='様式３（療養者名簿）（⑤の場合）'!$O83,IF(DM$16&lt;='様式３（療養者名簿）（⑤の場合）'!$W83,1,0),0),0)</f>
        <v>0</v>
      </c>
      <c r="DN74" s="159">
        <f>IF(DN$16-'様式３（療養者名簿）（⑤の場合）'!$O83+1&lt;=15,IF(DN$16&gt;='様式３（療養者名簿）（⑤の場合）'!$O83,IF(DN$16&lt;='様式３（療養者名簿）（⑤の場合）'!$W83,1,0),0),0)</f>
        <v>0</v>
      </c>
      <c r="DO74" s="159">
        <f>IF(DO$16-'様式３（療養者名簿）（⑤の場合）'!$O83+1&lt;=15,IF(DO$16&gt;='様式３（療養者名簿）（⑤の場合）'!$O83,IF(DO$16&lt;='様式３（療養者名簿）（⑤の場合）'!$W83,1,0),0),0)</f>
        <v>0</v>
      </c>
      <c r="DP74" s="159">
        <f>IF(DP$16-'様式３（療養者名簿）（⑤の場合）'!$O83+1&lt;=15,IF(DP$16&gt;='様式３（療養者名簿）（⑤の場合）'!$O83,IF(DP$16&lt;='様式３（療養者名簿）（⑤の場合）'!$W83,1,0),0),0)</f>
        <v>0</v>
      </c>
      <c r="DQ74" s="159">
        <f>IF(DQ$16-'様式３（療養者名簿）（⑤の場合）'!$O83+1&lt;=15,IF(DQ$16&gt;='様式３（療養者名簿）（⑤の場合）'!$O83,IF(DQ$16&lt;='様式３（療養者名簿）（⑤の場合）'!$W83,1,0),0),0)</f>
        <v>0</v>
      </c>
      <c r="DR74" s="159">
        <f>IF(DR$16-'様式３（療養者名簿）（⑤の場合）'!$O83+1&lt;=15,IF(DR$16&gt;='様式３（療養者名簿）（⑤の場合）'!$O83,IF(DR$16&lt;='様式３（療養者名簿）（⑤の場合）'!$W83,1,0),0),0)</f>
        <v>0</v>
      </c>
      <c r="DS74" s="159">
        <f>IF(DS$16-'様式３（療養者名簿）（⑤の場合）'!$O83+1&lt;=15,IF(DS$16&gt;='様式３（療養者名簿）（⑤の場合）'!$O83,IF(DS$16&lt;='様式３（療養者名簿）（⑤の場合）'!$W83,1,0),0),0)</f>
        <v>0</v>
      </c>
      <c r="DT74" s="159">
        <f>IF(DT$16-'様式３（療養者名簿）（⑤の場合）'!$O83+1&lt;=15,IF(DT$16&gt;='様式３（療養者名簿）（⑤の場合）'!$O83,IF(DT$16&lt;='様式３（療養者名簿）（⑤の場合）'!$W83,1,0),0),0)</f>
        <v>0</v>
      </c>
      <c r="DU74" s="159">
        <f>IF(DU$16-'様式３（療養者名簿）（⑤の場合）'!$O83+1&lt;=15,IF(DU$16&gt;='様式３（療養者名簿）（⑤の場合）'!$O83,IF(DU$16&lt;='様式３（療養者名簿）（⑤の場合）'!$W83,1,0),0),0)</f>
        <v>0</v>
      </c>
      <c r="DV74" s="159">
        <f>IF(DV$16-'様式３（療養者名簿）（⑤の場合）'!$O83+1&lt;=15,IF(DV$16&gt;='様式３（療養者名簿）（⑤の場合）'!$O83,IF(DV$16&lt;='様式３（療養者名簿）（⑤の場合）'!$W83,1,0),0),0)</f>
        <v>0</v>
      </c>
      <c r="DW74" s="159">
        <f>IF(DW$16-'様式３（療養者名簿）（⑤の場合）'!$O83+1&lt;=15,IF(DW$16&gt;='様式３（療養者名簿）（⑤の場合）'!$O83,IF(DW$16&lt;='様式３（療養者名簿）（⑤の場合）'!$W83,1,0),0),0)</f>
        <v>0</v>
      </c>
      <c r="DX74" s="159">
        <f>IF(DX$16-'様式３（療養者名簿）（⑤の場合）'!$O83+1&lt;=15,IF(DX$16&gt;='様式３（療養者名簿）（⑤の場合）'!$O83,IF(DX$16&lt;='様式３（療養者名簿）（⑤の場合）'!$W83,1,0),0),0)</f>
        <v>0</v>
      </c>
      <c r="DY74" s="159">
        <f>IF(DY$16-'様式３（療養者名簿）（⑤の場合）'!$O83+1&lt;=15,IF(DY$16&gt;='様式３（療養者名簿）（⑤の場合）'!$O83,IF(DY$16&lt;='様式３（療養者名簿）（⑤の場合）'!$W83,1,0),0),0)</f>
        <v>0</v>
      </c>
      <c r="DZ74" s="159">
        <f>IF(DZ$16-'様式３（療養者名簿）（⑤の場合）'!$O83+1&lt;=15,IF(DZ$16&gt;='様式３（療養者名簿）（⑤の場合）'!$O83,IF(DZ$16&lt;='様式３（療養者名簿）（⑤の場合）'!$W83,1,0),0),0)</f>
        <v>0</v>
      </c>
      <c r="EA74" s="159">
        <f>IF(EA$16-'様式３（療養者名簿）（⑤の場合）'!$O83+1&lt;=15,IF(EA$16&gt;='様式３（療養者名簿）（⑤の場合）'!$O83,IF(EA$16&lt;='様式３（療養者名簿）（⑤の場合）'!$W83,1,0),0),0)</f>
        <v>0</v>
      </c>
      <c r="EB74" s="159">
        <f>IF(EB$16-'様式３（療養者名簿）（⑤の場合）'!$O83+1&lt;=15,IF(EB$16&gt;='様式３（療養者名簿）（⑤の場合）'!$O83,IF(EB$16&lt;='様式３（療養者名簿）（⑤の場合）'!$W83,1,0),0),0)</f>
        <v>0</v>
      </c>
      <c r="EC74" s="159">
        <f>IF(EC$16-'様式３（療養者名簿）（⑤の場合）'!$O83+1&lt;=15,IF(EC$16&gt;='様式３（療養者名簿）（⑤の場合）'!$O83,IF(EC$16&lt;='様式３（療養者名簿）（⑤の場合）'!$W83,1,0),0),0)</f>
        <v>0</v>
      </c>
      <c r="ED74" s="159">
        <f>IF(ED$16-'様式３（療養者名簿）（⑤の場合）'!$O83+1&lt;=15,IF(ED$16&gt;='様式３（療養者名簿）（⑤の場合）'!$O83,IF(ED$16&lt;='様式３（療養者名簿）（⑤の場合）'!$W83,1,0),0),0)</f>
        <v>0</v>
      </c>
      <c r="EE74" s="159">
        <f>IF(EE$16-'様式３（療養者名簿）（⑤の場合）'!$O83+1&lt;=15,IF(EE$16&gt;='様式３（療養者名簿）（⑤の場合）'!$O83,IF(EE$16&lt;='様式３（療養者名簿）（⑤の場合）'!$W83,1,0),0),0)</f>
        <v>0</v>
      </c>
      <c r="EF74" s="159">
        <f>IF(EF$16-'様式３（療養者名簿）（⑤の場合）'!$O83+1&lt;=15,IF(EF$16&gt;='様式３（療養者名簿）（⑤の場合）'!$O83,IF(EF$16&lt;='様式３（療養者名簿）（⑤の場合）'!$W83,1,0),0),0)</f>
        <v>0</v>
      </c>
      <c r="EG74" s="159">
        <f>IF(EG$16-'様式３（療養者名簿）（⑤の場合）'!$O83+1&lt;=15,IF(EG$16&gt;='様式３（療養者名簿）（⑤の場合）'!$O83,IF(EG$16&lt;='様式３（療養者名簿）（⑤の場合）'!$W83,1,0),0),0)</f>
        <v>0</v>
      </c>
      <c r="EH74" s="159">
        <f>IF(EH$16-'様式３（療養者名簿）（⑤の場合）'!$O83+1&lt;=15,IF(EH$16&gt;='様式３（療養者名簿）（⑤の場合）'!$O83,IF(EH$16&lt;='様式３（療養者名簿）（⑤の場合）'!$W83,1,0),0),0)</f>
        <v>0</v>
      </c>
      <c r="EI74" s="159">
        <f>IF(EI$16-'様式３（療養者名簿）（⑤の場合）'!$O83+1&lt;=15,IF(EI$16&gt;='様式３（療養者名簿）（⑤の場合）'!$O83,IF(EI$16&lt;='様式３（療養者名簿）（⑤の場合）'!$W83,1,0),0),0)</f>
        <v>0</v>
      </c>
      <c r="EJ74" s="159">
        <f>IF(EJ$16-'様式３（療養者名簿）（⑤の場合）'!$O83+1&lt;=15,IF(EJ$16&gt;='様式３（療養者名簿）（⑤の場合）'!$O83,IF(EJ$16&lt;='様式３（療養者名簿）（⑤の場合）'!$W83,1,0),0),0)</f>
        <v>0</v>
      </c>
      <c r="EK74" s="159">
        <f>IF(EK$16-'様式３（療養者名簿）（⑤の場合）'!$O83+1&lt;=15,IF(EK$16&gt;='様式３（療養者名簿）（⑤の場合）'!$O83,IF(EK$16&lt;='様式３（療養者名簿）（⑤の場合）'!$W83,1,0),0),0)</f>
        <v>0</v>
      </c>
      <c r="EL74" s="159">
        <f>IF(EL$16-'様式３（療養者名簿）（⑤の場合）'!$O83+1&lt;=15,IF(EL$16&gt;='様式３（療養者名簿）（⑤の場合）'!$O83,IF(EL$16&lt;='様式３（療養者名簿）（⑤の場合）'!$W83,1,0),0),0)</f>
        <v>0</v>
      </c>
      <c r="EM74" s="159">
        <f>IF(EM$16-'様式３（療養者名簿）（⑤の場合）'!$O83+1&lt;=15,IF(EM$16&gt;='様式３（療養者名簿）（⑤の場合）'!$O83,IF(EM$16&lt;='様式３（療養者名簿）（⑤の場合）'!$W83,1,0),0),0)</f>
        <v>0</v>
      </c>
      <c r="EN74" s="159">
        <f>IF(EN$16-'様式３（療養者名簿）（⑤の場合）'!$O83+1&lt;=15,IF(EN$16&gt;='様式３（療養者名簿）（⑤の場合）'!$O83,IF(EN$16&lt;='様式３（療養者名簿）（⑤の場合）'!$W83,1,0),0),0)</f>
        <v>0</v>
      </c>
      <c r="EO74" s="159">
        <f>IF(EO$16-'様式３（療養者名簿）（⑤の場合）'!$O83+1&lt;=15,IF(EO$16&gt;='様式３（療養者名簿）（⑤の場合）'!$O83,IF(EO$16&lt;='様式３（療養者名簿）（⑤の場合）'!$W83,1,0),0),0)</f>
        <v>0</v>
      </c>
      <c r="EP74" s="159">
        <f>IF(EP$16-'様式３（療養者名簿）（⑤の場合）'!$O83+1&lt;=15,IF(EP$16&gt;='様式３（療養者名簿）（⑤の場合）'!$O83,IF(EP$16&lt;='様式３（療養者名簿）（⑤の場合）'!$W83,1,0),0),0)</f>
        <v>0</v>
      </c>
      <c r="EQ74" s="159">
        <f>IF(EQ$16-'様式３（療養者名簿）（⑤の場合）'!$O83+1&lt;=15,IF(EQ$16&gt;='様式３（療養者名簿）（⑤の場合）'!$O83,IF(EQ$16&lt;='様式３（療養者名簿）（⑤の場合）'!$W83,1,0),0),0)</f>
        <v>0</v>
      </c>
      <c r="ER74" s="159">
        <f>IF(ER$16-'様式３（療養者名簿）（⑤の場合）'!$O83+1&lt;=15,IF(ER$16&gt;='様式３（療養者名簿）（⑤の場合）'!$O83,IF(ER$16&lt;='様式３（療養者名簿）（⑤の場合）'!$W83,1,0),0),0)</f>
        <v>0</v>
      </c>
      <c r="ES74" s="159">
        <f>IF(ES$16-'様式３（療養者名簿）（⑤の場合）'!$O83+1&lt;=15,IF(ES$16&gt;='様式３（療養者名簿）（⑤の場合）'!$O83,IF(ES$16&lt;='様式３（療養者名簿）（⑤の場合）'!$W83,1,0),0),0)</f>
        <v>0</v>
      </c>
      <c r="ET74" s="159">
        <f>IF(ET$16-'様式３（療養者名簿）（⑤の場合）'!$O83+1&lt;=15,IF(ET$16&gt;='様式３（療養者名簿）（⑤の場合）'!$O83,IF(ET$16&lt;='様式３（療養者名簿）（⑤の場合）'!$W83,1,0),0),0)</f>
        <v>0</v>
      </c>
      <c r="EU74" s="159">
        <f>IF(EU$16-'様式３（療養者名簿）（⑤の場合）'!$O83+1&lt;=15,IF(EU$16&gt;='様式３（療養者名簿）（⑤の場合）'!$O83,IF(EU$16&lt;='様式３（療養者名簿）（⑤の場合）'!$W83,1,0),0),0)</f>
        <v>0</v>
      </c>
      <c r="EV74" s="159">
        <f>IF(EV$16-'様式３（療養者名簿）（⑤の場合）'!$O83+1&lt;=15,IF(EV$16&gt;='様式３（療養者名簿）（⑤の場合）'!$O83,IF(EV$16&lt;='様式３（療養者名簿）（⑤の場合）'!$W83,1,0),0),0)</f>
        <v>0</v>
      </c>
      <c r="EW74" s="159">
        <f>IF(EW$16-'様式３（療養者名簿）（⑤の場合）'!$O83+1&lt;=15,IF(EW$16&gt;='様式３（療養者名簿）（⑤の場合）'!$O83,IF(EW$16&lt;='様式３（療養者名簿）（⑤の場合）'!$W83,1,0),0),0)</f>
        <v>0</v>
      </c>
      <c r="EX74" s="159">
        <f>IF(EX$16-'様式３（療養者名簿）（⑤の場合）'!$O83+1&lt;=15,IF(EX$16&gt;='様式３（療養者名簿）（⑤の場合）'!$O83,IF(EX$16&lt;='様式３（療養者名簿）（⑤の場合）'!$W83,1,0),0),0)</f>
        <v>0</v>
      </c>
      <c r="EY74" s="159">
        <f>IF(EY$16-'様式３（療養者名簿）（⑤の場合）'!$O83+1&lt;=15,IF(EY$16&gt;='様式３（療養者名簿）（⑤の場合）'!$O83,IF(EY$16&lt;='様式３（療養者名簿）（⑤の場合）'!$W83,1,0),0),0)</f>
        <v>0</v>
      </c>
      <c r="EZ74" s="159">
        <f>IF(EZ$16-'様式３（療養者名簿）（⑤の場合）'!$O83+1&lt;=15,IF(EZ$16&gt;='様式３（療養者名簿）（⑤の場合）'!$O83,IF(EZ$16&lt;='様式３（療養者名簿）（⑤の場合）'!$W83,1,0),0),0)</f>
        <v>0</v>
      </c>
      <c r="FA74" s="159">
        <f>IF(FA$16-'様式３（療養者名簿）（⑤の場合）'!$O83+1&lt;=15,IF(FA$16&gt;='様式３（療養者名簿）（⑤の場合）'!$O83,IF(FA$16&lt;='様式３（療養者名簿）（⑤の場合）'!$W83,1,0),0),0)</f>
        <v>0</v>
      </c>
      <c r="FB74" s="159">
        <f>IF(FB$16-'様式３（療養者名簿）（⑤の場合）'!$O83+1&lt;=15,IF(FB$16&gt;='様式３（療養者名簿）（⑤の場合）'!$O83,IF(FB$16&lt;='様式３（療養者名簿）（⑤の場合）'!$W83,1,0),0),0)</f>
        <v>0</v>
      </c>
      <c r="FC74" s="159">
        <f>IF(FC$16-'様式３（療養者名簿）（⑤の場合）'!$O83+1&lt;=15,IF(FC$16&gt;='様式３（療養者名簿）（⑤の場合）'!$O83,IF(FC$16&lt;='様式３（療養者名簿）（⑤の場合）'!$W83,1,0),0),0)</f>
        <v>0</v>
      </c>
      <c r="FD74" s="159">
        <f>IF(FD$16-'様式３（療養者名簿）（⑤の場合）'!$O83+1&lt;=15,IF(FD$16&gt;='様式３（療養者名簿）（⑤の場合）'!$O83,IF(FD$16&lt;='様式３（療養者名簿）（⑤の場合）'!$W83,1,0),0),0)</f>
        <v>0</v>
      </c>
      <c r="FE74" s="159">
        <f>IF(FE$16-'様式３（療養者名簿）（⑤の場合）'!$O83+1&lt;=15,IF(FE$16&gt;='様式３（療養者名簿）（⑤の場合）'!$O83,IF(FE$16&lt;='様式３（療養者名簿）（⑤の場合）'!$W83,1,0),0),0)</f>
        <v>0</v>
      </c>
      <c r="FF74" s="159">
        <f>IF(FF$16-'様式３（療養者名簿）（⑤の場合）'!$O83+1&lt;=15,IF(FF$16&gt;='様式３（療養者名簿）（⑤の場合）'!$O83,IF(FF$16&lt;='様式３（療養者名簿）（⑤の場合）'!$W83,1,0),0),0)</f>
        <v>0</v>
      </c>
      <c r="FG74" s="159">
        <f>IF(FG$16-'様式３（療養者名簿）（⑤の場合）'!$O83+1&lt;=15,IF(FG$16&gt;='様式３（療養者名簿）（⑤の場合）'!$O83,IF(FG$16&lt;='様式３（療養者名簿）（⑤の場合）'!$W83,1,0),0),0)</f>
        <v>0</v>
      </c>
      <c r="FH74" s="159">
        <f>IF(FH$16-'様式３（療養者名簿）（⑤の場合）'!$O83+1&lt;=15,IF(FH$16&gt;='様式３（療養者名簿）（⑤の場合）'!$O83,IF(FH$16&lt;='様式３（療養者名簿）（⑤の場合）'!$W83,1,0),0),0)</f>
        <v>0</v>
      </c>
      <c r="FI74" s="159">
        <f>IF(FI$16-'様式３（療養者名簿）（⑤の場合）'!$O83+1&lt;=15,IF(FI$16&gt;='様式３（療養者名簿）（⑤の場合）'!$O83,IF(FI$16&lt;='様式３（療養者名簿）（⑤の場合）'!$W83,1,0),0),0)</f>
        <v>0</v>
      </c>
      <c r="FJ74" s="159">
        <f>IF(FJ$16-'様式３（療養者名簿）（⑤の場合）'!$O83+1&lt;=15,IF(FJ$16&gt;='様式３（療養者名簿）（⑤の場合）'!$O83,IF(FJ$16&lt;='様式３（療養者名簿）（⑤の場合）'!$W83,1,0),0),0)</f>
        <v>0</v>
      </c>
      <c r="FK74" s="159">
        <f>IF(FK$16-'様式３（療養者名簿）（⑤の場合）'!$O83+1&lt;=15,IF(FK$16&gt;='様式３（療養者名簿）（⑤の場合）'!$O83,IF(FK$16&lt;='様式３（療養者名簿）（⑤の場合）'!$W83,1,0),0),0)</f>
        <v>0</v>
      </c>
      <c r="FL74" s="159">
        <f>IF(FL$16-'様式３（療養者名簿）（⑤の場合）'!$O83+1&lt;=15,IF(FL$16&gt;='様式３（療養者名簿）（⑤の場合）'!$O83,IF(FL$16&lt;='様式３（療養者名簿）（⑤の場合）'!$W83,1,0),0),0)</f>
        <v>0</v>
      </c>
      <c r="FM74" s="159">
        <f>IF(FM$16-'様式３（療養者名簿）（⑤の場合）'!$O83+1&lt;=15,IF(FM$16&gt;='様式３（療養者名簿）（⑤の場合）'!$O83,IF(FM$16&lt;='様式３（療養者名簿）（⑤の場合）'!$W83,1,0),0),0)</f>
        <v>0</v>
      </c>
      <c r="FN74" s="159">
        <f>IF(FN$16-'様式３（療養者名簿）（⑤の場合）'!$O83+1&lt;=15,IF(FN$16&gt;='様式３（療養者名簿）（⑤の場合）'!$O83,IF(FN$16&lt;='様式３（療養者名簿）（⑤の場合）'!$W83,1,0),0),0)</f>
        <v>0</v>
      </c>
      <c r="FO74" s="159">
        <f>IF(FO$16-'様式３（療養者名簿）（⑤の場合）'!$O83+1&lt;=15,IF(FO$16&gt;='様式３（療養者名簿）（⑤の場合）'!$O83,IF(FO$16&lt;='様式３（療養者名簿）（⑤の場合）'!$W83,1,0),0),0)</f>
        <v>0</v>
      </c>
      <c r="FP74" s="159">
        <f>IF(FP$16-'様式３（療養者名簿）（⑤の場合）'!$O83+1&lt;=15,IF(FP$16&gt;='様式３（療養者名簿）（⑤の場合）'!$O83,IF(FP$16&lt;='様式３（療養者名簿）（⑤の場合）'!$W83,1,0),0),0)</f>
        <v>0</v>
      </c>
      <c r="FQ74" s="159">
        <f>IF(FQ$16-'様式３（療養者名簿）（⑤の場合）'!$O83+1&lt;=15,IF(FQ$16&gt;='様式３（療養者名簿）（⑤の場合）'!$O83,IF(FQ$16&lt;='様式３（療養者名簿）（⑤の場合）'!$W83,1,0),0),0)</f>
        <v>0</v>
      </c>
      <c r="FR74" s="159">
        <f>IF(FR$16-'様式３（療養者名簿）（⑤の場合）'!$O83+1&lt;=15,IF(FR$16&gt;='様式３（療養者名簿）（⑤の場合）'!$O83,IF(FR$16&lt;='様式３（療養者名簿）（⑤の場合）'!$W83,1,0),0),0)</f>
        <v>0</v>
      </c>
      <c r="FS74" s="159">
        <f>IF(FS$16-'様式３（療養者名簿）（⑤の場合）'!$O83+1&lt;=15,IF(FS$16&gt;='様式３（療養者名簿）（⑤の場合）'!$O83,IF(FS$16&lt;='様式３（療養者名簿）（⑤の場合）'!$W83,1,0),0),0)</f>
        <v>0</v>
      </c>
      <c r="FT74" s="159">
        <f>IF(FT$16-'様式３（療養者名簿）（⑤の場合）'!$O83+1&lt;=15,IF(FT$16&gt;='様式３（療養者名簿）（⑤の場合）'!$O83,IF(FT$16&lt;='様式３（療養者名簿）（⑤の場合）'!$W83,1,0),0),0)</f>
        <v>0</v>
      </c>
      <c r="FU74" s="159">
        <f>IF(FU$16-'様式３（療養者名簿）（⑤の場合）'!$O83+1&lt;=15,IF(FU$16&gt;='様式３（療養者名簿）（⑤の場合）'!$O83,IF(FU$16&lt;='様式３（療養者名簿）（⑤の場合）'!$W83,1,0),0),0)</f>
        <v>0</v>
      </c>
      <c r="FV74" s="159">
        <f>IF(FV$16-'様式３（療養者名簿）（⑤の場合）'!$O83+1&lt;=15,IF(FV$16&gt;='様式３（療養者名簿）（⑤の場合）'!$O83,IF(FV$16&lt;='様式３（療養者名簿）（⑤の場合）'!$W83,1,0),0),0)</f>
        <v>0</v>
      </c>
      <c r="FW74" s="159">
        <f>IF(FW$16-'様式３（療養者名簿）（⑤の場合）'!$O83+1&lt;=15,IF(FW$16&gt;='様式３（療養者名簿）（⑤の場合）'!$O83,IF(FW$16&lt;='様式３（療養者名簿）（⑤の場合）'!$W83,1,0),0),0)</f>
        <v>0</v>
      </c>
      <c r="FX74" s="159">
        <f>IF(FX$16-'様式３（療養者名簿）（⑤の場合）'!$O83+1&lt;=15,IF(FX$16&gt;='様式３（療養者名簿）（⑤の場合）'!$O83,IF(FX$16&lt;='様式３（療養者名簿）（⑤の場合）'!$W83,1,0),0),0)</f>
        <v>0</v>
      </c>
      <c r="FY74" s="159">
        <f>IF(FY$16-'様式３（療養者名簿）（⑤の場合）'!$O83+1&lt;=15,IF(FY$16&gt;='様式３（療養者名簿）（⑤の場合）'!$O83,IF(FY$16&lt;='様式３（療養者名簿）（⑤の場合）'!$W83,1,0),0),0)</f>
        <v>0</v>
      </c>
      <c r="FZ74" s="159">
        <f>IF(FZ$16-'様式３（療養者名簿）（⑤の場合）'!$O83+1&lt;=15,IF(FZ$16&gt;='様式３（療養者名簿）（⑤の場合）'!$O83,IF(FZ$16&lt;='様式３（療養者名簿）（⑤の場合）'!$W83,1,0),0),0)</f>
        <v>0</v>
      </c>
      <c r="GA74" s="159">
        <f>IF(GA$16-'様式３（療養者名簿）（⑤の場合）'!$O83+1&lt;=15,IF(GA$16&gt;='様式３（療養者名簿）（⑤の場合）'!$O83,IF(GA$16&lt;='様式３（療養者名簿）（⑤の場合）'!$W83,1,0),0),0)</f>
        <v>0</v>
      </c>
      <c r="GB74" s="159">
        <f>IF(GB$16-'様式３（療養者名簿）（⑤の場合）'!$O83+1&lt;=15,IF(GB$16&gt;='様式３（療養者名簿）（⑤の場合）'!$O83,IF(GB$16&lt;='様式３（療養者名簿）（⑤の場合）'!$W83,1,0),0),0)</f>
        <v>0</v>
      </c>
      <c r="GC74" s="159">
        <f>IF(GC$16-'様式３（療養者名簿）（⑤の場合）'!$O83+1&lt;=15,IF(GC$16&gt;='様式３（療養者名簿）（⑤の場合）'!$O83,IF(GC$16&lt;='様式３（療養者名簿）（⑤の場合）'!$W83,1,0),0),0)</f>
        <v>0</v>
      </c>
      <c r="GD74" s="159">
        <f>IF(GD$16-'様式３（療養者名簿）（⑤の場合）'!$O83+1&lt;=15,IF(GD$16&gt;='様式３（療養者名簿）（⑤の場合）'!$O83,IF(GD$16&lt;='様式３（療養者名簿）（⑤の場合）'!$W83,1,0),0),0)</f>
        <v>0</v>
      </c>
      <c r="GE74" s="159">
        <f>IF(GE$16-'様式３（療養者名簿）（⑤の場合）'!$O83+1&lt;=15,IF(GE$16&gt;='様式３（療養者名簿）（⑤の場合）'!$O83,IF(GE$16&lt;='様式３（療養者名簿）（⑤の場合）'!$W83,1,0),0),0)</f>
        <v>0</v>
      </c>
      <c r="GF74" s="159">
        <f>IF(GF$16-'様式３（療養者名簿）（⑤の場合）'!$O83+1&lt;=15,IF(GF$16&gt;='様式３（療養者名簿）（⑤の場合）'!$O83,IF(GF$16&lt;='様式３（療養者名簿）（⑤の場合）'!$W83,1,0),0),0)</f>
        <v>0</v>
      </c>
      <c r="GG74" s="159">
        <f>IF(GG$16-'様式３（療養者名簿）（⑤の場合）'!$O83+1&lt;=15,IF(GG$16&gt;='様式３（療養者名簿）（⑤の場合）'!$O83,IF(GG$16&lt;='様式３（療養者名簿）（⑤の場合）'!$W83,1,0),0),0)</f>
        <v>0</v>
      </c>
      <c r="GH74" s="159">
        <f>IF(GH$16-'様式３（療養者名簿）（⑤の場合）'!$O83+1&lt;=15,IF(GH$16&gt;='様式３（療養者名簿）（⑤の場合）'!$O83,IF(GH$16&lt;='様式３（療養者名簿）（⑤の場合）'!$W83,1,0),0),0)</f>
        <v>0</v>
      </c>
      <c r="GI74" s="159">
        <f>IF(GI$16-'様式３（療養者名簿）（⑤の場合）'!$O83+1&lt;=15,IF(GI$16&gt;='様式３（療養者名簿）（⑤の場合）'!$O83,IF(GI$16&lt;='様式３（療養者名簿）（⑤の場合）'!$W83,1,0),0),0)</f>
        <v>0</v>
      </c>
      <c r="GJ74" s="159">
        <f>IF(GJ$16-'様式３（療養者名簿）（⑤の場合）'!$O83+1&lt;=15,IF(GJ$16&gt;='様式３（療養者名簿）（⑤の場合）'!$O83,IF(GJ$16&lt;='様式３（療養者名簿）（⑤の場合）'!$W83,1,0),0),0)</f>
        <v>0</v>
      </c>
      <c r="GK74" s="159">
        <f>IF(GK$16-'様式３（療養者名簿）（⑤の場合）'!$O83+1&lt;=15,IF(GK$16&gt;='様式３（療養者名簿）（⑤の場合）'!$O83,IF(GK$16&lt;='様式３（療養者名簿）（⑤の場合）'!$W83,1,0),0),0)</f>
        <v>0</v>
      </c>
      <c r="GL74" s="159">
        <f>IF(GL$16-'様式３（療養者名簿）（⑤の場合）'!$O83+1&lt;=15,IF(GL$16&gt;='様式３（療養者名簿）（⑤の場合）'!$O83,IF(GL$16&lt;='様式３（療養者名簿）（⑤の場合）'!$W83,1,0),0),0)</f>
        <v>0</v>
      </c>
      <c r="GM74" s="159">
        <f>IF(GM$16-'様式３（療養者名簿）（⑤の場合）'!$O83+1&lt;=15,IF(GM$16&gt;='様式３（療養者名簿）（⑤の場合）'!$O83,IF(GM$16&lt;='様式３（療養者名簿）（⑤の場合）'!$W83,1,0),0),0)</f>
        <v>0</v>
      </c>
      <c r="GN74" s="159">
        <f>IF(GN$16-'様式３（療養者名簿）（⑤の場合）'!$O83+1&lt;=15,IF(GN$16&gt;='様式３（療養者名簿）（⑤の場合）'!$O83,IF(GN$16&lt;='様式３（療養者名簿）（⑤の場合）'!$W83,1,0),0),0)</f>
        <v>0</v>
      </c>
      <c r="GO74" s="159">
        <f>IF(GO$16-'様式３（療養者名簿）（⑤の場合）'!$O83+1&lt;=15,IF(GO$16&gt;='様式３（療養者名簿）（⑤の場合）'!$O83,IF(GO$16&lt;='様式３（療養者名簿）（⑤の場合）'!$W83,1,0),0),0)</f>
        <v>0</v>
      </c>
      <c r="GP74" s="159">
        <f>IF(GP$16-'様式３（療養者名簿）（⑤の場合）'!$O83+1&lt;=15,IF(GP$16&gt;='様式３（療養者名簿）（⑤の場合）'!$O83,IF(GP$16&lt;='様式３（療養者名簿）（⑤の場合）'!$W83,1,0),0),0)</f>
        <v>0</v>
      </c>
      <c r="GQ74" s="159">
        <f>IF(GQ$16-'様式３（療養者名簿）（⑤の場合）'!$O83+1&lt;=15,IF(GQ$16&gt;='様式３（療養者名簿）（⑤の場合）'!$O83,IF(GQ$16&lt;='様式３（療養者名簿）（⑤の場合）'!$W83,1,0),0),0)</f>
        <v>0</v>
      </c>
      <c r="GR74" s="159">
        <f>IF(GR$16-'様式３（療養者名簿）（⑤の場合）'!$O83+1&lt;=15,IF(GR$16&gt;='様式３（療養者名簿）（⑤の場合）'!$O83,IF(GR$16&lt;='様式３（療養者名簿）（⑤の場合）'!$W83,1,0),0),0)</f>
        <v>0</v>
      </c>
      <c r="GS74" s="159">
        <f>IF(GS$16-'様式３（療養者名簿）（⑤の場合）'!$O83+1&lt;=15,IF(GS$16&gt;='様式３（療養者名簿）（⑤の場合）'!$O83,IF(GS$16&lt;='様式３（療養者名簿）（⑤の場合）'!$W83,1,0),0),0)</f>
        <v>0</v>
      </c>
      <c r="GT74" s="159">
        <f>IF(GT$16-'様式３（療養者名簿）（⑤の場合）'!$O83+1&lt;=15,IF(GT$16&gt;='様式３（療養者名簿）（⑤の場合）'!$O83,IF(GT$16&lt;='様式３（療養者名簿）（⑤の場合）'!$W83,1,0),0),0)</f>
        <v>0</v>
      </c>
      <c r="GU74" s="159">
        <f>IF(GU$16-'様式３（療養者名簿）（⑤の場合）'!$O83+1&lt;=15,IF(GU$16&gt;='様式３（療養者名簿）（⑤の場合）'!$O83,IF(GU$16&lt;='様式３（療養者名簿）（⑤の場合）'!$W83,1,0),0),0)</f>
        <v>0</v>
      </c>
      <c r="GV74" s="159">
        <f>IF(GV$16-'様式３（療養者名簿）（⑤の場合）'!$O83+1&lt;=15,IF(GV$16&gt;='様式３（療養者名簿）（⑤の場合）'!$O83,IF(GV$16&lt;='様式３（療養者名簿）（⑤の場合）'!$W83,1,0),0),0)</f>
        <v>0</v>
      </c>
      <c r="GW74" s="159">
        <f>IF(GW$16-'様式３（療養者名簿）（⑤の場合）'!$O83+1&lt;=15,IF(GW$16&gt;='様式３（療養者名簿）（⑤の場合）'!$O83,IF(GW$16&lt;='様式３（療養者名簿）（⑤の場合）'!$W83,1,0),0),0)</f>
        <v>0</v>
      </c>
      <c r="GX74" s="159">
        <f>IF(GX$16-'様式３（療養者名簿）（⑤の場合）'!$O83+1&lt;=15,IF(GX$16&gt;='様式３（療養者名簿）（⑤の場合）'!$O83,IF(GX$16&lt;='様式３（療養者名簿）（⑤の場合）'!$W83,1,0),0),0)</f>
        <v>0</v>
      </c>
      <c r="GY74" s="159">
        <f>IF(GY$16-'様式３（療養者名簿）（⑤の場合）'!$O83+1&lt;=15,IF(GY$16&gt;='様式３（療養者名簿）（⑤の場合）'!$O83,IF(GY$16&lt;='様式３（療養者名簿）（⑤の場合）'!$W83,1,0),0),0)</f>
        <v>0</v>
      </c>
      <c r="GZ74" s="159">
        <f>IF(GZ$16-'様式３（療養者名簿）（⑤の場合）'!$O83+1&lt;=15,IF(GZ$16&gt;='様式３（療養者名簿）（⑤の場合）'!$O83,IF(GZ$16&lt;='様式３（療養者名簿）（⑤の場合）'!$W83,1,0),0),0)</f>
        <v>0</v>
      </c>
      <c r="HA74" s="159">
        <f>IF(HA$16-'様式３（療養者名簿）（⑤の場合）'!$O83+1&lt;=15,IF(HA$16&gt;='様式３（療養者名簿）（⑤の場合）'!$O83,IF(HA$16&lt;='様式３（療養者名簿）（⑤の場合）'!$W83,1,0),0),0)</f>
        <v>0</v>
      </c>
      <c r="HB74" s="159">
        <f>IF(HB$16-'様式３（療養者名簿）（⑤の場合）'!$O83+1&lt;=15,IF(HB$16&gt;='様式３（療養者名簿）（⑤の場合）'!$O83,IF(HB$16&lt;='様式３（療養者名簿）（⑤の場合）'!$W83,1,0),0),0)</f>
        <v>0</v>
      </c>
      <c r="HC74" s="159">
        <f>IF(HC$16-'様式３（療養者名簿）（⑤の場合）'!$O83+1&lt;=15,IF(HC$16&gt;='様式３（療養者名簿）（⑤の場合）'!$O83,IF(HC$16&lt;='様式３（療養者名簿）（⑤の場合）'!$W83,1,0),0),0)</f>
        <v>0</v>
      </c>
      <c r="HD74" s="159">
        <f>IF(HD$16-'様式３（療養者名簿）（⑤の場合）'!$O83+1&lt;=15,IF(HD$16&gt;='様式３（療養者名簿）（⑤の場合）'!$O83,IF(HD$16&lt;='様式３（療養者名簿）（⑤の場合）'!$W83,1,0),0),0)</f>
        <v>0</v>
      </c>
      <c r="HE74" s="159">
        <f>IF(HE$16-'様式３（療養者名簿）（⑤の場合）'!$O83+1&lt;=15,IF(HE$16&gt;='様式３（療養者名簿）（⑤の場合）'!$O83,IF(HE$16&lt;='様式３（療養者名簿）（⑤の場合）'!$W83,1,0),0),0)</f>
        <v>0</v>
      </c>
      <c r="HF74" s="159">
        <f>IF(HF$16-'様式３（療養者名簿）（⑤の場合）'!$O83+1&lt;=15,IF(HF$16&gt;='様式３（療養者名簿）（⑤の場合）'!$O83,IF(HF$16&lt;='様式３（療養者名簿）（⑤の場合）'!$W83,1,0),0),0)</f>
        <v>0</v>
      </c>
      <c r="HG74" s="159">
        <f>IF(HG$16-'様式３（療養者名簿）（⑤の場合）'!$O83+1&lt;=15,IF(HG$16&gt;='様式３（療養者名簿）（⑤の場合）'!$O83,IF(HG$16&lt;='様式３（療養者名簿）（⑤の場合）'!$W83,1,0),0),0)</f>
        <v>0</v>
      </c>
      <c r="HH74" s="159">
        <f>IF(HH$16-'様式３（療養者名簿）（⑤の場合）'!$O83+1&lt;=15,IF(HH$16&gt;='様式３（療養者名簿）（⑤の場合）'!$O83,IF(HH$16&lt;='様式３（療養者名簿）（⑤の場合）'!$W83,1,0),0),0)</f>
        <v>0</v>
      </c>
      <c r="HI74" s="159">
        <f>IF(HI$16-'様式３（療養者名簿）（⑤の場合）'!$O83+1&lt;=15,IF(HI$16&gt;='様式３（療養者名簿）（⑤の場合）'!$O83,IF(HI$16&lt;='様式３（療養者名簿）（⑤の場合）'!$W83,1,0),0),0)</f>
        <v>0</v>
      </c>
      <c r="HJ74" s="159">
        <f>IF(HJ$16-'様式３（療養者名簿）（⑤の場合）'!$O83+1&lt;=15,IF(HJ$16&gt;='様式３（療養者名簿）（⑤の場合）'!$O83,IF(HJ$16&lt;='様式３（療養者名簿）（⑤の場合）'!$W83,1,0),0),0)</f>
        <v>0</v>
      </c>
      <c r="HK74" s="159">
        <f>IF(HK$16-'様式３（療養者名簿）（⑤の場合）'!$O83+1&lt;=15,IF(HK$16&gt;='様式３（療養者名簿）（⑤の場合）'!$O83,IF(HK$16&lt;='様式３（療養者名簿）（⑤の場合）'!$W83,1,0),0),0)</f>
        <v>0</v>
      </c>
      <c r="HL74" s="159">
        <f>IF(HL$16-'様式３（療養者名簿）（⑤の場合）'!$O83+1&lt;=15,IF(HL$16&gt;='様式３（療養者名簿）（⑤の場合）'!$O83,IF(HL$16&lt;='様式３（療養者名簿）（⑤の場合）'!$W83,1,0),0),0)</f>
        <v>0</v>
      </c>
      <c r="HM74" s="159">
        <f>IF(HM$16-'様式３（療養者名簿）（⑤の場合）'!$O83+1&lt;=15,IF(HM$16&gt;='様式３（療養者名簿）（⑤の場合）'!$O83,IF(HM$16&lt;='様式３（療養者名簿）（⑤の場合）'!$W83,1,0),0),0)</f>
        <v>0</v>
      </c>
      <c r="HN74" s="159">
        <f>IF(HN$16-'様式３（療養者名簿）（⑤の場合）'!$O83+1&lt;=15,IF(HN$16&gt;='様式３（療養者名簿）（⑤の場合）'!$O83,IF(HN$16&lt;='様式３（療養者名簿）（⑤の場合）'!$W83,1,0),0),0)</f>
        <v>0</v>
      </c>
      <c r="HO74" s="159">
        <f>IF(HO$16-'様式３（療養者名簿）（⑤の場合）'!$O83+1&lt;=15,IF(HO$16&gt;='様式３（療養者名簿）（⑤の場合）'!$O83,IF(HO$16&lt;='様式３（療養者名簿）（⑤の場合）'!$W83,1,0),0),0)</f>
        <v>0</v>
      </c>
      <c r="HP74" s="159">
        <f>IF(HP$16-'様式３（療養者名簿）（⑤の場合）'!$O83+1&lt;=15,IF(HP$16&gt;='様式３（療養者名簿）（⑤の場合）'!$O83,IF(HP$16&lt;='様式３（療養者名簿）（⑤の場合）'!$W83,1,0),0),0)</f>
        <v>0</v>
      </c>
      <c r="HQ74" s="159">
        <f>IF(HQ$16-'様式３（療養者名簿）（⑤の場合）'!$O83+1&lt;=15,IF(HQ$16&gt;='様式３（療養者名簿）（⑤の場合）'!$O83,IF(HQ$16&lt;='様式３（療養者名簿）（⑤の場合）'!$W83,1,0),0),0)</f>
        <v>0</v>
      </c>
      <c r="HR74" s="159">
        <f>IF(HR$16-'様式３（療養者名簿）（⑤の場合）'!$O83+1&lt;=15,IF(HR$16&gt;='様式３（療養者名簿）（⑤の場合）'!$O83,IF(HR$16&lt;='様式３（療養者名簿）（⑤の場合）'!$W83,1,0),0),0)</f>
        <v>0</v>
      </c>
      <c r="HS74" s="159">
        <f>IF(HS$16-'様式３（療養者名簿）（⑤の場合）'!$O83+1&lt;=15,IF(HS$16&gt;='様式３（療養者名簿）（⑤の場合）'!$O83,IF(HS$16&lt;='様式３（療養者名簿）（⑤の場合）'!$W83,1,0),0),0)</f>
        <v>0</v>
      </c>
      <c r="HT74" s="159">
        <f>IF(HT$16-'様式３（療養者名簿）（⑤の場合）'!$O83+1&lt;=15,IF(HT$16&gt;='様式３（療養者名簿）（⑤の場合）'!$O83,IF(HT$16&lt;='様式３（療養者名簿）（⑤の場合）'!$W83,1,0),0),0)</f>
        <v>0</v>
      </c>
      <c r="HU74" s="159">
        <f>IF(HU$16-'様式３（療養者名簿）（⑤の場合）'!$O83+1&lt;=15,IF(HU$16&gt;='様式３（療養者名簿）（⑤の場合）'!$O83,IF(HU$16&lt;='様式３（療養者名簿）（⑤の場合）'!$W83,1,0),0),0)</f>
        <v>0</v>
      </c>
      <c r="HV74" s="159">
        <f>IF(HV$16-'様式３（療養者名簿）（⑤の場合）'!$O83+1&lt;=15,IF(HV$16&gt;='様式３（療養者名簿）（⑤の場合）'!$O83,IF(HV$16&lt;='様式３（療養者名簿）（⑤の場合）'!$W83,1,0),0),0)</f>
        <v>0</v>
      </c>
      <c r="HW74" s="159">
        <f>IF(HW$16-'様式３（療養者名簿）（⑤の場合）'!$O83+1&lt;=15,IF(HW$16&gt;='様式３（療養者名簿）（⑤の場合）'!$O83,IF(HW$16&lt;='様式３（療養者名簿）（⑤の場合）'!$W83,1,0),0),0)</f>
        <v>0</v>
      </c>
      <c r="HX74" s="159">
        <f>IF(HX$16-'様式３（療養者名簿）（⑤の場合）'!$O83+1&lt;=15,IF(HX$16&gt;='様式３（療養者名簿）（⑤の場合）'!$O83,IF(HX$16&lt;='様式３（療養者名簿）（⑤の場合）'!$W83,1,0),0),0)</f>
        <v>0</v>
      </c>
      <c r="HY74" s="159">
        <f>IF(HY$16-'様式３（療養者名簿）（⑤の場合）'!$O83+1&lt;=15,IF(HY$16&gt;='様式３（療養者名簿）（⑤の場合）'!$O83,IF(HY$16&lt;='様式３（療養者名簿）（⑤の場合）'!$W83,1,0),0),0)</f>
        <v>0</v>
      </c>
      <c r="HZ74" s="159">
        <f>IF(HZ$16-'様式３（療養者名簿）（⑤の場合）'!$O83+1&lt;=15,IF(HZ$16&gt;='様式３（療養者名簿）（⑤の場合）'!$O83,IF(HZ$16&lt;='様式３（療養者名簿）（⑤の場合）'!$W83,1,0),0),0)</f>
        <v>0</v>
      </c>
      <c r="IA74" s="159">
        <f>IF(IA$16-'様式３（療養者名簿）（⑤の場合）'!$O83+1&lt;=15,IF(IA$16&gt;='様式３（療養者名簿）（⑤の場合）'!$O83,IF(IA$16&lt;='様式３（療養者名簿）（⑤の場合）'!$W83,1,0),0),0)</f>
        <v>0</v>
      </c>
      <c r="IB74" s="159">
        <f>IF(IB$16-'様式３（療養者名簿）（⑤の場合）'!$O83+1&lt;=15,IF(IB$16&gt;='様式３（療養者名簿）（⑤の場合）'!$O83,IF(IB$16&lt;='様式３（療養者名簿）（⑤の場合）'!$W83,1,0),0),0)</f>
        <v>0</v>
      </c>
      <c r="IC74" s="159">
        <f>IF(IC$16-'様式３（療養者名簿）（⑤の場合）'!$O83+1&lt;=15,IF(IC$16&gt;='様式３（療養者名簿）（⑤の場合）'!$O83,IF(IC$16&lt;='様式３（療養者名簿）（⑤の場合）'!$W83,1,0),0),0)</f>
        <v>0</v>
      </c>
      <c r="ID74" s="159">
        <f>IF(ID$16-'様式３（療養者名簿）（⑤の場合）'!$O83+1&lt;=15,IF(ID$16&gt;='様式３（療養者名簿）（⑤の場合）'!$O83,IF(ID$16&lt;='様式３（療養者名簿）（⑤の場合）'!$W83,1,0),0),0)</f>
        <v>0</v>
      </c>
      <c r="IE74" s="159">
        <f>IF(IE$16-'様式３（療養者名簿）（⑤の場合）'!$O83+1&lt;=15,IF(IE$16&gt;='様式３（療養者名簿）（⑤の場合）'!$O83,IF(IE$16&lt;='様式３（療養者名簿）（⑤の場合）'!$W83,1,0),0),0)</f>
        <v>0</v>
      </c>
      <c r="IF74" s="159">
        <f>IF(IF$16-'様式３（療養者名簿）（⑤の場合）'!$O83+1&lt;=15,IF(IF$16&gt;='様式３（療養者名簿）（⑤の場合）'!$O83,IF(IF$16&lt;='様式３（療養者名簿）（⑤の場合）'!$W83,1,0),0),0)</f>
        <v>0</v>
      </c>
      <c r="IG74" s="159">
        <f>IF(IG$16-'様式３（療養者名簿）（⑤の場合）'!$O83+1&lt;=15,IF(IG$16&gt;='様式３（療養者名簿）（⑤の場合）'!$O83,IF(IG$16&lt;='様式３（療養者名簿）（⑤の場合）'!$W83,1,0),0),0)</f>
        <v>0</v>
      </c>
      <c r="IH74" s="159">
        <f>IF(IH$16-'様式３（療養者名簿）（⑤の場合）'!$O83+1&lt;=15,IF(IH$16&gt;='様式３（療養者名簿）（⑤の場合）'!$O83,IF(IH$16&lt;='様式３（療養者名簿）（⑤の場合）'!$W83,1,0),0),0)</f>
        <v>0</v>
      </c>
      <c r="II74" s="159">
        <f>IF(II$16-'様式３（療養者名簿）（⑤の場合）'!$O83+1&lt;=15,IF(II$16&gt;='様式３（療養者名簿）（⑤の場合）'!$O83,IF(II$16&lt;='様式３（療養者名簿）（⑤の場合）'!$W83,1,0),0),0)</f>
        <v>0</v>
      </c>
      <c r="IJ74" s="159">
        <f>IF(IJ$16-'様式３（療養者名簿）（⑤の場合）'!$O83+1&lt;=15,IF(IJ$16&gt;='様式３（療養者名簿）（⑤の場合）'!$O83,IF(IJ$16&lt;='様式３（療養者名簿）（⑤の場合）'!$W83,1,0),0),0)</f>
        <v>0</v>
      </c>
      <c r="IK74" s="159">
        <f>IF(IK$16-'様式３（療養者名簿）（⑤の場合）'!$O83+1&lt;=15,IF(IK$16&gt;='様式３（療養者名簿）（⑤の場合）'!$O83,IF(IK$16&lt;='様式３（療養者名簿）（⑤の場合）'!$W83,1,0),0),0)</f>
        <v>0</v>
      </c>
      <c r="IL74" s="159">
        <f>IF(IL$16-'様式３（療養者名簿）（⑤の場合）'!$O83+1&lt;=15,IF(IL$16&gt;='様式３（療養者名簿）（⑤の場合）'!$O83,IF(IL$16&lt;='様式３（療養者名簿）（⑤の場合）'!$W83,1,0),0),0)</f>
        <v>0</v>
      </c>
      <c r="IM74" s="159">
        <f>IF(IM$16-'様式３（療養者名簿）（⑤の場合）'!$O83+1&lt;=15,IF(IM$16&gt;='様式３（療養者名簿）（⑤の場合）'!$O83,IF(IM$16&lt;='様式３（療養者名簿）（⑤の場合）'!$W83,1,0),0),0)</f>
        <v>0</v>
      </c>
      <c r="IN74" s="159">
        <f>IF(IN$16-'様式３（療養者名簿）（⑤の場合）'!$O83+1&lt;=15,IF(IN$16&gt;='様式３（療養者名簿）（⑤の場合）'!$O83,IF(IN$16&lt;='様式３（療養者名簿）（⑤の場合）'!$W83,1,0),0),0)</f>
        <v>0</v>
      </c>
      <c r="IO74" s="159">
        <f>IF(IO$16-'様式３（療養者名簿）（⑤の場合）'!$O83+1&lt;=15,IF(IO$16&gt;='様式３（療養者名簿）（⑤の場合）'!$O83,IF(IO$16&lt;='様式３（療養者名簿）（⑤の場合）'!$W83,1,0),0),0)</f>
        <v>0</v>
      </c>
      <c r="IP74" s="159">
        <f>IF(IP$16-'様式３（療養者名簿）（⑤の場合）'!$O83+1&lt;=15,IF(IP$16&gt;='様式３（療養者名簿）（⑤の場合）'!$O83,IF(IP$16&lt;='様式３（療養者名簿）（⑤の場合）'!$W83,1,0),0),0)</f>
        <v>0</v>
      </c>
      <c r="IQ74" s="159">
        <f>IF(IQ$16-'様式３（療養者名簿）（⑤の場合）'!$O83+1&lt;=15,IF(IQ$16&gt;='様式３（療養者名簿）（⑤の場合）'!$O83,IF(IQ$16&lt;='様式３（療養者名簿）（⑤の場合）'!$W83,1,0),0),0)</f>
        <v>0</v>
      </c>
      <c r="IR74" s="159">
        <f>IF(IR$16-'様式３（療養者名簿）（⑤の場合）'!$O83+1&lt;=15,IF(IR$16&gt;='様式３（療養者名簿）（⑤の場合）'!$O83,IF(IR$16&lt;='様式３（療養者名簿）（⑤の場合）'!$W83,1,0),0),0)</f>
        <v>0</v>
      </c>
      <c r="IS74" s="159">
        <f>IF(IS$16-'様式３（療養者名簿）（⑤の場合）'!$O83+1&lt;=15,IF(IS$16&gt;='様式３（療養者名簿）（⑤の場合）'!$O83,IF(IS$16&lt;='様式３（療養者名簿）（⑤の場合）'!$W83,1,0),0),0)</f>
        <v>0</v>
      </c>
      <c r="IT74" s="159">
        <f>IF(IT$16-'様式３（療養者名簿）（⑤の場合）'!$O83+1&lt;=15,IF(IT$16&gt;='様式３（療養者名簿）（⑤の場合）'!$O83,IF(IT$16&lt;='様式３（療養者名簿）（⑤の場合）'!$W83,1,0),0),0)</f>
        <v>0</v>
      </c>
    </row>
    <row r="75" spans="1:254" ht="42" customHeight="1">
      <c r="A75" s="149">
        <f>'様式３（療養者名簿）（⑤の場合）'!C84</f>
        <v>0</v>
      </c>
      <c r="B75" s="159">
        <f>IF(B$16-'様式３（療養者名簿）（⑤の場合）'!$O84+1&lt;=15,IF(B$16&gt;='様式３（療養者名簿）（⑤の場合）'!$O84,IF(B$16&lt;='様式３（療養者名簿）（⑤の場合）'!$W84,1,0),0),0)</f>
        <v>0</v>
      </c>
      <c r="C75" s="159">
        <f>IF(C$16-'様式３（療養者名簿）（⑤の場合）'!$O84+1&lt;=15,IF(C$16&gt;='様式３（療養者名簿）（⑤の場合）'!$O84,IF(C$16&lt;='様式３（療養者名簿）（⑤の場合）'!$W84,1,0),0),0)</f>
        <v>0</v>
      </c>
      <c r="D75" s="159">
        <f>IF(D$16-'様式３（療養者名簿）（⑤の場合）'!$O84+1&lt;=15,IF(D$16&gt;='様式３（療養者名簿）（⑤の場合）'!$O84,IF(D$16&lt;='様式３（療養者名簿）（⑤の場合）'!$W84,1,0),0),0)</f>
        <v>0</v>
      </c>
      <c r="E75" s="159">
        <f>IF(E$16-'様式３（療養者名簿）（⑤の場合）'!$O84+1&lt;=15,IF(E$16&gt;='様式３（療養者名簿）（⑤の場合）'!$O84,IF(E$16&lt;='様式３（療養者名簿）（⑤の場合）'!$W84,1,0),0),0)</f>
        <v>0</v>
      </c>
      <c r="F75" s="159">
        <f>IF(F$16-'様式３（療養者名簿）（⑤の場合）'!$O84+1&lt;=15,IF(F$16&gt;='様式３（療養者名簿）（⑤の場合）'!$O84,IF(F$16&lt;='様式３（療養者名簿）（⑤の場合）'!$W84,1,0),0),0)</f>
        <v>0</v>
      </c>
      <c r="G75" s="159">
        <f>IF(G$16-'様式３（療養者名簿）（⑤の場合）'!$O84+1&lt;=15,IF(G$16&gt;='様式３（療養者名簿）（⑤の場合）'!$O84,IF(G$16&lt;='様式３（療養者名簿）（⑤の場合）'!$W84,1,0),0),0)</f>
        <v>0</v>
      </c>
      <c r="H75" s="159">
        <f>IF(H$16-'様式３（療養者名簿）（⑤の場合）'!$O84+1&lt;=15,IF(H$16&gt;='様式３（療養者名簿）（⑤の場合）'!$O84,IF(H$16&lt;='様式３（療養者名簿）（⑤の場合）'!$W84,1,0),0),0)</f>
        <v>0</v>
      </c>
      <c r="I75" s="159">
        <f>IF(I$16-'様式３（療養者名簿）（⑤の場合）'!$O84+1&lt;=15,IF(I$16&gt;='様式３（療養者名簿）（⑤の場合）'!$O84,IF(I$16&lt;='様式３（療養者名簿）（⑤の場合）'!$W84,1,0),0),0)</f>
        <v>0</v>
      </c>
      <c r="J75" s="159">
        <f>IF(J$16-'様式３（療養者名簿）（⑤の場合）'!$O84+1&lt;=15,IF(J$16&gt;='様式３（療養者名簿）（⑤の場合）'!$O84,IF(J$16&lt;='様式３（療養者名簿）（⑤の場合）'!$W84,1,0),0),0)</f>
        <v>0</v>
      </c>
      <c r="K75" s="159">
        <f>IF(K$16-'様式３（療養者名簿）（⑤の場合）'!$O84+1&lt;=15,IF(K$16&gt;='様式３（療養者名簿）（⑤の場合）'!$O84,IF(K$16&lt;='様式３（療養者名簿）（⑤の場合）'!$W84,1,0),0),0)</f>
        <v>0</v>
      </c>
      <c r="L75" s="159">
        <f>IF(L$16-'様式３（療養者名簿）（⑤の場合）'!$O84+1&lt;=15,IF(L$16&gt;='様式３（療養者名簿）（⑤の場合）'!$O84,IF(L$16&lt;='様式３（療養者名簿）（⑤の場合）'!$W84,1,0),0),0)</f>
        <v>0</v>
      </c>
      <c r="M75" s="159">
        <f>IF(M$16-'様式３（療養者名簿）（⑤の場合）'!$O84+1&lt;=15,IF(M$16&gt;='様式３（療養者名簿）（⑤の場合）'!$O84,IF(M$16&lt;='様式３（療養者名簿）（⑤の場合）'!$W84,1,0),0),0)</f>
        <v>0</v>
      </c>
      <c r="N75" s="159">
        <f>IF(N$16-'様式３（療養者名簿）（⑤の場合）'!$O84+1&lt;=15,IF(N$16&gt;='様式３（療養者名簿）（⑤の場合）'!$O84,IF(N$16&lt;='様式３（療養者名簿）（⑤の場合）'!$W84,1,0),0),0)</f>
        <v>0</v>
      </c>
      <c r="O75" s="159">
        <f>IF(O$16-'様式３（療養者名簿）（⑤の場合）'!$O84+1&lt;=15,IF(O$16&gt;='様式３（療養者名簿）（⑤の場合）'!$O84,IF(O$16&lt;='様式３（療養者名簿）（⑤の場合）'!$W84,1,0),0),0)</f>
        <v>0</v>
      </c>
      <c r="P75" s="159">
        <f>IF(P$16-'様式３（療養者名簿）（⑤の場合）'!$O84+1&lt;=15,IF(P$16&gt;='様式３（療養者名簿）（⑤の場合）'!$O84,IF(P$16&lt;='様式３（療養者名簿）（⑤の場合）'!$W84,1,0),0),0)</f>
        <v>0</v>
      </c>
      <c r="Q75" s="159">
        <f>IF(Q$16-'様式３（療養者名簿）（⑤の場合）'!$O84+1&lt;=15,IF(Q$16&gt;='様式３（療養者名簿）（⑤の場合）'!$O84,IF(Q$16&lt;='様式３（療養者名簿）（⑤の場合）'!$W84,1,0),0),0)</f>
        <v>0</v>
      </c>
      <c r="R75" s="159">
        <f>IF(R$16-'様式３（療養者名簿）（⑤の場合）'!$O84+1&lt;=15,IF(R$16&gt;='様式３（療養者名簿）（⑤の場合）'!$O84,IF(R$16&lt;='様式３（療養者名簿）（⑤の場合）'!$W84,1,0),0),0)</f>
        <v>0</v>
      </c>
      <c r="S75" s="159">
        <f>IF(S$16-'様式３（療養者名簿）（⑤の場合）'!$O84+1&lt;=15,IF(S$16&gt;='様式３（療養者名簿）（⑤の場合）'!$O84,IF(S$16&lt;='様式３（療養者名簿）（⑤の場合）'!$W84,1,0),0),0)</f>
        <v>0</v>
      </c>
      <c r="T75" s="159">
        <f>IF(T$16-'様式３（療養者名簿）（⑤の場合）'!$O84+1&lt;=15,IF(T$16&gt;='様式３（療養者名簿）（⑤の場合）'!$O84,IF(T$16&lt;='様式３（療養者名簿）（⑤の場合）'!$W84,1,0),0),0)</f>
        <v>0</v>
      </c>
      <c r="U75" s="159">
        <f>IF(U$16-'様式３（療養者名簿）（⑤の場合）'!$O84+1&lt;=15,IF(U$16&gt;='様式３（療養者名簿）（⑤の場合）'!$O84,IF(U$16&lt;='様式３（療養者名簿）（⑤の場合）'!$W84,1,0),0),0)</f>
        <v>0</v>
      </c>
      <c r="V75" s="159">
        <f>IF(V$16-'様式３（療養者名簿）（⑤の場合）'!$O84+1&lt;=15,IF(V$16&gt;='様式３（療養者名簿）（⑤の場合）'!$O84,IF(V$16&lt;='様式３（療養者名簿）（⑤の場合）'!$W84,1,0),0),0)</f>
        <v>0</v>
      </c>
      <c r="W75" s="159">
        <f>IF(W$16-'様式３（療養者名簿）（⑤の場合）'!$O84+1&lt;=15,IF(W$16&gt;='様式３（療養者名簿）（⑤の場合）'!$O84,IF(W$16&lt;='様式３（療養者名簿）（⑤の場合）'!$W84,1,0),0),0)</f>
        <v>0</v>
      </c>
      <c r="X75" s="159">
        <f>IF(X$16-'様式３（療養者名簿）（⑤の場合）'!$O84+1&lt;=15,IF(X$16&gt;='様式３（療養者名簿）（⑤の場合）'!$O84,IF(X$16&lt;='様式３（療養者名簿）（⑤の場合）'!$W84,1,0),0),0)</f>
        <v>0</v>
      </c>
      <c r="Y75" s="159">
        <f>IF(Y$16-'様式３（療養者名簿）（⑤の場合）'!$O84+1&lt;=15,IF(Y$16&gt;='様式３（療養者名簿）（⑤の場合）'!$O84,IF(Y$16&lt;='様式３（療養者名簿）（⑤の場合）'!$W84,1,0),0),0)</f>
        <v>0</v>
      </c>
      <c r="Z75" s="159">
        <f>IF(Z$16-'様式３（療養者名簿）（⑤の場合）'!$O84+1&lt;=15,IF(Z$16&gt;='様式３（療養者名簿）（⑤の場合）'!$O84,IF(Z$16&lt;='様式３（療養者名簿）（⑤の場合）'!$W84,1,0),0),0)</f>
        <v>0</v>
      </c>
      <c r="AA75" s="159">
        <f>IF(AA$16-'様式３（療養者名簿）（⑤の場合）'!$O84+1&lt;=15,IF(AA$16&gt;='様式３（療養者名簿）（⑤の場合）'!$O84,IF(AA$16&lt;='様式３（療養者名簿）（⑤の場合）'!$W84,1,0),0),0)</f>
        <v>0</v>
      </c>
      <c r="AB75" s="159">
        <f>IF(AB$16-'様式３（療養者名簿）（⑤の場合）'!$O84+1&lt;=15,IF(AB$16&gt;='様式３（療養者名簿）（⑤の場合）'!$O84,IF(AB$16&lt;='様式３（療養者名簿）（⑤の場合）'!$W84,1,0),0),0)</f>
        <v>0</v>
      </c>
      <c r="AC75" s="159">
        <f>IF(AC$16-'様式３（療養者名簿）（⑤の場合）'!$O84+1&lt;=15,IF(AC$16&gt;='様式３（療養者名簿）（⑤の場合）'!$O84,IF(AC$16&lt;='様式３（療養者名簿）（⑤の場合）'!$W84,1,0),0),0)</f>
        <v>0</v>
      </c>
      <c r="AD75" s="159">
        <f>IF(AD$16-'様式３（療養者名簿）（⑤の場合）'!$O84+1&lt;=15,IF(AD$16&gt;='様式３（療養者名簿）（⑤の場合）'!$O84,IF(AD$16&lt;='様式３（療養者名簿）（⑤の場合）'!$W84,1,0),0),0)</f>
        <v>0</v>
      </c>
      <c r="AE75" s="159">
        <f>IF(AE$16-'様式３（療養者名簿）（⑤の場合）'!$O84+1&lt;=15,IF(AE$16&gt;='様式３（療養者名簿）（⑤の場合）'!$O84,IF(AE$16&lt;='様式３（療養者名簿）（⑤の場合）'!$W84,1,0),0),0)</f>
        <v>0</v>
      </c>
      <c r="AF75" s="159">
        <f>IF(AF$16-'様式３（療養者名簿）（⑤の場合）'!$O84+1&lt;=15,IF(AF$16&gt;='様式３（療養者名簿）（⑤の場合）'!$O84,IF(AF$16&lt;='様式３（療養者名簿）（⑤の場合）'!$W84,1,0),0),0)</f>
        <v>0</v>
      </c>
      <c r="AG75" s="159">
        <f>IF(AG$16-'様式３（療養者名簿）（⑤の場合）'!$O84+1&lt;=15,IF(AG$16&gt;='様式３（療養者名簿）（⑤の場合）'!$O84,IF(AG$16&lt;='様式３（療養者名簿）（⑤の場合）'!$W84,1,0),0),0)</f>
        <v>0</v>
      </c>
      <c r="AH75" s="159">
        <f>IF(AH$16-'様式３（療養者名簿）（⑤の場合）'!$O84+1&lt;=15,IF(AH$16&gt;='様式３（療養者名簿）（⑤の場合）'!$O84,IF(AH$16&lt;='様式３（療養者名簿）（⑤の場合）'!$W84,1,0),0),0)</f>
        <v>0</v>
      </c>
      <c r="AI75" s="159">
        <f>IF(AI$16-'様式３（療養者名簿）（⑤の場合）'!$O84+1&lt;=15,IF(AI$16&gt;='様式３（療養者名簿）（⑤の場合）'!$O84,IF(AI$16&lt;='様式３（療養者名簿）（⑤の場合）'!$W84,1,0),0),0)</f>
        <v>0</v>
      </c>
      <c r="AJ75" s="159">
        <f>IF(AJ$16-'様式３（療養者名簿）（⑤の場合）'!$O84+1&lt;=15,IF(AJ$16&gt;='様式３（療養者名簿）（⑤の場合）'!$O84,IF(AJ$16&lt;='様式３（療養者名簿）（⑤の場合）'!$W84,1,0),0),0)</f>
        <v>0</v>
      </c>
      <c r="AK75" s="159">
        <f>IF(AK$16-'様式３（療養者名簿）（⑤の場合）'!$O84+1&lt;=15,IF(AK$16&gt;='様式３（療養者名簿）（⑤の場合）'!$O84,IF(AK$16&lt;='様式３（療養者名簿）（⑤の場合）'!$W84,1,0),0),0)</f>
        <v>0</v>
      </c>
      <c r="AL75" s="159">
        <f>IF(AL$16-'様式３（療養者名簿）（⑤の場合）'!$O84+1&lt;=15,IF(AL$16&gt;='様式３（療養者名簿）（⑤の場合）'!$O84,IF(AL$16&lt;='様式３（療養者名簿）（⑤の場合）'!$W84,1,0),0),0)</f>
        <v>0</v>
      </c>
      <c r="AM75" s="159">
        <f>IF(AM$16-'様式３（療養者名簿）（⑤の場合）'!$O84+1&lt;=15,IF(AM$16&gt;='様式３（療養者名簿）（⑤の場合）'!$O84,IF(AM$16&lt;='様式３（療養者名簿）（⑤の場合）'!$W84,1,0),0),0)</f>
        <v>0</v>
      </c>
      <c r="AN75" s="159">
        <f>IF(AN$16-'様式３（療養者名簿）（⑤の場合）'!$O84+1&lt;=15,IF(AN$16&gt;='様式３（療養者名簿）（⑤の場合）'!$O84,IF(AN$16&lt;='様式３（療養者名簿）（⑤の場合）'!$W84,1,0),0),0)</f>
        <v>0</v>
      </c>
      <c r="AO75" s="159">
        <f>IF(AO$16-'様式３（療養者名簿）（⑤の場合）'!$O84+1&lt;=15,IF(AO$16&gt;='様式３（療養者名簿）（⑤の場合）'!$O84,IF(AO$16&lt;='様式３（療養者名簿）（⑤の場合）'!$W84,1,0),0),0)</f>
        <v>0</v>
      </c>
      <c r="AP75" s="159">
        <f>IF(AP$16-'様式３（療養者名簿）（⑤の場合）'!$O84+1&lt;=15,IF(AP$16&gt;='様式３（療養者名簿）（⑤の場合）'!$O84,IF(AP$16&lt;='様式３（療養者名簿）（⑤の場合）'!$W84,1,0),0),0)</f>
        <v>0</v>
      </c>
      <c r="AQ75" s="159">
        <f>IF(AQ$16-'様式３（療養者名簿）（⑤の場合）'!$O84+1&lt;=15,IF(AQ$16&gt;='様式３（療養者名簿）（⑤の場合）'!$O84,IF(AQ$16&lt;='様式３（療養者名簿）（⑤の場合）'!$W84,1,0),0),0)</f>
        <v>0</v>
      </c>
      <c r="AR75" s="159">
        <f>IF(AR$16-'様式３（療養者名簿）（⑤の場合）'!$O84+1&lt;=15,IF(AR$16&gt;='様式３（療養者名簿）（⑤の場合）'!$O84,IF(AR$16&lt;='様式３（療養者名簿）（⑤の場合）'!$W84,1,0),0),0)</f>
        <v>0</v>
      </c>
      <c r="AS75" s="159">
        <f>IF(AS$16-'様式３（療養者名簿）（⑤の場合）'!$O84+1&lt;=15,IF(AS$16&gt;='様式３（療養者名簿）（⑤の場合）'!$O84,IF(AS$16&lt;='様式３（療養者名簿）（⑤の場合）'!$W84,1,0),0),0)</f>
        <v>0</v>
      </c>
      <c r="AT75" s="159">
        <f>IF(AT$16-'様式３（療養者名簿）（⑤の場合）'!$O84+1&lt;=15,IF(AT$16&gt;='様式３（療養者名簿）（⑤の場合）'!$O84,IF(AT$16&lt;='様式３（療養者名簿）（⑤の場合）'!$W84,1,0),0),0)</f>
        <v>0</v>
      </c>
      <c r="AU75" s="159">
        <f>IF(AU$16-'様式３（療養者名簿）（⑤の場合）'!$O84+1&lt;=15,IF(AU$16&gt;='様式３（療養者名簿）（⑤の場合）'!$O84,IF(AU$16&lt;='様式３（療養者名簿）（⑤の場合）'!$W84,1,0),0),0)</f>
        <v>0</v>
      </c>
      <c r="AV75" s="159">
        <f>IF(AV$16-'様式３（療養者名簿）（⑤の場合）'!$O84+1&lt;=15,IF(AV$16&gt;='様式３（療養者名簿）（⑤の場合）'!$O84,IF(AV$16&lt;='様式３（療養者名簿）（⑤の場合）'!$W84,1,0),0),0)</f>
        <v>0</v>
      </c>
      <c r="AW75" s="159">
        <f>IF(AW$16-'様式３（療養者名簿）（⑤の場合）'!$O84+1&lt;=15,IF(AW$16&gt;='様式３（療養者名簿）（⑤の場合）'!$O84,IF(AW$16&lt;='様式３（療養者名簿）（⑤の場合）'!$W84,1,0),0),0)</f>
        <v>0</v>
      </c>
      <c r="AX75" s="159">
        <f>IF(AX$16-'様式３（療養者名簿）（⑤の場合）'!$O84+1&lt;=15,IF(AX$16&gt;='様式３（療養者名簿）（⑤の場合）'!$O84,IF(AX$16&lt;='様式３（療養者名簿）（⑤の場合）'!$W84,1,0),0),0)</f>
        <v>0</v>
      </c>
      <c r="AY75" s="159">
        <f>IF(AY$16-'様式３（療養者名簿）（⑤の場合）'!$O84+1&lt;=15,IF(AY$16&gt;='様式３（療養者名簿）（⑤の場合）'!$O84,IF(AY$16&lt;='様式３（療養者名簿）（⑤の場合）'!$W84,1,0),0),0)</f>
        <v>0</v>
      </c>
      <c r="AZ75" s="159">
        <f>IF(AZ$16-'様式３（療養者名簿）（⑤の場合）'!$O84+1&lt;=15,IF(AZ$16&gt;='様式３（療養者名簿）（⑤の場合）'!$O84,IF(AZ$16&lt;='様式３（療養者名簿）（⑤の場合）'!$W84,1,0),0),0)</f>
        <v>0</v>
      </c>
      <c r="BA75" s="159">
        <f>IF(BA$16-'様式３（療養者名簿）（⑤の場合）'!$O84+1&lt;=15,IF(BA$16&gt;='様式３（療養者名簿）（⑤の場合）'!$O84,IF(BA$16&lt;='様式３（療養者名簿）（⑤の場合）'!$W84,1,0),0),0)</f>
        <v>0</v>
      </c>
      <c r="BB75" s="159">
        <f>IF(BB$16-'様式３（療養者名簿）（⑤の場合）'!$O84+1&lt;=15,IF(BB$16&gt;='様式３（療養者名簿）（⑤の場合）'!$O84,IF(BB$16&lt;='様式３（療養者名簿）（⑤の場合）'!$W84,1,0),0),0)</f>
        <v>0</v>
      </c>
      <c r="BC75" s="159">
        <f>IF(BC$16-'様式３（療養者名簿）（⑤の場合）'!$O84+1&lt;=15,IF(BC$16&gt;='様式３（療養者名簿）（⑤の場合）'!$O84,IF(BC$16&lt;='様式３（療養者名簿）（⑤の場合）'!$W84,1,0),0),0)</f>
        <v>0</v>
      </c>
      <c r="BD75" s="159">
        <f>IF(BD$16-'様式３（療養者名簿）（⑤の場合）'!$O84+1&lt;=15,IF(BD$16&gt;='様式３（療養者名簿）（⑤の場合）'!$O84,IF(BD$16&lt;='様式３（療養者名簿）（⑤の場合）'!$W84,1,0),0),0)</f>
        <v>0</v>
      </c>
      <c r="BE75" s="159">
        <f>IF(BE$16-'様式３（療養者名簿）（⑤の場合）'!$O84+1&lt;=15,IF(BE$16&gt;='様式３（療養者名簿）（⑤の場合）'!$O84,IF(BE$16&lt;='様式３（療養者名簿）（⑤の場合）'!$W84,1,0),0),0)</f>
        <v>0</v>
      </c>
      <c r="BF75" s="159">
        <f>IF(BF$16-'様式３（療養者名簿）（⑤の場合）'!$O84+1&lt;=15,IF(BF$16&gt;='様式３（療養者名簿）（⑤の場合）'!$O84,IF(BF$16&lt;='様式３（療養者名簿）（⑤の場合）'!$W84,1,0),0),0)</f>
        <v>0</v>
      </c>
      <c r="BG75" s="159">
        <f>IF(BG$16-'様式３（療養者名簿）（⑤の場合）'!$O84+1&lt;=15,IF(BG$16&gt;='様式３（療養者名簿）（⑤の場合）'!$O84,IF(BG$16&lt;='様式３（療養者名簿）（⑤の場合）'!$W84,1,0),0),0)</f>
        <v>0</v>
      </c>
      <c r="BH75" s="159">
        <f>IF(BH$16-'様式３（療養者名簿）（⑤の場合）'!$O84+1&lt;=15,IF(BH$16&gt;='様式３（療養者名簿）（⑤の場合）'!$O84,IF(BH$16&lt;='様式３（療養者名簿）（⑤の場合）'!$W84,1,0),0),0)</f>
        <v>0</v>
      </c>
      <c r="BI75" s="159">
        <f>IF(BI$16-'様式３（療養者名簿）（⑤の場合）'!$O84+1&lt;=15,IF(BI$16&gt;='様式３（療養者名簿）（⑤の場合）'!$O84,IF(BI$16&lt;='様式３（療養者名簿）（⑤の場合）'!$W84,1,0),0),0)</f>
        <v>0</v>
      </c>
      <c r="BJ75" s="159">
        <f>IF(BJ$16-'様式３（療養者名簿）（⑤の場合）'!$O84+1&lt;=15,IF(BJ$16&gt;='様式３（療養者名簿）（⑤の場合）'!$O84,IF(BJ$16&lt;='様式３（療養者名簿）（⑤の場合）'!$W84,1,0),0),0)</f>
        <v>0</v>
      </c>
      <c r="BK75" s="159">
        <f>IF(BK$16-'様式３（療養者名簿）（⑤の場合）'!$O84+1&lt;=15,IF(BK$16&gt;='様式３（療養者名簿）（⑤の場合）'!$O84,IF(BK$16&lt;='様式３（療養者名簿）（⑤の場合）'!$W84,1,0),0),0)</f>
        <v>0</v>
      </c>
      <c r="BL75" s="159">
        <f>IF(BL$16-'様式３（療養者名簿）（⑤の場合）'!$O84+1&lt;=15,IF(BL$16&gt;='様式３（療養者名簿）（⑤の場合）'!$O84,IF(BL$16&lt;='様式３（療養者名簿）（⑤の場合）'!$W84,1,0),0),0)</f>
        <v>0</v>
      </c>
      <c r="BM75" s="159">
        <f>IF(BM$16-'様式３（療養者名簿）（⑤の場合）'!$O84+1&lt;=15,IF(BM$16&gt;='様式３（療養者名簿）（⑤の場合）'!$O84,IF(BM$16&lt;='様式３（療養者名簿）（⑤の場合）'!$W84,1,0),0),0)</f>
        <v>0</v>
      </c>
      <c r="BN75" s="159">
        <f>IF(BN$16-'様式３（療養者名簿）（⑤の場合）'!$O84+1&lt;=15,IF(BN$16&gt;='様式３（療養者名簿）（⑤の場合）'!$O84,IF(BN$16&lt;='様式３（療養者名簿）（⑤の場合）'!$W84,1,0),0),0)</f>
        <v>0</v>
      </c>
      <c r="BO75" s="159">
        <f>IF(BO$16-'様式３（療養者名簿）（⑤の場合）'!$O84+1&lt;=15,IF(BO$16&gt;='様式３（療養者名簿）（⑤の場合）'!$O84,IF(BO$16&lt;='様式３（療養者名簿）（⑤の場合）'!$W84,1,0),0),0)</f>
        <v>0</v>
      </c>
      <c r="BP75" s="159">
        <f>IF(BP$16-'様式３（療養者名簿）（⑤の場合）'!$O84+1&lt;=15,IF(BP$16&gt;='様式３（療養者名簿）（⑤の場合）'!$O84,IF(BP$16&lt;='様式３（療養者名簿）（⑤の場合）'!$W84,1,0),0),0)</f>
        <v>0</v>
      </c>
      <c r="BQ75" s="159">
        <f>IF(BQ$16-'様式３（療養者名簿）（⑤の場合）'!$O84+1&lt;=15,IF(BQ$16&gt;='様式３（療養者名簿）（⑤の場合）'!$O84,IF(BQ$16&lt;='様式３（療養者名簿）（⑤の場合）'!$W84,1,0),0),0)</f>
        <v>0</v>
      </c>
      <c r="BR75" s="159">
        <f>IF(BR$16-'様式３（療養者名簿）（⑤の場合）'!$O84+1&lt;=15,IF(BR$16&gt;='様式３（療養者名簿）（⑤の場合）'!$O84,IF(BR$16&lt;='様式３（療養者名簿）（⑤の場合）'!$W84,1,0),0),0)</f>
        <v>0</v>
      </c>
      <c r="BS75" s="159">
        <f>IF(BS$16-'様式３（療養者名簿）（⑤の場合）'!$O84+1&lt;=15,IF(BS$16&gt;='様式３（療養者名簿）（⑤の場合）'!$O84,IF(BS$16&lt;='様式３（療養者名簿）（⑤の場合）'!$W84,1,0),0),0)</f>
        <v>0</v>
      </c>
      <c r="BT75" s="159">
        <f>IF(BT$16-'様式３（療養者名簿）（⑤の場合）'!$O84+1&lt;=15,IF(BT$16&gt;='様式３（療養者名簿）（⑤の場合）'!$O84,IF(BT$16&lt;='様式３（療養者名簿）（⑤の場合）'!$W84,1,0),0),0)</f>
        <v>0</v>
      </c>
      <c r="BU75" s="159">
        <f>IF(BU$16-'様式３（療養者名簿）（⑤の場合）'!$O84+1&lt;=15,IF(BU$16&gt;='様式３（療養者名簿）（⑤の場合）'!$O84,IF(BU$16&lt;='様式３（療養者名簿）（⑤の場合）'!$W84,1,0),0),0)</f>
        <v>0</v>
      </c>
      <c r="BV75" s="159">
        <f>IF(BV$16-'様式３（療養者名簿）（⑤の場合）'!$O84+1&lt;=15,IF(BV$16&gt;='様式３（療養者名簿）（⑤の場合）'!$O84,IF(BV$16&lt;='様式３（療養者名簿）（⑤の場合）'!$W84,1,0),0),0)</f>
        <v>0</v>
      </c>
      <c r="BW75" s="159">
        <f>IF(BW$16-'様式３（療養者名簿）（⑤の場合）'!$O84+1&lt;=15,IF(BW$16&gt;='様式３（療養者名簿）（⑤の場合）'!$O84,IF(BW$16&lt;='様式３（療養者名簿）（⑤の場合）'!$W84,1,0),0),0)</f>
        <v>0</v>
      </c>
      <c r="BX75" s="159">
        <f>IF(BX$16-'様式３（療養者名簿）（⑤の場合）'!$O84+1&lt;=15,IF(BX$16&gt;='様式３（療養者名簿）（⑤の場合）'!$O84,IF(BX$16&lt;='様式３（療養者名簿）（⑤の場合）'!$W84,1,0),0),0)</f>
        <v>0</v>
      </c>
      <c r="BY75" s="159">
        <f>IF(BY$16-'様式３（療養者名簿）（⑤の場合）'!$O84+1&lt;=15,IF(BY$16&gt;='様式３（療養者名簿）（⑤の場合）'!$O84,IF(BY$16&lt;='様式３（療養者名簿）（⑤の場合）'!$W84,1,0),0),0)</f>
        <v>0</v>
      </c>
      <c r="BZ75" s="159">
        <f>IF(BZ$16-'様式３（療養者名簿）（⑤の場合）'!$O84+1&lt;=15,IF(BZ$16&gt;='様式３（療養者名簿）（⑤の場合）'!$O84,IF(BZ$16&lt;='様式３（療養者名簿）（⑤の場合）'!$W84,1,0),0),0)</f>
        <v>0</v>
      </c>
      <c r="CA75" s="159">
        <f>IF(CA$16-'様式３（療養者名簿）（⑤の場合）'!$O84+1&lt;=15,IF(CA$16&gt;='様式３（療養者名簿）（⑤の場合）'!$O84,IF(CA$16&lt;='様式３（療養者名簿）（⑤の場合）'!$W84,1,0),0),0)</f>
        <v>0</v>
      </c>
      <c r="CB75" s="159">
        <f>IF(CB$16-'様式３（療養者名簿）（⑤の場合）'!$O84+1&lt;=15,IF(CB$16&gt;='様式３（療養者名簿）（⑤の場合）'!$O84,IF(CB$16&lt;='様式３（療養者名簿）（⑤の場合）'!$W84,1,0),0),0)</f>
        <v>0</v>
      </c>
      <c r="CC75" s="159">
        <f>IF(CC$16-'様式３（療養者名簿）（⑤の場合）'!$O84+1&lt;=15,IF(CC$16&gt;='様式３（療養者名簿）（⑤の場合）'!$O84,IF(CC$16&lt;='様式３（療養者名簿）（⑤の場合）'!$W84,1,0),0),0)</f>
        <v>0</v>
      </c>
      <c r="CD75" s="159">
        <f>IF(CD$16-'様式３（療養者名簿）（⑤の場合）'!$O84+1&lt;=15,IF(CD$16&gt;='様式３（療養者名簿）（⑤の場合）'!$O84,IF(CD$16&lt;='様式３（療養者名簿）（⑤の場合）'!$W84,1,0),0),0)</f>
        <v>0</v>
      </c>
      <c r="CE75" s="159">
        <f>IF(CE$16-'様式３（療養者名簿）（⑤の場合）'!$O84+1&lt;=15,IF(CE$16&gt;='様式３（療養者名簿）（⑤の場合）'!$O84,IF(CE$16&lt;='様式３（療養者名簿）（⑤の場合）'!$W84,1,0),0),0)</f>
        <v>0</v>
      </c>
      <c r="CF75" s="159">
        <f>IF(CF$16-'様式３（療養者名簿）（⑤の場合）'!$O84+1&lt;=15,IF(CF$16&gt;='様式３（療養者名簿）（⑤の場合）'!$O84,IF(CF$16&lt;='様式３（療養者名簿）（⑤の場合）'!$W84,1,0),0),0)</f>
        <v>0</v>
      </c>
      <c r="CG75" s="159">
        <f>IF(CG$16-'様式３（療養者名簿）（⑤の場合）'!$O84+1&lt;=15,IF(CG$16&gt;='様式３（療養者名簿）（⑤の場合）'!$O84,IF(CG$16&lt;='様式３（療養者名簿）（⑤の場合）'!$W84,1,0),0),0)</f>
        <v>0</v>
      </c>
      <c r="CH75" s="159">
        <f>IF(CH$16-'様式３（療養者名簿）（⑤の場合）'!$O84+1&lt;=15,IF(CH$16&gt;='様式３（療養者名簿）（⑤の場合）'!$O84,IF(CH$16&lt;='様式３（療養者名簿）（⑤の場合）'!$W84,1,0),0),0)</f>
        <v>0</v>
      </c>
      <c r="CI75" s="159">
        <f>IF(CI$16-'様式３（療養者名簿）（⑤の場合）'!$O84+1&lt;=15,IF(CI$16&gt;='様式３（療養者名簿）（⑤の場合）'!$O84,IF(CI$16&lt;='様式３（療養者名簿）（⑤の場合）'!$W84,1,0),0),0)</f>
        <v>0</v>
      </c>
      <c r="CJ75" s="159">
        <f>IF(CJ$16-'様式３（療養者名簿）（⑤の場合）'!$O84+1&lt;=15,IF(CJ$16&gt;='様式３（療養者名簿）（⑤の場合）'!$O84,IF(CJ$16&lt;='様式３（療養者名簿）（⑤の場合）'!$W84,1,0),0),0)</f>
        <v>0</v>
      </c>
      <c r="CK75" s="159">
        <f>IF(CK$16-'様式３（療養者名簿）（⑤の場合）'!$O84+1&lt;=15,IF(CK$16&gt;='様式３（療養者名簿）（⑤の場合）'!$O84,IF(CK$16&lt;='様式３（療養者名簿）（⑤の場合）'!$W84,1,0),0),0)</f>
        <v>0</v>
      </c>
      <c r="CL75" s="159">
        <f>IF(CL$16-'様式３（療養者名簿）（⑤の場合）'!$O84+1&lt;=15,IF(CL$16&gt;='様式３（療養者名簿）（⑤の場合）'!$O84,IF(CL$16&lt;='様式３（療養者名簿）（⑤の場合）'!$W84,1,0),0),0)</f>
        <v>0</v>
      </c>
      <c r="CM75" s="159">
        <f>IF(CM$16-'様式３（療養者名簿）（⑤の場合）'!$O84+1&lt;=15,IF(CM$16&gt;='様式３（療養者名簿）（⑤の場合）'!$O84,IF(CM$16&lt;='様式３（療養者名簿）（⑤の場合）'!$W84,1,0),0),0)</f>
        <v>0</v>
      </c>
      <c r="CN75" s="159">
        <f>IF(CN$16-'様式３（療養者名簿）（⑤の場合）'!$O84+1&lt;=15,IF(CN$16&gt;='様式３（療養者名簿）（⑤の場合）'!$O84,IF(CN$16&lt;='様式３（療養者名簿）（⑤の場合）'!$W84,1,0),0),0)</f>
        <v>0</v>
      </c>
      <c r="CO75" s="159">
        <f>IF(CO$16-'様式３（療養者名簿）（⑤の場合）'!$O84+1&lt;=15,IF(CO$16&gt;='様式３（療養者名簿）（⑤の場合）'!$O84,IF(CO$16&lt;='様式３（療養者名簿）（⑤の場合）'!$W84,1,0),0),0)</f>
        <v>0</v>
      </c>
      <c r="CP75" s="159">
        <f>IF(CP$16-'様式３（療養者名簿）（⑤の場合）'!$O84+1&lt;=15,IF(CP$16&gt;='様式３（療養者名簿）（⑤の場合）'!$O84,IF(CP$16&lt;='様式３（療養者名簿）（⑤の場合）'!$W84,1,0),0),0)</f>
        <v>0</v>
      </c>
      <c r="CQ75" s="159">
        <f>IF(CQ$16-'様式３（療養者名簿）（⑤の場合）'!$O84+1&lt;=15,IF(CQ$16&gt;='様式３（療養者名簿）（⑤の場合）'!$O84,IF(CQ$16&lt;='様式３（療養者名簿）（⑤の場合）'!$W84,1,0),0),0)</f>
        <v>0</v>
      </c>
      <c r="CR75" s="159">
        <f>IF(CR$16-'様式３（療養者名簿）（⑤の場合）'!$O84+1&lt;=15,IF(CR$16&gt;='様式３（療養者名簿）（⑤の場合）'!$O84,IF(CR$16&lt;='様式３（療養者名簿）（⑤の場合）'!$W84,1,0),0),0)</f>
        <v>0</v>
      </c>
      <c r="CS75" s="159">
        <f>IF(CS$16-'様式３（療養者名簿）（⑤の場合）'!$O84+1&lt;=15,IF(CS$16&gt;='様式３（療養者名簿）（⑤の場合）'!$O84,IF(CS$16&lt;='様式３（療養者名簿）（⑤の場合）'!$W84,1,0),0),0)</f>
        <v>0</v>
      </c>
      <c r="CT75" s="159">
        <f>IF(CT$16-'様式３（療養者名簿）（⑤の場合）'!$O84+1&lt;=15,IF(CT$16&gt;='様式３（療養者名簿）（⑤の場合）'!$O84,IF(CT$16&lt;='様式３（療養者名簿）（⑤の場合）'!$W84,1,0),0),0)</f>
        <v>0</v>
      </c>
      <c r="CU75" s="159">
        <f>IF(CU$16-'様式３（療養者名簿）（⑤の場合）'!$O84+1&lt;=15,IF(CU$16&gt;='様式３（療養者名簿）（⑤の場合）'!$O84,IF(CU$16&lt;='様式３（療養者名簿）（⑤の場合）'!$W84,1,0),0),0)</f>
        <v>0</v>
      </c>
      <c r="CV75" s="159">
        <f>IF(CV$16-'様式３（療養者名簿）（⑤の場合）'!$O84+1&lt;=15,IF(CV$16&gt;='様式３（療養者名簿）（⑤の場合）'!$O84,IF(CV$16&lt;='様式３（療養者名簿）（⑤の場合）'!$W84,1,0),0),0)</f>
        <v>0</v>
      </c>
      <c r="CW75" s="159">
        <f>IF(CW$16-'様式３（療養者名簿）（⑤の場合）'!$O84+1&lt;=15,IF(CW$16&gt;='様式３（療養者名簿）（⑤の場合）'!$O84,IF(CW$16&lt;='様式３（療養者名簿）（⑤の場合）'!$W84,1,0),0),0)</f>
        <v>0</v>
      </c>
      <c r="CX75" s="159">
        <f>IF(CX$16-'様式３（療養者名簿）（⑤の場合）'!$O84+1&lt;=15,IF(CX$16&gt;='様式３（療養者名簿）（⑤の場合）'!$O84,IF(CX$16&lt;='様式３（療養者名簿）（⑤の場合）'!$W84,1,0),0),0)</f>
        <v>0</v>
      </c>
      <c r="CY75" s="159">
        <f>IF(CY$16-'様式３（療養者名簿）（⑤の場合）'!$O84+1&lt;=15,IF(CY$16&gt;='様式３（療養者名簿）（⑤の場合）'!$O84,IF(CY$16&lt;='様式３（療養者名簿）（⑤の場合）'!$W84,1,0),0),0)</f>
        <v>0</v>
      </c>
      <c r="CZ75" s="159">
        <f>IF(CZ$16-'様式３（療養者名簿）（⑤の場合）'!$O84+1&lt;=15,IF(CZ$16&gt;='様式３（療養者名簿）（⑤の場合）'!$O84,IF(CZ$16&lt;='様式３（療養者名簿）（⑤の場合）'!$W84,1,0),0),0)</f>
        <v>0</v>
      </c>
      <c r="DA75" s="159">
        <f>IF(DA$16-'様式３（療養者名簿）（⑤の場合）'!$O84+1&lt;=15,IF(DA$16&gt;='様式３（療養者名簿）（⑤の場合）'!$O84,IF(DA$16&lt;='様式３（療養者名簿）（⑤の場合）'!$W84,1,0),0),0)</f>
        <v>0</v>
      </c>
      <c r="DB75" s="159">
        <f>IF(DB$16-'様式３（療養者名簿）（⑤の場合）'!$O84+1&lt;=15,IF(DB$16&gt;='様式３（療養者名簿）（⑤の場合）'!$O84,IF(DB$16&lt;='様式３（療養者名簿）（⑤の場合）'!$W84,1,0),0),0)</f>
        <v>0</v>
      </c>
      <c r="DC75" s="159">
        <f>IF(DC$16-'様式３（療養者名簿）（⑤の場合）'!$O84+1&lt;=15,IF(DC$16&gt;='様式３（療養者名簿）（⑤の場合）'!$O84,IF(DC$16&lt;='様式３（療養者名簿）（⑤の場合）'!$W84,1,0),0),0)</f>
        <v>0</v>
      </c>
      <c r="DD75" s="159">
        <f>IF(DD$16-'様式３（療養者名簿）（⑤の場合）'!$O84+1&lt;=15,IF(DD$16&gt;='様式３（療養者名簿）（⑤の場合）'!$O84,IF(DD$16&lt;='様式３（療養者名簿）（⑤の場合）'!$W84,1,0),0),0)</f>
        <v>0</v>
      </c>
      <c r="DE75" s="159">
        <f>IF(DE$16-'様式３（療養者名簿）（⑤の場合）'!$O84+1&lt;=15,IF(DE$16&gt;='様式３（療養者名簿）（⑤の場合）'!$O84,IF(DE$16&lt;='様式３（療養者名簿）（⑤の場合）'!$W84,1,0),0),0)</f>
        <v>0</v>
      </c>
      <c r="DF75" s="159">
        <f>IF(DF$16-'様式３（療養者名簿）（⑤の場合）'!$O84+1&lt;=15,IF(DF$16&gt;='様式３（療養者名簿）（⑤の場合）'!$O84,IF(DF$16&lt;='様式３（療養者名簿）（⑤の場合）'!$W84,1,0),0),0)</f>
        <v>0</v>
      </c>
      <c r="DG75" s="159">
        <f>IF(DG$16-'様式３（療養者名簿）（⑤の場合）'!$O84+1&lt;=15,IF(DG$16&gt;='様式３（療養者名簿）（⑤の場合）'!$O84,IF(DG$16&lt;='様式３（療養者名簿）（⑤の場合）'!$W84,1,0),0),0)</f>
        <v>0</v>
      </c>
      <c r="DH75" s="159">
        <f>IF(DH$16-'様式３（療養者名簿）（⑤の場合）'!$O84+1&lt;=15,IF(DH$16&gt;='様式３（療養者名簿）（⑤の場合）'!$O84,IF(DH$16&lt;='様式３（療養者名簿）（⑤の場合）'!$W84,1,0),0),0)</f>
        <v>0</v>
      </c>
      <c r="DI75" s="159">
        <f>IF(DI$16-'様式３（療養者名簿）（⑤の場合）'!$O84+1&lt;=15,IF(DI$16&gt;='様式３（療養者名簿）（⑤の場合）'!$O84,IF(DI$16&lt;='様式３（療養者名簿）（⑤の場合）'!$W84,1,0),0),0)</f>
        <v>0</v>
      </c>
      <c r="DJ75" s="159">
        <f>IF(DJ$16-'様式３（療養者名簿）（⑤の場合）'!$O84+1&lt;=15,IF(DJ$16&gt;='様式３（療養者名簿）（⑤の場合）'!$O84,IF(DJ$16&lt;='様式３（療養者名簿）（⑤の場合）'!$W84,1,0),0),0)</f>
        <v>0</v>
      </c>
      <c r="DK75" s="159">
        <f>IF(DK$16-'様式３（療養者名簿）（⑤の場合）'!$O84+1&lt;=15,IF(DK$16&gt;='様式３（療養者名簿）（⑤の場合）'!$O84,IF(DK$16&lt;='様式３（療養者名簿）（⑤の場合）'!$W84,1,0),0),0)</f>
        <v>0</v>
      </c>
      <c r="DL75" s="159">
        <f>IF(DL$16-'様式３（療養者名簿）（⑤の場合）'!$O84+1&lt;=15,IF(DL$16&gt;='様式３（療養者名簿）（⑤の場合）'!$O84,IF(DL$16&lt;='様式３（療養者名簿）（⑤の場合）'!$W84,1,0),0),0)</f>
        <v>0</v>
      </c>
      <c r="DM75" s="159">
        <f>IF(DM$16-'様式３（療養者名簿）（⑤の場合）'!$O84+1&lt;=15,IF(DM$16&gt;='様式３（療養者名簿）（⑤の場合）'!$O84,IF(DM$16&lt;='様式３（療養者名簿）（⑤の場合）'!$W84,1,0),0),0)</f>
        <v>0</v>
      </c>
      <c r="DN75" s="159">
        <f>IF(DN$16-'様式３（療養者名簿）（⑤の場合）'!$O84+1&lt;=15,IF(DN$16&gt;='様式３（療養者名簿）（⑤の場合）'!$O84,IF(DN$16&lt;='様式３（療養者名簿）（⑤の場合）'!$W84,1,0),0),0)</f>
        <v>0</v>
      </c>
      <c r="DO75" s="159">
        <f>IF(DO$16-'様式３（療養者名簿）（⑤の場合）'!$O84+1&lt;=15,IF(DO$16&gt;='様式３（療養者名簿）（⑤の場合）'!$O84,IF(DO$16&lt;='様式３（療養者名簿）（⑤の場合）'!$W84,1,0),0),0)</f>
        <v>0</v>
      </c>
      <c r="DP75" s="159">
        <f>IF(DP$16-'様式３（療養者名簿）（⑤の場合）'!$O84+1&lt;=15,IF(DP$16&gt;='様式３（療養者名簿）（⑤の場合）'!$O84,IF(DP$16&lt;='様式３（療養者名簿）（⑤の場合）'!$W84,1,0),0),0)</f>
        <v>0</v>
      </c>
      <c r="DQ75" s="159">
        <f>IF(DQ$16-'様式３（療養者名簿）（⑤の場合）'!$O84+1&lt;=15,IF(DQ$16&gt;='様式３（療養者名簿）（⑤の場合）'!$O84,IF(DQ$16&lt;='様式３（療養者名簿）（⑤の場合）'!$W84,1,0),0),0)</f>
        <v>0</v>
      </c>
      <c r="DR75" s="159">
        <f>IF(DR$16-'様式３（療養者名簿）（⑤の場合）'!$O84+1&lt;=15,IF(DR$16&gt;='様式３（療養者名簿）（⑤の場合）'!$O84,IF(DR$16&lt;='様式３（療養者名簿）（⑤の場合）'!$W84,1,0),0),0)</f>
        <v>0</v>
      </c>
      <c r="DS75" s="159">
        <f>IF(DS$16-'様式３（療養者名簿）（⑤の場合）'!$O84+1&lt;=15,IF(DS$16&gt;='様式３（療養者名簿）（⑤の場合）'!$O84,IF(DS$16&lt;='様式３（療養者名簿）（⑤の場合）'!$W84,1,0),0),0)</f>
        <v>0</v>
      </c>
      <c r="DT75" s="159">
        <f>IF(DT$16-'様式３（療養者名簿）（⑤の場合）'!$O84+1&lt;=15,IF(DT$16&gt;='様式３（療養者名簿）（⑤の場合）'!$O84,IF(DT$16&lt;='様式３（療養者名簿）（⑤の場合）'!$W84,1,0),0),0)</f>
        <v>0</v>
      </c>
      <c r="DU75" s="159">
        <f>IF(DU$16-'様式３（療養者名簿）（⑤の場合）'!$O84+1&lt;=15,IF(DU$16&gt;='様式３（療養者名簿）（⑤の場合）'!$O84,IF(DU$16&lt;='様式３（療養者名簿）（⑤の場合）'!$W84,1,0),0),0)</f>
        <v>0</v>
      </c>
      <c r="DV75" s="159">
        <f>IF(DV$16-'様式３（療養者名簿）（⑤の場合）'!$O84+1&lt;=15,IF(DV$16&gt;='様式３（療養者名簿）（⑤の場合）'!$O84,IF(DV$16&lt;='様式３（療養者名簿）（⑤の場合）'!$W84,1,0),0),0)</f>
        <v>0</v>
      </c>
      <c r="DW75" s="159">
        <f>IF(DW$16-'様式３（療養者名簿）（⑤の場合）'!$O84+1&lt;=15,IF(DW$16&gt;='様式３（療養者名簿）（⑤の場合）'!$O84,IF(DW$16&lt;='様式３（療養者名簿）（⑤の場合）'!$W84,1,0),0),0)</f>
        <v>0</v>
      </c>
      <c r="DX75" s="159">
        <f>IF(DX$16-'様式３（療養者名簿）（⑤の場合）'!$O84+1&lt;=15,IF(DX$16&gt;='様式３（療養者名簿）（⑤の場合）'!$O84,IF(DX$16&lt;='様式３（療養者名簿）（⑤の場合）'!$W84,1,0),0),0)</f>
        <v>0</v>
      </c>
      <c r="DY75" s="159">
        <f>IF(DY$16-'様式３（療養者名簿）（⑤の場合）'!$O84+1&lt;=15,IF(DY$16&gt;='様式３（療養者名簿）（⑤の場合）'!$O84,IF(DY$16&lt;='様式３（療養者名簿）（⑤の場合）'!$W84,1,0),0),0)</f>
        <v>0</v>
      </c>
      <c r="DZ75" s="159">
        <f>IF(DZ$16-'様式３（療養者名簿）（⑤の場合）'!$O84+1&lt;=15,IF(DZ$16&gt;='様式３（療養者名簿）（⑤の場合）'!$O84,IF(DZ$16&lt;='様式３（療養者名簿）（⑤の場合）'!$W84,1,0),0),0)</f>
        <v>0</v>
      </c>
      <c r="EA75" s="159">
        <f>IF(EA$16-'様式３（療養者名簿）（⑤の場合）'!$O84+1&lt;=15,IF(EA$16&gt;='様式３（療養者名簿）（⑤の場合）'!$O84,IF(EA$16&lt;='様式３（療養者名簿）（⑤の場合）'!$W84,1,0),0),0)</f>
        <v>0</v>
      </c>
      <c r="EB75" s="159">
        <f>IF(EB$16-'様式３（療養者名簿）（⑤の場合）'!$O84+1&lt;=15,IF(EB$16&gt;='様式３（療養者名簿）（⑤の場合）'!$O84,IF(EB$16&lt;='様式３（療養者名簿）（⑤の場合）'!$W84,1,0),0),0)</f>
        <v>0</v>
      </c>
      <c r="EC75" s="159">
        <f>IF(EC$16-'様式３（療養者名簿）（⑤の場合）'!$O84+1&lt;=15,IF(EC$16&gt;='様式３（療養者名簿）（⑤の場合）'!$O84,IF(EC$16&lt;='様式３（療養者名簿）（⑤の場合）'!$W84,1,0),0),0)</f>
        <v>0</v>
      </c>
      <c r="ED75" s="159">
        <f>IF(ED$16-'様式３（療養者名簿）（⑤の場合）'!$O84+1&lt;=15,IF(ED$16&gt;='様式３（療養者名簿）（⑤の場合）'!$O84,IF(ED$16&lt;='様式３（療養者名簿）（⑤の場合）'!$W84,1,0),0),0)</f>
        <v>0</v>
      </c>
      <c r="EE75" s="159">
        <f>IF(EE$16-'様式３（療養者名簿）（⑤の場合）'!$O84+1&lt;=15,IF(EE$16&gt;='様式３（療養者名簿）（⑤の場合）'!$O84,IF(EE$16&lt;='様式３（療養者名簿）（⑤の場合）'!$W84,1,0),0),0)</f>
        <v>0</v>
      </c>
      <c r="EF75" s="159">
        <f>IF(EF$16-'様式３（療養者名簿）（⑤の場合）'!$O84+1&lt;=15,IF(EF$16&gt;='様式３（療養者名簿）（⑤の場合）'!$O84,IF(EF$16&lt;='様式３（療養者名簿）（⑤の場合）'!$W84,1,0),0),0)</f>
        <v>0</v>
      </c>
      <c r="EG75" s="159">
        <f>IF(EG$16-'様式３（療養者名簿）（⑤の場合）'!$O84+1&lt;=15,IF(EG$16&gt;='様式３（療養者名簿）（⑤の場合）'!$O84,IF(EG$16&lt;='様式３（療養者名簿）（⑤の場合）'!$W84,1,0),0),0)</f>
        <v>0</v>
      </c>
      <c r="EH75" s="159">
        <f>IF(EH$16-'様式３（療養者名簿）（⑤の場合）'!$O84+1&lt;=15,IF(EH$16&gt;='様式３（療養者名簿）（⑤の場合）'!$O84,IF(EH$16&lt;='様式３（療養者名簿）（⑤の場合）'!$W84,1,0),0),0)</f>
        <v>0</v>
      </c>
      <c r="EI75" s="159">
        <f>IF(EI$16-'様式３（療養者名簿）（⑤の場合）'!$O84+1&lt;=15,IF(EI$16&gt;='様式３（療養者名簿）（⑤の場合）'!$O84,IF(EI$16&lt;='様式３（療養者名簿）（⑤の場合）'!$W84,1,0),0),0)</f>
        <v>0</v>
      </c>
      <c r="EJ75" s="159">
        <f>IF(EJ$16-'様式３（療養者名簿）（⑤の場合）'!$O84+1&lt;=15,IF(EJ$16&gt;='様式３（療養者名簿）（⑤の場合）'!$O84,IF(EJ$16&lt;='様式３（療養者名簿）（⑤の場合）'!$W84,1,0),0),0)</f>
        <v>0</v>
      </c>
      <c r="EK75" s="159">
        <f>IF(EK$16-'様式３（療養者名簿）（⑤の場合）'!$O84+1&lt;=15,IF(EK$16&gt;='様式３（療養者名簿）（⑤の場合）'!$O84,IF(EK$16&lt;='様式３（療養者名簿）（⑤の場合）'!$W84,1,0),0),0)</f>
        <v>0</v>
      </c>
      <c r="EL75" s="159">
        <f>IF(EL$16-'様式３（療養者名簿）（⑤の場合）'!$O84+1&lt;=15,IF(EL$16&gt;='様式３（療養者名簿）（⑤の場合）'!$O84,IF(EL$16&lt;='様式３（療養者名簿）（⑤の場合）'!$W84,1,0),0),0)</f>
        <v>0</v>
      </c>
      <c r="EM75" s="159">
        <f>IF(EM$16-'様式３（療養者名簿）（⑤の場合）'!$O84+1&lt;=15,IF(EM$16&gt;='様式３（療養者名簿）（⑤の場合）'!$O84,IF(EM$16&lt;='様式３（療養者名簿）（⑤の場合）'!$W84,1,0),0),0)</f>
        <v>0</v>
      </c>
      <c r="EN75" s="159">
        <f>IF(EN$16-'様式３（療養者名簿）（⑤の場合）'!$O84+1&lt;=15,IF(EN$16&gt;='様式３（療養者名簿）（⑤の場合）'!$O84,IF(EN$16&lt;='様式３（療養者名簿）（⑤の場合）'!$W84,1,0),0),0)</f>
        <v>0</v>
      </c>
      <c r="EO75" s="159">
        <f>IF(EO$16-'様式３（療養者名簿）（⑤の場合）'!$O84+1&lt;=15,IF(EO$16&gt;='様式３（療養者名簿）（⑤の場合）'!$O84,IF(EO$16&lt;='様式３（療養者名簿）（⑤の場合）'!$W84,1,0),0),0)</f>
        <v>0</v>
      </c>
      <c r="EP75" s="159">
        <f>IF(EP$16-'様式３（療養者名簿）（⑤の場合）'!$O84+1&lt;=15,IF(EP$16&gt;='様式３（療養者名簿）（⑤の場合）'!$O84,IF(EP$16&lt;='様式３（療養者名簿）（⑤の場合）'!$W84,1,0),0),0)</f>
        <v>0</v>
      </c>
      <c r="EQ75" s="159">
        <f>IF(EQ$16-'様式３（療養者名簿）（⑤の場合）'!$O84+1&lt;=15,IF(EQ$16&gt;='様式３（療養者名簿）（⑤の場合）'!$O84,IF(EQ$16&lt;='様式３（療養者名簿）（⑤の場合）'!$W84,1,0),0),0)</f>
        <v>0</v>
      </c>
      <c r="ER75" s="159">
        <f>IF(ER$16-'様式３（療養者名簿）（⑤の場合）'!$O84+1&lt;=15,IF(ER$16&gt;='様式３（療養者名簿）（⑤の場合）'!$O84,IF(ER$16&lt;='様式３（療養者名簿）（⑤の場合）'!$W84,1,0),0),0)</f>
        <v>0</v>
      </c>
      <c r="ES75" s="159">
        <f>IF(ES$16-'様式３（療養者名簿）（⑤の場合）'!$O84+1&lt;=15,IF(ES$16&gt;='様式３（療養者名簿）（⑤の場合）'!$O84,IF(ES$16&lt;='様式３（療養者名簿）（⑤の場合）'!$W84,1,0),0),0)</f>
        <v>0</v>
      </c>
      <c r="ET75" s="159">
        <f>IF(ET$16-'様式３（療養者名簿）（⑤の場合）'!$O84+1&lt;=15,IF(ET$16&gt;='様式３（療養者名簿）（⑤の場合）'!$O84,IF(ET$16&lt;='様式３（療養者名簿）（⑤の場合）'!$W84,1,0),0),0)</f>
        <v>0</v>
      </c>
      <c r="EU75" s="159">
        <f>IF(EU$16-'様式３（療養者名簿）（⑤の場合）'!$O84+1&lt;=15,IF(EU$16&gt;='様式３（療養者名簿）（⑤の場合）'!$O84,IF(EU$16&lt;='様式３（療養者名簿）（⑤の場合）'!$W84,1,0),0),0)</f>
        <v>0</v>
      </c>
      <c r="EV75" s="159">
        <f>IF(EV$16-'様式３（療養者名簿）（⑤の場合）'!$O84+1&lt;=15,IF(EV$16&gt;='様式３（療養者名簿）（⑤の場合）'!$O84,IF(EV$16&lt;='様式３（療養者名簿）（⑤の場合）'!$W84,1,0),0),0)</f>
        <v>0</v>
      </c>
      <c r="EW75" s="159">
        <f>IF(EW$16-'様式３（療養者名簿）（⑤の場合）'!$O84+1&lt;=15,IF(EW$16&gt;='様式３（療養者名簿）（⑤の場合）'!$O84,IF(EW$16&lt;='様式３（療養者名簿）（⑤の場合）'!$W84,1,0),0),0)</f>
        <v>0</v>
      </c>
      <c r="EX75" s="159">
        <f>IF(EX$16-'様式３（療養者名簿）（⑤の場合）'!$O84+1&lt;=15,IF(EX$16&gt;='様式３（療養者名簿）（⑤の場合）'!$O84,IF(EX$16&lt;='様式３（療養者名簿）（⑤の場合）'!$W84,1,0),0),0)</f>
        <v>0</v>
      </c>
      <c r="EY75" s="159">
        <f>IF(EY$16-'様式３（療養者名簿）（⑤の場合）'!$O84+1&lt;=15,IF(EY$16&gt;='様式３（療養者名簿）（⑤の場合）'!$O84,IF(EY$16&lt;='様式３（療養者名簿）（⑤の場合）'!$W84,1,0),0),0)</f>
        <v>0</v>
      </c>
      <c r="EZ75" s="159">
        <f>IF(EZ$16-'様式３（療養者名簿）（⑤の場合）'!$O84+1&lt;=15,IF(EZ$16&gt;='様式３（療養者名簿）（⑤の場合）'!$O84,IF(EZ$16&lt;='様式３（療養者名簿）（⑤の場合）'!$W84,1,0),0),0)</f>
        <v>0</v>
      </c>
      <c r="FA75" s="159">
        <f>IF(FA$16-'様式３（療養者名簿）（⑤の場合）'!$O84+1&lt;=15,IF(FA$16&gt;='様式３（療養者名簿）（⑤の場合）'!$O84,IF(FA$16&lt;='様式３（療養者名簿）（⑤の場合）'!$W84,1,0),0),0)</f>
        <v>0</v>
      </c>
      <c r="FB75" s="159">
        <f>IF(FB$16-'様式３（療養者名簿）（⑤の場合）'!$O84+1&lt;=15,IF(FB$16&gt;='様式３（療養者名簿）（⑤の場合）'!$O84,IF(FB$16&lt;='様式３（療養者名簿）（⑤の場合）'!$W84,1,0),0),0)</f>
        <v>0</v>
      </c>
      <c r="FC75" s="159">
        <f>IF(FC$16-'様式３（療養者名簿）（⑤の場合）'!$O84+1&lt;=15,IF(FC$16&gt;='様式３（療養者名簿）（⑤の場合）'!$O84,IF(FC$16&lt;='様式３（療養者名簿）（⑤の場合）'!$W84,1,0),0),0)</f>
        <v>0</v>
      </c>
      <c r="FD75" s="159">
        <f>IF(FD$16-'様式３（療養者名簿）（⑤の場合）'!$O84+1&lt;=15,IF(FD$16&gt;='様式３（療養者名簿）（⑤の場合）'!$O84,IF(FD$16&lt;='様式３（療養者名簿）（⑤の場合）'!$W84,1,0),0),0)</f>
        <v>0</v>
      </c>
      <c r="FE75" s="159">
        <f>IF(FE$16-'様式３（療養者名簿）（⑤の場合）'!$O84+1&lt;=15,IF(FE$16&gt;='様式３（療養者名簿）（⑤の場合）'!$O84,IF(FE$16&lt;='様式３（療養者名簿）（⑤の場合）'!$W84,1,0),0),0)</f>
        <v>0</v>
      </c>
      <c r="FF75" s="159">
        <f>IF(FF$16-'様式３（療養者名簿）（⑤の場合）'!$O84+1&lt;=15,IF(FF$16&gt;='様式３（療養者名簿）（⑤の場合）'!$O84,IF(FF$16&lt;='様式３（療養者名簿）（⑤の場合）'!$W84,1,0),0),0)</f>
        <v>0</v>
      </c>
      <c r="FG75" s="159">
        <f>IF(FG$16-'様式３（療養者名簿）（⑤の場合）'!$O84+1&lt;=15,IF(FG$16&gt;='様式３（療養者名簿）（⑤の場合）'!$O84,IF(FG$16&lt;='様式３（療養者名簿）（⑤の場合）'!$W84,1,0),0),0)</f>
        <v>0</v>
      </c>
      <c r="FH75" s="159">
        <f>IF(FH$16-'様式３（療養者名簿）（⑤の場合）'!$O84+1&lt;=15,IF(FH$16&gt;='様式３（療養者名簿）（⑤の場合）'!$O84,IF(FH$16&lt;='様式３（療養者名簿）（⑤の場合）'!$W84,1,0),0),0)</f>
        <v>0</v>
      </c>
      <c r="FI75" s="159">
        <f>IF(FI$16-'様式３（療養者名簿）（⑤の場合）'!$O84+1&lt;=15,IF(FI$16&gt;='様式３（療養者名簿）（⑤の場合）'!$O84,IF(FI$16&lt;='様式３（療養者名簿）（⑤の場合）'!$W84,1,0),0),0)</f>
        <v>0</v>
      </c>
      <c r="FJ75" s="159">
        <f>IF(FJ$16-'様式３（療養者名簿）（⑤の場合）'!$O84+1&lt;=15,IF(FJ$16&gt;='様式３（療養者名簿）（⑤の場合）'!$O84,IF(FJ$16&lt;='様式３（療養者名簿）（⑤の場合）'!$W84,1,0),0),0)</f>
        <v>0</v>
      </c>
      <c r="FK75" s="159">
        <f>IF(FK$16-'様式３（療養者名簿）（⑤の場合）'!$O84+1&lt;=15,IF(FK$16&gt;='様式３（療養者名簿）（⑤の場合）'!$O84,IF(FK$16&lt;='様式３（療養者名簿）（⑤の場合）'!$W84,1,0),0),0)</f>
        <v>0</v>
      </c>
      <c r="FL75" s="159">
        <f>IF(FL$16-'様式３（療養者名簿）（⑤の場合）'!$O84+1&lt;=15,IF(FL$16&gt;='様式３（療養者名簿）（⑤の場合）'!$O84,IF(FL$16&lt;='様式３（療養者名簿）（⑤の場合）'!$W84,1,0),0),0)</f>
        <v>0</v>
      </c>
      <c r="FM75" s="159">
        <f>IF(FM$16-'様式３（療養者名簿）（⑤の場合）'!$O84+1&lt;=15,IF(FM$16&gt;='様式３（療養者名簿）（⑤の場合）'!$O84,IF(FM$16&lt;='様式３（療養者名簿）（⑤の場合）'!$W84,1,0),0),0)</f>
        <v>0</v>
      </c>
      <c r="FN75" s="159">
        <f>IF(FN$16-'様式３（療養者名簿）（⑤の場合）'!$O84+1&lt;=15,IF(FN$16&gt;='様式３（療養者名簿）（⑤の場合）'!$O84,IF(FN$16&lt;='様式３（療養者名簿）（⑤の場合）'!$W84,1,0),0),0)</f>
        <v>0</v>
      </c>
      <c r="FO75" s="159">
        <f>IF(FO$16-'様式３（療養者名簿）（⑤の場合）'!$O84+1&lt;=15,IF(FO$16&gt;='様式３（療養者名簿）（⑤の場合）'!$O84,IF(FO$16&lt;='様式３（療養者名簿）（⑤の場合）'!$W84,1,0),0),0)</f>
        <v>0</v>
      </c>
      <c r="FP75" s="159">
        <f>IF(FP$16-'様式３（療養者名簿）（⑤の場合）'!$O84+1&lt;=15,IF(FP$16&gt;='様式３（療養者名簿）（⑤の場合）'!$O84,IF(FP$16&lt;='様式３（療養者名簿）（⑤の場合）'!$W84,1,0),0),0)</f>
        <v>0</v>
      </c>
      <c r="FQ75" s="159">
        <f>IF(FQ$16-'様式３（療養者名簿）（⑤の場合）'!$O84+1&lt;=15,IF(FQ$16&gt;='様式３（療養者名簿）（⑤の場合）'!$O84,IF(FQ$16&lt;='様式３（療養者名簿）（⑤の場合）'!$W84,1,0),0),0)</f>
        <v>0</v>
      </c>
      <c r="FR75" s="159">
        <f>IF(FR$16-'様式３（療養者名簿）（⑤の場合）'!$O84+1&lt;=15,IF(FR$16&gt;='様式３（療養者名簿）（⑤の場合）'!$O84,IF(FR$16&lt;='様式３（療養者名簿）（⑤の場合）'!$W84,1,0),0),0)</f>
        <v>0</v>
      </c>
      <c r="FS75" s="159">
        <f>IF(FS$16-'様式３（療養者名簿）（⑤の場合）'!$O84+1&lt;=15,IF(FS$16&gt;='様式３（療養者名簿）（⑤の場合）'!$O84,IF(FS$16&lt;='様式３（療養者名簿）（⑤の場合）'!$W84,1,0),0),0)</f>
        <v>0</v>
      </c>
      <c r="FT75" s="159">
        <f>IF(FT$16-'様式３（療養者名簿）（⑤の場合）'!$O84+1&lt;=15,IF(FT$16&gt;='様式３（療養者名簿）（⑤の場合）'!$O84,IF(FT$16&lt;='様式３（療養者名簿）（⑤の場合）'!$W84,1,0),0),0)</f>
        <v>0</v>
      </c>
      <c r="FU75" s="159">
        <f>IF(FU$16-'様式３（療養者名簿）（⑤の場合）'!$O84+1&lt;=15,IF(FU$16&gt;='様式３（療養者名簿）（⑤の場合）'!$O84,IF(FU$16&lt;='様式３（療養者名簿）（⑤の場合）'!$W84,1,0),0),0)</f>
        <v>0</v>
      </c>
      <c r="FV75" s="159">
        <f>IF(FV$16-'様式３（療養者名簿）（⑤の場合）'!$O84+1&lt;=15,IF(FV$16&gt;='様式３（療養者名簿）（⑤の場合）'!$O84,IF(FV$16&lt;='様式３（療養者名簿）（⑤の場合）'!$W84,1,0),0),0)</f>
        <v>0</v>
      </c>
      <c r="FW75" s="159">
        <f>IF(FW$16-'様式３（療養者名簿）（⑤の場合）'!$O84+1&lt;=15,IF(FW$16&gt;='様式３（療養者名簿）（⑤の場合）'!$O84,IF(FW$16&lt;='様式３（療養者名簿）（⑤の場合）'!$W84,1,0),0),0)</f>
        <v>0</v>
      </c>
      <c r="FX75" s="159">
        <f>IF(FX$16-'様式３（療養者名簿）（⑤の場合）'!$O84+1&lt;=15,IF(FX$16&gt;='様式３（療養者名簿）（⑤の場合）'!$O84,IF(FX$16&lt;='様式３（療養者名簿）（⑤の場合）'!$W84,1,0),0),0)</f>
        <v>0</v>
      </c>
      <c r="FY75" s="159">
        <f>IF(FY$16-'様式３（療養者名簿）（⑤の場合）'!$O84+1&lt;=15,IF(FY$16&gt;='様式３（療養者名簿）（⑤の場合）'!$O84,IF(FY$16&lt;='様式３（療養者名簿）（⑤の場合）'!$W84,1,0),0),0)</f>
        <v>0</v>
      </c>
      <c r="FZ75" s="159">
        <f>IF(FZ$16-'様式３（療養者名簿）（⑤の場合）'!$O84+1&lt;=15,IF(FZ$16&gt;='様式３（療養者名簿）（⑤の場合）'!$O84,IF(FZ$16&lt;='様式３（療養者名簿）（⑤の場合）'!$W84,1,0),0),0)</f>
        <v>0</v>
      </c>
      <c r="GA75" s="159">
        <f>IF(GA$16-'様式３（療養者名簿）（⑤の場合）'!$O84+1&lt;=15,IF(GA$16&gt;='様式３（療養者名簿）（⑤の場合）'!$O84,IF(GA$16&lt;='様式３（療養者名簿）（⑤の場合）'!$W84,1,0),0),0)</f>
        <v>0</v>
      </c>
      <c r="GB75" s="159">
        <f>IF(GB$16-'様式３（療養者名簿）（⑤の場合）'!$O84+1&lt;=15,IF(GB$16&gt;='様式３（療養者名簿）（⑤の場合）'!$O84,IF(GB$16&lt;='様式３（療養者名簿）（⑤の場合）'!$W84,1,0),0),0)</f>
        <v>0</v>
      </c>
      <c r="GC75" s="159">
        <f>IF(GC$16-'様式３（療養者名簿）（⑤の場合）'!$O84+1&lt;=15,IF(GC$16&gt;='様式３（療養者名簿）（⑤の場合）'!$O84,IF(GC$16&lt;='様式３（療養者名簿）（⑤の場合）'!$W84,1,0),0),0)</f>
        <v>0</v>
      </c>
      <c r="GD75" s="159">
        <f>IF(GD$16-'様式３（療養者名簿）（⑤の場合）'!$O84+1&lt;=15,IF(GD$16&gt;='様式３（療養者名簿）（⑤の場合）'!$O84,IF(GD$16&lt;='様式３（療養者名簿）（⑤の場合）'!$W84,1,0),0),0)</f>
        <v>0</v>
      </c>
      <c r="GE75" s="159">
        <f>IF(GE$16-'様式３（療養者名簿）（⑤の場合）'!$O84+1&lt;=15,IF(GE$16&gt;='様式３（療養者名簿）（⑤の場合）'!$O84,IF(GE$16&lt;='様式３（療養者名簿）（⑤の場合）'!$W84,1,0),0),0)</f>
        <v>0</v>
      </c>
      <c r="GF75" s="159">
        <f>IF(GF$16-'様式３（療養者名簿）（⑤の場合）'!$O84+1&lt;=15,IF(GF$16&gt;='様式３（療養者名簿）（⑤の場合）'!$O84,IF(GF$16&lt;='様式３（療養者名簿）（⑤の場合）'!$W84,1,0),0),0)</f>
        <v>0</v>
      </c>
      <c r="GG75" s="159">
        <f>IF(GG$16-'様式３（療養者名簿）（⑤の場合）'!$O84+1&lt;=15,IF(GG$16&gt;='様式３（療養者名簿）（⑤の場合）'!$O84,IF(GG$16&lt;='様式３（療養者名簿）（⑤の場合）'!$W84,1,0),0),0)</f>
        <v>0</v>
      </c>
      <c r="GH75" s="159">
        <f>IF(GH$16-'様式３（療養者名簿）（⑤の場合）'!$O84+1&lt;=15,IF(GH$16&gt;='様式３（療養者名簿）（⑤の場合）'!$O84,IF(GH$16&lt;='様式３（療養者名簿）（⑤の場合）'!$W84,1,0),0),0)</f>
        <v>0</v>
      </c>
      <c r="GI75" s="159">
        <f>IF(GI$16-'様式３（療養者名簿）（⑤の場合）'!$O84+1&lt;=15,IF(GI$16&gt;='様式３（療養者名簿）（⑤の場合）'!$O84,IF(GI$16&lt;='様式３（療養者名簿）（⑤の場合）'!$W84,1,0),0),0)</f>
        <v>0</v>
      </c>
      <c r="GJ75" s="159">
        <f>IF(GJ$16-'様式３（療養者名簿）（⑤の場合）'!$O84+1&lt;=15,IF(GJ$16&gt;='様式３（療養者名簿）（⑤の場合）'!$O84,IF(GJ$16&lt;='様式３（療養者名簿）（⑤の場合）'!$W84,1,0),0),0)</f>
        <v>0</v>
      </c>
      <c r="GK75" s="159">
        <f>IF(GK$16-'様式３（療養者名簿）（⑤の場合）'!$O84+1&lt;=15,IF(GK$16&gt;='様式３（療養者名簿）（⑤の場合）'!$O84,IF(GK$16&lt;='様式３（療養者名簿）（⑤の場合）'!$W84,1,0),0),0)</f>
        <v>0</v>
      </c>
      <c r="GL75" s="159">
        <f>IF(GL$16-'様式３（療養者名簿）（⑤の場合）'!$O84+1&lt;=15,IF(GL$16&gt;='様式３（療養者名簿）（⑤の場合）'!$O84,IF(GL$16&lt;='様式３（療養者名簿）（⑤の場合）'!$W84,1,0),0),0)</f>
        <v>0</v>
      </c>
      <c r="GM75" s="159">
        <f>IF(GM$16-'様式３（療養者名簿）（⑤の場合）'!$O84+1&lt;=15,IF(GM$16&gt;='様式３（療養者名簿）（⑤の場合）'!$O84,IF(GM$16&lt;='様式３（療養者名簿）（⑤の場合）'!$W84,1,0),0),0)</f>
        <v>0</v>
      </c>
      <c r="GN75" s="159">
        <f>IF(GN$16-'様式３（療養者名簿）（⑤の場合）'!$O84+1&lt;=15,IF(GN$16&gt;='様式３（療養者名簿）（⑤の場合）'!$O84,IF(GN$16&lt;='様式３（療養者名簿）（⑤の場合）'!$W84,1,0),0),0)</f>
        <v>0</v>
      </c>
      <c r="GO75" s="159">
        <f>IF(GO$16-'様式３（療養者名簿）（⑤の場合）'!$O84+1&lt;=15,IF(GO$16&gt;='様式３（療養者名簿）（⑤の場合）'!$O84,IF(GO$16&lt;='様式３（療養者名簿）（⑤の場合）'!$W84,1,0),0),0)</f>
        <v>0</v>
      </c>
      <c r="GP75" s="159">
        <f>IF(GP$16-'様式３（療養者名簿）（⑤の場合）'!$O84+1&lt;=15,IF(GP$16&gt;='様式３（療養者名簿）（⑤の場合）'!$O84,IF(GP$16&lt;='様式３（療養者名簿）（⑤の場合）'!$W84,1,0),0),0)</f>
        <v>0</v>
      </c>
      <c r="GQ75" s="159">
        <f>IF(GQ$16-'様式３（療養者名簿）（⑤の場合）'!$O84+1&lt;=15,IF(GQ$16&gt;='様式３（療養者名簿）（⑤の場合）'!$O84,IF(GQ$16&lt;='様式３（療養者名簿）（⑤の場合）'!$W84,1,0),0),0)</f>
        <v>0</v>
      </c>
      <c r="GR75" s="159">
        <f>IF(GR$16-'様式３（療養者名簿）（⑤の場合）'!$O84+1&lt;=15,IF(GR$16&gt;='様式３（療養者名簿）（⑤の場合）'!$O84,IF(GR$16&lt;='様式３（療養者名簿）（⑤の場合）'!$W84,1,0),0),0)</f>
        <v>0</v>
      </c>
      <c r="GS75" s="159">
        <f>IF(GS$16-'様式３（療養者名簿）（⑤の場合）'!$O84+1&lt;=15,IF(GS$16&gt;='様式３（療養者名簿）（⑤の場合）'!$O84,IF(GS$16&lt;='様式３（療養者名簿）（⑤の場合）'!$W84,1,0),0),0)</f>
        <v>0</v>
      </c>
      <c r="GT75" s="159">
        <f>IF(GT$16-'様式３（療養者名簿）（⑤の場合）'!$O84+1&lt;=15,IF(GT$16&gt;='様式３（療養者名簿）（⑤の場合）'!$O84,IF(GT$16&lt;='様式３（療養者名簿）（⑤の場合）'!$W84,1,0),0),0)</f>
        <v>0</v>
      </c>
      <c r="GU75" s="159">
        <f>IF(GU$16-'様式３（療養者名簿）（⑤の場合）'!$O84+1&lt;=15,IF(GU$16&gt;='様式３（療養者名簿）（⑤の場合）'!$O84,IF(GU$16&lt;='様式３（療養者名簿）（⑤の場合）'!$W84,1,0),0),0)</f>
        <v>0</v>
      </c>
      <c r="GV75" s="159">
        <f>IF(GV$16-'様式３（療養者名簿）（⑤の場合）'!$O84+1&lt;=15,IF(GV$16&gt;='様式３（療養者名簿）（⑤の場合）'!$O84,IF(GV$16&lt;='様式３（療養者名簿）（⑤の場合）'!$W84,1,0),0),0)</f>
        <v>0</v>
      </c>
      <c r="GW75" s="159">
        <f>IF(GW$16-'様式３（療養者名簿）（⑤の場合）'!$O84+1&lt;=15,IF(GW$16&gt;='様式３（療養者名簿）（⑤の場合）'!$O84,IF(GW$16&lt;='様式３（療養者名簿）（⑤の場合）'!$W84,1,0),0),0)</f>
        <v>0</v>
      </c>
      <c r="GX75" s="159">
        <f>IF(GX$16-'様式３（療養者名簿）（⑤の場合）'!$O84+1&lt;=15,IF(GX$16&gt;='様式３（療養者名簿）（⑤の場合）'!$O84,IF(GX$16&lt;='様式３（療養者名簿）（⑤の場合）'!$W84,1,0),0),0)</f>
        <v>0</v>
      </c>
      <c r="GY75" s="159">
        <f>IF(GY$16-'様式３（療養者名簿）（⑤の場合）'!$O84+1&lt;=15,IF(GY$16&gt;='様式３（療養者名簿）（⑤の場合）'!$O84,IF(GY$16&lt;='様式３（療養者名簿）（⑤の場合）'!$W84,1,0),0),0)</f>
        <v>0</v>
      </c>
      <c r="GZ75" s="159">
        <f>IF(GZ$16-'様式３（療養者名簿）（⑤の場合）'!$O84+1&lt;=15,IF(GZ$16&gt;='様式３（療養者名簿）（⑤の場合）'!$O84,IF(GZ$16&lt;='様式３（療養者名簿）（⑤の場合）'!$W84,1,0),0),0)</f>
        <v>0</v>
      </c>
      <c r="HA75" s="159">
        <f>IF(HA$16-'様式３（療養者名簿）（⑤の場合）'!$O84+1&lt;=15,IF(HA$16&gt;='様式３（療養者名簿）（⑤の場合）'!$O84,IF(HA$16&lt;='様式３（療養者名簿）（⑤の場合）'!$W84,1,0),0),0)</f>
        <v>0</v>
      </c>
      <c r="HB75" s="159">
        <f>IF(HB$16-'様式３（療養者名簿）（⑤の場合）'!$O84+1&lt;=15,IF(HB$16&gt;='様式３（療養者名簿）（⑤の場合）'!$O84,IF(HB$16&lt;='様式３（療養者名簿）（⑤の場合）'!$W84,1,0),0),0)</f>
        <v>0</v>
      </c>
      <c r="HC75" s="159">
        <f>IF(HC$16-'様式３（療養者名簿）（⑤の場合）'!$O84+1&lt;=15,IF(HC$16&gt;='様式３（療養者名簿）（⑤の場合）'!$O84,IF(HC$16&lt;='様式３（療養者名簿）（⑤の場合）'!$W84,1,0),0),0)</f>
        <v>0</v>
      </c>
      <c r="HD75" s="159">
        <f>IF(HD$16-'様式３（療養者名簿）（⑤の場合）'!$O84+1&lt;=15,IF(HD$16&gt;='様式３（療養者名簿）（⑤の場合）'!$O84,IF(HD$16&lt;='様式３（療養者名簿）（⑤の場合）'!$W84,1,0),0),0)</f>
        <v>0</v>
      </c>
      <c r="HE75" s="159">
        <f>IF(HE$16-'様式３（療養者名簿）（⑤の場合）'!$O84+1&lt;=15,IF(HE$16&gt;='様式３（療養者名簿）（⑤の場合）'!$O84,IF(HE$16&lt;='様式３（療養者名簿）（⑤の場合）'!$W84,1,0),0),0)</f>
        <v>0</v>
      </c>
      <c r="HF75" s="159">
        <f>IF(HF$16-'様式３（療養者名簿）（⑤の場合）'!$O84+1&lt;=15,IF(HF$16&gt;='様式３（療養者名簿）（⑤の場合）'!$O84,IF(HF$16&lt;='様式３（療養者名簿）（⑤の場合）'!$W84,1,0),0),0)</f>
        <v>0</v>
      </c>
      <c r="HG75" s="159">
        <f>IF(HG$16-'様式３（療養者名簿）（⑤の場合）'!$O84+1&lt;=15,IF(HG$16&gt;='様式３（療養者名簿）（⑤の場合）'!$O84,IF(HG$16&lt;='様式３（療養者名簿）（⑤の場合）'!$W84,1,0),0),0)</f>
        <v>0</v>
      </c>
      <c r="HH75" s="159">
        <f>IF(HH$16-'様式３（療養者名簿）（⑤の場合）'!$O84+1&lt;=15,IF(HH$16&gt;='様式３（療養者名簿）（⑤の場合）'!$O84,IF(HH$16&lt;='様式３（療養者名簿）（⑤の場合）'!$W84,1,0),0),0)</f>
        <v>0</v>
      </c>
      <c r="HI75" s="159">
        <f>IF(HI$16-'様式３（療養者名簿）（⑤の場合）'!$O84+1&lt;=15,IF(HI$16&gt;='様式３（療養者名簿）（⑤の場合）'!$O84,IF(HI$16&lt;='様式３（療養者名簿）（⑤の場合）'!$W84,1,0),0),0)</f>
        <v>0</v>
      </c>
      <c r="HJ75" s="159">
        <f>IF(HJ$16-'様式３（療養者名簿）（⑤の場合）'!$O84+1&lt;=15,IF(HJ$16&gt;='様式３（療養者名簿）（⑤の場合）'!$O84,IF(HJ$16&lt;='様式３（療養者名簿）（⑤の場合）'!$W84,1,0),0),0)</f>
        <v>0</v>
      </c>
      <c r="HK75" s="159">
        <f>IF(HK$16-'様式３（療養者名簿）（⑤の場合）'!$O84+1&lt;=15,IF(HK$16&gt;='様式３（療養者名簿）（⑤の場合）'!$O84,IF(HK$16&lt;='様式３（療養者名簿）（⑤の場合）'!$W84,1,0),0),0)</f>
        <v>0</v>
      </c>
      <c r="HL75" s="159">
        <f>IF(HL$16-'様式３（療養者名簿）（⑤の場合）'!$O84+1&lt;=15,IF(HL$16&gt;='様式３（療養者名簿）（⑤の場合）'!$O84,IF(HL$16&lt;='様式３（療養者名簿）（⑤の場合）'!$W84,1,0),0),0)</f>
        <v>0</v>
      </c>
      <c r="HM75" s="159">
        <f>IF(HM$16-'様式３（療養者名簿）（⑤の場合）'!$O84+1&lt;=15,IF(HM$16&gt;='様式３（療養者名簿）（⑤の場合）'!$O84,IF(HM$16&lt;='様式３（療養者名簿）（⑤の場合）'!$W84,1,0),0),0)</f>
        <v>0</v>
      </c>
      <c r="HN75" s="159">
        <f>IF(HN$16-'様式３（療養者名簿）（⑤の場合）'!$O84+1&lt;=15,IF(HN$16&gt;='様式３（療養者名簿）（⑤の場合）'!$O84,IF(HN$16&lt;='様式３（療養者名簿）（⑤の場合）'!$W84,1,0),0),0)</f>
        <v>0</v>
      </c>
      <c r="HO75" s="159">
        <f>IF(HO$16-'様式３（療養者名簿）（⑤の場合）'!$O84+1&lt;=15,IF(HO$16&gt;='様式３（療養者名簿）（⑤の場合）'!$O84,IF(HO$16&lt;='様式３（療養者名簿）（⑤の場合）'!$W84,1,0),0),0)</f>
        <v>0</v>
      </c>
      <c r="HP75" s="159">
        <f>IF(HP$16-'様式３（療養者名簿）（⑤の場合）'!$O84+1&lt;=15,IF(HP$16&gt;='様式３（療養者名簿）（⑤の場合）'!$O84,IF(HP$16&lt;='様式３（療養者名簿）（⑤の場合）'!$W84,1,0),0),0)</f>
        <v>0</v>
      </c>
      <c r="HQ75" s="159">
        <f>IF(HQ$16-'様式３（療養者名簿）（⑤の場合）'!$O84+1&lt;=15,IF(HQ$16&gt;='様式３（療養者名簿）（⑤の場合）'!$O84,IF(HQ$16&lt;='様式３（療養者名簿）（⑤の場合）'!$W84,1,0),0),0)</f>
        <v>0</v>
      </c>
      <c r="HR75" s="159">
        <f>IF(HR$16-'様式３（療養者名簿）（⑤の場合）'!$O84+1&lt;=15,IF(HR$16&gt;='様式３（療養者名簿）（⑤の場合）'!$O84,IF(HR$16&lt;='様式３（療養者名簿）（⑤の場合）'!$W84,1,0),0),0)</f>
        <v>0</v>
      </c>
      <c r="HS75" s="159">
        <f>IF(HS$16-'様式３（療養者名簿）（⑤の場合）'!$O84+1&lt;=15,IF(HS$16&gt;='様式３（療養者名簿）（⑤の場合）'!$O84,IF(HS$16&lt;='様式３（療養者名簿）（⑤の場合）'!$W84,1,0),0),0)</f>
        <v>0</v>
      </c>
      <c r="HT75" s="159">
        <f>IF(HT$16-'様式３（療養者名簿）（⑤の場合）'!$O84+1&lt;=15,IF(HT$16&gt;='様式３（療養者名簿）（⑤の場合）'!$O84,IF(HT$16&lt;='様式３（療養者名簿）（⑤の場合）'!$W84,1,0),0),0)</f>
        <v>0</v>
      </c>
      <c r="HU75" s="159">
        <f>IF(HU$16-'様式３（療養者名簿）（⑤の場合）'!$O84+1&lt;=15,IF(HU$16&gt;='様式３（療養者名簿）（⑤の場合）'!$O84,IF(HU$16&lt;='様式３（療養者名簿）（⑤の場合）'!$W84,1,0),0),0)</f>
        <v>0</v>
      </c>
      <c r="HV75" s="159">
        <f>IF(HV$16-'様式３（療養者名簿）（⑤の場合）'!$O84+1&lt;=15,IF(HV$16&gt;='様式３（療養者名簿）（⑤の場合）'!$O84,IF(HV$16&lt;='様式３（療養者名簿）（⑤の場合）'!$W84,1,0),0),0)</f>
        <v>0</v>
      </c>
      <c r="HW75" s="159">
        <f>IF(HW$16-'様式３（療養者名簿）（⑤の場合）'!$O84+1&lt;=15,IF(HW$16&gt;='様式３（療養者名簿）（⑤の場合）'!$O84,IF(HW$16&lt;='様式３（療養者名簿）（⑤の場合）'!$W84,1,0),0),0)</f>
        <v>0</v>
      </c>
      <c r="HX75" s="159">
        <f>IF(HX$16-'様式３（療養者名簿）（⑤の場合）'!$O84+1&lt;=15,IF(HX$16&gt;='様式３（療養者名簿）（⑤の場合）'!$O84,IF(HX$16&lt;='様式３（療養者名簿）（⑤の場合）'!$W84,1,0),0),0)</f>
        <v>0</v>
      </c>
      <c r="HY75" s="159">
        <f>IF(HY$16-'様式３（療養者名簿）（⑤の場合）'!$O84+1&lt;=15,IF(HY$16&gt;='様式３（療養者名簿）（⑤の場合）'!$O84,IF(HY$16&lt;='様式３（療養者名簿）（⑤の場合）'!$W84,1,0),0),0)</f>
        <v>0</v>
      </c>
      <c r="HZ75" s="159">
        <f>IF(HZ$16-'様式３（療養者名簿）（⑤の場合）'!$O84+1&lt;=15,IF(HZ$16&gt;='様式３（療養者名簿）（⑤の場合）'!$O84,IF(HZ$16&lt;='様式３（療養者名簿）（⑤の場合）'!$W84,1,0),0),0)</f>
        <v>0</v>
      </c>
      <c r="IA75" s="159">
        <f>IF(IA$16-'様式３（療養者名簿）（⑤の場合）'!$O84+1&lt;=15,IF(IA$16&gt;='様式３（療養者名簿）（⑤の場合）'!$O84,IF(IA$16&lt;='様式３（療養者名簿）（⑤の場合）'!$W84,1,0),0),0)</f>
        <v>0</v>
      </c>
      <c r="IB75" s="159">
        <f>IF(IB$16-'様式３（療養者名簿）（⑤の場合）'!$O84+1&lt;=15,IF(IB$16&gt;='様式３（療養者名簿）（⑤の場合）'!$O84,IF(IB$16&lt;='様式３（療養者名簿）（⑤の場合）'!$W84,1,0),0),0)</f>
        <v>0</v>
      </c>
      <c r="IC75" s="159">
        <f>IF(IC$16-'様式３（療養者名簿）（⑤の場合）'!$O84+1&lt;=15,IF(IC$16&gt;='様式３（療養者名簿）（⑤の場合）'!$O84,IF(IC$16&lt;='様式３（療養者名簿）（⑤の場合）'!$W84,1,0),0),0)</f>
        <v>0</v>
      </c>
      <c r="ID75" s="159">
        <f>IF(ID$16-'様式３（療養者名簿）（⑤の場合）'!$O84+1&lt;=15,IF(ID$16&gt;='様式３（療養者名簿）（⑤の場合）'!$O84,IF(ID$16&lt;='様式３（療養者名簿）（⑤の場合）'!$W84,1,0),0),0)</f>
        <v>0</v>
      </c>
      <c r="IE75" s="159">
        <f>IF(IE$16-'様式３（療養者名簿）（⑤の場合）'!$O84+1&lt;=15,IF(IE$16&gt;='様式３（療養者名簿）（⑤の場合）'!$O84,IF(IE$16&lt;='様式３（療養者名簿）（⑤の場合）'!$W84,1,0),0),0)</f>
        <v>0</v>
      </c>
      <c r="IF75" s="159">
        <f>IF(IF$16-'様式３（療養者名簿）（⑤の場合）'!$O84+1&lt;=15,IF(IF$16&gt;='様式３（療養者名簿）（⑤の場合）'!$O84,IF(IF$16&lt;='様式３（療養者名簿）（⑤の場合）'!$W84,1,0),0),0)</f>
        <v>0</v>
      </c>
      <c r="IG75" s="159">
        <f>IF(IG$16-'様式３（療養者名簿）（⑤の場合）'!$O84+1&lt;=15,IF(IG$16&gt;='様式３（療養者名簿）（⑤の場合）'!$O84,IF(IG$16&lt;='様式３（療養者名簿）（⑤の場合）'!$W84,1,0),0),0)</f>
        <v>0</v>
      </c>
      <c r="IH75" s="159">
        <f>IF(IH$16-'様式３（療養者名簿）（⑤の場合）'!$O84+1&lt;=15,IF(IH$16&gt;='様式３（療養者名簿）（⑤の場合）'!$O84,IF(IH$16&lt;='様式３（療養者名簿）（⑤の場合）'!$W84,1,0),0),0)</f>
        <v>0</v>
      </c>
      <c r="II75" s="159">
        <f>IF(II$16-'様式３（療養者名簿）（⑤の場合）'!$O84+1&lt;=15,IF(II$16&gt;='様式３（療養者名簿）（⑤の場合）'!$O84,IF(II$16&lt;='様式３（療養者名簿）（⑤の場合）'!$W84,1,0),0),0)</f>
        <v>0</v>
      </c>
      <c r="IJ75" s="159">
        <f>IF(IJ$16-'様式３（療養者名簿）（⑤の場合）'!$O84+1&lt;=15,IF(IJ$16&gt;='様式３（療養者名簿）（⑤の場合）'!$O84,IF(IJ$16&lt;='様式３（療養者名簿）（⑤の場合）'!$W84,1,0),0),0)</f>
        <v>0</v>
      </c>
      <c r="IK75" s="159">
        <f>IF(IK$16-'様式３（療養者名簿）（⑤の場合）'!$O84+1&lt;=15,IF(IK$16&gt;='様式３（療養者名簿）（⑤の場合）'!$O84,IF(IK$16&lt;='様式３（療養者名簿）（⑤の場合）'!$W84,1,0),0),0)</f>
        <v>0</v>
      </c>
      <c r="IL75" s="159">
        <f>IF(IL$16-'様式３（療養者名簿）（⑤の場合）'!$O84+1&lt;=15,IF(IL$16&gt;='様式３（療養者名簿）（⑤の場合）'!$O84,IF(IL$16&lt;='様式３（療養者名簿）（⑤の場合）'!$W84,1,0),0),0)</f>
        <v>0</v>
      </c>
      <c r="IM75" s="159">
        <f>IF(IM$16-'様式３（療養者名簿）（⑤の場合）'!$O84+1&lt;=15,IF(IM$16&gt;='様式３（療養者名簿）（⑤の場合）'!$O84,IF(IM$16&lt;='様式３（療養者名簿）（⑤の場合）'!$W84,1,0),0),0)</f>
        <v>0</v>
      </c>
      <c r="IN75" s="159">
        <f>IF(IN$16-'様式３（療養者名簿）（⑤の場合）'!$O84+1&lt;=15,IF(IN$16&gt;='様式３（療養者名簿）（⑤の場合）'!$O84,IF(IN$16&lt;='様式３（療養者名簿）（⑤の場合）'!$W84,1,0),0),0)</f>
        <v>0</v>
      </c>
      <c r="IO75" s="159">
        <f>IF(IO$16-'様式３（療養者名簿）（⑤の場合）'!$O84+1&lt;=15,IF(IO$16&gt;='様式３（療養者名簿）（⑤の場合）'!$O84,IF(IO$16&lt;='様式３（療養者名簿）（⑤の場合）'!$W84,1,0),0),0)</f>
        <v>0</v>
      </c>
      <c r="IP75" s="159">
        <f>IF(IP$16-'様式３（療養者名簿）（⑤の場合）'!$O84+1&lt;=15,IF(IP$16&gt;='様式３（療養者名簿）（⑤の場合）'!$O84,IF(IP$16&lt;='様式３（療養者名簿）（⑤の場合）'!$W84,1,0),0),0)</f>
        <v>0</v>
      </c>
      <c r="IQ75" s="159">
        <f>IF(IQ$16-'様式３（療養者名簿）（⑤の場合）'!$O84+1&lt;=15,IF(IQ$16&gt;='様式３（療養者名簿）（⑤の場合）'!$O84,IF(IQ$16&lt;='様式３（療養者名簿）（⑤の場合）'!$W84,1,0),0),0)</f>
        <v>0</v>
      </c>
      <c r="IR75" s="159">
        <f>IF(IR$16-'様式３（療養者名簿）（⑤の場合）'!$O84+1&lt;=15,IF(IR$16&gt;='様式３（療養者名簿）（⑤の場合）'!$O84,IF(IR$16&lt;='様式３（療養者名簿）（⑤の場合）'!$W84,1,0),0),0)</f>
        <v>0</v>
      </c>
      <c r="IS75" s="159">
        <f>IF(IS$16-'様式３（療養者名簿）（⑤の場合）'!$O84+1&lt;=15,IF(IS$16&gt;='様式３（療養者名簿）（⑤の場合）'!$O84,IF(IS$16&lt;='様式３（療養者名簿）（⑤の場合）'!$W84,1,0),0),0)</f>
        <v>0</v>
      </c>
      <c r="IT75" s="159">
        <f>IF(IT$16-'様式３（療養者名簿）（⑤の場合）'!$O84+1&lt;=15,IF(IT$16&gt;='様式３（療養者名簿）（⑤の場合）'!$O84,IF(IT$16&lt;='様式３（療養者名簿）（⑤の場合）'!$W84,1,0),0),0)</f>
        <v>0</v>
      </c>
    </row>
    <row r="76" spans="1:254" ht="42" customHeight="1">
      <c r="A76" s="149">
        <f>'様式３（療養者名簿）（⑤の場合）'!C85</f>
        <v>0</v>
      </c>
      <c r="B76" s="159">
        <f>IF(B$16-'様式３（療養者名簿）（⑤の場合）'!$O85+1&lt;=15,IF(B$16&gt;='様式３（療養者名簿）（⑤の場合）'!$O85,IF(B$16&lt;='様式３（療養者名簿）（⑤の場合）'!$W85,1,0),0),0)</f>
        <v>0</v>
      </c>
      <c r="C76" s="159">
        <f>IF(C$16-'様式３（療養者名簿）（⑤の場合）'!$O85+1&lt;=15,IF(C$16&gt;='様式３（療養者名簿）（⑤の場合）'!$O85,IF(C$16&lt;='様式３（療養者名簿）（⑤の場合）'!$W85,1,0),0),0)</f>
        <v>0</v>
      </c>
      <c r="D76" s="159">
        <f>IF(D$16-'様式３（療養者名簿）（⑤の場合）'!$O85+1&lt;=15,IF(D$16&gt;='様式３（療養者名簿）（⑤の場合）'!$O85,IF(D$16&lt;='様式３（療養者名簿）（⑤の場合）'!$W85,1,0),0),0)</f>
        <v>0</v>
      </c>
      <c r="E76" s="159">
        <f>IF(E$16-'様式３（療養者名簿）（⑤の場合）'!$O85+1&lt;=15,IF(E$16&gt;='様式３（療養者名簿）（⑤の場合）'!$O85,IF(E$16&lt;='様式３（療養者名簿）（⑤の場合）'!$W85,1,0),0),0)</f>
        <v>0</v>
      </c>
      <c r="F76" s="159">
        <f>IF(F$16-'様式３（療養者名簿）（⑤の場合）'!$O85+1&lt;=15,IF(F$16&gt;='様式３（療養者名簿）（⑤の場合）'!$O85,IF(F$16&lt;='様式３（療養者名簿）（⑤の場合）'!$W85,1,0),0),0)</f>
        <v>0</v>
      </c>
      <c r="G76" s="159">
        <f>IF(G$16-'様式３（療養者名簿）（⑤の場合）'!$O85+1&lt;=15,IF(G$16&gt;='様式３（療養者名簿）（⑤の場合）'!$O85,IF(G$16&lt;='様式３（療養者名簿）（⑤の場合）'!$W85,1,0),0),0)</f>
        <v>0</v>
      </c>
      <c r="H76" s="159">
        <f>IF(H$16-'様式３（療養者名簿）（⑤の場合）'!$O85+1&lt;=15,IF(H$16&gt;='様式３（療養者名簿）（⑤の場合）'!$O85,IF(H$16&lt;='様式３（療養者名簿）（⑤の場合）'!$W85,1,0),0),0)</f>
        <v>0</v>
      </c>
      <c r="I76" s="159">
        <f>IF(I$16-'様式３（療養者名簿）（⑤の場合）'!$O85+1&lt;=15,IF(I$16&gt;='様式３（療養者名簿）（⑤の場合）'!$O85,IF(I$16&lt;='様式３（療養者名簿）（⑤の場合）'!$W85,1,0),0),0)</f>
        <v>0</v>
      </c>
      <c r="J76" s="159">
        <f>IF(J$16-'様式３（療養者名簿）（⑤の場合）'!$O85+1&lt;=15,IF(J$16&gt;='様式３（療養者名簿）（⑤の場合）'!$O85,IF(J$16&lt;='様式３（療養者名簿）（⑤の場合）'!$W85,1,0),0),0)</f>
        <v>0</v>
      </c>
      <c r="K76" s="159">
        <f>IF(K$16-'様式３（療養者名簿）（⑤の場合）'!$O85+1&lt;=15,IF(K$16&gt;='様式３（療養者名簿）（⑤の場合）'!$O85,IF(K$16&lt;='様式３（療養者名簿）（⑤の場合）'!$W85,1,0),0),0)</f>
        <v>0</v>
      </c>
      <c r="L76" s="159">
        <f>IF(L$16-'様式３（療養者名簿）（⑤の場合）'!$O85+1&lt;=15,IF(L$16&gt;='様式３（療養者名簿）（⑤の場合）'!$O85,IF(L$16&lt;='様式３（療養者名簿）（⑤の場合）'!$W85,1,0),0),0)</f>
        <v>0</v>
      </c>
      <c r="M76" s="159">
        <f>IF(M$16-'様式３（療養者名簿）（⑤の場合）'!$O85+1&lt;=15,IF(M$16&gt;='様式３（療養者名簿）（⑤の場合）'!$O85,IF(M$16&lt;='様式３（療養者名簿）（⑤の場合）'!$W85,1,0),0),0)</f>
        <v>0</v>
      </c>
      <c r="N76" s="159">
        <f>IF(N$16-'様式３（療養者名簿）（⑤の場合）'!$O85+1&lt;=15,IF(N$16&gt;='様式３（療養者名簿）（⑤の場合）'!$O85,IF(N$16&lt;='様式３（療養者名簿）（⑤の場合）'!$W85,1,0),0),0)</f>
        <v>0</v>
      </c>
      <c r="O76" s="159">
        <f>IF(O$16-'様式３（療養者名簿）（⑤の場合）'!$O85+1&lt;=15,IF(O$16&gt;='様式３（療養者名簿）（⑤の場合）'!$O85,IF(O$16&lt;='様式３（療養者名簿）（⑤の場合）'!$W85,1,0),0),0)</f>
        <v>0</v>
      </c>
      <c r="P76" s="159">
        <f>IF(P$16-'様式３（療養者名簿）（⑤の場合）'!$O85+1&lt;=15,IF(P$16&gt;='様式３（療養者名簿）（⑤の場合）'!$O85,IF(P$16&lt;='様式３（療養者名簿）（⑤の場合）'!$W85,1,0),0),0)</f>
        <v>0</v>
      </c>
      <c r="Q76" s="159">
        <f>IF(Q$16-'様式３（療養者名簿）（⑤の場合）'!$O85+1&lt;=15,IF(Q$16&gt;='様式３（療養者名簿）（⑤の場合）'!$O85,IF(Q$16&lt;='様式３（療養者名簿）（⑤の場合）'!$W85,1,0),0),0)</f>
        <v>0</v>
      </c>
      <c r="R76" s="159">
        <f>IF(R$16-'様式３（療養者名簿）（⑤の場合）'!$O85+1&lt;=15,IF(R$16&gt;='様式３（療養者名簿）（⑤の場合）'!$O85,IF(R$16&lt;='様式３（療養者名簿）（⑤の場合）'!$W85,1,0),0),0)</f>
        <v>0</v>
      </c>
      <c r="S76" s="159">
        <f>IF(S$16-'様式３（療養者名簿）（⑤の場合）'!$O85+1&lt;=15,IF(S$16&gt;='様式３（療養者名簿）（⑤の場合）'!$O85,IF(S$16&lt;='様式３（療養者名簿）（⑤の場合）'!$W85,1,0),0),0)</f>
        <v>0</v>
      </c>
      <c r="T76" s="159">
        <f>IF(T$16-'様式３（療養者名簿）（⑤の場合）'!$O85+1&lt;=15,IF(T$16&gt;='様式３（療養者名簿）（⑤の場合）'!$O85,IF(T$16&lt;='様式３（療養者名簿）（⑤の場合）'!$W85,1,0),0),0)</f>
        <v>0</v>
      </c>
      <c r="U76" s="159">
        <f>IF(U$16-'様式３（療養者名簿）（⑤の場合）'!$O85+1&lt;=15,IF(U$16&gt;='様式３（療養者名簿）（⑤の場合）'!$O85,IF(U$16&lt;='様式３（療養者名簿）（⑤の場合）'!$W85,1,0),0),0)</f>
        <v>0</v>
      </c>
      <c r="V76" s="159">
        <f>IF(V$16-'様式３（療養者名簿）（⑤の場合）'!$O85+1&lt;=15,IF(V$16&gt;='様式３（療養者名簿）（⑤の場合）'!$O85,IF(V$16&lt;='様式３（療養者名簿）（⑤の場合）'!$W85,1,0),0),0)</f>
        <v>0</v>
      </c>
      <c r="W76" s="159">
        <f>IF(W$16-'様式３（療養者名簿）（⑤の場合）'!$O85+1&lt;=15,IF(W$16&gt;='様式３（療養者名簿）（⑤の場合）'!$O85,IF(W$16&lt;='様式３（療養者名簿）（⑤の場合）'!$W85,1,0),0),0)</f>
        <v>0</v>
      </c>
      <c r="X76" s="159">
        <f>IF(X$16-'様式３（療養者名簿）（⑤の場合）'!$O85+1&lt;=15,IF(X$16&gt;='様式３（療養者名簿）（⑤の場合）'!$O85,IF(X$16&lt;='様式３（療養者名簿）（⑤の場合）'!$W85,1,0),0),0)</f>
        <v>0</v>
      </c>
      <c r="Y76" s="159">
        <f>IF(Y$16-'様式３（療養者名簿）（⑤の場合）'!$O85+1&lt;=15,IF(Y$16&gt;='様式３（療養者名簿）（⑤の場合）'!$O85,IF(Y$16&lt;='様式３（療養者名簿）（⑤の場合）'!$W85,1,0),0),0)</f>
        <v>0</v>
      </c>
      <c r="Z76" s="159">
        <f>IF(Z$16-'様式３（療養者名簿）（⑤の場合）'!$O85+1&lt;=15,IF(Z$16&gt;='様式３（療養者名簿）（⑤の場合）'!$O85,IF(Z$16&lt;='様式３（療養者名簿）（⑤の場合）'!$W85,1,0),0),0)</f>
        <v>0</v>
      </c>
      <c r="AA76" s="159">
        <f>IF(AA$16-'様式３（療養者名簿）（⑤の場合）'!$O85+1&lt;=15,IF(AA$16&gt;='様式３（療養者名簿）（⑤の場合）'!$O85,IF(AA$16&lt;='様式３（療養者名簿）（⑤の場合）'!$W85,1,0),0),0)</f>
        <v>0</v>
      </c>
      <c r="AB76" s="159">
        <f>IF(AB$16-'様式３（療養者名簿）（⑤の場合）'!$O85+1&lt;=15,IF(AB$16&gt;='様式３（療養者名簿）（⑤の場合）'!$O85,IF(AB$16&lt;='様式３（療養者名簿）（⑤の場合）'!$W85,1,0),0),0)</f>
        <v>0</v>
      </c>
      <c r="AC76" s="159">
        <f>IF(AC$16-'様式３（療養者名簿）（⑤の場合）'!$O85+1&lt;=15,IF(AC$16&gt;='様式３（療養者名簿）（⑤の場合）'!$O85,IF(AC$16&lt;='様式３（療養者名簿）（⑤の場合）'!$W85,1,0),0),0)</f>
        <v>0</v>
      </c>
      <c r="AD76" s="159">
        <f>IF(AD$16-'様式３（療養者名簿）（⑤の場合）'!$O85+1&lt;=15,IF(AD$16&gt;='様式３（療養者名簿）（⑤の場合）'!$O85,IF(AD$16&lt;='様式３（療養者名簿）（⑤の場合）'!$W85,1,0),0),0)</f>
        <v>0</v>
      </c>
      <c r="AE76" s="159">
        <f>IF(AE$16-'様式３（療養者名簿）（⑤の場合）'!$O85+1&lt;=15,IF(AE$16&gt;='様式３（療養者名簿）（⑤の場合）'!$O85,IF(AE$16&lt;='様式３（療養者名簿）（⑤の場合）'!$W85,1,0),0),0)</f>
        <v>0</v>
      </c>
      <c r="AF76" s="159">
        <f>IF(AF$16-'様式３（療養者名簿）（⑤の場合）'!$O85+1&lt;=15,IF(AF$16&gt;='様式３（療養者名簿）（⑤の場合）'!$O85,IF(AF$16&lt;='様式３（療養者名簿）（⑤の場合）'!$W85,1,0),0),0)</f>
        <v>0</v>
      </c>
      <c r="AG76" s="159">
        <f>IF(AG$16-'様式３（療養者名簿）（⑤の場合）'!$O85+1&lt;=15,IF(AG$16&gt;='様式３（療養者名簿）（⑤の場合）'!$O85,IF(AG$16&lt;='様式３（療養者名簿）（⑤の場合）'!$W85,1,0),0),0)</f>
        <v>0</v>
      </c>
      <c r="AH76" s="159">
        <f>IF(AH$16-'様式３（療養者名簿）（⑤の場合）'!$O85+1&lt;=15,IF(AH$16&gt;='様式３（療養者名簿）（⑤の場合）'!$O85,IF(AH$16&lt;='様式３（療養者名簿）（⑤の場合）'!$W85,1,0),0),0)</f>
        <v>0</v>
      </c>
      <c r="AI76" s="159">
        <f>IF(AI$16-'様式３（療養者名簿）（⑤の場合）'!$O85+1&lt;=15,IF(AI$16&gt;='様式３（療養者名簿）（⑤の場合）'!$O85,IF(AI$16&lt;='様式３（療養者名簿）（⑤の場合）'!$W85,1,0),0),0)</f>
        <v>0</v>
      </c>
      <c r="AJ76" s="159">
        <f>IF(AJ$16-'様式３（療養者名簿）（⑤の場合）'!$O85+1&lt;=15,IF(AJ$16&gt;='様式３（療養者名簿）（⑤の場合）'!$O85,IF(AJ$16&lt;='様式３（療養者名簿）（⑤の場合）'!$W85,1,0),0),0)</f>
        <v>0</v>
      </c>
      <c r="AK76" s="159">
        <f>IF(AK$16-'様式３（療養者名簿）（⑤の場合）'!$O85+1&lt;=15,IF(AK$16&gt;='様式３（療養者名簿）（⑤の場合）'!$O85,IF(AK$16&lt;='様式３（療養者名簿）（⑤の場合）'!$W85,1,0),0),0)</f>
        <v>0</v>
      </c>
      <c r="AL76" s="159">
        <f>IF(AL$16-'様式３（療養者名簿）（⑤の場合）'!$O85+1&lt;=15,IF(AL$16&gt;='様式３（療養者名簿）（⑤の場合）'!$O85,IF(AL$16&lt;='様式３（療養者名簿）（⑤の場合）'!$W85,1,0),0),0)</f>
        <v>0</v>
      </c>
      <c r="AM76" s="159">
        <f>IF(AM$16-'様式３（療養者名簿）（⑤の場合）'!$O85+1&lt;=15,IF(AM$16&gt;='様式３（療養者名簿）（⑤の場合）'!$O85,IF(AM$16&lt;='様式３（療養者名簿）（⑤の場合）'!$W85,1,0),0),0)</f>
        <v>0</v>
      </c>
      <c r="AN76" s="159">
        <f>IF(AN$16-'様式３（療養者名簿）（⑤の場合）'!$O85+1&lt;=15,IF(AN$16&gt;='様式３（療養者名簿）（⑤の場合）'!$O85,IF(AN$16&lt;='様式３（療養者名簿）（⑤の場合）'!$W85,1,0),0),0)</f>
        <v>0</v>
      </c>
      <c r="AO76" s="159">
        <f>IF(AO$16-'様式３（療養者名簿）（⑤の場合）'!$O85+1&lt;=15,IF(AO$16&gt;='様式３（療養者名簿）（⑤の場合）'!$O85,IF(AO$16&lt;='様式３（療養者名簿）（⑤の場合）'!$W85,1,0),0),0)</f>
        <v>0</v>
      </c>
      <c r="AP76" s="159">
        <f>IF(AP$16-'様式３（療養者名簿）（⑤の場合）'!$O85+1&lt;=15,IF(AP$16&gt;='様式３（療養者名簿）（⑤の場合）'!$O85,IF(AP$16&lt;='様式３（療養者名簿）（⑤の場合）'!$W85,1,0),0),0)</f>
        <v>0</v>
      </c>
      <c r="AQ76" s="159">
        <f>IF(AQ$16-'様式３（療養者名簿）（⑤の場合）'!$O85+1&lt;=15,IF(AQ$16&gt;='様式３（療養者名簿）（⑤の場合）'!$O85,IF(AQ$16&lt;='様式３（療養者名簿）（⑤の場合）'!$W85,1,0),0),0)</f>
        <v>0</v>
      </c>
      <c r="AR76" s="159">
        <f>IF(AR$16-'様式３（療養者名簿）（⑤の場合）'!$O85+1&lt;=15,IF(AR$16&gt;='様式３（療養者名簿）（⑤の場合）'!$O85,IF(AR$16&lt;='様式３（療養者名簿）（⑤の場合）'!$W85,1,0),0),0)</f>
        <v>0</v>
      </c>
      <c r="AS76" s="159">
        <f>IF(AS$16-'様式３（療養者名簿）（⑤の場合）'!$O85+1&lt;=15,IF(AS$16&gt;='様式３（療養者名簿）（⑤の場合）'!$O85,IF(AS$16&lt;='様式３（療養者名簿）（⑤の場合）'!$W85,1,0),0),0)</f>
        <v>0</v>
      </c>
      <c r="AT76" s="159">
        <f>IF(AT$16-'様式３（療養者名簿）（⑤の場合）'!$O85+1&lt;=15,IF(AT$16&gt;='様式３（療養者名簿）（⑤の場合）'!$O85,IF(AT$16&lt;='様式３（療養者名簿）（⑤の場合）'!$W85,1,0),0),0)</f>
        <v>0</v>
      </c>
      <c r="AU76" s="159">
        <f>IF(AU$16-'様式３（療養者名簿）（⑤の場合）'!$O85+1&lt;=15,IF(AU$16&gt;='様式３（療養者名簿）（⑤の場合）'!$O85,IF(AU$16&lt;='様式３（療養者名簿）（⑤の場合）'!$W85,1,0),0),0)</f>
        <v>0</v>
      </c>
      <c r="AV76" s="159">
        <f>IF(AV$16-'様式３（療養者名簿）（⑤の場合）'!$O85+1&lt;=15,IF(AV$16&gt;='様式３（療養者名簿）（⑤の場合）'!$O85,IF(AV$16&lt;='様式３（療養者名簿）（⑤の場合）'!$W85,1,0),0),0)</f>
        <v>0</v>
      </c>
      <c r="AW76" s="159">
        <f>IF(AW$16-'様式３（療養者名簿）（⑤の場合）'!$O85+1&lt;=15,IF(AW$16&gt;='様式３（療養者名簿）（⑤の場合）'!$O85,IF(AW$16&lt;='様式３（療養者名簿）（⑤の場合）'!$W85,1,0),0),0)</f>
        <v>0</v>
      </c>
      <c r="AX76" s="159">
        <f>IF(AX$16-'様式３（療養者名簿）（⑤の場合）'!$O85+1&lt;=15,IF(AX$16&gt;='様式３（療養者名簿）（⑤の場合）'!$O85,IF(AX$16&lt;='様式３（療養者名簿）（⑤の場合）'!$W85,1,0),0),0)</f>
        <v>0</v>
      </c>
      <c r="AY76" s="159">
        <f>IF(AY$16-'様式３（療養者名簿）（⑤の場合）'!$O85+1&lt;=15,IF(AY$16&gt;='様式３（療養者名簿）（⑤の場合）'!$O85,IF(AY$16&lt;='様式３（療養者名簿）（⑤の場合）'!$W85,1,0),0),0)</f>
        <v>0</v>
      </c>
      <c r="AZ76" s="159">
        <f>IF(AZ$16-'様式３（療養者名簿）（⑤の場合）'!$O85+1&lt;=15,IF(AZ$16&gt;='様式３（療養者名簿）（⑤の場合）'!$O85,IF(AZ$16&lt;='様式３（療養者名簿）（⑤の場合）'!$W85,1,0),0),0)</f>
        <v>0</v>
      </c>
      <c r="BA76" s="159">
        <f>IF(BA$16-'様式３（療養者名簿）（⑤の場合）'!$O85+1&lt;=15,IF(BA$16&gt;='様式３（療養者名簿）（⑤の場合）'!$O85,IF(BA$16&lt;='様式３（療養者名簿）（⑤の場合）'!$W85,1,0),0),0)</f>
        <v>0</v>
      </c>
      <c r="BB76" s="159">
        <f>IF(BB$16-'様式３（療養者名簿）（⑤の場合）'!$O85+1&lt;=15,IF(BB$16&gt;='様式３（療養者名簿）（⑤の場合）'!$O85,IF(BB$16&lt;='様式３（療養者名簿）（⑤の場合）'!$W85,1,0),0),0)</f>
        <v>0</v>
      </c>
      <c r="BC76" s="159">
        <f>IF(BC$16-'様式３（療養者名簿）（⑤の場合）'!$O85+1&lt;=15,IF(BC$16&gt;='様式３（療養者名簿）（⑤の場合）'!$O85,IF(BC$16&lt;='様式３（療養者名簿）（⑤の場合）'!$W85,1,0),0),0)</f>
        <v>0</v>
      </c>
      <c r="BD76" s="159">
        <f>IF(BD$16-'様式３（療養者名簿）（⑤の場合）'!$O85+1&lt;=15,IF(BD$16&gt;='様式３（療養者名簿）（⑤の場合）'!$O85,IF(BD$16&lt;='様式３（療養者名簿）（⑤の場合）'!$W85,1,0),0),0)</f>
        <v>0</v>
      </c>
      <c r="BE76" s="159">
        <f>IF(BE$16-'様式３（療養者名簿）（⑤の場合）'!$O85+1&lt;=15,IF(BE$16&gt;='様式３（療養者名簿）（⑤の場合）'!$O85,IF(BE$16&lt;='様式３（療養者名簿）（⑤の場合）'!$W85,1,0),0),0)</f>
        <v>0</v>
      </c>
      <c r="BF76" s="159">
        <f>IF(BF$16-'様式３（療養者名簿）（⑤の場合）'!$O85+1&lt;=15,IF(BF$16&gt;='様式３（療養者名簿）（⑤の場合）'!$O85,IF(BF$16&lt;='様式３（療養者名簿）（⑤の場合）'!$W85,1,0),0),0)</f>
        <v>0</v>
      </c>
      <c r="BG76" s="159">
        <f>IF(BG$16-'様式３（療養者名簿）（⑤の場合）'!$O85+1&lt;=15,IF(BG$16&gt;='様式３（療養者名簿）（⑤の場合）'!$O85,IF(BG$16&lt;='様式３（療養者名簿）（⑤の場合）'!$W85,1,0),0),0)</f>
        <v>0</v>
      </c>
      <c r="BH76" s="159">
        <f>IF(BH$16-'様式３（療養者名簿）（⑤の場合）'!$O85+1&lt;=15,IF(BH$16&gt;='様式３（療養者名簿）（⑤の場合）'!$O85,IF(BH$16&lt;='様式３（療養者名簿）（⑤の場合）'!$W85,1,0),0),0)</f>
        <v>0</v>
      </c>
      <c r="BI76" s="159">
        <f>IF(BI$16-'様式３（療養者名簿）（⑤の場合）'!$O85+1&lt;=15,IF(BI$16&gt;='様式３（療養者名簿）（⑤の場合）'!$O85,IF(BI$16&lt;='様式３（療養者名簿）（⑤の場合）'!$W85,1,0),0),0)</f>
        <v>0</v>
      </c>
      <c r="BJ76" s="159">
        <f>IF(BJ$16-'様式３（療養者名簿）（⑤の場合）'!$O85+1&lt;=15,IF(BJ$16&gt;='様式３（療養者名簿）（⑤の場合）'!$O85,IF(BJ$16&lt;='様式３（療養者名簿）（⑤の場合）'!$W85,1,0),0),0)</f>
        <v>0</v>
      </c>
      <c r="BK76" s="159">
        <f>IF(BK$16-'様式３（療養者名簿）（⑤の場合）'!$O85+1&lt;=15,IF(BK$16&gt;='様式３（療養者名簿）（⑤の場合）'!$O85,IF(BK$16&lt;='様式３（療養者名簿）（⑤の場合）'!$W85,1,0),0),0)</f>
        <v>0</v>
      </c>
      <c r="BL76" s="159">
        <f>IF(BL$16-'様式３（療養者名簿）（⑤の場合）'!$O85+1&lt;=15,IF(BL$16&gt;='様式３（療養者名簿）（⑤の場合）'!$O85,IF(BL$16&lt;='様式３（療養者名簿）（⑤の場合）'!$W85,1,0),0),0)</f>
        <v>0</v>
      </c>
      <c r="BM76" s="159">
        <f>IF(BM$16-'様式３（療養者名簿）（⑤の場合）'!$O85+1&lt;=15,IF(BM$16&gt;='様式３（療養者名簿）（⑤の場合）'!$O85,IF(BM$16&lt;='様式３（療養者名簿）（⑤の場合）'!$W85,1,0),0),0)</f>
        <v>0</v>
      </c>
      <c r="BN76" s="159">
        <f>IF(BN$16-'様式３（療養者名簿）（⑤の場合）'!$O85+1&lt;=15,IF(BN$16&gt;='様式３（療養者名簿）（⑤の場合）'!$O85,IF(BN$16&lt;='様式３（療養者名簿）（⑤の場合）'!$W85,1,0),0),0)</f>
        <v>0</v>
      </c>
      <c r="BO76" s="159">
        <f>IF(BO$16-'様式３（療養者名簿）（⑤の場合）'!$O85+1&lt;=15,IF(BO$16&gt;='様式３（療養者名簿）（⑤の場合）'!$O85,IF(BO$16&lt;='様式３（療養者名簿）（⑤の場合）'!$W85,1,0),0),0)</f>
        <v>0</v>
      </c>
      <c r="BP76" s="159">
        <f>IF(BP$16-'様式３（療養者名簿）（⑤の場合）'!$O85+1&lt;=15,IF(BP$16&gt;='様式３（療養者名簿）（⑤の場合）'!$O85,IF(BP$16&lt;='様式３（療養者名簿）（⑤の場合）'!$W85,1,0),0),0)</f>
        <v>0</v>
      </c>
      <c r="BQ76" s="159">
        <f>IF(BQ$16-'様式３（療養者名簿）（⑤の場合）'!$O85+1&lt;=15,IF(BQ$16&gt;='様式３（療養者名簿）（⑤の場合）'!$O85,IF(BQ$16&lt;='様式３（療養者名簿）（⑤の場合）'!$W85,1,0),0),0)</f>
        <v>0</v>
      </c>
      <c r="BR76" s="159">
        <f>IF(BR$16-'様式３（療養者名簿）（⑤の場合）'!$O85+1&lt;=15,IF(BR$16&gt;='様式３（療養者名簿）（⑤の場合）'!$O85,IF(BR$16&lt;='様式３（療養者名簿）（⑤の場合）'!$W85,1,0),0),0)</f>
        <v>0</v>
      </c>
      <c r="BS76" s="159">
        <f>IF(BS$16-'様式３（療養者名簿）（⑤の場合）'!$O85+1&lt;=15,IF(BS$16&gt;='様式３（療養者名簿）（⑤の場合）'!$O85,IF(BS$16&lt;='様式３（療養者名簿）（⑤の場合）'!$W85,1,0),0),0)</f>
        <v>0</v>
      </c>
      <c r="BT76" s="159">
        <f>IF(BT$16-'様式３（療養者名簿）（⑤の場合）'!$O85+1&lt;=15,IF(BT$16&gt;='様式３（療養者名簿）（⑤の場合）'!$O85,IF(BT$16&lt;='様式３（療養者名簿）（⑤の場合）'!$W85,1,0),0),0)</f>
        <v>0</v>
      </c>
      <c r="BU76" s="159">
        <f>IF(BU$16-'様式３（療養者名簿）（⑤の場合）'!$O85+1&lt;=15,IF(BU$16&gt;='様式３（療養者名簿）（⑤の場合）'!$O85,IF(BU$16&lt;='様式３（療養者名簿）（⑤の場合）'!$W85,1,0),0),0)</f>
        <v>0</v>
      </c>
      <c r="BV76" s="159">
        <f>IF(BV$16-'様式３（療養者名簿）（⑤の場合）'!$O85+1&lt;=15,IF(BV$16&gt;='様式３（療養者名簿）（⑤の場合）'!$O85,IF(BV$16&lt;='様式３（療養者名簿）（⑤の場合）'!$W85,1,0),0),0)</f>
        <v>0</v>
      </c>
      <c r="BW76" s="159">
        <f>IF(BW$16-'様式３（療養者名簿）（⑤の場合）'!$O85+1&lt;=15,IF(BW$16&gt;='様式３（療養者名簿）（⑤の場合）'!$O85,IF(BW$16&lt;='様式３（療養者名簿）（⑤の場合）'!$W85,1,0),0),0)</f>
        <v>0</v>
      </c>
      <c r="BX76" s="159">
        <f>IF(BX$16-'様式３（療養者名簿）（⑤の場合）'!$O85+1&lt;=15,IF(BX$16&gt;='様式３（療養者名簿）（⑤の場合）'!$O85,IF(BX$16&lt;='様式３（療養者名簿）（⑤の場合）'!$W85,1,0),0),0)</f>
        <v>0</v>
      </c>
      <c r="BY76" s="159">
        <f>IF(BY$16-'様式３（療養者名簿）（⑤の場合）'!$O85+1&lt;=15,IF(BY$16&gt;='様式３（療養者名簿）（⑤の場合）'!$O85,IF(BY$16&lt;='様式３（療養者名簿）（⑤の場合）'!$W85,1,0),0),0)</f>
        <v>0</v>
      </c>
      <c r="BZ76" s="159">
        <f>IF(BZ$16-'様式３（療養者名簿）（⑤の場合）'!$O85+1&lt;=15,IF(BZ$16&gt;='様式３（療養者名簿）（⑤の場合）'!$O85,IF(BZ$16&lt;='様式３（療養者名簿）（⑤の場合）'!$W85,1,0),0),0)</f>
        <v>0</v>
      </c>
      <c r="CA76" s="159">
        <f>IF(CA$16-'様式３（療養者名簿）（⑤の場合）'!$O85+1&lt;=15,IF(CA$16&gt;='様式３（療養者名簿）（⑤の場合）'!$O85,IF(CA$16&lt;='様式３（療養者名簿）（⑤の場合）'!$W85,1,0),0),0)</f>
        <v>0</v>
      </c>
      <c r="CB76" s="159">
        <f>IF(CB$16-'様式３（療養者名簿）（⑤の場合）'!$O85+1&lt;=15,IF(CB$16&gt;='様式３（療養者名簿）（⑤の場合）'!$O85,IF(CB$16&lt;='様式３（療養者名簿）（⑤の場合）'!$W85,1,0),0),0)</f>
        <v>0</v>
      </c>
      <c r="CC76" s="159">
        <f>IF(CC$16-'様式３（療養者名簿）（⑤の場合）'!$O85+1&lt;=15,IF(CC$16&gt;='様式３（療養者名簿）（⑤の場合）'!$O85,IF(CC$16&lt;='様式３（療養者名簿）（⑤の場合）'!$W85,1,0),0),0)</f>
        <v>0</v>
      </c>
      <c r="CD76" s="159">
        <f>IF(CD$16-'様式３（療養者名簿）（⑤の場合）'!$O85+1&lt;=15,IF(CD$16&gt;='様式３（療養者名簿）（⑤の場合）'!$O85,IF(CD$16&lt;='様式３（療養者名簿）（⑤の場合）'!$W85,1,0),0),0)</f>
        <v>0</v>
      </c>
      <c r="CE76" s="159">
        <f>IF(CE$16-'様式３（療養者名簿）（⑤の場合）'!$O85+1&lt;=15,IF(CE$16&gt;='様式３（療養者名簿）（⑤の場合）'!$O85,IF(CE$16&lt;='様式３（療養者名簿）（⑤の場合）'!$W85,1,0),0),0)</f>
        <v>0</v>
      </c>
      <c r="CF76" s="159">
        <f>IF(CF$16-'様式３（療養者名簿）（⑤の場合）'!$O85+1&lt;=15,IF(CF$16&gt;='様式３（療養者名簿）（⑤の場合）'!$O85,IF(CF$16&lt;='様式３（療養者名簿）（⑤の場合）'!$W85,1,0),0),0)</f>
        <v>0</v>
      </c>
      <c r="CG76" s="159">
        <f>IF(CG$16-'様式３（療養者名簿）（⑤の場合）'!$O85+1&lt;=15,IF(CG$16&gt;='様式３（療養者名簿）（⑤の場合）'!$O85,IF(CG$16&lt;='様式３（療養者名簿）（⑤の場合）'!$W85,1,0),0),0)</f>
        <v>0</v>
      </c>
      <c r="CH76" s="159">
        <f>IF(CH$16-'様式３（療養者名簿）（⑤の場合）'!$O85+1&lt;=15,IF(CH$16&gt;='様式３（療養者名簿）（⑤の場合）'!$O85,IF(CH$16&lt;='様式３（療養者名簿）（⑤の場合）'!$W85,1,0),0),0)</f>
        <v>0</v>
      </c>
      <c r="CI76" s="159">
        <f>IF(CI$16-'様式３（療養者名簿）（⑤の場合）'!$O85+1&lt;=15,IF(CI$16&gt;='様式３（療養者名簿）（⑤の場合）'!$O85,IF(CI$16&lt;='様式３（療養者名簿）（⑤の場合）'!$W85,1,0),0),0)</f>
        <v>0</v>
      </c>
      <c r="CJ76" s="159">
        <f>IF(CJ$16-'様式３（療養者名簿）（⑤の場合）'!$O85+1&lt;=15,IF(CJ$16&gt;='様式３（療養者名簿）（⑤の場合）'!$O85,IF(CJ$16&lt;='様式３（療養者名簿）（⑤の場合）'!$W85,1,0),0),0)</f>
        <v>0</v>
      </c>
      <c r="CK76" s="159">
        <f>IF(CK$16-'様式３（療養者名簿）（⑤の場合）'!$O85+1&lt;=15,IF(CK$16&gt;='様式３（療養者名簿）（⑤の場合）'!$O85,IF(CK$16&lt;='様式３（療養者名簿）（⑤の場合）'!$W85,1,0),0),0)</f>
        <v>0</v>
      </c>
      <c r="CL76" s="159">
        <f>IF(CL$16-'様式３（療養者名簿）（⑤の場合）'!$O85+1&lt;=15,IF(CL$16&gt;='様式３（療養者名簿）（⑤の場合）'!$O85,IF(CL$16&lt;='様式３（療養者名簿）（⑤の場合）'!$W85,1,0),0),0)</f>
        <v>0</v>
      </c>
      <c r="CM76" s="159">
        <f>IF(CM$16-'様式３（療養者名簿）（⑤の場合）'!$O85+1&lt;=15,IF(CM$16&gt;='様式３（療養者名簿）（⑤の場合）'!$O85,IF(CM$16&lt;='様式３（療養者名簿）（⑤の場合）'!$W85,1,0),0),0)</f>
        <v>0</v>
      </c>
      <c r="CN76" s="159">
        <f>IF(CN$16-'様式３（療養者名簿）（⑤の場合）'!$O85+1&lt;=15,IF(CN$16&gt;='様式３（療養者名簿）（⑤の場合）'!$O85,IF(CN$16&lt;='様式３（療養者名簿）（⑤の場合）'!$W85,1,0),0),0)</f>
        <v>0</v>
      </c>
      <c r="CO76" s="159">
        <f>IF(CO$16-'様式３（療養者名簿）（⑤の場合）'!$O85+1&lt;=15,IF(CO$16&gt;='様式３（療養者名簿）（⑤の場合）'!$O85,IF(CO$16&lt;='様式３（療養者名簿）（⑤の場合）'!$W85,1,0),0),0)</f>
        <v>0</v>
      </c>
      <c r="CP76" s="159">
        <f>IF(CP$16-'様式３（療養者名簿）（⑤の場合）'!$O85+1&lt;=15,IF(CP$16&gt;='様式３（療養者名簿）（⑤の場合）'!$O85,IF(CP$16&lt;='様式３（療養者名簿）（⑤の場合）'!$W85,1,0),0),0)</f>
        <v>0</v>
      </c>
      <c r="CQ76" s="159">
        <f>IF(CQ$16-'様式３（療養者名簿）（⑤の場合）'!$O85+1&lt;=15,IF(CQ$16&gt;='様式３（療養者名簿）（⑤の場合）'!$O85,IF(CQ$16&lt;='様式３（療養者名簿）（⑤の場合）'!$W85,1,0),0),0)</f>
        <v>0</v>
      </c>
      <c r="CR76" s="159">
        <f>IF(CR$16-'様式３（療養者名簿）（⑤の場合）'!$O85+1&lt;=15,IF(CR$16&gt;='様式３（療養者名簿）（⑤の場合）'!$O85,IF(CR$16&lt;='様式３（療養者名簿）（⑤の場合）'!$W85,1,0),0),0)</f>
        <v>0</v>
      </c>
      <c r="CS76" s="159">
        <f>IF(CS$16-'様式３（療養者名簿）（⑤の場合）'!$O85+1&lt;=15,IF(CS$16&gt;='様式３（療養者名簿）（⑤の場合）'!$O85,IF(CS$16&lt;='様式３（療養者名簿）（⑤の場合）'!$W85,1,0),0),0)</f>
        <v>0</v>
      </c>
      <c r="CT76" s="159">
        <f>IF(CT$16-'様式３（療養者名簿）（⑤の場合）'!$O85+1&lt;=15,IF(CT$16&gt;='様式３（療養者名簿）（⑤の場合）'!$O85,IF(CT$16&lt;='様式３（療養者名簿）（⑤の場合）'!$W85,1,0),0),0)</f>
        <v>0</v>
      </c>
      <c r="CU76" s="159">
        <f>IF(CU$16-'様式３（療養者名簿）（⑤の場合）'!$O85+1&lt;=15,IF(CU$16&gt;='様式３（療養者名簿）（⑤の場合）'!$O85,IF(CU$16&lt;='様式３（療養者名簿）（⑤の場合）'!$W85,1,0),0),0)</f>
        <v>0</v>
      </c>
      <c r="CV76" s="159">
        <f>IF(CV$16-'様式３（療養者名簿）（⑤の場合）'!$O85+1&lt;=15,IF(CV$16&gt;='様式３（療養者名簿）（⑤の場合）'!$O85,IF(CV$16&lt;='様式３（療養者名簿）（⑤の場合）'!$W85,1,0),0),0)</f>
        <v>0</v>
      </c>
      <c r="CW76" s="159">
        <f>IF(CW$16-'様式３（療養者名簿）（⑤の場合）'!$O85+1&lt;=15,IF(CW$16&gt;='様式３（療養者名簿）（⑤の場合）'!$O85,IF(CW$16&lt;='様式３（療養者名簿）（⑤の場合）'!$W85,1,0),0),0)</f>
        <v>0</v>
      </c>
      <c r="CX76" s="159">
        <f>IF(CX$16-'様式３（療養者名簿）（⑤の場合）'!$O85+1&lt;=15,IF(CX$16&gt;='様式３（療養者名簿）（⑤の場合）'!$O85,IF(CX$16&lt;='様式３（療養者名簿）（⑤の場合）'!$W85,1,0),0),0)</f>
        <v>0</v>
      </c>
      <c r="CY76" s="159">
        <f>IF(CY$16-'様式３（療養者名簿）（⑤の場合）'!$O85+1&lt;=15,IF(CY$16&gt;='様式３（療養者名簿）（⑤の場合）'!$O85,IF(CY$16&lt;='様式３（療養者名簿）（⑤の場合）'!$W85,1,0),0),0)</f>
        <v>0</v>
      </c>
      <c r="CZ76" s="159">
        <f>IF(CZ$16-'様式３（療養者名簿）（⑤の場合）'!$O85+1&lt;=15,IF(CZ$16&gt;='様式３（療養者名簿）（⑤の場合）'!$O85,IF(CZ$16&lt;='様式３（療養者名簿）（⑤の場合）'!$W85,1,0),0),0)</f>
        <v>0</v>
      </c>
      <c r="DA76" s="159">
        <f>IF(DA$16-'様式３（療養者名簿）（⑤の場合）'!$O85+1&lt;=15,IF(DA$16&gt;='様式３（療養者名簿）（⑤の場合）'!$O85,IF(DA$16&lt;='様式３（療養者名簿）（⑤の場合）'!$W85,1,0),0),0)</f>
        <v>0</v>
      </c>
      <c r="DB76" s="159">
        <f>IF(DB$16-'様式３（療養者名簿）（⑤の場合）'!$O85+1&lt;=15,IF(DB$16&gt;='様式３（療養者名簿）（⑤の場合）'!$O85,IF(DB$16&lt;='様式３（療養者名簿）（⑤の場合）'!$W85,1,0),0),0)</f>
        <v>0</v>
      </c>
      <c r="DC76" s="159">
        <f>IF(DC$16-'様式３（療養者名簿）（⑤の場合）'!$O85+1&lt;=15,IF(DC$16&gt;='様式３（療養者名簿）（⑤の場合）'!$O85,IF(DC$16&lt;='様式３（療養者名簿）（⑤の場合）'!$W85,1,0),0),0)</f>
        <v>0</v>
      </c>
      <c r="DD76" s="159">
        <f>IF(DD$16-'様式３（療養者名簿）（⑤の場合）'!$O85+1&lt;=15,IF(DD$16&gt;='様式３（療養者名簿）（⑤の場合）'!$O85,IF(DD$16&lt;='様式３（療養者名簿）（⑤の場合）'!$W85,1,0),0),0)</f>
        <v>0</v>
      </c>
      <c r="DE76" s="159">
        <f>IF(DE$16-'様式３（療養者名簿）（⑤の場合）'!$O85+1&lt;=15,IF(DE$16&gt;='様式３（療養者名簿）（⑤の場合）'!$O85,IF(DE$16&lt;='様式３（療養者名簿）（⑤の場合）'!$W85,1,0),0),0)</f>
        <v>0</v>
      </c>
      <c r="DF76" s="159">
        <f>IF(DF$16-'様式３（療養者名簿）（⑤の場合）'!$O85+1&lt;=15,IF(DF$16&gt;='様式３（療養者名簿）（⑤の場合）'!$O85,IF(DF$16&lt;='様式３（療養者名簿）（⑤の場合）'!$W85,1,0),0),0)</f>
        <v>0</v>
      </c>
      <c r="DG76" s="159">
        <f>IF(DG$16-'様式３（療養者名簿）（⑤の場合）'!$O85+1&lt;=15,IF(DG$16&gt;='様式３（療養者名簿）（⑤の場合）'!$O85,IF(DG$16&lt;='様式３（療養者名簿）（⑤の場合）'!$W85,1,0),0),0)</f>
        <v>0</v>
      </c>
      <c r="DH76" s="159">
        <f>IF(DH$16-'様式３（療養者名簿）（⑤の場合）'!$O85+1&lt;=15,IF(DH$16&gt;='様式３（療養者名簿）（⑤の場合）'!$O85,IF(DH$16&lt;='様式３（療養者名簿）（⑤の場合）'!$W85,1,0),0),0)</f>
        <v>0</v>
      </c>
      <c r="DI76" s="159">
        <f>IF(DI$16-'様式３（療養者名簿）（⑤の場合）'!$O85+1&lt;=15,IF(DI$16&gt;='様式３（療養者名簿）（⑤の場合）'!$O85,IF(DI$16&lt;='様式３（療養者名簿）（⑤の場合）'!$W85,1,0),0),0)</f>
        <v>0</v>
      </c>
      <c r="DJ76" s="159">
        <f>IF(DJ$16-'様式３（療養者名簿）（⑤の場合）'!$O85+1&lt;=15,IF(DJ$16&gt;='様式３（療養者名簿）（⑤の場合）'!$O85,IF(DJ$16&lt;='様式３（療養者名簿）（⑤の場合）'!$W85,1,0),0),0)</f>
        <v>0</v>
      </c>
      <c r="DK76" s="159">
        <f>IF(DK$16-'様式３（療養者名簿）（⑤の場合）'!$O85+1&lt;=15,IF(DK$16&gt;='様式３（療養者名簿）（⑤の場合）'!$O85,IF(DK$16&lt;='様式３（療養者名簿）（⑤の場合）'!$W85,1,0),0),0)</f>
        <v>0</v>
      </c>
      <c r="DL76" s="159">
        <f>IF(DL$16-'様式３（療養者名簿）（⑤の場合）'!$O85+1&lt;=15,IF(DL$16&gt;='様式３（療養者名簿）（⑤の場合）'!$O85,IF(DL$16&lt;='様式３（療養者名簿）（⑤の場合）'!$W85,1,0),0),0)</f>
        <v>0</v>
      </c>
      <c r="DM76" s="159">
        <f>IF(DM$16-'様式３（療養者名簿）（⑤の場合）'!$O85+1&lt;=15,IF(DM$16&gt;='様式３（療養者名簿）（⑤の場合）'!$O85,IF(DM$16&lt;='様式３（療養者名簿）（⑤の場合）'!$W85,1,0),0),0)</f>
        <v>0</v>
      </c>
      <c r="DN76" s="159">
        <f>IF(DN$16-'様式３（療養者名簿）（⑤の場合）'!$O85+1&lt;=15,IF(DN$16&gt;='様式３（療養者名簿）（⑤の場合）'!$O85,IF(DN$16&lt;='様式３（療養者名簿）（⑤の場合）'!$W85,1,0),0),0)</f>
        <v>0</v>
      </c>
      <c r="DO76" s="159">
        <f>IF(DO$16-'様式３（療養者名簿）（⑤の場合）'!$O85+1&lt;=15,IF(DO$16&gt;='様式３（療養者名簿）（⑤の場合）'!$O85,IF(DO$16&lt;='様式３（療養者名簿）（⑤の場合）'!$W85,1,0),0),0)</f>
        <v>0</v>
      </c>
      <c r="DP76" s="159">
        <f>IF(DP$16-'様式３（療養者名簿）（⑤の場合）'!$O85+1&lt;=15,IF(DP$16&gt;='様式３（療養者名簿）（⑤の場合）'!$O85,IF(DP$16&lt;='様式３（療養者名簿）（⑤の場合）'!$W85,1,0),0),0)</f>
        <v>0</v>
      </c>
      <c r="DQ76" s="159">
        <f>IF(DQ$16-'様式３（療養者名簿）（⑤の場合）'!$O85+1&lt;=15,IF(DQ$16&gt;='様式３（療養者名簿）（⑤の場合）'!$O85,IF(DQ$16&lt;='様式３（療養者名簿）（⑤の場合）'!$W85,1,0),0),0)</f>
        <v>0</v>
      </c>
      <c r="DR76" s="159">
        <f>IF(DR$16-'様式３（療養者名簿）（⑤の場合）'!$O85+1&lt;=15,IF(DR$16&gt;='様式３（療養者名簿）（⑤の場合）'!$O85,IF(DR$16&lt;='様式３（療養者名簿）（⑤の場合）'!$W85,1,0),0),0)</f>
        <v>0</v>
      </c>
      <c r="DS76" s="159">
        <f>IF(DS$16-'様式３（療養者名簿）（⑤の場合）'!$O85+1&lt;=15,IF(DS$16&gt;='様式３（療養者名簿）（⑤の場合）'!$O85,IF(DS$16&lt;='様式３（療養者名簿）（⑤の場合）'!$W85,1,0),0),0)</f>
        <v>0</v>
      </c>
      <c r="DT76" s="159">
        <f>IF(DT$16-'様式３（療養者名簿）（⑤の場合）'!$O85+1&lt;=15,IF(DT$16&gt;='様式３（療養者名簿）（⑤の場合）'!$O85,IF(DT$16&lt;='様式３（療養者名簿）（⑤の場合）'!$W85,1,0),0),0)</f>
        <v>0</v>
      </c>
      <c r="DU76" s="159">
        <f>IF(DU$16-'様式３（療養者名簿）（⑤の場合）'!$O85+1&lt;=15,IF(DU$16&gt;='様式３（療養者名簿）（⑤の場合）'!$O85,IF(DU$16&lt;='様式３（療養者名簿）（⑤の場合）'!$W85,1,0),0),0)</f>
        <v>0</v>
      </c>
      <c r="DV76" s="159">
        <f>IF(DV$16-'様式３（療養者名簿）（⑤の場合）'!$O85+1&lt;=15,IF(DV$16&gt;='様式３（療養者名簿）（⑤の場合）'!$O85,IF(DV$16&lt;='様式３（療養者名簿）（⑤の場合）'!$W85,1,0),0),0)</f>
        <v>0</v>
      </c>
      <c r="DW76" s="159">
        <f>IF(DW$16-'様式３（療養者名簿）（⑤の場合）'!$O85+1&lt;=15,IF(DW$16&gt;='様式３（療養者名簿）（⑤の場合）'!$O85,IF(DW$16&lt;='様式３（療養者名簿）（⑤の場合）'!$W85,1,0),0),0)</f>
        <v>0</v>
      </c>
      <c r="DX76" s="159">
        <f>IF(DX$16-'様式３（療養者名簿）（⑤の場合）'!$O85+1&lt;=15,IF(DX$16&gt;='様式３（療養者名簿）（⑤の場合）'!$O85,IF(DX$16&lt;='様式３（療養者名簿）（⑤の場合）'!$W85,1,0),0),0)</f>
        <v>0</v>
      </c>
      <c r="DY76" s="159">
        <f>IF(DY$16-'様式３（療養者名簿）（⑤の場合）'!$O85+1&lt;=15,IF(DY$16&gt;='様式３（療養者名簿）（⑤の場合）'!$O85,IF(DY$16&lt;='様式３（療養者名簿）（⑤の場合）'!$W85,1,0),0),0)</f>
        <v>0</v>
      </c>
      <c r="DZ76" s="159">
        <f>IF(DZ$16-'様式３（療養者名簿）（⑤の場合）'!$O85+1&lt;=15,IF(DZ$16&gt;='様式３（療養者名簿）（⑤の場合）'!$O85,IF(DZ$16&lt;='様式３（療養者名簿）（⑤の場合）'!$W85,1,0),0),0)</f>
        <v>0</v>
      </c>
      <c r="EA76" s="159">
        <f>IF(EA$16-'様式３（療養者名簿）（⑤の場合）'!$O85+1&lt;=15,IF(EA$16&gt;='様式３（療養者名簿）（⑤の場合）'!$O85,IF(EA$16&lt;='様式３（療養者名簿）（⑤の場合）'!$W85,1,0),0),0)</f>
        <v>0</v>
      </c>
      <c r="EB76" s="159">
        <f>IF(EB$16-'様式３（療養者名簿）（⑤の場合）'!$O85+1&lt;=15,IF(EB$16&gt;='様式３（療養者名簿）（⑤の場合）'!$O85,IF(EB$16&lt;='様式３（療養者名簿）（⑤の場合）'!$W85,1,0),0),0)</f>
        <v>0</v>
      </c>
      <c r="EC76" s="159">
        <f>IF(EC$16-'様式３（療養者名簿）（⑤の場合）'!$O85+1&lt;=15,IF(EC$16&gt;='様式３（療養者名簿）（⑤の場合）'!$O85,IF(EC$16&lt;='様式３（療養者名簿）（⑤の場合）'!$W85,1,0),0),0)</f>
        <v>0</v>
      </c>
      <c r="ED76" s="159">
        <f>IF(ED$16-'様式３（療養者名簿）（⑤の場合）'!$O85+1&lt;=15,IF(ED$16&gt;='様式３（療養者名簿）（⑤の場合）'!$O85,IF(ED$16&lt;='様式３（療養者名簿）（⑤の場合）'!$W85,1,0),0),0)</f>
        <v>0</v>
      </c>
      <c r="EE76" s="159">
        <f>IF(EE$16-'様式３（療養者名簿）（⑤の場合）'!$O85+1&lt;=15,IF(EE$16&gt;='様式３（療養者名簿）（⑤の場合）'!$O85,IF(EE$16&lt;='様式３（療養者名簿）（⑤の場合）'!$W85,1,0),0),0)</f>
        <v>0</v>
      </c>
      <c r="EF76" s="159">
        <f>IF(EF$16-'様式３（療養者名簿）（⑤の場合）'!$O85+1&lt;=15,IF(EF$16&gt;='様式３（療養者名簿）（⑤の場合）'!$O85,IF(EF$16&lt;='様式３（療養者名簿）（⑤の場合）'!$W85,1,0),0),0)</f>
        <v>0</v>
      </c>
      <c r="EG76" s="159">
        <f>IF(EG$16-'様式３（療養者名簿）（⑤の場合）'!$O85+1&lt;=15,IF(EG$16&gt;='様式３（療養者名簿）（⑤の場合）'!$O85,IF(EG$16&lt;='様式３（療養者名簿）（⑤の場合）'!$W85,1,0),0),0)</f>
        <v>0</v>
      </c>
      <c r="EH76" s="159">
        <f>IF(EH$16-'様式３（療養者名簿）（⑤の場合）'!$O85+1&lt;=15,IF(EH$16&gt;='様式３（療養者名簿）（⑤の場合）'!$O85,IF(EH$16&lt;='様式３（療養者名簿）（⑤の場合）'!$W85,1,0),0),0)</f>
        <v>0</v>
      </c>
      <c r="EI76" s="159">
        <f>IF(EI$16-'様式３（療養者名簿）（⑤の場合）'!$O85+1&lt;=15,IF(EI$16&gt;='様式３（療養者名簿）（⑤の場合）'!$O85,IF(EI$16&lt;='様式３（療養者名簿）（⑤の場合）'!$W85,1,0),0),0)</f>
        <v>0</v>
      </c>
      <c r="EJ76" s="159">
        <f>IF(EJ$16-'様式３（療養者名簿）（⑤の場合）'!$O85+1&lt;=15,IF(EJ$16&gt;='様式３（療養者名簿）（⑤の場合）'!$O85,IF(EJ$16&lt;='様式３（療養者名簿）（⑤の場合）'!$W85,1,0),0),0)</f>
        <v>0</v>
      </c>
      <c r="EK76" s="159">
        <f>IF(EK$16-'様式３（療養者名簿）（⑤の場合）'!$O85+1&lt;=15,IF(EK$16&gt;='様式３（療養者名簿）（⑤の場合）'!$O85,IF(EK$16&lt;='様式３（療養者名簿）（⑤の場合）'!$W85,1,0),0),0)</f>
        <v>0</v>
      </c>
      <c r="EL76" s="159">
        <f>IF(EL$16-'様式３（療養者名簿）（⑤の場合）'!$O85+1&lt;=15,IF(EL$16&gt;='様式３（療養者名簿）（⑤の場合）'!$O85,IF(EL$16&lt;='様式３（療養者名簿）（⑤の場合）'!$W85,1,0),0),0)</f>
        <v>0</v>
      </c>
      <c r="EM76" s="159">
        <f>IF(EM$16-'様式３（療養者名簿）（⑤の場合）'!$O85+1&lt;=15,IF(EM$16&gt;='様式３（療養者名簿）（⑤の場合）'!$O85,IF(EM$16&lt;='様式３（療養者名簿）（⑤の場合）'!$W85,1,0),0),0)</f>
        <v>0</v>
      </c>
      <c r="EN76" s="159">
        <f>IF(EN$16-'様式３（療養者名簿）（⑤の場合）'!$O85+1&lt;=15,IF(EN$16&gt;='様式３（療養者名簿）（⑤の場合）'!$O85,IF(EN$16&lt;='様式３（療養者名簿）（⑤の場合）'!$W85,1,0),0),0)</f>
        <v>0</v>
      </c>
      <c r="EO76" s="159">
        <f>IF(EO$16-'様式３（療養者名簿）（⑤の場合）'!$O85+1&lt;=15,IF(EO$16&gt;='様式３（療養者名簿）（⑤の場合）'!$O85,IF(EO$16&lt;='様式３（療養者名簿）（⑤の場合）'!$W85,1,0),0),0)</f>
        <v>0</v>
      </c>
      <c r="EP76" s="159">
        <f>IF(EP$16-'様式３（療養者名簿）（⑤の場合）'!$O85+1&lt;=15,IF(EP$16&gt;='様式３（療養者名簿）（⑤の場合）'!$O85,IF(EP$16&lt;='様式３（療養者名簿）（⑤の場合）'!$W85,1,0),0),0)</f>
        <v>0</v>
      </c>
      <c r="EQ76" s="159">
        <f>IF(EQ$16-'様式３（療養者名簿）（⑤の場合）'!$O85+1&lt;=15,IF(EQ$16&gt;='様式３（療養者名簿）（⑤の場合）'!$O85,IF(EQ$16&lt;='様式３（療養者名簿）（⑤の場合）'!$W85,1,0),0),0)</f>
        <v>0</v>
      </c>
      <c r="ER76" s="159">
        <f>IF(ER$16-'様式３（療養者名簿）（⑤の場合）'!$O85+1&lt;=15,IF(ER$16&gt;='様式３（療養者名簿）（⑤の場合）'!$O85,IF(ER$16&lt;='様式３（療養者名簿）（⑤の場合）'!$W85,1,0),0),0)</f>
        <v>0</v>
      </c>
      <c r="ES76" s="159">
        <f>IF(ES$16-'様式３（療養者名簿）（⑤の場合）'!$O85+1&lt;=15,IF(ES$16&gt;='様式３（療養者名簿）（⑤の場合）'!$O85,IF(ES$16&lt;='様式３（療養者名簿）（⑤の場合）'!$W85,1,0),0),0)</f>
        <v>0</v>
      </c>
      <c r="ET76" s="159">
        <f>IF(ET$16-'様式３（療養者名簿）（⑤の場合）'!$O85+1&lt;=15,IF(ET$16&gt;='様式３（療養者名簿）（⑤の場合）'!$O85,IF(ET$16&lt;='様式３（療養者名簿）（⑤の場合）'!$W85,1,0),0),0)</f>
        <v>0</v>
      </c>
      <c r="EU76" s="159">
        <f>IF(EU$16-'様式３（療養者名簿）（⑤の場合）'!$O85+1&lt;=15,IF(EU$16&gt;='様式３（療養者名簿）（⑤の場合）'!$O85,IF(EU$16&lt;='様式３（療養者名簿）（⑤の場合）'!$W85,1,0),0),0)</f>
        <v>0</v>
      </c>
      <c r="EV76" s="159">
        <f>IF(EV$16-'様式３（療養者名簿）（⑤の場合）'!$O85+1&lt;=15,IF(EV$16&gt;='様式３（療養者名簿）（⑤の場合）'!$O85,IF(EV$16&lt;='様式３（療養者名簿）（⑤の場合）'!$W85,1,0),0),0)</f>
        <v>0</v>
      </c>
      <c r="EW76" s="159">
        <f>IF(EW$16-'様式３（療養者名簿）（⑤の場合）'!$O85+1&lt;=15,IF(EW$16&gt;='様式３（療養者名簿）（⑤の場合）'!$O85,IF(EW$16&lt;='様式３（療養者名簿）（⑤の場合）'!$W85,1,0),0),0)</f>
        <v>0</v>
      </c>
      <c r="EX76" s="159">
        <f>IF(EX$16-'様式３（療養者名簿）（⑤の場合）'!$O85+1&lt;=15,IF(EX$16&gt;='様式３（療養者名簿）（⑤の場合）'!$O85,IF(EX$16&lt;='様式３（療養者名簿）（⑤の場合）'!$W85,1,0),0),0)</f>
        <v>0</v>
      </c>
      <c r="EY76" s="159">
        <f>IF(EY$16-'様式３（療養者名簿）（⑤の場合）'!$O85+1&lt;=15,IF(EY$16&gt;='様式３（療養者名簿）（⑤の場合）'!$O85,IF(EY$16&lt;='様式３（療養者名簿）（⑤の場合）'!$W85,1,0),0),0)</f>
        <v>0</v>
      </c>
      <c r="EZ76" s="159">
        <f>IF(EZ$16-'様式３（療養者名簿）（⑤の場合）'!$O85+1&lt;=15,IF(EZ$16&gt;='様式３（療養者名簿）（⑤の場合）'!$O85,IF(EZ$16&lt;='様式３（療養者名簿）（⑤の場合）'!$W85,1,0),0),0)</f>
        <v>0</v>
      </c>
      <c r="FA76" s="159">
        <f>IF(FA$16-'様式３（療養者名簿）（⑤の場合）'!$O85+1&lt;=15,IF(FA$16&gt;='様式３（療養者名簿）（⑤の場合）'!$O85,IF(FA$16&lt;='様式３（療養者名簿）（⑤の場合）'!$W85,1,0),0),0)</f>
        <v>0</v>
      </c>
      <c r="FB76" s="159">
        <f>IF(FB$16-'様式３（療養者名簿）（⑤の場合）'!$O85+1&lt;=15,IF(FB$16&gt;='様式３（療養者名簿）（⑤の場合）'!$O85,IF(FB$16&lt;='様式３（療養者名簿）（⑤の場合）'!$W85,1,0),0),0)</f>
        <v>0</v>
      </c>
      <c r="FC76" s="159">
        <f>IF(FC$16-'様式３（療養者名簿）（⑤の場合）'!$O85+1&lt;=15,IF(FC$16&gt;='様式３（療養者名簿）（⑤の場合）'!$O85,IF(FC$16&lt;='様式３（療養者名簿）（⑤の場合）'!$W85,1,0),0),0)</f>
        <v>0</v>
      </c>
      <c r="FD76" s="159">
        <f>IF(FD$16-'様式３（療養者名簿）（⑤の場合）'!$O85+1&lt;=15,IF(FD$16&gt;='様式３（療養者名簿）（⑤の場合）'!$O85,IF(FD$16&lt;='様式３（療養者名簿）（⑤の場合）'!$W85,1,0),0),0)</f>
        <v>0</v>
      </c>
      <c r="FE76" s="159">
        <f>IF(FE$16-'様式３（療養者名簿）（⑤の場合）'!$O85+1&lt;=15,IF(FE$16&gt;='様式３（療養者名簿）（⑤の場合）'!$O85,IF(FE$16&lt;='様式３（療養者名簿）（⑤の場合）'!$W85,1,0),0),0)</f>
        <v>0</v>
      </c>
      <c r="FF76" s="159">
        <f>IF(FF$16-'様式３（療養者名簿）（⑤の場合）'!$O85+1&lt;=15,IF(FF$16&gt;='様式３（療養者名簿）（⑤の場合）'!$O85,IF(FF$16&lt;='様式３（療養者名簿）（⑤の場合）'!$W85,1,0),0),0)</f>
        <v>0</v>
      </c>
      <c r="FG76" s="159">
        <f>IF(FG$16-'様式３（療養者名簿）（⑤の場合）'!$O85+1&lt;=15,IF(FG$16&gt;='様式３（療養者名簿）（⑤の場合）'!$O85,IF(FG$16&lt;='様式３（療養者名簿）（⑤の場合）'!$W85,1,0),0),0)</f>
        <v>0</v>
      </c>
      <c r="FH76" s="159">
        <f>IF(FH$16-'様式３（療養者名簿）（⑤の場合）'!$O85+1&lt;=15,IF(FH$16&gt;='様式３（療養者名簿）（⑤の場合）'!$O85,IF(FH$16&lt;='様式３（療養者名簿）（⑤の場合）'!$W85,1,0),0),0)</f>
        <v>0</v>
      </c>
      <c r="FI76" s="159">
        <f>IF(FI$16-'様式３（療養者名簿）（⑤の場合）'!$O85+1&lt;=15,IF(FI$16&gt;='様式３（療養者名簿）（⑤の場合）'!$O85,IF(FI$16&lt;='様式３（療養者名簿）（⑤の場合）'!$W85,1,0),0),0)</f>
        <v>0</v>
      </c>
      <c r="FJ76" s="159">
        <f>IF(FJ$16-'様式３（療養者名簿）（⑤の場合）'!$O85+1&lt;=15,IF(FJ$16&gt;='様式３（療養者名簿）（⑤の場合）'!$O85,IF(FJ$16&lt;='様式３（療養者名簿）（⑤の場合）'!$W85,1,0),0),0)</f>
        <v>0</v>
      </c>
      <c r="FK76" s="159">
        <f>IF(FK$16-'様式３（療養者名簿）（⑤の場合）'!$O85+1&lt;=15,IF(FK$16&gt;='様式３（療養者名簿）（⑤の場合）'!$O85,IF(FK$16&lt;='様式３（療養者名簿）（⑤の場合）'!$W85,1,0),0),0)</f>
        <v>0</v>
      </c>
      <c r="FL76" s="159">
        <f>IF(FL$16-'様式３（療養者名簿）（⑤の場合）'!$O85+1&lt;=15,IF(FL$16&gt;='様式３（療養者名簿）（⑤の場合）'!$O85,IF(FL$16&lt;='様式３（療養者名簿）（⑤の場合）'!$W85,1,0),0),0)</f>
        <v>0</v>
      </c>
      <c r="FM76" s="159">
        <f>IF(FM$16-'様式３（療養者名簿）（⑤の場合）'!$O85+1&lt;=15,IF(FM$16&gt;='様式３（療養者名簿）（⑤の場合）'!$O85,IF(FM$16&lt;='様式３（療養者名簿）（⑤の場合）'!$W85,1,0),0),0)</f>
        <v>0</v>
      </c>
      <c r="FN76" s="159">
        <f>IF(FN$16-'様式３（療養者名簿）（⑤の場合）'!$O85+1&lt;=15,IF(FN$16&gt;='様式３（療養者名簿）（⑤の場合）'!$O85,IF(FN$16&lt;='様式３（療養者名簿）（⑤の場合）'!$W85,1,0),0),0)</f>
        <v>0</v>
      </c>
      <c r="FO76" s="159">
        <f>IF(FO$16-'様式３（療養者名簿）（⑤の場合）'!$O85+1&lt;=15,IF(FO$16&gt;='様式３（療養者名簿）（⑤の場合）'!$O85,IF(FO$16&lt;='様式３（療養者名簿）（⑤の場合）'!$W85,1,0),0),0)</f>
        <v>0</v>
      </c>
      <c r="FP76" s="159">
        <f>IF(FP$16-'様式３（療養者名簿）（⑤の場合）'!$O85+1&lt;=15,IF(FP$16&gt;='様式３（療養者名簿）（⑤の場合）'!$O85,IF(FP$16&lt;='様式３（療養者名簿）（⑤の場合）'!$W85,1,0),0),0)</f>
        <v>0</v>
      </c>
      <c r="FQ76" s="159">
        <f>IF(FQ$16-'様式３（療養者名簿）（⑤の場合）'!$O85+1&lt;=15,IF(FQ$16&gt;='様式３（療養者名簿）（⑤の場合）'!$O85,IF(FQ$16&lt;='様式３（療養者名簿）（⑤の場合）'!$W85,1,0),0),0)</f>
        <v>0</v>
      </c>
      <c r="FR76" s="159">
        <f>IF(FR$16-'様式３（療養者名簿）（⑤の場合）'!$O85+1&lt;=15,IF(FR$16&gt;='様式３（療養者名簿）（⑤の場合）'!$O85,IF(FR$16&lt;='様式３（療養者名簿）（⑤の場合）'!$W85,1,0),0),0)</f>
        <v>0</v>
      </c>
      <c r="FS76" s="159">
        <f>IF(FS$16-'様式３（療養者名簿）（⑤の場合）'!$O85+1&lt;=15,IF(FS$16&gt;='様式３（療養者名簿）（⑤の場合）'!$O85,IF(FS$16&lt;='様式３（療養者名簿）（⑤の場合）'!$W85,1,0),0),0)</f>
        <v>0</v>
      </c>
      <c r="FT76" s="159">
        <f>IF(FT$16-'様式３（療養者名簿）（⑤の場合）'!$O85+1&lt;=15,IF(FT$16&gt;='様式３（療養者名簿）（⑤の場合）'!$O85,IF(FT$16&lt;='様式３（療養者名簿）（⑤の場合）'!$W85,1,0),0),0)</f>
        <v>0</v>
      </c>
      <c r="FU76" s="159">
        <f>IF(FU$16-'様式３（療養者名簿）（⑤の場合）'!$O85+1&lt;=15,IF(FU$16&gt;='様式３（療養者名簿）（⑤の場合）'!$O85,IF(FU$16&lt;='様式３（療養者名簿）（⑤の場合）'!$W85,1,0),0),0)</f>
        <v>0</v>
      </c>
      <c r="FV76" s="159">
        <f>IF(FV$16-'様式３（療養者名簿）（⑤の場合）'!$O85+1&lt;=15,IF(FV$16&gt;='様式３（療養者名簿）（⑤の場合）'!$O85,IF(FV$16&lt;='様式３（療養者名簿）（⑤の場合）'!$W85,1,0),0),0)</f>
        <v>0</v>
      </c>
      <c r="FW76" s="159">
        <f>IF(FW$16-'様式３（療養者名簿）（⑤の場合）'!$O85+1&lt;=15,IF(FW$16&gt;='様式３（療養者名簿）（⑤の場合）'!$O85,IF(FW$16&lt;='様式３（療養者名簿）（⑤の場合）'!$W85,1,0),0),0)</f>
        <v>0</v>
      </c>
      <c r="FX76" s="159">
        <f>IF(FX$16-'様式３（療養者名簿）（⑤の場合）'!$O85+1&lt;=15,IF(FX$16&gt;='様式３（療養者名簿）（⑤の場合）'!$O85,IF(FX$16&lt;='様式３（療養者名簿）（⑤の場合）'!$W85,1,0),0),0)</f>
        <v>0</v>
      </c>
      <c r="FY76" s="159">
        <f>IF(FY$16-'様式３（療養者名簿）（⑤の場合）'!$O85+1&lt;=15,IF(FY$16&gt;='様式３（療養者名簿）（⑤の場合）'!$O85,IF(FY$16&lt;='様式３（療養者名簿）（⑤の場合）'!$W85,1,0),0),0)</f>
        <v>0</v>
      </c>
      <c r="FZ76" s="159">
        <f>IF(FZ$16-'様式３（療養者名簿）（⑤の場合）'!$O85+1&lt;=15,IF(FZ$16&gt;='様式３（療養者名簿）（⑤の場合）'!$O85,IF(FZ$16&lt;='様式３（療養者名簿）（⑤の場合）'!$W85,1,0),0),0)</f>
        <v>0</v>
      </c>
      <c r="GA76" s="159">
        <f>IF(GA$16-'様式３（療養者名簿）（⑤の場合）'!$O85+1&lt;=15,IF(GA$16&gt;='様式３（療養者名簿）（⑤の場合）'!$O85,IF(GA$16&lt;='様式３（療養者名簿）（⑤の場合）'!$W85,1,0),0),0)</f>
        <v>0</v>
      </c>
      <c r="GB76" s="159">
        <f>IF(GB$16-'様式３（療養者名簿）（⑤の場合）'!$O85+1&lt;=15,IF(GB$16&gt;='様式３（療養者名簿）（⑤の場合）'!$O85,IF(GB$16&lt;='様式３（療養者名簿）（⑤の場合）'!$W85,1,0),0),0)</f>
        <v>0</v>
      </c>
      <c r="GC76" s="159">
        <f>IF(GC$16-'様式３（療養者名簿）（⑤の場合）'!$O85+1&lt;=15,IF(GC$16&gt;='様式３（療養者名簿）（⑤の場合）'!$O85,IF(GC$16&lt;='様式３（療養者名簿）（⑤の場合）'!$W85,1,0),0),0)</f>
        <v>0</v>
      </c>
      <c r="GD76" s="159">
        <f>IF(GD$16-'様式３（療養者名簿）（⑤の場合）'!$O85+1&lt;=15,IF(GD$16&gt;='様式３（療養者名簿）（⑤の場合）'!$O85,IF(GD$16&lt;='様式３（療養者名簿）（⑤の場合）'!$W85,1,0),0),0)</f>
        <v>0</v>
      </c>
      <c r="GE76" s="159">
        <f>IF(GE$16-'様式３（療養者名簿）（⑤の場合）'!$O85+1&lt;=15,IF(GE$16&gt;='様式３（療養者名簿）（⑤の場合）'!$O85,IF(GE$16&lt;='様式３（療養者名簿）（⑤の場合）'!$W85,1,0),0),0)</f>
        <v>0</v>
      </c>
      <c r="GF76" s="159">
        <f>IF(GF$16-'様式３（療養者名簿）（⑤の場合）'!$O85+1&lt;=15,IF(GF$16&gt;='様式３（療養者名簿）（⑤の場合）'!$O85,IF(GF$16&lt;='様式３（療養者名簿）（⑤の場合）'!$W85,1,0),0),0)</f>
        <v>0</v>
      </c>
      <c r="GG76" s="159">
        <f>IF(GG$16-'様式３（療養者名簿）（⑤の場合）'!$O85+1&lt;=15,IF(GG$16&gt;='様式３（療養者名簿）（⑤の場合）'!$O85,IF(GG$16&lt;='様式３（療養者名簿）（⑤の場合）'!$W85,1,0),0),0)</f>
        <v>0</v>
      </c>
      <c r="GH76" s="159">
        <f>IF(GH$16-'様式３（療養者名簿）（⑤の場合）'!$O85+1&lt;=15,IF(GH$16&gt;='様式３（療養者名簿）（⑤の場合）'!$O85,IF(GH$16&lt;='様式３（療養者名簿）（⑤の場合）'!$W85,1,0),0),0)</f>
        <v>0</v>
      </c>
      <c r="GI76" s="159">
        <f>IF(GI$16-'様式３（療養者名簿）（⑤の場合）'!$O85+1&lt;=15,IF(GI$16&gt;='様式３（療養者名簿）（⑤の場合）'!$O85,IF(GI$16&lt;='様式３（療養者名簿）（⑤の場合）'!$W85,1,0),0),0)</f>
        <v>0</v>
      </c>
      <c r="GJ76" s="159">
        <f>IF(GJ$16-'様式３（療養者名簿）（⑤の場合）'!$O85+1&lt;=15,IF(GJ$16&gt;='様式３（療養者名簿）（⑤の場合）'!$O85,IF(GJ$16&lt;='様式３（療養者名簿）（⑤の場合）'!$W85,1,0),0),0)</f>
        <v>0</v>
      </c>
      <c r="GK76" s="159">
        <f>IF(GK$16-'様式３（療養者名簿）（⑤の場合）'!$O85+1&lt;=15,IF(GK$16&gt;='様式３（療養者名簿）（⑤の場合）'!$O85,IF(GK$16&lt;='様式３（療養者名簿）（⑤の場合）'!$W85,1,0),0),0)</f>
        <v>0</v>
      </c>
      <c r="GL76" s="159">
        <f>IF(GL$16-'様式３（療養者名簿）（⑤の場合）'!$O85+1&lt;=15,IF(GL$16&gt;='様式３（療養者名簿）（⑤の場合）'!$O85,IF(GL$16&lt;='様式３（療養者名簿）（⑤の場合）'!$W85,1,0),0),0)</f>
        <v>0</v>
      </c>
      <c r="GM76" s="159">
        <f>IF(GM$16-'様式３（療養者名簿）（⑤の場合）'!$O85+1&lt;=15,IF(GM$16&gt;='様式３（療養者名簿）（⑤の場合）'!$O85,IF(GM$16&lt;='様式３（療養者名簿）（⑤の場合）'!$W85,1,0),0),0)</f>
        <v>0</v>
      </c>
      <c r="GN76" s="159">
        <f>IF(GN$16-'様式３（療養者名簿）（⑤の場合）'!$O85+1&lt;=15,IF(GN$16&gt;='様式３（療養者名簿）（⑤の場合）'!$O85,IF(GN$16&lt;='様式３（療養者名簿）（⑤の場合）'!$W85,1,0),0),0)</f>
        <v>0</v>
      </c>
      <c r="GO76" s="159">
        <f>IF(GO$16-'様式３（療養者名簿）（⑤の場合）'!$O85+1&lt;=15,IF(GO$16&gt;='様式３（療養者名簿）（⑤の場合）'!$O85,IF(GO$16&lt;='様式３（療養者名簿）（⑤の場合）'!$W85,1,0),0),0)</f>
        <v>0</v>
      </c>
      <c r="GP76" s="159">
        <f>IF(GP$16-'様式３（療養者名簿）（⑤の場合）'!$O85+1&lt;=15,IF(GP$16&gt;='様式３（療養者名簿）（⑤の場合）'!$O85,IF(GP$16&lt;='様式３（療養者名簿）（⑤の場合）'!$W85,1,0),0),0)</f>
        <v>0</v>
      </c>
      <c r="GQ76" s="159">
        <f>IF(GQ$16-'様式３（療養者名簿）（⑤の場合）'!$O85+1&lt;=15,IF(GQ$16&gt;='様式３（療養者名簿）（⑤の場合）'!$O85,IF(GQ$16&lt;='様式３（療養者名簿）（⑤の場合）'!$W85,1,0),0),0)</f>
        <v>0</v>
      </c>
      <c r="GR76" s="159">
        <f>IF(GR$16-'様式３（療養者名簿）（⑤の場合）'!$O85+1&lt;=15,IF(GR$16&gt;='様式３（療養者名簿）（⑤の場合）'!$O85,IF(GR$16&lt;='様式３（療養者名簿）（⑤の場合）'!$W85,1,0),0),0)</f>
        <v>0</v>
      </c>
      <c r="GS76" s="159">
        <f>IF(GS$16-'様式３（療養者名簿）（⑤の場合）'!$O85+1&lt;=15,IF(GS$16&gt;='様式３（療養者名簿）（⑤の場合）'!$O85,IF(GS$16&lt;='様式３（療養者名簿）（⑤の場合）'!$W85,1,0),0),0)</f>
        <v>0</v>
      </c>
      <c r="GT76" s="159">
        <f>IF(GT$16-'様式３（療養者名簿）（⑤の場合）'!$O85+1&lt;=15,IF(GT$16&gt;='様式３（療養者名簿）（⑤の場合）'!$O85,IF(GT$16&lt;='様式３（療養者名簿）（⑤の場合）'!$W85,1,0),0),0)</f>
        <v>0</v>
      </c>
      <c r="GU76" s="159">
        <f>IF(GU$16-'様式３（療養者名簿）（⑤の場合）'!$O85+1&lt;=15,IF(GU$16&gt;='様式３（療養者名簿）（⑤の場合）'!$O85,IF(GU$16&lt;='様式３（療養者名簿）（⑤の場合）'!$W85,1,0),0),0)</f>
        <v>0</v>
      </c>
      <c r="GV76" s="159">
        <f>IF(GV$16-'様式３（療養者名簿）（⑤の場合）'!$O85+1&lt;=15,IF(GV$16&gt;='様式３（療養者名簿）（⑤の場合）'!$O85,IF(GV$16&lt;='様式３（療養者名簿）（⑤の場合）'!$W85,1,0),0),0)</f>
        <v>0</v>
      </c>
      <c r="GW76" s="159">
        <f>IF(GW$16-'様式３（療養者名簿）（⑤の場合）'!$O85+1&lt;=15,IF(GW$16&gt;='様式３（療養者名簿）（⑤の場合）'!$O85,IF(GW$16&lt;='様式３（療養者名簿）（⑤の場合）'!$W85,1,0),0),0)</f>
        <v>0</v>
      </c>
      <c r="GX76" s="159">
        <f>IF(GX$16-'様式３（療養者名簿）（⑤の場合）'!$O85+1&lt;=15,IF(GX$16&gt;='様式３（療養者名簿）（⑤の場合）'!$O85,IF(GX$16&lt;='様式３（療養者名簿）（⑤の場合）'!$W85,1,0),0),0)</f>
        <v>0</v>
      </c>
      <c r="GY76" s="159">
        <f>IF(GY$16-'様式３（療養者名簿）（⑤の場合）'!$O85+1&lt;=15,IF(GY$16&gt;='様式３（療養者名簿）（⑤の場合）'!$O85,IF(GY$16&lt;='様式３（療養者名簿）（⑤の場合）'!$W85,1,0),0),0)</f>
        <v>0</v>
      </c>
      <c r="GZ76" s="159">
        <f>IF(GZ$16-'様式３（療養者名簿）（⑤の場合）'!$O85+1&lt;=15,IF(GZ$16&gt;='様式３（療養者名簿）（⑤の場合）'!$O85,IF(GZ$16&lt;='様式３（療養者名簿）（⑤の場合）'!$W85,1,0),0),0)</f>
        <v>0</v>
      </c>
      <c r="HA76" s="159">
        <f>IF(HA$16-'様式３（療養者名簿）（⑤の場合）'!$O85+1&lt;=15,IF(HA$16&gt;='様式３（療養者名簿）（⑤の場合）'!$O85,IF(HA$16&lt;='様式３（療養者名簿）（⑤の場合）'!$W85,1,0),0),0)</f>
        <v>0</v>
      </c>
      <c r="HB76" s="159">
        <f>IF(HB$16-'様式３（療養者名簿）（⑤の場合）'!$O85+1&lt;=15,IF(HB$16&gt;='様式３（療養者名簿）（⑤の場合）'!$O85,IF(HB$16&lt;='様式３（療養者名簿）（⑤の場合）'!$W85,1,0),0),0)</f>
        <v>0</v>
      </c>
      <c r="HC76" s="159">
        <f>IF(HC$16-'様式３（療養者名簿）（⑤の場合）'!$O85+1&lt;=15,IF(HC$16&gt;='様式３（療養者名簿）（⑤の場合）'!$O85,IF(HC$16&lt;='様式３（療養者名簿）（⑤の場合）'!$W85,1,0),0),0)</f>
        <v>0</v>
      </c>
      <c r="HD76" s="159">
        <f>IF(HD$16-'様式３（療養者名簿）（⑤の場合）'!$O85+1&lt;=15,IF(HD$16&gt;='様式３（療養者名簿）（⑤の場合）'!$O85,IF(HD$16&lt;='様式３（療養者名簿）（⑤の場合）'!$W85,1,0),0),0)</f>
        <v>0</v>
      </c>
      <c r="HE76" s="159">
        <f>IF(HE$16-'様式３（療養者名簿）（⑤の場合）'!$O85+1&lt;=15,IF(HE$16&gt;='様式３（療養者名簿）（⑤の場合）'!$O85,IF(HE$16&lt;='様式３（療養者名簿）（⑤の場合）'!$W85,1,0),0),0)</f>
        <v>0</v>
      </c>
      <c r="HF76" s="159">
        <f>IF(HF$16-'様式３（療養者名簿）（⑤の場合）'!$O85+1&lt;=15,IF(HF$16&gt;='様式３（療養者名簿）（⑤の場合）'!$O85,IF(HF$16&lt;='様式３（療養者名簿）（⑤の場合）'!$W85,1,0),0),0)</f>
        <v>0</v>
      </c>
      <c r="HG76" s="159">
        <f>IF(HG$16-'様式３（療養者名簿）（⑤の場合）'!$O85+1&lt;=15,IF(HG$16&gt;='様式３（療養者名簿）（⑤の場合）'!$O85,IF(HG$16&lt;='様式３（療養者名簿）（⑤の場合）'!$W85,1,0),0),0)</f>
        <v>0</v>
      </c>
      <c r="HH76" s="159">
        <f>IF(HH$16-'様式３（療養者名簿）（⑤の場合）'!$O85+1&lt;=15,IF(HH$16&gt;='様式３（療養者名簿）（⑤の場合）'!$O85,IF(HH$16&lt;='様式３（療養者名簿）（⑤の場合）'!$W85,1,0),0),0)</f>
        <v>0</v>
      </c>
      <c r="HI76" s="159">
        <f>IF(HI$16-'様式３（療養者名簿）（⑤の場合）'!$O85+1&lt;=15,IF(HI$16&gt;='様式３（療養者名簿）（⑤の場合）'!$O85,IF(HI$16&lt;='様式３（療養者名簿）（⑤の場合）'!$W85,1,0),0),0)</f>
        <v>0</v>
      </c>
      <c r="HJ76" s="159">
        <f>IF(HJ$16-'様式３（療養者名簿）（⑤の場合）'!$O85+1&lt;=15,IF(HJ$16&gt;='様式３（療養者名簿）（⑤の場合）'!$O85,IF(HJ$16&lt;='様式３（療養者名簿）（⑤の場合）'!$W85,1,0),0),0)</f>
        <v>0</v>
      </c>
      <c r="HK76" s="159">
        <f>IF(HK$16-'様式３（療養者名簿）（⑤の場合）'!$O85+1&lt;=15,IF(HK$16&gt;='様式３（療養者名簿）（⑤の場合）'!$O85,IF(HK$16&lt;='様式３（療養者名簿）（⑤の場合）'!$W85,1,0),0),0)</f>
        <v>0</v>
      </c>
      <c r="HL76" s="159">
        <f>IF(HL$16-'様式３（療養者名簿）（⑤の場合）'!$O85+1&lt;=15,IF(HL$16&gt;='様式３（療養者名簿）（⑤の場合）'!$O85,IF(HL$16&lt;='様式３（療養者名簿）（⑤の場合）'!$W85,1,0),0),0)</f>
        <v>0</v>
      </c>
      <c r="HM76" s="159">
        <f>IF(HM$16-'様式３（療養者名簿）（⑤の場合）'!$O85+1&lt;=15,IF(HM$16&gt;='様式３（療養者名簿）（⑤の場合）'!$O85,IF(HM$16&lt;='様式３（療養者名簿）（⑤の場合）'!$W85,1,0),0),0)</f>
        <v>0</v>
      </c>
      <c r="HN76" s="159">
        <f>IF(HN$16-'様式３（療養者名簿）（⑤の場合）'!$O85+1&lt;=15,IF(HN$16&gt;='様式３（療養者名簿）（⑤の場合）'!$O85,IF(HN$16&lt;='様式３（療養者名簿）（⑤の場合）'!$W85,1,0),0),0)</f>
        <v>0</v>
      </c>
      <c r="HO76" s="159">
        <f>IF(HO$16-'様式３（療養者名簿）（⑤の場合）'!$O85+1&lt;=15,IF(HO$16&gt;='様式３（療養者名簿）（⑤の場合）'!$O85,IF(HO$16&lt;='様式３（療養者名簿）（⑤の場合）'!$W85,1,0),0),0)</f>
        <v>0</v>
      </c>
      <c r="HP76" s="159">
        <f>IF(HP$16-'様式３（療養者名簿）（⑤の場合）'!$O85+1&lt;=15,IF(HP$16&gt;='様式３（療養者名簿）（⑤の場合）'!$O85,IF(HP$16&lt;='様式３（療養者名簿）（⑤の場合）'!$W85,1,0),0),0)</f>
        <v>0</v>
      </c>
      <c r="HQ76" s="159">
        <f>IF(HQ$16-'様式３（療養者名簿）（⑤の場合）'!$O85+1&lt;=15,IF(HQ$16&gt;='様式３（療養者名簿）（⑤の場合）'!$O85,IF(HQ$16&lt;='様式３（療養者名簿）（⑤の場合）'!$W85,1,0),0),0)</f>
        <v>0</v>
      </c>
      <c r="HR76" s="159">
        <f>IF(HR$16-'様式３（療養者名簿）（⑤の場合）'!$O85+1&lt;=15,IF(HR$16&gt;='様式３（療養者名簿）（⑤の場合）'!$O85,IF(HR$16&lt;='様式３（療養者名簿）（⑤の場合）'!$W85,1,0),0),0)</f>
        <v>0</v>
      </c>
      <c r="HS76" s="159">
        <f>IF(HS$16-'様式３（療養者名簿）（⑤の場合）'!$O85+1&lt;=15,IF(HS$16&gt;='様式３（療養者名簿）（⑤の場合）'!$O85,IF(HS$16&lt;='様式３（療養者名簿）（⑤の場合）'!$W85,1,0),0),0)</f>
        <v>0</v>
      </c>
      <c r="HT76" s="159">
        <f>IF(HT$16-'様式３（療養者名簿）（⑤の場合）'!$O85+1&lt;=15,IF(HT$16&gt;='様式３（療養者名簿）（⑤の場合）'!$O85,IF(HT$16&lt;='様式３（療養者名簿）（⑤の場合）'!$W85,1,0),0),0)</f>
        <v>0</v>
      </c>
      <c r="HU76" s="159">
        <f>IF(HU$16-'様式３（療養者名簿）（⑤の場合）'!$O85+1&lt;=15,IF(HU$16&gt;='様式３（療養者名簿）（⑤の場合）'!$O85,IF(HU$16&lt;='様式３（療養者名簿）（⑤の場合）'!$W85,1,0),0),0)</f>
        <v>0</v>
      </c>
      <c r="HV76" s="159">
        <f>IF(HV$16-'様式３（療養者名簿）（⑤の場合）'!$O85+1&lt;=15,IF(HV$16&gt;='様式３（療養者名簿）（⑤の場合）'!$O85,IF(HV$16&lt;='様式３（療養者名簿）（⑤の場合）'!$W85,1,0),0),0)</f>
        <v>0</v>
      </c>
      <c r="HW76" s="159">
        <f>IF(HW$16-'様式３（療養者名簿）（⑤の場合）'!$O85+1&lt;=15,IF(HW$16&gt;='様式３（療養者名簿）（⑤の場合）'!$O85,IF(HW$16&lt;='様式３（療養者名簿）（⑤の場合）'!$W85,1,0),0),0)</f>
        <v>0</v>
      </c>
      <c r="HX76" s="159">
        <f>IF(HX$16-'様式３（療養者名簿）（⑤の場合）'!$O85+1&lt;=15,IF(HX$16&gt;='様式３（療養者名簿）（⑤の場合）'!$O85,IF(HX$16&lt;='様式３（療養者名簿）（⑤の場合）'!$W85,1,0),0),0)</f>
        <v>0</v>
      </c>
      <c r="HY76" s="159">
        <f>IF(HY$16-'様式３（療養者名簿）（⑤の場合）'!$O85+1&lt;=15,IF(HY$16&gt;='様式３（療養者名簿）（⑤の場合）'!$O85,IF(HY$16&lt;='様式３（療養者名簿）（⑤の場合）'!$W85,1,0),0),0)</f>
        <v>0</v>
      </c>
      <c r="HZ76" s="159">
        <f>IF(HZ$16-'様式３（療養者名簿）（⑤の場合）'!$O85+1&lt;=15,IF(HZ$16&gt;='様式３（療養者名簿）（⑤の場合）'!$O85,IF(HZ$16&lt;='様式３（療養者名簿）（⑤の場合）'!$W85,1,0),0),0)</f>
        <v>0</v>
      </c>
      <c r="IA76" s="159">
        <f>IF(IA$16-'様式３（療養者名簿）（⑤の場合）'!$O85+1&lt;=15,IF(IA$16&gt;='様式３（療養者名簿）（⑤の場合）'!$O85,IF(IA$16&lt;='様式３（療養者名簿）（⑤の場合）'!$W85,1,0),0),0)</f>
        <v>0</v>
      </c>
      <c r="IB76" s="159">
        <f>IF(IB$16-'様式３（療養者名簿）（⑤の場合）'!$O85+1&lt;=15,IF(IB$16&gt;='様式３（療養者名簿）（⑤の場合）'!$O85,IF(IB$16&lt;='様式３（療養者名簿）（⑤の場合）'!$W85,1,0),0),0)</f>
        <v>0</v>
      </c>
      <c r="IC76" s="159">
        <f>IF(IC$16-'様式３（療養者名簿）（⑤の場合）'!$O85+1&lt;=15,IF(IC$16&gt;='様式３（療養者名簿）（⑤の場合）'!$O85,IF(IC$16&lt;='様式３（療養者名簿）（⑤の場合）'!$W85,1,0),0),0)</f>
        <v>0</v>
      </c>
      <c r="ID76" s="159">
        <f>IF(ID$16-'様式３（療養者名簿）（⑤の場合）'!$O85+1&lt;=15,IF(ID$16&gt;='様式３（療養者名簿）（⑤の場合）'!$O85,IF(ID$16&lt;='様式３（療養者名簿）（⑤の場合）'!$W85,1,0),0),0)</f>
        <v>0</v>
      </c>
      <c r="IE76" s="159">
        <f>IF(IE$16-'様式３（療養者名簿）（⑤の場合）'!$O85+1&lt;=15,IF(IE$16&gt;='様式３（療養者名簿）（⑤の場合）'!$O85,IF(IE$16&lt;='様式３（療養者名簿）（⑤の場合）'!$W85,1,0),0),0)</f>
        <v>0</v>
      </c>
      <c r="IF76" s="159">
        <f>IF(IF$16-'様式３（療養者名簿）（⑤の場合）'!$O85+1&lt;=15,IF(IF$16&gt;='様式３（療養者名簿）（⑤の場合）'!$O85,IF(IF$16&lt;='様式３（療養者名簿）（⑤の場合）'!$W85,1,0),0),0)</f>
        <v>0</v>
      </c>
      <c r="IG76" s="159">
        <f>IF(IG$16-'様式３（療養者名簿）（⑤の場合）'!$O85+1&lt;=15,IF(IG$16&gt;='様式３（療養者名簿）（⑤の場合）'!$O85,IF(IG$16&lt;='様式３（療養者名簿）（⑤の場合）'!$W85,1,0),0),0)</f>
        <v>0</v>
      </c>
      <c r="IH76" s="159">
        <f>IF(IH$16-'様式３（療養者名簿）（⑤の場合）'!$O85+1&lt;=15,IF(IH$16&gt;='様式３（療養者名簿）（⑤の場合）'!$O85,IF(IH$16&lt;='様式３（療養者名簿）（⑤の場合）'!$W85,1,0),0),0)</f>
        <v>0</v>
      </c>
      <c r="II76" s="159">
        <f>IF(II$16-'様式３（療養者名簿）（⑤の場合）'!$O85+1&lt;=15,IF(II$16&gt;='様式３（療養者名簿）（⑤の場合）'!$O85,IF(II$16&lt;='様式３（療養者名簿）（⑤の場合）'!$W85,1,0),0),0)</f>
        <v>0</v>
      </c>
      <c r="IJ76" s="159">
        <f>IF(IJ$16-'様式３（療養者名簿）（⑤の場合）'!$O85+1&lt;=15,IF(IJ$16&gt;='様式３（療養者名簿）（⑤の場合）'!$O85,IF(IJ$16&lt;='様式３（療養者名簿）（⑤の場合）'!$W85,1,0),0),0)</f>
        <v>0</v>
      </c>
      <c r="IK76" s="159">
        <f>IF(IK$16-'様式３（療養者名簿）（⑤の場合）'!$O85+1&lt;=15,IF(IK$16&gt;='様式３（療養者名簿）（⑤の場合）'!$O85,IF(IK$16&lt;='様式３（療養者名簿）（⑤の場合）'!$W85,1,0),0),0)</f>
        <v>0</v>
      </c>
      <c r="IL76" s="159">
        <f>IF(IL$16-'様式３（療養者名簿）（⑤の場合）'!$O85+1&lt;=15,IF(IL$16&gt;='様式３（療養者名簿）（⑤の場合）'!$O85,IF(IL$16&lt;='様式３（療養者名簿）（⑤の場合）'!$W85,1,0),0),0)</f>
        <v>0</v>
      </c>
      <c r="IM76" s="159">
        <f>IF(IM$16-'様式３（療養者名簿）（⑤の場合）'!$O85+1&lt;=15,IF(IM$16&gt;='様式３（療養者名簿）（⑤の場合）'!$O85,IF(IM$16&lt;='様式３（療養者名簿）（⑤の場合）'!$W85,1,0),0),0)</f>
        <v>0</v>
      </c>
      <c r="IN76" s="159">
        <f>IF(IN$16-'様式３（療養者名簿）（⑤の場合）'!$O85+1&lt;=15,IF(IN$16&gt;='様式３（療養者名簿）（⑤の場合）'!$O85,IF(IN$16&lt;='様式３（療養者名簿）（⑤の場合）'!$W85,1,0),0),0)</f>
        <v>0</v>
      </c>
      <c r="IO76" s="159">
        <f>IF(IO$16-'様式３（療養者名簿）（⑤の場合）'!$O85+1&lt;=15,IF(IO$16&gt;='様式３（療養者名簿）（⑤の場合）'!$O85,IF(IO$16&lt;='様式３（療養者名簿）（⑤の場合）'!$W85,1,0),0),0)</f>
        <v>0</v>
      </c>
      <c r="IP76" s="159">
        <f>IF(IP$16-'様式３（療養者名簿）（⑤の場合）'!$O85+1&lt;=15,IF(IP$16&gt;='様式３（療養者名簿）（⑤の場合）'!$O85,IF(IP$16&lt;='様式３（療養者名簿）（⑤の場合）'!$W85,1,0),0),0)</f>
        <v>0</v>
      </c>
      <c r="IQ76" s="159">
        <f>IF(IQ$16-'様式３（療養者名簿）（⑤の場合）'!$O85+1&lt;=15,IF(IQ$16&gt;='様式３（療養者名簿）（⑤の場合）'!$O85,IF(IQ$16&lt;='様式３（療養者名簿）（⑤の場合）'!$W85,1,0),0),0)</f>
        <v>0</v>
      </c>
      <c r="IR76" s="159">
        <f>IF(IR$16-'様式３（療養者名簿）（⑤の場合）'!$O85+1&lt;=15,IF(IR$16&gt;='様式３（療養者名簿）（⑤の場合）'!$O85,IF(IR$16&lt;='様式３（療養者名簿）（⑤の場合）'!$W85,1,0),0),0)</f>
        <v>0</v>
      </c>
      <c r="IS76" s="159">
        <f>IF(IS$16-'様式３（療養者名簿）（⑤の場合）'!$O85+1&lt;=15,IF(IS$16&gt;='様式３（療養者名簿）（⑤の場合）'!$O85,IF(IS$16&lt;='様式３（療養者名簿）（⑤の場合）'!$W85,1,0),0),0)</f>
        <v>0</v>
      </c>
      <c r="IT76" s="159">
        <f>IF(IT$16-'様式３（療養者名簿）（⑤の場合）'!$O85+1&lt;=15,IF(IT$16&gt;='様式３（療養者名簿）（⑤の場合）'!$O85,IF(IT$16&lt;='様式３（療養者名簿）（⑤の場合）'!$W85,1,0),0),0)</f>
        <v>0</v>
      </c>
    </row>
    <row r="77" spans="1:254" ht="42" customHeight="1">
      <c r="A77" s="149">
        <f>'様式３（療養者名簿）（⑤の場合）'!C86</f>
        <v>0</v>
      </c>
      <c r="B77" s="159">
        <f>IF(B$16-'様式３（療養者名簿）（⑤の場合）'!$O86+1&lt;=15,IF(B$16&gt;='様式３（療養者名簿）（⑤の場合）'!$O86,IF(B$16&lt;='様式３（療養者名簿）（⑤の場合）'!$W86,1,0),0),0)</f>
        <v>0</v>
      </c>
      <c r="C77" s="159">
        <f>IF(C$16-'様式３（療養者名簿）（⑤の場合）'!$O86+1&lt;=15,IF(C$16&gt;='様式３（療養者名簿）（⑤の場合）'!$O86,IF(C$16&lt;='様式３（療養者名簿）（⑤の場合）'!$W86,1,0),0),0)</f>
        <v>0</v>
      </c>
      <c r="D77" s="159">
        <f>IF(D$16-'様式３（療養者名簿）（⑤の場合）'!$O86+1&lt;=15,IF(D$16&gt;='様式３（療養者名簿）（⑤の場合）'!$O86,IF(D$16&lt;='様式３（療養者名簿）（⑤の場合）'!$W86,1,0),0),0)</f>
        <v>0</v>
      </c>
      <c r="E77" s="159">
        <f>IF(E$16-'様式３（療養者名簿）（⑤の場合）'!$O86+1&lt;=15,IF(E$16&gt;='様式３（療養者名簿）（⑤の場合）'!$O86,IF(E$16&lt;='様式３（療養者名簿）（⑤の場合）'!$W86,1,0),0),0)</f>
        <v>0</v>
      </c>
      <c r="F77" s="159">
        <f>IF(F$16-'様式３（療養者名簿）（⑤の場合）'!$O86+1&lt;=15,IF(F$16&gt;='様式３（療養者名簿）（⑤の場合）'!$O86,IF(F$16&lt;='様式３（療養者名簿）（⑤の場合）'!$W86,1,0),0),0)</f>
        <v>0</v>
      </c>
      <c r="G77" s="159">
        <f>IF(G$16-'様式３（療養者名簿）（⑤の場合）'!$O86+1&lt;=15,IF(G$16&gt;='様式３（療養者名簿）（⑤の場合）'!$O86,IF(G$16&lt;='様式３（療養者名簿）（⑤の場合）'!$W86,1,0),0),0)</f>
        <v>0</v>
      </c>
      <c r="H77" s="159">
        <f>IF(H$16-'様式３（療養者名簿）（⑤の場合）'!$O86+1&lt;=15,IF(H$16&gt;='様式３（療養者名簿）（⑤の場合）'!$O86,IF(H$16&lt;='様式３（療養者名簿）（⑤の場合）'!$W86,1,0),0),0)</f>
        <v>0</v>
      </c>
      <c r="I77" s="159">
        <f>IF(I$16-'様式３（療養者名簿）（⑤の場合）'!$O86+1&lt;=15,IF(I$16&gt;='様式３（療養者名簿）（⑤の場合）'!$O86,IF(I$16&lt;='様式３（療養者名簿）（⑤の場合）'!$W86,1,0),0),0)</f>
        <v>0</v>
      </c>
      <c r="J77" s="159">
        <f>IF(J$16-'様式３（療養者名簿）（⑤の場合）'!$O86+1&lt;=15,IF(J$16&gt;='様式３（療養者名簿）（⑤の場合）'!$O86,IF(J$16&lt;='様式３（療養者名簿）（⑤の場合）'!$W86,1,0),0),0)</f>
        <v>0</v>
      </c>
      <c r="K77" s="159">
        <f>IF(K$16-'様式３（療養者名簿）（⑤の場合）'!$O86+1&lt;=15,IF(K$16&gt;='様式３（療養者名簿）（⑤の場合）'!$O86,IF(K$16&lt;='様式３（療養者名簿）（⑤の場合）'!$W86,1,0),0),0)</f>
        <v>0</v>
      </c>
      <c r="L77" s="159">
        <f>IF(L$16-'様式３（療養者名簿）（⑤の場合）'!$O86+1&lt;=15,IF(L$16&gt;='様式３（療養者名簿）（⑤の場合）'!$O86,IF(L$16&lt;='様式３（療養者名簿）（⑤の場合）'!$W86,1,0),0),0)</f>
        <v>0</v>
      </c>
      <c r="M77" s="159">
        <f>IF(M$16-'様式３（療養者名簿）（⑤の場合）'!$O86+1&lt;=15,IF(M$16&gt;='様式３（療養者名簿）（⑤の場合）'!$O86,IF(M$16&lt;='様式３（療養者名簿）（⑤の場合）'!$W86,1,0),0),0)</f>
        <v>0</v>
      </c>
      <c r="N77" s="159">
        <f>IF(N$16-'様式３（療養者名簿）（⑤の場合）'!$O86+1&lt;=15,IF(N$16&gt;='様式３（療養者名簿）（⑤の場合）'!$O86,IF(N$16&lt;='様式３（療養者名簿）（⑤の場合）'!$W86,1,0),0),0)</f>
        <v>0</v>
      </c>
      <c r="O77" s="159">
        <f>IF(O$16-'様式３（療養者名簿）（⑤の場合）'!$O86+1&lt;=15,IF(O$16&gt;='様式３（療養者名簿）（⑤の場合）'!$O86,IF(O$16&lt;='様式３（療養者名簿）（⑤の場合）'!$W86,1,0),0),0)</f>
        <v>0</v>
      </c>
      <c r="P77" s="159">
        <f>IF(P$16-'様式３（療養者名簿）（⑤の場合）'!$O86+1&lt;=15,IF(P$16&gt;='様式３（療養者名簿）（⑤の場合）'!$O86,IF(P$16&lt;='様式３（療養者名簿）（⑤の場合）'!$W86,1,0),0),0)</f>
        <v>0</v>
      </c>
      <c r="Q77" s="159">
        <f>IF(Q$16-'様式３（療養者名簿）（⑤の場合）'!$O86+1&lt;=15,IF(Q$16&gt;='様式３（療養者名簿）（⑤の場合）'!$O86,IF(Q$16&lt;='様式３（療養者名簿）（⑤の場合）'!$W86,1,0),0),0)</f>
        <v>0</v>
      </c>
      <c r="R77" s="159">
        <f>IF(R$16-'様式３（療養者名簿）（⑤の場合）'!$O86+1&lt;=15,IF(R$16&gt;='様式３（療養者名簿）（⑤の場合）'!$O86,IF(R$16&lt;='様式３（療養者名簿）（⑤の場合）'!$W86,1,0),0),0)</f>
        <v>0</v>
      </c>
      <c r="S77" s="159">
        <f>IF(S$16-'様式３（療養者名簿）（⑤の場合）'!$O86+1&lt;=15,IF(S$16&gt;='様式３（療養者名簿）（⑤の場合）'!$O86,IF(S$16&lt;='様式３（療養者名簿）（⑤の場合）'!$W86,1,0),0),0)</f>
        <v>0</v>
      </c>
      <c r="T77" s="159">
        <f>IF(T$16-'様式３（療養者名簿）（⑤の場合）'!$O86+1&lt;=15,IF(T$16&gt;='様式３（療養者名簿）（⑤の場合）'!$O86,IF(T$16&lt;='様式３（療養者名簿）（⑤の場合）'!$W86,1,0),0),0)</f>
        <v>0</v>
      </c>
      <c r="U77" s="159">
        <f>IF(U$16-'様式３（療養者名簿）（⑤の場合）'!$O86+1&lt;=15,IF(U$16&gt;='様式３（療養者名簿）（⑤の場合）'!$O86,IF(U$16&lt;='様式３（療養者名簿）（⑤の場合）'!$W86,1,0),0),0)</f>
        <v>0</v>
      </c>
      <c r="V77" s="159">
        <f>IF(V$16-'様式３（療養者名簿）（⑤の場合）'!$O86+1&lt;=15,IF(V$16&gt;='様式３（療養者名簿）（⑤の場合）'!$O86,IF(V$16&lt;='様式３（療養者名簿）（⑤の場合）'!$W86,1,0),0),0)</f>
        <v>0</v>
      </c>
      <c r="W77" s="159">
        <f>IF(W$16-'様式３（療養者名簿）（⑤の場合）'!$O86+1&lt;=15,IF(W$16&gt;='様式３（療養者名簿）（⑤の場合）'!$O86,IF(W$16&lt;='様式３（療養者名簿）（⑤の場合）'!$W86,1,0),0),0)</f>
        <v>0</v>
      </c>
      <c r="X77" s="159">
        <f>IF(X$16-'様式３（療養者名簿）（⑤の場合）'!$O86+1&lt;=15,IF(X$16&gt;='様式３（療養者名簿）（⑤の場合）'!$O86,IF(X$16&lt;='様式３（療養者名簿）（⑤の場合）'!$W86,1,0),0),0)</f>
        <v>0</v>
      </c>
      <c r="Y77" s="159">
        <f>IF(Y$16-'様式３（療養者名簿）（⑤の場合）'!$O86+1&lt;=15,IF(Y$16&gt;='様式３（療養者名簿）（⑤の場合）'!$O86,IF(Y$16&lt;='様式３（療養者名簿）（⑤の場合）'!$W86,1,0),0),0)</f>
        <v>0</v>
      </c>
      <c r="Z77" s="159">
        <f>IF(Z$16-'様式３（療養者名簿）（⑤の場合）'!$O86+1&lt;=15,IF(Z$16&gt;='様式３（療養者名簿）（⑤の場合）'!$O86,IF(Z$16&lt;='様式３（療養者名簿）（⑤の場合）'!$W86,1,0),0),0)</f>
        <v>0</v>
      </c>
      <c r="AA77" s="159">
        <f>IF(AA$16-'様式３（療養者名簿）（⑤の場合）'!$O86+1&lt;=15,IF(AA$16&gt;='様式３（療養者名簿）（⑤の場合）'!$O86,IF(AA$16&lt;='様式３（療養者名簿）（⑤の場合）'!$W86,1,0),0),0)</f>
        <v>0</v>
      </c>
      <c r="AB77" s="159">
        <f>IF(AB$16-'様式３（療養者名簿）（⑤の場合）'!$O86+1&lt;=15,IF(AB$16&gt;='様式３（療養者名簿）（⑤の場合）'!$O86,IF(AB$16&lt;='様式３（療養者名簿）（⑤の場合）'!$W86,1,0),0),0)</f>
        <v>0</v>
      </c>
      <c r="AC77" s="159">
        <f>IF(AC$16-'様式３（療養者名簿）（⑤の場合）'!$O86+1&lt;=15,IF(AC$16&gt;='様式３（療養者名簿）（⑤の場合）'!$O86,IF(AC$16&lt;='様式３（療養者名簿）（⑤の場合）'!$W86,1,0),0),0)</f>
        <v>0</v>
      </c>
      <c r="AD77" s="159">
        <f>IF(AD$16-'様式３（療養者名簿）（⑤の場合）'!$O86+1&lt;=15,IF(AD$16&gt;='様式３（療養者名簿）（⑤の場合）'!$O86,IF(AD$16&lt;='様式３（療養者名簿）（⑤の場合）'!$W86,1,0),0),0)</f>
        <v>0</v>
      </c>
      <c r="AE77" s="159">
        <f>IF(AE$16-'様式３（療養者名簿）（⑤の場合）'!$O86+1&lt;=15,IF(AE$16&gt;='様式３（療養者名簿）（⑤の場合）'!$O86,IF(AE$16&lt;='様式３（療養者名簿）（⑤の場合）'!$W86,1,0),0),0)</f>
        <v>0</v>
      </c>
      <c r="AF77" s="159">
        <f>IF(AF$16-'様式３（療養者名簿）（⑤の場合）'!$O86+1&lt;=15,IF(AF$16&gt;='様式３（療養者名簿）（⑤の場合）'!$O86,IF(AF$16&lt;='様式３（療養者名簿）（⑤の場合）'!$W86,1,0),0),0)</f>
        <v>0</v>
      </c>
      <c r="AG77" s="159">
        <f>IF(AG$16-'様式３（療養者名簿）（⑤の場合）'!$O86+1&lt;=15,IF(AG$16&gt;='様式３（療養者名簿）（⑤の場合）'!$O86,IF(AG$16&lt;='様式３（療養者名簿）（⑤の場合）'!$W86,1,0),0),0)</f>
        <v>0</v>
      </c>
      <c r="AH77" s="159">
        <f>IF(AH$16-'様式３（療養者名簿）（⑤の場合）'!$O86+1&lt;=15,IF(AH$16&gt;='様式３（療養者名簿）（⑤の場合）'!$O86,IF(AH$16&lt;='様式３（療養者名簿）（⑤の場合）'!$W86,1,0),0),0)</f>
        <v>0</v>
      </c>
      <c r="AI77" s="159">
        <f>IF(AI$16-'様式３（療養者名簿）（⑤の場合）'!$O86+1&lt;=15,IF(AI$16&gt;='様式３（療養者名簿）（⑤の場合）'!$O86,IF(AI$16&lt;='様式３（療養者名簿）（⑤の場合）'!$W86,1,0),0),0)</f>
        <v>0</v>
      </c>
      <c r="AJ77" s="159">
        <f>IF(AJ$16-'様式３（療養者名簿）（⑤の場合）'!$O86+1&lt;=15,IF(AJ$16&gt;='様式３（療養者名簿）（⑤の場合）'!$O86,IF(AJ$16&lt;='様式３（療養者名簿）（⑤の場合）'!$W86,1,0),0),0)</f>
        <v>0</v>
      </c>
      <c r="AK77" s="159">
        <f>IF(AK$16-'様式３（療養者名簿）（⑤の場合）'!$O86+1&lt;=15,IF(AK$16&gt;='様式３（療養者名簿）（⑤の場合）'!$O86,IF(AK$16&lt;='様式３（療養者名簿）（⑤の場合）'!$W86,1,0),0),0)</f>
        <v>0</v>
      </c>
      <c r="AL77" s="159">
        <f>IF(AL$16-'様式３（療養者名簿）（⑤の場合）'!$O86+1&lt;=15,IF(AL$16&gt;='様式３（療養者名簿）（⑤の場合）'!$O86,IF(AL$16&lt;='様式３（療養者名簿）（⑤の場合）'!$W86,1,0),0),0)</f>
        <v>0</v>
      </c>
      <c r="AM77" s="159">
        <f>IF(AM$16-'様式３（療養者名簿）（⑤の場合）'!$O86+1&lt;=15,IF(AM$16&gt;='様式３（療養者名簿）（⑤の場合）'!$O86,IF(AM$16&lt;='様式３（療養者名簿）（⑤の場合）'!$W86,1,0),0),0)</f>
        <v>0</v>
      </c>
      <c r="AN77" s="159">
        <f>IF(AN$16-'様式３（療養者名簿）（⑤の場合）'!$O86+1&lt;=15,IF(AN$16&gt;='様式３（療養者名簿）（⑤の場合）'!$O86,IF(AN$16&lt;='様式３（療養者名簿）（⑤の場合）'!$W86,1,0),0),0)</f>
        <v>0</v>
      </c>
      <c r="AO77" s="159">
        <f>IF(AO$16-'様式３（療養者名簿）（⑤の場合）'!$O86+1&lt;=15,IF(AO$16&gt;='様式３（療養者名簿）（⑤の場合）'!$O86,IF(AO$16&lt;='様式３（療養者名簿）（⑤の場合）'!$W86,1,0),0),0)</f>
        <v>0</v>
      </c>
      <c r="AP77" s="159">
        <f>IF(AP$16-'様式３（療養者名簿）（⑤の場合）'!$O86+1&lt;=15,IF(AP$16&gt;='様式３（療養者名簿）（⑤の場合）'!$O86,IF(AP$16&lt;='様式３（療養者名簿）（⑤の場合）'!$W86,1,0),0),0)</f>
        <v>0</v>
      </c>
      <c r="AQ77" s="159">
        <f>IF(AQ$16-'様式３（療養者名簿）（⑤の場合）'!$O86+1&lt;=15,IF(AQ$16&gt;='様式３（療養者名簿）（⑤の場合）'!$O86,IF(AQ$16&lt;='様式３（療養者名簿）（⑤の場合）'!$W86,1,0),0),0)</f>
        <v>0</v>
      </c>
      <c r="AR77" s="159">
        <f>IF(AR$16-'様式３（療養者名簿）（⑤の場合）'!$O86+1&lt;=15,IF(AR$16&gt;='様式３（療養者名簿）（⑤の場合）'!$O86,IF(AR$16&lt;='様式３（療養者名簿）（⑤の場合）'!$W86,1,0),0),0)</f>
        <v>0</v>
      </c>
      <c r="AS77" s="159">
        <f>IF(AS$16-'様式３（療養者名簿）（⑤の場合）'!$O86+1&lt;=15,IF(AS$16&gt;='様式３（療養者名簿）（⑤の場合）'!$O86,IF(AS$16&lt;='様式３（療養者名簿）（⑤の場合）'!$W86,1,0),0),0)</f>
        <v>0</v>
      </c>
      <c r="AT77" s="159">
        <f>IF(AT$16-'様式３（療養者名簿）（⑤の場合）'!$O86+1&lt;=15,IF(AT$16&gt;='様式３（療養者名簿）（⑤の場合）'!$O86,IF(AT$16&lt;='様式３（療養者名簿）（⑤の場合）'!$W86,1,0),0),0)</f>
        <v>0</v>
      </c>
      <c r="AU77" s="159">
        <f>IF(AU$16-'様式３（療養者名簿）（⑤の場合）'!$O86+1&lt;=15,IF(AU$16&gt;='様式３（療養者名簿）（⑤の場合）'!$O86,IF(AU$16&lt;='様式３（療養者名簿）（⑤の場合）'!$W86,1,0),0),0)</f>
        <v>0</v>
      </c>
      <c r="AV77" s="159">
        <f>IF(AV$16-'様式３（療養者名簿）（⑤の場合）'!$O86+1&lt;=15,IF(AV$16&gt;='様式３（療養者名簿）（⑤の場合）'!$O86,IF(AV$16&lt;='様式３（療養者名簿）（⑤の場合）'!$W86,1,0),0),0)</f>
        <v>0</v>
      </c>
      <c r="AW77" s="159">
        <f>IF(AW$16-'様式３（療養者名簿）（⑤の場合）'!$O86+1&lt;=15,IF(AW$16&gt;='様式３（療養者名簿）（⑤の場合）'!$O86,IF(AW$16&lt;='様式３（療養者名簿）（⑤の場合）'!$W86,1,0),0),0)</f>
        <v>0</v>
      </c>
      <c r="AX77" s="159">
        <f>IF(AX$16-'様式３（療養者名簿）（⑤の場合）'!$O86+1&lt;=15,IF(AX$16&gt;='様式３（療養者名簿）（⑤の場合）'!$O86,IF(AX$16&lt;='様式３（療養者名簿）（⑤の場合）'!$W86,1,0),0),0)</f>
        <v>0</v>
      </c>
      <c r="AY77" s="159">
        <f>IF(AY$16-'様式３（療養者名簿）（⑤の場合）'!$O86+1&lt;=15,IF(AY$16&gt;='様式３（療養者名簿）（⑤の場合）'!$O86,IF(AY$16&lt;='様式３（療養者名簿）（⑤の場合）'!$W86,1,0),0),0)</f>
        <v>0</v>
      </c>
      <c r="AZ77" s="159">
        <f>IF(AZ$16-'様式３（療養者名簿）（⑤の場合）'!$O86+1&lt;=15,IF(AZ$16&gt;='様式３（療養者名簿）（⑤の場合）'!$O86,IF(AZ$16&lt;='様式３（療養者名簿）（⑤の場合）'!$W86,1,0),0),0)</f>
        <v>0</v>
      </c>
      <c r="BA77" s="159">
        <f>IF(BA$16-'様式３（療養者名簿）（⑤の場合）'!$O86+1&lt;=15,IF(BA$16&gt;='様式３（療養者名簿）（⑤の場合）'!$O86,IF(BA$16&lt;='様式３（療養者名簿）（⑤の場合）'!$W86,1,0),0),0)</f>
        <v>0</v>
      </c>
      <c r="BB77" s="159">
        <f>IF(BB$16-'様式３（療養者名簿）（⑤の場合）'!$O86+1&lt;=15,IF(BB$16&gt;='様式３（療養者名簿）（⑤の場合）'!$O86,IF(BB$16&lt;='様式３（療養者名簿）（⑤の場合）'!$W86,1,0),0),0)</f>
        <v>0</v>
      </c>
      <c r="BC77" s="159">
        <f>IF(BC$16-'様式３（療養者名簿）（⑤の場合）'!$O86+1&lt;=15,IF(BC$16&gt;='様式３（療養者名簿）（⑤の場合）'!$O86,IF(BC$16&lt;='様式３（療養者名簿）（⑤の場合）'!$W86,1,0),0),0)</f>
        <v>0</v>
      </c>
      <c r="BD77" s="159">
        <f>IF(BD$16-'様式３（療養者名簿）（⑤の場合）'!$O86+1&lt;=15,IF(BD$16&gt;='様式３（療養者名簿）（⑤の場合）'!$O86,IF(BD$16&lt;='様式３（療養者名簿）（⑤の場合）'!$W86,1,0),0),0)</f>
        <v>0</v>
      </c>
      <c r="BE77" s="159">
        <f>IF(BE$16-'様式３（療養者名簿）（⑤の場合）'!$O86+1&lt;=15,IF(BE$16&gt;='様式３（療養者名簿）（⑤の場合）'!$O86,IF(BE$16&lt;='様式３（療養者名簿）（⑤の場合）'!$W86,1,0),0),0)</f>
        <v>0</v>
      </c>
      <c r="BF77" s="159">
        <f>IF(BF$16-'様式３（療養者名簿）（⑤の場合）'!$O86+1&lt;=15,IF(BF$16&gt;='様式３（療養者名簿）（⑤の場合）'!$O86,IF(BF$16&lt;='様式３（療養者名簿）（⑤の場合）'!$W86,1,0),0),0)</f>
        <v>0</v>
      </c>
      <c r="BG77" s="159">
        <f>IF(BG$16-'様式３（療養者名簿）（⑤の場合）'!$O86+1&lt;=15,IF(BG$16&gt;='様式３（療養者名簿）（⑤の場合）'!$O86,IF(BG$16&lt;='様式３（療養者名簿）（⑤の場合）'!$W86,1,0),0),0)</f>
        <v>0</v>
      </c>
      <c r="BH77" s="159">
        <f>IF(BH$16-'様式３（療養者名簿）（⑤の場合）'!$O86+1&lt;=15,IF(BH$16&gt;='様式３（療養者名簿）（⑤の場合）'!$O86,IF(BH$16&lt;='様式３（療養者名簿）（⑤の場合）'!$W86,1,0),0),0)</f>
        <v>0</v>
      </c>
      <c r="BI77" s="159">
        <f>IF(BI$16-'様式３（療養者名簿）（⑤の場合）'!$O86+1&lt;=15,IF(BI$16&gt;='様式３（療養者名簿）（⑤の場合）'!$O86,IF(BI$16&lt;='様式３（療養者名簿）（⑤の場合）'!$W86,1,0),0),0)</f>
        <v>0</v>
      </c>
      <c r="BJ77" s="159">
        <f>IF(BJ$16-'様式３（療養者名簿）（⑤の場合）'!$O86+1&lt;=15,IF(BJ$16&gt;='様式３（療養者名簿）（⑤の場合）'!$O86,IF(BJ$16&lt;='様式３（療養者名簿）（⑤の場合）'!$W86,1,0),0),0)</f>
        <v>0</v>
      </c>
      <c r="BK77" s="159">
        <f>IF(BK$16-'様式３（療養者名簿）（⑤の場合）'!$O86+1&lt;=15,IF(BK$16&gt;='様式３（療養者名簿）（⑤の場合）'!$O86,IF(BK$16&lt;='様式３（療養者名簿）（⑤の場合）'!$W86,1,0),0),0)</f>
        <v>0</v>
      </c>
      <c r="BL77" s="159">
        <f>IF(BL$16-'様式３（療養者名簿）（⑤の場合）'!$O86+1&lt;=15,IF(BL$16&gt;='様式３（療養者名簿）（⑤の場合）'!$O86,IF(BL$16&lt;='様式３（療養者名簿）（⑤の場合）'!$W86,1,0),0),0)</f>
        <v>0</v>
      </c>
      <c r="BM77" s="159">
        <f>IF(BM$16-'様式３（療養者名簿）（⑤の場合）'!$O86+1&lt;=15,IF(BM$16&gt;='様式３（療養者名簿）（⑤の場合）'!$O86,IF(BM$16&lt;='様式３（療養者名簿）（⑤の場合）'!$W86,1,0),0),0)</f>
        <v>0</v>
      </c>
      <c r="BN77" s="159">
        <f>IF(BN$16-'様式３（療養者名簿）（⑤の場合）'!$O86+1&lt;=15,IF(BN$16&gt;='様式３（療養者名簿）（⑤の場合）'!$O86,IF(BN$16&lt;='様式３（療養者名簿）（⑤の場合）'!$W86,1,0),0),0)</f>
        <v>0</v>
      </c>
      <c r="BO77" s="159">
        <f>IF(BO$16-'様式３（療養者名簿）（⑤の場合）'!$O86+1&lt;=15,IF(BO$16&gt;='様式３（療養者名簿）（⑤の場合）'!$O86,IF(BO$16&lt;='様式３（療養者名簿）（⑤の場合）'!$W86,1,0),0),0)</f>
        <v>0</v>
      </c>
      <c r="BP77" s="159">
        <f>IF(BP$16-'様式３（療養者名簿）（⑤の場合）'!$O86+1&lt;=15,IF(BP$16&gt;='様式３（療養者名簿）（⑤の場合）'!$O86,IF(BP$16&lt;='様式３（療養者名簿）（⑤の場合）'!$W86,1,0),0),0)</f>
        <v>0</v>
      </c>
      <c r="BQ77" s="159">
        <f>IF(BQ$16-'様式３（療養者名簿）（⑤の場合）'!$O86+1&lt;=15,IF(BQ$16&gt;='様式３（療養者名簿）（⑤の場合）'!$O86,IF(BQ$16&lt;='様式３（療養者名簿）（⑤の場合）'!$W86,1,0),0),0)</f>
        <v>0</v>
      </c>
      <c r="BR77" s="159">
        <f>IF(BR$16-'様式３（療養者名簿）（⑤の場合）'!$O86+1&lt;=15,IF(BR$16&gt;='様式３（療養者名簿）（⑤の場合）'!$O86,IF(BR$16&lt;='様式３（療養者名簿）（⑤の場合）'!$W86,1,0),0),0)</f>
        <v>0</v>
      </c>
      <c r="BS77" s="159">
        <f>IF(BS$16-'様式３（療養者名簿）（⑤の場合）'!$O86+1&lt;=15,IF(BS$16&gt;='様式３（療養者名簿）（⑤の場合）'!$O86,IF(BS$16&lt;='様式３（療養者名簿）（⑤の場合）'!$W86,1,0),0),0)</f>
        <v>0</v>
      </c>
      <c r="BT77" s="159">
        <f>IF(BT$16-'様式３（療養者名簿）（⑤の場合）'!$O86+1&lt;=15,IF(BT$16&gt;='様式３（療養者名簿）（⑤の場合）'!$O86,IF(BT$16&lt;='様式３（療養者名簿）（⑤の場合）'!$W86,1,0),0),0)</f>
        <v>0</v>
      </c>
      <c r="BU77" s="159">
        <f>IF(BU$16-'様式３（療養者名簿）（⑤の場合）'!$O86+1&lt;=15,IF(BU$16&gt;='様式３（療養者名簿）（⑤の場合）'!$O86,IF(BU$16&lt;='様式３（療養者名簿）（⑤の場合）'!$W86,1,0),0),0)</f>
        <v>0</v>
      </c>
      <c r="BV77" s="159">
        <f>IF(BV$16-'様式３（療養者名簿）（⑤の場合）'!$O86+1&lt;=15,IF(BV$16&gt;='様式３（療養者名簿）（⑤の場合）'!$O86,IF(BV$16&lt;='様式３（療養者名簿）（⑤の場合）'!$W86,1,0),0),0)</f>
        <v>0</v>
      </c>
      <c r="BW77" s="159">
        <f>IF(BW$16-'様式３（療養者名簿）（⑤の場合）'!$O86+1&lt;=15,IF(BW$16&gt;='様式３（療養者名簿）（⑤の場合）'!$O86,IF(BW$16&lt;='様式３（療養者名簿）（⑤の場合）'!$W86,1,0),0),0)</f>
        <v>0</v>
      </c>
      <c r="BX77" s="159">
        <f>IF(BX$16-'様式３（療養者名簿）（⑤の場合）'!$O86+1&lt;=15,IF(BX$16&gt;='様式３（療養者名簿）（⑤の場合）'!$O86,IF(BX$16&lt;='様式３（療養者名簿）（⑤の場合）'!$W86,1,0),0),0)</f>
        <v>0</v>
      </c>
      <c r="BY77" s="159">
        <f>IF(BY$16-'様式３（療養者名簿）（⑤の場合）'!$O86+1&lt;=15,IF(BY$16&gt;='様式３（療養者名簿）（⑤の場合）'!$O86,IF(BY$16&lt;='様式３（療養者名簿）（⑤の場合）'!$W86,1,0),0),0)</f>
        <v>0</v>
      </c>
      <c r="BZ77" s="159">
        <f>IF(BZ$16-'様式３（療養者名簿）（⑤の場合）'!$O86+1&lt;=15,IF(BZ$16&gt;='様式３（療養者名簿）（⑤の場合）'!$O86,IF(BZ$16&lt;='様式３（療養者名簿）（⑤の場合）'!$W86,1,0),0),0)</f>
        <v>0</v>
      </c>
      <c r="CA77" s="159">
        <f>IF(CA$16-'様式３（療養者名簿）（⑤の場合）'!$O86+1&lt;=15,IF(CA$16&gt;='様式３（療養者名簿）（⑤の場合）'!$O86,IF(CA$16&lt;='様式３（療養者名簿）（⑤の場合）'!$W86,1,0),0),0)</f>
        <v>0</v>
      </c>
      <c r="CB77" s="159">
        <f>IF(CB$16-'様式３（療養者名簿）（⑤の場合）'!$O86+1&lt;=15,IF(CB$16&gt;='様式３（療養者名簿）（⑤の場合）'!$O86,IF(CB$16&lt;='様式３（療養者名簿）（⑤の場合）'!$W86,1,0),0),0)</f>
        <v>0</v>
      </c>
      <c r="CC77" s="159">
        <f>IF(CC$16-'様式３（療養者名簿）（⑤の場合）'!$O86+1&lt;=15,IF(CC$16&gt;='様式３（療養者名簿）（⑤の場合）'!$O86,IF(CC$16&lt;='様式３（療養者名簿）（⑤の場合）'!$W86,1,0),0),0)</f>
        <v>0</v>
      </c>
      <c r="CD77" s="159">
        <f>IF(CD$16-'様式３（療養者名簿）（⑤の場合）'!$O86+1&lt;=15,IF(CD$16&gt;='様式３（療養者名簿）（⑤の場合）'!$O86,IF(CD$16&lt;='様式３（療養者名簿）（⑤の場合）'!$W86,1,0),0),0)</f>
        <v>0</v>
      </c>
      <c r="CE77" s="159">
        <f>IF(CE$16-'様式３（療養者名簿）（⑤の場合）'!$O86+1&lt;=15,IF(CE$16&gt;='様式３（療養者名簿）（⑤の場合）'!$O86,IF(CE$16&lt;='様式３（療養者名簿）（⑤の場合）'!$W86,1,0),0),0)</f>
        <v>0</v>
      </c>
      <c r="CF77" s="159">
        <f>IF(CF$16-'様式３（療養者名簿）（⑤の場合）'!$O86+1&lt;=15,IF(CF$16&gt;='様式３（療養者名簿）（⑤の場合）'!$O86,IF(CF$16&lt;='様式３（療養者名簿）（⑤の場合）'!$W86,1,0),0),0)</f>
        <v>0</v>
      </c>
      <c r="CG77" s="159">
        <f>IF(CG$16-'様式３（療養者名簿）（⑤の場合）'!$O86+1&lt;=15,IF(CG$16&gt;='様式３（療養者名簿）（⑤の場合）'!$O86,IF(CG$16&lt;='様式３（療養者名簿）（⑤の場合）'!$W86,1,0),0),0)</f>
        <v>0</v>
      </c>
      <c r="CH77" s="159">
        <f>IF(CH$16-'様式３（療養者名簿）（⑤の場合）'!$O86+1&lt;=15,IF(CH$16&gt;='様式３（療養者名簿）（⑤の場合）'!$O86,IF(CH$16&lt;='様式３（療養者名簿）（⑤の場合）'!$W86,1,0),0),0)</f>
        <v>0</v>
      </c>
      <c r="CI77" s="159">
        <f>IF(CI$16-'様式３（療養者名簿）（⑤の場合）'!$O86+1&lt;=15,IF(CI$16&gt;='様式３（療養者名簿）（⑤の場合）'!$O86,IF(CI$16&lt;='様式３（療養者名簿）（⑤の場合）'!$W86,1,0),0),0)</f>
        <v>0</v>
      </c>
      <c r="CJ77" s="159">
        <f>IF(CJ$16-'様式３（療養者名簿）（⑤の場合）'!$O86+1&lt;=15,IF(CJ$16&gt;='様式３（療養者名簿）（⑤の場合）'!$O86,IF(CJ$16&lt;='様式３（療養者名簿）（⑤の場合）'!$W86,1,0),0),0)</f>
        <v>0</v>
      </c>
      <c r="CK77" s="159">
        <f>IF(CK$16-'様式３（療養者名簿）（⑤の場合）'!$O86+1&lt;=15,IF(CK$16&gt;='様式３（療養者名簿）（⑤の場合）'!$O86,IF(CK$16&lt;='様式３（療養者名簿）（⑤の場合）'!$W86,1,0),0),0)</f>
        <v>0</v>
      </c>
      <c r="CL77" s="159">
        <f>IF(CL$16-'様式３（療養者名簿）（⑤の場合）'!$O86+1&lt;=15,IF(CL$16&gt;='様式３（療養者名簿）（⑤の場合）'!$O86,IF(CL$16&lt;='様式３（療養者名簿）（⑤の場合）'!$W86,1,0),0),0)</f>
        <v>0</v>
      </c>
      <c r="CM77" s="159">
        <f>IF(CM$16-'様式３（療養者名簿）（⑤の場合）'!$O86+1&lt;=15,IF(CM$16&gt;='様式３（療養者名簿）（⑤の場合）'!$O86,IF(CM$16&lt;='様式３（療養者名簿）（⑤の場合）'!$W86,1,0),0),0)</f>
        <v>0</v>
      </c>
      <c r="CN77" s="159">
        <f>IF(CN$16-'様式３（療養者名簿）（⑤の場合）'!$O86+1&lt;=15,IF(CN$16&gt;='様式３（療養者名簿）（⑤の場合）'!$O86,IF(CN$16&lt;='様式３（療養者名簿）（⑤の場合）'!$W86,1,0),0),0)</f>
        <v>0</v>
      </c>
      <c r="CO77" s="159">
        <f>IF(CO$16-'様式３（療養者名簿）（⑤の場合）'!$O86+1&lt;=15,IF(CO$16&gt;='様式３（療養者名簿）（⑤の場合）'!$O86,IF(CO$16&lt;='様式３（療養者名簿）（⑤の場合）'!$W86,1,0),0),0)</f>
        <v>0</v>
      </c>
      <c r="CP77" s="159">
        <f>IF(CP$16-'様式３（療養者名簿）（⑤の場合）'!$O86+1&lt;=15,IF(CP$16&gt;='様式３（療養者名簿）（⑤の場合）'!$O86,IF(CP$16&lt;='様式３（療養者名簿）（⑤の場合）'!$W86,1,0),0),0)</f>
        <v>0</v>
      </c>
      <c r="CQ77" s="159">
        <f>IF(CQ$16-'様式３（療養者名簿）（⑤の場合）'!$O86+1&lt;=15,IF(CQ$16&gt;='様式３（療養者名簿）（⑤の場合）'!$O86,IF(CQ$16&lt;='様式３（療養者名簿）（⑤の場合）'!$W86,1,0),0),0)</f>
        <v>0</v>
      </c>
      <c r="CR77" s="159">
        <f>IF(CR$16-'様式３（療養者名簿）（⑤の場合）'!$O86+1&lt;=15,IF(CR$16&gt;='様式３（療養者名簿）（⑤の場合）'!$O86,IF(CR$16&lt;='様式３（療養者名簿）（⑤の場合）'!$W86,1,0),0),0)</f>
        <v>0</v>
      </c>
      <c r="CS77" s="159">
        <f>IF(CS$16-'様式３（療養者名簿）（⑤の場合）'!$O86+1&lt;=15,IF(CS$16&gt;='様式３（療養者名簿）（⑤の場合）'!$O86,IF(CS$16&lt;='様式３（療養者名簿）（⑤の場合）'!$W86,1,0),0),0)</f>
        <v>0</v>
      </c>
      <c r="CT77" s="159">
        <f>IF(CT$16-'様式３（療養者名簿）（⑤の場合）'!$O86+1&lt;=15,IF(CT$16&gt;='様式３（療養者名簿）（⑤の場合）'!$O86,IF(CT$16&lt;='様式３（療養者名簿）（⑤の場合）'!$W86,1,0),0),0)</f>
        <v>0</v>
      </c>
      <c r="CU77" s="159">
        <f>IF(CU$16-'様式３（療養者名簿）（⑤の場合）'!$O86+1&lt;=15,IF(CU$16&gt;='様式３（療養者名簿）（⑤の場合）'!$O86,IF(CU$16&lt;='様式３（療養者名簿）（⑤の場合）'!$W86,1,0),0),0)</f>
        <v>0</v>
      </c>
      <c r="CV77" s="159">
        <f>IF(CV$16-'様式３（療養者名簿）（⑤の場合）'!$O86+1&lt;=15,IF(CV$16&gt;='様式３（療養者名簿）（⑤の場合）'!$O86,IF(CV$16&lt;='様式３（療養者名簿）（⑤の場合）'!$W86,1,0),0),0)</f>
        <v>0</v>
      </c>
      <c r="CW77" s="159">
        <f>IF(CW$16-'様式３（療養者名簿）（⑤の場合）'!$O86+1&lt;=15,IF(CW$16&gt;='様式３（療養者名簿）（⑤の場合）'!$O86,IF(CW$16&lt;='様式３（療養者名簿）（⑤の場合）'!$W86,1,0),0),0)</f>
        <v>0</v>
      </c>
      <c r="CX77" s="159">
        <f>IF(CX$16-'様式３（療養者名簿）（⑤の場合）'!$O86+1&lt;=15,IF(CX$16&gt;='様式３（療養者名簿）（⑤の場合）'!$O86,IF(CX$16&lt;='様式３（療養者名簿）（⑤の場合）'!$W86,1,0),0),0)</f>
        <v>0</v>
      </c>
      <c r="CY77" s="159">
        <f>IF(CY$16-'様式３（療養者名簿）（⑤の場合）'!$O86+1&lt;=15,IF(CY$16&gt;='様式３（療養者名簿）（⑤の場合）'!$O86,IF(CY$16&lt;='様式３（療養者名簿）（⑤の場合）'!$W86,1,0),0),0)</f>
        <v>0</v>
      </c>
      <c r="CZ77" s="159">
        <f>IF(CZ$16-'様式３（療養者名簿）（⑤の場合）'!$O86+1&lt;=15,IF(CZ$16&gt;='様式３（療養者名簿）（⑤の場合）'!$O86,IF(CZ$16&lt;='様式３（療養者名簿）（⑤の場合）'!$W86,1,0),0),0)</f>
        <v>0</v>
      </c>
      <c r="DA77" s="159">
        <f>IF(DA$16-'様式３（療養者名簿）（⑤の場合）'!$O86+1&lt;=15,IF(DA$16&gt;='様式３（療養者名簿）（⑤の場合）'!$O86,IF(DA$16&lt;='様式３（療養者名簿）（⑤の場合）'!$W86,1,0),0),0)</f>
        <v>0</v>
      </c>
      <c r="DB77" s="159">
        <f>IF(DB$16-'様式３（療養者名簿）（⑤の場合）'!$O86+1&lt;=15,IF(DB$16&gt;='様式３（療養者名簿）（⑤の場合）'!$O86,IF(DB$16&lt;='様式３（療養者名簿）（⑤の場合）'!$W86,1,0),0),0)</f>
        <v>0</v>
      </c>
      <c r="DC77" s="159">
        <f>IF(DC$16-'様式３（療養者名簿）（⑤の場合）'!$O86+1&lt;=15,IF(DC$16&gt;='様式３（療養者名簿）（⑤の場合）'!$O86,IF(DC$16&lt;='様式３（療養者名簿）（⑤の場合）'!$W86,1,0),0),0)</f>
        <v>0</v>
      </c>
      <c r="DD77" s="159">
        <f>IF(DD$16-'様式３（療養者名簿）（⑤の場合）'!$O86+1&lt;=15,IF(DD$16&gt;='様式３（療養者名簿）（⑤の場合）'!$O86,IF(DD$16&lt;='様式３（療養者名簿）（⑤の場合）'!$W86,1,0),0),0)</f>
        <v>0</v>
      </c>
      <c r="DE77" s="159">
        <f>IF(DE$16-'様式３（療養者名簿）（⑤の場合）'!$O86+1&lt;=15,IF(DE$16&gt;='様式３（療養者名簿）（⑤の場合）'!$O86,IF(DE$16&lt;='様式３（療養者名簿）（⑤の場合）'!$W86,1,0),0),0)</f>
        <v>0</v>
      </c>
      <c r="DF77" s="159">
        <f>IF(DF$16-'様式３（療養者名簿）（⑤の場合）'!$O86+1&lt;=15,IF(DF$16&gt;='様式３（療養者名簿）（⑤の場合）'!$O86,IF(DF$16&lt;='様式３（療養者名簿）（⑤の場合）'!$W86,1,0),0),0)</f>
        <v>0</v>
      </c>
      <c r="DG77" s="159">
        <f>IF(DG$16-'様式３（療養者名簿）（⑤の場合）'!$O86+1&lt;=15,IF(DG$16&gt;='様式３（療養者名簿）（⑤の場合）'!$O86,IF(DG$16&lt;='様式３（療養者名簿）（⑤の場合）'!$W86,1,0),0),0)</f>
        <v>0</v>
      </c>
      <c r="DH77" s="159">
        <f>IF(DH$16-'様式３（療養者名簿）（⑤の場合）'!$O86+1&lt;=15,IF(DH$16&gt;='様式３（療養者名簿）（⑤の場合）'!$O86,IF(DH$16&lt;='様式３（療養者名簿）（⑤の場合）'!$W86,1,0),0),0)</f>
        <v>0</v>
      </c>
      <c r="DI77" s="159">
        <f>IF(DI$16-'様式３（療養者名簿）（⑤の場合）'!$O86+1&lt;=15,IF(DI$16&gt;='様式３（療養者名簿）（⑤の場合）'!$O86,IF(DI$16&lt;='様式３（療養者名簿）（⑤の場合）'!$W86,1,0),0),0)</f>
        <v>0</v>
      </c>
      <c r="DJ77" s="159">
        <f>IF(DJ$16-'様式３（療養者名簿）（⑤の場合）'!$O86+1&lt;=15,IF(DJ$16&gt;='様式３（療養者名簿）（⑤の場合）'!$O86,IF(DJ$16&lt;='様式３（療養者名簿）（⑤の場合）'!$W86,1,0),0),0)</f>
        <v>0</v>
      </c>
      <c r="DK77" s="159">
        <f>IF(DK$16-'様式３（療養者名簿）（⑤の場合）'!$O86+1&lt;=15,IF(DK$16&gt;='様式３（療養者名簿）（⑤の場合）'!$O86,IF(DK$16&lt;='様式３（療養者名簿）（⑤の場合）'!$W86,1,0),0),0)</f>
        <v>0</v>
      </c>
      <c r="DL77" s="159">
        <f>IF(DL$16-'様式３（療養者名簿）（⑤の場合）'!$O86+1&lt;=15,IF(DL$16&gt;='様式３（療養者名簿）（⑤の場合）'!$O86,IF(DL$16&lt;='様式３（療養者名簿）（⑤の場合）'!$W86,1,0),0),0)</f>
        <v>0</v>
      </c>
      <c r="DM77" s="159">
        <f>IF(DM$16-'様式３（療養者名簿）（⑤の場合）'!$O86+1&lt;=15,IF(DM$16&gt;='様式３（療養者名簿）（⑤の場合）'!$O86,IF(DM$16&lt;='様式３（療養者名簿）（⑤の場合）'!$W86,1,0),0),0)</f>
        <v>0</v>
      </c>
      <c r="DN77" s="159">
        <f>IF(DN$16-'様式３（療養者名簿）（⑤の場合）'!$O86+1&lt;=15,IF(DN$16&gt;='様式３（療養者名簿）（⑤の場合）'!$O86,IF(DN$16&lt;='様式３（療養者名簿）（⑤の場合）'!$W86,1,0),0),0)</f>
        <v>0</v>
      </c>
      <c r="DO77" s="159">
        <f>IF(DO$16-'様式３（療養者名簿）（⑤の場合）'!$O86+1&lt;=15,IF(DO$16&gt;='様式３（療養者名簿）（⑤の場合）'!$O86,IF(DO$16&lt;='様式３（療養者名簿）（⑤の場合）'!$W86,1,0),0),0)</f>
        <v>0</v>
      </c>
      <c r="DP77" s="159">
        <f>IF(DP$16-'様式３（療養者名簿）（⑤の場合）'!$O86+1&lt;=15,IF(DP$16&gt;='様式３（療養者名簿）（⑤の場合）'!$O86,IF(DP$16&lt;='様式３（療養者名簿）（⑤の場合）'!$W86,1,0),0),0)</f>
        <v>0</v>
      </c>
      <c r="DQ77" s="159">
        <f>IF(DQ$16-'様式３（療養者名簿）（⑤の場合）'!$O86+1&lt;=15,IF(DQ$16&gt;='様式３（療養者名簿）（⑤の場合）'!$O86,IF(DQ$16&lt;='様式３（療養者名簿）（⑤の場合）'!$W86,1,0),0),0)</f>
        <v>0</v>
      </c>
      <c r="DR77" s="159">
        <f>IF(DR$16-'様式３（療養者名簿）（⑤の場合）'!$O86+1&lt;=15,IF(DR$16&gt;='様式３（療養者名簿）（⑤の場合）'!$O86,IF(DR$16&lt;='様式３（療養者名簿）（⑤の場合）'!$W86,1,0),0),0)</f>
        <v>0</v>
      </c>
      <c r="DS77" s="159">
        <f>IF(DS$16-'様式３（療養者名簿）（⑤の場合）'!$O86+1&lt;=15,IF(DS$16&gt;='様式３（療養者名簿）（⑤の場合）'!$O86,IF(DS$16&lt;='様式３（療養者名簿）（⑤の場合）'!$W86,1,0),0),0)</f>
        <v>0</v>
      </c>
      <c r="DT77" s="159">
        <f>IF(DT$16-'様式３（療養者名簿）（⑤の場合）'!$O86+1&lt;=15,IF(DT$16&gt;='様式３（療養者名簿）（⑤の場合）'!$O86,IF(DT$16&lt;='様式３（療養者名簿）（⑤の場合）'!$W86,1,0),0),0)</f>
        <v>0</v>
      </c>
      <c r="DU77" s="159">
        <f>IF(DU$16-'様式３（療養者名簿）（⑤の場合）'!$O86+1&lt;=15,IF(DU$16&gt;='様式３（療養者名簿）（⑤の場合）'!$O86,IF(DU$16&lt;='様式３（療養者名簿）（⑤の場合）'!$W86,1,0),0),0)</f>
        <v>0</v>
      </c>
      <c r="DV77" s="159">
        <f>IF(DV$16-'様式３（療養者名簿）（⑤の場合）'!$O86+1&lt;=15,IF(DV$16&gt;='様式３（療養者名簿）（⑤の場合）'!$O86,IF(DV$16&lt;='様式３（療養者名簿）（⑤の場合）'!$W86,1,0),0),0)</f>
        <v>0</v>
      </c>
      <c r="DW77" s="159">
        <f>IF(DW$16-'様式３（療養者名簿）（⑤の場合）'!$O86+1&lt;=15,IF(DW$16&gt;='様式３（療養者名簿）（⑤の場合）'!$O86,IF(DW$16&lt;='様式３（療養者名簿）（⑤の場合）'!$W86,1,0),0),0)</f>
        <v>0</v>
      </c>
      <c r="DX77" s="159">
        <f>IF(DX$16-'様式３（療養者名簿）（⑤の場合）'!$O86+1&lt;=15,IF(DX$16&gt;='様式３（療養者名簿）（⑤の場合）'!$O86,IF(DX$16&lt;='様式３（療養者名簿）（⑤の場合）'!$W86,1,0),0),0)</f>
        <v>0</v>
      </c>
      <c r="DY77" s="159">
        <f>IF(DY$16-'様式３（療養者名簿）（⑤の場合）'!$O86+1&lt;=15,IF(DY$16&gt;='様式３（療養者名簿）（⑤の場合）'!$O86,IF(DY$16&lt;='様式３（療養者名簿）（⑤の場合）'!$W86,1,0),0),0)</f>
        <v>0</v>
      </c>
      <c r="DZ77" s="159">
        <f>IF(DZ$16-'様式３（療養者名簿）（⑤の場合）'!$O86+1&lt;=15,IF(DZ$16&gt;='様式３（療養者名簿）（⑤の場合）'!$O86,IF(DZ$16&lt;='様式３（療養者名簿）（⑤の場合）'!$W86,1,0),0),0)</f>
        <v>0</v>
      </c>
      <c r="EA77" s="159">
        <f>IF(EA$16-'様式３（療養者名簿）（⑤の場合）'!$O86+1&lt;=15,IF(EA$16&gt;='様式３（療養者名簿）（⑤の場合）'!$O86,IF(EA$16&lt;='様式３（療養者名簿）（⑤の場合）'!$W86,1,0),0),0)</f>
        <v>0</v>
      </c>
      <c r="EB77" s="159">
        <f>IF(EB$16-'様式３（療養者名簿）（⑤の場合）'!$O86+1&lt;=15,IF(EB$16&gt;='様式３（療養者名簿）（⑤の場合）'!$O86,IF(EB$16&lt;='様式３（療養者名簿）（⑤の場合）'!$W86,1,0),0),0)</f>
        <v>0</v>
      </c>
      <c r="EC77" s="159">
        <f>IF(EC$16-'様式３（療養者名簿）（⑤の場合）'!$O86+1&lt;=15,IF(EC$16&gt;='様式３（療養者名簿）（⑤の場合）'!$O86,IF(EC$16&lt;='様式３（療養者名簿）（⑤の場合）'!$W86,1,0),0),0)</f>
        <v>0</v>
      </c>
      <c r="ED77" s="159">
        <f>IF(ED$16-'様式３（療養者名簿）（⑤の場合）'!$O86+1&lt;=15,IF(ED$16&gt;='様式３（療養者名簿）（⑤の場合）'!$O86,IF(ED$16&lt;='様式３（療養者名簿）（⑤の場合）'!$W86,1,0),0),0)</f>
        <v>0</v>
      </c>
      <c r="EE77" s="159">
        <f>IF(EE$16-'様式３（療養者名簿）（⑤の場合）'!$O86+1&lt;=15,IF(EE$16&gt;='様式３（療養者名簿）（⑤の場合）'!$O86,IF(EE$16&lt;='様式３（療養者名簿）（⑤の場合）'!$W86,1,0),0),0)</f>
        <v>0</v>
      </c>
      <c r="EF77" s="159">
        <f>IF(EF$16-'様式３（療養者名簿）（⑤の場合）'!$O86+1&lt;=15,IF(EF$16&gt;='様式３（療養者名簿）（⑤の場合）'!$O86,IF(EF$16&lt;='様式３（療養者名簿）（⑤の場合）'!$W86,1,0),0),0)</f>
        <v>0</v>
      </c>
      <c r="EG77" s="159">
        <f>IF(EG$16-'様式３（療養者名簿）（⑤の場合）'!$O86+1&lt;=15,IF(EG$16&gt;='様式３（療養者名簿）（⑤の場合）'!$O86,IF(EG$16&lt;='様式３（療養者名簿）（⑤の場合）'!$W86,1,0),0),0)</f>
        <v>0</v>
      </c>
      <c r="EH77" s="159">
        <f>IF(EH$16-'様式３（療養者名簿）（⑤の場合）'!$O86+1&lt;=15,IF(EH$16&gt;='様式３（療養者名簿）（⑤の場合）'!$O86,IF(EH$16&lt;='様式３（療養者名簿）（⑤の場合）'!$W86,1,0),0),0)</f>
        <v>0</v>
      </c>
      <c r="EI77" s="159">
        <f>IF(EI$16-'様式３（療養者名簿）（⑤の場合）'!$O86+1&lt;=15,IF(EI$16&gt;='様式３（療養者名簿）（⑤の場合）'!$O86,IF(EI$16&lt;='様式３（療養者名簿）（⑤の場合）'!$W86,1,0),0),0)</f>
        <v>0</v>
      </c>
      <c r="EJ77" s="159">
        <f>IF(EJ$16-'様式３（療養者名簿）（⑤の場合）'!$O86+1&lt;=15,IF(EJ$16&gt;='様式３（療養者名簿）（⑤の場合）'!$O86,IF(EJ$16&lt;='様式３（療養者名簿）（⑤の場合）'!$W86,1,0),0),0)</f>
        <v>0</v>
      </c>
      <c r="EK77" s="159">
        <f>IF(EK$16-'様式３（療養者名簿）（⑤の場合）'!$O86+1&lt;=15,IF(EK$16&gt;='様式３（療養者名簿）（⑤の場合）'!$O86,IF(EK$16&lt;='様式３（療養者名簿）（⑤の場合）'!$W86,1,0),0),0)</f>
        <v>0</v>
      </c>
      <c r="EL77" s="159">
        <f>IF(EL$16-'様式３（療養者名簿）（⑤の場合）'!$O86+1&lt;=15,IF(EL$16&gt;='様式３（療養者名簿）（⑤の場合）'!$O86,IF(EL$16&lt;='様式３（療養者名簿）（⑤の場合）'!$W86,1,0),0),0)</f>
        <v>0</v>
      </c>
      <c r="EM77" s="159">
        <f>IF(EM$16-'様式３（療養者名簿）（⑤の場合）'!$O86+1&lt;=15,IF(EM$16&gt;='様式３（療養者名簿）（⑤の場合）'!$O86,IF(EM$16&lt;='様式３（療養者名簿）（⑤の場合）'!$W86,1,0),0),0)</f>
        <v>0</v>
      </c>
      <c r="EN77" s="159">
        <f>IF(EN$16-'様式３（療養者名簿）（⑤の場合）'!$O86+1&lt;=15,IF(EN$16&gt;='様式３（療養者名簿）（⑤の場合）'!$O86,IF(EN$16&lt;='様式３（療養者名簿）（⑤の場合）'!$W86,1,0),0),0)</f>
        <v>0</v>
      </c>
      <c r="EO77" s="159">
        <f>IF(EO$16-'様式３（療養者名簿）（⑤の場合）'!$O86+1&lt;=15,IF(EO$16&gt;='様式３（療養者名簿）（⑤の場合）'!$O86,IF(EO$16&lt;='様式３（療養者名簿）（⑤の場合）'!$W86,1,0),0),0)</f>
        <v>0</v>
      </c>
      <c r="EP77" s="159">
        <f>IF(EP$16-'様式３（療養者名簿）（⑤の場合）'!$O86+1&lt;=15,IF(EP$16&gt;='様式３（療養者名簿）（⑤の場合）'!$O86,IF(EP$16&lt;='様式３（療養者名簿）（⑤の場合）'!$W86,1,0),0),0)</f>
        <v>0</v>
      </c>
      <c r="EQ77" s="159">
        <f>IF(EQ$16-'様式３（療養者名簿）（⑤の場合）'!$O86+1&lt;=15,IF(EQ$16&gt;='様式３（療養者名簿）（⑤の場合）'!$O86,IF(EQ$16&lt;='様式３（療養者名簿）（⑤の場合）'!$W86,1,0),0),0)</f>
        <v>0</v>
      </c>
      <c r="ER77" s="159">
        <f>IF(ER$16-'様式３（療養者名簿）（⑤の場合）'!$O86+1&lt;=15,IF(ER$16&gt;='様式３（療養者名簿）（⑤の場合）'!$O86,IF(ER$16&lt;='様式３（療養者名簿）（⑤の場合）'!$W86,1,0),0),0)</f>
        <v>0</v>
      </c>
      <c r="ES77" s="159">
        <f>IF(ES$16-'様式３（療養者名簿）（⑤の場合）'!$O86+1&lt;=15,IF(ES$16&gt;='様式３（療養者名簿）（⑤の場合）'!$O86,IF(ES$16&lt;='様式３（療養者名簿）（⑤の場合）'!$W86,1,0),0),0)</f>
        <v>0</v>
      </c>
      <c r="ET77" s="159">
        <f>IF(ET$16-'様式３（療養者名簿）（⑤の場合）'!$O86+1&lt;=15,IF(ET$16&gt;='様式３（療養者名簿）（⑤の場合）'!$O86,IF(ET$16&lt;='様式３（療養者名簿）（⑤の場合）'!$W86,1,0),0),0)</f>
        <v>0</v>
      </c>
      <c r="EU77" s="159">
        <f>IF(EU$16-'様式３（療養者名簿）（⑤の場合）'!$O86+1&lt;=15,IF(EU$16&gt;='様式３（療養者名簿）（⑤の場合）'!$O86,IF(EU$16&lt;='様式３（療養者名簿）（⑤の場合）'!$W86,1,0),0),0)</f>
        <v>0</v>
      </c>
      <c r="EV77" s="159">
        <f>IF(EV$16-'様式３（療養者名簿）（⑤の場合）'!$O86+1&lt;=15,IF(EV$16&gt;='様式３（療養者名簿）（⑤の場合）'!$O86,IF(EV$16&lt;='様式３（療養者名簿）（⑤の場合）'!$W86,1,0),0),0)</f>
        <v>0</v>
      </c>
      <c r="EW77" s="159">
        <f>IF(EW$16-'様式３（療養者名簿）（⑤の場合）'!$O86+1&lt;=15,IF(EW$16&gt;='様式３（療養者名簿）（⑤の場合）'!$O86,IF(EW$16&lt;='様式３（療養者名簿）（⑤の場合）'!$W86,1,0),0),0)</f>
        <v>0</v>
      </c>
      <c r="EX77" s="159">
        <f>IF(EX$16-'様式３（療養者名簿）（⑤の場合）'!$O86+1&lt;=15,IF(EX$16&gt;='様式３（療養者名簿）（⑤の場合）'!$O86,IF(EX$16&lt;='様式３（療養者名簿）（⑤の場合）'!$W86,1,0),0),0)</f>
        <v>0</v>
      </c>
      <c r="EY77" s="159">
        <f>IF(EY$16-'様式３（療養者名簿）（⑤の場合）'!$O86+1&lt;=15,IF(EY$16&gt;='様式３（療養者名簿）（⑤の場合）'!$O86,IF(EY$16&lt;='様式３（療養者名簿）（⑤の場合）'!$W86,1,0),0),0)</f>
        <v>0</v>
      </c>
      <c r="EZ77" s="159">
        <f>IF(EZ$16-'様式３（療養者名簿）（⑤の場合）'!$O86+1&lt;=15,IF(EZ$16&gt;='様式３（療養者名簿）（⑤の場合）'!$O86,IF(EZ$16&lt;='様式３（療養者名簿）（⑤の場合）'!$W86,1,0),0),0)</f>
        <v>0</v>
      </c>
      <c r="FA77" s="159">
        <f>IF(FA$16-'様式３（療養者名簿）（⑤の場合）'!$O86+1&lt;=15,IF(FA$16&gt;='様式３（療養者名簿）（⑤の場合）'!$O86,IF(FA$16&lt;='様式３（療養者名簿）（⑤の場合）'!$W86,1,0),0),0)</f>
        <v>0</v>
      </c>
      <c r="FB77" s="159">
        <f>IF(FB$16-'様式３（療養者名簿）（⑤の場合）'!$O86+1&lt;=15,IF(FB$16&gt;='様式３（療養者名簿）（⑤の場合）'!$O86,IF(FB$16&lt;='様式３（療養者名簿）（⑤の場合）'!$W86,1,0),0),0)</f>
        <v>0</v>
      </c>
      <c r="FC77" s="159">
        <f>IF(FC$16-'様式３（療養者名簿）（⑤の場合）'!$O86+1&lt;=15,IF(FC$16&gt;='様式３（療養者名簿）（⑤の場合）'!$O86,IF(FC$16&lt;='様式３（療養者名簿）（⑤の場合）'!$W86,1,0),0),0)</f>
        <v>0</v>
      </c>
      <c r="FD77" s="159">
        <f>IF(FD$16-'様式３（療養者名簿）（⑤の場合）'!$O86+1&lt;=15,IF(FD$16&gt;='様式３（療養者名簿）（⑤の場合）'!$O86,IF(FD$16&lt;='様式３（療養者名簿）（⑤の場合）'!$W86,1,0),0),0)</f>
        <v>0</v>
      </c>
      <c r="FE77" s="159">
        <f>IF(FE$16-'様式３（療養者名簿）（⑤の場合）'!$O86+1&lt;=15,IF(FE$16&gt;='様式３（療養者名簿）（⑤の場合）'!$O86,IF(FE$16&lt;='様式３（療養者名簿）（⑤の場合）'!$W86,1,0),0),0)</f>
        <v>0</v>
      </c>
      <c r="FF77" s="159">
        <f>IF(FF$16-'様式３（療養者名簿）（⑤の場合）'!$O86+1&lt;=15,IF(FF$16&gt;='様式３（療養者名簿）（⑤の場合）'!$O86,IF(FF$16&lt;='様式３（療養者名簿）（⑤の場合）'!$W86,1,0),0),0)</f>
        <v>0</v>
      </c>
      <c r="FG77" s="159">
        <f>IF(FG$16-'様式３（療養者名簿）（⑤の場合）'!$O86+1&lt;=15,IF(FG$16&gt;='様式３（療養者名簿）（⑤の場合）'!$O86,IF(FG$16&lt;='様式３（療養者名簿）（⑤の場合）'!$W86,1,0),0),0)</f>
        <v>0</v>
      </c>
      <c r="FH77" s="159">
        <f>IF(FH$16-'様式３（療養者名簿）（⑤の場合）'!$O86+1&lt;=15,IF(FH$16&gt;='様式３（療養者名簿）（⑤の場合）'!$O86,IF(FH$16&lt;='様式３（療養者名簿）（⑤の場合）'!$W86,1,0),0),0)</f>
        <v>0</v>
      </c>
      <c r="FI77" s="159">
        <f>IF(FI$16-'様式３（療養者名簿）（⑤の場合）'!$O86+1&lt;=15,IF(FI$16&gt;='様式３（療養者名簿）（⑤の場合）'!$O86,IF(FI$16&lt;='様式３（療養者名簿）（⑤の場合）'!$W86,1,0),0),0)</f>
        <v>0</v>
      </c>
      <c r="FJ77" s="159">
        <f>IF(FJ$16-'様式３（療養者名簿）（⑤の場合）'!$O86+1&lt;=15,IF(FJ$16&gt;='様式３（療養者名簿）（⑤の場合）'!$O86,IF(FJ$16&lt;='様式３（療養者名簿）（⑤の場合）'!$W86,1,0),0),0)</f>
        <v>0</v>
      </c>
      <c r="FK77" s="159">
        <f>IF(FK$16-'様式３（療養者名簿）（⑤の場合）'!$O86+1&lt;=15,IF(FK$16&gt;='様式３（療養者名簿）（⑤の場合）'!$O86,IF(FK$16&lt;='様式３（療養者名簿）（⑤の場合）'!$W86,1,0),0),0)</f>
        <v>0</v>
      </c>
      <c r="FL77" s="159">
        <f>IF(FL$16-'様式３（療養者名簿）（⑤の場合）'!$O86+1&lt;=15,IF(FL$16&gt;='様式３（療養者名簿）（⑤の場合）'!$O86,IF(FL$16&lt;='様式３（療養者名簿）（⑤の場合）'!$W86,1,0),0),0)</f>
        <v>0</v>
      </c>
      <c r="FM77" s="159">
        <f>IF(FM$16-'様式３（療養者名簿）（⑤の場合）'!$O86+1&lt;=15,IF(FM$16&gt;='様式３（療養者名簿）（⑤の場合）'!$O86,IF(FM$16&lt;='様式３（療養者名簿）（⑤の場合）'!$W86,1,0),0),0)</f>
        <v>0</v>
      </c>
      <c r="FN77" s="159">
        <f>IF(FN$16-'様式３（療養者名簿）（⑤の場合）'!$O86+1&lt;=15,IF(FN$16&gt;='様式３（療養者名簿）（⑤の場合）'!$O86,IF(FN$16&lt;='様式３（療養者名簿）（⑤の場合）'!$W86,1,0),0),0)</f>
        <v>0</v>
      </c>
      <c r="FO77" s="159">
        <f>IF(FO$16-'様式３（療養者名簿）（⑤の場合）'!$O86+1&lt;=15,IF(FO$16&gt;='様式３（療養者名簿）（⑤の場合）'!$O86,IF(FO$16&lt;='様式３（療養者名簿）（⑤の場合）'!$W86,1,0),0),0)</f>
        <v>0</v>
      </c>
      <c r="FP77" s="159">
        <f>IF(FP$16-'様式３（療養者名簿）（⑤の場合）'!$O86+1&lt;=15,IF(FP$16&gt;='様式３（療養者名簿）（⑤の場合）'!$O86,IF(FP$16&lt;='様式３（療養者名簿）（⑤の場合）'!$W86,1,0),0),0)</f>
        <v>0</v>
      </c>
      <c r="FQ77" s="159">
        <f>IF(FQ$16-'様式３（療養者名簿）（⑤の場合）'!$O86+1&lt;=15,IF(FQ$16&gt;='様式３（療養者名簿）（⑤の場合）'!$O86,IF(FQ$16&lt;='様式３（療養者名簿）（⑤の場合）'!$W86,1,0),0),0)</f>
        <v>0</v>
      </c>
      <c r="FR77" s="159">
        <f>IF(FR$16-'様式３（療養者名簿）（⑤の場合）'!$O86+1&lt;=15,IF(FR$16&gt;='様式３（療養者名簿）（⑤の場合）'!$O86,IF(FR$16&lt;='様式３（療養者名簿）（⑤の場合）'!$W86,1,0),0),0)</f>
        <v>0</v>
      </c>
      <c r="FS77" s="159">
        <f>IF(FS$16-'様式３（療養者名簿）（⑤の場合）'!$O86+1&lt;=15,IF(FS$16&gt;='様式３（療養者名簿）（⑤の場合）'!$O86,IF(FS$16&lt;='様式３（療養者名簿）（⑤の場合）'!$W86,1,0),0),0)</f>
        <v>0</v>
      </c>
      <c r="FT77" s="159">
        <f>IF(FT$16-'様式３（療養者名簿）（⑤の場合）'!$O86+1&lt;=15,IF(FT$16&gt;='様式３（療養者名簿）（⑤の場合）'!$O86,IF(FT$16&lt;='様式３（療養者名簿）（⑤の場合）'!$W86,1,0),0),0)</f>
        <v>0</v>
      </c>
      <c r="FU77" s="159">
        <f>IF(FU$16-'様式３（療養者名簿）（⑤の場合）'!$O86+1&lt;=15,IF(FU$16&gt;='様式３（療養者名簿）（⑤の場合）'!$O86,IF(FU$16&lt;='様式３（療養者名簿）（⑤の場合）'!$W86,1,0),0),0)</f>
        <v>0</v>
      </c>
      <c r="FV77" s="159">
        <f>IF(FV$16-'様式３（療養者名簿）（⑤の場合）'!$O86+1&lt;=15,IF(FV$16&gt;='様式３（療養者名簿）（⑤の場合）'!$O86,IF(FV$16&lt;='様式３（療養者名簿）（⑤の場合）'!$W86,1,0),0),0)</f>
        <v>0</v>
      </c>
      <c r="FW77" s="159">
        <f>IF(FW$16-'様式３（療養者名簿）（⑤の場合）'!$O86+1&lt;=15,IF(FW$16&gt;='様式３（療養者名簿）（⑤の場合）'!$O86,IF(FW$16&lt;='様式３（療養者名簿）（⑤の場合）'!$W86,1,0),0),0)</f>
        <v>0</v>
      </c>
      <c r="FX77" s="159">
        <f>IF(FX$16-'様式３（療養者名簿）（⑤の場合）'!$O86+1&lt;=15,IF(FX$16&gt;='様式３（療養者名簿）（⑤の場合）'!$O86,IF(FX$16&lt;='様式３（療養者名簿）（⑤の場合）'!$W86,1,0),0),0)</f>
        <v>0</v>
      </c>
      <c r="FY77" s="159">
        <f>IF(FY$16-'様式３（療養者名簿）（⑤の場合）'!$O86+1&lt;=15,IF(FY$16&gt;='様式３（療養者名簿）（⑤の場合）'!$O86,IF(FY$16&lt;='様式３（療養者名簿）（⑤の場合）'!$W86,1,0),0),0)</f>
        <v>0</v>
      </c>
      <c r="FZ77" s="159">
        <f>IF(FZ$16-'様式３（療養者名簿）（⑤の場合）'!$O86+1&lt;=15,IF(FZ$16&gt;='様式３（療養者名簿）（⑤の場合）'!$O86,IF(FZ$16&lt;='様式３（療養者名簿）（⑤の場合）'!$W86,1,0),0),0)</f>
        <v>0</v>
      </c>
      <c r="GA77" s="159">
        <f>IF(GA$16-'様式３（療養者名簿）（⑤の場合）'!$O86+1&lt;=15,IF(GA$16&gt;='様式３（療養者名簿）（⑤の場合）'!$O86,IF(GA$16&lt;='様式３（療養者名簿）（⑤の場合）'!$W86,1,0),0),0)</f>
        <v>0</v>
      </c>
      <c r="GB77" s="159">
        <f>IF(GB$16-'様式３（療養者名簿）（⑤の場合）'!$O86+1&lt;=15,IF(GB$16&gt;='様式３（療養者名簿）（⑤の場合）'!$O86,IF(GB$16&lt;='様式３（療養者名簿）（⑤の場合）'!$W86,1,0),0),0)</f>
        <v>0</v>
      </c>
      <c r="GC77" s="159">
        <f>IF(GC$16-'様式３（療養者名簿）（⑤の場合）'!$O86+1&lt;=15,IF(GC$16&gt;='様式３（療養者名簿）（⑤の場合）'!$O86,IF(GC$16&lt;='様式３（療養者名簿）（⑤の場合）'!$W86,1,0),0),0)</f>
        <v>0</v>
      </c>
      <c r="GD77" s="159">
        <f>IF(GD$16-'様式３（療養者名簿）（⑤の場合）'!$O86+1&lt;=15,IF(GD$16&gt;='様式３（療養者名簿）（⑤の場合）'!$O86,IF(GD$16&lt;='様式３（療養者名簿）（⑤の場合）'!$W86,1,0),0),0)</f>
        <v>0</v>
      </c>
      <c r="GE77" s="159">
        <f>IF(GE$16-'様式３（療養者名簿）（⑤の場合）'!$O86+1&lt;=15,IF(GE$16&gt;='様式３（療養者名簿）（⑤の場合）'!$O86,IF(GE$16&lt;='様式３（療養者名簿）（⑤の場合）'!$W86,1,0),0),0)</f>
        <v>0</v>
      </c>
      <c r="GF77" s="159">
        <f>IF(GF$16-'様式３（療養者名簿）（⑤の場合）'!$O86+1&lt;=15,IF(GF$16&gt;='様式３（療養者名簿）（⑤の場合）'!$O86,IF(GF$16&lt;='様式３（療養者名簿）（⑤の場合）'!$W86,1,0),0),0)</f>
        <v>0</v>
      </c>
      <c r="GG77" s="159">
        <f>IF(GG$16-'様式３（療養者名簿）（⑤の場合）'!$O86+1&lt;=15,IF(GG$16&gt;='様式３（療養者名簿）（⑤の場合）'!$O86,IF(GG$16&lt;='様式３（療養者名簿）（⑤の場合）'!$W86,1,0),0),0)</f>
        <v>0</v>
      </c>
      <c r="GH77" s="159">
        <f>IF(GH$16-'様式３（療養者名簿）（⑤の場合）'!$O86+1&lt;=15,IF(GH$16&gt;='様式３（療養者名簿）（⑤の場合）'!$O86,IF(GH$16&lt;='様式３（療養者名簿）（⑤の場合）'!$W86,1,0),0),0)</f>
        <v>0</v>
      </c>
      <c r="GI77" s="159">
        <f>IF(GI$16-'様式３（療養者名簿）（⑤の場合）'!$O86+1&lt;=15,IF(GI$16&gt;='様式３（療養者名簿）（⑤の場合）'!$O86,IF(GI$16&lt;='様式３（療養者名簿）（⑤の場合）'!$W86,1,0),0),0)</f>
        <v>0</v>
      </c>
      <c r="GJ77" s="159">
        <f>IF(GJ$16-'様式３（療養者名簿）（⑤の場合）'!$O86+1&lt;=15,IF(GJ$16&gt;='様式３（療養者名簿）（⑤の場合）'!$O86,IF(GJ$16&lt;='様式３（療養者名簿）（⑤の場合）'!$W86,1,0),0),0)</f>
        <v>0</v>
      </c>
      <c r="GK77" s="159">
        <f>IF(GK$16-'様式３（療養者名簿）（⑤の場合）'!$O86+1&lt;=15,IF(GK$16&gt;='様式３（療養者名簿）（⑤の場合）'!$O86,IF(GK$16&lt;='様式３（療養者名簿）（⑤の場合）'!$W86,1,0),0),0)</f>
        <v>0</v>
      </c>
      <c r="GL77" s="159">
        <f>IF(GL$16-'様式３（療養者名簿）（⑤の場合）'!$O86+1&lt;=15,IF(GL$16&gt;='様式３（療養者名簿）（⑤の場合）'!$O86,IF(GL$16&lt;='様式３（療養者名簿）（⑤の場合）'!$W86,1,0),0),0)</f>
        <v>0</v>
      </c>
      <c r="GM77" s="159">
        <f>IF(GM$16-'様式３（療養者名簿）（⑤の場合）'!$O86+1&lt;=15,IF(GM$16&gt;='様式３（療養者名簿）（⑤の場合）'!$O86,IF(GM$16&lt;='様式３（療養者名簿）（⑤の場合）'!$W86,1,0),0),0)</f>
        <v>0</v>
      </c>
      <c r="GN77" s="159">
        <f>IF(GN$16-'様式３（療養者名簿）（⑤の場合）'!$O86+1&lt;=15,IF(GN$16&gt;='様式３（療養者名簿）（⑤の場合）'!$O86,IF(GN$16&lt;='様式３（療養者名簿）（⑤の場合）'!$W86,1,0),0),0)</f>
        <v>0</v>
      </c>
      <c r="GO77" s="159">
        <f>IF(GO$16-'様式３（療養者名簿）（⑤の場合）'!$O86+1&lt;=15,IF(GO$16&gt;='様式３（療養者名簿）（⑤の場合）'!$O86,IF(GO$16&lt;='様式３（療養者名簿）（⑤の場合）'!$W86,1,0),0),0)</f>
        <v>0</v>
      </c>
      <c r="GP77" s="159">
        <f>IF(GP$16-'様式３（療養者名簿）（⑤の場合）'!$O86+1&lt;=15,IF(GP$16&gt;='様式３（療養者名簿）（⑤の場合）'!$O86,IF(GP$16&lt;='様式３（療養者名簿）（⑤の場合）'!$W86,1,0),0),0)</f>
        <v>0</v>
      </c>
      <c r="GQ77" s="159">
        <f>IF(GQ$16-'様式３（療養者名簿）（⑤の場合）'!$O86+1&lt;=15,IF(GQ$16&gt;='様式３（療養者名簿）（⑤の場合）'!$O86,IF(GQ$16&lt;='様式３（療養者名簿）（⑤の場合）'!$W86,1,0),0),0)</f>
        <v>0</v>
      </c>
      <c r="GR77" s="159">
        <f>IF(GR$16-'様式３（療養者名簿）（⑤の場合）'!$O86+1&lt;=15,IF(GR$16&gt;='様式３（療養者名簿）（⑤の場合）'!$O86,IF(GR$16&lt;='様式３（療養者名簿）（⑤の場合）'!$W86,1,0),0),0)</f>
        <v>0</v>
      </c>
      <c r="GS77" s="159">
        <f>IF(GS$16-'様式３（療養者名簿）（⑤の場合）'!$O86+1&lt;=15,IF(GS$16&gt;='様式３（療養者名簿）（⑤の場合）'!$O86,IF(GS$16&lt;='様式３（療養者名簿）（⑤の場合）'!$W86,1,0),0),0)</f>
        <v>0</v>
      </c>
      <c r="GT77" s="159">
        <f>IF(GT$16-'様式３（療養者名簿）（⑤の場合）'!$O86+1&lt;=15,IF(GT$16&gt;='様式３（療養者名簿）（⑤の場合）'!$O86,IF(GT$16&lt;='様式３（療養者名簿）（⑤の場合）'!$W86,1,0),0),0)</f>
        <v>0</v>
      </c>
      <c r="GU77" s="159">
        <f>IF(GU$16-'様式３（療養者名簿）（⑤の場合）'!$O86+1&lt;=15,IF(GU$16&gt;='様式３（療養者名簿）（⑤の場合）'!$O86,IF(GU$16&lt;='様式３（療養者名簿）（⑤の場合）'!$W86,1,0),0),0)</f>
        <v>0</v>
      </c>
      <c r="GV77" s="159">
        <f>IF(GV$16-'様式３（療養者名簿）（⑤の場合）'!$O86+1&lt;=15,IF(GV$16&gt;='様式３（療養者名簿）（⑤の場合）'!$O86,IF(GV$16&lt;='様式３（療養者名簿）（⑤の場合）'!$W86,1,0),0),0)</f>
        <v>0</v>
      </c>
      <c r="GW77" s="159">
        <f>IF(GW$16-'様式３（療養者名簿）（⑤の場合）'!$O86+1&lt;=15,IF(GW$16&gt;='様式３（療養者名簿）（⑤の場合）'!$O86,IF(GW$16&lt;='様式３（療養者名簿）（⑤の場合）'!$W86,1,0),0),0)</f>
        <v>0</v>
      </c>
      <c r="GX77" s="159">
        <f>IF(GX$16-'様式３（療養者名簿）（⑤の場合）'!$O86+1&lt;=15,IF(GX$16&gt;='様式３（療養者名簿）（⑤の場合）'!$O86,IF(GX$16&lt;='様式３（療養者名簿）（⑤の場合）'!$W86,1,0),0),0)</f>
        <v>0</v>
      </c>
      <c r="GY77" s="159">
        <f>IF(GY$16-'様式３（療養者名簿）（⑤の場合）'!$O86+1&lt;=15,IF(GY$16&gt;='様式３（療養者名簿）（⑤の場合）'!$O86,IF(GY$16&lt;='様式３（療養者名簿）（⑤の場合）'!$W86,1,0),0),0)</f>
        <v>0</v>
      </c>
      <c r="GZ77" s="159">
        <f>IF(GZ$16-'様式３（療養者名簿）（⑤の場合）'!$O86+1&lt;=15,IF(GZ$16&gt;='様式３（療養者名簿）（⑤の場合）'!$O86,IF(GZ$16&lt;='様式３（療養者名簿）（⑤の場合）'!$W86,1,0),0),0)</f>
        <v>0</v>
      </c>
      <c r="HA77" s="159">
        <f>IF(HA$16-'様式３（療養者名簿）（⑤の場合）'!$O86+1&lt;=15,IF(HA$16&gt;='様式３（療養者名簿）（⑤の場合）'!$O86,IF(HA$16&lt;='様式３（療養者名簿）（⑤の場合）'!$W86,1,0),0),0)</f>
        <v>0</v>
      </c>
      <c r="HB77" s="159">
        <f>IF(HB$16-'様式３（療養者名簿）（⑤の場合）'!$O86+1&lt;=15,IF(HB$16&gt;='様式３（療養者名簿）（⑤の場合）'!$O86,IF(HB$16&lt;='様式３（療養者名簿）（⑤の場合）'!$W86,1,0),0),0)</f>
        <v>0</v>
      </c>
      <c r="HC77" s="159">
        <f>IF(HC$16-'様式３（療養者名簿）（⑤の場合）'!$O86+1&lt;=15,IF(HC$16&gt;='様式３（療養者名簿）（⑤の場合）'!$O86,IF(HC$16&lt;='様式３（療養者名簿）（⑤の場合）'!$W86,1,0),0),0)</f>
        <v>0</v>
      </c>
      <c r="HD77" s="159">
        <f>IF(HD$16-'様式３（療養者名簿）（⑤の場合）'!$O86+1&lt;=15,IF(HD$16&gt;='様式３（療養者名簿）（⑤の場合）'!$O86,IF(HD$16&lt;='様式３（療養者名簿）（⑤の場合）'!$W86,1,0),0),0)</f>
        <v>0</v>
      </c>
      <c r="HE77" s="159">
        <f>IF(HE$16-'様式３（療養者名簿）（⑤の場合）'!$O86+1&lt;=15,IF(HE$16&gt;='様式３（療養者名簿）（⑤の場合）'!$O86,IF(HE$16&lt;='様式３（療養者名簿）（⑤の場合）'!$W86,1,0),0),0)</f>
        <v>0</v>
      </c>
      <c r="HF77" s="159">
        <f>IF(HF$16-'様式３（療養者名簿）（⑤の場合）'!$O86+1&lt;=15,IF(HF$16&gt;='様式３（療養者名簿）（⑤の場合）'!$O86,IF(HF$16&lt;='様式３（療養者名簿）（⑤の場合）'!$W86,1,0),0),0)</f>
        <v>0</v>
      </c>
      <c r="HG77" s="159">
        <f>IF(HG$16-'様式３（療養者名簿）（⑤の場合）'!$O86+1&lt;=15,IF(HG$16&gt;='様式３（療養者名簿）（⑤の場合）'!$O86,IF(HG$16&lt;='様式３（療養者名簿）（⑤の場合）'!$W86,1,0),0),0)</f>
        <v>0</v>
      </c>
      <c r="HH77" s="159">
        <f>IF(HH$16-'様式３（療養者名簿）（⑤の場合）'!$O86+1&lt;=15,IF(HH$16&gt;='様式３（療養者名簿）（⑤の場合）'!$O86,IF(HH$16&lt;='様式３（療養者名簿）（⑤の場合）'!$W86,1,0),0),0)</f>
        <v>0</v>
      </c>
      <c r="HI77" s="159">
        <f>IF(HI$16-'様式３（療養者名簿）（⑤の場合）'!$O86+1&lt;=15,IF(HI$16&gt;='様式３（療養者名簿）（⑤の場合）'!$O86,IF(HI$16&lt;='様式３（療養者名簿）（⑤の場合）'!$W86,1,0),0),0)</f>
        <v>0</v>
      </c>
      <c r="HJ77" s="159">
        <f>IF(HJ$16-'様式３（療養者名簿）（⑤の場合）'!$O86+1&lt;=15,IF(HJ$16&gt;='様式３（療養者名簿）（⑤の場合）'!$O86,IF(HJ$16&lt;='様式３（療養者名簿）（⑤の場合）'!$W86,1,0),0),0)</f>
        <v>0</v>
      </c>
      <c r="HK77" s="159">
        <f>IF(HK$16-'様式３（療養者名簿）（⑤の場合）'!$O86+1&lt;=15,IF(HK$16&gt;='様式３（療養者名簿）（⑤の場合）'!$O86,IF(HK$16&lt;='様式３（療養者名簿）（⑤の場合）'!$W86,1,0),0),0)</f>
        <v>0</v>
      </c>
      <c r="HL77" s="159">
        <f>IF(HL$16-'様式３（療養者名簿）（⑤の場合）'!$O86+1&lt;=15,IF(HL$16&gt;='様式３（療養者名簿）（⑤の場合）'!$O86,IF(HL$16&lt;='様式３（療養者名簿）（⑤の場合）'!$W86,1,0),0),0)</f>
        <v>0</v>
      </c>
      <c r="HM77" s="159">
        <f>IF(HM$16-'様式３（療養者名簿）（⑤の場合）'!$O86+1&lt;=15,IF(HM$16&gt;='様式３（療養者名簿）（⑤の場合）'!$O86,IF(HM$16&lt;='様式３（療養者名簿）（⑤の場合）'!$W86,1,0),0),0)</f>
        <v>0</v>
      </c>
      <c r="HN77" s="159">
        <f>IF(HN$16-'様式３（療養者名簿）（⑤の場合）'!$O86+1&lt;=15,IF(HN$16&gt;='様式３（療養者名簿）（⑤の場合）'!$O86,IF(HN$16&lt;='様式３（療養者名簿）（⑤の場合）'!$W86,1,0),0),0)</f>
        <v>0</v>
      </c>
      <c r="HO77" s="159">
        <f>IF(HO$16-'様式３（療養者名簿）（⑤の場合）'!$O86+1&lt;=15,IF(HO$16&gt;='様式３（療養者名簿）（⑤の場合）'!$O86,IF(HO$16&lt;='様式３（療養者名簿）（⑤の場合）'!$W86,1,0),0),0)</f>
        <v>0</v>
      </c>
      <c r="HP77" s="159">
        <f>IF(HP$16-'様式３（療養者名簿）（⑤の場合）'!$O86+1&lt;=15,IF(HP$16&gt;='様式３（療養者名簿）（⑤の場合）'!$O86,IF(HP$16&lt;='様式３（療養者名簿）（⑤の場合）'!$W86,1,0),0),0)</f>
        <v>0</v>
      </c>
      <c r="HQ77" s="159">
        <f>IF(HQ$16-'様式３（療養者名簿）（⑤の場合）'!$O86+1&lt;=15,IF(HQ$16&gt;='様式３（療養者名簿）（⑤の場合）'!$O86,IF(HQ$16&lt;='様式３（療養者名簿）（⑤の場合）'!$W86,1,0),0),0)</f>
        <v>0</v>
      </c>
      <c r="HR77" s="159">
        <f>IF(HR$16-'様式３（療養者名簿）（⑤の場合）'!$O86+1&lt;=15,IF(HR$16&gt;='様式３（療養者名簿）（⑤の場合）'!$O86,IF(HR$16&lt;='様式３（療養者名簿）（⑤の場合）'!$W86,1,0),0),0)</f>
        <v>0</v>
      </c>
      <c r="HS77" s="159">
        <f>IF(HS$16-'様式３（療養者名簿）（⑤の場合）'!$O86+1&lt;=15,IF(HS$16&gt;='様式３（療養者名簿）（⑤の場合）'!$O86,IF(HS$16&lt;='様式３（療養者名簿）（⑤の場合）'!$W86,1,0),0),0)</f>
        <v>0</v>
      </c>
      <c r="HT77" s="159">
        <f>IF(HT$16-'様式３（療養者名簿）（⑤の場合）'!$O86+1&lt;=15,IF(HT$16&gt;='様式３（療養者名簿）（⑤の場合）'!$O86,IF(HT$16&lt;='様式３（療養者名簿）（⑤の場合）'!$W86,1,0),0),0)</f>
        <v>0</v>
      </c>
      <c r="HU77" s="159">
        <f>IF(HU$16-'様式３（療養者名簿）（⑤の場合）'!$O86+1&lt;=15,IF(HU$16&gt;='様式３（療養者名簿）（⑤の場合）'!$O86,IF(HU$16&lt;='様式３（療養者名簿）（⑤の場合）'!$W86,1,0),0),0)</f>
        <v>0</v>
      </c>
      <c r="HV77" s="159">
        <f>IF(HV$16-'様式３（療養者名簿）（⑤の場合）'!$O86+1&lt;=15,IF(HV$16&gt;='様式３（療養者名簿）（⑤の場合）'!$O86,IF(HV$16&lt;='様式３（療養者名簿）（⑤の場合）'!$W86,1,0),0),0)</f>
        <v>0</v>
      </c>
      <c r="HW77" s="159">
        <f>IF(HW$16-'様式３（療養者名簿）（⑤の場合）'!$O86+1&lt;=15,IF(HW$16&gt;='様式３（療養者名簿）（⑤の場合）'!$O86,IF(HW$16&lt;='様式３（療養者名簿）（⑤の場合）'!$W86,1,0),0),0)</f>
        <v>0</v>
      </c>
      <c r="HX77" s="159">
        <f>IF(HX$16-'様式３（療養者名簿）（⑤の場合）'!$O86+1&lt;=15,IF(HX$16&gt;='様式３（療養者名簿）（⑤の場合）'!$O86,IF(HX$16&lt;='様式３（療養者名簿）（⑤の場合）'!$W86,1,0),0),0)</f>
        <v>0</v>
      </c>
      <c r="HY77" s="159">
        <f>IF(HY$16-'様式３（療養者名簿）（⑤の場合）'!$O86+1&lt;=15,IF(HY$16&gt;='様式３（療養者名簿）（⑤の場合）'!$O86,IF(HY$16&lt;='様式３（療養者名簿）（⑤の場合）'!$W86,1,0),0),0)</f>
        <v>0</v>
      </c>
      <c r="HZ77" s="159">
        <f>IF(HZ$16-'様式３（療養者名簿）（⑤の場合）'!$O86+1&lt;=15,IF(HZ$16&gt;='様式３（療養者名簿）（⑤の場合）'!$O86,IF(HZ$16&lt;='様式３（療養者名簿）（⑤の場合）'!$W86,1,0),0),0)</f>
        <v>0</v>
      </c>
      <c r="IA77" s="159">
        <f>IF(IA$16-'様式３（療養者名簿）（⑤の場合）'!$O86+1&lt;=15,IF(IA$16&gt;='様式３（療養者名簿）（⑤の場合）'!$O86,IF(IA$16&lt;='様式３（療養者名簿）（⑤の場合）'!$W86,1,0),0),0)</f>
        <v>0</v>
      </c>
      <c r="IB77" s="159">
        <f>IF(IB$16-'様式３（療養者名簿）（⑤の場合）'!$O86+1&lt;=15,IF(IB$16&gt;='様式３（療養者名簿）（⑤の場合）'!$O86,IF(IB$16&lt;='様式３（療養者名簿）（⑤の場合）'!$W86,1,0),0),0)</f>
        <v>0</v>
      </c>
      <c r="IC77" s="159">
        <f>IF(IC$16-'様式３（療養者名簿）（⑤の場合）'!$O86+1&lt;=15,IF(IC$16&gt;='様式３（療養者名簿）（⑤の場合）'!$O86,IF(IC$16&lt;='様式３（療養者名簿）（⑤の場合）'!$W86,1,0),0),0)</f>
        <v>0</v>
      </c>
      <c r="ID77" s="159">
        <f>IF(ID$16-'様式３（療養者名簿）（⑤の場合）'!$O86+1&lt;=15,IF(ID$16&gt;='様式３（療養者名簿）（⑤の場合）'!$O86,IF(ID$16&lt;='様式３（療養者名簿）（⑤の場合）'!$W86,1,0),0),0)</f>
        <v>0</v>
      </c>
      <c r="IE77" s="159">
        <f>IF(IE$16-'様式３（療養者名簿）（⑤の場合）'!$O86+1&lt;=15,IF(IE$16&gt;='様式３（療養者名簿）（⑤の場合）'!$O86,IF(IE$16&lt;='様式３（療養者名簿）（⑤の場合）'!$W86,1,0),0),0)</f>
        <v>0</v>
      </c>
      <c r="IF77" s="159">
        <f>IF(IF$16-'様式３（療養者名簿）（⑤の場合）'!$O86+1&lt;=15,IF(IF$16&gt;='様式３（療養者名簿）（⑤の場合）'!$O86,IF(IF$16&lt;='様式３（療養者名簿）（⑤の場合）'!$W86,1,0),0),0)</f>
        <v>0</v>
      </c>
      <c r="IG77" s="159">
        <f>IF(IG$16-'様式３（療養者名簿）（⑤の場合）'!$O86+1&lt;=15,IF(IG$16&gt;='様式３（療養者名簿）（⑤の場合）'!$O86,IF(IG$16&lt;='様式３（療養者名簿）（⑤の場合）'!$W86,1,0),0),0)</f>
        <v>0</v>
      </c>
      <c r="IH77" s="159">
        <f>IF(IH$16-'様式３（療養者名簿）（⑤の場合）'!$O86+1&lt;=15,IF(IH$16&gt;='様式３（療養者名簿）（⑤の場合）'!$O86,IF(IH$16&lt;='様式３（療養者名簿）（⑤の場合）'!$W86,1,0),0),0)</f>
        <v>0</v>
      </c>
      <c r="II77" s="159">
        <f>IF(II$16-'様式３（療養者名簿）（⑤の場合）'!$O86+1&lt;=15,IF(II$16&gt;='様式３（療養者名簿）（⑤の場合）'!$O86,IF(II$16&lt;='様式３（療養者名簿）（⑤の場合）'!$W86,1,0),0),0)</f>
        <v>0</v>
      </c>
      <c r="IJ77" s="159">
        <f>IF(IJ$16-'様式３（療養者名簿）（⑤の場合）'!$O86+1&lt;=15,IF(IJ$16&gt;='様式３（療養者名簿）（⑤の場合）'!$O86,IF(IJ$16&lt;='様式３（療養者名簿）（⑤の場合）'!$W86,1,0),0),0)</f>
        <v>0</v>
      </c>
      <c r="IK77" s="159">
        <f>IF(IK$16-'様式３（療養者名簿）（⑤の場合）'!$O86+1&lt;=15,IF(IK$16&gt;='様式３（療養者名簿）（⑤の場合）'!$O86,IF(IK$16&lt;='様式３（療養者名簿）（⑤の場合）'!$W86,1,0),0),0)</f>
        <v>0</v>
      </c>
      <c r="IL77" s="159">
        <f>IF(IL$16-'様式３（療養者名簿）（⑤の場合）'!$O86+1&lt;=15,IF(IL$16&gt;='様式３（療養者名簿）（⑤の場合）'!$O86,IF(IL$16&lt;='様式３（療養者名簿）（⑤の場合）'!$W86,1,0),0),0)</f>
        <v>0</v>
      </c>
      <c r="IM77" s="159">
        <f>IF(IM$16-'様式３（療養者名簿）（⑤の場合）'!$O86+1&lt;=15,IF(IM$16&gt;='様式３（療養者名簿）（⑤の場合）'!$O86,IF(IM$16&lt;='様式３（療養者名簿）（⑤の場合）'!$W86,1,0),0),0)</f>
        <v>0</v>
      </c>
      <c r="IN77" s="159">
        <f>IF(IN$16-'様式３（療養者名簿）（⑤の場合）'!$O86+1&lt;=15,IF(IN$16&gt;='様式３（療養者名簿）（⑤の場合）'!$O86,IF(IN$16&lt;='様式３（療養者名簿）（⑤の場合）'!$W86,1,0),0),0)</f>
        <v>0</v>
      </c>
      <c r="IO77" s="159">
        <f>IF(IO$16-'様式３（療養者名簿）（⑤の場合）'!$O86+1&lt;=15,IF(IO$16&gt;='様式３（療養者名簿）（⑤の場合）'!$O86,IF(IO$16&lt;='様式３（療養者名簿）（⑤の場合）'!$W86,1,0),0),0)</f>
        <v>0</v>
      </c>
      <c r="IP77" s="159">
        <f>IF(IP$16-'様式３（療養者名簿）（⑤の場合）'!$O86+1&lt;=15,IF(IP$16&gt;='様式３（療養者名簿）（⑤の場合）'!$O86,IF(IP$16&lt;='様式３（療養者名簿）（⑤の場合）'!$W86,1,0),0),0)</f>
        <v>0</v>
      </c>
      <c r="IQ77" s="159">
        <f>IF(IQ$16-'様式３（療養者名簿）（⑤の場合）'!$O86+1&lt;=15,IF(IQ$16&gt;='様式３（療養者名簿）（⑤の場合）'!$O86,IF(IQ$16&lt;='様式３（療養者名簿）（⑤の場合）'!$W86,1,0),0),0)</f>
        <v>0</v>
      </c>
      <c r="IR77" s="159">
        <f>IF(IR$16-'様式３（療養者名簿）（⑤の場合）'!$O86+1&lt;=15,IF(IR$16&gt;='様式３（療養者名簿）（⑤の場合）'!$O86,IF(IR$16&lt;='様式３（療養者名簿）（⑤の場合）'!$W86,1,0),0),0)</f>
        <v>0</v>
      </c>
      <c r="IS77" s="159">
        <f>IF(IS$16-'様式３（療養者名簿）（⑤の場合）'!$O86+1&lt;=15,IF(IS$16&gt;='様式３（療養者名簿）（⑤の場合）'!$O86,IF(IS$16&lt;='様式３（療養者名簿）（⑤の場合）'!$W86,1,0),0),0)</f>
        <v>0</v>
      </c>
      <c r="IT77" s="159">
        <f>IF(IT$16-'様式３（療養者名簿）（⑤の場合）'!$O86+1&lt;=15,IF(IT$16&gt;='様式３（療養者名簿）（⑤の場合）'!$O86,IF(IT$16&lt;='様式３（療養者名簿）（⑤の場合）'!$W86,1,0),0),0)</f>
        <v>0</v>
      </c>
    </row>
    <row r="78" spans="1:254" ht="42" customHeight="1">
      <c r="A78" s="149">
        <f>'様式３（療養者名簿）（⑤の場合）'!C87</f>
        <v>0</v>
      </c>
      <c r="B78" s="159">
        <f>IF(B$16-'様式３（療養者名簿）（⑤の場合）'!$O87+1&lt;=15,IF(B$16&gt;='様式３（療養者名簿）（⑤の場合）'!$O87,IF(B$16&lt;='様式３（療養者名簿）（⑤の場合）'!$W87,1,0),0),0)</f>
        <v>0</v>
      </c>
      <c r="C78" s="159">
        <f>IF(C$16-'様式３（療養者名簿）（⑤の場合）'!$O87+1&lt;=15,IF(C$16&gt;='様式３（療養者名簿）（⑤の場合）'!$O87,IF(C$16&lt;='様式３（療養者名簿）（⑤の場合）'!$W87,1,0),0),0)</f>
        <v>0</v>
      </c>
      <c r="D78" s="159">
        <f>IF(D$16-'様式３（療養者名簿）（⑤の場合）'!$O87+1&lt;=15,IF(D$16&gt;='様式３（療養者名簿）（⑤の場合）'!$O87,IF(D$16&lt;='様式３（療養者名簿）（⑤の場合）'!$W87,1,0),0),0)</f>
        <v>0</v>
      </c>
      <c r="E78" s="159">
        <f>IF(E$16-'様式３（療養者名簿）（⑤の場合）'!$O87+1&lt;=15,IF(E$16&gt;='様式３（療養者名簿）（⑤の場合）'!$O87,IF(E$16&lt;='様式３（療養者名簿）（⑤の場合）'!$W87,1,0),0),0)</f>
        <v>0</v>
      </c>
      <c r="F78" s="159">
        <f>IF(F$16-'様式３（療養者名簿）（⑤の場合）'!$O87+1&lt;=15,IF(F$16&gt;='様式３（療養者名簿）（⑤の場合）'!$O87,IF(F$16&lt;='様式３（療養者名簿）（⑤の場合）'!$W87,1,0),0),0)</f>
        <v>0</v>
      </c>
      <c r="G78" s="159">
        <f>IF(G$16-'様式３（療養者名簿）（⑤の場合）'!$O87+1&lt;=15,IF(G$16&gt;='様式３（療養者名簿）（⑤の場合）'!$O87,IF(G$16&lt;='様式３（療養者名簿）（⑤の場合）'!$W87,1,0),0),0)</f>
        <v>0</v>
      </c>
      <c r="H78" s="159">
        <f>IF(H$16-'様式３（療養者名簿）（⑤の場合）'!$O87+1&lt;=15,IF(H$16&gt;='様式３（療養者名簿）（⑤の場合）'!$O87,IF(H$16&lt;='様式３（療養者名簿）（⑤の場合）'!$W87,1,0),0),0)</f>
        <v>0</v>
      </c>
      <c r="I78" s="159">
        <f>IF(I$16-'様式３（療養者名簿）（⑤の場合）'!$O87+1&lt;=15,IF(I$16&gt;='様式３（療養者名簿）（⑤の場合）'!$O87,IF(I$16&lt;='様式３（療養者名簿）（⑤の場合）'!$W87,1,0),0),0)</f>
        <v>0</v>
      </c>
      <c r="J78" s="159">
        <f>IF(J$16-'様式３（療養者名簿）（⑤の場合）'!$O87+1&lt;=15,IF(J$16&gt;='様式３（療養者名簿）（⑤の場合）'!$O87,IF(J$16&lt;='様式３（療養者名簿）（⑤の場合）'!$W87,1,0),0),0)</f>
        <v>0</v>
      </c>
      <c r="K78" s="159">
        <f>IF(K$16-'様式３（療養者名簿）（⑤の場合）'!$O87+1&lt;=15,IF(K$16&gt;='様式３（療養者名簿）（⑤の場合）'!$O87,IF(K$16&lt;='様式３（療養者名簿）（⑤の場合）'!$W87,1,0),0),0)</f>
        <v>0</v>
      </c>
      <c r="L78" s="159">
        <f>IF(L$16-'様式３（療養者名簿）（⑤の場合）'!$O87+1&lt;=15,IF(L$16&gt;='様式３（療養者名簿）（⑤の場合）'!$O87,IF(L$16&lt;='様式３（療養者名簿）（⑤の場合）'!$W87,1,0),0),0)</f>
        <v>0</v>
      </c>
      <c r="M78" s="159">
        <f>IF(M$16-'様式３（療養者名簿）（⑤の場合）'!$O87+1&lt;=15,IF(M$16&gt;='様式３（療養者名簿）（⑤の場合）'!$O87,IF(M$16&lt;='様式３（療養者名簿）（⑤の場合）'!$W87,1,0),0),0)</f>
        <v>0</v>
      </c>
      <c r="N78" s="159">
        <f>IF(N$16-'様式３（療養者名簿）（⑤の場合）'!$O87+1&lt;=15,IF(N$16&gt;='様式３（療養者名簿）（⑤の場合）'!$O87,IF(N$16&lt;='様式３（療養者名簿）（⑤の場合）'!$W87,1,0),0),0)</f>
        <v>0</v>
      </c>
      <c r="O78" s="159">
        <f>IF(O$16-'様式３（療養者名簿）（⑤の場合）'!$O87+1&lt;=15,IF(O$16&gt;='様式３（療養者名簿）（⑤の場合）'!$O87,IF(O$16&lt;='様式３（療養者名簿）（⑤の場合）'!$W87,1,0),0),0)</f>
        <v>0</v>
      </c>
      <c r="P78" s="159">
        <f>IF(P$16-'様式３（療養者名簿）（⑤の場合）'!$O87+1&lt;=15,IF(P$16&gt;='様式３（療養者名簿）（⑤の場合）'!$O87,IF(P$16&lt;='様式３（療養者名簿）（⑤の場合）'!$W87,1,0),0),0)</f>
        <v>0</v>
      </c>
      <c r="Q78" s="159">
        <f>IF(Q$16-'様式３（療養者名簿）（⑤の場合）'!$O87+1&lt;=15,IF(Q$16&gt;='様式３（療養者名簿）（⑤の場合）'!$O87,IF(Q$16&lt;='様式３（療養者名簿）（⑤の場合）'!$W87,1,0),0),0)</f>
        <v>0</v>
      </c>
      <c r="R78" s="159">
        <f>IF(R$16-'様式３（療養者名簿）（⑤の場合）'!$O87+1&lt;=15,IF(R$16&gt;='様式３（療養者名簿）（⑤の場合）'!$O87,IF(R$16&lt;='様式３（療養者名簿）（⑤の場合）'!$W87,1,0),0),0)</f>
        <v>0</v>
      </c>
      <c r="S78" s="159">
        <f>IF(S$16-'様式３（療養者名簿）（⑤の場合）'!$O87+1&lt;=15,IF(S$16&gt;='様式３（療養者名簿）（⑤の場合）'!$O87,IF(S$16&lt;='様式３（療養者名簿）（⑤の場合）'!$W87,1,0),0),0)</f>
        <v>0</v>
      </c>
      <c r="T78" s="159">
        <f>IF(T$16-'様式３（療養者名簿）（⑤の場合）'!$O87+1&lt;=15,IF(T$16&gt;='様式３（療養者名簿）（⑤の場合）'!$O87,IF(T$16&lt;='様式３（療養者名簿）（⑤の場合）'!$W87,1,0),0),0)</f>
        <v>0</v>
      </c>
      <c r="U78" s="159">
        <f>IF(U$16-'様式３（療養者名簿）（⑤の場合）'!$O87+1&lt;=15,IF(U$16&gt;='様式３（療養者名簿）（⑤の場合）'!$O87,IF(U$16&lt;='様式３（療養者名簿）（⑤の場合）'!$W87,1,0),0),0)</f>
        <v>0</v>
      </c>
      <c r="V78" s="159">
        <f>IF(V$16-'様式３（療養者名簿）（⑤の場合）'!$O87+1&lt;=15,IF(V$16&gt;='様式３（療養者名簿）（⑤の場合）'!$O87,IF(V$16&lt;='様式３（療養者名簿）（⑤の場合）'!$W87,1,0),0),0)</f>
        <v>0</v>
      </c>
      <c r="W78" s="159">
        <f>IF(W$16-'様式３（療養者名簿）（⑤の場合）'!$O87+1&lt;=15,IF(W$16&gt;='様式３（療養者名簿）（⑤の場合）'!$O87,IF(W$16&lt;='様式３（療養者名簿）（⑤の場合）'!$W87,1,0),0),0)</f>
        <v>0</v>
      </c>
      <c r="X78" s="159">
        <f>IF(X$16-'様式３（療養者名簿）（⑤の場合）'!$O87+1&lt;=15,IF(X$16&gt;='様式３（療養者名簿）（⑤の場合）'!$O87,IF(X$16&lt;='様式３（療養者名簿）（⑤の場合）'!$W87,1,0),0),0)</f>
        <v>0</v>
      </c>
      <c r="Y78" s="159">
        <f>IF(Y$16-'様式３（療養者名簿）（⑤の場合）'!$O87+1&lt;=15,IF(Y$16&gt;='様式３（療養者名簿）（⑤の場合）'!$O87,IF(Y$16&lt;='様式３（療養者名簿）（⑤の場合）'!$W87,1,0),0),0)</f>
        <v>0</v>
      </c>
      <c r="Z78" s="159">
        <f>IF(Z$16-'様式３（療養者名簿）（⑤の場合）'!$O87+1&lt;=15,IF(Z$16&gt;='様式３（療養者名簿）（⑤の場合）'!$O87,IF(Z$16&lt;='様式３（療養者名簿）（⑤の場合）'!$W87,1,0),0),0)</f>
        <v>0</v>
      </c>
      <c r="AA78" s="159">
        <f>IF(AA$16-'様式３（療養者名簿）（⑤の場合）'!$O87+1&lt;=15,IF(AA$16&gt;='様式３（療養者名簿）（⑤の場合）'!$O87,IF(AA$16&lt;='様式３（療養者名簿）（⑤の場合）'!$W87,1,0),0),0)</f>
        <v>0</v>
      </c>
      <c r="AB78" s="159">
        <f>IF(AB$16-'様式３（療養者名簿）（⑤の場合）'!$O87+1&lt;=15,IF(AB$16&gt;='様式３（療養者名簿）（⑤の場合）'!$O87,IF(AB$16&lt;='様式３（療養者名簿）（⑤の場合）'!$W87,1,0),0),0)</f>
        <v>0</v>
      </c>
      <c r="AC78" s="159">
        <f>IF(AC$16-'様式３（療養者名簿）（⑤の場合）'!$O87+1&lt;=15,IF(AC$16&gt;='様式３（療養者名簿）（⑤の場合）'!$O87,IF(AC$16&lt;='様式３（療養者名簿）（⑤の場合）'!$W87,1,0),0),0)</f>
        <v>0</v>
      </c>
      <c r="AD78" s="159">
        <f>IF(AD$16-'様式３（療養者名簿）（⑤の場合）'!$O87+1&lt;=15,IF(AD$16&gt;='様式３（療養者名簿）（⑤の場合）'!$O87,IF(AD$16&lt;='様式３（療養者名簿）（⑤の場合）'!$W87,1,0),0),0)</f>
        <v>0</v>
      </c>
      <c r="AE78" s="159">
        <f>IF(AE$16-'様式３（療養者名簿）（⑤の場合）'!$O87+1&lt;=15,IF(AE$16&gt;='様式３（療養者名簿）（⑤の場合）'!$O87,IF(AE$16&lt;='様式３（療養者名簿）（⑤の場合）'!$W87,1,0),0),0)</f>
        <v>0</v>
      </c>
      <c r="AF78" s="159">
        <f>IF(AF$16-'様式３（療養者名簿）（⑤の場合）'!$O87+1&lt;=15,IF(AF$16&gt;='様式３（療養者名簿）（⑤の場合）'!$O87,IF(AF$16&lt;='様式３（療養者名簿）（⑤の場合）'!$W87,1,0),0),0)</f>
        <v>0</v>
      </c>
      <c r="AG78" s="159">
        <f>IF(AG$16-'様式３（療養者名簿）（⑤の場合）'!$O87+1&lt;=15,IF(AG$16&gt;='様式３（療養者名簿）（⑤の場合）'!$O87,IF(AG$16&lt;='様式３（療養者名簿）（⑤の場合）'!$W87,1,0),0),0)</f>
        <v>0</v>
      </c>
      <c r="AH78" s="159">
        <f>IF(AH$16-'様式３（療養者名簿）（⑤の場合）'!$O87+1&lt;=15,IF(AH$16&gt;='様式３（療養者名簿）（⑤の場合）'!$O87,IF(AH$16&lt;='様式３（療養者名簿）（⑤の場合）'!$W87,1,0),0),0)</f>
        <v>0</v>
      </c>
      <c r="AI78" s="159">
        <f>IF(AI$16-'様式３（療養者名簿）（⑤の場合）'!$O87+1&lt;=15,IF(AI$16&gt;='様式３（療養者名簿）（⑤の場合）'!$O87,IF(AI$16&lt;='様式３（療養者名簿）（⑤の場合）'!$W87,1,0),0),0)</f>
        <v>0</v>
      </c>
      <c r="AJ78" s="159">
        <f>IF(AJ$16-'様式３（療養者名簿）（⑤の場合）'!$O87+1&lt;=15,IF(AJ$16&gt;='様式３（療養者名簿）（⑤の場合）'!$O87,IF(AJ$16&lt;='様式３（療養者名簿）（⑤の場合）'!$W87,1,0),0),0)</f>
        <v>0</v>
      </c>
      <c r="AK78" s="159">
        <f>IF(AK$16-'様式３（療養者名簿）（⑤の場合）'!$O87+1&lt;=15,IF(AK$16&gt;='様式３（療養者名簿）（⑤の場合）'!$O87,IF(AK$16&lt;='様式３（療養者名簿）（⑤の場合）'!$W87,1,0),0),0)</f>
        <v>0</v>
      </c>
      <c r="AL78" s="159">
        <f>IF(AL$16-'様式３（療養者名簿）（⑤の場合）'!$O87+1&lt;=15,IF(AL$16&gt;='様式３（療養者名簿）（⑤の場合）'!$O87,IF(AL$16&lt;='様式３（療養者名簿）（⑤の場合）'!$W87,1,0),0),0)</f>
        <v>0</v>
      </c>
      <c r="AM78" s="159">
        <f>IF(AM$16-'様式３（療養者名簿）（⑤の場合）'!$O87+1&lt;=15,IF(AM$16&gt;='様式３（療養者名簿）（⑤の場合）'!$O87,IF(AM$16&lt;='様式３（療養者名簿）（⑤の場合）'!$W87,1,0),0),0)</f>
        <v>0</v>
      </c>
      <c r="AN78" s="159">
        <f>IF(AN$16-'様式３（療養者名簿）（⑤の場合）'!$O87+1&lt;=15,IF(AN$16&gt;='様式３（療養者名簿）（⑤の場合）'!$O87,IF(AN$16&lt;='様式３（療養者名簿）（⑤の場合）'!$W87,1,0),0),0)</f>
        <v>0</v>
      </c>
      <c r="AO78" s="159">
        <f>IF(AO$16-'様式３（療養者名簿）（⑤の場合）'!$O87+1&lt;=15,IF(AO$16&gt;='様式３（療養者名簿）（⑤の場合）'!$O87,IF(AO$16&lt;='様式３（療養者名簿）（⑤の場合）'!$W87,1,0),0),0)</f>
        <v>0</v>
      </c>
      <c r="AP78" s="159">
        <f>IF(AP$16-'様式３（療養者名簿）（⑤の場合）'!$O87+1&lt;=15,IF(AP$16&gt;='様式３（療養者名簿）（⑤の場合）'!$O87,IF(AP$16&lt;='様式３（療養者名簿）（⑤の場合）'!$W87,1,0),0),0)</f>
        <v>0</v>
      </c>
      <c r="AQ78" s="159">
        <f>IF(AQ$16-'様式３（療養者名簿）（⑤の場合）'!$O87+1&lt;=15,IF(AQ$16&gt;='様式３（療養者名簿）（⑤の場合）'!$O87,IF(AQ$16&lt;='様式３（療養者名簿）（⑤の場合）'!$W87,1,0),0),0)</f>
        <v>0</v>
      </c>
      <c r="AR78" s="159">
        <f>IF(AR$16-'様式３（療養者名簿）（⑤の場合）'!$O87+1&lt;=15,IF(AR$16&gt;='様式３（療養者名簿）（⑤の場合）'!$O87,IF(AR$16&lt;='様式３（療養者名簿）（⑤の場合）'!$W87,1,0),0),0)</f>
        <v>0</v>
      </c>
      <c r="AS78" s="159">
        <f>IF(AS$16-'様式３（療養者名簿）（⑤の場合）'!$O87+1&lt;=15,IF(AS$16&gt;='様式３（療養者名簿）（⑤の場合）'!$O87,IF(AS$16&lt;='様式３（療養者名簿）（⑤の場合）'!$W87,1,0),0),0)</f>
        <v>0</v>
      </c>
      <c r="AT78" s="159">
        <f>IF(AT$16-'様式３（療養者名簿）（⑤の場合）'!$O87+1&lt;=15,IF(AT$16&gt;='様式３（療養者名簿）（⑤の場合）'!$O87,IF(AT$16&lt;='様式３（療養者名簿）（⑤の場合）'!$W87,1,0),0),0)</f>
        <v>0</v>
      </c>
      <c r="AU78" s="159">
        <f>IF(AU$16-'様式３（療養者名簿）（⑤の場合）'!$O87+1&lt;=15,IF(AU$16&gt;='様式３（療養者名簿）（⑤の場合）'!$O87,IF(AU$16&lt;='様式３（療養者名簿）（⑤の場合）'!$W87,1,0),0),0)</f>
        <v>0</v>
      </c>
      <c r="AV78" s="159">
        <f>IF(AV$16-'様式３（療養者名簿）（⑤の場合）'!$O87+1&lt;=15,IF(AV$16&gt;='様式３（療養者名簿）（⑤の場合）'!$O87,IF(AV$16&lt;='様式３（療養者名簿）（⑤の場合）'!$W87,1,0),0),0)</f>
        <v>0</v>
      </c>
      <c r="AW78" s="159">
        <f>IF(AW$16-'様式３（療養者名簿）（⑤の場合）'!$O87+1&lt;=15,IF(AW$16&gt;='様式３（療養者名簿）（⑤の場合）'!$O87,IF(AW$16&lt;='様式３（療養者名簿）（⑤の場合）'!$W87,1,0),0),0)</f>
        <v>0</v>
      </c>
      <c r="AX78" s="159">
        <f>IF(AX$16-'様式３（療養者名簿）（⑤の場合）'!$O87+1&lt;=15,IF(AX$16&gt;='様式３（療養者名簿）（⑤の場合）'!$O87,IF(AX$16&lt;='様式３（療養者名簿）（⑤の場合）'!$W87,1,0),0),0)</f>
        <v>0</v>
      </c>
      <c r="AY78" s="159">
        <f>IF(AY$16-'様式３（療養者名簿）（⑤の場合）'!$O87+1&lt;=15,IF(AY$16&gt;='様式３（療養者名簿）（⑤の場合）'!$O87,IF(AY$16&lt;='様式３（療養者名簿）（⑤の場合）'!$W87,1,0),0),0)</f>
        <v>0</v>
      </c>
      <c r="AZ78" s="159">
        <f>IF(AZ$16-'様式３（療養者名簿）（⑤の場合）'!$O87+1&lt;=15,IF(AZ$16&gt;='様式３（療養者名簿）（⑤の場合）'!$O87,IF(AZ$16&lt;='様式３（療養者名簿）（⑤の場合）'!$W87,1,0),0),0)</f>
        <v>0</v>
      </c>
      <c r="BA78" s="159">
        <f>IF(BA$16-'様式３（療養者名簿）（⑤の場合）'!$O87+1&lt;=15,IF(BA$16&gt;='様式３（療養者名簿）（⑤の場合）'!$O87,IF(BA$16&lt;='様式３（療養者名簿）（⑤の場合）'!$W87,1,0),0),0)</f>
        <v>0</v>
      </c>
      <c r="BB78" s="159">
        <f>IF(BB$16-'様式３（療養者名簿）（⑤の場合）'!$O87+1&lt;=15,IF(BB$16&gt;='様式３（療養者名簿）（⑤の場合）'!$O87,IF(BB$16&lt;='様式３（療養者名簿）（⑤の場合）'!$W87,1,0),0),0)</f>
        <v>0</v>
      </c>
      <c r="BC78" s="159">
        <f>IF(BC$16-'様式３（療養者名簿）（⑤の場合）'!$O87+1&lt;=15,IF(BC$16&gt;='様式３（療養者名簿）（⑤の場合）'!$O87,IF(BC$16&lt;='様式３（療養者名簿）（⑤の場合）'!$W87,1,0),0),0)</f>
        <v>0</v>
      </c>
      <c r="BD78" s="159">
        <f>IF(BD$16-'様式３（療養者名簿）（⑤の場合）'!$O87+1&lt;=15,IF(BD$16&gt;='様式３（療養者名簿）（⑤の場合）'!$O87,IF(BD$16&lt;='様式３（療養者名簿）（⑤の場合）'!$W87,1,0),0),0)</f>
        <v>0</v>
      </c>
      <c r="BE78" s="159">
        <f>IF(BE$16-'様式３（療養者名簿）（⑤の場合）'!$O87+1&lt;=15,IF(BE$16&gt;='様式３（療養者名簿）（⑤の場合）'!$O87,IF(BE$16&lt;='様式３（療養者名簿）（⑤の場合）'!$W87,1,0),0),0)</f>
        <v>0</v>
      </c>
      <c r="BF78" s="159">
        <f>IF(BF$16-'様式３（療養者名簿）（⑤の場合）'!$O87+1&lt;=15,IF(BF$16&gt;='様式３（療養者名簿）（⑤の場合）'!$O87,IF(BF$16&lt;='様式３（療養者名簿）（⑤の場合）'!$W87,1,0),0),0)</f>
        <v>0</v>
      </c>
      <c r="BG78" s="159">
        <f>IF(BG$16-'様式３（療養者名簿）（⑤の場合）'!$O87+1&lt;=15,IF(BG$16&gt;='様式３（療養者名簿）（⑤の場合）'!$O87,IF(BG$16&lt;='様式３（療養者名簿）（⑤の場合）'!$W87,1,0),0),0)</f>
        <v>0</v>
      </c>
      <c r="BH78" s="159">
        <f>IF(BH$16-'様式３（療養者名簿）（⑤の場合）'!$O87+1&lt;=15,IF(BH$16&gt;='様式３（療養者名簿）（⑤の場合）'!$O87,IF(BH$16&lt;='様式３（療養者名簿）（⑤の場合）'!$W87,1,0),0),0)</f>
        <v>0</v>
      </c>
      <c r="BI78" s="159">
        <f>IF(BI$16-'様式３（療養者名簿）（⑤の場合）'!$O87+1&lt;=15,IF(BI$16&gt;='様式３（療養者名簿）（⑤の場合）'!$O87,IF(BI$16&lt;='様式３（療養者名簿）（⑤の場合）'!$W87,1,0),0),0)</f>
        <v>0</v>
      </c>
      <c r="BJ78" s="159">
        <f>IF(BJ$16-'様式３（療養者名簿）（⑤の場合）'!$O87+1&lt;=15,IF(BJ$16&gt;='様式３（療養者名簿）（⑤の場合）'!$O87,IF(BJ$16&lt;='様式３（療養者名簿）（⑤の場合）'!$W87,1,0),0),0)</f>
        <v>0</v>
      </c>
      <c r="BK78" s="159">
        <f>IF(BK$16-'様式３（療養者名簿）（⑤の場合）'!$O87+1&lt;=15,IF(BK$16&gt;='様式３（療養者名簿）（⑤の場合）'!$O87,IF(BK$16&lt;='様式３（療養者名簿）（⑤の場合）'!$W87,1,0),0),0)</f>
        <v>0</v>
      </c>
      <c r="BL78" s="159">
        <f>IF(BL$16-'様式３（療養者名簿）（⑤の場合）'!$O87+1&lt;=15,IF(BL$16&gt;='様式３（療養者名簿）（⑤の場合）'!$O87,IF(BL$16&lt;='様式３（療養者名簿）（⑤の場合）'!$W87,1,0),0),0)</f>
        <v>0</v>
      </c>
      <c r="BM78" s="159">
        <f>IF(BM$16-'様式３（療養者名簿）（⑤の場合）'!$O87+1&lt;=15,IF(BM$16&gt;='様式３（療養者名簿）（⑤の場合）'!$O87,IF(BM$16&lt;='様式３（療養者名簿）（⑤の場合）'!$W87,1,0),0),0)</f>
        <v>0</v>
      </c>
      <c r="BN78" s="159">
        <f>IF(BN$16-'様式３（療養者名簿）（⑤の場合）'!$O87+1&lt;=15,IF(BN$16&gt;='様式３（療養者名簿）（⑤の場合）'!$O87,IF(BN$16&lt;='様式３（療養者名簿）（⑤の場合）'!$W87,1,0),0),0)</f>
        <v>0</v>
      </c>
      <c r="BO78" s="159">
        <f>IF(BO$16-'様式３（療養者名簿）（⑤の場合）'!$O87+1&lt;=15,IF(BO$16&gt;='様式３（療養者名簿）（⑤の場合）'!$O87,IF(BO$16&lt;='様式３（療養者名簿）（⑤の場合）'!$W87,1,0),0),0)</f>
        <v>0</v>
      </c>
      <c r="BP78" s="159">
        <f>IF(BP$16-'様式３（療養者名簿）（⑤の場合）'!$O87+1&lt;=15,IF(BP$16&gt;='様式３（療養者名簿）（⑤の場合）'!$O87,IF(BP$16&lt;='様式３（療養者名簿）（⑤の場合）'!$W87,1,0),0),0)</f>
        <v>0</v>
      </c>
      <c r="BQ78" s="159">
        <f>IF(BQ$16-'様式３（療養者名簿）（⑤の場合）'!$O87+1&lt;=15,IF(BQ$16&gt;='様式３（療養者名簿）（⑤の場合）'!$O87,IF(BQ$16&lt;='様式３（療養者名簿）（⑤の場合）'!$W87,1,0),0),0)</f>
        <v>0</v>
      </c>
      <c r="BR78" s="159">
        <f>IF(BR$16-'様式３（療養者名簿）（⑤の場合）'!$O87+1&lt;=15,IF(BR$16&gt;='様式３（療養者名簿）（⑤の場合）'!$O87,IF(BR$16&lt;='様式３（療養者名簿）（⑤の場合）'!$W87,1,0),0),0)</f>
        <v>0</v>
      </c>
      <c r="BS78" s="159">
        <f>IF(BS$16-'様式３（療養者名簿）（⑤の場合）'!$O87+1&lt;=15,IF(BS$16&gt;='様式３（療養者名簿）（⑤の場合）'!$O87,IF(BS$16&lt;='様式３（療養者名簿）（⑤の場合）'!$W87,1,0),0),0)</f>
        <v>0</v>
      </c>
      <c r="BT78" s="159">
        <f>IF(BT$16-'様式３（療養者名簿）（⑤の場合）'!$O87+1&lt;=15,IF(BT$16&gt;='様式３（療養者名簿）（⑤の場合）'!$O87,IF(BT$16&lt;='様式３（療養者名簿）（⑤の場合）'!$W87,1,0),0),0)</f>
        <v>0</v>
      </c>
      <c r="BU78" s="159">
        <f>IF(BU$16-'様式３（療養者名簿）（⑤の場合）'!$O87+1&lt;=15,IF(BU$16&gt;='様式３（療養者名簿）（⑤の場合）'!$O87,IF(BU$16&lt;='様式３（療養者名簿）（⑤の場合）'!$W87,1,0),0),0)</f>
        <v>0</v>
      </c>
      <c r="BV78" s="159">
        <f>IF(BV$16-'様式３（療養者名簿）（⑤の場合）'!$O87+1&lt;=15,IF(BV$16&gt;='様式３（療養者名簿）（⑤の場合）'!$O87,IF(BV$16&lt;='様式３（療養者名簿）（⑤の場合）'!$W87,1,0),0),0)</f>
        <v>0</v>
      </c>
      <c r="BW78" s="159">
        <f>IF(BW$16-'様式３（療養者名簿）（⑤の場合）'!$O87+1&lt;=15,IF(BW$16&gt;='様式３（療養者名簿）（⑤の場合）'!$O87,IF(BW$16&lt;='様式３（療養者名簿）（⑤の場合）'!$W87,1,0),0),0)</f>
        <v>0</v>
      </c>
      <c r="BX78" s="159">
        <f>IF(BX$16-'様式３（療養者名簿）（⑤の場合）'!$O87+1&lt;=15,IF(BX$16&gt;='様式３（療養者名簿）（⑤の場合）'!$O87,IF(BX$16&lt;='様式３（療養者名簿）（⑤の場合）'!$W87,1,0),0),0)</f>
        <v>0</v>
      </c>
      <c r="BY78" s="159">
        <f>IF(BY$16-'様式３（療養者名簿）（⑤の場合）'!$O87+1&lt;=15,IF(BY$16&gt;='様式３（療養者名簿）（⑤の場合）'!$O87,IF(BY$16&lt;='様式３（療養者名簿）（⑤の場合）'!$W87,1,0),0),0)</f>
        <v>0</v>
      </c>
      <c r="BZ78" s="159">
        <f>IF(BZ$16-'様式３（療養者名簿）（⑤の場合）'!$O87+1&lt;=15,IF(BZ$16&gt;='様式３（療養者名簿）（⑤の場合）'!$O87,IF(BZ$16&lt;='様式３（療養者名簿）（⑤の場合）'!$W87,1,0),0),0)</f>
        <v>0</v>
      </c>
      <c r="CA78" s="159">
        <f>IF(CA$16-'様式３（療養者名簿）（⑤の場合）'!$O87+1&lt;=15,IF(CA$16&gt;='様式３（療養者名簿）（⑤の場合）'!$O87,IF(CA$16&lt;='様式３（療養者名簿）（⑤の場合）'!$W87,1,0),0),0)</f>
        <v>0</v>
      </c>
      <c r="CB78" s="159">
        <f>IF(CB$16-'様式３（療養者名簿）（⑤の場合）'!$O87+1&lt;=15,IF(CB$16&gt;='様式３（療養者名簿）（⑤の場合）'!$O87,IF(CB$16&lt;='様式３（療養者名簿）（⑤の場合）'!$W87,1,0),0),0)</f>
        <v>0</v>
      </c>
      <c r="CC78" s="159">
        <f>IF(CC$16-'様式３（療養者名簿）（⑤の場合）'!$O87+1&lt;=15,IF(CC$16&gt;='様式３（療養者名簿）（⑤の場合）'!$O87,IF(CC$16&lt;='様式３（療養者名簿）（⑤の場合）'!$W87,1,0),0),0)</f>
        <v>0</v>
      </c>
      <c r="CD78" s="159">
        <f>IF(CD$16-'様式３（療養者名簿）（⑤の場合）'!$O87+1&lt;=15,IF(CD$16&gt;='様式３（療養者名簿）（⑤の場合）'!$O87,IF(CD$16&lt;='様式３（療養者名簿）（⑤の場合）'!$W87,1,0),0),0)</f>
        <v>0</v>
      </c>
      <c r="CE78" s="159">
        <f>IF(CE$16-'様式３（療養者名簿）（⑤の場合）'!$O87+1&lt;=15,IF(CE$16&gt;='様式３（療養者名簿）（⑤の場合）'!$O87,IF(CE$16&lt;='様式３（療養者名簿）（⑤の場合）'!$W87,1,0),0),0)</f>
        <v>0</v>
      </c>
      <c r="CF78" s="159">
        <f>IF(CF$16-'様式３（療養者名簿）（⑤の場合）'!$O87+1&lt;=15,IF(CF$16&gt;='様式３（療養者名簿）（⑤の場合）'!$O87,IF(CF$16&lt;='様式３（療養者名簿）（⑤の場合）'!$W87,1,0),0),0)</f>
        <v>0</v>
      </c>
      <c r="CG78" s="159">
        <f>IF(CG$16-'様式３（療養者名簿）（⑤の場合）'!$O87+1&lt;=15,IF(CG$16&gt;='様式３（療養者名簿）（⑤の場合）'!$O87,IF(CG$16&lt;='様式３（療養者名簿）（⑤の場合）'!$W87,1,0),0),0)</f>
        <v>0</v>
      </c>
      <c r="CH78" s="159">
        <f>IF(CH$16-'様式３（療養者名簿）（⑤の場合）'!$O87+1&lt;=15,IF(CH$16&gt;='様式３（療養者名簿）（⑤の場合）'!$O87,IF(CH$16&lt;='様式３（療養者名簿）（⑤の場合）'!$W87,1,0),0),0)</f>
        <v>0</v>
      </c>
      <c r="CI78" s="159">
        <f>IF(CI$16-'様式３（療養者名簿）（⑤の場合）'!$O87+1&lt;=15,IF(CI$16&gt;='様式３（療養者名簿）（⑤の場合）'!$O87,IF(CI$16&lt;='様式３（療養者名簿）（⑤の場合）'!$W87,1,0),0),0)</f>
        <v>0</v>
      </c>
      <c r="CJ78" s="159">
        <f>IF(CJ$16-'様式３（療養者名簿）（⑤の場合）'!$O87+1&lt;=15,IF(CJ$16&gt;='様式３（療養者名簿）（⑤の場合）'!$O87,IF(CJ$16&lt;='様式３（療養者名簿）（⑤の場合）'!$W87,1,0),0),0)</f>
        <v>0</v>
      </c>
      <c r="CK78" s="159">
        <f>IF(CK$16-'様式３（療養者名簿）（⑤の場合）'!$O87+1&lt;=15,IF(CK$16&gt;='様式３（療養者名簿）（⑤の場合）'!$O87,IF(CK$16&lt;='様式３（療養者名簿）（⑤の場合）'!$W87,1,0),0),0)</f>
        <v>0</v>
      </c>
      <c r="CL78" s="159">
        <f>IF(CL$16-'様式３（療養者名簿）（⑤の場合）'!$O87+1&lt;=15,IF(CL$16&gt;='様式３（療養者名簿）（⑤の場合）'!$O87,IF(CL$16&lt;='様式３（療養者名簿）（⑤の場合）'!$W87,1,0),0),0)</f>
        <v>0</v>
      </c>
      <c r="CM78" s="159">
        <f>IF(CM$16-'様式３（療養者名簿）（⑤の場合）'!$O87+1&lt;=15,IF(CM$16&gt;='様式３（療養者名簿）（⑤の場合）'!$O87,IF(CM$16&lt;='様式３（療養者名簿）（⑤の場合）'!$W87,1,0),0),0)</f>
        <v>0</v>
      </c>
      <c r="CN78" s="159">
        <f>IF(CN$16-'様式３（療養者名簿）（⑤の場合）'!$O87+1&lt;=15,IF(CN$16&gt;='様式３（療養者名簿）（⑤の場合）'!$O87,IF(CN$16&lt;='様式３（療養者名簿）（⑤の場合）'!$W87,1,0),0),0)</f>
        <v>0</v>
      </c>
      <c r="CO78" s="159">
        <f>IF(CO$16-'様式３（療養者名簿）（⑤の場合）'!$O87+1&lt;=15,IF(CO$16&gt;='様式３（療養者名簿）（⑤の場合）'!$O87,IF(CO$16&lt;='様式３（療養者名簿）（⑤の場合）'!$W87,1,0),0),0)</f>
        <v>0</v>
      </c>
      <c r="CP78" s="159">
        <f>IF(CP$16-'様式３（療養者名簿）（⑤の場合）'!$O87+1&lt;=15,IF(CP$16&gt;='様式３（療養者名簿）（⑤の場合）'!$O87,IF(CP$16&lt;='様式３（療養者名簿）（⑤の場合）'!$W87,1,0),0),0)</f>
        <v>0</v>
      </c>
      <c r="CQ78" s="159">
        <f>IF(CQ$16-'様式３（療養者名簿）（⑤の場合）'!$O87+1&lt;=15,IF(CQ$16&gt;='様式３（療養者名簿）（⑤の場合）'!$O87,IF(CQ$16&lt;='様式３（療養者名簿）（⑤の場合）'!$W87,1,0),0),0)</f>
        <v>0</v>
      </c>
      <c r="CR78" s="159">
        <f>IF(CR$16-'様式３（療養者名簿）（⑤の場合）'!$O87+1&lt;=15,IF(CR$16&gt;='様式３（療養者名簿）（⑤の場合）'!$O87,IF(CR$16&lt;='様式３（療養者名簿）（⑤の場合）'!$W87,1,0),0),0)</f>
        <v>0</v>
      </c>
      <c r="CS78" s="159">
        <f>IF(CS$16-'様式３（療養者名簿）（⑤の場合）'!$O87+1&lt;=15,IF(CS$16&gt;='様式３（療養者名簿）（⑤の場合）'!$O87,IF(CS$16&lt;='様式３（療養者名簿）（⑤の場合）'!$W87,1,0),0),0)</f>
        <v>0</v>
      </c>
      <c r="CT78" s="159">
        <f>IF(CT$16-'様式３（療養者名簿）（⑤の場合）'!$O87+1&lt;=15,IF(CT$16&gt;='様式３（療養者名簿）（⑤の場合）'!$O87,IF(CT$16&lt;='様式３（療養者名簿）（⑤の場合）'!$W87,1,0),0),0)</f>
        <v>0</v>
      </c>
      <c r="CU78" s="159">
        <f>IF(CU$16-'様式３（療養者名簿）（⑤の場合）'!$O87+1&lt;=15,IF(CU$16&gt;='様式３（療養者名簿）（⑤の場合）'!$O87,IF(CU$16&lt;='様式３（療養者名簿）（⑤の場合）'!$W87,1,0),0),0)</f>
        <v>0</v>
      </c>
      <c r="CV78" s="159">
        <f>IF(CV$16-'様式３（療養者名簿）（⑤の場合）'!$O87+1&lt;=15,IF(CV$16&gt;='様式３（療養者名簿）（⑤の場合）'!$O87,IF(CV$16&lt;='様式３（療養者名簿）（⑤の場合）'!$W87,1,0),0),0)</f>
        <v>0</v>
      </c>
      <c r="CW78" s="159">
        <f>IF(CW$16-'様式３（療養者名簿）（⑤の場合）'!$O87+1&lt;=15,IF(CW$16&gt;='様式３（療養者名簿）（⑤の場合）'!$O87,IF(CW$16&lt;='様式３（療養者名簿）（⑤の場合）'!$W87,1,0),0),0)</f>
        <v>0</v>
      </c>
      <c r="CX78" s="159">
        <f>IF(CX$16-'様式３（療養者名簿）（⑤の場合）'!$O87+1&lt;=15,IF(CX$16&gt;='様式３（療養者名簿）（⑤の場合）'!$O87,IF(CX$16&lt;='様式３（療養者名簿）（⑤の場合）'!$W87,1,0),0),0)</f>
        <v>0</v>
      </c>
      <c r="CY78" s="159">
        <f>IF(CY$16-'様式３（療養者名簿）（⑤の場合）'!$O87+1&lt;=15,IF(CY$16&gt;='様式３（療養者名簿）（⑤の場合）'!$O87,IF(CY$16&lt;='様式３（療養者名簿）（⑤の場合）'!$W87,1,0),0),0)</f>
        <v>0</v>
      </c>
      <c r="CZ78" s="159">
        <f>IF(CZ$16-'様式３（療養者名簿）（⑤の場合）'!$O87+1&lt;=15,IF(CZ$16&gt;='様式３（療養者名簿）（⑤の場合）'!$O87,IF(CZ$16&lt;='様式３（療養者名簿）（⑤の場合）'!$W87,1,0),0),0)</f>
        <v>0</v>
      </c>
      <c r="DA78" s="159">
        <f>IF(DA$16-'様式３（療養者名簿）（⑤の場合）'!$O87+1&lt;=15,IF(DA$16&gt;='様式３（療養者名簿）（⑤の場合）'!$O87,IF(DA$16&lt;='様式３（療養者名簿）（⑤の場合）'!$W87,1,0),0),0)</f>
        <v>0</v>
      </c>
      <c r="DB78" s="159">
        <f>IF(DB$16-'様式３（療養者名簿）（⑤の場合）'!$O87+1&lt;=15,IF(DB$16&gt;='様式３（療養者名簿）（⑤の場合）'!$O87,IF(DB$16&lt;='様式３（療養者名簿）（⑤の場合）'!$W87,1,0),0),0)</f>
        <v>0</v>
      </c>
      <c r="DC78" s="159">
        <f>IF(DC$16-'様式３（療養者名簿）（⑤の場合）'!$O87+1&lt;=15,IF(DC$16&gt;='様式３（療養者名簿）（⑤の場合）'!$O87,IF(DC$16&lt;='様式３（療養者名簿）（⑤の場合）'!$W87,1,0),0),0)</f>
        <v>0</v>
      </c>
      <c r="DD78" s="159">
        <f>IF(DD$16-'様式３（療養者名簿）（⑤の場合）'!$O87+1&lt;=15,IF(DD$16&gt;='様式３（療養者名簿）（⑤の場合）'!$O87,IF(DD$16&lt;='様式３（療養者名簿）（⑤の場合）'!$W87,1,0),0),0)</f>
        <v>0</v>
      </c>
      <c r="DE78" s="159">
        <f>IF(DE$16-'様式３（療養者名簿）（⑤の場合）'!$O87+1&lt;=15,IF(DE$16&gt;='様式３（療養者名簿）（⑤の場合）'!$O87,IF(DE$16&lt;='様式３（療養者名簿）（⑤の場合）'!$W87,1,0),0),0)</f>
        <v>0</v>
      </c>
      <c r="DF78" s="159">
        <f>IF(DF$16-'様式３（療養者名簿）（⑤の場合）'!$O87+1&lt;=15,IF(DF$16&gt;='様式３（療養者名簿）（⑤の場合）'!$O87,IF(DF$16&lt;='様式３（療養者名簿）（⑤の場合）'!$W87,1,0),0),0)</f>
        <v>0</v>
      </c>
      <c r="DG78" s="159">
        <f>IF(DG$16-'様式３（療養者名簿）（⑤の場合）'!$O87+1&lt;=15,IF(DG$16&gt;='様式３（療養者名簿）（⑤の場合）'!$O87,IF(DG$16&lt;='様式３（療養者名簿）（⑤の場合）'!$W87,1,0),0),0)</f>
        <v>0</v>
      </c>
      <c r="DH78" s="159">
        <f>IF(DH$16-'様式３（療養者名簿）（⑤の場合）'!$O87+1&lt;=15,IF(DH$16&gt;='様式３（療養者名簿）（⑤の場合）'!$O87,IF(DH$16&lt;='様式３（療養者名簿）（⑤の場合）'!$W87,1,0),0),0)</f>
        <v>0</v>
      </c>
      <c r="DI78" s="159">
        <f>IF(DI$16-'様式３（療養者名簿）（⑤の場合）'!$O87+1&lt;=15,IF(DI$16&gt;='様式３（療養者名簿）（⑤の場合）'!$O87,IF(DI$16&lt;='様式３（療養者名簿）（⑤の場合）'!$W87,1,0),0),0)</f>
        <v>0</v>
      </c>
      <c r="DJ78" s="159">
        <f>IF(DJ$16-'様式３（療養者名簿）（⑤の場合）'!$O87+1&lt;=15,IF(DJ$16&gt;='様式３（療養者名簿）（⑤の場合）'!$O87,IF(DJ$16&lt;='様式３（療養者名簿）（⑤の場合）'!$W87,1,0),0),0)</f>
        <v>0</v>
      </c>
      <c r="DK78" s="159">
        <f>IF(DK$16-'様式３（療養者名簿）（⑤の場合）'!$O87+1&lt;=15,IF(DK$16&gt;='様式３（療養者名簿）（⑤の場合）'!$O87,IF(DK$16&lt;='様式３（療養者名簿）（⑤の場合）'!$W87,1,0),0),0)</f>
        <v>0</v>
      </c>
      <c r="DL78" s="159">
        <f>IF(DL$16-'様式３（療養者名簿）（⑤の場合）'!$O87+1&lt;=15,IF(DL$16&gt;='様式３（療養者名簿）（⑤の場合）'!$O87,IF(DL$16&lt;='様式３（療養者名簿）（⑤の場合）'!$W87,1,0),0),0)</f>
        <v>0</v>
      </c>
      <c r="DM78" s="159">
        <f>IF(DM$16-'様式３（療養者名簿）（⑤の場合）'!$O87+1&lt;=15,IF(DM$16&gt;='様式３（療養者名簿）（⑤の場合）'!$O87,IF(DM$16&lt;='様式３（療養者名簿）（⑤の場合）'!$W87,1,0),0),0)</f>
        <v>0</v>
      </c>
      <c r="DN78" s="159">
        <f>IF(DN$16-'様式３（療養者名簿）（⑤の場合）'!$O87+1&lt;=15,IF(DN$16&gt;='様式３（療養者名簿）（⑤の場合）'!$O87,IF(DN$16&lt;='様式３（療養者名簿）（⑤の場合）'!$W87,1,0),0),0)</f>
        <v>0</v>
      </c>
      <c r="DO78" s="159">
        <f>IF(DO$16-'様式３（療養者名簿）（⑤の場合）'!$O87+1&lt;=15,IF(DO$16&gt;='様式３（療養者名簿）（⑤の場合）'!$O87,IF(DO$16&lt;='様式３（療養者名簿）（⑤の場合）'!$W87,1,0),0),0)</f>
        <v>0</v>
      </c>
      <c r="DP78" s="159">
        <f>IF(DP$16-'様式３（療養者名簿）（⑤の場合）'!$O87+1&lt;=15,IF(DP$16&gt;='様式３（療養者名簿）（⑤の場合）'!$O87,IF(DP$16&lt;='様式３（療養者名簿）（⑤の場合）'!$W87,1,0),0),0)</f>
        <v>0</v>
      </c>
      <c r="DQ78" s="159">
        <f>IF(DQ$16-'様式３（療養者名簿）（⑤の場合）'!$O87+1&lt;=15,IF(DQ$16&gt;='様式３（療養者名簿）（⑤の場合）'!$O87,IF(DQ$16&lt;='様式３（療養者名簿）（⑤の場合）'!$W87,1,0),0),0)</f>
        <v>0</v>
      </c>
      <c r="DR78" s="159">
        <f>IF(DR$16-'様式３（療養者名簿）（⑤の場合）'!$O87+1&lt;=15,IF(DR$16&gt;='様式３（療養者名簿）（⑤の場合）'!$O87,IF(DR$16&lt;='様式３（療養者名簿）（⑤の場合）'!$W87,1,0),0),0)</f>
        <v>0</v>
      </c>
      <c r="DS78" s="159">
        <f>IF(DS$16-'様式３（療養者名簿）（⑤の場合）'!$O87+1&lt;=15,IF(DS$16&gt;='様式３（療養者名簿）（⑤の場合）'!$O87,IF(DS$16&lt;='様式３（療養者名簿）（⑤の場合）'!$W87,1,0),0),0)</f>
        <v>0</v>
      </c>
      <c r="DT78" s="159">
        <f>IF(DT$16-'様式３（療養者名簿）（⑤の場合）'!$O87+1&lt;=15,IF(DT$16&gt;='様式３（療養者名簿）（⑤の場合）'!$O87,IF(DT$16&lt;='様式３（療養者名簿）（⑤の場合）'!$W87,1,0),0),0)</f>
        <v>0</v>
      </c>
      <c r="DU78" s="159">
        <f>IF(DU$16-'様式３（療養者名簿）（⑤の場合）'!$O87+1&lt;=15,IF(DU$16&gt;='様式３（療養者名簿）（⑤の場合）'!$O87,IF(DU$16&lt;='様式３（療養者名簿）（⑤の場合）'!$W87,1,0),0),0)</f>
        <v>0</v>
      </c>
      <c r="DV78" s="159">
        <f>IF(DV$16-'様式３（療養者名簿）（⑤の場合）'!$O87+1&lt;=15,IF(DV$16&gt;='様式３（療養者名簿）（⑤の場合）'!$O87,IF(DV$16&lt;='様式３（療養者名簿）（⑤の場合）'!$W87,1,0),0),0)</f>
        <v>0</v>
      </c>
      <c r="DW78" s="159">
        <f>IF(DW$16-'様式３（療養者名簿）（⑤の場合）'!$O87+1&lt;=15,IF(DW$16&gt;='様式３（療養者名簿）（⑤の場合）'!$O87,IF(DW$16&lt;='様式３（療養者名簿）（⑤の場合）'!$W87,1,0),0),0)</f>
        <v>0</v>
      </c>
      <c r="DX78" s="159">
        <f>IF(DX$16-'様式３（療養者名簿）（⑤の場合）'!$O87+1&lt;=15,IF(DX$16&gt;='様式３（療養者名簿）（⑤の場合）'!$O87,IF(DX$16&lt;='様式３（療養者名簿）（⑤の場合）'!$W87,1,0),0),0)</f>
        <v>0</v>
      </c>
      <c r="DY78" s="159">
        <f>IF(DY$16-'様式３（療養者名簿）（⑤の場合）'!$O87+1&lt;=15,IF(DY$16&gt;='様式３（療養者名簿）（⑤の場合）'!$O87,IF(DY$16&lt;='様式３（療養者名簿）（⑤の場合）'!$W87,1,0),0),0)</f>
        <v>0</v>
      </c>
      <c r="DZ78" s="159">
        <f>IF(DZ$16-'様式３（療養者名簿）（⑤の場合）'!$O87+1&lt;=15,IF(DZ$16&gt;='様式３（療養者名簿）（⑤の場合）'!$O87,IF(DZ$16&lt;='様式３（療養者名簿）（⑤の場合）'!$W87,1,0),0),0)</f>
        <v>0</v>
      </c>
      <c r="EA78" s="159">
        <f>IF(EA$16-'様式３（療養者名簿）（⑤の場合）'!$O87+1&lt;=15,IF(EA$16&gt;='様式３（療養者名簿）（⑤の場合）'!$O87,IF(EA$16&lt;='様式３（療養者名簿）（⑤の場合）'!$W87,1,0),0),0)</f>
        <v>0</v>
      </c>
      <c r="EB78" s="159">
        <f>IF(EB$16-'様式３（療養者名簿）（⑤の場合）'!$O87+1&lt;=15,IF(EB$16&gt;='様式３（療養者名簿）（⑤の場合）'!$O87,IF(EB$16&lt;='様式３（療養者名簿）（⑤の場合）'!$W87,1,0),0),0)</f>
        <v>0</v>
      </c>
      <c r="EC78" s="159">
        <f>IF(EC$16-'様式３（療養者名簿）（⑤の場合）'!$O87+1&lt;=15,IF(EC$16&gt;='様式３（療養者名簿）（⑤の場合）'!$O87,IF(EC$16&lt;='様式３（療養者名簿）（⑤の場合）'!$W87,1,0),0),0)</f>
        <v>0</v>
      </c>
      <c r="ED78" s="159">
        <f>IF(ED$16-'様式３（療養者名簿）（⑤の場合）'!$O87+1&lt;=15,IF(ED$16&gt;='様式３（療養者名簿）（⑤の場合）'!$O87,IF(ED$16&lt;='様式３（療養者名簿）（⑤の場合）'!$W87,1,0),0),0)</f>
        <v>0</v>
      </c>
      <c r="EE78" s="159">
        <f>IF(EE$16-'様式３（療養者名簿）（⑤の場合）'!$O87+1&lt;=15,IF(EE$16&gt;='様式３（療養者名簿）（⑤の場合）'!$O87,IF(EE$16&lt;='様式３（療養者名簿）（⑤の場合）'!$W87,1,0),0),0)</f>
        <v>0</v>
      </c>
      <c r="EF78" s="159">
        <f>IF(EF$16-'様式３（療養者名簿）（⑤の場合）'!$O87+1&lt;=15,IF(EF$16&gt;='様式３（療養者名簿）（⑤の場合）'!$O87,IF(EF$16&lt;='様式３（療養者名簿）（⑤の場合）'!$W87,1,0),0),0)</f>
        <v>0</v>
      </c>
      <c r="EG78" s="159">
        <f>IF(EG$16-'様式３（療養者名簿）（⑤の場合）'!$O87+1&lt;=15,IF(EG$16&gt;='様式３（療養者名簿）（⑤の場合）'!$O87,IF(EG$16&lt;='様式３（療養者名簿）（⑤の場合）'!$W87,1,0),0),0)</f>
        <v>0</v>
      </c>
      <c r="EH78" s="159">
        <f>IF(EH$16-'様式３（療養者名簿）（⑤の場合）'!$O87+1&lt;=15,IF(EH$16&gt;='様式３（療養者名簿）（⑤の場合）'!$O87,IF(EH$16&lt;='様式３（療養者名簿）（⑤の場合）'!$W87,1,0),0),0)</f>
        <v>0</v>
      </c>
      <c r="EI78" s="159">
        <f>IF(EI$16-'様式３（療養者名簿）（⑤の場合）'!$O87+1&lt;=15,IF(EI$16&gt;='様式３（療養者名簿）（⑤の場合）'!$O87,IF(EI$16&lt;='様式３（療養者名簿）（⑤の場合）'!$W87,1,0),0),0)</f>
        <v>0</v>
      </c>
      <c r="EJ78" s="159">
        <f>IF(EJ$16-'様式３（療養者名簿）（⑤の場合）'!$O87+1&lt;=15,IF(EJ$16&gt;='様式３（療養者名簿）（⑤の場合）'!$O87,IF(EJ$16&lt;='様式３（療養者名簿）（⑤の場合）'!$W87,1,0),0),0)</f>
        <v>0</v>
      </c>
      <c r="EK78" s="159">
        <f>IF(EK$16-'様式３（療養者名簿）（⑤の場合）'!$O87+1&lt;=15,IF(EK$16&gt;='様式３（療養者名簿）（⑤の場合）'!$O87,IF(EK$16&lt;='様式３（療養者名簿）（⑤の場合）'!$W87,1,0),0),0)</f>
        <v>0</v>
      </c>
      <c r="EL78" s="159">
        <f>IF(EL$16-'様式３（療養者名簿）（⑤の場合）'!$O87+1&lt;=15,IF(EL$16&gt;='様式３（療養者名簿）（⑤の場合）'!$O87,IF(EL$16&lt;='様式３（療養者名簿）（⑤の場合）'!$W87,1,0),0),0)</f>
        <v>0</v>
      </c>
      <c r="EM78" s="159">
        <f>IF(EM$16-'様式３（療養者名簿）（⑤の場合）'!$O87+1&lt;=15,IF(EM$16&gt;='様式３（療養者名簿）（⑤の場合）'!$O87,IF(EM$16&lt;='様式３（療養者名簿）（⑤の場合）'!$W87,1,0),0),0)</f>
        <v>0</v>
      </c>
      <c r="EN78" s="159">
        <f>IF(EN$16-'様式３（療養者名簿）（⑤の場合）'!$O87+1&lt;=15,IF(EN$16&gt;='様式３（療養者名簿）（⑤の場合）'!$O87,IF(EN$16&lt;='様式３（療養者名簿）（⑤の場合）'!$W87,1,0),0),0)</f>
        <v>0</v>
      </c>
      <c r="EO78" s="159">
        <f>IF(EO$16-'様式３（療養者名簿）（⑤の場合）'!$O87+1&lt;=15,IF(EO$16&gt;='様式３（療養者名簿）（⑤の場合）'!$O87,IF(EO$16&lt;='様式３（療養者名簿）（⑤の場合）'!$W87,1,0),0),0)</f>
        <v>0</v>
      </c>
      <c r="EP78" s="159">
        <f>IF(EP$16-'様式３（療養者名簿）（⑤の場合）'!$O87+1&lt;=15,IF(EP$16&gt;='様式３（療養者名簿）（⑤の場合）'!$O87,IF(EP$16&lt;='様式３（療養者名簿）（⑤の場合）'!$W87,1,0),0),0)</f>
        <v>0</v>
      </c>
      <c r="EQ78" s="159">
        <f>IF(EQ$16-'様式３（療養者名簿）（⑤の場合）'!$O87+1&lt;=15,IF(EQ$16&gt;='様式３（療養者名簿）（⑤の場合）'!$O87,IF(EQ$16&lt;='様式３（療養者名簿）（⑤の場合）'!$W87,1,0),0),0)</f>
        <v>0</v>
      </c>
      <c r="ER78" s="159">
        <f>IF(ER$16-'様式３（療養者名簿）（⑤の場合）'!$O87+1&lt;=15,IF(ER$16&gt;='様式３（療養者名簿）（⑤の場合）'!$O87,IF(ER$16&lt;='様式３（療養者名簿）（⑤の場合）'!$W87,1,0),0),0)</f>
        <v>0</v>
      </c>
      <c r="ES78" s="159">
        <f>IF(ES$16-'様式３（療養者名簿）（⑤の場合）'!$O87+1&lt;=15,IF(ES$16&gt;='様式３（療養者名簿）（⑤の場合）'!$O87,IF(ES$16&lt;='様式３（療養者名簿）（⑤の場合）'!$W87,1,0),0),0)</f>
        <v>0</v>
      </c>
      <c r="ET78" s="159">
        <f>IF(ET$16-'様式３（療養者名簿）（⑤の場合）'!$O87+1&lt;=15,IF(ET$16&gt;='様式３（療養者名簿）（⑤の場合）'!$O87,IF(ET$16&lt;='様式３（療養者名簿）（⑤の場合）'!$W87,1,0),0),0)</f>
        <v>0</v>
      </c>
      <c r="EU78" s="159">
        <f>IF(EU$16-'様式３（療養者名簿）（⑤の場合）'!$O87+1&lt;=15,IF(EU$16&gt;='様式３（療養者名簿）（⑤の場合）'!$O87,IF(EU$16&lt;='様式３（療養者名簿）（⑤の場合）'!$W87,1,0),0),0)</f>
        <v>0</v>
      </c>
      <c r="EV78" s="159">
        <f>IF(EV$16-'様式３（療養者名簿）（⑤の場合）'!$O87+1&lt;=15,IF(EV$16&gt;='様式３（療養者名簿）（⑤の場合）'!$O87,IF(EV$16&lt;='様式３（療養者名簿）（⑤の場合）'!$W87,1,0),0),0)</f>
        <v>0</v>
      </c>
      <c r="EW78" s="159">
        <f>IF(EW$16-'様式３（療養者名簿）（⑤の場合）'!$O87+1&lt;=15,IF(EW$16&gt;='様式３（療養者名簿）（⑤の場合）'!$O87,IF(EW$16&lt;='様式３（療養者名簿）（⑤の場合）'!$W87,1,0),0),0)</f>
        <v>0</v>
      </c>
      <c r="EX78" s="159">
        <f>IF(EX$16-'様式３（療養者名簿）（⑤の場合）'!$O87+1&lt;=15,IF(EX$16&gt;='様式３（療養者名簿）（⑤の場合）'!$O87,IF(EX$16&lt;='様式３（療養者名簿）（⑤の場合）'!$W87,1,0),0),0)</f>
        <v>0</v>
      </c>
      <c r="EY78" s="159">
        <f>IF(EY$16-'様式３（療養者名簿）（⑤の場合）'!$O87+1&lt;=15,IF(EY$16&gt;='様式３（療養者名簿）（⑤の場合）'!$O87,IF(EY$16&lt;='様式３（療養者名簿）（⑤の場合）'!$W87,1,0),0),0)</f>
        <v>0</v>
      </c>
      <c r="EZ78" s="159">
        <f>IF(EZ$16-'様式３（療養者名簿）（⑤の場合）'!$O87+1&lt;=15,IF(EZ$16&gt;='様式３（療養者名簿）（⑤の場合）'!$O87,IF(EZ$16&lt;='様式３（療養者名簿）（⑤の場合）'!$W87,1,0),0),0)</f>
        <v>0</v>
      </c>
      <c r="FA78" s="159">
        <f>IF(FA$16-'様式３（療養者名簿）（⑤の場合）'!$O87+1&lt;=15,IF(FA$16&gt;='様式３（療養者名簿）（⑤の場合）'!$O87,IF(FA$16&lt;='様式３（療養者名簿）（⑤の場合）'!$W87,1,0),0),0)</f>
        <v>0</v>
      </c>
      <c r="FB78" s="159">
        <f>IF(FB$16-'様式３（療養者名簿）（⑤の場合）'!$O87+1&lt;=15,IF(FB$16&gt;='様式３（療養者名簿）（⑤の場合）'!$O87,IF(FB$16&lt;='様式３（療養者名簿）（⑤の場合）'!$W87,1,0),0),0)</f>
        <v>0</v>
      </c>
      <c r="FC78" s="159">
        <f>IF(FC$16-'様式３（療養者名簿）（⑤の場合）'!$O87+1&lt;=15,IF(FC$16&gt;='様式３（療養者名簿）（⑤の場合）'!$O87,IF(FC$16&lt;='様式３（療養者名簿）（⑤の場合）'!$W87,1,0),0),0)</f>
        <v>0</v>
      </c>
      <c r="FD78" s="159">
        <f>IF(FD$16-'様式３（療養者名簿）（⑤の場合）'!$O87+1&lt;=15,IF(FD$16&gt;='様式３（療養者名簿）（⑤の場合）'!$O87,IF(FD$16&lt;='様式３（療養者名簿）（⑤の場合）'!$W87,1,0),0),0)</f>
        <v>0</v>
      </c>
      <c r="FE78" s="159">
        <f>IF(FE$16-'様式３（療養者名簿）（⑤の場合）'!$O87+1&lt;=15,IF(FE$16&gt;='様式３（療養者名簿）（⑤の場合）'!$O87,IF(FE$16&lt;='様式３（療養者名簿）（⑤の場合）'!$W87,1,0),0),0)</f>
        <v>0</v>
      </c>
      <c r="FF78" s="159">
        <f>IF(FF$16-'様式３（療養者名簿）（⑤の場合）'!$O87+1&lt;=15,IF(FF$16&gt;='様式３（療養者名簿）（⑤の場合）'!$O87,IF(FF$16&lt;='様式３（療養者名簿）（⑤の場合）'!$W87,1,0),0),0)</f>
        <v>0</v>
      </c>
      <c r="FG78" s="159">
        <f>IF(FG$16-'様式３（療養者名簿）（⑤の場合）'!$O87+1&lt;=15,IF(FG$16&gt;='様式３（療養者名簿）（⑤の場合）'!$O87,IF(FG$16&lt;='様式３（療養者名簿）（⑤の場合）'!$W87,1,0),0),0)</f>
        <v>0</v>
      </c>
      <c r="FH78" s="159">
        <f>IF(FH$16-'様式３（療養者名簿）（⑤の場合）'!$O87+1&lt;=15,IF(FH$16&gt;='様式３（療養者名簿）（⑤の場合）'!$O87,IF(FH$16&lt;='様式３（療養者名簿）（⑤の場合）'!$W87,1,0),0),0)</f>
        <v>0</v>
      </c>
      <c r="FI78" s="159">
        <f>IF(FI$16-'様式３（療養者名簿）（⑤の場合）'!$O87+1&lt;=15,IF(FI$16&gt;='様式３（療養者名簿）（⑤の場合）'!$O87,IF(FI$16&lt;='様式３（療養者名簿）（⑤の場合）'!$W87,1,0),0),0)</f>
        <v>0</v>
      </c>
      <c r="FJ78" s="159">
        <f>IF(FJ$16-'様式３（療養者名簿）（⑤の場合）'!$O87+1&lt;=15,IF(FJ$16&gt;='様式３（療養者名簿）（⑤の場合）'!$O87,IF(FJ$16&lt;='様式３（療養者名簿）（⑤の場合）'!$W87,1,0),0),0)</f>
        <v>0</v>
      </c>
      <c r="FK78" s="159">
        <f>IF(FK$16-'様式３（療養者名簿）（⑤の場合）'!$O87+1&lt;=15,IF(FK$16&gt;='様式３（療養者名簿）（⑤の場合）'!$O87,IF(FK$16&lt;='様式３（療養者名簿）（⑤の場合）'!$W87,1,0),0),0)</f>
        <v>0</v>
      </c>
      <c r="FL78" s="159">
        <f>IF(FL$16-'様式３（療養者名簿）（⑤の場合）'!$O87+1&lt;=15,IF(FL$16&gt;='様式３（療養者名簿）（⑤の場合）'!$O87,IF(FL$16&lt;='様式３（療養者名簿）（⑤の場合）'!$W87,1,0),0),0)</f>
        <v>0</v>
      </c>
      <c r="FM78" s="159">
        <f>IF(FM$16-'様式３（療養者名簿）（⑤の場合）'!$O87+1&lt;=15,IF(FM$16&gt;='様式３（療養者名簿）（⑤の場合）'!$O87,IF(FM$16&lt;='様式３（療養者名簿）（⑤の場合）'!$W87,1,0),0),0)</f>
        <v>0</v>
      </c>
      <c r="FN78" s="159">
        <f>IF(FN$16-'様式３（療養者名簿）（⑤の場合）'!$O87+1&lt;=15,IF(FN$16&gt;='様式３（療養者名簿）（⑤の場合）'!$O87,IF(FN$16&lt;='様式３（療養者名簿）（⑤の場合）'!$W87,1,0),0),0)</f>
        <v>0</v>
      </c>
      <c r="FO78" s="159">
        <f>IF(FO$16-'様式３（療養者名簿）（⑤の場合）'!$O87+1&lt;=15,IF(FO$16&gt;='様式３（療養者名簿）（⑤の場合）'!$O87,IF(FO$16&lt;='様式３（療養者名簿）（⑤の場合）'!$W87,1,0),0),0)</f>
        <v>0</v>
      </c>
      <c r="FP78" s="159">
        <f>IF(FP$16-'様式３（療養者名簿）（⑤の場合）'!$O87+1&lt;=15,IF(FP$16&gt;='様式３（療養者名簿）（⑤の場合）'!$O87,IF(FP$16&lt;='様式３（療養者名簿）（⑤の場合）'!$W87,1,0),0),0)</f>
        <v>0</v>
      </c>
      <c r="FQ78" s="159">
        <f>IF(FQ$16-'様式３（療養者名簿）（⑤の場合）'!$O87+1&lt;=15,IF(FQ$16&gt;='様式３（療養者名簿）（⑤の場合）'!$O87,IF(FQ$16&lt;='様式３（療養者名簿）（⑤の場合）'!$W87,1,0),0),0)</f>
        <v>0</v>
      </c>
      <c r="FR78" s="159">
        <f>IF(FR$16-'様式３（療養者名簿）（⑤の場合）'!$O87+1&lt;=15,IF(FR$16&gt;='様式３（療養者名簿）（⑤の場合）'!$O87,IF(FR$16&lt;='様式３（療養者名簿）（⑤の場合）'!$W87,1,0),0),0)</f>
        <v>0</v>
      </c>
      <c r="FS78" s="159">
        <f>IF(FS$16-'様式３（療養者名簿）（⑤の場合）'!$O87+1&lt;=15,IF(FS$16&gt;='様式３（療養者名簿）（⑤の場合）'!$O87,IF(FS$16&lt;='様式３（療養者名簿）（⑤の場合）'!$W87,1,0),0),0)</f>
        <v>0</v>
      </c>
      <c r="FT78" s="159">
        <f>IF(FT$16-'様式３（療養者名簿）（⑤の場合）'!$O87+1&lt;=15,IF(FT$16&gt;='様式３（療養者名簿）（⑤の場合）'!$O87,IF(FT$16&lt;='様式３（療養者名簿）（⑤の場合）'!$W87,1,0),0),0)</f>
        <v>0</v>
      </c>
      <c r="FU78" s="159">
        <f>IF(FU$16-'様式３（療養者名簿）（⑤の場合）'!$O87+1&lt;=15,IF(FU$16&gt;='様式３（療養者名簿）（⑤の場合）'!$O87,IF(FU$16&lt;='様式３（療養者名簿）（⑤の場合）'!$W87,1,0),0),0)</f>
        <v>0</v>
      </c>
      <c r="FV78" s="159">
        <f>IF(FV$16-'様式３（療養者名簿）（⑤の場合）'!$O87+1&lt;=15,IF(FV$16&gt;='様式３（療養者名簿）（⑤の場合）'!$O87,IF(FV$16&lt;='様式３（療養者名簿）（⑤の場合）'!$W87,1,0),0),0)</f>
        <v>0</v>
      </c>
      <c r="FW78" s="159">
        <f>IF(FW$16-'様式３（療養者名簿）（⑤の場合）'!$O87+1&lt;=15,IF(FW$16&gt;='様式３（療養者名簿）（⑤の場合）'!$O87,IF(FW$16&lt;='様式３（療養者名簿）（⑤の場合）'!$W87,1,0),0),0)</f>
        <v>0</v>
      </c>
      <c r="FX78" s="159">
        <f>IF(FX$16-'様式３（療養者名簿）（⑤の場合）'!$O87+1&lt;=15,IF(FX$16&gt;='様式３（療養者名簿）（⑤の場合）'!$O87,IF(FX$16&lt;='様式３（療養者名簿）（⑤の場合）'!$W87,1,0),0),0)</f>
        <v>0</v>
      </c>
      <c r="FY78" s="159">
        <f>IF(FY$16-'様式３（療養者名簿）（⑤の場合）'!$O87+1&lt;=15,IF(FY$16&gt;='様式３（療養者名簿）（⑤の場合）'!$O87,IF(FY$16&lt;='様式３（療養者名簿）（⑤の場合）'!$W87,1,0),0),0)</f>
        <v>0</v>
      </c>
      <c r="FZ78" s="159">
        <f>IF(FZ$16-'様式３（療養者名簿）（⑤の場合）'!$O87+1&lt;=15,IF(FZ$16&gt;='様式３（療養者名簿）（⑤の場合）'!$O87,IF(FZ$16&lt;='様式３（療養者名簿）（⑤の場合）'!$W87,1,0),0),0)</f>
        <v>0</v>
      </c>
      <c r="GA78" s="159">
        <f>IF(GA$16-'様式３（療養者名簿）（⑤の場合）'!$O87+1&lt;=15,IF(GA$16&gt;='様式３（療養者名簿）（⑤の場合）'!$O87,IF(GA$16&lt;='様式３（療養者名簿）（⑤の場合）'!$W87,1,0),0),0)</f>
        <v>0</v>
      </c>
      <c r="GB78" s="159">
        <f>IF(GB$16-'様式３（療養者名簿）（⑤の場合）'!$O87+1&lt;=15,IF(GB$16&gt;='様式３（療養者名簿）（⑤の場合）'!$O87,IF(GB$16&lt;='様式３（療養者名簿）（⑤の場合）'!$W87,1,0),0),0)</f>
        <v>0</v>
      </c>
      <c r="GC78" s="159">
        <f>IF(GC$16-'様式３（療養者名簿）（⑤の場合）'!$O87+1&lt;=15,IF(GC$16&gt;='様式３（療養者名簿）（⑤の場合）'!$O87,IF(GC$16&lt;='様式３（療養者名簿）（⑤の場合）'!$W87,1,0),0),0)</f>
        <v>0</v>
      </c>
      <c r="GD78" s="159">
        <f>IF(GD$16-'様式３（療養者名簿）（⑤の場合）'!$O87+1&lt;=15,IF(GD$16&gt;='様式３（療養者名簿）（⑤の場合）'!$O87,IF(GD$16&lt;='様式３（療養者名簿）（⑤の場合）'!$W87,1,0),0),0)</f>
        <v>0</v>
      </c>
      <c r="GE78" s="159">
        <f>IF(GE$16-'様式３（療養者名簿）（⑤の場合）'!$O87+1&lt;=15,IF(GE$16&gt;='様式３（療養者名簿）（⑤の場合）'!$O87,IF(GE$16&lt;='様式３（療養者名簿）（⑤の場合）'!$W87,1,0),0),0)</f>
        <v>0</v>
      </c>
      <c r="GF78" s="159">
        <f>IF(GF$16-'様式３（療養者名簿）（⑤の場合）'!$O87+1&lt;=15,IF(GF$16&gt;='様式３（療養者名簿）（⑤の場合）'!$O87,IF(GF$16&lt;='様式３（療養者名簿）（⑤の場合）'!$W87,1,0),0),0)</f>
        <v>0</v>
      </c>
      <c r="GG78" s="159">
        <f>IF(GG$16-'様式３（療養者名簿）（⑤の場合）'!$O87+1&lt;=15,IF(GG$16&gt;='様式３（療養者名簿）（⑤の場合）'!$O87,IF(GG$16&lt;='様式３（療養者名簿）（⑤の場合）'!$W87,1,0),0),0)</f>
        <v>0</v>
      </c>
      <c r="GH78" s="159">
        <f>IF(GH$16-'様式３（療養者名簿）（⑤の場合）'!$O87+1&lt;=15,IF(GH$16&gt;='様式３（療養者名簿）（⑤の場合）'!$O87,IF(GH$16&lt;='様式３（療養者名簿）（⑤の場合）'!$W87,1,0),0),0)</f>
        <v>0</v>
      </c>
      <c r="GI78" s="159">
        <f>IF(GI$16-'様式３（療養者名簿）（⑤の場合）'!$O87+1&lt;=15,IF(GI$16&gt;='様式３（療養者名簿）（⑤の場合）'!$O87,IF(GI$16&lt;='様式３（療養者名簿）（⑤の場合）'!$W87,1,0),0),0)</f>
        <v>0</v>
      </c>
      <c r="GJ78" s="159">
        <f>IF(GJ$16-'様式３（療養者名簿）（⑤の場合）'!$O87+1&lt;=15,IF(GJ$16&gt;='様式３（療養者名簿）（⑤の場合）'!$O87,IF(GJ$16&lt;='様式３（療養者名簿）（⑤の場合）'!$W87,1,0),0),0)</f>
        <v>0</v>
      </c>
      <c r="GK78" s="159">
        <f>IF(GK$16-'様式３（療養者名簿）（⑤の場合）'!$O87+1&lt;=15,IF(GK$16&gt;='様式３（療養者名簿）（⑤の場合）'!$O87,IF(GK$16&lt;='様式３（療養者名簿）（⑤の場合）'!$W87,1,0),0),0)</f>
        <v>0</v>
      </c>
      <c r="GL78" s="159">
        <f>IF(GL$16-'様式３（療養者名簿）（⑤の場合）'!$O87+1&lt;=15,IF(GL$16&gt;='様式３（療養者名簿）（⑤の場合）'!$O87,IF(GL$16&lt;='様式３（療養者名簿）（⑤の場合）'!$W87,1,0),0),0)</f>
        <v>0</v>
      </c>
      <c r="GM78" s="159">
        <f>IF(GM$16-'様式３（療養者名簿）（⑤の場合）'!$O87+1&lt;=15,IF(GM$16&gt;='様式３（療養者名簿）（⑤の場合）'!$O87,IF(GM$16&lt;='様式３（療養者名簿）（⑤の場合）'!$W87,1,0),0),0)</f>
        <v>0</v>
      </c>
      <c r="GN78" s="159">
        <f>IF(GN$16-'様式３（療養者名簿）（⑤の場合）'!$O87+1&lt;=15,IF(GN$16&gt;='様式３（療養者名簿）（⑤の場合）'!$O87,IF(GN$16&lt;='様式３（療養者名簿）（⑤の場合）'!$W87,1,0),0),0)</f>
        <v>0</v>
      </c>
      <c r="GO78" s="159">
        <f>IF(GO$16-'様式３（療養者名簿）（⑤の場合）'!$O87+1&lt;=15,IF(GO$16&gt;='様式３（療養者名簿）（⑤の場合）'!$O87,IF(GO$16&lt;='様式３（療養者名簿）（⑤の場合）'!$W87,1,0),0),0)</f>
        <v>0</v>
      </c>
      <c r="GP78" s="159">
        <f>IF(GP$16-'様式３（療養者名簿）（⑤の場合）'!$O87+1&lt;=15,IF(GP$16&gt;='様式３（療養者名簿）（⑤の場合）'!$O87,IF(GP$16&lt;='様式３（療養者名簿）（⑤の場合）'!$W87,1,0),0),0)</f>
        <v>0</v>
      </c>
      <c r="GQ78" s="159">
        <f>IF(GQ$16-'様式３（療養者名簿）（⑤の場合）'!$O87+1&lt;=15,IF(GQ$16&gt;='様式３（療養者名簿）（⑤の場合）'!$O87,IF(GQ$16&lt;='様式３（療養者名簿）（⑤の場合）'!$W87,1,0),0),0)</f>
        <v>0</v>
      </c>
      <c r="GR78" s="159">
        <f>IF(GR$16-'様式３（療養者名簿）（⑤の場合）'!$O87+1&lt;=15,IF(GR$16&gt;='様式３（療養者名簿）（⑤の場合）'!$O87,IF(GR$16&lt;='様式３（療養者名簿）（⑤の場合）'!$W87,1,0),0),0)</f>
        <v>0</v>
      </c>
      <c r="GS78" s="159">
        <f>IF(GS$16-'様式３（療養者名簿）（⑤の場合）'!$O87+1&lt;=15,IF(GS$16&gt;='様式３（療養者名簿）（⑤の場合）'!$O87,IF(GS$16&lt;='様式３（療養者名簿）（⑤の場合）'!$W87,1,0),0),0)</f>
        <v>0</v>
      </c>
      <c r="GT78" s="159">
        <f>IF(GT$16-'様式３（療養者名簿）（⑤の場合）'!$O87+1&lt;=15,IF(GT$16&gt;='様式３（療養者名簿）（⑤の場合）'!$O87,IF(GT$16&lt;='様式３（療養者名簿）（⑤の場合）'!$W87,1,0),0),0)</f>
        <v>0</v>
      </c>
      <c r="GU78" s="159">
        <f>IF(GU$16-'様式３（療養者名簿）（⑤の場合）'!$O87+1&lt;=15,IF(GU$16&gt;='様式３（療養者名簿）（⑤の場合）'!$O87,IF(GU$16&lt;='様式３（療養者名簿）（⑤の場合）'!$W87,1,0),0),0)</f>
        <v>0</v>
      </c>
      <c r="GV78" s="159">
        <f>IF(GV$16-'様式３（療養者名簿）（⑤の場合）'!$O87+1&lt;=15,IF(GV$16&gt;='様式３（療養者名簿）（⑤の場合）'!$O87,IF(GV$16&lt;='様式３（療養者名簿）（⑤の場合）'!$W87,1,0),0),0)</f>
        <v>0</v>
      </c>
      <c r="GW78" s="159">
        <f>IF(GW$16-'様式３（療養者名簿）（⑤の場合）'!$O87+1&lt;=15,IF(GW$16&gt;='様式３（療養者名簿）（⑤の場合）'!$O87,IF(GW$16&lt;='様式３（療養者名簿）（⑤の場合）'!$W87,1,0),0),0)</f>
        <v>0</v>
      </c>
      <c r="GX78" s="159">
        <f>IF(GX$16-'様式３（療養者名簿）（⑤の場合）'!$O87+1&lt;=15,IF(GX$16&gt;='様式３（療養者名簿）（⑤の場合）'!$O87,IF(GX$16&lt;='様式３（療養者名簿）（⑤の場合）'!$W87,1,0),0),0)</f>
        <v>0</v>
      </c>
      <c r="GY78" s="159">
        <f>IF(GY$16-'様式３（療養者名簿）（⑤の場合）'!$O87+1&lt;=15,IF(GY$16&gt;='様式３（療養者名簿）（⑤の場合）'!$O87,IF(GY$16&lt;='様式３（療養者名簿）（⑤の場合）'!$W87,1,0),0),0)</f>
        <v>0</v>
      </c>
      <c r="GZ78" s="159">
        <f>IF(GZ$16-'様式３（療養者名簿）（⑤の場合）'!$O87+1&lt;=15,IF(GZ$16&gt;='様式３（療養者名簿）（⑤の場合）'!$O87,IF(GZ$16&lt;='様式３（療養者名簿）（⑤の場合）'!$W87,1,0),0),0)</f>
        <v>0</v>
      </c>
      <c r="HA78" s="159">
        <f>IF(HA$16-'様式３（療養者名簿）（⑤の場合）'!$O87+1&lt;=15,IF(HA$16&gt;='様式３（療養者名簿）（⑤の場合）'!$O87,IF(HA$16&lt;='様式３（療養者名簿）（⑤の場合）'!$W87,1,0),0),0)</f>
        <v>0</v>
      </c>
      <c r="HB78" s="159">
        <f>IF(HB$16-'様式３（療養者名簿）（⑤の場合）'!$O87+1&lt;=15,IF(HB$16&gt;='様式３（療養者名簿）（⑤の場合）'!$O87,IF(HB$16&lt;='様式３（療養者名簿）（⑤の場合）'!$W87,1,0),0),0)</f>
        <v>0</v>
      </c>
      <c r="HC78" s="159">
        <f>IF(HC$16-'様式３（療養者名簿）（⑤の場合）'!$O87+1&lt;=15,IF(HC$16&gt;='様式３（療養者名簿）（⑤の場合）'!$O87,IF(HC$16&lt;='様式３（療養者名簿）（⑤の場合）'!$W87,1,0),0),0)</f>
        <v>0</v>
      </c>
      <c r="HD78" s="159">
        <f>IF(HD$16-'様式３（療養者名簿）（⑤の場合）'!$O87+1&lt;=15,IF(HD$16&gt;='様式３（療養者名簿）（⑤の場合）'!$O87,IF(HD$16&lt;='様式３（療養者名簿）（⑤の場合）'!$W87,1,0),0),0)</f>
        <v>0</v>
      </c>
      <c r="HE78" s="159">
        <f>IF(HE$16-'様式３（療養者名簿）（⑤の場合）'!$O87+1&lt;=15,IF(HE$16&gt;='様式３（療養者名簿）（⑤の場合）'!$O87,IF(HE$16&lt;='様式３（療養者名簿）（⑤の場合）'!$W87,1,0),0),0)</f>
        <v>0</v>
      </c>
      <c r="HF78" s="159">
        <f>IF(HF$16-'様式３（療養者名簿）（⑤の場合）'!$O87+1&lt;=15,IF(HF$16&gt;='様式３（療養者名簿）（⑤の場合）'!$O87,IF(HF$16&lt;='様式３（療養者名簿）（⑤の場合）'!$W87,1,0),0),0)</f>
        <v>0</v>
      </c>
      <c r="HG78" s="159">
        <f>IF(HG$16-'様式３（療養者名簿）（⑤の場合）'!$O87+1&lt;=15,IF(HG$16&gt;='様式３（療養者名簿）（⑤の場合）'!$O87,IF(HG$16&lt;='様式３（療養者名簿）（⑤の場合）'!$W87,1,0),0),0)</f>
        <v>0</v>
      </c>
      <c r="HH78" s="159">
        <f>IF(HH$16-'様式３（療養者名簿）（⑤の場合）'!$O87+1&lt;=15,IF(HH$16&gt;='様式３（療養者名簿）（⑤の場合）'!$O87,IF(HH$16&lt;='様式３（療養者名簿）（⑤の場合）'!$W87,1,0),0),0)</f>
        <v>0</v>
      </c>
      <c r="HI78" s="159">
        <f>IF(HI$16-'様式３（療養者名簿）（⑤の場合）'!$O87+1&lt;=15,IF(HI$16&gt;='様式３（療養者名簿）（⑤の場合）'!$O87,IF(HI$16&lt;='様式３（療養者名簿）（⑤の場合）'!$W87,1,0),0),0)</f>
        <v>0</v>
      </c>
      <c r="HJ78" s="159">
        <f>IF(HJ$16-'様式３（療養者名簿）（⑤の場合）'!$O87+1&lt;=15,IF(HJ$16&gt;='様式３（療養者名簿）（⑤の場合）'!$O87,IF(HJ$16&lt;='様式３（療養者名簿）（⑤の場合）'!$W87,1,0),0),0)</f>
        <v>0</v>
      </c>
      <c r="HK78" s="159">
        <f>IF(HK$16-'様式３（療養者名簿）（⑤の場合）'!$O87+1&lt;=15,IF(HK$16&gt;='様式３（療養者名簿）（⑤の場合）'!$O87,IF(HK$16&lt;='様式３（療養者名簿）（⑤の場合）'!$W87,1,0),0),0)</f>
        <v>0</v>
      </c>
      <c r="HL78" s="159">
        <f>IF(HL$16-'様式３（療養者名簿）（⑤の場合）'!$O87+1&lt;=15,IF(HL$16&gt;='様式３（療養者名簿）（⑤の場合）'!$O87,IF(HL$16&lt;='様式３（療養者名簿）（⑤の場合）'!$W87,1,0),0),0)</f>
        <v>0</v>
      </c>
      <c r="HM78" s="159">
        <f>IF(HM$16-'様式３（療養者名簿）（⑤の場合）'!$O87+1&lt;=15,IF(HM$16&gt;='様式３（療養者名簿）（⑤の場合）'!$O87,IF(HM$16&lt;='様式３（療養者名簿）（⑤の場合）'!$W87,1,0),0),0)</f>
        <v>0</v>
      </c>
      <c r="HN78" s="159">
        <f>IF(HN$16-'様式３（療養者名簿）（⑤の場合）'!$O87+1&lt;=15,IF(HN$16&gt;='様式３（療養者名簿）（⑤の場合）'!$O87,IF(HN$16&lt;='様式３（療養者名簿）（⑤の場合）'!$W87,1,0),0),0)</f>
        <v>0</v>
      </c>
      <c r="HO78" s="159">
        <f>IF(HO$16-'様式３（療養者名簿）（⑤の場合）'!$O87+1&lt;=15,IF(HO$16&gt;='様式３（療養者名簿）（⑤の場合）'!$O87,IF(HO$16&lt;='様式３（療養者名簿）（⑤の場合）'!$W87,1,0),0),0)</f>
        <v>0</v>
      </c>
      <c r="HP78" s="159">
        <f>IF(HP$16-'様式３（療養者名簿）（⑤の場合）'!$O87+1&lt;=15,IF(HP$16&gt;='様式３（療養者名簿）（⑤の場合）'!$O87,IF(HP$16&lt;='様式３（療養者名簿）（⑤の場合）'!$W87,1,0),0),0)</f>
        <v>0</v>
      </c>
      <c r="HQ78" s="159">
        <f>IF(HQ$16-'様式３（療養者名簿）（⑤の場合）'!$O87+1&lt;=15,IF(HQ$16&gt;='様式３（療養者名簿）（⑤の場合）'!$O87,IF(HQ$16&lt;='様式３（療養者名簿）（⑤の場合）'!$W87,1,0),0),0)</f>
        <v>0</v>
      </c>
      <c r="HR78" s="159">
        <f>IF(HR$16-'様式３（療養者名簿）（⑤の場合）'!$O87+1&lt;=15,IF(HR$16&gt;='様式３（療養者名簿）（⑤の場合）'!$O87,IF(HR$16&lt;='様式３（療養者名簿）（⑤の場合）'!$W87,1,0),0),0)</f>
        <v>0</v>
      </c>
      <c r="HS78" s="159">
        <f>IF(HS$16-'様式３（療養者名簿）（⑤の場合）'!$O87+1&lt;=15,IF(HS$16&gt;='様式３（療養者名簿）（⑤の場合）'!$O87,IF(HS$16&lt;='様式３（療養者名簿）（⑤の場合）'!$W87,1,0),0),0)</f>
        <v>0</v>
      </c>
      <c r="HT78" s="159">
        <f>IF(HT$16-'様式３（療養者名簿）（⑤の場合）'!$O87+1&lt;=15,IF(HT$16&gt;='様式３（療養者名簿）（⑤の場合）'!$O87,IF(HT$16&lt;='様式３（療養者名簿）（⑤の場合）'!$W87,1,0),0),0)</f>
        <v>0</v>
      </c>
      <c r="HU78" s="159">
        <f>IF(HU$16-'様式３（療養者名簿）（⑤の場合）'!$O87+1&lt;=15,IF(HU$16&gt;='様式３（療養者名簿）（⑤の場合）'!$O87,IF(HU$16&lt;='様式３（療養者名簿）（⑤の場合）'!$W87,1,0),0),0)</f>
        <v>0</v>
      </c>
      <c r="HV78" s="159">
        <f>IF(HV$16-'様式３（療養者名簿）（⑤の場合）'!$O87+1&lt;=15,IF(HV$16&gt;='様式３（療養者名簿）（⑤の場合）'!$O87,IF(HV$16&lt;='様式３（療養者名簿）（⑤の場合）'!$W87,1,0),0),0)</f>
        <v>0</v>
      </c>
      <c r="HW78" s="159">
        <f>IF(HW$16-'様式３（療養者名簿）（⑤の場合）'!$O87+1&lt;=15,IF(HW$16&gt;='様式３（療養者名簿）（⑤の場合）'!$O87,IF(HW$16&lt;='様式３（療養者名簿）（⑤の場合）'!$W87,1,0),0),0)</f>
        <v>0</v>
      </c>
      <c r="HX78" s="159">
        <f>IF(HX$16-'様式３（療養者名簿）（⑤の場合）'!$O87+1&lt;=15,IF(HX$16&gt;='様式３（療養者名簿）（⑤の場合）'!$O87,IF(HX$16&lt;='様式３（療養者名簿）（⑤の場合）'!$W87,1,0),0),0)</f>
        <v>0</v>
      </c>
      <c r="HY78" s="159">
        <f>IF(HY$16-'様式３（療養者名簿）（⑤の場合）'!$O87+1&lt;=15,IF(HY$16&gt;='様式３（療養者名簿）（⑤の場合）'!$O87,IF(HY$16&lt;='様式３（療養者名簿）（⑤の場合）'!$W87,1,0),0),0)</f>
        <v>0</v>
      </c>
      <c r="HZ78" s="159">
        <f>IF(HZ$16-'様式３（療養者名簿）（⑤の場合）'!$O87+1&lt;=15,IF(HZ$16&gt;='様式３（療養者名簿）（⑤の場合）'!$O87,IF(HZ$16&lt;='様式３（療養者名簿）（⑤の場合）'!$W87,1,0),0),0)</f>
        <v>0</v>
      </c>
      <c r="IA78" s="159">
        <f>IF(IA$16-'様式３（療養者名簿）（⑤の場合）'!$O87+1&lt;=15,IF(IA$16&gt;='様式３（療養者名簿）（⑤の場合）'!$O87,IF(IA$16&lt;='様式３（療養者名簿）（⑤の場合）'!$W87,1,0),0),0)</f>
        <v>0</v>
      </c>
      <c r="IB78" s="159">
        <f>IF(IB$16-'様式３（療養者名簿）（⑤の場合）'!$O87+1&lt;=15,IF(IB$16&gt;='様式３（療養者名簿）（⑤の場合）'!$O87,IF(IB$16&lt;='様式３（療養者名簿）（⑤の場合）'!$W87,1,0),0),0)</f>
        <v>0</v>
      </c>
      <c r="IC78" s="159">
        <f>IF(IC$16-'様式３（療養者名簿）（⑤の場合）'!$O87+1&lt;=15,IF(IC$16&gt;='様式３（療養者名簿）（⑤の場合）'!$O87,IF(IC$16&lt;='様式３（療養者名簿）（⑤の場合）'!$W87,1,0),0),0)</f>
        <v>0</v>
      </c>
      <c r="ID78" s="159">
        <f>IF(ID$16-'様式３（療養者名簿）（⑤の場合）'!$O87+1&lt;=15,IF(ID$16&gt;='様式３（療養者名簿）（⑤の場合）'!$O87,IF(ID$16&lt;='様式３（療養者名簿）（⑤の場合）'!$W87,1,0),0),0)</f>
        <v>0</v>
      </c>
      <c r="IE78" s="159">
        <f>IF(IE$16-'様式３（療養者名簿）（⑤の場合）'!$O87+1&lt;=15,IF(IE$16&gt;='様式３（療養者名簿）（⑤の場合）'!$O87,IF(IE$16&lt;='様式３（療養者名簿）（⑤の場合）'!$W87,1,0),0),0)</f>
        <v>0</v>
      </c>
      <c r="IF78" s="159">
        <f>IF(IF$16-'様式３（療養者名簿）（⑤の場合）'!$O87+1&lt;=15,IF(IF$16&gt;='様式３（療養者名簿）（⑤の場合）'!$O87,IF(IF$16&lt;='様式３（療養者名簿）（⑤の場合）'!$W87,1,0),0),0)</f>
        <v>0</v>
      </c>
      <c r="IG78" s="159">
        <f>IF(IG$16-'様式３（療養者名簿）（⑤の場合）'!$O87+1&lt;=15,IF(IG$16&gt;='様式３（療養者名簿）（⑤の場合）'!$O87,IF(IG$16&lt;='様式３（療養者名簿）（⑤の場合）'!$W87,1,0),0),0)</f>
        <v>0</v>
      </c>
      <c r="IH78" s="159">
        <f>IF(IH$16-'様式３（療養者名簿）（⑤の場合）'!$O87+1&lt;=15,IF(IH$16&gt;='様式３（療養者名簿）（⑤の場合）'!$O87,IF(IH$16&lt;='様式３（療養者名簿）（⑤の場合）'!$W87,1,0),0),0)</f>
        <v>0</v>
      </c>
      <c r="II78" s="159">
        <f>IF(II$16-'様式３（療養者名簿）（⑤の場合）'!$O87+1&lt;=15,IF(II$16&gt;='様式３（療養者名簿）（⑤の場合）'!$O87,IF(II$16&lt;='様式３（療養者名簿）（⑤の場合）'!$W87,1,0),0),0)</f>
        <v>0</v>
      </c>
      <c r="IJ78" s="159">
        <f>IF(IJ$16-'様式３（療養者名簿）（⑤の場合）'!$O87+1&lt;=15,IF(IJ$16&gt;='様式３（療養者名簿）（⑤の場合）'!$O87,IF(IJ$16&lt;='様式３（療養者名簿）（⑤の場合）'!$W87,1,0),0),0)</f>
        <v>0</v>
      </c>
      <c r="IK78" s="159">
        <f>IF(IK$16-'様式３（療養者名簿）（⑤の場合）'!$O87+1&lt;=15,IF(IK$16&gt;='様式３（療養者名簿）（⑤の場合）'!$O87,IF(IK$16&lt;='様式３（療養者名簿）（⑤の場合）'!$W87,1,0),0),0)</f>
        <v>0</v>
      </c>
      <c r="IL78" s="159">
        <f>IF(IL$16-'様式３（療養者名簿）（⑤の場合）'!$O87+1&lt;=15,IF(IL$16&gt;='様式３（療養者名簿）（⑤の場合）'!$O87,IF(IL$16&lt;='様式３（療養者名簿）（⑤の場合）'!$W87,1,0),0),0)</f>
        <v>0</v>
      </c>
      <c r="IM78" s="159">
        <f>IF(IM$16-'様式３（療養者名簿）（⑤の場合）'!$O87+1&lt;=15,IF(IM$16&gt;='様式３（療養者名簿）（⑤の場合）'!$O87,IF(IM$16&lt;='様式３（療養者名簿）（⑤の場合）'!$W87,1,0),0),0)</f>
        <v>0</v>
      </c>
      <c r="IN78" s="159">
        <f>IF(IN$16-'様式３（療養者名簿）（⑤の場合）'!$O87+1&lt;=15,IF(IN$16&gt;='様式３（療養者名簿）（⑤の場合）'!$O87,IF(IN$16&lt;='様式３（療養者名簿）（⑤の場合）'!$W87,1,0),0),0)</f>
        <v>0</v>
      </c>
      <c r="IO78" s="159">
        <f>IF(IO$16-'様式３（療養者名簿）（⑤の場合）'!$O87+1&lt;=15,IF(IO$16&gt;='様式３（療養者名簿）（⑤の場合）'!$O87,IF(IO$16&lt;='様式３（療養者名簿）（⑤の場合）'!$W87,1,0),0),0)</f>
        <v>0</v>
      </c>
      <c r="IP78" s="159">
        <f>IF(IP$16-'様式３（療養者名簿）（⑤の場合）'!$O87+1&lt;=15,IF(IP$16&gt;='様式３（療養者名簿）（⑤の場合）'!$O87,IF(IP$16&lt;='様式３（療養者名簿）（⑤の場合）'!$W87,1,0),0),0)</f>
        <v>0</v>
      </c>
      <c r="IQ78" s="159">
        <f>IF(IQ$16-'様式３（療養者名簿）（⑤の場合）'!$O87+1&lt;=15,IF(IQ$16&gt;='様式３（療養者名簿）（⑤の場合）'!$O87,IF(IQ$16&lt;='様式３（療養者名簿）（⑤の場合）'!$W87,1,0),0),0)</f>
        <v>0</v>
      </c>
      <c r="IR78" s="159">
        <f>IF(IR$16-'様式３（療養者名簿）（⑤の場合）'!$O87+1&lt;=15,IF(IR$16&gt;='様式３（療養者名簿）（⑤の場合）'!$O87,IF(IR$16&lt;='様式３（療養者名簿）（⑤の場合）'!$W87,1,0),0),0)</f>
        <v>0</v>
      </c>
      <c r="IS78" s="159">
        <f>IF(IS$16-'様式３（療養者名簿）（⑤の場合）'!$O87+1&lt;=15,IF(IS$16&gt;='様式３（療養者名簿）（⑤の場合）'!$O87,IF(IS$16&lt;='様式３（療養者名簿）（⑤の場合）'!$W87,1,0),0),0)</f>
        <v>0</v>
      </c>
      <c r="IT78" s="159">
        <f>IF(IT$16-'様式３（療養者名簿）（⑤の場合）'!$O87+1&lt;=15,IF(IT$16&gt;='様式３（療養者名簿）（⑤の場合）'!$O87,IF(IT$16&lt;='様式３（療養者名簿）（⑤の場合）'!$W87,1,0),0),0)</f>
        <v>0</v>
      </c>
    </row>
    <row r="79" spans="1:254" ht="42" customHeight="1">
      <c r="A79" s="149">
        <f>'様式３（療養者名簿）（⑤の場合）'!C88</f>
        <v>0</v>
      </c>
      <c r="B79" s="159">
        <f>IF(B$16-'様式３（療養者名簿）（⑤の場合）'!$O88+1&lt;=15,IF(B$16&gt;='様式３（療養者名簿）（⑤の場合）'!$O88,IF(B$16&lt;='様式３（療養者名簿）（⑤の場合）'!$W88,1,0),0),0)</f>
        <v>0</v>
      </c>
      <c r="C79" s="159">
        <f>IF(C$16-'様式３（療養者名簿）（⑤の場合）'!$O88+1&lt;=15,IF(C$16&gt;='様式３（療養者名簿）（⑤の場合）'!$O88,IF(C$16&lt;='様式３（療養者名簿）（⑤の場合）'!$W88,1,0),0),0)</f>
        <v>0</v>
      </c>
      <c r="D79" s="159">
        <f>IF(D$16-'様式３（療養者名簿）（⑤の場合）'!$O88+1&lt;=15,IF(D$16&gt;='様式３（療養者名簿）（⑤の場合）'!$O88,IF(D$16&lt;='様式３（療養者名簿）（⑤の場合）'!$W88,1,0),0),0)</f>
        <v>0</v>
      </c>
      <c r="E79" s="159">
        <f>IF(E$16-'様式３（療養者名簿）（⑤の場合）'!$O88+1&lt;=15,IF(E$16&gt;='様式３（療養者名簿）（⑤の場合）'!$O88,IF(E$16&lt;='様式３（療養者名簿）（⑤の場合）'!$W88,1,0),0),0)</f>
        <v>0</v>
      </c>
      <c r="F79" s="159">
        <f>IF(F$16-'様式３（療養者名簿）（⑤の場合）'!$O88+1&lt;=15,IF(F$16&gt;='様式３（療養者名簿）（⑤の場合）'!$O88,IF(F$16&lt;='様式３（療養者名簿）（⑤の場合）'!$W88,1,0),0),0)</f>
        <v>0</v>
      </c>
      <c r="G79" s="159">
        <f>IF(G$16-'様式３（療養者名簿）（⑤の場合）'!$O88+1&lt;=15,IF(G$16&gt;='様式３（療養者名簿）（⑤の場合）'!$O88,IF(G$16&lt;='様式３（療養者名簿）（⑤の場合）'!$W88,1,0),0),0)</f>
        <v>0</v>
      </c>
      <c r="H79" s="159">
        <f>IF(H$16-'様式３（療養者名簿）（⑤の場合）'!$O88+1&lt;=15,IF(H$16&gt;='様式３（療養者名簿）（⑤の場合）'!$O88,IF(H$16&lt;='様式３（療養者名簿）（⑤の場合）'!$W88,1,0),0),0)</f>
        <v>0</v>
      </c>
      <c r="I79" s="159">
        <f>IF(I$16-'様式３（療養者名簿）（⑤の場合）'!$O88+1&lt;=15,IF(I$16&gt;='様式３（療養者名簿）（⑤の場合）'!$O88,IF(I$16&lt;='様式３（療養者名簿）（⑤の場合）'!$W88,1,0),0),0)</f>
        <v>0</v>
      </c>
      <c r="J79" s="159">
        <f>IF(J$16-'様式３（療養者名簿）（⑤の場合）'!$O88+1&lt;=15,IF(J$16&gt;='様式３（療養者名簿）（⑤の場合）'!$O88,IF(J$16&lt;='様式３（療養者名簿）（⑤の場合）'!$W88,1,0),0),0)</f>
        <v>0</v>
      </c>
      <c r="K79" s="159">
        <f>IF(K$16-'様式３（療養者名簿）（⑤の場合）'!$O88+1&lt;=15,IF(K$16&gt;='様式３（療養者名簿）（⑤の場合）'!$O88,IF(K$16&lt;='様式３（療養者名簿）（⑤の場合）'!$W88,1,0),0),0)</f>
        <v>0</v>
      </c>
      <c r="L79" s="159">
        <f>IF(L$16-'様式３（療養者名簿）（⑤の場合）'!$O88+1&lt;=15,IF(L$16&gt;='様式３（療養者名簿）（⑤の場合）'!$O88,IF(L$16&lt;='様式３（療養者名簿）（⑤の場合）'!$W88,1,0),0),0)</f>
        <v>0</v>
      </c>
      <c r="M79" s="159">
        <f>IF(M$16-'様式３（療養者名簿）（⑤の場合）'!$O88+1&lt;=15,IF(M$16&gt;='様式３（療養者名簿）（⑤の場合）'!$O88,IF(M$16&lt;='様式３（療養者名簿）（⑤の場合）'!$W88,1,0),0),0)</f>
        <v>0</v>
      </c>
      <c r="N79" s="159">
        <f>IF(N$16-'様式３（療養者名簿）（⑤の場合）'!$O88+1&lt;=15,IF(N$16&gt;='様式３（療養者名簿）（⑤の場合）'!$O88,IF(N$16&lt;='様式３（療養者名簿）（⑤の場合）'!$W88,1,0),0),0)</f>
        <v>0</v>
      </c>
      <c r="O79" s="159">
        <f>IF(O$16-'様式３（療養者名簿）（⑤の場合）'!$O88+1&lt;=15,IF(O$16&gt;='様式３（療養者名簿）（⑤の場合）'!$O88,IF(O$16&lt;='様式３（療養者名簿）（⑤の場合）'!$W88,1,0),0),0)</f>
        <v>0</v>
      </c>
      <c r="P79" s="159">
        <f>IF(P$16-'様式３（療養者名簿）（⑤の場合）'!$O88+1&lt;=15,IF(P$16&gt;='様式３（療養者名簿）（⑤の場合）'!$O88,IF(P$16&lt;='様式３（療養者名簿）（⑤の場合）'!$W88,1,0),0),0)</f>
        <v>0</v>
      </c>
      <c r="Q79" s="159">
        <f>IF(Q$16-'様式３（療養者名簿）（⑤の場合）'!$O88+1&lt;=15,IF(Q$16&gt;='様式３（療養者名簿）（⑤の場合）'!$O88,IF(Q$16&lt;='様式３（療養者名簿）（⑤の場合）'!$W88,1,0),0),0)</f>
        <v>0</v>
      </c>
      <c r="R79" s="159">
        <f>IF(R$16-'様式３（療養者名簿）（⑤の場合）'!$O88+1&lt;=15,IF(R$16&gt;='様式３（療養者名簿）（⑤の場合）'!$O88,IF(R$16&lt;='様式３（療養者名簿）（⑤の場合）'!$W88,1,0),0),0)</f>
        <v>0</v>
      </c>
      <c r="S79" s="159">
        <f>IF(S$16-'様式３（療養者名簿）（⑤の場合）'!$O88+1&lt;=15,IF(S$16&gt;='様式３（療養者名簿）（⑤の場合）'!$O88,IF(S$16&lt;='様式３（療養者名簿）（⑤の場合）'!$W88,1,0),0),0)</f>
        <v>0</v>
      </c>
      <c r="T79" s="159">
        <f>IF(T$16-'様式３（療養者名簿）（⑤の場合）'!$O88+1&lt;=15,IF(T$16&gt;='様式３（療養者名簿）（⑤の場合）'!$O88,IF(T$16&lt;='様式３（療養者名簿）（⑤の場合）'!$W88,1,0),0),0)</f>
        <v>0</v>
      </c>
      <c r="U79" s="159">
        <f>IF(U$16-'様式３（療養者名簿）（⑤の場合）'!$O88+1&lt;=15,IF(U$16&gt;='様式３（療養者名簿）（⑤の場合）'!$O88,IF(U$16&lt;='様式３（療養者名簿）（⑤の場合）'!$W88,1,0),0),0)</f>
        <v>0</v>
      </c>
      <c r="V79" s="159">
        <f>IF(V$16-'様式３（療養者名簿）（⑤の場合）'!$O88+1&lt;=15,IF(V$16&gt;='様式３（療養者名簿）（⑤の場合）'!$O88,IF(V$16&lt;='様式３（療養者名簿）（⑤の場合）'!$W88,1,0),0),0)</f>
        <v>0</v>
      </c>
      <c r="W79" s="159">
        <f>IF(W$16-'様式３（療養者名簿）（⑤の場合）'!$O88+1&lt;=15,IF(W$16&gt;='様式３（療養者名簿）（⑤の場合）'!$O88,IF(W$16&lt;='様式３（療養者名簿）（⑤の場合）'!$W88,1,0),0),0)</f>
        <v>0</v>
      </c>
      <c r="X79" s="159">
        <f>IF(X$16-'様式３（療養者名簿）（⑤の場合）'!$O88+1&lt;=15,IF(X$16&gt;='様式３（療養者名簿）（⑤の場合）'!$O88,IF(X$16&lt;='様式３（療養者名簿）（⑤の場合）'!$W88,1,0),0),0)</f>
        <v>0</v>
      </c>
      <c r="Y79" s="159">
        <f>IF(Y$16-'様式３（療養者名簿）（⑤の場合）'!$O88+1&lt;=15,IF(Y$16&gt;='様式３（療養者名簿）（⑤の場合）'!$O88,IF(Y$16&lt;='様式３（療養者名簿）（⑤の場合）'!$W88,1,0),0),0)</f>
        <v>0</v>
      </c>
      <c r="Z79" s="159">
        <f>IF(Z$16-'様式３（療養者名簿）（⑤の場合）'!$O88+1&lt;=15,IF(Z$16&gt;='様式３（療養者名簿）（⑤の場合）'!$O88,IF(Z$16&lt;='様式３（療養者名簿）（⑤の場合）'!$W88,1,0),0),0)</f>
        <v>0</v>
      </c>
      <c r="AA79" s="159">
        <f>IF(AA$16-'様式３（療養者名簿）（⑤の場合）'!$O88+1&lt;=15,IF(AA$16&gt;='様式３（療養者名簿）（⑤の場合）'!$O88,IF(AA$16&lt;='様式３（療養者名簿）（⑤の場合）'!$W88,1,0),0),0)</f>
        <v>0</v>
      </c>
      <c r="AB79" s="159">
        <f>IF(AB$16-'様式３（療養者名簿）（⑤の場合）'!$O88+1&lt;=15,IF(AB$16&gt;='様式３（療養者名簿）（⑤の場合）'!$O88,IF(AB$16&lt;='様式３（療養者名簿）（⑤の場合）'!$W88,1,0),0),0)</f>
        <v>0</v>
      </c>
      <c r="AC79" s="159">
        <f>IF(AC$16-'様式３（療養者名簿）（⑤の場合）'!$O88+1&lt;=15,IF(AC$16&gt;='様式３（療養者名簿）（⑤の場合）'!$O88,IF(AC$16&lt;='様式３（療養者名簿）（⑤の場合）'!$W88,1,0),0),0)</f>
        <v>0</v>
      </c>
      <c r="AD79" s="159">
        <f>IF(AD$16-'様式３（療養者名簿）（⑤の場合）'!$O88+1&lt;=15,IF(AD$16&gt;='様式３（療養者名簿）（⑤の場合）'!$O88,IF(AD$16&lt;='様式３（療養者名簿）（⑤の場合）'!$W88,1,0),0),0)</f>
        <v>0</v>
      </c>
      <c r="AE79" s="159">
        <f>IF(AE$16-'様式３（療養者名簿）（⑤の場合）'!$O88+1&lt;=15,IF(AE$16&gt;='様式３（療養者名簿）（⑤の場合）'!$O88,IF(AE$16&lt;='様式３（療養者名簿）（⑤の場合）'!$W88,1,0),0),0)</f>
        <v>0</v>
      </c>
      <c r="AF79" s="159">
        <f>IF(AF$16-'様式３（療養者名簿）（⑤の場合）'!$O88+1&lt;=15,IF(AF$16&gt;='様式３（療養者名簿）（⑤の場合）'!$O88,IF(AF$16&lt;='様式３（療養者名簿）（⑤の場合）'!$W88,1,0),0),0)</f>
        <v>0</v>
      </c>
      <c r="AG79" s="159">
        <f>IF(AG$16-'様式３（療養者名簿）（⑤の場合）'!$O88+1&lt;=15,IF(AG$16&gt;='様式３（療養者名簿）（⑤の場合）'!$O88,IF(AG$16&lt;='様式３（療養者名簿）（⑤の場合）'!$W88,1,0),0),0)</f>
        <v>0</v>
      </c>
      <c r="AH79" s="159">
        <f>IF(AH$16-'様式３（療養者名簿）（⑤の場合）'!$O88+1&lt;=15,IF(AH$16&gt;='様式３（療養者名簿）（⑤の場合）'!$O88,IF(AH$16&lt;='様式３（療養者名簿）（⑤の場合）'!$W88,1,0),0),0)</f>
        <v>0</v>
      </c>
      <c r="AI79" s="159">
        <f>IF(AI$16-'様式３（療養者名簿）（⑤の場合）'!$O88+1&lt;=15,IF(AI$16&gt;='様式３（療養者名簿）（⑤の場合）'!$O88,IF(AI$16&lt;='様式３（療養者名簿）（⑤の場合）'!$W88,1,0),0),0)</f>
        <v>0</v>
      </c>
      <c r="AJ79" s="159">
        <f>IF(AJ$16-'様式３（療養者名簿）（⑤の場合）'!$O88+1&lt;=15,IF(AJ$16&gt;='様式３（療養者名簿）（⑤の場合）'!$O88,IF(AJ$16&lt;='様式３（療養者名簿）（⑤の場合）'!$W88,1,0),0),0)</f>
        <v>0</v>
      </c>
      <c r="AK79" s="159">
        <f>IF(AK$16-'様式３（療養者名簿）（⑤の場合）'!$O88+1&lt;=15,IF(AK$16&gt;='様式３（療養者名簿）（⑤の場合）'!$O88,IF(AK$16&lt;='様式３（療養者名簿）（⑤の場合）'!$W88,1,0),0),0)</f>
        <v>0</v>
      </c>
      <c r="AL79" s="159">
        <f>IF(AL$16-'様式３（療養者名簿）（⑤の場合）'!$O88+1&lt;=15,IF(AL$16&gt;='様式３（療養者名簿）（⑤の場合）'!$O88,IF(AL$16&lt;='様式３（療養者名簿）（⑤の場合）'!$W88,1,0),0),0)</f>
        <v>0</v>
      </c>
      <c r="AM79" s="159">
        <f>IF(AM$16-'様式３（療養者名簿）（⑤の場合）'!$O88+1&lt;=15,IF(AM$16&gt;='様式３（療養者名簿）（⑤の場合）'!$O88,IF(AM$16&lt;='様式３（療養者名簿）（⑤の場合）'!$W88,1,0),0),0)</f>
        <v>0</v>
      </c>
      <c r="AN79" s="159">
        <f>IF(AN$16-'様式３（療養者名簿）（⑤の場合）'!$O88+1&lt;=15,IF(AN$16&gt;='様式３（療養者名簿）（⑤の場合）'!$O88,IF(AN$16&lt;='様式３（療養者名簿）（⑤の場合）'!$W88,1,0),0),0)</f>
        <v>0</v>
      </c>
      <c r="AO79" s="159">
        <f>IF(AO$16-'様式３（療養者名簿）（⑤の場合）'!$O88+1&lt;=15,IF(AO$16&gt;='様式３（療養者名簿）（⑤の場合）'!$O88,IF(AO$16&lt;='様式３（療養者名簿）（⑤の場合）'!$W88,1,0),0),0)</f>
        <v>0</v>
      </c>
      <c r="AP79" s="159">
        <f>IF(AP$16-'様式３（療養者名簿）（⑤の場合）'!$O88+1&lt;=15,IF(AP$16&gt;='様式３（療養者名簿）（⑤の場合）'!$O88,IF(AP$16&lt;='様式３（療養者名簿）（⑤の場合）'!$W88,1,0),0),0)</f>
        <v>0</v>
      </c>
      <c r="AQ79" s="159">
        <f>IF(AQ$16-'様式３（療養者名簿）（⑤の場合）'!$O88+1&lt;=15,IF(AQ$16&gt;='様式３（療養者名簿）（⑤の場合）'!$O88,IF(AQ$16&lt;='様式３（療養者名簿）（⑤の場合）'!$W88,1,0),0),0)</f>
        <v>0</v>
      </c>
      <c r="AR79" s="159">
        <f>IF(AR$16-'様式３（療養者名簿）（⑤の場合）'!$O88+1&lt;=15,IF(AR$16&gt;='様式３（療養者名簿）（⑤の場合）'!$O88,IF(AR$16&lt;='様式３（療養者名簿）（⑤の場合）'!$W88,1,0),0),0)</f>
        <v>0</v>
      </c>
      <c r="AS79" s="159">
        <f>IF(AS$16-'様式３（療養者名簿）（⑤の場合）'!$O88+1&lt;=15,IF(AS$16&gt;='様式３（療養者名簿）（⑤の場合）'!$O88,IF(AS$16&lt;='様式３（療養者名簿）（⑤の場合）'!$W88,1,0),0),0)</f>
        <v>0</v>
      </c>
      <c r="AT79" s="159">
        <f>IF(AT$16-'様式３（療養者名簿）（⑤の場合）'!$O88+1&lt;=15,IF(AT$16&gt;='様式３（療養者名簿）（⑤の場合）'!$O88,IF(AT$16&lt;='様式３（療養者名簿）（⑤の場合）'!$W88,1,0),0),0)</f>
        <v>0</v>
      </c>
      <c r="AU79" s="159">
        <f>IF(AU$16-'様式３（療養者名簿）（⑤の場合）'!$O88+1&lt;=15,IF(AU$16&gt;='様式３（療養者名簿）（⑤の場合）'!$O88,IF(AU$16&lt;='様式３（療養者名簿）（⑤の場合）'!$W88,1,0),0),0)</f>
        <v>0</v>
      </c>
      <c r="AV79" s="159">
        <f>IF(AV$16-'様式３（療養者名簿）（⑤の場合）'!$O88+1&lt;=15,IF(AV$16&gt;='様式３（療養者名簿）（⑤の場合）'!$O88,IF(AV$16&lt;='様式３（療養者名簿）（⑤の場合）'!$W88,1,0),0),0)</f>
        <v>0</v>
      </c>
      <c r="AW79" s="159">
        <f>IF(AW$16-'様式３（療養者名簿）（⑤の場合）'!$O88+1&lt;=15,IF(AW$16&gt;='様式３（療養者名簿）（⑤の場合）'!$O88,IF(AW$16&lt;='様式３（療養者名簿）（⑤の場合）'!$W88,1,0),0),0)</f>
        <v>0</v>
      </c>
      <c r="AX79" s="159">
        <f>IF(AX$16-'様式３（療養者名簿）（⑤の場合）'!$O88+1&lt;=15,IF(AX$16&gt;='様式３（療養者名簿）（⑤の場合）'!$O88,IF(AX$16&lt;='様式３（療養者名簿）（⑤の場合）'!$W88,1,0),0),0)</f>
        <v>0</v>
      </c>
      <c r="AY79" s="159">
        <f>IF(AY$16-'様式３（療養者名簿）（⑤の場合）'!$O88+1&lt;=15,IF(AY$16&gt;='様式３（療養者名簿）（⑤の場合）'!$O88,IF(AY$16&lt;='様式３（療養者名簿）（⑤の場合）'!$W88,1,0),0),0)</f>
        <v>0</v>
      </c>
      <c r="AZ79" s="159">
        <f>IF(AZ$16-'様式３（療養者名簿）（⑤の場合）'!$O88+1&lt;=15,IF(AZ$16&gt;='様式３（療養者名簿）（⑤の場合）'!$O88,IF(AZ$16&lt;='様式３（療養者名簿）（⑤の場合）'!$W88,1,0),0),0)</f>
        <v>0</v>
      </c>
      <c r="BA79" s="159">
        <f>IF(BA$16-'様式３（療養者名簿）（⑤の場合）'!$O88+1&lt;=15,IF(BA$16&gt;='様式３（療養者名簿）（⑤の場合）'!$O88,IF(BA$16&lt;='様式３（療養者名簿）（⑤の場合）'!$W88,1,0),0),0)</f>
        <v>0</v>
      </c>
      <c r="BB79" s="159">
        <f>IF(BB$16-'様式３（療養者名簿）（⑤の場合）'!$O88+1&lt;=15,IF(BB$16&gt;='様式３（療養者名簿）（⑤の場合）'!$O88,IF(BB$16&lt;='様式３（療養者名簿）（⑤の場合）'!$W88,1,0),0),0)</f>
        <v>0</v>
      </c>
      <c r="BC79" s="159">
        <f>IF(BC$16-'様式３（療養者名簿）（⑤の場合）'!$O88+1&lt;=15,IF(BC$16&gt;='様式３（療養者名簿）（⑤の場合）'!$O88,IF(BC$16&lt;='様式３（療養者名簿）（⑤の場合）'!$W88,1,0),0),0)</f>
        <v>0</v>
      </c>
      <c r="BD79" s="159">
        <f>IF(BD$16-'様式３（療養者名簿）（⑤の場合）'!$O88+1&lt;=15,IF(BD$16&gt;='様式３（療養者名簿）（⑤の場合）'!$O88,IF(BD$16&lt;='様式３（療養者名簿）（⑤の場合）'!$W88,1,0),0),0)</f>
        <v>0</v>
      </c>
      <c r="BE79" s="159">
        <f>IF(BE$16-'様式３（療養者名簿）（⑤の場合）'!$O88+1&lt;=15,IF(BE$16&gt;='様式３（療養者名簿）（⑤の場合）'!$O88,IF(BE$16&lt;='様式３（療養者名簿）（⑤の場合）'!$W88,1,0),0),0)</f>
        <v>0</v>
      </c>
      <c r="BF79" s="159">
        <f>IF(BF$16-'様式３（療養者名簿）（⑤の場合）'!$O88+1&lt;=15,IF(BF$16&gt;='様式３（療養者名簿）（⑤の場合）'!$O88,IF(BF$16&lt;='様式３（療養者名簿）（⑤の場合）'!$W88,1,0),0),0)</f>
        <v>0</v>
      </c>
      <c r="BG79" s="159">
        <f>IF(BG$16-'様式３（療養者名簿）（⑤の場合）'!$O88+1&lt;=15,IF(BG$16&gt;='様式３（療養者名簿）（⑤の場合）'!$O88,IF(BG$16&lt;='様式３（療養者名簿）（⑤の場合）'!$W88,1,0),0),0)</f>
        <v>0</v>
      </c>
      <c r="BH79" s="159">
        <f>IF(BH$16-'様式３（療養者名簿）（⑤の場合）'!$O88+1&lt;=15,IF(BH$16&gt;='様式３（療養者名簿）（⑤の場合）'!$O88,IF(BH$16&lt;='様式３（療養者名簿）（⑤の場合）'!$W88,1,0),0),0)</f>
        <v>0</v>
      </c>
      <c r="BI79" s="159">
        <f>IF(BI$16-'様式３（療養者名簿）（⑤の場合）'!$O88+1&lt;=15,IF(BI$16&gt;='様式３（療養者名簿）（⑤の場合）'!$O88,IF(BI$16&lt;='様式３（療養者名簿）（⑤の場合）'!$W88,1,0),0),0)</f>
        <v>0</v>
      </c>
      <c r="BJ79" s="159">
        <f>IF(BJ$16-'様式３（療養者名簿）（⑤の場合）'!$O88+1&lt;=15,IF(BJ$16&gt;='様式３（療養者名簿）（⑤の場合）'!$O88,IF(BJ$16&lt;='様式３（療養者名簿）（⑤の場合）'!$W88,1,0),0),0)</f>
        <v>0</v>
      </c>
      <c r="BK79" s="159">
        <f>IF(BK$16-'様式３（療養者名簿）（⑤の場合）'!$O88+1&lt;=15,IF(BK$16&gt;='様式３（療養者名簿）（⑤の場合）'!$O88,IF(BK$16&lt;='様式３（療養者名簿）（⑤の場合）'!$W88,1,0),0),0)</f>
        <v>0</v>
      </c>
      <c r="BL79" s="159">
        <f>IF(BL$16-'様式３（療養者名簿）（⑤の場合）'!$O88+1&lt;=15,IF(BL$16&gt;='様式３（療養者名簿）（⑤の場合）'!$O88,IF(BL$16&lt;='様式３（療養者名簿）（⑤の場合）'!$W88,1,0),0),0)</f>
        <v>0</v>
      </c>
      <c r="BM79" s="159">
        <f>IF(BM$16-'様式３（療養者名簿）（⑤の場合）'!$O88+1&lt;=15,IF(BM$16&gt;='様式３（療養者名簿）（⑤の場合）'!$O88,IF(BM$16&lt;='様式３（療養者名簿）（⑤の場合）'!$W88,1,0),0),0)</f>
        <v>0</v>
      </c>
      <c r="BN79" s="159">
        <f>IF(BN$16-'様式３（療養者名簿）（⑤の場合）'!$O88+1&lt;=15,IF(BN$16&gt;='様式３（療養者名簿）（⑤の場合）'!$O88,IF(BN$16&lt;='様式３（療養者名簿）（⑤の場合）'!$W88,1,0),0),0)</f>
        <v>0</v>
      </c>
      <c r="BO79" s="159">
        <f>IF(BO$16-'様式３（療養者名簿）（⑤の場合）'!$O88+1&lt;=15,IF(BO$16&gt;='様式３（療養者名簿）（⑤の場合）'!$O88,IF(BO$16&lt;='様式３（療養者名簿）（⑤の場合）'!$W88,1,0),0),0)</f>
        <v>0</v>
      </c>
      <c r="BP79" s="159">
        <f>IF(BP$16-'様式３（療養者名簿）（⑤の場合）'!$O88+1&lt;=15,IF(BP$16&gt;='様式３（療養者名簿）（⑤の場合）'!$O88,IF(BP$16&lt;='様式３（療養者名簿）（⑤の場合）'!$W88,1,0),0),0)</f>
        <v>0</v>
      </c>
      <c r="BQ79" s="159">
        <f>IF(BQ$16-'様式３（療養者名簿）（⑤の場合）'!$O88+1&lt;=15,IF(BQ$16&gt;='様式３（療養者名簿）（⑤の場合）'!$O88,IF(BQ$16&lt;='様式３（療養者名簿）（⑤の場合）'!$W88,1,0),0),0)</f>
        <v>0</v>
      </c>
      <c r="BR79" s="159">
        <f>IF(BR$16-'様式３（療養者名簿）（⑤の場合）'!$O88+1&lt;=15,IF(BR$16&gt;='様式３（療養者名簿）（⑤の場合）'!$O88,IF(BR$16&lt;='様式３（療養者名簿）（⑤の場合）'!$W88,1,0),0),0)</f>
        <v>0</v>
      </c>
      <c r="BS79" s="159">
        <f>IF(BS$16-'様式３（療養者名簿）（⑤の場合）'!$O88+1&lt;=15,IF(BS$16&gt;='様式３（療養者名簿）（⑤の場合）'!$O88,IF(BS$16&lt;='様式３（療養者名簿）（⑤の場合）'!$W88,1,0),0),0)</f>
        <v>0</v>
      </c>
      <c r="BT79" s="159">
        <f>IF(BT$16-'様式３（療養者名簿）（⑤の場合）'!$O88+1&lt;=15,IF(BT$16&gt;='様式３（療養者名簿）（⑤の場合）'!$O88,IF(BT$16&lt;='様式３（療養者名簿）（⑤の場合）'!$W88,1,0),0),0)</f>
        <v>0</v>
      </c>
      <c r="BU79" s="159">
        <f>IF(BU$16-'様式３（療養者名簿）（⑤の場合）'!$O88+1&lt;=15,IF(BU$16&gt;='様式３（療養者名簿）（⑤の場合）'!$O88,IF(BU$16&lt;='様式３（療養者名簿）（⑤の場合）'!$W88,1,0),0),0)</f>
        <v>0</v>
      </c>
      <c r="BV79" s="159">
        <f>IF(BV$16-'様式３（療養者名簿）（⑤の場合）'!$O88+1&lt;=15,IF(BV$16&gt;='様式３（療養者名簿）（⑤の場合）'!$O88,IF(BV$16&lt;='様式３（療養者名簿）（⑤の場合）'!$W88,1,0),0),0)</f>
        <v>0</v>
      </c>
      <c r="BW79" s="159">
        <f>IF(BW$16-'様式３（療養者名簿）（⑤の場合）'!$O88+1&lt;=15,IF(BW$16&gt;='様式３（療養者名簿）（⑤の場合）'!$O88,IF(BW$16&lt;='様式３（療養者名簿）（⑤の場合）'!$W88,1,0),0),0)</f>
        <v>0</v>
      </c>
      <c r="BX79" s="159">
        <f>IF(BX$16-'様式３（療養者名簿）（⑤の場合）'!$O88+1&lt;=15,IF(BX$16&gt;='様式３（療養者名簿）（⑤の場合）'!$O88,IF(BX$16&lt;='様式３（療養者名簿）（⑤の場合）'!$W88,1,0),0),0)</f>
        <v>0</v>
      </c>
      <c r="BY79" s="159">
        <f>IF(BY$16-'様式３（療養者名簿）（⑤の場合）'!$O88+1&lt;=15,IF(BY$16&gt;='様式３（療養者名簿）（⑤の場合）'!$O88,IF(BY$16&lt;='様式３（療養者名簿）（⑤の場合）'!$W88,1,0),0),0)</f>
        <v>0</v>
      </c>
      <c r="BZ79" s="159">
        <f>IF(BZ$16-'様式３（療養者名簿）（⑤の場合）'!$O88+1&lt;=15,IF(BZ$16&gt;='様式３（療養者名簿）（⑤の場合）'!$O88,IF(BZ$16&lt;='様式３（療養者名簿）（⑤の場合）'!$W88,1,0),0),0)</f>
        <v>0</v>
      </c>
      <c r="CA79" s="159">
        <f>IF(CA$16-'様式３（療養者名簿）（⑤の場合）'!$O88+1&lt;=15,IF(CA$16&gt;='様式３（療養者名簿）（⑤の場合）'!$O88,IF(CA$16&lt;='様式３（療養者名簿）（⑤の場合）'!$W88,1,0),0),0)</f>
        <v>0</v>
      </c>
      <c r="CB79" s="159">
        <f>IF(CB$16-'様式３（療養者名簿）（⑤の場合）'!$O88+1&lt;=15,IF(CB$16&gt;='様式３（療養者名簿）（⑤の場合）'!$O88,IF(CB$16&lt;='様式３（療養者名簿）（⑤の場合）'!$W88,1,0),0),0)</f>
        <v>0</v>
      </c>
      <c r="CC79" s="159">
        <f>IF(CC$16-'様式３（療養者名簿）（⑤の場合）'!$O88+1&lt;=15,IF(CC$16&gt;='様式３（療養者名簿）（⑤の場合）'!$O88,IF(CC$16&lt;='様式３（療養者名簿）（⑤の場合）'!$W88,1,0),0),0)</f>
        <v>0</v>
      </c>
      <c r="CD79" s="159">
        <f>IF(CD$16-'様式３（療養者名簿）（⑤の場合）'!$O88+1&lt;=15,IF(CD$16&gt;='様式３（療養者名簿）（⑤の場合）'!$O88,IF(CD$16&lt;='様式３（療養者名簿）（⑤の場合）'!$W88,1,0),0),0)</f>
        <v>0</v>
      </c>
      <c r="CE79" s="159">
        <f>IF(CE$16-'様式３（療養者名簿）（⑤の場合）'!$O88+1&lt;=15,IF(CE$16&gt;='様式３（療養者名簿）（⑤の場合）'!$O88,IF(CE$16&lt;='様式３（療養者名簿）（⑤の場合）'!$W88,1,0),0),0)</f>
        <v>0</v>
      </c>
      <c r="CF79" s="159">
        <f>IF(CF$16-'様式３（療養者名簿）（⑤の場合）'!$O88+1&lt;=15,IF(CF$16&gt;='様式３（療養者名簿）（⑤の場合）'!$O88,IF(CF$16&lt;='様式３（療養者名簿）（⑤の場合）'!$W88,1,0),0),0)</f>
        <v>0</v>
      </c>
      <c r="CG79" s="159">
        <f>IF(CG$16-'様式３（療養者名簿）（⑤の場合）'!$O88+1&lt;=15,IF(CG$16&gt;='様式３（療養者名簿）（⑤の場合）'!$O88,IF(CG$16&lt;='様式３（療養者名簿）（⑤の場合）'!$W88,1,0),0),0)</f>
        <v>0</v>
      </c>
      <c r="CH79" s="159">
        <f>IF(CH$16-'様式３（療養者名簿）（⑤の場合）'!$O88+1&lt;=15,IF(CH$16&gt;='様式３（療養者名簿）（⑤の場合）'!$O88,IF(CH$16&lt;='様式３（療養者名簿）（⑤の場合）'!$W88,1,0),0),0)</f>
        <v>0</v>
      </c>
      <c r="CI79" s="159">
        <f>IF(CI$16-'様式３（療養者名簿）（⑤の場合）'!$O88+1&lt;=15,IF(CI$16&gt;='様式３（療養者名簿）（⑤の場合）'!$O88,IF(CI$16&lt;='様式３（療養者名簿）（⑤の場合）'!$W88,1,0),0),0)</f>
        <v>0</v>
      </c>
      <c r="CJ79" s="159">
        <f>IF(CJ$16-'様式３（療養者名簿）（⑤の場合）'!$O88+1&lt;=15,IF(CJ$16&gt;='様式３（療養者名簿）（⑤の場合）'!$O88,IF(CJ$16&lt;='様式３（療養者名簿）（⑤の場合）'!$W88,1,0),0),0)</f>
        <v>0</v>
      </c>
      <c r="CK79" s="159">
        <f>IF(CK$16-'様式３（療養者名簿）（⑤の場合）'!$O88+1&lt;=15,IF(CK$16&gt;='様式３（療養者名簿）（⑤の場合）'!$O88,IF(CK$16&lt;='様式３（療養者名簿）（⑤の場合）'!$W88,1,0),0),0)</f>
        <v>0</v>
      </c>
      <c r="CL79" s="159">
        <f>IF(CL$16-'様式３（療養者名簿）（⑤の場合）'!$O88+1&lt;=15,IF(CL$16&gt;='様式３（療養者名簿）（⑤の場合）'!$O88,IF(CL$16&lt;='様式３（療養者名簿）（⑤の場合）'!$W88,1,0),0),0)</f>
        <v>0</v>
      </c>
      <c r="CM79" s="159">
        <f>IF(CM$16-'様式３（療養者名簿）（⑤の場合）'!$O88+1&lt;=15,IF(CM$16&gt;='様式３（療養者名簿）（⑤の場合）'!$O88,IF(CM$16&lt;='様式３（療養者名簿）（⑤の場合）'!$W88,1,0),0),0)</f>
        <v>0</v>
      </c>
      <c r="CN79" s="159">
        <f>IF(CN$16-'様式３（療養者名簿）（⑤の場合）'!$O88+1&lt;=15,IF(CN$16&gt;='様式３（療養者名簿）（⑤の場合）'!$O88,IF(CN$16&lt;='様式３（療養者名簿）（⑤の場合）'!$W88,1,0),0),0)</f>
        <v>0</v>
      </c>
      <c r="CO79" s="159">
        <f>IF(CO$16-'様式３（療養者名簿）（⑤の場合）'!$O88+1&lt;=15,IF(CO$16&gt;='様式３（療養者名簿）（⑤の場合）'!$O88,IF(CO$16&lt;='様式３（療養者名簿）（⑤の場合）'!$W88,1,0),0),0)</f>
        <v>0</v>
      </c>
      <c r="CP79" s="159">
        <f>IF(CP$16-'様式３（療養者名簿）（⑤の場合）'!$O88+1&lt;=15,IF(CP$16&gt;='様式３（療養者名簿）（⑤の場合）'!$O88,IF(CP$16&lt;='様式３（療養者名簿）（⑤の場合）'!$W88,1,0),0),0)</f>
        <v>0</v>
      </c>
      <c r="CQ79" s="159">
        <f>IF(CQ$16-'様式３（療養者名簿）（⑤の場合）'!$O88+1&lt;=15,IF(CQ$16&gt;='様式３（療養者名簿）（⑤の場合）'!$O88,IF(CQ$16&lt;='様式３（療養者名簿）（⑤の場合）'!$W88,1,0),0),0)</f>
        <v>0</v>
      </c>
      <c r="CR79" s="159">
        <f>IF(CR$16-'様式３（療養者名簿）（⑤の場合）'!$O88+1&lt;=15,IF(CR$16&gt;='様式３（療養者名簿）（⑤の場合）'!$O88,IF(CR$16&lt;='様式３（療養者名簿）（⑤の場合）'!$W88,1,0),0),0)</f>
        <v>0</v>
      </c>
      <c r="CS79" s="159">
        <f>IF(CS$16-'様式３（療養者名簿）（⑤の場合）'!$O88+1&lt;=15,IF(CS$16&gt;='様式３（療養者名簿）（⑤の場合）'!$O88,IF(CS$16&lt;='様式３（療養者名簿）（⑤の場合）'!$W88,1,0),0),0)</f>
        <v>0</v>
      </c>
      <c r="CT79" s="159">
        <f>IF(CT$16-'様式３（療養者名簿）（⑤の場合）'!$O88+1&lt;=15,IF(CT$16&gt;='様式３（療養者名簿）（⑤の場合）'!$O88,IF(CT$16&lt;='様式３（療養者名簿）（⑤の場合）'!$W88,1,0),0),0)</f>
        <v>0</v>
      </c>
      <c r="CU79" s="159">
        <f>IF(CU$16-'様式３（療養者名簿）（⑤の場合）'!$O88+1&lt;=15,IF(CU$16&gt;='様式３（療養者名簿）（⑤の場合）'!$O88,IF(CU$16&lt;='様式３（療養者名簿）（⑤の場合）'!$W88,1,0),0),0)</f>
        <v>0</v>
      </c>
      <c r="CV79" s="159">
        <f>IF(CV$16-'様式３（療養者名簿）（⑤の場合）'!$O88+1&lt;=15,IF(CV$16&gt;='様式３（療養者名簿）（⑤の場合）'!$O88,IF(CV$16&lt;='様式３（療養者名簿）（⑤の場合）'!$W88,1,0),0),0)</f>
        <v>0</v>
      </c>
      <c r="CW79" s="159">
        <f>IF(CW$16-'様式３（療養者名簿）（⑤の場合）'!$O88+1&lt;=15,IF(CW$16&gt;='様式３（療養者名簿）（⑤の場合）'!$O88,IF(CW$16&lt;='様式３（療養者名簿）（⑤の場合）'!$W88,1,0),0),0)</f>
        <v>0</v>
      </c>
      <c r="CX79" s="159">
        <f>IF(CX$16-'様式３（療養者名簿）（⑤の場合）'!$O88+1&lt;=15,IF(CX$16&gt;='様式３（療養者名簿）（⑤の場合）'!$O88,IF(CX$16&lt;='様式３（療養者名簿）（⑤の場合）'!$W88,1,0),0),0)</f>
        <v>0</v>
      </c>
      <c r="CY79" s="159">
        <f>IF(CY$16-'様式３（療養者名簿）（⑤の場合）'!$O88+1&lt;=15,IF(CY$16&gt;='様式３（療養者名簿）（⑤の場合）'!$O88,IF(CY$16&lt;='様式３（療養者名簿）（⑤の場合）'!$W88,1,0),0),0)</f>
        <v>0</v>
      </c>
      <c r="CZ79" s="159">
        <f>IF(CZ$16-'様式３（療養者名簿）（⑤の場合）'!$O88+1&lt;=15,IF(CZ$16&gt;='様式３（療養者名簿）（⑤の場合）'!$O88,IF(CZ$16&lt;='様式３（療養者名簿）（⑤の場合）'!$W88,1,0),0),0)</f>
        <v>0</v>
      </c>
      <c r="DA79" s="159">
        <f>IF(DA$16-'様式３（療養者名簿）（⑤の場合）'!$O88+1&lt;=15,IF(DA$16&gt;='様式３（療養者名簿）（⑤の場合）'!$O88,IF(DA$16&lt;='様式３（療養者名簿）（⑤の場合）'!$W88,1,0),0),0)</f>
        <v>0</v>
      </c>
      <c r="DB79" s="159">
        <f>IF(DB$16-'様式３（療養者名簿）（⑤の場合）'!$O88+1&lt;=15,IF(DB$16&gt;='様式３（療養者名簿）（⑤の場合）'!$O88,IF(DB$16&lt;='様式３（療養者名簿）（⑤の場合）'!$W88,1,0),0),0)</f>
        <v>0</v>
      </c>
      <c r="DC79" s="159">
        <f>IF(DC$16-'様式３（療養者名簿）（⑤の場合）'!$O88+1&lt;=15,IF(DC$16&gt;='様式３（療養者名簿）（⑤の場合）'!$O88,IF(DC$16&lt;='様式３（療養者名簿）（⑤の場合）'!$W88,1,0),0),0)</f>
        <v>0</v>
      </c>
      <c r="DD79" s="159">
        <f>IF(DD$16-'様式３（療養者名簿）（⑤の場合）'!$O88+1&lt;=15,IF(DD$16&gt;='様式３（療養者名簿）（⑤の場合）'!$O88,IF(DD$16&lt;='様式３（療養者名簿）（⑤の場合）'!$W88,1,0),0),0)</f>
        <v>0</v>
      </c>
      <c r="DE79" s="159">
        <f>IF(DE$16-'様式３（療養者名簿）（⑤の場合）'!$O88+1&lt;=15,IF(DE$16&gt;='様式３（療養者名簿）（⑤の場合）'!$O88,IF(DE$16&lt;='様式３（療養者名簿）（⑤の場合）'!$W88,1,0),0),0)</f>
        <v>0</v>
      </c>
      <c r="DF79" s="159">
        <f>IF(DF$16-'様式３（療養者名簿）（⑤の場合）'!$O88+1&lt;=15,IF(DF$16&gt;='様式３（療養者名簿）（⑤の場合）'!$O88,IF(DF$16&lt;='様式３（療養者名簿）（⑤の場合）'!$W88,1,0),0),0)</f>
        <v>0</v>
      </c>
      <c r="DG79" s="159">
        <f>IF(DG$16-'様式３（療養者名簿）（⑤の場合）'!$O88+1&lt;=15,IF(DG$16&gt;='様式３（療養者名簿）（⑤の場合）'!$O88,IF(DG$16&lt;='様式３（療養者名簿）（⑤の場合）'!$W88,1,0),0),0)</f>
        <v>0</v>
      </c>
      <c r="DH79" s="159">
        <f>IF(DH$16-'様式３（療養者名簿）（⑤の場合）'!$O88+1&lt;=15,IF(DH$16&gt;='様式３（療養者名簿）（⑤の場合）'!$O88,IF(DH$16&lt;='様式３（療養者名簿）（⑤の場合）'!$W88,1,0),0),0)</f>
        <v>0</v>
      </c>
      <c r="DI79" s="159">
        <f>IF(DI$16-'様式３（療養者名簿）（⑤の場合）'!$O88+1&lt;=15,IF(DI$16&gt;='様式３（療養者名簿）（⑤の場合）'!$O88,IF(DI$16&lt;='様式３（療養者名簿）（⑤の場合）'!$W88,1,0),0),0)</f>
        <v>0</v>
      </c>
      <c r="DJ79" s="159">
        <f>IF(DJ$16-'様式３（療養者名簿）（⑤の場合）'!$O88+1&lt;=15,IF(DJ$16&gt;='様式３（療養者名簿）（⑤の場合）'!$O88,IF(DJ$16&lt;='様式３（療養者名簿）（⑤の場合）'!$W88,1,0),0),0)</f>
        <v>0</v>
      </c>
      <c r="DK79" s="159">
        <f>IF(DK$16-'様式３（療養者名簿）（⑤の場合）'!$O88+1&lt;=15,IF(DK$16&gt;='様式３（療養者名簿）（⑤の場合）'!$O88,IF(DK$16&lt;='様式３（療養者名簿）（⑤の場合）'!$W88,1,0),0),0)</f>
        <v>0</v>
      </c>
      <c r="DL79" s="159">
        <f>IF(DL$16-'様式３（療養者名簿）（⑤の場合）'!$O88+1&lt;=15,IF(DL$16&gt;='様式３（療養者名簿）（⑤の場合）'!$O88,IF(DL$16&lt;='様式３（療養者名簿）（⑤の場合）'!$W88,1,0),0),0)</f>
        <v>0</v>
      </c>
      <c r="DM79" s="159">
        <f>IF(DM$16-'様式３（療養者名簿）（⑤の場合）'!$O88+1&lt;=15,IF(DM$16&gt;='様式３（療養者名簿）（⑤の場合）'!$O88,IF(DM$16&lt;='様式３（療養者名簿）（⑤の場合）'!$W88,1,0),0),0)</f>
        <v>0</v>
      </c>
      <c r="DN79" s="159">
        <f>IF(DN$16-'様式３（療養者名簿）（⑤の場合）'!$O88+1&lt;=15,IF(DN$16&gt;='様式３（療養者名簿）（⑤の場合）'!$O88,IF(DN$16&lt;='様式３（療養者名簿）（⑤の場合）'!$W88,1,0),0),0)</f>
        <v>0</v>
      </c>
      <c r="DO79" s="159">
        <f>IF(DO$16-'様式３（療養者名簿）（⑤の場合）'!$O88+1&lt;=15,IF(DO$16&gt;='様式３（療養者名簿）（⑤の場合）'!$O88,IF(DO$16&lt;='様式３（療養者名簿）（⑤の場合）'!$W88,1,0),0),0)</f>
        <v>0</v>
      </c>
      <c r="DP79" s="159">
        <f>IF(DP$16-'様式３（療養者名簿）（⑤の場合）'!$O88+1&lt;=15,IF(DP$16&gt;='様式３（療養者名簿）（⑤の場合）'!$O88,IF(DP$16&lt;='様式３（療養者名簿）（⑤の場合）'!$W88,1,0),0),0)</f>
        <v>0</v>
      </c>
      <c r="DQ79" s="159">
        <f>IF(DQ$16-'様式３（療養者名簿）（⑤の場合）'!$O88+1&lt;=15,IF(DQ$16&gt;='様式３（療養者名簿）（⑤の場合）'!$O88,IF(DQ$16&lt;='様式３（療養者名簿）（⑤の場合）'!$W88,1,0),0),0)</f>
        <v>0</v>
      </c>
      <c r="DR79" s="159">
        <f>IF(DR$16-'様式３（療養者名簿）（⑤の場合）'!$O88+1&lt;=15,IF(DR$16&gt;='様式３（療養者名簿）（⑤の場合）'!$O88,IF(DR$16&lt;='様式３（療養者名簿）（⑤の場合）'!$W88,1,0),0),0)</f>
        <v>0</v>
      </c>
      <c r="DS79" s="159">
        <f>IF(DS$16-'様式３（療養者名簿）（⑤の場合）'!$O88+1&lt;=15,IF(DS$16&gt;='様式３（療養者名簿）（⑤の場合）'!$O88,IF(DS$16&lt;='様式３（療養者名簿）（⑤の場合）'!$W88,1,0),0),0)</f>
        <v>0</v>
      </c>
      <c r="DT79" s="159">
        <f>IF(DT$16-'様式３（療養者名簿）（⑤の場合）'!$O88+1&lt;=15,IF(DT$16&gt;='様式３（療養者名簿）（⑤の場合）'!$O88,IF(DT$16&lt;='様式３（療養者名簿）（⑤の場合）'!$W88,1,0),0),0)</f>
        <v>0</v>
      </c>
      <c r="DU79" s="159">
        <f>IF(DU$16-'様式３（療養者名簿）（⑤の場合）'!$O88+1&lt;=15,IF(DU$16&gt;='様式３（療養者名簿）（⑤の場合）'!$O88,IF(DU$16&lt;='様式３（療養者名簿）（⑤の場合）'!$W88,1,0),0),0)</f>
        <v>0</v>
      </c>
      <c r="DV79" s="159">
        <f>IF(DV$16-'様式３（療養者名簿）（⑤の場合）'!$O88+1&lt;=15,IF(DV$16&gt;='様式３（療養者名簿）（⑤の場合）'!$O88,IF(DV$16&lt;='様式３（療養者名簿）（⑤の場合）'!$W88,1,0),0),0)</f>
        <v>0</v>
      </c>
      <c r="DW79" s="159">
        <f>IF(DW$16-'様式３（療養者名簿）（⑤の場合）'!$O88+1&lt;=15,IF(DW$16&gt;='様式３（療養者名簿）（⑤の場合）'!$O88,IF(DW$16&lt;='様式３（療養者名簿）（⑤の場合）'!$W88,1,0),0),0)</f>
        <v>0</v>
      </c>
      <c r="DX79" s="159">
        <f>IF(DX$16-'様式３（療養者名簿）（⑤の場合）'!$O88+1&lt;=15,IF(DX$16&gt;='様式３（療養者名簿）（⑤の場合）'!$O88,IF(DX$16&lt;='様式３（療養者名簿）（⑤の場合）'!$W88,1,0),0),0)</f>
        <v>0</v>
      </c>
      <c r="DY79" s="159">
        <f>IF(DY$16-'様式３（療養者名簿）（⑤の場合）'!$O88+1&lt;=15,IF(DY$16&gt;='様式３（療養者名簿）（⑤の場合）'!$O88,IF(DY$16&lt;='様式３（療養者名簿）（⑤の場合）'!$W88,1,0),0),0)</f>
        <v>0</v>
      </c>
      <c r="DZ79" s="159">
        <f>IF(DZ$16-'様式３（療養者名簿）（⑤の場合）'!$O88+1&lt;=15,IF(DZ$16&gt;='様式３（療養者名簿）（⑤の場合）'!$O88,IF(DZ$16&lt;='様式３（療養者名簿）（⑤の場合）'!$W88,1,0),0),0)</f>
        <v>0</v>
      </c>
      <c r="EA79" s="159">
        <f>IF(EA$16-'様式３（療養者名簿）（⑤の場合）'!$O88+1&lt;=15,IF(EA$16&gt;='様式３（療養者名簿）（⑤の場合）'!$O88,IF(EA$16&lt;='様式３（療養者名簿）（⑤の場合）'!$W88,1,0),0),0)</f>
        <v>0</v>
      </c>
      <c r="EB79" s="159">
        <f>IF(EB$16-'様式３（療養者名簿）（⑤の場合）'!$O88+1&lt;=15,IF(EB$16&gt;='様式３（療養者名簿）（⑤の場合）'!$O88,IF(EB$16&lt;='様式３（療養者名簿）（⑤の場合）'!$W88,1,0),0),0)</f>
        <v>0</v>
      </c>
      <c r="EC79" s="159">
        <f>IF(EC$16-'様式３（療養者名簿）（⑤の場合）'!$O88+1&lt;=15,IF(EC$16&gt;='様式３（療養者名簿）（⑤の場合）'!$O88,IF(EC$16&lt;='様式３（療養者名簿）（⑤の場合）'!$W88,1,0),0),0)</f>
        <v>0</v>
      </c>
      <c r="ED79" s="159">
        <f>IF(ED$16-'様式３（療養者名簿）（⑤の場合）'!$O88+1&lt;=15,IF(ED$16&gt;='様式３（療養者名簿）（⑤の場合）'!$O88,IF(ED$16&lt;='様式３（療養者名簿）（⑤の場合）'!$W88,1,0),0),0)</f>
        <v>0</v>
      </c>
      <c r="EE79" s="159">
        <f>IF(EE$16-'様式３（療養者名簿）（⑤の場合）'!$O88+1&lt;=15,IF(EE$16&gt;='様式３（療養者名簿）（⑤の場合）'!$O88,IF(EE$16&lt;='様式３（療養者名簿）（⑤の場合）'!$W88,1,0),0),0)</f>
        <v>0</v>
      </c>
      <c r="EF79" s="159">
        <f>IF(EF$16-'様式３（療養者名簿）（⑤の場合）'!$O88+1&lt;=15,IF(EF$16&gt;='様式３（療養者名簿）（⑤の場合）'!$O88,IF(EF$16&lt;='様式３（療養者名簿）（⑤の場合）'!$W88,1,0),0),0)</f>
        <v>0</v>
      </c>
      <c r="EG79" s="159">
        <f>IF(EG$16-'様式３（療養者名簿）（⑤の場合）'!$O88+1&lt;=15,IF(EG$16&gt;='様式３（療養者名簿）（⑤の場合）'!$O88,IF(EG$16&lt;='様式３（療養者名簿）（⑤の場合）'!$W88,1,0),0),0)</f>
        <v>0</v>
      </c>
      <c r="EH79" s="159">
        <f>IF(EH$16-'様式３（療養者名簿）（⑤の場合）'!$O88+1&lt;=15,IF(EH$16&gt;='様式３（療養者名簿）（⑤の場合）'!$O88,IF(EH$16&lt;='様式３（療養者名簿）（⑤の場合）'!$W88,1,0),0),0)</f>
        <v>0</v>
      </c>
      <c r="EI79" s="159">
        <f>IF(EI$16-'様式３（療養者名簿）（⑤の場合）'!$O88+1&lt;=15,IF(EI$16&gt;='様式３（療養者名簿）（⑤の場合）'!$O88,IF(EI$16&lt;='様式３（療養者名簿）（⑤の場合）'!$W88,1,0),0),0)</f>
        <v>0</v>
      </c>
      <c r="EJ79" s="159">
        <f>IF(EJ$16-'様式３（療養者名簿）（⑤の場合）'!$O88+1&lt;=15,IF(EJ$16&gt;='様式３（療養者名簿）（⑤の場合）'!$O88,IF(EJ$16&lt;='様式３（療養者名簿）（⑤の場合）'!$W88,1,0),0),0)</f>
        <v>0</v>
      </c>
      <c r="EK79" s="159">
        <f>IF(EK$16-'様式３（療養者名簿）（⑤の場合）'!$O88+1&lt;=15,IF(EK$16&gt;='様式３（療養者名簿）（⑤の場合）'!$O88,IF(EK$16&lt;='様式３（療養者名簿）（⑤の場合）'!$W88,1,0),0),0)</f>
        <v>0</v>
      </c>
      <c r="EL79" s="159">
        <f>IF(EL$16-'様式３（療養者名簿）（⑤の場合）'!$O88+1&lt;=15,IF(EL$16&gt;='様式３（療養者名簿）（⑤の場合）'!$O88,IF(EL$16&lt;='様式３（療養者名簿）（⑤の場合）'!$W88,1,0),0),0)</f>
        <v>0</v>
      </c>
      <c r="EM79" s="159">
        <f>IF(EM$16-'様式３（療養者名簿）（⑤の場合）'!$O88+1&lt;=15,IF(EM$16&gt;='様式３（療養者名簿）（⑤の場合）'!$O88,IF(EM$16&lt;='様式３（療養者名簿）（⑤の場合）'!$W88,1,0),0),0)</f>
        <v>0</v>
      </c>
      <c r="EN79" s="159">
        <f>IF(EN$16-'様式３（療養者名簿）（⑤の場合）'!$O88+1&lt;=15,IF(EN$16&gt;='様式３（療養者名簿）（⑤の場合）'!$O88,IF(EN$16&lt;='様式３（療養者名簿）（⑤の場合）'!$W88,1,0),0),0)</f>
        <v>0</v>
      </c>
      <c r="EO79" s="159">
        <f>IF(EO$16-'様式３（療養者名簿）（⑤の場合）'!$O88+1&lt;=15,IF(EO$16&gt;='様式３（療養者名簿）（⑤の場合）'!$O88,IF(EO$16&lt;='様式３（療養者名簿）（⑤の場合）'!$W88,1,0),0),0)</f>
        <v>0</v>
      </c>
      <c r="EP79" s="159">
        <f>IF(EP$16-'様式３（療養者名簿）（⑤の場合）'!$O88+1&lt;=15,IF(EP$16&gt;='様式３（療養者名簿）（⑤の場合）'!$O88,IF(EP$16&lt;='様式３（療養者名簿）（⑤の場合）'!$W88,1,0),0),0)</f>
        <v>0</v>
      </c>
      <c r="EQ79" s="159">
        <f>IF(EQ$16-'様式３（療養者名簿）（⑤の場合）'!$O88+1&lt;=15,IF(EQ$16&gt;='様式３（療養者名簿）（⑤の場合）'!$O88,IF(EQ$16&lt;='様式３（療養者名簿）（⑤の場合）'!$W88,1,0),0),0)</f>
        <v>0</v>
      </c>
      <c r="ER79" s="159">
        <f>IF(ER$16-'様式３（療養者名簿）（⑤の場合）'!$O88+1&lt;=15,IF(ER$16&gt;='様式３（療養者名簿）（⑤の場合）'!$O88,IF(ER$16&lt;='様式３（療養者名簿）（⑤の場合）'!$W88,1,0),0),0)</f>
        <v>0</v>
      </c>
      <c r="ES79" s="159">
        <f>IF(ES$16-'様式３（療養者名簿）（⑤の場合）'!$O88+1&lt;=15,IF(ES$16&gt;='様式３（療養者名簿）（⑤の場合）'!$O88,IF(ES$16&lt;='様式３（療養者名簿）（⑤の場合）'!$W88,1,0),0),0)</f>
        <v>0</v>
      </c>
      <c r="ET79" s="159">
        <f>IF(ET$16-'様式３（療養者名簿）（⑤の場合）'!$O88+1&lt;=15,IF(ET$16&gt;='様式３（療養者名簿）（⑤の場合）'!$O88,IF(ET$16&lt;='様式３（療養者名簿）（⑤の場合）'!$W88,1,0),0),0)</f>
        <v>0</v>
      </c>
      <c r="EU79" s="159">
        <f>IF(EU$16-'様式３（療養者名簿）（⑤の場合）'!$O88+1&lt;=15,IF(EU$16&gt;='様式３（療養者名簿）（⑤の場合）'!$O88,IF(EU$16&lt;='様式３（療養者名簿）（⑤の場合）'!$W88,1,0),0),0)</f>
        <v>0</v>
      </c>
      <c r="EV79" s="159">
        <f>IF(EV$16-'様式３（療養者名簿）（⑤の場合）'!$O88+1&lt;=15,IF(EV$16&gt;='様式３（療養者名簿）（⑤の場合）'!$O88,IF(EV$16&lt;='様式３（療養者名簿）（⑤の場合）'!$W88,1,0),0),0)</f>
        <v>0</v>
      </c>
      <c r="EW79" s="159">
        <f>IF(EW$16-'様式３（療養者名簿）（⑤の場合）'!$O88+1&lt;=15,IF(EW$16&gt;='様式３（療養者名簿）（⑤の場合）'!$O88,IF(EW$16&lt;='様式３（療養者名簿）（⑤の場合）'!$W88,1,0),0),0)</f>
        <v>0</v>
      </c>
      <c r="EX79" s="159">
        <f>IF(EX$16-'様式３（療養者名簿）（⑤の場合）'!$O88+1&lt;=15,IF(EX$16&gt;='様式３（療養者名簿）（⑤の場合）'!$O88,IF(EX$16&lt;='様式３（療養者名簿）（⑤の場合）'!$W88,1,0),0),0)</f>
        <v>0</v>
      </c>
      <c r="EY79" s="159">
        <f>IF(EY$16-'様式３（療養者名簿）（⑤の場合）'!$O88+1&lt;=15,IF(EY$16&gt;='様式３（療養者名簿）（⑤の場合）'!$O88,IF(EY$16&lt;='様式３（療養者名簿）（⑤の場合）'!$W88,1,0),0),0)</f>
        <v>0</v>
      </c>
      <c r="EZ79" s="159">
        <f>IF(EZ$16-'様式３（療養者名簿）（⑤の場合）'!$O88+1&lt;=15,IF(EZ$16&gt;='様式３（療養者名簿）（⑤の場合）'!$O88,IF(EZ$16&lt;='様式３（療養者名簿）（⑤の場合）'!$W88,1,0),0),0)</f>
        <v>0</v>
      </c>
      <c r="FA79" s="159">
        <f>IF(FA$16-'様式３（療養者名簿）（⑤の場合）'!$O88+1&lt;=15,IF(FA$16&gt;='様式３（療養者名簿）（⑤の場合）'!$O88,IF(FA$16&lt;='様式３（療養者名簿）（⑤の場合）'!$W88,1,0),0),0)</f>
        <v>0</v>
      </c>
      <c r="FB79" s="159">
        <f>IF(FB$16-'様式３（療養者名簿）（⑤の場合）'!$O88+1&lt;=15,IF(FB$16&gt;='様式３（療養者名簿）（⑤の場合）'!$O88,IF(FB$16&lt;='様式３（療養者名簿）（⑤の場合）'!$W88,1,0),0),0)</f>
        <v>0</v>
      </c>
      <c r="FC79" s="159">
        <f>IF(FC$16-'様式３（療養者名簿）（⑤の場合）'!$O88+1&lt;=15,IF(FC$16&gt;='様式３（療養者名簿）（⑤の場合）'!$O88,IF(FC$16&lt;='様式３（療養者名簿）（⑤の場合）'!$W88,1,0),0),0)</f>
        <v>0</v>
      </c>
      <c r="FD79" s="159">
        <f>IF(FD$16-'様式３（療養者名簿）（⑤の場合）'!$O88+1&lt;=15,IF(FD$16&gt;='様式３（療養者名簿）（⑤の場合）'!$O88,IF(FD$16&lt;='様式３（療養者名簿）（⑤の場合）'!$W88,1,0),0),0)</f>
        <v>0</v>
      </c>
      <c r="FE79" s="159">
        <f>IF(FE$16-'様式３（療養者名簿）（⑤の場合）'!$O88+1&lt;=15,IF(FE$16&gt;='様式３（療養者名簿）（⑤の場合）'!$O88,IF(FE$16&lt;='様式３（療養者名簿）（⑤の場合）'!$W88,1,0),0),0)</f>
        <v>0</v>
      </c>
      <c r="FF79" s="159">
        <f>IF(FF$16-'様式３（療養者名簿）（⑤の場合）'!$O88+1&lt;=15,IF(FF$16&gt;='様式３（療養者名簿）（⑤の場合）'!$O88,IF(FF$16&lt;='様式３（療養者名簿）（⑤の場合）'!$W88,1,0),0),0)</f>
        <v>0</v>
      </c>
      <c r="FG79" s="159">
        <f>IF(FG$16-'様式３（療養者名簿）（⑤の場合）'!$O88+1&lt;=15,IF(FG$16&gt;='様式３（療養者名簿）（⑤の場合）'!$O88,IF(FG$16&lt;='様式３（療養者名簿）（⑤の場合）'!$W88,1,0),0),0)</f>
        <v>0</v>
      </c>
      <c r="FH79" s="159">
        <f>IF(FH$16-'様式３（療養者名簿）（⑤の場合）'!$O88+1&lt;=15,IF(FH$16&gt;='様式３（療養者名簿）（⑤の場合）'!$O88,IF(FH$16&lt;='様式３（療養者名簿）（⑤の場合）'!$W88,1,0),0),0)</f>
        <v>0</v>
      </c>
      <c r="FI79" s="159">
        <f>IF(FI$16-'様式３（療養者名簿）（⑤の場合）'!$O88+1&lt;=15,IF(FI$16&gt;='様式３（療養者名簿）（⑤の場合）'!$O88,IF(FI$16&lt;='様式３（療養者名簿）（⑤の場合）'!$W88,1,0),0),0)</f>
        <v>0</v>
      </c>
      <c r="FJ79" s="159">
        <f>IF(FJ$16-'様式３（療養者名簿）（⑤の場合）'!$O88+1&lt;=15,IF(FJ$16&gt;='様式３（療養者名簿）（⑤の場合）'!$O88,IF(FJ$16&lt;='様式３（療養者名簿）（⑤の場合）'!$W88,1,0),0),0)</f>
        <v>0</v>
      </c>
      <c r="FK79" s="159">
        <f>IF(FK$16-'様式３（療養者名簿）（⑤の場合）'!$O88+1&lt;=15,IF(FK$16&gt;='様式３（療養者名簿）（⑤の場合）'!$O88,IF(FK$16&lt;='様式３（療養者名簿）（⑤の場合）'!$W88,1,0),0),0)</f>
        <v>0</v>
      </c>
      <c r="FL79" s="159">
        <f>IF(FL$16-'様式３（療養者名簿）（⑤の場合）'!$O88+1&lt;=15,IF(FL$16&gt;='様式３（療養者名簿）（⑤の場合）'!$O88,IF(FL$16&lt;='様式３（療養者名簿）（⑤の場合）'!$W88,1,0),0),0)</f>
        <v>0</v>
      </c>
      <c r="FM79" s="159">
        <f>IF(FM$16-'様式３（療養者名簿）（⑤の場合）'!$O88+1&lt;=15,IF(FM$16&gt;='様式３（療養者名簿）（⑤の場合）'!$O88,IF(FM$16&lt;='様式３（療養者名簿）（⑤の場合）'!$W88,1,0),0),0)</f>
        <v>0</v>
      </c>
      <c r="FN79" s="159">
        <f>IF(FN$16-'様式３（療養者名簿）（⑤の場合）'!$O88+1&lt;=15,IF(FN$16&gt;='様式３（療養者名簿）（⑤の場合）'!$O88,IF(FN$16&lt;='様式３（療養者名簿）（⑤の場合）'!$W88,1,0),0),0)</f>
        <v>0</v>
      </c>
      <c r="FO79" s="159">
        <f>IF(FO$16-'様式３（療養者名簿）（⑤の場合）'!$O88+1&lt;=15,IF(FO$16&gt;='様式３（療養者名簿）（⑤の場合）'!$O88,IF(FO$16&lt;='様式３（療養者名簿）（⑤の場合）'!$W88,1,0),0),0)</f>
        <v>0</v>
      </c>
      <c r="FP79" s="159">
        <f>IF(FP$16-'様式３（療養者名簿）（⑤の場合）'!$O88+1&lt;=15,IF(FP$16&gt;='様式３（療養者名簿）（⑤の場合）'!$O88,IF(FP$16&lt;='様式３（療養者名簿）（⑤の場合）'!$W88,1,0),0),0)</f>
        <v>0</v>
      </c>
      <c r="FQ79" s="159">
        <f>IF(FQ$16-'様式３（療養者名簿）（⑤の場合）'!$O88+1&lt;=15,IF(FQ$16&gt;='様式３（療養者名簿）（⑤の場合）'!$O88,IF(FQ$16&lt;='様式３（療養者名簿）（⑤の場合）'!$W88,1,0),0),0)</f>
        <v>0</v>
      </c>
      <c r="FR79" s="159">
        <f>IF(FR$16-'様式３（療養者名簿）（⑤の場合）'!$O88+1&lt;=15,IF(FR$16&gt;='様式３（療養者名簿）（⑤の場合）'!$O88,IF(FR$16&lt;='様式３（療養者名簿）（⑤の場合）'!$W88,1,0),0),0)</f>
        <v>0</v>
      </c>
      <c r="FS79" s="159">
        <f>IF(FS$16-'様式３（療養者名簿）（⑤の場合）'!$O88+1&lt;=15,IF(FS$16&gt;='様式３（療養者名簿）（⑤の場合）'!$O88,IF(FS$16&lt;='様式３（療養者名簿）（⑤の場合）'!$W88,1,0),0),0)</f>
        <v>0</v>
      </c>
      <c r="FT79" s="159">
        <f>IF(FT$16-'様式３（療養者名簿）（⑤の場合）'!$O88+1&lt;=15,IF(FT$16&gt;='様式３（療養者名簿）（⑤の場合）'!$O88,IF(FT$16&lt;='様式３（療養者名簿）（⑤の場合）'!$W88,1,0),0),0)</f>
        <v>0</v>
      </c>
      <c r="FU79" s="159">
        <f>IF(FU$16-'様式３（療養者名簿）（⑤の場合）'!$O88+1&lt;=15,IF(FU$16&gt;='様式３（療養者名簿）（⑤の場合）'!$O88,IF(FU$16&lt;='様式３（療養者名簿）（⑤の場合）'!$W88,1,0),0),0)</f>
        <v>0</v>
      </c>
      <c r="FV79" s="159">
        <f>IF(FV$16-'様式３（療養者名簿）（⑤の場合）'!$O88+1&lt;=15,IF(FV$16&gt;='様式３（療養者名簿）（⑤の場合）'!$O88,IF(FV$16&lt;='様式３（療養者名簿）（⑤の場合）'!$W88,1,0),0),0)</f>
        <v>0</v>
      </c>
      <c r="FW79" s="159">
        <f>IF(FW$16-'様式３（療養者名簿）（⑤の場合）'!$O88+1&lt;=15,IF(FW$16&gt;='様式３（療養者名簿）（⑤の場合）'!$O88,IF(FW$16&lt;='様式３（療養者名簿）（⑤の場合）'!$W88,1,0),0),0)</f>
        <v>0</v>
      </c>
      <c r="FX79" s="159">
        <f>IF(FX$16-'様式３（療養者名簿）（⑤の場合）'!$O88+1&lt;=15,IF(FX$16&gt;='様式３（療養者名簿）（⑤の場合）'!$O88,IF(FX$16&lt;='様式３（療養者名簿）（⑤の場合）'!$W88,1,0),0),0)</f>
        <v>0</v>
      </c>
      <c r="FY79" s="159">
        <f>IF(FY$16-'様式３（療養者名簿）（⑤の場合）'!$O88+1&lt;=15,IF(FY$16&gt;='様式３（療養者名簿）（⑤の場合）'!$O88,IF(FY$16&lt;='様式３（療養者名簿）（⑤の場合）'!$W88,1,0),0),0)</f>
        <v>0</v>
      </c>
      <c r="FZ79" s="159">
        <f>IF(FZ$16-'様式３（療養者名簿）（⑤の場合）'!$O88+1&lt;=15,IF(FZ$16&gt;='様式３（療養者名簿）（⑤の場合）'!$O88,IF(FZ$16&lt;='様式３（療養者名簿）（⑤の場合）'!$W88,1,0),0),0)</f>
        <v>0</v>
      </c>
      <c r="GA79" s="159">
        <f>IF(GA$16-'様式３（療養者名簿）（⑤の場合）'!$O88+1&lt;=15,IF(GA$16&gt;='様式３（療養者名簿）（⑤の場合）'!$O88,IF(GA$16&lt;='様式３（療養者名簿）（⑤の場合）'!$W88,1,0),0),0)</f>
        <v>0</v>
      </c>
      <c r="GB79" s="159">
        <f>IF(GB$16-'様式３（療養者名簿）（⑤の場合）'!$O88+1&lt;=15,IF(GB$16&gt;='様式３（療養者名簿）（⑤の場合）'!$O88,IF(GB$16&lt;='様式３（療養者名簿）（⑤の場合）'!$W88,1,0),0),0)</f>
        <v>0</v>
      </c>
      <c r="GC79" s="159">
        <f>IF(GC$16-'様式３（療養者名簿）（⑤の場合）'!$O88+1&lt;=15,IF(GC$16&gt;='様式３（療養者名簿）（⑤の場合）'!$O88,IF(GC$16&lt;='様式３（療養者名簿）（⑤の場合）'!$W88,1,0),0),0)</f>
        <v>0</v>
      </c>
      <c r="GD79" s="159">
        <f>IF(GD$16-'様式３（療養者名簿）（⑤の場合）'!$O88+1&lt;=15,IF(GD$16&gt;='様式３（療養者名簿）（⑤の場合）'!$O88,IF(GD$16&lt;='様式３（療養者名簿）（⑤の場合）'!$W88,1,0),0),0)</f>
        <v>0</v>
      </c>
      <c r="GE79" s="159">
        <f>IF(GE$16-'様式３（療養者名簿）（⑤の場合）'!$O88+1&lt;=15,IF(GE$16&gt;='様式３（療養者名簿）（⑤の場合）'!$O88,IF(GE$16&lt;='様式３（療養者名簿）（⑤の場合）'!$W88,1,0),0),0)</f>
        <v>0</v>
      </c>
      <c r="GF79" s="159">
        <f>IF(GF$16-'様式３（療養者名簿）（⑤の場合）'!$O88+1&lt;=15,IF(GF$16&gt;='様式３（療養者名簿）（⑤の場合）'!$O88,IF(GF$16&lt;='様式３（療養者名簿）（⑤の場合）'!$W88,1,0),0),0)</f>
        <v>0</v>
      </c>
      <c r="GG79" s="159">
        <f>IF(GG$16-'様式３（療養者名簿）（⑤の場合）'!$O88+1&lt;=15,IF(GG$16&gt;='様式３（療養者名簿）（⑤の場合）'!$O88,IF(GG$16&lt;='様式３（療養者名簿）（⑤の場合）'!$W88,1,0),0),0)</f>
        <v>0</v>
      </c>
      <c r="GH79" s="159">
        <f>IF(GH$16-'様式３（療養者名簿）（⑤の場合）'!$O88+1&lt;=15,IF(GH$16&gt;='様式３（療養者名簿）（⑤の場合）'!$O88,IF(GH$16&lt;='様式３（療養者名簿）（⑤の場合）'!$W88,1,0),0),0)</f>
        <v>0</v>
      </c>
      <c r="GI79" s="159">
        <f>IF(GI$16-'様式３（療養者名簿）（⑤の場合）'!$O88+1&lt;=15,IF(GI$16&gt;='様式３（療養者名簿）（⑤の場合）'!$O88,IF(GI$16&lt;='様式３（療養者名簿）（⑤の場合）'!$W88,1,0),0),0)</f>
        <v>0</v>
      </c>
      <c r="GJ79" s="159">
        <f>IF(GJ$16-'様式３（療養者名簿）（⑤の場合）'!$O88+1&lt;=15,IF(GJ$16&gt;='様式３（療養者名簿）（⑤の場合）'!$O88,IF(GJ$16&lt;='様式３（療養者名簿）（⑤の場合）'!$W88,1,0),0),0)</f>
        <v>0</v>
      </c>
      <c r="GK79" s="159">
        <f>IF(GK$16-'様式３（療養者名簿）（⑤の場合）'!$O88+1&lt;=15,IF(GK$16&gt;='様式３（療養者名簿）（⑤の場合）'!$O88,IF(GK$16&lt;='様式３（療養者名簿）（⑤の場合）'!$W88,1,0),0),0)</f>
        <v>0</v>
      </c>
      <c r="GL79" s="159">
        <f>IF(GL$16-'様式３（療養者名簿）（⑤の場合）'!$O88+1&lt;=15,IF(GL$16&gt;='様式３（療養者名簿）（⑤の場合）'!$O88,IF(GL$16&lt;='様式３（療養者名簿）（⑤の場合）'!$W88,1,0),0),0)</f>
        <v>0</v>
      </c>
      <c r="GM79" s="159">
        <f>IF(GM$16-'様式３（療養者名簿）（⑤の場合）'!$O88+1&lt;=15,IF(GM$16&gt;='様式３（療養者名簿）（⑤の場合）'!$O88,IF(GM$16&lt;='様式３（療養者名簿）（⑤の場合）'!$W88,1,0),0),0)</f>
        <v>0</v>
      </c>
      <c r="GN79" s="159">
        <f>IF(GN$16-'様式３（療養者名簿）（⑤の場合）'!$O88+1&lt;=15,IF(GN$16&gt;='様式３（療養者名簿）（⑤の場合）'!$O88,IF(GN$16&lt;='様式３（療養者名簿）（⑤の場合）'!$W88,1,0),0),0)</f>
        <v>0</v>
      </c>
      <c r="GO79" s="159">
        <f>IF(GO$16-'様式３（療養者名簿）（⑤の場合）'!$O88+1&lt;=15,IF(GO$16&gt;='様式３（療養者名簿）（⑤の場合）'!$O88,IF(GO$16&lt;='様式３（療養者名簿）（⑤の場合）'!$W88,1,0),0),0)</f>
        <v>0</v>
      </c>
      <c r="GP79" s="159">
        <f>IF(GP$16-'様式３（療養者名簿）（⑤の場合）'!$O88+1&lt;=15,IF(GP$16&gt;='様式３（療養者名簿）（⑤の場合）'!$O88,IF(GP$16&lt;='様式３（療養者名簿）（⑤の場合）'!$W88,1,0),0),0)</f>
        <v>0</v>
      </c>
      <c r="GQ79" s="159">
        <f>IF(GQ$16-'様式３（療養者名簿）（⑤の場合）'!$O88+1&lt;=15,IF(GQ$16&gt;='様式３（療養者名簿）（⑤の場合）'!$O88,IF(GQ$16&lt;='様式３（療養者名簿）（⑤の場合）'!$W88,1,0),0),0)</f>
        <v>0</v>
      </c>
      <c r="GR79" s="159">
        <f>IF(GR$16-'様式３（療養者名簿）（⑤の場合）'!$O88+1&lt;=15,IF(GR$16&gt;='様式３（療養者名簿）（⑤の場合）'!$O88,IF(GR$16&lt;='様式３（療養者名簿）（⑤の場合）'!$W88,1,0),0),0)</f>
        <v>0</v>
      </c>
      <c r="GS79" s="159">
        <f>IF(GS$16-'様式３（療養者名簿）（⑤の場合）'!$O88+1&lt;=15,IF(GS$16&gt;='様式３（療養者名簿）（⑤の場合）'!$O88,IF(GS$16&lt;='様式３（療養者名簿）（⑤の場合）'!$W88,1,0),0),0)</f>
        <v>0</v>
      </c>
      <c r="GT79" s="159">
        <f>IF(GT$16-'様式３（療養者名簿）（⑤の場合）'!$O88+1&lt;=15,IF(GT$16&gt;='様式３（療養者名簿）（⑤の場合）'!$O88,IF(GT$16&lt;='様式３（療養者名簿）（⑤の場合）'!$W88,1,0),0),0)</f>
        <v>0</v>
      </c>
      <c r="GU79" s="159">
        <f>IF(GU$16-'様式３（療養者名簿）（⑤の場合）'!$O88+1&lt;=15,IF(GU$16&gt;='様式３（療養者名簿）（⑤の場合）'!$O88,IF(GU$16&lt;='様式３（療養者名簿）（⑤の場合）'!$W88,1,0),0),0)</f>
        <v>0</v>
      </c>
      <c r="GV79" s="159">
        <f>IF(GV$16-'様式３（療養者名簿）（⑤の場合）'!$O88+1&lt;=15,IF(GV$16&gt;='様式３（療養者名簿）（⑤の場合）'!$O88,IF(GV$16&lt;='様式３（療養者名簿）（⑤の場合）'!$W88,1,0),0),0)</f>
        <v>0</v>
      </c>
      <c r="GW79" s="159">
        <f>IF(GW$16-'様式３（療養者名簿）（⑤の場合）'!$O88+1&lt;=15,IF(GW$16&gt;='様式３（療養者名簿）（⑤の場合）'!$O88,IF(GW$16&lt;='様式３（療養者名簿）（⑤の場合）'!$W88,1,0),0),0)</f>
        <v>0</v>
      </c>
      <c r="GX79" s="159">
        <f>IF(GX$16-'様式３（療養者名簿）（⑤の場合）'!$O88+1&lt;=15,IF(GX$16&gt;='様式３（療養者名簿）（⑤の場合）'!$O88,IF(GX$16&lt;='様式３（療養者名簿）（⑤の場合）'!$W88,1,0),0),0)</f>
        <v>0</v>
      </c>
      <c r="GY79" s="159">
        <f>IF(GY$16-'様式３（療養者名簿）（⑤の場合）'!$O88+1&lt;=15,IF(GY$16&gt;='様式３（療養者名簿）（⑤の場合）'!$O88,IF(GY$16&lt;='様式３（療養者名簿）（⑤の場合）'!$W88,1,0),0),0)</f>
        <v>0</v>
      </c>
      <c r="GZ79" s="159">
        <f>IF(GZ$16-'様式３（療養者名簿）（⑤の場合）'!$O88+1&lt;=15,IF(GZ$16&gt;='様式３（療養者名簿）（⑤の場合）'!$O88,IF(GZ$16&lt;='様式３（療養者名簿）（⑤の場合）'!$W88,1,0),0),0)</f>
        <v>0</v>
      </c>
      <c r="HA79" s="159">
        <f>IF(HA$16-'様式３（療養者名簿）（⑤の場合）'!$O88+1&lt;=15,IF(HA$16&gt;='様式３（療養者名簿）（⑤の場合）'!$O88,IF(HA$16&lt;='様式３（療養者名簿）（⑤の場合）'!$W88,1,0),0),0)</f>
        <v>0</v>
      </c>
      <c r="HB79" s="159">
        <f>IF(HB$16-'様式３（療養者名簿）（⑤の場合）'!$O88+1&lt;=15,IF(HB$16&gt;='様式３（療養者名簿）（⑤の場合）'!$O88,IF(HB$16&lt;='様式３（療養者名簿）（⑤の場合）'!$W88,1,0),0),0)</f>
        <v>0</v>
      </c>
      <c r="HC79" s="159">
        <f>IF(HC$16-'様式３（療養者名簿）（⑤の場合）'!$O88+1&lt;=15,IF(HC$16&gt;='様式３（療養者名簿）（⑤の場合）'!$O88,IF(HC$16&lt;='様式３（療養者名簿）（⑤の場合）'!$W88,1,0),0),0)</f>
        <v>0</v>
      </c>
      <c r="HD79" s="159">
        <f>IF(HD$16-'様式３（療養者名簿）（⑤の場合）'!$O88+1&lt;=15,IF(HD$16&gt;='様式３（療養者名簿）（⑤の場合）'!$O88,IF(HD$16&lt;='様式３（療養者名簿）（⑤の場合）'!$W88,1,0),0),0)</f>
        <v>0</v>
      </c>
      <c r="HE79" s="159">
        <f>IF(HE$16-'様式３（療養者名簿）（⑤の場合）'!$O88+1&lt;=15,IF(HE$16&gt;='様式３（療養者名簿）（⑤の場合）'!$O88,IF(HE$16&lt;='様式３（療養者名簿）（⑤の場合）'!$W88,1,0),0),0)</f>
        <v>0</v>
      </c>
      <c r="HF79" s="159">
        <f>IF(HF$16-'様式３（療養者名簿）（⑤の場合）'!$O88+1&lt;=15,IF(HF$16&gt;='様式３（療養者名簿）（⑤の場合）'!$O88,IF(HF$16&lt;='様式３（療養者名簿）（⑤の場合）'!$W88,1,0),0),0)</f>
        <v>0</v>
      </c>
      <c r="HG79" s="159">
        <f>IF(HG$16-'様式３（療養者名簿）（⑤の場合）'!$O88+1&lt;=15,IF(HG$16&gt;='様式３（療養者名簿）（⑤の場合）'!$O88,IF(HG$16&lt;='様式３（療養者名簿）（⑤の場合）'!$W88,1,0),0),0)</f>
        <v>0</v>
      </c>
      <c r="HH79" s="159">
        <f>IF(HH$16-'様式３（療養者名簿）（⑤の場合）'!$O88+1&lt;=15,IF(HH$16&gt;='様式３（療養者名簿）（⑤の場合）'!$O88,IF(HH$16&lt;='様式３（療養者名簿）（⑤の場合）'!$W88,1,0),0),0)</f>
        <v>0</v>
      </c>
      <c r="HI79" s="159">
        <f>IF(HI$16-'様式３（療養者名簿）（⑤の場合）'!$O88+1&lt;=15,IF(HI$16&gt;='様式３（療養者名簿）（⑤の場合）'!$O88,IF(HI$16&lt;='様式３（療養者名簿）（⑤の場合）'!$W88,1,0),0),0)</f>
        <v>0</v>
      </c>
      <c r="HJ79" s="159">
        <f>IF(HJ$16-'様式３（療養者名簿）（⑤の場合）'!$O88+1&lt;=15,IF(HJ$16&gt;='様式３（療養者名簿）（⑤の場合）'!$O88,IF(HJ$16&lt;='様式３（療養者名簿）（⑤の場合）'!$W88,1,0),0),0)</f>
        <v>0</v>
      </c>
      <c r="HK79" s="159">
        <f>IF(HK$16-'様式３（療養者名簿）（⑤の場合）'!$O88+1&lt;=15,IF(HK$16&gt;='様式３（療養者名簿）（⑤の場合）'!$O88,IF(HK$16&lt;='様式３（療養者名簿）（⑤の場合）'!$W88,1,0),0),0)</f>
        <v>0</v>
      </c>
      <c r="HL79" s="159">
        <f>IF(HL$16-'様式３（療養者名簿）（⑤の場合）'!$O88+1&lt;=15,IF(HL$16&gt;='様式３（療養者名簿）（⑤の場合）'!$O88,IF(HL$16&lt;='様式３（療養者名簿）（⑤の場合）'!$W88,1,0),0),0)</f>
        <v>0</v>
      </c>
      <c r="HM79" s="159">
        <f>IF(HM$16-'様式３（療養者名簿）（⑤の場合）'!$O88+1&lt;=15,IF(HM$16&gt;='様式３（療養者名簿）（⑤の場合）'!$O88,IF(HM$16&lt;='様式３（療養者名簿）（⑤の場合）'!$W88,1,0),0),0)</f>
        <v>0</v>
      </c>
      <c r="HN79" s="159">
        <f>IF(HN$16-'様式３（療養者名簿）（⑤の場合）'!$O88+1&lt;=15,IF(HN$16&gt;='様式３（療養者名簿）（⑤の場合）'!$O88,IF(HN$16&lt;='様式３（療養者名簿）（⑤の場合）'!$W88,1,0),0),0)</f>
        <v>0</v>
      </c>
      <c r="HO79" s="159">
        <f>IF(HO$16-'様式３（療養者名簿）（⑤の場合）'!$O88+1&lt;=15,IF(HO$16&gt;='様式３（療養者名簿）（⑤の場合）'!$O88,IF(HO$16&lt;='様式３（療養者名簿）（⑤の場合）'!$W88,1,0),0),0)</f>
        <v>0</v>
      </c>
      <c r="HP79" s="159">
        <f>IF(HP$16-'様式３（療養者名簿）（⑤の場合）'!$O88+1&lt;=15,IF(HP$16&gt;='様式３（療養者名簿）（⑤の場合）'!$O88,IF(HP$16&lt;='様式３（療養者名簿）（⑤の場合）'!$W88,1,0),0),0)</f>
        <v>0</v>
      </c>
      <c r="HQ79" s="159">
        <f>IF(HQ$16-'様式３（療養者名簿）（⑤の場合）'!$O88+1&lt;=15,IF(HQ$16&gt;='様式３（療養者名簿）（⑤の場合）'!$O88,IF(HQ$16&lt;='様式３（療養者名簿）（⑤の場合）'!$W88,1,0),0),0)</f>
        <v>0</v>
      </c>
      <c r="HR79" s="159">
        <f>IF(HR$16-'様式３（療養者名簿）（⑤の場合）'!$O88+1&lt;=15,IF(HR$16&gt;='様式３（療養者名簿）（⑤の場合）'!$O88,IF(HR$16&lt;='様式３（療養者名簿）（⑤の場合）'!$W88,1,0),0),0)</f>
        <v>0</v>
      </c>
      <c r="HS79" s="159">
        <f>IF(HS$16-'様式３（療養者名簿）（⑤の場合）'!$O88+1&lt;=15,IF(HS$16&gt;='様式３（療養者名簿）（⑤の場合）'!$O88,IF(HS$16&lt;='様式３（療養者名簿）（⑤の場合）'!$W88,1,0),0),0)</f>
        <v>0</v>
      </c>
      <c r="HT79" s="159">
        <f>IF(HT$16-'様式３（療養者名簿）（⑤の場合）'!$O88+1&lt;=15,IF(HT$16&gt;='様式３（療養者名簿）（⑤の場合）'!$O88,IF(HT$16&lt;='様式３（療養者名簿）（⑤の場合）'!$W88,1,0),0),0)</f>
        <v>0</v>
      </c>
      <c r="HU79" s="159">
        <f>IF(HU$16-'様式３（療養者名簿）（⑤の場合）'!$O88+1&lt;=15,IF(HU$16&gt;='様式３（療養者名簿）（⑤の場合）'!$O88,IF(HU$16&lt;='様式３（療養者名簿）（⑤の場合）'!$W88,1,0),0),0)</f>
        <v>0</v>
      </c>
      <c r="HV79" s="159">
        <f>IF(HV$16-'様式３（療養者名簿）（⑤の場合）'!$O88+1&lt;=15,IF(HV$16&gt;='様式３（療養者名簿）（⑤の場合）'!$O88,IF(HV$16&lt;='様式３（療養者名簿）（⑤の場合）'!$W88,1,0),0),0)</f>
        <v>0</v>
      </c>
      <c r="HW79" s="159">
        <f>IF(HW$16-'様式３（療養者名簿）（⑤の場合）'!$O88+1&lt;=15,IF(HW$16&gt;='様式３（療養者名簿）（⑤の場合）'!$O88,IF(HW$16&lt;='様式３（療養者名簿）（⑤の場合）'!$W88,1,0),0),0)</f>
        <v>0</v>
      </c>
      <c r="HX79" s="159">
        <f>IF(HX$16-'様式３（療養者名簿）（⑤の場合）'!$O88+1&lt;=15,IF(HX$16&gt;='様式３（療養者名簿）（⑤の場合）'!$O88,IF(HX$16&lt;='様式３（療養者名簿）（⑤の場合）'!$W88,1,0),0),0)</f>
        <v>0</v>
      </c>
      <c r="HY79" s="159">
        <f>IF(HY$16-'様式３（療養者名簿）（⑤の場合）'!$O88+1&lt;=15,IF(HY$16&gt;='様式３（療養者名簿）（⑤の場合）'!$O88,IF(HY$16&lt;='様式３（療養者名簿）（⑤の場合）'!$W88,1,0),0),0)</f>
        <v>0</v>
      </c>
      <c r="HZ79" s="159">
        <f>IF(HZ$16-'様式３（療養者名簿）（⑤の場合）'!$O88+1&lt;=15,IF(HZ$16&gt;='様式３（療養者名簿）（⑤の場合）'!$O88,IF(HZ$16&lt;='様式３（療養者名簿）（⑤の場合）'!$W88,1,0),0),0)</f>
        <v>0</v>
      </c>
      <c r="IA79" s="159">
        <f>IF(IA$16-'様式３（療養者名簿）（⑤の場合）'!$O88+1&lt;=15,IF(IA$16&gt;='様式３（療養者名簿）（⑤の場合）'!$O88,IF(IA$16&lt;='様式３（療養者名簿）（⑤の場合）'!$W88,1,0),0),0)</f>
        <v>0</v>
      </c>
      <c r="IB79" s="159">
        <f>IF(IB$16-'様式３（療養者名簿）（⑤の場合）'!$O88+1&lt;=15,IF(IB$16&gt;='様式３（療養者名簿）（⑤の場合）'!$O88,IF(IB$16&lt;='様式３（療養者名簿）（⑤の場合）'!$W88,1,0),0),0)</f>
        <v>0</v>
      </c>
      <c r="IC79" s="159">
        <f>IF(IC$16-'様式３（療養者名簿）（⑤の場合）'!$O88+1&lt;=15,IF(IC$16&gt;='様式３（療養者名簿）（⑤の場合）'!$O88,IF(IC$16&lt;='様式３（療養者名簿）（⑤の場合）'!$W88,1,0),0),0)</f>
        <v>0</v>
      </c>
      <c r="ID79" s="159">
        <f>IF(ID$16-'様式３（療養者名簿）（⑤の場合）'!$O88+1&lt;=15,IF(ID$16&gt;='様式３（療養者名簿）（⑤の場合）'!$O88,IF(ID$16&lt;='様式３（療養者名簿）（⑤の場合）'!$W88,1,0),0),0)</f>
        <v>0</v>
      </c>
      <c r="IE79" s="159">
        <f>IF(IE$16-'様式３（療養者名簿）（⑤の場合）'!$O88+1&lt;=15,IF(IE$16&gt;='様式３（療養者名簿）（⑤の場合）'!$O88,IF(IE$16&lt;='様式３（療養者名簿）（⑤の場合）'!$W88,1,0),0),0)</f>
        <v>0</v>
      </c>
      <c r="IF79" s="159">
        <f>IF(IF$16-'様式３（療養者名簿）（⑤の場合）'!$O88+1&lt;=15,IF(IF$16&gt;='様式３（療養者名簿）（⑤の場合）'!$O88,IF(IF$16&lt;='様式３（療養者名簿）（⑤の場合）'!$W88,1,0),0),0)</f>
        <v>0</v>
      </c>
      <c r="IG79" s="159">
        <f>IF(IG$16-'様式３（療養者名簿）（⑤の場合）'!$O88+1&lt;=15,IF(IG$16&gt;='様式３（療養者名簿）（⑤の場合）'!$O88,IF(IG$16&lt;='様式３（療養者名簿）（⑤の場合）'!$W88,1,0),0),0)</f>
        <v>0</v>
      </c>
      <c r="IH79" s="159">
        <f>IF(IH$16-'様式３（療養者名簿）（⑤の場合）'!$O88+1&lt;=15,IF(IH$16&gt;='様式３（療養者名簿）（⑤の場合）'!$O88,IF(IH$16&lt;='様式３（療養者名簿）（⑤の場合）'!$W88,1,0),0),0)</f>
        <v>0</v>
      </c>
      <c r="II79" s="159">
        <f>IF(II$16-'様式３（療養者名簿）（⑤の場合）'!$O88+1&lt;=15,IF(II$16&gt;='様式３（療養者名簿）（⑤の場合）'!$O88,IF(II$16&lt;='様式３（療養者名簿）（⑤の場合）'!$W88,1,0),0),0)</f>
        <v>0</v>
      </c>
      <c r="IJ79" s="159">
        <f>IF(IJ$16-'様式３（療養者名簿）（⑤の場合）'!$O88+1&lt;=15,IF(IJ$16&gt;='様式３（療養者名簿）（⑤の場合）'!$O88,IF(IJ$16&lt;='様式３（療養者名簿）（⑤の場合）'!$W88,1,0),0),0)</f>
        <v>0</v>
      </c>
      <c r="IK79" s="159">
        <f>IF(IK$16-'様式３（療養者名簿）（⑤の場合）'!$O88+1&lt;=15,IF(IK$16&gt;='様式３（療養者名簿）（⑤の場合）'!$O88,IF(IK$16&lt;='様式３（療養者名簿）（⑤の場合）'!$W88,1,0),0),0)</f>
        <v>0</v>
      </c>
      <c r="IL79" s="159">
        <f>IF(IL$16-'様式３（療養者名簿）（⑤の場合）'!$O88+1&lt;=15,IF(IL$16&gt;='様式３（療養者名簿）（⑤の場合）'!$O88,IF(IL$16&lt;='様式３（療養者名簿）（⑤の場合）'!$W88,1,0),0),0)</f>
        <v>0</v>
      </c>
      <c r="IM79" s="159">
        <f>IF(IM$16-'様式３（療養者名簿）（⑤の場合）'!$O88+1&lt;=15,IF(IM$16&gt;='様式３（療養者名簿）（⑤の場合）'!$O88,IF(IM$16&lt;='様式３（療養者名簿）（⑤の場合）'!$W88,1,0),0),0)</f>
        <v>0</v>
      </c>
      <c r="IN79" s="159">
        <f>IF(IN$16-'様式３（療養者名簿）（⑤の場合）'!$O88+1&lt;=15,IF(IN$16&gt;='様式３（療養者名簿）（⑤の場合）'!$O88,IF(IN$16&lt;='様式３（療養者名簿）（⑤の場合）'!$W88,1,0),0),0)</f>
        <v>0</v>
      </c>
      <c r="IO79" s="159">
        <f>IF(IO$16-'様式３（療養者名簿）（⑤の場合）'!$O88+1&lt;=15,IF(IO$16&gt;='様式３（療養者名簿）（⑤の場合）'!$O88,IF(IO$16&lt;='様式３（療養者名簿）（⑤の場合）'!$W88,1,0),0),0)</f>
        <v>0</v>
      </c>
      <c r="IP79" s="159">
        <f>IF(IP$16-'様式３（療養者名簿）（⑤の場合）'!$O88+1&lt;=15,IF(IP$16&gt;='様式３（療養者名簿）（⑤の場合）'!$O88,IF(IP$16&lt;='様式３（療養者名簿）（⑤の場合）'!$W88,1,0),0),0)</f>
        <v>0</v>
      </c>
      <c r="IQ79" s="159">
        <f>IF(IQ$16-'様式３（療養者名簿）（⑤の場合）'!$O88+1&lt;=15,IF(IQ$16&gt;='様式３（療養者名簿）（⑤の場合）'!$O88,IF(IQ$16&lt;='様式３（療養者名簿）（⑤の場合）'!$W88,1,0),0),0)</f>
        <v>0</v>
      </c>
      <c r="IR79" s="159">
        <f>IF(IR$16-'様式３（療養者名簿）（⑤の場合）'!$O88+1&lt;=15,IF(IR$16&gt;='様式３（療養者名簿）（⑤の場合）'!$O88,IF(IR$16&lt;='様式３（療養者名簿）（⑤の場合）'!$W88,1,0),0),0)</f>
        <v>0</v>
      </c>
      <c r="IS79" s="159">
        <f>IF(IS$16-'様式３（療養者名簿）（⑤の場合）'!$O88+1&lt;=15,IF(IS$16&gt;='様式３（療養者名簿）（⑤の場合）'!$O88,IF(IS$16&lt;='様式３（療養者名簿）（⑤の場合）'!$W88,1,0),0),0)</f>
        <v>0</v>
      </c>
      <c r="IT79" s="159">
        <f>IF(IT$16-'様式３（療養者名簿）（⑤の場合）'!$O88+1&lt;=15,IF(IT$16&gt;='様式３（療養者名簿）（⑤の場合）'!$O88,IF(IT$16&lt;='様式３（療養者名簿）（⑤の場合）'!$W88,1,0),0),0)</f>
        <v>0</v>
      </c>
    </row>
    <row r="80" spans="1:254" ht="42" customHeight="1">
      <c r="A80" s="149">
        <f>'様式３（療養者名簿）（⑤の場合）'!C89</f>
        <v>0</v>
      </c>
      <c r="B80" s="159">
        <f>IF(B$16-'様式３（療養者名簿）（⑤の場合）'!$O89+1&lt;=15,IF(B$16&gt;='様式３（療養者名簿）（⑤の場合）'!$O89,IF(B$16&lt;='様式３（療養者名簿）（⑤の場合）'!$W89,1,0),0),0)</f>
        <v>0</v>
      </c>
      <c r="C80" s="159">
        <f>IF(C$16-'様式３（療養者名簿）（⑤の場合）'!$O89+1&lt;=15,IF(C$16&gt;='様式３（療養者名簿）（⑤の場合）'!$O89,IF(C$16&lt;='様式３（療養者名簿）（⑤の場合）'!$W89,1,0),0),0)</f>
        <v>0</v>
      </c>
      <c r="D80" s="159">
        <f>IF(D$16-'様式３（療養者名簿）（⑤の場合）'!$O89+1&lt;=15,IF(D$16&gt;='様式３（療養者名簿）（⑤の場合）'!$O89,IF(D$16&lt;='様式３（療養者名簿）（⑤の場合）'!$W89,1,0),0),0)</f>
        <v>0</v>
      </c>
      <c r="E80" s="159">
        <f>IF(E$16-'様式３（療養者名簿）（⑤の場合）'!$O89+1&lt;=15,IF(E$16&gt;='様式３（療養者名簿）（⑤の場合）'!$O89,IF(E$16&lt;='様式３（療養者名簿）（⑤の場合）'!$W89,1,0),0),0)</f>
        <v>0</v>
      </c>
      <c r="F80" s="159">
        <f>IF(F$16-'様式３（療養者名簿）（⑤の場合）'!$O89+1&lt;=15,IF(F$16&gt;='様式３（療養者名簿）（⑤の場合）'!$O89,IF(F$16&lt;='様式３（療養者名簿）（⑤の場合）'!$W89,1,0),0),0)</f>
        <v>0</v>
      </c>
      <c r="G80" s="159">
        <f>IF(G$16-'様式３（療養者名簿）（⑤の場合）'!$O89+1&lt;=15,IF(G$16&gt;='様式３（療養者名簿）（⑤の場合）'!$O89,IF(G$16&lt;='様式３（療養者名簿）（⑤の場合）'!$W89,1,0),0),0)</f>
        <v>0</v>
      </c>
      <c r="H80" s="159">
        <f>IF(H$16-'様式３（療養者名簿）（⑤の場合）'!$O89+1&lt;=15,IF(H$16&gt;='様式３（療養者名簿）（⑤の場合）'!$O89,IF(H$16&lt;='様式３（療養者名簿）（⑤の場合）'!$W89,1,0),0),0)</f>
        <v>0</v>
      </c>
      <c r="I80" s="159">
        <f>IF(I$16-'様式３（療養者名簿）（⑤の場合）'!$O89+1&lt;=15,IF(I$16&gt;='様式３（療養者名簿）（⑤の場合）'!$O89,IF(I$16&lt;='様式３（療養者名簿）（⑤の場合）'!$W89,1,0),0),0)</f>
        <v>0</v>
      </c>
      <c r="J80" s="159">
        <f>IF(J$16-'様式３（療養者名簿）（⑤の場合）'!$O89+1&lt;=15,IF(J$16&gt;='様式３（療養者名簿）（⑤の場合）'!$O89,IF(J$16&lt;='様式３（療養者名簿）（⑤の場合）'!$W89,1,0),0),0)</f>
        <v>0</v>
      </c>
      <c r="K80" s="159">
        <f>IF(K$16-'様式３（療養者名簿）（⑤の場合）'!$O89+1&lt;=15,IF(K$16&gt;='様式３（療養者名簿）（⑤の場合）'!$O89,IF(K$16&lt;='様式３（療養者名簿）（⑤の場合）'!$W89,1,0),0),0)</f>
        <v>0</v>
      </c>
      <c r="L80" s="159">
        <f>IF(L$16-'様式３（療養者名簿）（⑤の場合）'!$O89+1&lt;=15,IF(L$16&gt;='様式３（療養者名簿）（⑤の場合）'!$O89,IF(L$16&lt;='様式３（療養者名簿）（⑤の場合）'!$W89,1,0),0),0)</f>
        <v>0</v>
      </c>
      <c r="M80" s="159">
        <f>IF(M$16-'様式３（療養者名簿）（⑤の場合）'!$O89+1&lt;=15,IF(M$16&gt;='様式３（療養者名簿）（⑤の場合）'!$O89,IF(M$16&lt;='様式３（療養者名簿）（⑤の場合）'!$W89,1,0),0),0)</f>
        <v>0</v>
      </c>
      <c r="N80" s="159">
        <f>IF(N$16-'様式３（療養者名簿）（⑤の場合）'!$O89+1&lt;=15,IF(N$16&gt;='様式３（療養者名簿）（⑤の場合）'!$O89,IF(N$16&lt;='様式３（療養者名簿）（⑤の場合）'!$W89,1,0),0),0)</f>
        <v>0</v>
      </c>
      <c r="O80" s="159">
        <f>IF(O$16-'様式３（療養者名簿）（⑤の場合）'!$O89+1&lt;=15,IF(O$16&gt;='様式３（療養者名簿）（⑤の場合）'!$O89,IF(O$16&lt;='様式３（療養者名簿）（⑤の場合）'!$W89,1,0),0),0)</f>
        <v>0</v>
      </c>
      <c r="P80" s="159">
        <f>IF(P$16-'様式３（療養者名簿）（⑤の場合）'!$O89+1&lt;=15,IF(P$16&gt;='様式３（療養者名簿）（⑤の場合）'!$O89,IF(P$16&lt;='様式３（療養者名簿）（⑤の場合）'!$W89,1,0),0),0)</f>
        <v>0</v>
      </c>
      <c r="Q80" s="159">
        <f>IF(Q$16-'様式３（療養者名簿）（⑤の場合）'!$O89+1&lt;=15,IF(Q$16&gt;='様式３（療養者名簿）（⑤の場合）'!$O89,IF(Q$16&lt;='様式３（療養者名簿）（⑤の場合）'!$W89,1,0),0),0)</f>
        <v>0</v>
      </c>
      <c r="R80" s="159">
        <f>IF(R$16-'様式３（療養者名簿）（⑤の場合）'!$O89+1&lt;=15,IF(R$16&gt;='様式３（療養者名簿）（⑤の場合）'!$O89,IF(R$16&lt;='様式３（療養者名簿）（⑤の場合）'!$W89,1,0),0),0)</f>
        <v>0</v>
      </c>
      <c r="S80" s="159">
        <f>IF(S$16-'様式３（療養者名簿）（⑤の場合）'!$O89+1&lt;=15,IF(S$16&gt;='様式３（療養者名簿）（⑤の場合）'!$O89,IF(S$16&lt;='様式３（療養者名簿）（⑤の場合）'!$W89,1,0),0),0)</f>
        <v>0</v>
      </c>
      <c r="T80" s="159">
        <f>IF(T$16-'様式３（療養者名簿）（⑤の場合）'!$O89+1&lt;=15,IF(T$16&gt;='様式３（療養者名簿）（⑤の場合）'!$O89,IF(T$16&lt;='様式３（療養者名簿）（⑤の場合）'!$W89,1,0),0),0)</f>
        <v>0</v>
      </c>
      <c r="U80" s="159">
        <f>IF(U$16-'様式３（療養者名簿）（⑤の場合）'!$O89+1&lt;=15,IF(U$16&gt;='様式３（療養者名簿）（⑤の場合）'!$O89,IF(U$16&lt;='様式３（療養者名簿）（⑤の場合）'!$W89,1,0),0),0)</f>
        <v>0</v>
      </c>
      <c r="V80" s="159">
        <f>IF(V$16-'様式３（療養者名簿）（⑤の場合）'!$O89+1&lt;=15,IF(V$16&gt;='様式３（療養者名簿）（⑤の場合）'!$O89,IF(V$16&lt;='様式３（療養者名簿）（⑤の場合）'!$W89,1,0),0),0)</f>
        <v>0</v>
      </c>
      <c r="W80" s="159">
        <f>IF(W$16-'様式３（療養者名簿）（⑤の場合）'!$O89+1&lt;=15,IF(W$16&gt;='様式３（療養者名簿）（⑤の場合）'!$O89,IF(W$16&lt;='様式３（療養者名簿）（⑤の場合）'!$W89,1,0),0),0)</f>
        <v>0</v>
      </c>
      <c r="X80" s="159">
        <f>IF(X$16-'様式３（療養者名簿）（⑤の場合）'!$O89+1&lt;=15,IF(X$16&gt;='様式３（療養者名簿）（⑤の場合）'!$O89,IF(X$16&lt;='様式３（療養者名簿）（⑤の場合）'!$W89,1,0),0),0)</f>
        <v>0</v>
      </c>
      <c r="Y80" s="159">
        <f>IF(Y$16-'様式３（療養者名簿）（⑤の場合）'!$O89+1&lt;=15,IF(Y$16&gt;='様式３（療養者名簿）（⑤の場合）'!$O89,IF(Y$16&lt;='様式３（療養者名簿）（⑤の場合）'!$W89,1,0),0),0)</f>
        <v>0</v>
      </c>
      <c r="Z80" s="159">
        <f>IF(Z$16-'様式３（療養者名簿）（⑤の場合）'!$O89+1&lt;=15,IF(Z$16&gt;='様式３（療養者名簿）（⑤の場合）'!$O89,IF(Z$16&lt;='様式３（療養者名簿）（⑤の場合）'!$W89,1,0),0),0)</f>
        <v>0</v>
      </c>
      <c r="AA80" s="159">
        <f>IF(AA$16-'様式３（療養者名簿）（⑤の場合）'!$O89+1&lt;=15,IF(AA$16&gt;='様式３（療養者名簿）（⑤の場合）'!$O89,IF(AA$16&lt;='様式３（療養者名簿）（⑤の場合）'!$W89,1,0),0),0)</f>
        <v>0</v>
      </c>
      <c r="AB80" s="159">
        <f>IF(AB$16-'様式３（療養者名簿）（⑤の場合）'!$O89+1&lt;=15,IF(AB$16&gt;='様式３（療養者名簿）（⑤の場合）'!$O89,IF(AB$16&lt;='様式３（療養者名簿）（⑤の場合）'!$W89,1,0),0),0)</f>
        <v>0</v>
      </c>
      <c r="AC80" s="159">
        <f>IF(AC$16-'様式３（療養者名簿）（⑤の場合）'!$O89+1&lt;=15,IF(AC$16&gt;='様式３（療養者名簿）（⑤の場合）'!$O89,IF(AC$16&lt;='様式３（療養者名簿）（⑤の場合）'!$W89,1,0),0),0)</f>
        <v>0</v>
      </c>
      <c r="AD80" s="159">
        <f>IF(AD$16-'様式３（療養者名簿）（⑤の場合）'!$O89+1&lt;=15,IF(AD$16&gt;='様式３（療養者名簿）（⑤の場合）'!$O89,IF(AD$16&lt;='様式３（療養者名簿）（⑤の場合）'!$W89,1,0),0),0)</f>
        <v>0</v>
      </c>
      <c r="AE80" s="159">
        <f>IF(AE$16-'様式３（療養者名簿）（⑤の場合）'!$O89+1&lt;=15,IF(AE$16&gt;='様式３（療養者名簿）（⑤の場合）'!$O89,IF(AE$16&lt;='様式３（療養者名簿）（⑤の場合）'!$W89,1,0),0),0)</f>
        <v>0</v>
      </c>
      <c r="AF80" s="159">
        <f>IF(AF$16-'様式３（療養者名簿）（⑤の場合）'!$O89+1&lt;=15,IF(AF$16&gt;='様式３（療養者名簿）（⑤の場合）'!$O89,IF(AF$16&lt;='様式３（療養者名簿）（⑤の場合）'!$W89,1,0),0),0)</f>
        <v>0</v>
      </c>
      <c r="AG80" s="159">
        <f>IF(AG$16-'様式３（療養者名簿）（⑤の場合）'!$O89+1&lt;=15,IF(AG$16&gt;='様式３（療養者名簿）（⑤の場合）'!$O89,IF(AG$16&lt;='様式３（療養者名簿）（⑤の場合）'!$W89,1,0),0),0)</f>
        <v>0</v>
      </c>
      <c r="AH80" s="159">
        <f>IF(AH$16-'様式３（療養者名簿）（⑤の場合）'!$O89+1&lt;=15,IF(AH$16&gt;='様式３（療養者名簿）（⑤の場合）'!$O89,IF(AH$16&lt;='様式３（療養者名簿）（⑤の場合）'!$W89,1,0),0),0)</f>
        <v>0</v>
      </c>
      <c r="AI80" s="159">
        <f>IF(AI$16-'様式３（療養者名簿）（⑤の場合）'!$O89+1&lt;=15,IF(AI$16&gt;='様式３（療養者名簿）（⑤の場合）'!$O89,IF(AI$16&lt;='様式３（療養者名簿）（⑤の場合）'!$W89,1,0),0),0)</f>
        <v>0</v>
      </c>
      <c r="AJ80" s="159">
        <f>IF(AJ$16-'様式３（療養者名簿）（⑤の場合）'!$O89+1&lt;=15,IF(AJ$16&gt;='様式３（療養者名簿）（⑤の場合）'!$O89,IF(AJ$16&lt;='様式３（療養者名簿）（⑤の場合）'!$W89,1,0),0),0)</f>
        <v>0</v>
      </c>
      <c r="AK80" s="159">
        <f>IF(AK$16-'様式３（療養者名簿）（⑤の場合）'!$O89+1&lt;=15,IF(AK$16&gt;='様式３（療養者名簿）（⑤の場合）'!$O89,IF(AK$16&lt;='様式３（療養者名簿）（⑤の場合）'!$W89,1,0),0),0)</f>
        <v>0</v>
      </c>
      <c r="AL80" s="159">
        <f>IF(AL$16-'様式３（療養者名簿）（⑤の場合）'!$O89+1&lt;=15,IF(AL$16&gt;='様式３（療養者名簿）（⑤の場合）'!$O89,IF(AL$16&lt;='様式３（療養者名簿）（⑤の場合）'!$W89,1,0),0),0)</f>
        <v>0</v>
      </c>
      <c r="AM80" s="159">
        <f>IF(AM$16-'様式３（療養者名簿）（⑤の場合）'!$O89+1&lt;=15,IF(AM$16&gt;='様式３（療養者名簿）（⑤の場合）'!$O89,IF(AM$16&lt;='様式３（療養者名簿）（⑤の場合）'!$W89,1,0),0),0)</f>
        <v>0</v>
      </c>
      <c r="AN80" s="159">
        <f>IF(AN$16-'様式３（療養者名簿）（⑤の場合）'!$O89+1&lt;=15,IF(AN$16&gt;='様式３（療養者名簿）（⑤の場合）'!$O89,IF(AN$16&lt;='様式３（療養者名簿）（⑤の場合）'!$W89,1,0),0),0)</f>
        <v>0</v>
      </c>
      <c r="AO80" s="159">
        <f>IF(AO$16-'様式３（療養者名簿）（⑤の場合）'!$O89+1&lt;=15,IF(AO$16&gt;='様式３（療養者名簿）（⑤の場合）'!$O89,IF(AO$16&lt;='様式３（療養者名簿）（⑤の場合）'!$W89,1,0),0),0)</f>
        <v>0</v>
      </c>
      <c r="AP80" s="159">
        <f>IF(AP$16-'様式３（療養者名簿）（⑤の場合）'!$O89+1&lt;=15,IF(AP$16&gt;='様式３（療養者名簿）（⑤の場合）'!$O89,IF(AP$16&lt;='様式３（療養者名簿）（⑤の場合）'!$W89,1,0),0),0)</f>
        <v>0</v>
      </c>
      <c r="AQ80" s="159">
        <f>IF(AQ$16-'様式３（療養者名簿）（⑤の場合）'!$O89+1&lt;=15,IF(AQ$16&gt;='様式３（療養者名簿）（⑤の場合）'!$O89,IF(AQ$16&lt;='様式３（療養者名簿）（⑤の場合）'!$W89,1,0),0),0)</f>
        <v>0</v>
      </c>
      <c r="AR80" s="159">
        <f>IF(AR$16-'様式３（療養者名簿）（⑤の場合）'!$O89+1&lt;=15,IF(AR$16&gt;='様式３（療養者名簿）（⑤の場合）'!$O89,IF(AR$16&lt;='様式３（療養者名簿）（⑤の場合）'!$W89,1,0),0),0)</f>
        <v>0</v>
      </c>
      <c r="AS80" s="159">
        <f>IF(AS$16-'様式３（療養者名簿）（⑤の場合）'!$O89+1&lt;=15,IF(AS$16&gt;='様式３（療養者名簿）（⑤の場合）'!$O89,IF(AS$16&lt;='様式３（療養者名簿）（⑤の場合）'!$W89,1,0),0),0)</f>
        <v>0</v>
      </c>
      <c r="AT80" s="159">
        <f>IF(AT$16-'様式３（療養者名簿）（⑤の場合）'!$O89+1&lt;=15,IF(AT$16&gt;='様式３（療養者名簿）（⑤の場合）'!$O89,IF(AT$16&lt;='様式３（療養者名簿）（⑤の場合）'!$W89,1,0),0),0)</f>
        <v>0</v>
      </c>
      <c r="AU80" s="159">
        <f>IF(AU$16-'様式３（療養者名簿）（⑤の場合）'!$O89+1&lt;=15,IF(AU$16&gt;='様式３（療養者名簿）（⑤の場合）'!$O89,IF(AU$16&lt;='様式３（療養者名簿）（⑤の場合）'!$W89,1,0),0),0)</f>
        <v>0</v>
      </c>
      <c r="AV80" s="159">
        <f>IF(AV$16-'様式３（療養者名簿）（⑤の場合）'!$O89+1&lt;=15,IF(AV$16&gt;='様式３（療養者名簿）（⑤の場合）'!$O89,IF(AV$16&lt;='様式３（療養者名簿）（⑤の場合）'!$W89,1,0),0),0)</f>
        <v>0</v>
      </c>
      <c r="AW80" s="159">
        <f>IF(AW$16-'様式３（療養者名簿）（⑤の場合）'!$O89+1&lt;=15,IF(AW$16&gt;='様式３（療養者名簿）（⑤の場合）'!$O89,IF(AW$16&lt;='様式３（療養者名簿）（⑤の場合）'!$W89,1,0),0),0)</f>
        <v>0</v>
      </c>
      <c r="AX80" s="159">
        <f>IF(AX$16-'様式３（療養者名簿）（⑤の場合）'!$O89+1&lt;=15,IF(AX$16&gt;='様式３（療養者名簿）（⑤の場合）'!$O89,IF(AX$16&lt;='様式３（療養者名簿）（⑤の場合）'!$W89,1,0),0),0)</f>
        <v>0</v>
      </c>
      <c r="AY80" s="159">
        <f>IF(AY$16-'様式３（療養者名簿）（⑤の場合）'!$O89+1&lt;=15,IF(AY$16&gt;='様式３（療養者名簿）（⑤の場合）'!$O89,IF(AY$16&lt;='様式３（療養者名簿）（⑤の場合）'!$W89,1,0),0),0)</f>
        <v>0</v>
      </c>
      <c r="AZ80" s="159">
        <f>IF(AZ$16-'様式３（療養者名簿）（⑤の場合）'!$O89+1&lt;=15,IF(AZ$16&gt;='様式３（療養者名簿）（⑤の場合）'!$O89,IF(AZ$16&lt;='様式３（療養者名簿）（⑤の場合）'!$W89,1,0),0),0)</f>
        <v>0</v>
      </c>
      <c r="BA80" s="159">
        <f>IF(BA$16-'様式３（療養者名簿）（⑤の場合）'!$O89+1&lt;=15,IF(BA$16&gt;='様式３（療養者名簿）（⑤の場合）'!$O89,IF(BA$16&lt;='様式３（療養者名簿）（⑤の場合）'!$W89,1,0),0),0)</f>
        <v>0</v>
      </c>
      <c r="BB80" s="159">
        <f>IF(BB$16-'様式３（療養者名簿）（⑤の場合）'!$O89+1&lt;=15,IF(BB$16&gt;='様式３（療養者名簿）（⑤の場合）'!$O89,IF(BB$16&lt;='様式３（療養者名簿）（⑤の場合）'!$W89,1,0),0),0)</f>
        <v>0</v>
      </c>
      <c r="BC80" s="159">
        <f>IF(BC$16-'様式３（療養者名簿）（⑤の場合）'!$O89+1&lt;=15,IF(BC$16&gt;='様式３（療養者名簿）（⑤の場合）'!$O89,IF(BC$16&lt;='様式３（療養者名簿）（⑤の場合）'!$W89,1,0),0),0)</f>
        <v>0</v>
      </c>
      <c r="BD80" s="159">
        <f>IF(BD$16-'様式３（療養者名簿）（⑤の場合）'!$O89+1&lt;=15,IF(BD$16&gt;='様式３（療養者名簿）（⑤の場合）'!$O89,IF(BD$16&lt;='様式３（療養者名簿）（⑤の場合）'!$W89,1,0),0),0)</f>
        <v>0</v>
      </c>
      <c r="BE80" s="159">
        <f>IF(BE$16-'様式３（療養者名簿）（⑤の場合）'!$O89+1&lt;=15,IF(BE$16&gt;='様式３（療養者名簿）（⑤の場合）'!$O89,IF(BE$16&lt;='様式３（療養者名簿）（⑤の場合）'!$W89,1,0),0),0)</f>
        <v>0</v>
      </c>
      <c r="BF80" s="159">
        <f>IF(BF$16-'様式３（療養者名簿）（⑤の場合）'!$O89+1&lt;=15,IF(BF$16&gt;='様式３（療養者名簿）（⑤の場合）'!$O89,IF(BF$16&lt;='様式３（療養者名簿）（⑤の場合）'!$W89,1,0),0),0)</f>
        <v>0</v>
      </c>
      <c r="BG80" s="159">
        <f>IF(BG$16-'様式３（療養者名簿）（⑤の場合）'!$O89+1&lt;=15,IF(BG$16&gt;='様式３（療養者名簿）（⑤の場合）'!$O89,IF(BG$16&lt;='様式３（療養者名簿）（⑤の場合）'!$W89,1,0),0),0)</f>
        <v>0</v>
      </c>
      <c r="BH80" s="159">
        <f>IF(BH$16-'様式３（療養者名簿）（⑤の場合）'!$O89+1&lt;=15,IF(BH$16&gt;='様式３（療養者名簿）（⑤の場合）'!$O89,IF(BH$16&lt;='様式３（療養者名簿）（⑤の場合）'!$W89,1,0),0),0)</f>
        <v>0</v>
      </c>
      <c r="BI80" s="159">
        <f>IF(BI$16-'様式３（療養者名簿）（⑤の場合）'!$O89+1&lt;=15,IF(BI$16&gt;='様式３（療養者名簿）（⑤の場合）'!$O89,IF(BI$16&lt;='様式３（療養者名簿）（⑤の場合）'!$W89,1,0),0),0)</f>
        <v>0</v>
      </c>
      <c r="BJ80" s="159">
        <f>IF(BJ$16-'様式３（療養者名簿）（⑤の場合）'!$O89+1&lt;=15,IF(BJ$16&gt;='様式３（療養者名簿）（⑤の場合）'!$O89,IF(BJ$16&lt;='様式３（療養者名簿）（⑤の場合）'!$W89,1,0),0),0)</f>
        <v>0</v>
      </c>
      <c r="BK80" s="159">
        <f>IF(BK$16-'様式３（療養者名簿）（⑤の場合）'!$O89+1&lt;=15,IF(BK$16&gt;='様式３（療養者名簿）（⑤の場合）'!$O89,IF(BK$16&lt;='様式３（療養者名簿）（⑤の場合）'!$W89,1,0),0),0)</f>
        <v>0</v>
      </c>
      <c r="BL80" s="159">
        <f>IF(BL$16-'様式３（療養者名簿）（⑤の場合）'!$O89+1&lt;=15,IF(BL$16&gt;='様式３（療養者名簿）（⑤の場合）'!$O89,IF(BL$16&lt;='様式３（療養者名簿）（⑤の場合）'!$W89,1,0),0),0)</f>
        <v>0</v>
      </c>
      <c r="BM80" s="159">
        <f>IF(BM$16-'様式３（療養者名簿）（⑤の場合）'!$O89+1&lt;=15,IF(BM$16&gt;='様式３（療養者名簿）（⑤の場合）'!$O89,IF(BM$16&lt;='様式３（療養者名簿）（⑤の場合）'!$W89,1,0),0),0)</f>
        <v>0</v>
      </c>
      <c r="BN80" s="159">
        <f>IF(BN$16-'様式３（療養者名簿）（⑤の場合）'!$O89+1&lt;=15,IF(BN$16&gt;='様式３（療養者名簿）（⑤の場合）'!$O89,IF(BN$16&lt;='様式３（療養者名簿）（⑤の場合）'!$W89,1,0),0),0)</f>
        <v>0</v>
      </c>
      <c r="BO80" s="159">
        <f>IF(BO$16-'様式３（療養者名簿）（⑤の場合）'!$O89+1&lt;=15,IF(BO$16&gt;='様式３（療養者名簿）（⑤の場合）'!$O89,IF(BO$16&lt;='様式３（療養者名簿）（⑤の場合）'!$W89,1,0),0),0)</f>
        <v>0</v>
      </c>
      <c r="BP80" s="159">
        <f>IF(BP$16-'様式３（療養者名簿）（⑤の場合）'!$O89+1&lt;=15,IF(BP$16&gt;='様式３（療養者名簿）（⑤の場合）'!$O89,IF(BP$16&lt;='様式３（療養者名簿）（⑤の場合）'!$W89,1,0),0),0)</f>
        <v>0</v>
      </c>
      <c r="BQ80" s="159">
        <f>IF(BQ$16-'様式３（療養者名簿）（⑤の場合）'!$O89+1&lt;=15,IF(BQ$16&gt;='様式３（療養者名簿）（⑤の場合）'!$O89,IF(BQ$16&lt;='様式３（療養者名簿）（⑤の場合）'!$W89,1,0),0),0)</f>
        <v>0</v>
      </c>
      <c r="BR80" s="159">
        <f>IF(BR$16-'様式３（療養者名簿）（⑤の場合）'!$O89+1&lt;=15,IF(BR$16&gt;='様式３（療養者名簿）（⑤の場合）'!$O89,IF(BR$16&lt;='様式３（療養者名簿）（⑤の場合）'!$W89,1,0),0),0)</f>
        <v>0</v>
      </c>
      <c r="BS80" s="159">
        <f>IF(BS$16-'様式３（療養者名簿）（⑤の場合）'!$O89+1&lt;=15,IF(BS$16&gt;='様式３（療養者名簿）（⑤の場合）'!$O89,IF(BS$16&lt;='様式３（療養者名簿）（⑤の場合）'!$W89,1,0),0),0)</f>
        <v>0</v>
      </c>
      <c r="BT80" s="159">
        <f>IF(BT$16-'様式３（療養者名簿）（⑤の場合）'!$O89+1&lt;=15,IF(BT$16&gt;='様式３（療養者名簿）（⑤の場合）'!$O89,IF(BT$16&lt;='様式３（療養者名簿）（⑤の場合）'!$W89,1,0),0),0)</f>
        <v>0</v>
      </c>
      <c r="BU80" s="159">
        <f>IF(BU$16-'様式３（療養者名簿）（⑤の場合）'!$O89+1&lt;=15,IF(BU$16&gt;='様式３（療養者名簿）（⑤の場合）'!$O89,IF(BU$16&lt;='様式３（療養者名簿）（⑤の場合）'!$W89,1,0),0),0)</f>
        <v>0</v>
      </c>
      <c r="BV80" s="159">
        <f>IF(BV$16-'様式３（療養者名簿）（⑤の場合）'!$O89+1&lt;=15,IF(BV$16&gt;='様式３（療養者名簿）（⑤の場合）'!$O89,IF(BV$16&lt;='様式３（療養者名簿）（⑤の場合）'!$W89,1,0),0),0)</f>
        <v>0</v>
      </c>
      <c r="BW80" s="159">
        <f>IF(BW$16-'様式３（療養者名簿）（⑤の場合）'!$O89+1&lt;=15,IF(BW$16&gt;='様式３（療養者名簿）（⑤の場合）'!$O89,IF(BW$16&lt;='様式３（療養者名簿）（⑤の場合）'!$W89,1,0),0),0)</f>
        <v>0</v>
      </c>
      <c r="BX80" s="159">
        <f>IF(BX$16-'様式３（療養者名簿）（⑤の場合）'!$O89+1&lt;=15,IF(BX$16&gt;='様式３（療養者名簿）（⑤の場合）'!$O89,IF(BX$16&lt;='様式３（療養者名簿）（⑤の場合）'!$W89,1,0),0),0)</f>
        <v>0</v>
      </c>
      <c r="BY80" s="159">
        <f>IF(BY$16-'様式３（療養者名簿）（⑤の場合）'!$O89+1&lt;=15,IF(BY$16&gt;='様式３（療養者名簿）（⑤の場合）'!$O89,IF(BY$16&lt;='様式３（療養者名簿）（⑤の場合）'!$W89,1,0),0),0)</f>
        <v>0</v>
      </c>
      <c r="BZ80" s="159">
        <f>IF(BZ$16-'様式３（療養者名簿）（⑤の場合）'!$O89+1&lt;=15,IF(BZ$16&gt;='様式３（療養者名簿）（⑤の場合）'!$O89,IF(BZ$16&lt;='様式３（療養者名簿）（⑤の場合）'!$W89,1,0),0),0)</f>
        <v>0</v>
      </c>
      <c r="CA80" s="159">
        <f>IF(CA$16-'様式３（療養者名簿）（⑤の場合）'!$O89+1&lt;=15,IF(CA$16&gt;='様式３（療養者名簿）（⑤の場合）'!$O89,IF(CA$16&lt;='様式３（療養者名簿）（⑤の場合）'!$W89,1,0),0),0)</f>
        <v>0</v>
      </c>
      <c r="CB80" s="159">
        <f>IF(CB$16-'様式３（療養者名簿）（⑤の場合）'!$O89+1&lt;=15,IF(CB$16&gt;='様式３（療養者名簿）（⑤の場合）'!$O89,IF(CB$16&lt;='様式３（療養者名簿）（⑤の場合）'!$W89,1,0),0),0)</f>
        <v>0</v>
      </c>
      <c r="CC80" s="159">
        <f>IF(CC$16-'様式３（療養者名簿）（⑤の場合）'!$O89+1&lt;=15,IF(CC$16&gt;='様式３（療養者名簿）（⑤の場合）'!$O89,IF(CC$16&lt;='様式３（療養者名簿）（⑤の場合）'!$W89,1,0),0),0)</f>
        <v>0</v>
      </c>
      <c r="CD80" s="159">
        <f>IF(CD$16-'様式３（療養者名簿）（⑤の場合）'!$O89+1&lt;=15,IF(CD$16&gt;='様式３（療養者名簿）（⑤の場合）'!$O89,IF(CD$16&lt;='様式３（療養者名簿）（⑤の場合）'!$W89,1,0),0),0)</f>
        <v>0</v>
      </c>
      <c r="CE80" s="159">
        <f>IF(CE$16-'様式３（療養者名簿）（⑤の場合）'!$O89+1&lt;=15,IF(CE$16&gt;='様式３（療養者名簿）（⑤の場合）'!$O89,IF(CE$16&lt;='様式３（療養者名簿）（⑤の場合）'!$W89,1,0),0),0)</f>
        <v>0</v>
      </c>
      <c r="CF80" s="159">
        <f>IF(CF$16-'様式３（療養者名簿）（⑤の場合）'!$O89+1&lt;=15,IF(CF$16&gt;='様式３（療養者名簿）（⑤の場合）'!$O89,IF(CF$16&lt;='様式３（療養者名簿）（⑤の場合）'!$W89,1,0),0),0)</f>
        <v>0</v>
      </c>
      <c r="CG80" s="159">
        <f>IF(CG$16-'様式３（療養者名簿）（⑤の場合）'!$O89+1&lt;=15,IF(CG$16&gt;='様式３（療養者名簿）（⑤の場合）'!$O89,IF(CG$16&lt;='様式３（療養者名簿）（⑤の場合）'!$W89,1,0),0),0)</f>
        <v>0</v>
      </c>
      <c r="CH80" s="159">
        <f>IF(CH$16-'様式３（療養者名簿）（⑤の場合）'!$O89+1&lt;=15,IF(CH$16&gt;='様式３（療養者名簿）（⑤の場合）'!$O89,IF(CH$16&lt;='様式３（療養者名簿）（⑤の場合）'!$W89,1,0),0),0)</f>
        <v>0</v>
      </c>
      <c r="CI80" s="159">
        <f>IF(CI$16-'様式３（療養者名簿）（⑤の場合）'!$O89+1&lt;=15,IF(CI$16&gt;='様式３（療養者名簿）（⑤の場合）'!$O89,IF(CI$16&lt;='様式３（療養者名簿）（⑤の場合）'!$W89,1,0),0),0)</f>
        <v>0</v>
      </c>
      <c r="CJ80" s="159">
        <f>IF(CJ$16-'様式３（療養者名簿）（⑤の場合）'!$O89+1&lt;=15,IF(CJ$16&gt;='様式３（療養者名簿）（⑤の場合）'!$O89,IF(CJ$16&lt;='様式３（療養者名簿）（⑤の場合）'!$W89,1,0),0),0)</f>
        <v>0</v>
      </c>
      <c r="CK80" s="159">
        <f>IF(CK$16-'様式３（療養者名簿）（⑤の場合）'!$O89+1&lt;=15,IF(CK$16&gt;='様式３（療養者名簿）（⑤の場合）'!$O89,IF(CK$16&lt;='様式３（療養者名簿）（⑤の場合）'!$W89,1,0),0),0)</f>
        <v>0</v>
      </c>
      <c r="CL80" s="159">
        <f>IF(CL$16-'様式３（療養者名簿）（⑤の場合）'!$O89+1&lt;=15,IF(CL$16&gt;='様式３（療養者名簿）（⑤の場合）'!$O89,IF(CL$16&lt;='様式３（療養者名簿）（⑤の場合）'!$W89,1,0),0),0)</f>
        <v>0</v>
      </c>
      <c r="CM80" s="159">
        <f>IF(CM$16-'様式３（療養者名簿）（⑤の場合）'!$O89+1&lt;=15,IF(CM$16&gt;='様式３（療養者名簿）（⑤の場合）'!$O89,IF(CM$16&lt;='様式３（療養者名簿）（⑤の場合）'!$W89,1,0),0),0)</f>
        <v>0</v>
      </c>
      <c r="CN80" s="159">
        <f>IF(CN$16-'様式３（療養者名簿）（⑤の場合）'!$O89+1&lt;=15,IF(CN$16&gt;='様式３（療養者名簿）（⑤の場合）'!$O89,IF(CN$16&lt;='様式３（療養者名簿）（⑤の場合）'!$W89,1,0),0),0)</f>
        <v>0</v>
      </c>
      <c r="CO80" s="159">
        <f>IF(CO$16-'様式３（療養者名簿）（⑤の場合）'!$O89+1&lt;=15,IF(CO$16&gt;='様式３（療養者名簿）（⑤の場合）'!$O89,IF(CO$16&lt;='様式３（療養者名簿）（⑤の場合）'!$W89,1,0),0),0)</f>
        <v>0</v>
      </c>
      <c r="CP80" s="159">
        <f>IF(CP$16-'様式３（療養者名簿）（⑤の場合）'!$O89+1&lt;=15,IF(CP$16&gt;='様式３（療養者名簿）（⑤の場合）'!$O89,IF(CP$16&lt;='様式３（療養者名簿）（⑤の場合）'!$W89,1,0),0),0)</f>
        <v>0</v>
      </c>
      <c r="CQ80" s="159">
        <f>IF(CQ$16-'様式３（療養者名簿）（⑤の場合）'!$O89+1&lt;=15,IF(CQ$16&gt;='様式３（療養者名簿）（⑤の場合）'!$O89,IF(CQ$16&lt;='様式３（療養者名簿）（⑤の場合）'!$W89,1,0),0),0)</f>
        <v>0</v>
      </c>
      <c r="CR80" s="159">
        <f>IF(CR$16-'様式３（療養者名簿）（⑤の場合）'!$O89+1&lt;=15,IF(CR$16&gt;='様式３（療養者名簿）（⑤の場合）'!$O89,IF(CR$16&lt;='様式３（療養者名簿）（⑤の場合）'!$W89,1,0),0),0)</f>
        <v>0</v>
      </c>
      <c r="CS80" s="159">
        <f>IF(CS$16-'様式３（療養者名簿）（⑤の場合）'!$O89+1&lt;=15,IF(CS$16&gt;='様式３（療養者名簿）（⑤の場合）'!$O89,IF(CS$16&lt;='様式３（療養者名簿）（⑤の場合）'!$W89,1,0),0),0)</f>
        <v>0</v>
      </c>
      <c r="CT80" s="159">
        <f>IF(CT$16-'様式３（療養者名簿）（⑤の場合）'!$O89+1&lt;=15,IF(CT$16&gt;='様式３（療養者名簿）（⑤の場合）'!$O89,IF(CT$16&lt;='様式３（療養者名簿）（⑤の場合）'!$W89,1,0),0),0)</f>
        <v>0</v>
      </c>
      <c r="CU80" s="159">
        <f>IF(CU$16-'様式３（療養者名簿）（⑤の場合）'!$O89+1&lt;=15,IF(CU$16&gt;='様式３（療養者名簿）（⑤の場合）'!$O89,IF(CU$16&lt;='様式３（療養者名簿）（⑤の場合）'!$W89,1,0),0),0)</f>
        <v>0</v>
      </c>
      <c r="CV80" s="159">
        <f>IF(CV$16-'様式３（療養者名簿）（⑤の場合）'!$O89+1&lt;=15,IF(CV$16&gt;='様式３（療養者名簿）（⑤の場合）'!$O89,IF(CV$16&lt;='様式３（療養者名簿）（⑤の場合）'!$W89,1,0),0),0)</f>
        <v>0</v>
      </c>
      <c r="CW80" s="159">
        <f>IF(CW$16-'様式３（療養者名簿）（⑤の場合）'!$O89+1&lt;=15,IF(CW$16&gt;='様式３（療養者名簿）（⑤の場合）'!$O89,IF(CW$16&lt;='様式３（療養者名簿）（⑤の場合）'!$W89,1,0),0),0)</f>
        <v>0</v>
      </c>
      <c r="CX80" s="159">
        <f>IF(CX$16-'様式３（療養者名簿）（⑤の場合）'!$O89+1&lt;=15,IF(CX$16&gt;='様式３（療養者名簿）（⑤の場合）'!$O89,IF(CX$16&lt;='様式３（療養者名簿）（⑤の場合）'!$W89,1,0),0),0)</f>
        <v>0</v>
      </c>
      <c r="CY80" s="159">
        <f>IF(CY$16-'様式３（療養者名簿）（⑤の場合）'!$O89+1&lt;=15,IF(CY$16&gt;='様式３（療養者名簿）（⑤の場合）'!$O89,IF(CY$16&lt;='様式３（療養者名簿）（⑤の場合）'!$W89,1,0),0),0)</f>
        <v>0</v>
      </c>
      <c r="CZ80" s="159">
        <f>IF(CZ$16-'様式３（療養者名簿）（⑤の場合）'!$O89+1&lt;=15,IF(CZ$16&gt;='様式３（療養者名簿）（⑤の場合）'!$O89,IF(CZ$16&lt;='様式３（療養者名簿）（⑤の場合）'!$W89,1,0),0),0)</f>
        <v>0</v>
      </c>
      <c r="DA80" s="159">
        <f>IF(DA$16-'様式３（療養者名簿）（⑤の場合）'!$O89+1&lt;=15,IF(DA$16&gt;='様式３（療養者名簿）（⑤の場合）'!$O89,IF(DA$16&lt;='様式３（療養者名簿）（⑤の場合）'!$W89,1,0),0),0)</f>
        <v>0</v>
      </c>
      <c r="DB80" s="159">
        <f>IF(DB$16-'様式３（療養者名簿）（⑤の場合）'!$O89+1&lt;=15,IF(DB$16&gt;='様式３（療養者名簿）（⑤の場合）'!$O89,IF(DB$16&lt;='様式３（療養者名簿）（⑤の場合）'!$W89,1,0),0),0)</f>
        <v>0</v>
      </c>
      <c r="DC80" s="159">
        <f>IF(DC$16-'様式３（療養者名簿）（⑤の場合）'!$O89+1&lt;=15,IF(DC$16&gt;='様式３（療養者名簿）（⑤の場合）'!$O89,IF(DC$16&lt;='様式３（療養者名簿）（⑤の場合）'!$W89,1,0),0),0)</f>
        <v>0</v>
      </c>
      <c r="DD80" s="159">
        <f>IF(DD$16-'様式３（療養者名簿）（⑤の場合）'!$O89+1&lt;=15,IF(DD$16&gt;='様式３（療養者名簿）（⑤の場合）'!$O89,IF(DD$16&lt;='様式３（療養者名簿）（⑤の場合）'!$W89,1,0),0),0)</f>
        <v>0</v>
      </c>
      <c r="DE80" s="159">
        <f>IF(DE$16-'様式３（療養者名簿）（⑤の場合）'!$O89+1&lt;=15,IF(DE$16&gt;='様式３（療養者名簿）（⑤の場合）'!$O89,IF(DE$16&lt;='様式３（療養者名簿）（⑤の場合）'!$W89,1,0),0),0)</f>
        <v>0</v>
      </c>
      <c r="DF80" s="159">
        <f>IF(DF$16-'様式３（療養者名簿）（⑤の場合）'!$O89+1&lt;=15,IF(DF$16&gt;='様式３（療養者名簿）（⑤の場合）'!$O89,IF(DF$16&lt;='様式３（療養者名簿）（⑤の場合）'!$W89,1,0),0),0)</f>
        <v>0</v>
      </c>
      <c r="DG80" s="159">
        <f>IF(DG$16-'様式３（療養者名簿）（⑤の場合）'!$O89+1&lt;=15,IF(DG$16&gt;='様式３（療養者名簿）（⑤の場合）'!$O89,IF(DG$16&lt;='様式３（療養者名簿）（⑤の場合）'!$W89,1,0),0),0)</f>
        <v>0</v>
      </c>
      <c r="DH80" s="159">
        <f>IF(DH$16-'様式３（療養者名簿）（⑤の場合）'!$O89+1&lt;=15,IF(DH$16&gt;='様式３（療養者名簿）（⑤の場合）'!$O89,IF(DH$16&lt;='様式３（療養者名簿）（⑤の場合）'!$W89,1,0),0),0)</f>
        <v>0</v>
      </c>
      <c r="DI80" s="159">
        <f>IF(DI$16-'様式３（療養者名簿）（⑤の場合）'!$O89+1&lt;=15,IF(DI$16&gt;='様式３（療養者名簿）（⑤の場合）'!$O89,IF(DI$16&lt;='様式３（療養者名簿）（⑤の場合）'!$W89,1,0),0),0)</f>
        <v>0</v>
      </c>
      <c r="DJ80" s="159">
        <f>IF(DJ$16-'様式３（療養者名簿）（⑤の場合）'!$O89+1&lt;=15,IF(DJ$16&gt;='様式３（療養者名簿）（⑤の場合）'!$O89,IF(DJ$16&lt;='様式３（療養者名簿）（⑤の場合）'!$W89,1,0),0),0)</f>
        <v>0</v>
      </c>
      <c r="DK80" s="159">
        <f>IF(DK$16-'様式３（療養者名簿）（⑤の場合）'!$O89+1&lt;=15,IF(DK$16&gt;='様式３（療養者名簿）（⑤の場合）'!$O89,IF(DK$16&lt;='様式３（療養者名簿）（⑤の場合）'!$W89,1,0),0),0)</f>
        <v>0</v>
      </c>
      <c r="DL80" s="159">
        <f>IF(DL$16-'様式３（療養者名簿）（⑤の場合）'!$O89+1&lt;=15,IF(DL$16&gt;='様式３（療養者名簿）（⑤の場合）'!$O89,IF(DL$16&lt;='様式３（療養者名簿）（⑤の場合）'!$W89,1,0),0),0)</f>
        <v>0</v>
      </c>
      <c r="DM80" s="159">
        <f>IF(DM$16-'様式３（療養者名簿）（⑤の場合）'!$O89+1&lt;=15,IF(DM$16&gt;='様式３（療養者名簿）（⑤の場合）'!$O89,IF(DM$16&lt;='様式３（療養者名簿）（⑤の場合）'!$W89,1,0),0),0)</f>
        <v>0</v>
      </c>
      <c r="DN80" s="159">
        <f>IF(DN$16-'様式３（療養者名簿）（⑤の場合）'!$O89+1&lt;=15,IF(DN$16&gt;='様式３（療養者名簿）（⑤の場合）'!$O89,IF(DN$16&lt;='様式３（療養者名簿）（⑤の場合）'!$W89,1,0),0),0)</f>
        <v>0</v>
      </c>
      <c r="DO80" s="159">
        <f>IF(DO$16-'様式３（療養者名簿）（⑤の場合）'!$O89+1&lt;=15,IF(DO$16&gt;='様式３（療養者名簿）（⑤の場合）'!$O89,IF(DO$16&lt;='様式３（療養者名簿）（⑤の場合）'!$W89,1,0),0),0)</f>
        <v>0</v>
      </c>
      <c r="DP80" s="159">
        <f>IF(DP$16-'様式３（療養者名簿）（⑤の場合）'!$O89+1&lt;=15,IF(DP$16&gt;='様式３（療養者名簿）（⑤の場合）'!$O89,IF(DP$16&lt;='様式３（療養者名簿）（⑤の場合）'!$W89,1,0),0),0)</f>
        <v>0</v>
      </c>
      <c r="DQ80" s="159">
        <f>IF(DQ$16-'様式３（療養者名簿）（⑤の場合）'!$O89+1&lt;=15,IF(DQ$16&gt;='様式３（療養者名簿）（⑤の場合）'!$O89,IF(DQ$16&lt;='様式３（療養者名簿）（⑤の場合）'!$W89,1,0),0),0)</f>
        <v>0</v>
      </c>
      <c r="DR80" s="159">
        <f>IF(DR$16-'様式３（療養者名簿）（⑤の場合）'!$O89+1&lt;=15,IF(DR$16&gt;='様式３（療養者名簿）（⑤の場合）'!$O89,IF(DR$16&lt;='様式３（療養者名簿）（⑤の場合）'!$W89,1,0),0),0)</f>
        <v>0</v>
      </c>
      <c r="DS80" s="159">
        <f>IF(DS$16-'様式３（療養者名簿）（⑤の場合）'!$O89+1&lt;=15,IF(DS$16&gt;='様式３（療養者名簿）（⑤の場合）'!$O89,IF(DS$16&lt;='様式３（療養者名簿）（⑤の場合）'!$W89,1,0),0),0)</f>
        <v>0</v>
      </c>
      <c r="DT80" s="159">
        <f>IF(DT$16-'様式３（療養者名簿）（⑤の場合）'!$O89+1&lt;=15,IF(DT$16&gt;='様式３（療養者名簿）（⑤の場合）'!$O89,IF(DT$16&lt;='様式３（療養者名簿）（⑤の場合）'!$W89,1,0),0),0)</f>
        <v>0</v>
      </c>
      <c r="DU80" s="159">
        <f>IF(DU$16-'様式３（療養者名簿）（⑤の場合）'!$O89+1&lt;=15,IF(DU$16&gt;='様式３（療養者名簿）（⑤の場合）'!$O89,IF(DU$16&lt;='様式３（療養者名簿）（⑤の場合）'!$W89,1,0),0),0)</f>
        <v>0</v>
      </c>
      <c r="DV80" s="159">
        <f>IF(DV$16-'様式３（療養者名簿）（⑤の場合）'!$O89+1&lt;=15,IF(DV$16&gt;='様式３（療養者名簿）（⑤の場合）'!$O89,IF(DV$16&lt;='様式３（療養者名簿）（⑤の場合）'!$W89,1,0),0),0)</f>
        <v>0</v>
      </c>
      <c r="DW80" s="159">
        <f>IF(DW$16-'様式３（療養者名簿）（⑤の場合）'!$O89+1&lt;=15,IF(DW$16&gt;='様式３（療養者名簿）（⑤の場合）'!$O89,IF(DW$16&lt;='様式３（療養者名簿）（⑤の場合）'!$W89,1,0),0),0)</f>
        <v>0</v>
      </c>
      <c r="DX80" s="159">
        <f>IF(DX$16-'様式３（療養者名簿）（⑤の場合）'!$O89+1&lt;=15,IF(DX$16&gt;='様式３（療養者名簿）（⑤の場合）'!$O89,IF(DX$16&lt;='様式３（療養者名簿）（⑤の場合）'!$W89,1,0),0),0)</f>
        <v>0</v>
      </c>
      <c r="DY80" s="159">
        <f>IF(DY$16-'様式３（療養者名簿）（⑤の場合）'!$O89+1&lt;=15,IF(DY$16&gt;='様式３（療養者名簿）（⑤の場合）'!$O89,IF(DY$16&lt;='様式３（療養者名簿）（⑤の場合）'!$W89,1,0),0),0)</f>
        <v>0</v>
      </c>
      <c r="DZ80" s="159">
        <f>IF(DZ$16-'様式３（療養者名簿）（⑤の場合）'!$O89+1&lt;=15,IF(DZ$16&gt;='様式３（療養者名簿）（⑤の場合）'!$O89,IF(DZ$16&lt;='様式３（療養者名簿）（⑤の場合）'!$W89,1,0),0),0)</f>
        <v>0</v>
      </c>
      <c r="EA80" s="159">
        <f>IF(EA$16-'様式３（療養者名簿）（⑤の場合）'!$O89+1&lt;=15,IF(EA$16&gt;='様式３（療養者名簿）（⑤の場合）'!$O89,IF(EA$16&lt;='様式３（療養者名簿）（⑤の場合）'!$W89,1,0),0),0)</f>
        <v>0</v>
      </c>
      <c r="EB80" s="159">
        <f>IF(EB$16-'様式３（療養者名簿）（⑤の場合）'!$O89+1&lt;=15,IF(EB$16&gt;='様式３（療養者名簿）（⑤の場合）'!$O89,IF(EB$16&lt;='様式３（療養者名簿）（⑤の場合）'!$W89,1,0),0),0)</f>
        <v>0</v>
      </c>
      <c r="EC80" s="159">
        <f>IF(EC$16-'様式３（療養者名簿）（⑤の場合）'!$O89+1&lt;=15,IF(EC$16&gt;='様式３（療養者名簿）（⑤の場合）'!$O89,IF(EC$16&lt;='様式３（療養者名簿）（⑤の場合）'!$W89,1,0),0),0)</f>
        <v>0</v>
      </c>
      <c r="ED80" s="159">
        <f>IF(ED$16-'様式３（療養者名簿）（⑤の場合）'!$O89+1&lt;=15,IF(ED$16&gt;='様式３（療養者名簿）（⑤の場合）'!$O89,IF(ED$16&lt;='様式３（療養者名簿）（⑤の場合）'!$W89,1,0),0),0)</f>
        <v>0</v>
      </c>
      <c r="EE80" s="159">
        <f>IF(EE$16-'様式３（療養者名簿）（⑤の場合）'!$O89+1&lt;=15,IF(EE$16&gt;='様式３（療養者名簿）（⑤の場合）'!$O89,IF(EE$16&lt;='様式３（療養者名簿）（⑤の場合）'!$W89,1,0),0),0)</f>
        <v>0</v>
      </c>
      <c r="EF80" s="159">
        <f>IF(EF$16-'様式３（療養者名簿）（⑤の場合）'!$O89+1&lt;=15,IF(EF$16&gt;='様式３（療養者名簿）（⑤の場合）'!$O89,IF(EF$16&lt;='様式３（療養者名簿）（⑤の場合）'!$W89,1,0),0),0)</f>
        <v>0</v>
      </c>
      <c r="EG80" s="159">
        <f>IF(EG$16-'様式３（療養者名簿）（⑤の場合）'!$O89+1&lt;=15,IF(EG$16&gt;='様式３（療養者名簿）（⑤の場合）'!$O89,IF(EG$16&lt;='様式３（療養者名簿）（⑤の場合）'!$W89,1,0),0),0)</f>
        <v>0</v>
      </c>
      <c r="EH80" s="159">
        <f>IF(EH$16-'様式３（療養者名簿）（⑤の場合）'!$O89+1&lt;=15,IF(EH$16&gt;='様式３（療養者名簿）（⑤の場合）'!$O89,IF(EH$16&lt;='様式３（療養者名簿）（⑤の場合）'!$W89,1,0),0),0)</f>
        <v>0</v>
      </c>
      <c r="EI80" s="159">
        <f>IF(EI$16-'様式３（療養者名簿）（⑤の場合）'!$O89+1&lt;=15,IF(EI$16&gt;='様式３（療養者名簿）（⑤の場合）'!$O89,IF(EI$16&lt;='様式３（療養者名簿）（⑤の場合）'!$W89,1,0),0),0)</f>
        <v>0</v>
      </c>
      <c r="EJ80" s="159">
        <f>IF(EJ$16-'様式３（療養者名簿）（⑤の場合）'!$O89+1&lt;=15,IF(EJ$16&gt;='様式３（療養者名簿）（⑤の場合）'!$O89,IF(EJ$16&lt;='様式３（療養者名簿）（⑤の場合）'!$W89,1,0),0),0)</f>
        <v>0</v>
      </c>
      <c r="EK80" s="159">
        <f>IF(EK$16-'様式３（療養者名簿）（⑤の場合）'!$O89+1&lt;=15,IF(EK$16&gt;='様式３（療養者名簿）（⑤の場合）'!$O89,IF(EK$16&lt;='様式３（療養者名簿）（⑤の場合）'!$W89,1,0),0),0)</f>
        <v>0</v>
      </c>
      <c r="EL80" s="159">
        <f>IF(EL$16-'様式３（療養者名簿）（⑤の場合）'!$O89+1&lt;=15,IF(EL$16&gt;='様式３（療養者名簿）（⑤の場合）'!$O89,IF(EL$16&lt;='様式３（療養者名簿）（⑤の場合）'!$W89,1,0),0),0)</f>
        <v>0</v>
      </c>
      <c r="EM80" s="159">
        <f>IF(EM$16-'様式３（療養者名簿）（⑤の場合）'!$O89+1&lt;=15,IF(EM$16&gt;='様式３（療養者名簿）（⑤の場合）'!$O89,IF(EM$16&lt;='様式３（療養者名簿）（⑤の場合）'!$W89,1,0),0),0)</f>
        <v>0</v>
      </c>
      <c r="EN80" s="159">
        <f>IF(EN$16-'様式３（療養者名簿）（⑤の場合）'!$O89+1&lt;=15,IF(EN$16&gt;='様式３（療養者名簿）（⑤の場合）'!$O89,IF(EN$16&lt;='様式３（療養者名簿）（⑤の場合）'!$W89,1,0),0),0)</f>
        <v>0</v>
      </c>
      <c r="EO80" s="159">
        <f>IF(EO$16-'様式３（療養者名簿）（⑤の場合）'!$O89+1&lt;=15,IF(EO$16&gt;='様式３（療養者名簿）（⑤の場合）'!$O89,IF(EO$16&lt;='様式３（療養者名簿）（⑤の場合）'!$W89,1,0),0),0)</f>
        <v>0</v>
      </c>
      <c r="EP80" s="159">
        <f>IF(EP$16-'様式３（療養者名簿）（⑤の場合）'!$O89+1&lt;=15,IF(EP$16&gt;='様式３（療養者名簿）（⑤の場合）'!$O89,IF(EP$16&lt;='様式３（療養者名簿）（⑤の場合）'!$W89,1,0),0),0)</f>
        <v>0</v>
      </c>
      <c r="EQ80" s="159">
        <f>IF(EQ$16-'様式３（療養者名簿）（⑤の場合）'!$O89+1&lt;=15,IF(EQ$16&gt;='様式３（療養者名簿）（⑤の場合）'!$O89,IF(EQ$16&lt;='様式３（療養者名簿）（⑤の場合）'!$W89,1,0),0),0)</f>
        <v>0</v>
      </c>
      <c r="ER80" s="159">
        <f>IF(ER$16-'様式３（療養者名簿）（⑤の場合）'!$O89+1&lt;=15,IF(ER$16&gt;='様式３（療養者名簿）（⑤の場合）'!$O89,IF(ER$16&lt;='様式３（療養者名簿）（⑤の場合）'!$W89,1,0),0),0)</f>
        <v>0</v>
      </c>
      <c r="ES80" s="159">
        <f>IF(ES$16-'様式３（療養者名簿）（⑤の場合）'!$O89+1&lt;=15,IF(ES$16&gt;='様式３（療養者名簿）（⑤の場合）'!$O89,IF(ES$16&lt;='様式３（療養者名簿）（⑤の場合）'!$W89,1,0),0),0)</f>
        <v>0</v>
      </c>
      <c r="ET80" s="159">
        <f>IF(ET$16-'様式３（療養者名簿）（⑤の場合）'!$O89+1&lt;=15,IF(ET$16&gt;='様式３（療養者名簿）（⑤の場合）'!$O89,IF(ET$16&lt;='様式３（療養者名簿）（⑤の場合）'!$W89,1,0),0),0)</f>
        <v>0</v>
      </c>
      <c r="EU80" s="159">
        <f>IF(EU$16-'様式３（療養者名簿）（⑤の場合）'!$O89+1&lt;=15,IF(EU$16&gt;='様式３（療養者名簿）（⑤の場合）'!$O89,IF(EU$16&lt;='様式３（療養者名簿）（⑤の場合）'!$W89,1,0),0),0)</f>
        <v>0</v>
      </c>
      <c r="EV80" s="159">
        <f>IF(EV$16-'様式３（療養者名簿）（⑤の場合）'!$O89+1&lt;=15,IF(EV$16&gt;='様式３（療養者名簿）（⑤の場合）'!$O89,IF(EV$16&lt;='様式３（療養者名簿）（⑤の場合）'!$W89,1,0),0),0)</f>
        <v>0</v>
      </c>
      <c r="EW80" s="159">
        <f>IF(EW$16-'様式３（療養者名簿）（⑤の場合）'!$O89+1&lt;=15,IF(EW$16&gt;='様式３（療養者名簿）（⑤の場合）'!$O89,IF(EW$16&lt;='様式３（療養者名簿）（⑤の場合）'!$W89,1,0),0),0)</f>
        <v>0</v>
      </c>
      <c r="EX80" s="159">
        <f>IF(EX$16-'様式３（療養者名簿）（⑤の場合）'!$O89+1&lt;=15,IF(EX$16&gt;='様式３（療養者名簿）（⑤の場合）'!$O89,IF(EX$16&lt;='様式３（療養者名簿）（⑤の場合）'!$W89,1,0),0),0)</f>
        <v>0</v>
      </c>
      <c r="EY80" s="159">
        <f>IF(EY$16-'様式３（療養者名簿）（⑤の場合）'!$O89+1&lt;=15,IF(EY$16&gt;='様式３（療養者名簿）（⑤の場合）'!$O89,IF(EY$16&lt;='様式３（療養者名簿）（⑤の場合）'!$W89,1,0),0),0)</f>
        <v>0</v>
      </c>
      <c r="EZ80" s="159">
        <f>IF(EZ$16-'様式３（療養者名簿）（⑤の場合）'!$O89+1&lt;=15,IF(EZ$16&gt;='様式３（療養者名簿）（⑤の場合）'!$O89,IF(EZ$16&lt;='様式３（療養者名簿）（⑤の場合）'!$W89,1,0),0),0)</f>
        <v>0</v>
      </c>
      <c r="FA80" s="159">
        <f>IF(FA$16-'様式３（療養者名簿）（⑤の場合）'!$O89+1&lt;=15,IF(FA$16&gt;='様式３（療養者名簿）（⑤の場合）'!$O89,IF(FA$16&lt;='様式３（療養者名簿）（⑤の場合）'!$W89,1,0),0),0)</f>
        <v>0</v>
      </c>
      <c r="FB80" s="159">
        <f>IF(FB$16-'様式３（療養者名簿）（⑤の場合）'!$O89+1&lt;=15,IF(FB$16&gt;='様式３（療養者名簿）（⑤の場合）'!$O89,IF(FB$16&lt;='様式３（療養者名簿）（⑤の場合）'!$W89,1,0),0),0)</f>
        <v>0</v>
      </c>
      <c r="FC80" s="159">
        <f>IF(FC$16-'様式３（療養者名簿）（⑤の場合）'!$O89+1&lt;=15,IF(FC$16&gt;='様式３（療養者名簿）（⑤の場合）'!$O89,IF(FC$16&lt;='様式３（療養者名簿）（⑤の場合）'!$W89,1,0),0),0)</f>
        <v>0</v>
      </c>
      <c r="FD80" s="159">
        <f>IF(FD$16-'様式３（療養者名簿）（⑤の場合）'!$O89+1&lt;=15,IF(FD$16&gt;='様式３（療養者名簿）（⑤の場合）'!$O89,IF(FD$16&lt;='様式３（療養者名簿）（⑤の場合）'!$W89,1,0),0),0)</f>
        <v>0</v>
      </c>
      <c r="FE80" s="159">
        <f>IF(FE$16-'様式３（療養者名簿）（⑤の場合）'!$O89+1&lt;=15,IF(FE$16&gt;='様式３（療養者名簿）（⑤の場合）'!$O89,IF(FE$16&lt;='様式３（療養者名簿）（⑤の場合）'!$W89,1,0),0),0)</f>
        <v>0</v>
      </c>
      <c r="FF80" s="159">
        <f>IF(FF$16-'様式３（療養者名簿）（⑤の場合）'!$O89+1&lt;=15,IF(FF$16&gt;='様式３（療養者名簿）（⑤の場合）'!$O89,IF(FF$16&lt;='様式３（療養者名簿）（⑤の場合）'!$W89,1,0),0),0)</f>
        <v>0</v>
      </c>
      <c r="FG80" s="159">
        <f>IF(FG$16-'様式３（療養者名簿）（⑤の場合）'!$O89+1&lt;=15,IF(FG$16&gt;='様式３（療養者名簿）（⑤の場合）'!$O89,IF(FG$16&lt;='様式３（療養者名簿）（⑤の場合）'!$W89,1,0),0),0)</f>
        <v>0</v>
      </c>
      <c r="FH80" s="159">
        <f>IF(FH$16-'様式３（療養者名簿）（⑤の場合）'!$O89+1&lt;=15,IF(FH$16&gt;='様式３（療養者名簿）（⑤の場合）'!$O89,IF(FH$16&lt;='様式３（療養者名簿）（⑤の場合）'!$W89,1,0),0),0)</f>
        <v>0</v>
      </c>
      <c r="FI80" s="159">
        <f>IF(FI$16-'様式３（療養者名簿）（⑤の場合）'!$O89+1&lt;=15,IF(FI$16&gt;='様式３（療養者名簿）（⑤の場合）'!$O89,IF(FI$16&lt;='様式３（療養者名簿）（⑤の場合）'!$W89,1,0),0),0)</f>
        <v>0</v>
      </c>
      <c r="FJ80" s="159">
        <f>IF(FJ$16-'様式３（療養者名簿）（⑤の場合）'!$O89+1&lt;=15,IF(FJ$16&gt;='様式３（療養者名簿）（⑤の場合）'!$O89,IF(FJ$16&lt;='様式３（療養者名簿）（⑤の場合）'!$W89,1,0),0),0)</f>
        <v>0</v>
      </c>
      <c r="FK80" s="159">
        <f>IF(FK$16-'様式３（療養者名簿）（⑤の場合）'!$O89+1&lt;=15,IF(FK$16&gt;='様式３（療養者名簿）（⑤の場合）'!$O89,IF(FK$16&lt;='様式３（療養者名簿）（⑤の場合）'!$W89,1,0),0),0)</f>
        <v>0</v>
      </c>
      <c r="FL80" s="159">
        <f>IF(FL$16-'様式３（療養者名簿）（⑤の場合）'!$O89+1&lt;=15,IF(FL$16&gt;='様式３（療養者名簿）（⑤の場合）'!$O89,IF(FL$16&lt;='様式３（療養者名簿）（⑤の場合）'!$W89,1,0),0),0)</f>
        <v>0</v>
      </c>
      <c r="FM80" s="159">
        <f>IF(FM$16-'様式３（療養者名簿）（⑤の場合）'!$O89+1&lt;=15,IF(FM$16&gt;='様式３（療養者名簿）（⑤の場合）'!$O89,IF(FM$16&lt;='様式３（療養者名簿）（⑤の場合）'!$W89,1,0),0),0)</f>
        <v>0</v>
      </c>
      <c r="FN80" s="159">
        <f>IF(FN$16-'様式３（療養者名簿）（⑤の場合）'!$O89+1&lt;=15,IF(FN$16&gt;='様式３（療養者名簿）（⑤の場合）'!$O89,IF(FN$16&lt;='様式３（療養者名簿）（⑤の場合）'!$W89,1,0),0),0)</f>
        <v>0</v>
      </c>
      <c r="FO80" s="159">
        <f>IF(FO$16-'様式３（療養者名簿）（⑤の場合）'!$O89+1&lt;=15,IF(FO$16&gt;='様式３（療養者名簿）（⑤の場合）'!$O89,IF(FO$16&lt;='様式３（療養者名簿）（⑤の場合）'!$W89,1,0),0),0)</f>
        <v>0</v>
      </c>
      <c r="FP80" s="159">
        <f>IF(FP$16-'様式３（療養者名簿）（⑤の場合）'!$O89+1&lt;=15,IF(FP$16&gt;='様式３（療養者名簿）（⑤の場合）'!$O89,IF(FP$16&lt;='様式３（療養者名簿）（⑤の場合）'!$W89,1,0),0),0)</f>
        <v>0</v>
      </c>
      <c r="FQ80" s="159">
        <f>IF(FQ$16-'様式３（療養者名簿）（⑤の場合）'!$O89+1&lt;=15,IF(FQ$16&gt;='様式３（療養者名簿）（⑤の場合）'!$O89,IF(FQ$16&lt;='様式３（療養者名簿）（⑤の場合）'!$W89,1,0),0),0)</f>
        <v>0</v>
      </c>
      <c r="FR80" s="159">
        <f>IF(FR$16-'様式３（療養者名簿）（⑤の場合）'!$O89+1&lt;=15,IF(FR$16&gt;='様式３（療養者名簿）（⑤の場合）'!$O89,IF(FR$16&lt;='様式３（療養者名簿）（⑤の場合）'!$W89,1,0),0),0)</f>
        <v>0</v>
      </c>
      <c r="FS80" s="159">
        <f>IF(FS$16-'様式３（療養者名簿）（⑤の場合）'!$O89+1&lt;=15,IF(FS$16&gt;='様式３（療養者名簿）（⑤の場合）'!$O89,IF(FS$16&lt;='様式３（療養者名簿）（⑤の場合）'!$W89,1,0),0),0)</f>
        <v>0</v>
      </c>
      <c r="FT80" s="159">
        <f>IF(FT$16-'様式３（療養者名簿）（⑤の場合）'!$O89+1&lt;=15,IF(FT$16&gt;='様式３（療養者名簿）（⑤の場合）'!$O89,IF(FT$16&lt;='様式３（療養者名簿）（⑤の場合）'!$W89,1,0),0),0)</f>
        <v>0</v>
      </c>
      <c r="FU80" s="159">
        <f>IF(FU$16-'様式３（療養者名簿）（⑤の場合）'!$O89+1&lt;=15,IF(FU$16&gt;='様式３（療養者名簿）（⑤の場合）'!$O89,IF(FU$16&lt;='様式３（療養者名簿）（⑤の場合）'!$W89,1,0),0),0)</f>
        <v>0</v>
      </c>
      <c r="FV80" s="159">
        <f>IF(FV$16-'様式３（療養者名簿）（⑤の場合）'!$O89+1&lt;=15,IF(FV$16&gt;='様式３（療養者名簿）（⑤の場合）'!$O89,IF(FV$16&lt;='様式３（療養者名簿）（⑤の場合）'!$W89,1,0),0),0)</f>
        <v>0</v>
      </c>
      <c r="FW80" s="159">
        <f>IF(FW$16-'様式３（療養者名簿）（⑤の場合）'!$O89+1&lt;=15,IF(FW$16&gt;='様式３（療養者名簿）（⑤の場合）'!$O89,IF(FW$16&lt;='様式３（療養者名簿）（⑤の場合）'!$W89,1,0),0),0)</f>
        <v>0</v>
      </c>
      <c r="FX80" s="159">
        <f>IF(FX$16-'様式３（療養者名簿）（⑤の場合）'!$O89+1&lt;=15,IF(FX$16&gt;='様式３（療養者名簿）（⑤の場合）'!$O89,IF(FX$16&lt;='様式３（療養者名簿）（⑤の場合）'!$W89,1,0),0),0)</f>
        <v>0</v>
      </c>
      <c r="FY80" s="159">
        <f>IF(FY$16-'様式３（療養者名簿）（⑤の場合）'!$O89+1&lt;=15,IF(FY$16&gt;='様式３（療養者名簿）（⑤の場合）'!$O89,IF(FY$16&lt;='様式３（療養者名簿）（⑤の場合）'!$W89,1,0),0),0)</f>
        <v>0</v>
      </c>
      <c r="FZ80" s="159">
        <f>IF(FZ$16-'様式３（療養者名簿）（⑤の場合）'!$O89+1&lt;=15,IF(FZ$16&gt;='様式３（療養者名簿）（⑤の場合）'!$O89,IF(FZ$16&lt;='様式３（療養者名簿）（⑤の場合）'!$W89,1,0),0),0)</f>
        <v>0</v>
      </c>
      <c r="GA80" s="159">
        <f>IF(GA$16-'様式３（療養者名簿）（⑤の場合）'!$O89+1&lt;=15,IF(GA$16&gt;='様式３（療養者名簿）（⑤の場合）'!$O89,IF(GA$16&lt;='様式３（療養者名簿）（⑤の場合）'!$W89,1,0),0),0)</f>
        <v>0</v>
      </c>
      <c r="GB80" s="159">
        <f>IF(GB$16-'様式３（療養者名簿）（⑤の場合）'!$O89+1&lt;=15,IF(GB$16&gt;='様式３（療養者名簿）（⑤の場合）'!$O89,IF(GB$16&lt;='様式３（療養者名簿）（⑤の場合）'!$W89,1,0),0),0)</f>
        <v>0</v>
      </c>
      <c r="GC80" s="159">
        <f>IF(GC$16-'様式３（療養者名簿）（⑤の場合）'!$O89+1&lt;=15,IF(GC$16&gt;='様式３（療養者名簿）（⑤の場合）'!$O89,IF(GC$16&lt;='様式３（療養者名簿）（⑤の場合）'!$W89,1,0),0),0)</f>
        <v>0</v>
      </c>
      <c r="GD80" s="159">
        <f>IF(GD$16-'様式３（療養者名簿）（⑤の場合）'!$O89+1&lt;=15,IF(GD$16&gt;='様式３（療養者名簿）（⑤の場合）'!$O89,IF(GD$16&lt;='様式３（療養者名簿）（⑤の場合）'!$W89,1,0),0),0)</f>
        <v>0</v>
      </c>
      <c r="GE80" s="159">
        <f>IF(GE$16-'様式３（療養者名簿）（⑤の場合）'!$O89+1&lt;=15,IF(GE$16&gt;='様式３（療養者名簿）（⑤の場合）'!$O89,IF(GE$16&lt;='様式３（療養者名簿）（⑤の場合）'!$W89,1,0),0),0)</f>
        <v>0</v>
      </c>
      <c r="GF80" s="159">
        <f>IF(GF$16-'様式３（療養者名簿）（⑤の場合）'!$O89+1&lt;=15,IF(GF$16&gt;='様式３（療養者名簿）（⑤の場合）'!$O89,IF(GF$16&lt;='様式３（療養者名簿）（⑤の場合）'!$W89,1,0),0),0)</f>
        <v>0</v>
      </c>
      <c r="GG80" s="159">
        <f>IF(GG$16-'様式３（療養者名簿）（⑤の場合）'!$O89+1&lt;=15,IF(GG$16&gt;='様式３（療養者名簿）（⑤の場合）'!$O89,IF(GG$16&lt;='様式３（療養者名簿）（⑤の場合）'!$W89,1,0),0),0)</f>
        <v>0</v>
      </c>
      <c r="GH80" s="159">
        <f>IF(GH$16-'様式３（療養者名簿）（⑤の場合）'!$O89+1&lt;=15,IF(GH$16&gt;='様式３（療養者名簿）（⑤の場合）'!$O89,IF(GH$16&lt;='様式３（療養者名簿）（⑤の場合）'!$W89,1,0),0),0)</f>
        <v>0</v>
      </c>
      <c r="GI80" s="159">
        <f>IF(GI$16-'様式３（療養者名簿）（⑤の場合）'!$O89+1&lt;=15,IF(GI$16&gt;='様式３（療養者名簿）（⑤の場合）'!$O89,IF(GI$16&lt;='様式３（療養者名簿）（⑤の場合）'!$W89,1,0),0),0)</f>
        <v>0</v>
      </c>
      <c r="GJ80" s="159">
        <f>IF(GJ$16-'様式３（療養者名簿）（⑤の場合）'!$O89+1&lt;=15,IF(GJ$16&gt;='様式３（療養者名簿）（⑤の場合）'!$O89,IF(GJ$16&lt;='様式３（療養者名簿）（⑤の場合）'!$W89,1,0),0),0)</f>
        <v>0</v>
      </c>
      <c r="GK80" s="159">
        <f>IF(GK$16-'様式３（療養者名簿）（⑤の場合）'!$O89+1&lt;=15,IF(GK$16&gt;='様式３（療養者名簿）（⑤の場合）'!$O89,IF(GK$16&lt;='様式３（療養者名簿）（⑤の場合）'!$W89,1,0),0),0)</f>
        <v>0</v>
      </c>
      <c r="GL80" s="159">
        <f>IF(GL$16-'様式３（療養者名簿）（⑤の場合）'!$O89+1&lt;=15,IF(GL$16&gt;='様式３（療養者名簿）（⑤の場合）'!$O89,IF(GL$16&lt;='様式３（療養者名簿）（⑤の場合）'!$W89,1,0),0),0)</f>
        <v>0</v>
      </c>
      <c r="GM80" s="159">
        <f>IF(GM$16-'様式３（療養者名簿）（⑤の場合）'!$O89+1&lt;=15,IF(GM$16&gt;='様式３（療養者名簿）（⑤の場合）'!$O89,IF(GM$16&lt;='様式３（療養者名簿）（⑤の場合）'!$W89,1,0),0),0)</f>
        <v>0</v>
      </c>
      <c r="GN80" s="159">
        <f>IF(GN$16-'様式３（療養者名簿）（⑤の場合）'!$O89+1&lt;=15,IF(GN$16&gt;='様式３（療養者名簿）（⑤の場合）'!$O89,IF(GN$16&lt;='様式３（療養者名簿）（⑤の場合）'!$W89,1,0),0),0)</f>
        <v>0</v>
      </c>
      <c r="GO80" s="159">
        <f>IF(GO$16-'様式３（療養者名簿）（⑤の場合）'!$O89+1&lt;=15,IF(GO$16&gt;='様式３（療養者名簿）（⑤の場合）'!$O89,IF(GO$16&lt;='様式３（療養者名簿）（⑤の場合）'!$W89,1,0),0),0)</f>
        <v>0</v>
      </c>
      <c r="GP80" s="159">
        <f>IF(GP$16-'様式３（療養者名簿）（⑤の場合）'!$O89+1&lt;=15,IF(GP$16&gt;='様式３（療養者名簿）（⑤の場合）'!$O89,IF(GP$16&lt;='様式３（療養者名簿）（⑤の場合）'!$W89,1,0),0),0)</f>
        <v>0</v>
      </c>
      <c r="GQ80" s="159">
        <f>IF(GQ$16-'様式３（療養者名簿）（⑤の場合）'!$O89+1&lt;=15,IF(GQ$16&gt;='様式３（療養者名簿）（⑤の場合）'!$O89,IF(GQ$16&lt;='様式３（療養者名簿）（⑤の場合）'!$W89,1,0),0),0)</f>
        <v>0</v>
      </c>
      <c r="GR80" s="159">
        <f>IF(GR$16-'様式３（療養者名簿）（⑤の場合）'!$O89+1&lt;=15,IF(GR$16&gt;='様式３（療養者名簿）（⑤の場合）'!$O89,IF(GR$16&lt;='様式３（療養者名簿）（⑤の場合）'!$W89,1,0),0),0)</f>
        <v>0</v>
      </c>
      <c r="GS80" s="159">
        <f>IF(GS$16-'様式３（療養者名簿）（⑤の場合）'!$O89+1&lt;=15,IF(GS$16&gt;='様式３（療養者名簿）（⑤の場合）'!$O89,IF(GS$16&lt;='様式３（療養者名簿）（⑤の場合）'!$W89,1,0),0),0)</f>
        <v>0</v>
      </c>
      <c r="GT80" s="159">
        <f>IF(GT$16-'様式３（療養者名簿）（⑤の場合）'!$O89+1&lt;=15,IF(GT$16&gt;='様式３（療養者名簿）（⑤の場合）'!$O89,IF(GT$16&lt;='様式３（療養者名簿）（⑤の場合）'!$W89,1,0),0),0)</f>
        <v>0</v>
      </c>
      <c r="GU80" s="159">
        <f>IF(GU$16-'様式３（療養者名簿）（⑤の場合）'!$O89+1&lt;=15,IF(GU$16&gt;='様式３（療養者名簿）（⑤の場合）'!$O89,IF(GU$16&lt;='様式３（療養者名簿）（⑤の場合）'!$W89,1,0),0),0)</f>
        <v>0</v>
      </c>
      <c r="GV80" s="159">
        <f>IF(GV$16-'様式３（療養者名簿）（⑤の場合）'!$O89+1&lt;=15,IF(GV$16&gt;='様式３（療養者名簿）（⑤の場合）'!$O89,IF(GV$16&lt;='様式３（療養者名簿）（⑤の場合）'!$W89,1,0),0),0)</f>
        <v>0</v>
      </c>
      <c r="GW80" s="159">
        <f>IF(GW$16-'様式３（療養者名簿）（⑤の場合）'!$O89+1&lt;=15,IF(GW$16&gt;='様式３（療養者名簿）（⑤の場合）'!$O89,IF(GW$16&lt;='様式３（療養者名簿）（⑤の場合）'!$W89,1,0),0),0)</f>
        <v>0</v>
      </c>
      <c r="GX80" s="159">
        <f>IF(GX$16-'様式３（療養者名簿）（⑤の場合）'!$O89+1&lt;=15,IF(GX$16&gt;='様式３（療養者名簿）（⑤の場合）'!$O89,IF(GX$16&lt;='様式３（療養者名簿）（⑤の場合）'!$W89,1,0),0),0)</f>
        <v>0</v>
      </c>
      <c r="GY80" s="159">
        <f>IF(GY$16-'様式３（療養者名簿）（⑤の場合）'!$O89+1&lt;=15,IF(GY$16&gt;='様式３（療養者名簿）（⑤の場合）'!$O89,IF(GY$16&lt;='様式３（療養者名簿）（⑤の場合）'!$W89,1,0),0),0)</f>
        <v>0</v>
      </c>
      <c r="GZ80" s="159">
        <f>IF(GZ$16-'様式３（療養者名簿）（⑤の場合）'!$O89+1&lt;=15,IF(GZ$16&gt;='様式３（療養者名簿）（⑤の場合）'!$O89,IF(GZ$16&lt;='様式３（療養者名簿）（⑤の場合）'!$W89,1,0),0),0)</f>
        <v>0</v>
      </c>
      <c r="HA80" s="159">
        <f>IF(HA$16-'様式３（療養者名簿）（⑤の場合）'!$O89+1&lt;=15,IF(HA$16&gt;='様式３（療養者名簿）（⑤の場合）'!$O89,IF(HA$16&lt;='様式３（療養者名簿）（⑤の場合）'!$W89,1,0),0),0)</f>
        <v>0</v>
      </c>
      <c r="HB80" s="159">
        <f>IF(HB$16-'様式３（療養者名簿）（⑤の場合）'!$O89+1&lt;=15,IF(HB$16&gt;='様式３（療養者名簿）（⑤の場合）'!$O89,IF(HB$16&lt;='様式３（療養者名簿）（⑤の場合）'!$W89,1,0),0),0)</f>
        <v>0</v>
      </c>
      <c r="HC80" s="159">
        <f>IF(HC$16-'様式３（療養者名簿）（⑤の場合）'!$O89+1&lt;=15,IF(HC$16&gt;='様式３（療養者名簿）（⑤の場合）'!$O89,IF(HC$16&lt;='様式３（療養者名簿）（⑤の場合）'!$W89,1,0),0),0)</f>
        <v>0</v>
      </c>
      <c r="HD80" s="159">
        <f>IF(HD$16-'様式３（療養者名簿）（⑤の場合）'!$O89+1&lt;=15,IF(HD$16&gt;='様式３（療養者名簿）（⑤の場合）'!$O89,IF(HD$16&lt;='様式３（療養者名簿）（⑤の場合）'!$W89,1,0),0),0)</f>
        <v>0</v>
      </c>
      <c r="HE80" s="159">
        <f>IF(HE$16-'様式３（療養者名簿）（⑤の場合）'!$O89+1&lt;=15,IF(HE$16&gt;='様式３（療養者名簿）（⑤の場合）'!$O89,IF(HE$16&lt;='様式３（療養者名簿）（⑤の場合）'!$W89,1,0),0),0)</f>
        <v>0</v>
      </c>
      <c r="HF80" s="159">
        <f>IF(HF$16-'様式３（療養者名簿）（⑤の場合）'!$O89+1&lt;=15,IF(HF$16&gt;='様式３（療養者名簿）（⑤の場合）'!$O89,IF(HF$16&lt;='様式３（療養者名簿）（⑤の場合）'!$W89,1,0),0),0)</f>
        <v>0</v>
      </c>
      <c r="HG80" s="159">
        <f>IF(HG$16-'様式３（療養者名簿）（⑤の場合）'!$O89+1&lt;=15,IF(HG$16&gt;='様式３（療養者名簿）（⑤の場合）'!$O89,IF(HG$16&lt;='様式３（療養者名簿）（⑤の場合）'!$W89,1,0),0),0)</f>
        <v>0</v>
      </c>
      <c r="HH80" s="159">
        <f>IF(HH$16-'様式３（療養者名簿）（⑤の場合）'!$O89+1&lt;=15,IF(HH$16&gt;='様式３（療養者名簿）（⑤の場合）'!$O89,IF(HH$16&lt;='様式３（療養者名簿）（⑤の場合）'!$W89,1,0),0),0)</f>
        <v>0</v>
      </c>
      <c r="HI80" s="159">
        <f>IF(HI$16-'様式３（療養者名簿）（⑤の場合）'!$O89+1&lt;=15,IF(HI$16&gt;='様式３（療養者名簿）（⑤の場合）'!$O89,IF(HI$16&lt;='様式３（療養者名簿）（⑤の場合）'!$W89,1,0),0),0)</f>
        <v>0</v>
      </c>
      <c r="HJ80" s="159">
        <f>IF(HJ$16-'様式３（療養者名簿）（⑤の場合）'!$O89+1&lt;=15,IF(HJ$16&gt;='様式３（療養者名簿）（⑤の場合）'!$O89,IF(HJ$16&lt;='様式３（療養者名簿）（⑤の場合）'!$W89,1,0),0),0)</f>
        <v>0</v>
      </c>
      <c r="HK80" s="159">
        <f>IF(HK$16-'様式３（療養者名簿）（⑤の場合）'!$O89+1&lt;=15,IF(HK$16&gt;='様式３（療養者名簿）（⑤の場合）'!$O89,IF(HK$16&lt;='様式３（療養者名簿）（⑤の場合）'!$W89,1,0),0),0)</f>
        <v>0</v>
      </c>
      <c r="HL80" s="159">
        <f>IF(HL$16-'様式３（療養者名簿）（⑤の場合）'!$O89+1&lt;=15,IF(HL$16&gt;='様式３（療養者名簿）（⑤の場合）'!$O89,IF(HL$16&lt;='様式３（療養者名簿）（⑤の場合）'!$W89,1,0),0),0)</f>
        <v>0</v>
      </c>
      <c r="HM80" s="159">
        <f>IF(HM$16-'様式３（療養者名簿）（⑤の場合）'!$O89+1&lt;=15,IF(HM$16&gt;='様式３（療養者名簿）（⑤の場合）'!$O89,IF(HM$16&lt;='様式３（療養者名簿）（⑤の場合）'!$W89,1,0),0),0)</f>
        <v>0</v>
      </c>
      <c r="HN80" s="159">
        <f>IF(HN$16-'様式３（療養者名簿）（⑤の場合）'!$O89+1&lt;=15,IF(HN$16&gt;='様式３（療養者名簿）（⑤の場合）'!$O89,IF(HN$16&lt;='様式３（療養者名簿）（⑤の場合）'!$W89,1,0),0),0)</f>
        <v>0</v>
      </c>
      <c r="HO80" s="159">
        <f>IF(HO$16-'様式３（療養者名簿）（⑤の場合）'!$O89+1&lt;=15,IF(HO$16&gt;='様式３（療養者名簿）（⑤の場合）'!$O89,IF(HO$16&lt;='様式３（療養者名簿）（⑤の場合）'!$W89,1,0),0),0)</f>
        <v>0</v>
      </c>
      <c r="HP80" s="159">
        <f>IF(HP$16-'様式３（療養者名簿）（⑤の場合）'!$O89+1&lt;=15,IF(HP$16&gt;='様式３（療養者名簿）（⑤の場合）'!$O89,IF(HP$16&lt;='様式３（療養者名簿）（⑤の場合）'!$W89,1,0),0),0)</f>
        <v>0</v>
      </c>
      <c r="HQ80" s="159">
        <f>IF(HQ$16-'様式３（療養者名簿）（⑤の場合）'!$O89+1&lt;=15,IF(HQ$16&gt;='様式３（療養者名簿）（⑤の場合）'!$O89,IF(HQ$16&lt;='様式３（療養者名簿）（⑤の場合）'!$W89,1,0),0),0)</f>
        <v>0</v>
      </c>
      <c r="HR80" s="159">
        <f>IF(HR$16-'様式３（療養者名簿）（⑤の場合）'!$O89+1&lt;=15,IF(HR$16&gt;='様式３（療養者名簿）（⑤の場合）'!$O89,IF(HR$16&lt;='様式３（療養者名簿）（⑤の場合）'!$W89,1,0),0),0)</f>
        <v>0</v>
      </c>
      <c r="HS80" s="159">
        <f>IF(HS$16-'様式３（療養者名簿）（⑤の場合）'!$O89+1&lt;=15,IF(HS$16&gt;='様式３（療養者名簿）（⑤の場合）'!$O89,IF(HS$16&lt;='様式３（療養者名簿）（⑤の場合）'!$W89,1,0),0),0)</f>
        <v>0</v>
      </c>
      <c r="HT80" s="159">
        <f>IF(HT$16-'様式３（療養者名簿）（⑤の場合）'!$O89+1&lt;=15,IF(HT$16&gt;='様式３（療養者名簿）（⑤の場合）'!$O89,IF(HT$16&lt;='様式３（療養者名簿）（⑤の場合）'!$W89,1,0),0),0)</f>
        <v>0</v>
      </c>
      <c r="HU80" s="159">
        <f>IF(HU$16-'様式３（療養者名簿）（⑤の場合）'!$O89+1&lt;=15,IF(HU$16&gt;='様式３（療養者名簿）（⑤の場合）'!$O89,IF(HU$16&lt;='様式３（療養者名簿）（⑤の場合）'!$W89,1,0),0),0)</f>
        <v>0</v>
      </c>
      <c r="HV80" s="159">
        <f>IF(HV$16-'様式３（療養者名簿）（⑤の場合）'!$O89+1&lt;=15,IF(HV$16&gt;='様式３（療養者名簿）（⑤の場合）'!$O89,IF(HV$16&lt;='様式３（療養者名簿）（⑤の場合）'!$W89,1,0),0),0)</f>
        <v>0</v>
      </c>
      <c r="HW80" s="159">
        <f>IF(HW$16-'様式３（療養者名簿）（⑤の場合）'!$O89+1&lt;=15,IF(HW$16&gt;='様式３（療養者名簿）（⑤の場合）'!$O89,IF(HW$16&lt;='様式３（療養者名簿）（⑤の場合）'!$W89,1,0),0),0)</f>
        <v>0</v>
      </c>
      <c r="HX80" s="159">
        <f>IF(HX$16-'様式３（療養者名簿）（⑤の場合）'!$O89+1&lt;=15,IF(HX$16&gt;='様式３（療養者名簿）（⑤の場合）'!$O89,IF(HX$16&lt;='様式３（療養者名簿）（⑤の場合）'!$W89,1,0),0),0)</f>
        <v>0</v>
      </c>
      <c r="HY80" s="159">
        <f>IF(HY$16-'様式３（療養者名簿）（⑤の場合）'!$O89+1&lt;=15,IF(HY$16&gt;='様式３（療養者名簿）（⑤の場合）'!$O89,IF(HY$16&lt;='様式３（療養者名簿）（⑤の場合）'!$W89,1,0),0),0)</f>
        <v>0</v>
      </c>
      <c r="HZ80" s="159">
        <f>IF(HZ$16-'様式３（療養者名簿）（⑤の場合）'!$O89+1&lt;=15,IF(HZ$16&gt;='様式３（療養者名簿）（⑤の場合）'!$O89,IF(HZ$16&lt;='様式３（療養者名簿）（⑤の場合）'!$W89,1,0),0),0)</f>
        <v>0</v>
      </c>
      <c r="IA80" s="159">
        <f>IF(IA$16-'様式３（療養者名簿）（⑤の場合）'!$O89+1&lt;=15,IF(IA$16&gt;='様式３（療養者名簿）（⑤の場合）'!$O89,IF(IA$16&lt;='様式３（療養者名簿）（⑤の場合）'!$W89,1,0),0),0)</f>
        <v>0</v>
      </c>
      <c r="IB80" s="159">
        <f>IF(IB$16-'様式３（療養者名簿）（⑤の場合）'!$O89+1&lt;=15,IF(IB$16&gt;='様式３（療養者名簿）（⑤の場合）'!$O89,IF(IB$16&lt;='様式３（療養者名簿）（⑤の場合）'!$W89,1,0),0),0)</f>
        <v>0</v>
      </c>
      <c r="IC80" s="159">
        <f>IF(IC$16-'様式３（療養者名簿）（⑤の場合）'!$O89+1&lt;=15,IF(IC$16&gt;='様式３（療養者名簿）（⑤の場合）'!$O89,IF(IC$16&lt;='様式３（療養者名簿）（⑤の場合）'!$W89,1,0),0),0)</f>
        <v>0</v>
      </c>
      <c r="ID80" s="159">
        <f>IF(ID$16-'様式３（療養者名簿）（⑤の場合）'!$O89+1&lt;=15,IF(ID$16&gt;='様式３（療養者名簿）（⑤の場合）'!$O89,IF(ID$16&lt;='様式３（療養者名簿）（⑤の場合）'!$W89,1,0),0),0)</f>
        <v>0</v>
      </c>
      <c r="IE80" s="159">
        <f>IF(IE$16-'様式３（療養者名簿）（⑤の場合）'!$O89+1&lt;=15,IF(IE$16&gt;='様式３（療養者名簿）（⑤の場合）'!$O89,IF(IE$16&lt;='様式３（療養者名簿）（⑤の場合）'!$W89,1,0),0),0)</f>
        <v>0</v>
      </c>
      <c r="IF80" s="159">
        <f>IF(IF$16-'様式３（療養者名簿）（⑤の場合）'!$O89+1&lt;=15,IF(IF$16&gt;='様式３（療養者名簿）（⑤の場合）'!$O89,IF(IF$16&lt;='様式３（療養者名簿）（⑤の場合）'!$W89,1,0),0),0)</f>
        <v>0</v>
      </c>
      <c r="IG80" s="159">
        <f>IF(IG$16-'様式３（療養者名簿）（⑤の場合）'!$O89+1&lt;=15,IF(IG$16&gt;='様式３（療養者名簿）（⑤の場合）'!$O89,IF(IG$16&lt;='様式３（療養者名簿）（⑤の場合）'!$W89,1,0),0),0)</f>
        <v>0</v>
      </c>
      <c r="IH80" s="159">
        <f>IF(IH$16-'様式３（療養者名簿）（⑤の場合）'!$O89+1&lt;=15,IF(IH$16&gt;='様式３（療養者名簿）（⑤の場合）'!$O89,IF(IH$16&lt;='様式３（療養者名簿）（⑤の場合）'!$W89,1,0),0),0)</f>
        <v>0</v>
      </c>
      <c r="II80" s="159">
        <f>IF(II$16-'様式３（療養者名簿）（⑤の場合）'!$O89+1&lt;=15,IF(II$16&gt;='様式３（療養者名簿）（⑤の場合）'!$O89,IF(II$16&lt;='様式３（療養者名簿）（⑤の場合）'!$W89,1,0),0),0)</f>
        <v>0</v>
      </c>
      <c r="IJ80" s="159">
        <f>IF(IJ$16-'様式３（療養者名簿）（⑤の場合）'!$O89+1&lt;=15,IF(IJ$16&gt;='様式３（療養者名簿）（⑤の場合）'!$O89,IF(IJ$16&lt;='様式３（療養者名簿）（⑤の場合）'!$W89,1,0),0),0)</f>
        <v>0</v>
      </c>
      <c r="IK80" s="159">
        <f>IF(IK$16-'様式３（療養者名簿）（⑤の場合）'!$O89+1&lt;=15,IF(IK$16&gt;='様式３（療養者名簿）（⑤の場合）'!$O89,IF(IK$16&lt;='様式３（療養者名簿）（⑤の場合）'!$W89,1,0),0),0)</f>
        <v>0</v>
      </c>
      <c r="IL80" s="159">
        <f>IF(IL$16-'様式３（療養者名簿）（⑤の場合）'!$O89+1&lt;=15,IF(IL$16&gt;='様式３（療養者名簿）（⑤の場合）'!$O89,IF(IL$16&lt;='様式３（療養者名簿）（⑤の場合）'!$W89,1,0),0),0)</f>
        <v>0</v>
      </c>
      <c r="IM80" s="159">
        <f>IF(IM$16-'様式３（療養者名簿）（⑤の場合）'!$O89+1&lt;=15,IF(IM$16&gt;='様式３（療養者名簿）（⑤の場合）'!$O89,IF(IM$16&lt;='様式３（療養者名簿）（⑤の場合）'!$W89,1,0),0),0)</f>
        <v>0</v>
      </c>
      <c r="IN80" s="159">
        <f>IF(IN$16-'様式３（療養者名簿）（⑤の場合）'!$O89+1&lt;=15,IF(IN$16&gt;='様式３（療養者名簿）（⑤の場合）'!$O89,IF(IN$16&lt;='様式３（療養者名簿）（⑤の場合）'!$W89,1,0),0),0)</f>
        <v>0</v>
      </c>
      <c r="IO80" s="159">
        <f>IF(IO$16-'様式３（療養者名簿）（⑤の場合）'!$O89+1&lt;=15,IF(IO$16&gt;='様式３（療養者名簿）（⑤の場合）'!$O89,IF(IO$16&lt;='様式３（療養者名簿）（⑤の場合）'!$W89,1,0),0),0)</f>
        <v>0</v>
      </c>
      <c r="IP80" s="159">
        <f>IF(IP$16-'様式３（療養者名簿）（⑤の場合）'!$O89+1&lt;=15,IF(IP$16&gt;='様式３（療養者名簿）（⑤の場合）'!$O89,IF(IP$16&lt;='様式３（療養者名簿）（⑤の場合）'!$W89,1,0),0),0)</f>
        <v>0</v>
      </c>
      <c r="IQ80" s="159">
        <f>IF(IQ$16-'様式３（療養者名簿）（⑤の場合）'!$O89+1&lt;=15,IF(IQ$16&gt;='様式３（療養者名簿）（⑤の場合）'!$O89,IF(IQ$16&lt;='様式３（療養者名簿）（⑤の場合）'!$W89,1,0),0),0)</f>
        <v>0</v>
      </c>
      <c r="IR80" s="159">
        <f>IF(IR$16-'様式３（療養者名簿）（⑤の場合）'!$O89+1&lt;=15,IF(IR$16&gt;='様式３（療養者名簿）（⑤の場合）'!$O89,IF(IR$16&lt;='様式３（療養者名簿）（⑤の場合）'!$W89,1,0),0),0)</f>
        <v>0</v>
      </c>
      <c r="IS80" s="159">
        <f>IF(IS$16-'様式３（療養者名簿）（⑤の場合）'!$O89+1&lt;=15,IF(IS$16&gt;='様式３（療養者名簿）（⑤の場合）'!$O89,IF(IS$16&lt;='様式３（療養者名簿）（⑤の場合）'!$W89,1,0),0),0)</f>
        <v>0</v>
      </c>
      <c r="IT80" s="159">
        <f>IF(IT$16-'様式３（療養者名簿）（⑤の場合）'!$O89+1&lt;=15,IF(IT$16&gt;='様式３（療養者名簿）（⑤の場合）'!$O89,IF(IT$16&lt;='様式３（療養者名簿）（⑤の場合）'!$W89,1,0),0),0)</f>
        <v>0</v>
      </c>
    </row>
    <row r="81" spans="1:254" ht="42" customHeight="1">
      <c r="A81" s="149">
        <f>'様式３（療養者名簿）（⑤の場合）'!C90</f>
        <v>0</v>
      </c>
      <c r="B81" s="159">
        <f>IF(B$16-'様式３（療養者名簿）（⑤の場合）'!$O90+1&lt;=15,IF(B$16&gt;='様式３（療養者名簿）（⑤の場合）'!$O90,IF(B$16&lt;='様式３（療養者名簿）（⑤の場合）'!$W90,1,0),0),0)</f>
        <v>0</v>
      </c>
      <c r="C81" s="159">
        <f>IF(C$16-'様式３（療養者名簿）（⑤の場合）'!$O90+1&lt;=15,IF(C$16&gt;='様式３（療養者名簿）（⑤の場合）'!$O90,IF(C$16&lt;='様式３（療養者名簿）（⑤の場合）'!$W90,1,0),0),0)</f>
        <v>0</v>
      </c>
      <c r="D81" s="159">
        <f>IF(D$16-'様式３（療養者名簿）（⑤の場合）'!$O90+1&lt;=15,IF(D$16&gt;='様式３（療養者名簿）（⑤の場合）'!$O90,IF(D$16&lt;='様式３（療養者名簿）（⑤の場合）'!$W90,1,0),0),0)</f>
        <v>0</v>
      </c>
      <c r="E81" s="159">
        <f>IF(E$16-'様式３（療養者名簿）（⑤の場合）'!$O90+1&lt;=15,IF(E$16&gt;='様式３（療養者名簿）（⑤の場合）'!$O90,IF(E$16&lt;='様式３（療養者名簿）（⑤の場合）'!$W90,1,0),0),0)</f>
        <v>0</v>
      </c>
      <c r="F81" s="159">
        <f>IF(F$16-'様式３（療養者名簿）（⑤の場合）'!$O90+1&lt;=15,IF(F$16&gt;='様式３（療養者名簿）（⑤の場合）'!$O90,IF(F$16&lt;='様式３（療養者名簿）（⑤の場合）'!$W90,1,0),0),0)</f>
        <v>0</v>
      </c>
      <c r="G81" s="159">
        <f>IF(G$16-'様式３（療養者名簿）（⑤の場合）'!$O90+1&lt;=15,IF(G$16&gt;='様式３（療養者名簿）（⑤の場合）'!$O90,IF(G$16&lt;='様式３（療養者名簿）（⑤の場合）'!$W90,1,0),0),0)</f>
        <v>0</v>
      </c>
      <c r="H81" s="159">
        <f>IF(H$16-'様式３（療養者名簿）（⑤の場合）'!$O90+1&lt;=15,IF(H$16&gt;='様式３（療養者名簿）（⑤の場合）'!$O90,IF(H$16&lt;='様式３（療養者名簿）（⑤の場合）'!$W90,1,0),0),0)</f>
        <v>0</v>
      </c>
      <c r="I81" s="159">
        <f>IF(I$16-'様式３（療養者名簿）（⑤の場合）'!$O90+1&lt;=15,IF(I$16&gt;='様式３（療養者名簿）（⑤の場合）'!$O90,IF(I$16&lt;='様式３（療養者名簿）（⑤の場合）'!$W90,1,0),0),0)</f>
        <v>0</v>
      </c>
      <c r="J81" s="159">
        <f>IF(J$16-'様式３（療養者名簿）（⑤の場合）'!$O90+1&lt;=15,IF(J$16&gt;='様式３（療養者名簿）（⑤の場合）'!$O90,IF(J$16&lt;='様式３（療養者名簿）（⑤の場合）'!$W90,1,0),0),0)</f>
        <v>0</v>
      </c>
      <c r="K81" s="159">
        <f>IF(K$16-'様式３（療養者名簿）（⑤の場合）'!$O90+1&lt;=15,IF(K$16&gt;='様式３（療養者名簿）（⑤の場合）'!$O90,IF(K$16&lt;='様式３（療養者名簿）（⑤の場合）'!$W90,1,0),0),0)</f>
        <v>0</v>
      </c>
      <c r="L81" s="159">
        <f>IF(L$16-'様式３（療養者名簿）（⑤の場合）'!$O90+1&lt;=15,IF(L$16&gt;='様式３（療養者名簿）（⑤の場合）'!$O90,IF(L$16&lt;='様式３（療養者名簿）（⑤の場合）'!$W90,1,0),0),0)</f>
        <v>0</v>
      </c>
      <c r="M81" s="159">
        <f>IF(M$16-'様式３（療養者名簿）（⑤の場合）'!$O90+1&lt;=15,IF(M$16&gt;='様式３（療養者名簿）（⑤の場合）'!$O90,IF(M$16&lt;='様式３（療養者名簿）（⑤の場合）'!$W90,1,0),0),0)</f>
        <v>0</v>
      </c>
      <c r="N81" s="159">
        <f>IF(N$16-'様式３（療養者名簿）（⑤の場合）'!$O90+1&lt;=15,IF(N$16&gt;='様式３（療養者名簿）（⑤の場合）'!$O90,IF(N$16&lt;='様式３（療養者名簿）（⑤の場合）'!$W90,1,0),0),0)</f>
        <v>0</v>
      </c>
      <c r="O81" s="159">
        <f>IF(O$16-'様式３（療養者名簿）（⑤の場合）'!$O90+1&lt;=15,IF(O$16&gt;='様式３（療養者名簿）（⑤の場合）'!$O90,IF(O$16&lt;='様式３（療養者名簿）（⑤の場合）'!$W90,1,0),0),0)</f>
        <v>0</v>
      </c>
      <c r="P81" s="159">
        <f>IF(P$16-'様式３（療養者名簿）（⑤の場合）'!$O90+1&lt;=15,IF(P$16&gt;='様式３（療養者名簿）（⑤の場合）'!$O90,IF(P$16&lt;='様式３（療養者名簿）（⑤の場合）'!$W90,1,0),0),0)</f>
        <v>0</v>
      </c>
      <c r="Q81" s="159">
        <f>IF(Q$16-'様式３（療養者名簿）（⑤の場合）'!$O90+1&lt;=15,IF(Q$16&gt;='様式３（療養者名簿）（⑤の場合）'!$O90,IF(Q$16&lt;='様式３（療養者名簿）（⑤の場合）'!$W90,1,0),0),0)</f>
        <v>0</v>
      </c>
      <c r="R81" s="159">
        <f>IF(R$16-'様式３（療養者名簿）（⑤の場合）'!$O90+1&lt;=15,IF(R$16&gt;='様式３（療養者名簿）（⑤の場合）'!$O90,IF(R$16&lt;='様式３（療養者名簿）（⑤の場合）'!$W90,1,0),0),0)</f>
        <v>0</v>
      </c>
      <c r="S81" s="159">
        <f>IF(S$16-'様式３（療養者名簿）（⑤の場合）'!$O90+1&lt;=15,IF(S$16&gt;='様式３（療養者名簿）（⑤の場合）'!$O90,IF(S$16&lt;='様式３（療養者名簿）（⑤の場合）'!$W90,1,0),0),0)</f>
        <v>0</v>
      </c>
      <c r="T81" s="159">
        <f>IF(T$16-'様式３（療養者名簿）（⑤の場合）'!$O90+1&lt;=15,IF(T$16&gt;='様式３（療養者名簿）（⑤の場合）'!$O90,IF(T$16&lt;='様式３（療養者名簿）（⑤の場合）'!$W90,1,0),0),0)</f>
        <v>0</v>
      </c>
      <c r="U81" s="159">
        <f>IF(U$16-'様式３（療養者名簿）（⑤の場合）'!$O90+1&lt;=15,IF(U$16&gt;='様式３（療養者名簿）（⑤の場合）'!$O90,IF(U$16&lt;='様式３（療養者名簿）（⑤の場合）'!$W90,1,0),0),0)</f>
        <v>0</v>
      </c>
      <c r="V81" s="159">
        <f>IF(V$16-'様式３（療養者名簿）（⑤の場合）'!$O90+1&lt;=15,IF(V$16&gt;='様式３（療養者名簿）（⑤の場合）'!$O90,IF(V$16&lt;='様式３（療養者名簿）（⑤の場合）'!$W90,1,0),0),0)</f>
        <v>0</v>
      </c>
      <c r="W81" s="159">
        <f>IF(W$16-'様式３（療養者名簿）（⑤の場合）'!$O90+1&lt;=15,IF(W$16&gt;='様式３（療養者名簿）（⑤の場合）'!$O90,IF(W$16&lt;='様式３（療養者名簿）（⑤の場合）'!$W90,1,0),0),0)</f>
        <v>0</v>
      </c>
      <c r="X81" s="159">
        <f>IF(X$16-'様式３（療養者名簿）（⑤の場合）'!$O90+1&lt;=15,IF(X$16&gt;='様式３（療養者名簿）（⑤の場合）'!$O90,IF(X$16&lt;='様式３（療養者名簿）（⑤の場合）'!$W90,1,0),0),0)</f>
        <v>0</v>
      </c>
      <c r="Y81" s="159">
        <f>IF(Y$16-'様式３（療養者名簿）（⑤の場合）'!$O90+1&lt;=15,IF(Y$16&gt;='様式３（療養者名簿）（⑤の場合）'!$O90,IF(Y$16&lt;='様式３（療養者名簿）（⑤の場合）'!$W90,1,0),0),0)</f>
        <v>0</v>
      </c>
      <c r="Z81" s="159">
        <f>IF(Z$16-'様式３（療養者名簿）（⑤の場合）'!$O90+1&lt;=15,IF(Z$16&gt;='様式３（療養者名簿）（⑤の場合）'!$O90,IF(Z$16&lt;='様式３（療養者名簿）（⑤の場合）'!$W90,1,0),0),0)</f>
        <v>0</v>
      </c>
      <c r="AA81" s="159">
        <f>IF(AA$16-'様式３（療養者名簿）（⑤の場合）'!$O90+1&lt;=15,IF(AA$16&gt;='様式３（療養者名簿）（⑤の場合）'!$O90,IF(AA$16&lt;='様式３（療養者名簿）（⑤の場合）'!$W90,1,0),0),0)</f>
        <v>0</v>
      </c>
      <c r="AB81" s="159">
        <f>IF(AB$16-'様式３（療養者名簿）（⑤の場合）'!$O90+1&lt;=15,IF(AB$16&gt;='様式３（療養者名簿）（⑤の場合）'!$O90,IF(AB$16&lt;='様式３（療養者名簿）（⑤の場合）'!$W90,1,0),0),0)</f>
        <v>0</v>
      </c>
      <c r="AC81" s="159">
        <f>IF(AC$16-'様式３（療養者名簿）（⑤の場合）'!$O90+1&lt;=15,IF(AC$16&gt;='様式３（療養者名簿）（⑤の場合）'!$O90,IF(AC$16&lt;='様式３（療養者名簿）（⑤の場合）'!$W90,1,0),0),0)</f>
        <v>0</v>
      </c>
      <c r="AD81" s="159">
        <f>IF(AD$16-'様式３（療養者名簿）（⑤の場合）'!$O90+1&lt;=15,IF(AD$16&gt;='様式３（療養者名簿）（⑤の場合）'!$O90,IF(AD$16&lt;='様式３（療養者名簿）（⑤の場合）'!$W90,1,0),0),0)</f>
        <v>0</v>
      </c>
      <c r="AE81" s="159">
        <f>IF(AE$16-'様式３（療養者名簿）（⑤の場合）'!$O90+1&lt;=15,IF(AE$16&gt;='様式３（療養者名簿）（⑤の場合）'!$O90,IF(AE$16&lt;='様式３（療養者名簿）（⑤の場合）'!$W90,1,0),0),0)</f>
        <v>0</v>
      </c>
      <c r="AF81" s="159">
        <f>IF(AF$16-'様式３（療養者名簿）（⑤の場合）'!$O90+1&lt;=15,IF(AF$16&gt;='様式３（療養者名簿）（⑤の場合）'!$O90,IF(AF$16&lt;='様式３（療養者名簿）（⑤の場合）'!$W90,1,0),0),0)</f>
        <v>0</v>
      </c>
      <c r="AG81" s="159">
        <f>IF(AG$16-'様式３（療養者名簿）（⑤の場合）'!$O90+1&lt;=15,IF(AG$16&gt;='様式３（療養者名簿）（⑤の場合）'!$O90,IF(AG$16&lt;='様式３（療養者名簿）（⑤の場合）'!$W90,1,0),0),0)</f>
        <v>0</v>
      </c>
      <c r="AH81" s="159">
        <f>IF(AH$16-'様式３（療養者名簿）（⑤の場合）'!$O90+1&lt;=15,IF(AH$16&gt;='様式３（療養者名簿）（⑤の場合）'!$O90,IF(AH$16&lt;='様式３（療養者名簿）（⑤の場合）'!$W90,1,0),0),0)</f>
        <v>0</v>
      </c>
      <c r="AI81" s="159">
        <f>IF(AI$16-'様式３（療養者名簿）（⑤の場合）'!$O90+1&lt;=15,IF(AI$16&gt;='様式３（療養者名簿）（⑤の場合）'!$O90,IF(AI$16&lt;='様式３（療養者名簿）（⑤の場合）'!$W90,1,0),0),0)</f>
        <v>0</v>
      </c>
      <c r="AJ81" s="159">
        <f>IF(AJ$16-'様式３（療養者名簿）（⑤の場合）'!$O90+1&lt;=15,IF(AJ$16&gt;='様式３（療養者名簿）（⑤の場合）'!$O90,IF(AJ$16&lt;='様式３（療養者名簿）（⑤の場合）'!$W90,1,0),0),0)</f>
        <v>0</v>
      </c>
      <c r="AK81" s="159">
        <f>IF(AK$16-'様式３（療養者名簿）（⑤の場合）'!$O90+1&lt;=15,IF(AK$16&gt;='様式３（療養者名簿）（⑤の場合）'!$O90,IF(AK$16&lt;='様式３（療養者名簿）（⑤の場合）'!$W90,1,0),0),0)</f>
        <v>0</v>
      </c>
      <c r="AL81" s="159">
        <f>IF(AL$16-'様式３（療養者名簿）（⑤の場合）'!$O90+1&lt;=15,IF(AL$16&gt;='様式３（療養者名簿）（⑤の場合）'!$O90,IF(AL$16&lt;='様式３（療養者名簿）（⑤の場合）'!$W90,1,0),0),0)</f>
        <v>0</v>
      </c>
      <c r="AM81" s="159">
        <f>IF(AM$16-'様式３（療養者名簿）（⑤の場合）'!$O90+1&lt;=15,IF(AM$16&gt;='様式３（療養者名簿）（⑤の場合）'!$O90,IF(AM$16&lt;='様式３（療養者名簿）（⑤の場合）'!$W90,1,0),0),0)</f>
        <v>0</v>
      </c>
      <c r="AN81" s="159">
        <f>IF(AN$16-'様式３（療養者名簿）（⑤の場合）'!$O90+1&lt;=15,IF(AN$16&gt;='様式３（療養者名簿）（⑤の場合）'!$O90,IF(AN$16&lt;='様式３（療養者名簿）（⑤の場合）'!$W90,1,0),0),0)</f>
        <v>0</v>
      </c>
      <c r="AO81" s="159">
        <f>IF(AO$16-'様式３（療養者名簿）（⑤の場合）'!$O90+1&lt;=15,IF(AO$16&gt;='様式３（療養者名簿）（⑤の場合）'!$O90,IF(AO$16&lt;='様式３（療養者名簿）（⑤の場合）'!$W90,1,0),0),0)</f>
        <v>0</v>
      </c>
      <c r="AP81" s="159">
        <f>IF(AP$16-'様式３（療養者名簿）（⑤の場合）'!$O90+1&lt;=15,IF(AP$16&gt;='様式３（療養者名簿）（⑤の場合）'!$O90,IF(AP$16&lt;='様式３（療養者名簿）（⑤の場合）'!$W90,1,0),0),0)</f>
        <v>0</v>
      </c>
      <c r="AQ81" s="159">
        <f>IF(AQ$16-'様式３（療養者名簿）（⑤の場合）'!$O90+1&lt;=15,IF(AQ$16&gt;='様式３（療養者名簿）（⑤の場合）'!$O90,IF(AQ$16&lt;='様式３（療養者名簿）（⑤の場合）'!$W90,1,0),0),0)</f>
        <v>0</v>
      </c>
      <c r="AR81" s="159">
        <f>IF(AR$16-'様式３（療養者名簿）（⑤の場合）'!$O90+1&lt;=15,IF(AR$16&gt;='様式３（療養者名簿）（⑤の場合）'!$O90,IF(AR$16&lt;='様式３（療養者名簿）（⑤の場合）'!$W90,1,0),0),0)</f>
        <v>0</v>
      </c>
      <c r="AS81" s="159">
        <f>IF(AS$16-'様式３（療養者名簿）（⑤の場合）'!$O90+1&lt;=15,IF(AS$16&gt;='様式３（療養者名簿）（⑤の場合）'!$O90,IF(AS$16&lt;='様式３（療養者名簿）（⑤の場合）'!$W90,1,0),0),0)</f>
        <v>0</v>
      </c>
      <c r="AT81" s="159">
        <f>IF(AT$16-'様式３（療養者名簿）（⑤の場合）'!$O90+1&lt;=15,IF(AT$16&gt;='様式３（療養者名簿）（⑤の場合）'!$O90,IF(AT$16&lt;='様式３（療養者名簿）（⑤の場合）'!$W90,1,0),0),0)</f>
        <v>0</v>
      </c>
      <c r="AU81" s="159">
        <f>IF(AU$16-'様式３（療養者名簿）（⑤の場合）'!$O90+1&lt;=15,IF(AU$16&gt;='様式３（療養者名簿）（⑤の場合）'!$O90,IF(AU$16&lt;='様式３（療養者名簿）（⑤の場合）'!$W90,1,0),0),0)</f>
        <v>0</v>
      </c>
      <c r="AV81" s="159">
        <f>IF(AV$16-'様式３（療養者名簿）（⑤の場合）'!$O90+1&lt;=15,IF(AV$16&gt;='様式３（療養者名簿）（⑤の場合）'!$O90,IF(AV$16&lt;='様式３（療養者名簿）（⑤の場合）'!$W90,1,0),0),0)</f>
        <v>0</v>
      </c>
      <c r="AW81" s="159">
        <f>IF(AW$16-'様式３（療養者名簿）（⑤の場合）'!$O90+1&lt;=15,IF(AW$16&gt;='様式３（療養者名簿）（⑤の場合）'!$O90,IF(AW$16&lt;='様式３（療養者名簿）（⑤の場合）'!$W90,1,0),0),0)</f>
        <v>0</v>
      </c>
      <c r="AX81" s="159">
        <f>IF(AX$16-'様式３（療養者名簿）（⑤の場合）'!$O90+1&lt;=15,IF(AX$16&gt;='様式３（療養者名簿）（⑤の場合）'!$O90,IF(AX$16&lt;='様式３（療養者名簿）（⑤の場合）'!$W90,1,0),0),0)</f>
        <v>0</v>
      </c>
      <c r="AY81" s="159">
        <f>IF(AY$16-'様式３（療養者名簿）（⑤の場合）'!$O90+1&lt;=15,IF(AY$16&gt;='様式３（療養者名簿）（⑤の場合）'!$O90,IF(AY$16&lt;='様式３（療養者名簿）（⑤の場合）'!$W90,1,0),0),0)</f>
        <v>0</v>
      </c>
      <c r="AZ81" s="159">
        <f>IF(AZ$16-'様式３（療養者名簿）（⑤の場合）'!$O90+1&lt;=15,IF(AZ$16&gt;='様式３（療養者名簿）（⑤の場合）'!$O90,IF(AZ$16&lt;='様式３（療養者名簿）（⑤の場合）'!$W90,1,0),0),0)</f>
        <v>0</v>
      </c>
      <c r="BA81" s="159">
        <f>IF(BA$16-'様式３（療養者名簿）（⑤の場合）'!$O90+1&lt;=15,IF(BA$16&gt;='様式３（療養者名簿）（⑤の場合）'!$O90,IF(BA$16&lt;='様式３（療養者名簿）（⑤の場合）'!$W90,1,0),0),0)</f>
        <v>0</v>
      </c>
      <c r="BB81" s="159">
        <f>IF(BB$16-'様式３（療養者名簿）（⑤の場合）'!$O90+1&lt;=15,IF(BB$16&gt;='様式３（療養者名簿）（⑤の場合）'!$O90,IF(BB$16&lt;='様式３（療養者名簿）（⑤の場合）'!$W90,1,0),0),0)</f>
        <v>0</v>
      </c>
      <c r="BC81" s="159">
        <f>IF(BC$16-'様式３（療養者名簿）（⑤の場合）'!$O90+1&lt;=15,IF(BC$16&gt;='様式３（療養者名簿）（⑤の場合）'!$O90,IF(BC$16&lt;='様式３（療養者名簿）（⑤の場合）'!$W90,1,0),0),0)</f>
        <v>0</v>
      </c>
      <c r="BD81" s="159">
        <f>IF(BD$16-'様式３（療養者名簿）（⑤の場合）'!$O90+1&lt;=15,IF(BD$16&gt;='様式３（療養者名簿）（⑤の場合）'!$O90,IF(BD$16&lt;='様式３（療養者名簿）（⑤の場合）'!$W90,1,0),0),0)</f>
        <v>0</v>
      </c>
      <c r="BE81" s="159">
        <f>IF(BE$16-'様式３（療養者名簿）（⑤の場合）'!$O90+1&lt;=15,IF(BE$16&gt;='様式３（療養者名簿）（⑤の場合）'!$O90,IF(BE$16&lt;='様式３（療養者名簿）（⑤の場合）'!$W90,1,0),0),0)</f>
        <v>0</v>
      </c>
      <c r="BF81" s="159">
        <f>IF(BF$16-'様式３（療養者名簿）（⑤の場合）'!$O90+1&lt;=15,IF(BF$16&gt;='様式３（療養者名簿）（⑤の場合）'!$O90,IF(BF$16&lt;='様式３（療養者名簿）（⑤の場合）'!$W90,1,0),0),0)</f>
        <v>0</v>
      </c>
      <c r="BG81" s="159">
        <f>IF(BG$16-'様式３（療養者名簿）（⑤の場合）'!$O90+1&lt;=15,IF(BG$16&gt;='様式３（療養者名簿）（⑤の場合）'!$O90,IF(BG$16&lt;='様式３（療養者名簿）（⑤の場合）'!$W90,1,0),0),0)</f>
        <v>0</v>
      </c>
      <c r="BH81" s="159">
        <f>IF(BH$16-'様式３（療養者名簿）（⑤の場合）'!$O90+1&lt;=15,IF(BH$16&gt;='様式３（療養者名簿）（⑤の場合）'!$O90,IF(BH$16&lt;='様式３（療養者名簿）（⑤の場合）'!$W90,1,0),0),0)</f>
        <v>0</v>
      </c>
      <c r="BI81" s="159">
        <f>IF(BI$16-'様式３（療養者名簿）（⑤の場合）'!$O90+1&lt;=15,IF(BI$16&gt;='様式３（療養者名簿）（⑤の場合）'!$O90,IF(BI$16&lt;='様式３（療養者名簿）（⑤の場合）'!$W90,1,0),0),0)</f>
        <v>0</v>
      </c>
      <c r="BJ81" s="159">
        <f>IF(BJ$16-'様式３（療養者名簿）（⑤の場合）'!$O90+1&lt;=15,IF(BJ$16&gt;='様式３（療養者名簿）（⑤の場合）'!$O90,IF(BJ$16&lt;='様式３（療養者名簿）（⑤の場合）'!$W90,1,0),0),0)</f>
        <v>0</v>
      </c>
      <c r="BK81" s="159">
        <f>IF(BK$16-'様式３（療養者名簿）（⑤の場合）'!$O90+1&lt;=15,IF(BK$16&gt;='様式３（療養者名簿）（⑤の場合）'!$O90,IF(BK$16&lt;='様式３（療養者名簿）（⑤の場合）'!$W90,1,0),0),0)</f>
        <v>0</v>
      </c>
      <c r="BL81" s="159">
        <f>IF(BL$16-'様式３（療養者名簿）（⑤の場合）'!$O90+1&lt;=15,IF(BL$16&gt;='様式３（療養者名簿）（⑤の場合）'!$O90,IF(BL$16&lt;='様式３（療養者名簿）（⑤の場合）'!$W90,1,0),0),0)</f>
        <v>0</v>
      </c>
      <c r="BM81" s="159">
        <f>IF(BM$16-'様式３（療養者名簿）（⑤の場合）'!$O90+1&lt;=15,IF(BM$16&gt;='様式３（療養者名簿）（⑤の場合）'!$O90,IF(BM$16&lt;='様式３（療養者名簿）（⑤の場合）'!$W90,1,0),0),0)</f>
        <v>0</v>
      </c>
      <c r="BN81" s="159">
        <f>IF(BN$16-'様式３（療養者名簿）（⑤の場合）'!$O90+1&lt;=15,IF(BN$16&gt;='様式３（療養者名簿）（⑤の場合）'!$O90,IF(BN$16&lt;='様式３（療養者名簿）（⑤の場合）'!$W90,1,0),0),0)</f>
        <v>0</v>
      </c>
      <c r="BO81" s="159">
        <f>IF(BO$16-'様式３（療養者名簿）（⑤の場合）'!$O90+1&lt;=15,IF(BO$16&gt;='様式３（療養者名簿）（⑤の場合）'!$O90,IF(BO$16&lt;='様式３（療養者名簿）（⑤の場合）'!$W90,1,0),0),0)</f>
        <v>0</v>
      </c>
      <c r="BP81" s="159">
        <f>IF(BP$16-'様式３（療養者名簿）（⑤の場合）'!$O90+1&lt;=15,IF(BP$16&gt;='様式３（療養者名簿）（⑤の場合）'!$O90,IF(BP$16&lt;='様式３（療養者名簿）（⑤の場合）'!$W90,1,0),0),0)</f>
        <v>0</v>
      </c>
      <c r="BQ81" s="159">
        <f>IF(BQ$16-'様式３（療養者名簿）（⑤の場合）'!$O90+1&lt;=15,IF(BQ$16&gt;='様式３（療養者名簿）（⑤の場合）'!$O90,IF(BQ$16&lt;='様式３（療養者名簿）（⑤の場合）'!$W90,1,0),0),0)</f>
        <v>0</v>
      </c>
      <c r="BR81" s="159">
        <f>IF(BR$16-'様式３（療養者名簿）（⑤の場合）'!$O90+1&lt;=15,IF(BR$16&gt;='様式３（療養者名簿）（⑤の場合）'!$O90,IF(BR$16&lt;='様式３（療養者名簿）（⑤の場合）'!$W90,1,0),0),0)</f>
        <v>0</v>
      </c>
      <c r="BS81" s="159">
        <f>IF(BS$16-'様式３（療養者名簿）（⑤の場合）'!$O90+1&lt;=15,IF(BS$16&gt;='様式３（療養者名簿）（⑤の場合）'!$O90,IF(BS$16&lt;='様式３（療養者名簿）（⑤の場合）'!$W90,1,0),0),0)</f>
        <v>0</v>
      </c>
      <c r="BT81" s="159">
        <f>IF(BT$16-'様式３（療養者名簿）（⑤の場合）'!$O90+1&lt;=15,IF(BT$16&gt;='様式３（療養者名簿）（⑤の場合）'!$O90,IF(BT$16&lt;='様式３（療養者名簿）（⑤の場合）'!$W90,1,0),0),0)</f>
        <v>0</v>
      </c>
      <c r="BU81" s="159">
        <f>IF(BU$16-'様式３（療養者名簿）（⑤の場合）'!$O90+1&lt;=15,IF(BU$16&gt;='様式３（療養者名簿）（⑤の場合）'!$O90,IF(BU$16&lt;='様式３（療養者名簿）（⑤の場合）'!$W90,1,0),0),0)</f>
        <v>0</v>
      </c>
      <c r="BV81" s="159">
        <f>IF(BV$16-'様式３（療養者名簿）（⑤の場合）'!$O90+1&lt;=15,IF(BV$16&gt;='様式３（療養者名簿）（⑤の場合）'!$O90,IF(BV$16&lt;='様式３（療養者名簿）（⑤の場合）'!$W90,1,0),0),0)</f>
        <v>0</v>
      </c>
      <c r="BW81" s="159">
        <f>IF(BW$16-'様式３（療養者名簿）（⑤の場合）'!$O90+1&lt;=15,IF(BW$16&gt;='様式３（療養者名簿）（⑤の場合）'!$O90,IF(BW$16&lt;='様式３（療養者名簿）（⑤の場合）'!$W90,1,0),0),0)</f>
        <v>0</v>
      </c>
      <c r="BX81" s="159">
        <f>IF(BX$16-'様式３（療養者名簿）（⑤の場合）'!$O90+1&lt;=15,IF(BX$16&gt;='様式３（療養者名簿）（⑤の場合）'!$O90,IF(BX$16&lt;='様式３（療養者名簿）（⑤の場合）'!$W90,1,0),0),0)</f>
        <v>0</v>
      </c>
      <c r="BY81" s="159">
        <f>IF(BY$16-'様式３（療養者名簿）（⑤の場合）'!$O90+1&lt;=15,IF(BY$16&gt;='様式３（療養者名簿）（⑤の場合）'!$O90,IF(BY$16&lt;='様式３（療養者名簿）（⑤の場合）'!$W90,1,0),0),0)</f>
        <v>0</v>
      </c>
      <c r="BZ81" s="159">
        <f>IF(BZ$16-'様式３（療養者名簿）（⑤の場合）'!$O90+1&lt;=15,IF(BZ$16&gt;='様式３（療養者名簿）（⑤の場合）'!$O90,IF(BZ$16&lt;='様式３（療養者名簿）（⑤の場合）'!$W90,1,0),0),0)</f>
        <v>0</v>
      </c>
      <c r="CA81" s="159">
        <f>IF(CA$16-'様式３（療養者名簿）（⑤の場合）'!$O90+1&lt;=15,IF(CA$16&gt;='様式３（療養者名簿）（⑤の場合）'!$O90,IF(CA$16&lt;='様式３（療養者名簿）（⑤の場合）'!$W90,1,0),0),0)</f>
        <v>0</v>
      </c>
      <c r="CB81" s="159">
        <f>IF(CB$16-'様式３（療養者名簿）（⑤の場合）'!$O90+1&lt;=15,IF(CB$16&gt;='様式３（療養者名簿）（⑤の場合）'!$O90,IF(CB$16&lt;='様式３（療養者名簿）（⑤の場合）'!$W90,1,0),0),0)</f>
        <v>0</v>
      </c>
      <c r="CC81" s="159">
        <f>IF(CC$16-'様式３（療養者名簿）（⑤の場合）'!$O90+1&lt;=15,IF(CC$16&gt;='様式３（療養者名簿）（⑤の場合）'!$O90,IF(CC$16&lt;='様式３（療養者名簿）（⑤の場合）'!$W90,1,0),0),0)</f>
        <v>0</v>
      </c>
      <c r="CD81" s="159">
        <f>IF(CD$16-'様式３（療養者名簿）（⑤の場合）'!$O90+1&lt;=15,IF(CD$16&gt;='様式３（療養者名簿）（⑤の場合）'!$O90,IF(CD$16&lt;='様式３（療養者名簿）（⑤の場合）'!$W90,1,0),0),0)</f>
        <v>0</v>
      </c>
      <c r="CE81" s="159">
        <f>IF(CE$16-'様式３（療養者名簿）（⑤の場合）'!$O90+1&lt;=15,IF(CE$16&gt;='様式３（療養者名簿）（⑤の場合）'!$O90,IF(CE$16&lt;='様式３（療養者名簿）（⑤の場合）'!$W90,1,0),0),0)</f>
        <v>0</v>
      </c>
      <c r="CF81" s="159">
        <f>IF(CF$16-'様式３（療養者名簿）（⑤の場合）'!$O90+1&lt;=15,IF(CF$16&gt;='様式３（療養者名簿）（⑤の場合）'!$O90,IF(CF$16&lt;='様式３（療養者名簿）（⑤の場合）'!$W90,1,0),0),0)</f>
        <v>0</v>
      </c>
      <c r="CG81" s="159">
        <f>IF(CG$16-'様式３（療養者名簿）（⑤の場合）'!$O90+1&lt;=15,IF(CG$16&gt;='様式３（療養者名簿）（⑤の場合）'!$O90,IF(CG$16&lt;='様式３（療養者名簿）（⑤の場合）'!$W90,1,0),0),0)</f>
        <v>0</v>
      </c>
      <c r="CH81" s="159">
        <f>IF(CH$16-'様式３（療養者名簿）（⑤の場合）'!$O90+1&lt;=15,IF(CH$16&gt;='様式３（療養者名簿）（⑤の場合）'!$O90,IF(CH$16&lt;='様式３（療養者名簿）（⑤の場合）'!$W90,1,0),0),0)</f>
        <v>0</v>
      </c>
      <c r="CI81" s="159">
        <f>IF(CI$16-'様式３（療養者名簿）（⑤の場合）'!$O90+1&lt;=15,IF(CI$16&gt;='様式３（療養者名簿）（⑤の場合）'!$O90,IF(CI$16&lt;='様式３（療養者名簿）（⑤の場合）'!$W90,1,0),0),0)</f>
        <v>0</v>
      </c>
      <c r="CJ81" s="159">
        <f>IF(CJ$16-'様式３（療養者名簿）（⑤の場合）'!$O90+1&lt;=15,IF(CJ$16&gt;='様式３（療養者名簿）（⑤の場合）'!$O90,IF(CJ$16&lt;='様式３（療養者名簿）（⑤の場合）'!$W90,1,0),0),0)</f>
        <v>0</v>
      </c>
      <c r="CK81" s="159">
        <f>IF(CK$16-'様式３（療養者名簿）（⑤の場合）'!$O90+1&lt;=15,IF(CK$16&gt;='様式３（療養者名簿）（⑤の場合）'!$O90,IF(CK$16&lt;='様式３（療養者名簿）（⑤の場合）'!$W90,1,0),0),0)</f>
        <v>0</v>
      </c>
      <c r="CL81" s="159">
        <f>IF(CL$16-'様式３（療養者名簿）（⑤の場合）'!$O90+1&lt;=15,IF(CL$16&gt;='様式３（療養者名簿）（⑤の場合）'!$O90,IF(CL$16&lt;='様式３（療養者名簿）（⑤の場合）'!$W90,1,0),0),0)</f>
        <v>0</v>
      </c>
      <c r="CM81" s="159">
        <f>IF(CM$16-'様式３（療養者名簿）（⑤の場合）'!$O90+1&lt;=15,IF(CM$16&gt;='様式３（療養者名簿）（⑤の場合）'!$O90,IF(CM$16&lt;='様式３（療養者名簿）（⑤の場合）'!$W90,1,0),0),0)</f>
        <v>0</v>
      </c>
      <c r="CN81" s="159">
        <f>IF(CN$16-'様式３（療養者名簿）（⑤の場合）'!$O90+1&lt;=15,IF(CN$16&gt;='様式３（療養者名簿）（⑤の場合）'!$O90,IF(CN$16&lt;='様式３（療養者名簿）（⑤の場合）'!$W90,1,0),0),0)</f>
        <v>0</v>
      </c>
      <c r="CO81" s="159">
        <f>IF(CO$16-'様式３（療養者名簿）（⑤の場合）'!$O90+1&lt;=15,IF(CO$16&gt;='様式３（療養者名簿）（⑤の場合）'!$O90,IF(CO$16&lt;='様式３（療養者名簿）（⑤の場合）'!$W90,1,0),0),0)</f>
        <v>0</v>
      </c>
      <c r="CP81" s="159">
        <f>IF(CP$16-'様式３（療養者名簿）（⑤の場合）'!$O90+1&lt;=15,IF(CP$16&gt;='様式３（療養者名簿）（⑤の場合）'!$O90,IF(CP$16&lt;='様式３（療養者名簿）（⑤の場合）'!$W90,1,0),0),0)</f>
        <v>0</v>
      </c>
      <c r="CQ81" s="159">
        <f>IF(CQ$16-'様式３（療養者名簿）（⑤の場合）'!$O90+1&lt;=15,IF(CQ$16&gt;='様式３（療養者名簿）（⑤の場合）'!$O90,IF(CQ$16&lt;='様式３（療養者名簿）（⑤の場合）'!$W90,1,0),0),0)</f>
        <v>0</v>
      </c>
      <c r="CR81" s="159">
        <f>IF(CR$16-'様式３（療養者名簿）（⑤の場合）'!$O90+1&lt;=15,IF(CR$16&gt;='様式３（療養者名簿）（⑤の場合）'!$O90,IF(CR$16&lt;='様式３（療養者名簿）（⑤の場合）'!$W90,1,0),0),0)</f>
        <v>0</v>
      </c>
      <c r="CS81" s="159">
        <f>IF(CS$16-'様式３（療養者名簿）（⑤の場合）'!$O90+1&lt;=15,IF(CS$16&gt;='様式３（療養者名簿）（⑤の場合）'!$O90,IF(CS$16&lt;='様式３（療養者名簿）（⑤の場合）'!$W90,1,0),0),0)</f>
        <v>0</v>
      </c>
      <c r="CT81" s="159">
        <f>IF(CT$16-'様式３（療養者名簿）（⑤の場合）'!$O90+1&lt;=15,IF(CT$16&gt;='様式３（療養者名簿）（⑤の場合）'!$O90,IF(CT$16&lt;='様式３（療養者名簿）（⑤の場合）'!$W90,1,0),0),0)</f>
        <v>0</v>
      </c>
      <c r="CU81" s="159">
        <f>IF(CU$16-'様式３（療養者名簿）（⑤の場合）'!$O90+1&lt;=15,IF(CU$16&gt;='様式３（療養者名簿）（⑤の場合）'!$O90,IF(CU$16&lt;='様式３（療養者名簿）（⑤の場合）'!$W90,1,0),0),0)</f>
        <v>0</v>
      </c>
      <c r="CV81" s="159">
        <f>IF(CV$16-'様式３（療養者名簿）（⑤の場合）'!$O90+1&lt;=15,IF(CV$16&gt;='様式３（療養者名簿）（⑤の場合）'!$O90,IF(CV$16&lt;='様式３（療養者名簿）（⑤の場合）'!$W90,1,0),0),0)</f>
        <v>0</v>
      </c>
      <c r="CW81" s="159">
        <f>IF(CW$16-'様式３（療養者名簿）（⑤の場合）'!$O90+1&lt;=15,IF(CW$16&gt;='様式３（療養者名簿）（⑤の場合）'!$O90,IF(CW$16&lt;='様式３（療養者名簿）（⑤の場合）'!$W90,1,0),0),0)</f>
        <v>0</v>
      </c>
      <c r="CX81" s="159">
        <f>IF(CX$16-'様式３（療養者名簿）（⑤の場合）'!$O90+1&lt;=15,IF(CX$16&gt;='様式３（療養者名簿）（⑤の場合）'!$O90,IF(CX$16&lt;='様式３（療養者名簿）（⑤の場合）'!$W90,1,0),0),0)</f>
        <v>0</v>
      </c>
      <c r="CY81" s="159">
        <f>IF(CY$16-'様式３（療養者名簿）（⑤の場合）'!$O90+1&lt;=15,IF(CY$16&gt;='様式３（療養者名簿）（⑤の場合）'!$O90,IF(CY$16&lt;='様式３（療養者名簿）（⑤の場合）'!$W90,1,0),0),0)</f>
        <v>0</v>
      </c>
      <c r="CZ81" s="159">
        <f>IF(CZ$16-'様式３（療養者名簿）（⑤の場合）'!$O90+1&lt;=15,IF(CZ$16&gt;='様式３（療養者名簿）（⑤の場合）'!$O90,IF(CZ$16&lt;='様式３（療養者名簿）（⑤の場合）'!$W90,1,0),0),0)</f>
        <v>0</v>
      </c>
      <c r="DA81" s="159">
        <f>IF(DA$16-'様式３（療養者名簿）（⑤の場合）'!$O90+1&lt;=15,IF(DA$16&gt;='様式３（療養者名簿）（⑤の場合）'!$O90,IF(DA$16&lt;='様式３（療養者名簿）（⑤の場合）'!$W90,1,0),0),0)</f>
        <v>0</v>
      </c>
      <c r="DB81" s="159">
        <f>IF(DB$16-'様式３（療養者名簿）（⑤の場合）'!$O90+1&lt;=15,IF(DB$16&gt;='様式３（療養者名簿）（⑤の場合）'!$O90,IF(DB$16&lt;='様式３（療養者名簿）（⑤の場合）'!$W90,1,0),0),0)</f>
        <v>0</v>
      </c>
      <c r="DC81" s="159">
        <f>IF(DC$16-'様式３（療養者名簿）（⑤の場合）'!$O90+1&lt;=15,IF(DC$16&gt;='様式３（療養者名簿）（⑤の場合）'!$O90,IF(DC$16&lt;='様式３（療養者名簿）（⑤の場合）'!$W90,1,0),0),0)</f>
        <v>0</v>
      </c>
      <c r="DD81" s="159">
        <f>IF(DD$16-'様式３（療養者名簿）（⑤の場合）'!$O90+1&lt;=15,IF(DD$16&gt;='様式３（療養者名簿）（⑤の場合）'!$O90,IF(DD$16&lt;='様式３（療養者名簿）（⑤の場合）'!$W90,1,0),0),0)</f>
        <v>0</v>
      </c>
      <c r="DE81" s="159">
        <f>IF(DE$16-'様式３（療養者名簿）（⑤の場合）'!$O90+1&lt;=15,IF(DE$16&gt;='様式３（療養者名簿）（⑤の場合）'!$O90,IF(DE$16&lt;='様式３（療養者名簿）（⑤の場合）'!$W90,1,0),0),0)</f>
        <v>0</v>
      </c>
      <c r="DF81" s="159">
        <f>IF(DF$16-'様式３（療養者名簿）（⑤の場合）'!$O90+1&lt;=15,IF(DF$16&gt;='様式３（療養者名簿）（⑤の場合）'!$O90,IF(DF$16&lt;='様式３（療養者名簿）（⑤の場合）'!$W90,1,0),0),0)</f>
        <v>0</v>
      </c>
      <c r="DG81" s="159">
        <f>IF(DG$16-'様式３（療養者名簿）（⑤の場合）'!$O90+1&lt;=15,IF(DG$16&gt;='様式３（療養者名簿）（⑤の場合）'!$O90,IF(DG$16&lt;='様式３（療養者名簿）（⑤の場合）'!$W90,1,0),0),0)</f>
        <v>0</v>
      </c>
      <c r="DH81" s="159">
        <f>IF(DH$16-'様式３（療養者名簿）（⑤の場合）'!$O90+1&lt;=15,IF(DH$16&gt;='様式３（療養者名簿）（⑤の場合）'!$O90,IF(DH$16&lt;='様式３（療養者名簿）（⑤の場合）'!$W90,1,0),0),0)</f>
        <v>0</v>
      </c>
      <c r="DI81" s="159">
        <f>IF(DI$16-'様式３（療養者名簿）（⑤の場合）'!$O90+1&lt;=15,IF(DI$16&gt;='様式３（療養者名簿）（⑤の場合）'!$O90,IF(DI$16&lt;='様式３（療養者名簿）（⑤の場合）'!$W90,1,0),0),0)</f>
        <v>0</v>
      </c>
      <c r="DJ81" s="159">
        <f>IF(DJ$16-'様式３（療養者名簿）（⑤の場合）'!$O90+1&lt;=15,IF(DJ$16&gt;='様式３（療養者名簿）（⑤の場合）'!$O90,IF(DJ$16&lt;='様式３（療養者名簿）（⑤の場合）'!$W90,1,0),0),0)</f>
        <v>0</v>
      </c>
      <c r="DK81" s="159">
        <f>IF(DK$16-'様式３（療養者名簿）（⑤の場合）'!$O90+1&lt;=15,IF(DK$16&gt;='様式３（療養者名簿）（⑤の場合）'!$O90,IF(DK$16&lt;='様式３（療養者名簿）（⑤の場合）'!$W90,1,0),0),0)</f>
        <v>0</v>
      </c>
      <c r="DL81" s="159">
        <f>IF(DL$16-'様式３（療養者名簿）（⑤の場合）'!$O90+1&lt;=15,IF(DL$16&gt;='様式３（療養者名簿）（⑤の場合）'!$O90,IF(DL$16&lt;='様式３（療養者名簿）（⑤の場合）'!$W90,1,0),0),0)</f>
        <v>0</v>
      </c>
      <c r="DM81" s="159">
        <f>IF(DM$16-'様式３（療養者名簿）（⑤の場合）'!$O90+1&lt;=15,IF(DM$16&gt;='様式３（療養者名簿）（⑤の場合）'!$O90,IF(DM$16&lt;='様式３（療養者名簿）（⑤の場合）'!$W90,1,0),0),0)</f>
        <v>0</v>
      </c>
      <c r="DN81" s="159">
        <f>IF(DN$16-'様式３（療養者名簿）（⑤の場合）'!$O90+1&lt;=15,IF(DN$16&gt;='様式３（療養者名簿）（⑤の場合）'!$O90,IF(DN$16&lt;='様式３（療養者名簿）（⑤の場合）'!$W90,1,0),0),0)</f>
        <v>0</v>
      </c>
      <c r="DO81" s="159">
        <f>IF(DO$16-'様式３（療養者名簿）（⑤の場合）'!$O90+1&lt;=15,IF(DO$16&gt;='様式３（療養者名簿）（⑤の場合）'!$O90,IF(DO$16&lt;='様式３（療養者名簿）（⑤の場合）'!$W90,1,0),0),0)</f>
        <v>0</v>
      </c>
      <c r="DP81" s="159">
        <f>IF(DP$16-'様式３（療養者名簿）（⑤の場合）'!$O90+1&lt;=15,IF(DP$16&gt;='様式３（療養者名簿）（⑤の場合）'!$O90,IF(DP$16&lt;='様式３（療養者名簿）（⑤の場合）'!$W90,1,0),0),0)</f>
        <v>0</v>
      </c>
      <c r="DQ81" s="159">
        <f>IF(DQ$16-'様式３（療養者名簿）（⑤の場合）'!$O90+1&lt;=15,IF(DQ$16&gt;='様式３（療養者名簿）（⑤の場合）'!$O90,IF(DQ$16&lt;='様式３（療養者名簿）（⑤の場合）'!$W90,1,0),0),0)</f>
        <v>0</v>
      </c>
      <c r="DR81" s="159">
        <f>IF(DR$16-'様式３（療養者名簿）（⑤の場合）'!$O90+1&lt;=15,IF(DR$16&gt;='様式３（療養者名簿）（⑤の場合）'!$O90,IF(DR$16&lt;='様式３（療養者名簿）（⑤の場合）'!$W90,1,0),0),0)</f>
        <v>0</v>
      </c>
      <c r="DS81" s="159">
        <f>IF(DS$16-'様式３（療養者名簿）（⑤の場合）'!$O90+1&lt;=15,IF(DS$16&gt;='様式３（療養者名簿）（⑤の場合）'!$O90,IF(DS$16&lt;='様式３（療養者名簿）（⑤の場合）'!$W90,1,0),0),0)</f>
        <v>0</v>
      </c>
      <c r="DT81" s="159">
        <f>IF(DT$16-'様式３（療養者名簿）（⑤の場合）'!$O90+1&lt;=15,IF(DT$16&gt;='様式３（療養者名簿）（⑤の場合）'!$O90,IF(DT$16&lt;='様式３（療養者名簿）（⑤の場合）'!$W90,1,0),0),0)</f>
        <v>0</v>
      </c>
      <c r="DU81" s="159">
        <f>IF(DU$16-'様式３（療養者名簿）（⑤の場合）'!$O90+1&lt;=15,IF(DU$16&gt;='様式３（療養者名簿）（⑤の場合）'!$O90,IF(DU$16&lt;='様式３（療養者名簿）（⑤の場合）'!$W90,1,0),0),0)</f>
        <v>0</v>
      </c>
      <c r="DV81" s="159">
        <f>IF(DV$16-'様式３（療養者名簿）（⑤の場合）'!$O90+1&lt;=15,IF(DV$16&gt;='様式３（療養者名簿）（⑤の場合）'!$O90,IF(DV$16&lt;='様式３（療養者名簿）（⑤の場合）'!$W90,1,0),0),0)</f>
        <v>0</v>
      </c>
      <c r="DW81" s="159">
        <f>IF(DW$16-'様式３（療養者名簿）（⑤の場合）'!$O90+1&lt;=15,IF(DW$16&gt;='様式３（療養者名簿）（⑤の場合）'!$O90,IF(DW$16&lt;='様式３（療養者名簿）（⑤の場合）'!$W90,1,0),0),0)</f>
        <v>0</v>
      </c>
      <c r="DX81" s="159">
        <f>IF(DX$16-'様式３（療養者名簿）（⑤の場合）'!$O90+1&lt;=15,IF(DX$16&gt;='様式３（療養者名簿）（⑤の場合）'!$O90,IF(DX$16&lt;='様式３（療養者名簿）（⑤の場合）'!$W90,1,0),0),0)</f>
        <v>0</v>
      </c>
      <c r="DY81" s="159">
        <f>IF(DY$16-'様式３（療養者名簿）（⑤の場合）'!$O90+1&lt;=15,IF(DY$16&gt;='様式３（療養者名簿）（⑤の場合）'!$O90,IF(DY$16&lt;='様式３（療養者名簿）（⑤の場合）'!$W90,1,0),0),0)</f>
        <v>0</v>
      </c>
      <c r="DZ81" s="159">
        <f>IF(DZ$16-'様式３（療養者名簿）（⑤の場合）'!$O90+1&lt;=15,IF(DZ$16&gt;='様式３（療養者名簿）（⑤の場合）'!$O90,IF(DZ$16&lt;='様式３（療養者名簿）（⑤の場合）'!$W90,1,0),0),0)</f>
        <v>0</v>
      </c>
      <c r="EA81" s="159">
        <f>IF(EA$16-'様式３（療養者名簿）（⑤の場合）'!$O90+1&lt;=15,IF(EA$16&gt;='様式３（療養者名簿）（⑤の場合）'!$O90,IF(EA$16&lt;='様式３（療養者名簿）（⑤の場合）'!$W90,1,0),0),0)</f>
        <v>0</v>
      </c>
      <c r="EB81" s="159">
        <f>IF(EB$16-'様式３（療養者名簿）（⑤の場合）'!$O90+1&lt;=15,IF(EB$16&gt;='様式３（療養者名簿）（⑤の場合）'!$O90,IF(EB$16&lt;='様式３（療養者名簿）（⑤の場合）'!$W90,1,0),0),0)</f>
        <v>0</v>
      </c>
      <c r="EC81" s="159">
        <f>IF(EC$16-'様式３（療養者名簿）（⑤の場合）'!$O90+1&lt;=15,IF(EC$16&gt;='様式３（療養者名簿）（⑤の場合）'!$O90,IF(EC$16&lt;='様式３（療養者名簿）（⑤の場合）'!$W90,1,0),0),0)</f>
        <v>0</v>
      </c>
      <c r="ED81" s="159">
        <f>IF(ED$16-'様式３（療養者名簿）（⑤の場合）'!$O90+1&lt;=15,IF(ED$16&gt;='様式３（療養者名簿）（⑤の場合）'!$O90,IF(ED$16&lt;='様式３（療養者名簿）（⑤の場合）'!$W90,1,0),0),0)</f>
        <v>0</v>
      </c>
      <c r="EE81" s="159">
        <f>IF(EE$16-'様式３（療養者名簿）（⑤の場合）'!$O90+1&lt;=15,IF(EE$16&gt;='様式３（療養者名簿）（⑤の場合）'!$O90,IF(EE$16&lt;='様式３（療養者名簿）（⑤の場合）'!$W90,1,0),0),0)</f>
        <v>0</v>
      </c>
      <c r="EF81" s="159">
        <f>IF(EF$16-'様式３（療養者名簿）（⑤の場合）'!$O90+1&lt;=15,IF(EF$16&gt;='様式３（療養者名簿）（⑤の場合）'!$O90,IF(EF$16&lt;='様式３（療養者名簿）（⑤の場合）'!$W90,1,0),0),0)</f>
        <v>0</v>
      </c>
      <c r="EG81" s="159">
        <f>IF(EG$16-'様式３（療養者名簿）（⑤の場合）'!$O90+1&lt;=15,IF(EG$16&gt;='様式３（療養者名簿）（⑤の場合）'!$O90,IF(EG$16&lt;='様式３（療養者名簿）（⑤の場合）'!$W90,1,0),0),0)</f>
        <v>0</v>
      </c>
      <c r="EH81" s="159">
        <f>IF(EH$16-'様式３（療養者名簿）（⑤の場合）'!$O90+1&lt;=15,IF(EH$16&gt;='様式３（療養者名簿）（⑤の場合）'!$O90,IF(EH$16&lt;='様式３（療養者名簿）（⑤の場合）'!$W90,1,0),0),0)</f>
        <v>0</v>
      </c>
      <c r="EI81" s="159">
        <f>IF(EI$16-'様式３（療養者名簿）（⑤の場合）'!$O90+1&lt;=15,IF(EI$16&gt;='様式３（療養者名簿）（⑤の場合）'!$O90,IF(EI$16&lt;='様式３（療養者名簿）（⑤の場合）'!$W90,1,0),0),0)</f>
        <v>0</v>
      </c>
      <c r="EJ81" s="159">
        <f>IF(EJ$16-'様式３（療養者名簿）（⑤の場合）'!$O90+1&lt;=15,IF(EJ$16&gt;='様式３（療養者名簿）（⑤の場合）'!$O90,IF(EJ$16&lt;='様式３（療養者名簿）（⑤の場合）'!$W90,1,0),0),0)</f>
        <v>0</v>
      </c>
      <c r="EK81" s="159">
        <f>IF(EK$16-'様式３（療養者名簿）（⑤の場合）'!$O90+1&lt;=15,IF(EK$16&gt;='様式３（療養者名簿）（⑤の場合）'!$O90,IF(EK$16&lt;='様式３（療養者名簿）（⑤の場合）'!$W90,1,0),0),0)</f>
        <v>0</v>
      </c>
      <c r="EL81" s="159">
        <f>IF(EL$16-'様式３（療養者名簿）（⑤の場合）'!$O90+1&lt;=15,IF(EL$16&gt;='様式３（療養者名簿）（⑤の場合）'!$O90,IF(EL$16&lt;='様式３（療養者名簿）（⑤の場合）'!$W90,1,0),0),0)</f>
        <v>0</v>
      </c>
      <c r="EM81" s="159">
        <f>IF(EM$16-'様式３（療養者名簿）（⑤の場合）'!$O90+1&lt;=15,IF(EM$16&gt;='様式３（療養者名簿）（⑤の場合）'!$O90,IF(EM$16&lt;='様式３（療養者名簿）（⑤の場合）'!$W90,1,0),0),0)</f>
        <v>0</v>
      </c>
      <c r="EN81" s="159">
        <f>IF(EN$16-'様式３（療養者名簿）（⑤の場合）'!$O90+1&lt;=15,IF(EN$16&gt;='様式３（療養者名簿）（⑤の場合）'!$O90,IF(EN$16&lt;='様式３（療養者名簿）（⑤の場合）'!$W90,1,0),0),0)</f>
        <v>0</v>
      </c>
      <c r="EO81" s="159">
        <f>IF(EO$16-'様式３（療養者名簿）（⑤の場合）'!$O90+1&lt;=15,IF(EO$16&gt;='様式３（療養者名簿）（⑤の場合）'!$O90,IF(EO$16&lt;='様式３（療養者名簿）（⑤の場合）'!$W90,1,0),0),0)</f>
        <v>0</v>
      </c>
      <c r="EP81" s="159">
        <f>IF(EP$16-'様式３（療養者名簿）（⑤の場合）'!$O90+1&lt;=15,IF(EP$16&gt;='様式３（療養者名簿）（⑤の場合）'!$O90,IF(EP$16&lt;='様式３（療養者名簿）（⑤の場合）'!$W90,1,0),0),0)</f>
        <v>0</v>
      </c>
      <c r="EQ81" s="159">
        <f>IF(EQ$16-'様式３（療養者名簿）（⑤の場合）'!$O90+1&lt;=15,IF(EQ$16&gt;='様式３（療養者名簿）（⑤の場合）'!$O90,IF(EQ$16&lt;='様式３（療養者名簿）（⑤の場合）'!$W90,1,0),0),0)</f>
        <v>0</v>
      </c>
      <c r="ER81" s="159">
        <f>IF(ER$16-'様式３（療養者名簿）（⑤の場合）'!$O90+1&lt;=15,IF(ER$16&gt;='様式３（療養者名簿）（⑤の場合）'!$O90,IF(ER$16&lt;='様式３（療養者名簿）（⑤の場合）'!$W90,1,0),0),0)</f>
        <v>0</v>
      </c>
      <c r="ES81" s="159">
        <f>IF(ES$16-'様式３（療養者名簿）（⑤の場合）'!$O90+1&lt;=15,IF(ES$16&gt;='様式３（療養者名簿）（⑤の場合）'!$O90,IF(ES$16&lt;='様式３（療養者名簿）（⑤の場合）'!$W90,1,0),0),0)</f>
        <v>0</v>
      </c>
      <c r="ET81" s="159">
        <f>IF(ET$16-'様式３（療養者名簿）（⑤の場合）'!$O90+1&lt;=15,IF(ET$16&gt;='様式３（療養者名簿）（⑤の場合）'!$O90,IF(ET$16&lt;='様式３（療養者名簿）（⑤の場合）'!$W90,1,0),0),0)</f>
        <v>0</v>
      </c>
      <c r="EU81" s="159">
        <f>IF(EU$16-'様式３（療養者名簿）（⑤の場合）'!$O90+1&lt;=15,IF(EU$16&gt;='様式３（療養者名簿）（⑤の場合）'!$O90,IF(EU$16&lt;='様式３（療養者名簿）（⑤の場合）'!$W90,1,0),0),0)</f>
        <v>0</v>
      </c>
      <c r="EV81" s="159">
        <f>IF(EV$16-'様式３（療養者名簿）（⑤の場合）'!$O90+1&lt;=15,IF(EV$16&gt;='様式３（療養者名簿）（⑤の場合）'!$O90,IF(EV$16&lt;='様式３（療養者名簿）（⑤の場合）'!$W90,1,0),0),0)</f>
        <v>0</v>
      </c>
      <c r="EW81" s="159">
        <f>IF(EW$16-'様式３（療養者名簿）（⑤の場合）'!$O90+1&lt;=15,IF(EW$16&gt;='様式３（療養者名簿）（⑤の場合）'!$O90,IF(EW$16&lt;='様式３（療養者名簿）（⑤の場合）'!$W90,1,0),0),0)</f>
        <v>0</v>
      </c>
      <c r="EX81" s="159">
        <f>IF(EX$16-'様式３（療養者名簿）（⑤の場合）'!$O90+1&lt;=15,IF(EX$16&gt;='様式３（療養者名簿）（⑤の場合）'!$O90,IF(EX$16&lt;='様式３（療養者名簿）（⑤の場合）'!$W90,1,0),0),0)</f>
        <v>0</v>
      </c>
      <c r="EY81" s="159">
        <f>IF(EY$16-'様式３（療養者名簿）（⑤の場合）'!$O90+1&lt;=15,IF(EY$16&gt;='様式３（療養者名簿）（⑤の場合）'!$O90,IF(EY$16&lt;='様式３（療養者名簿）（⑤の場合）'!$W90,1,0),0),0)</f>
        <v>0</v>
      </c>
      <c r="EZ81" s="159">
        <f>IF(EZ$16-'様式３（療養者名簿）（⑤の場合）'!$O90+1&lt;=15,IF(EZ$16&gt;='様式３（療養者名簿）（⑤の場合）'!$O90,IF(EZ$16&lt;='様式３（療養者名簿）（⑤の場合）'!$W90,1,0),0),0)</f>
        <v>0</v>
      </c>
      <c r="FA81" s="159">
        <f>IF(FA$16-'様式３（療養者名簿）（⑤の場合）'!$O90+1&lt;=15,IF(FA$16&gt;='様式３（療養者名簿）（⑤の場合）'!$O90,IF(FA$16&lt;='様式３（療養者名簿）（⑤の場合）'!$W90,1,0),0),0)</f>
        <v>0</v>
      </c>
      <c r="FB81" s="159">
        <f>IF(FB$16-'様式３（療養者名簿）（⑤の場合）'!$O90+1&lt;=15,IF(FB$16&gt;='様式３（療養者名簿）（⑤の場合）'!$O90,IF(FB$16&lt;='様式３（療養者名簿）（⑤の場合）'!$W90,1,0),0),0)</f>
        <v>0</v>
      </c>
      <c r="FC81" s="159">
        <f>IF(FC$16-'様式３（療養者名簿）（⑤の場合）'!$O90+1&lt;=15,IF(FC$16&gt;='様式３（療養者名簿）（⑤の場合）'!$O90,IF(FC$16&lt;='様式３（療養者名簿）（⑤の場合）'!$W90,1,0),0),0)</f>
        <v>0</v>
      </c>
      <c r="FD81" s="159">
        <f>IF(FD$16-'様式３（療養者名簿）（⑤の場合）'!$O90+1&lt;=15,IF(FD$16&gt;='様式３（療養者名簿）（⑤の場合）'!$O90,IF(FD$16&lt;='様式３（療養者名簿）（⑤の場合）'!$W90,1,0),0),0)</f>
        <v>0</v>
      </c>
      <c r="FE81" s="159">
        <f>IF(FE$16-'様式３（療養者名簿）（⑤の場合）'!$O90+1&lt;=15,IF(FE$16&gt;='様式３（療養者名簿）（⑤の場合）'!$O90,IF(FE$16&lt;='様式３（療養者名簿）（⑤の場合）'!$W90,1,0),0),0)</f>
        <v>0</v>
      </c>
      <c r="FF81" s="159">
        <f>IF(FF$16-'様式３（療養者名簿）（⑤の場合）'!$O90+1&lt;=15,IF(FF$16&gt;='様式３（療養者名簿）（⑤の場合）'!$O90,IF(FF$16&lt;='様式３（療養者名簿）（⑤の場合）'!$W90,1,0),0),0)</f>
        <v>0</v>
      </c>
      <c r="FG81" s="159">
        <f>IF(FG$16-'様式３（療養者名簿）（⑤の場合）'!$O90+1&lt;=15,IF(FG$16&gt;='様式３（療養者名簿）（⑤の場合）'!$O90,IF(FG$16&lt;='様式３（療養者名簿）（⑤の場合）'!$W90,1,0),0),0)</f>
        <v>0</v>
      </c>
      <c r="FH81" s="159">
        <f>IF(FH$16-'様式３（療養者名簿）（⑤の場合）'!$O90+1&lt;=15,IF(FH$16&gt;='様式３（療養者名簿）（⑤の場合）'!$O90,IF(FH$16&lt;='様式３（療養者名簿）（⑤の場合）'!$W90,1,0),0),0)</f>
        <v>0</v>
      </c>
      <c r="FI81" s="159">
        <f>IF(FI$16-'様式３（療養者名簿）（⑤の場合）'!$O90+1&lt;=15,IF(FI$16&gt;='様式３（療養者名簿）（⑤の場合）'!$O90,IF(FI$16&lt;='様式３（療養者名簿）（⑤の場合）'!$W90,1,0),0),0)</f>
        <v>0</v>
      </c>
      <c r="FJ81" s="159">
        <f>IF(FJ$16-'様式３（療養者名簿）（⑤の場合）'!$O90+1&lt;=15,IF(FJ$16&gt;='様式３（療養者名簿）（⑤の場合）'!$O90,IF(FJ$16&lt;='様式３（療養者名簿）（⑤の場合）'!$W90,1,0),0),0)</f>
        <v>0</v>
      </c>
      <c r="FK81" s="159">
        <f>IF(FK$16-'様式３（療養者名簿）（⑤の場合）'!$O90+1&lt;=15,IF(FK$16&gt;='様式３（療養者名簿）（⑤の場合）'!$O90,IF(FK$16&lt;='様式３（療養者名簿）（⑤の場合）'!$W90,1,0),0),0)</f>
        <v>0</v>
      </c>
      <c r="FL81" s="159">
        <f>IF(FL$16-'様式３（療養者名簿）（⑤の場合）'!$O90+1&lt;=15,IF(FL$16&gt;='様式３（療養者名簿）（⑤の場合）'!$O90,IF(FL$16&lt;='様式３（療養者名簿）（⑤の場合）'!$W90,1,0),0),0)</f>
        <v>0</v>
      </c>
      <c r="FM81" s="159">
        <f>IF(FM$16-'様式３（療養者名簿）（⑤の場合）'!$O90+1&lt;=15,IF(FM$16&gt;='様式３（療養者名簿）（⑤の場合）'!$O90,IF(FM$16&lt;='様式３（療養者名簿）（⑤の場合）'!$W90,1,0),0),0)</f>
        <v>0</v>
      </c>
      <c r="FN81" s="159">
        <f>IF(FN$16-'様式３（療養者名簿）（⑤の場合）'!$O90+1&lt;=15,IF(FN$16&gt;='様式３（療養者名簿）（⑤の場合）'!$O90,IF(FN$16&lt;='様式３（療養者名簿）（⑤の場合）'!$W90,1,0),0),0)</f>
        <v>0</v>
      </c>
      <c r="FO81" s="159">
        <f>IF(FO$16-'様式３（療養者名簿）（⑤の場合）'!$O90+1&lt;=15,IF(FO$16&gt;='様式３（療養者名簿）（⑤の場合）'!$O90,IF(FO$16&lt;='様式３（療養者名簿）（⑤の場合）'!$W90,1,0),0),0)</f>
        <v>0</v>
      </c>
      <c r="FP81" s="159">
        <f>IF(FP$16-'様式３（療養者名簿）（⑤の場合）'!$O90+1&lt;=15,IF(FP$16&gt;='様式３（療養者名簿）（⑤の場合）'!$O90,IF(FP$16&lt;='様式３（療養者名簿）（⑤の場合）'!$W90,1,0),0),0)</f>
        <v>0</v>
      </c>
      <c r="FQ81" s="159">
        <f>IF(FQ$16-'様式３（療養者名簿）（⑤の場合）'!$O90+1&lt;=15,IF(FQ$16&gt;='様式３（療養者名簿）（⑤の場合）'!$O90,IF(FQ$16&lt;='様式３（療養者名簿）（⑤の場合）'!$W90,1,0),0),0)</f>
        <v>0</v>
      </c>
      <c r="FR81" s="159">
        <f>IF(FR$16-'様式３（療養者名簿）（⑤の場合）'!$O90+1&lt;=15,IF(FR$16&gt;='様式３（療養者名簿）（⑤の場合）'!$O90,IF(FR$16&lt;='様式３（療養者名簿）（⑤の場合）'!$W90,1,0),0),0)</f>
        <v>0</v>
      </c>
      <c r="FS81" s="159">
        <f>IF(FS$16-'様式３（療養者名簿）（⑤の場合）'!$O90+1&lt;=15,IF(FS$16&gt;='様式３（療養者名簿）（⑤の場合）'!$O90,IF(FS$16&lt;='様式３（療養者名簿）（⑤の場合）'!$W90,1,0),0),0)</f>
        <v>0</v>
      </c>
      <c r="FT81" s="159">
        <f>IF(FT$16-'様式３（療養者名簿）（⑤の場合）'!$O90+1&lt;=15,IF(FT$16&gt;='様式３（療養者名簿）（⑤の場合）'!$O90,IF(FT$16&lt;='様式３（療養者名簿）（⑤の場合）'!$W90,1,0),0),0)</f>
        <v>0</v>
      </c>
      <c r="FU81" s="159">
        <f>IF(FU$16-'様式３（療養者名簿）（⑤の場合）'!$O90+1&lt;=15,IF(FU$16&gt;='様式３（療養者名簿）（⑤の場合）'!$O90,IF(FU$16&lt;='様式３（療養者名簿）（⑤の場合）'!$W90,1,0),0),0)</f>
        <v>0</v>
      </c>
      <c r="FV81" s="159">
        <f>IF(FV$16-'様式３（療養者名簿）（⑤の場合）'!$O90+1&lt;=15,IF(FV$16&gt;='様式３（療養者名簿）（⑤の場合）'!$O90,IF(FV$16&lt;='様式３（療養者名簿）（⑤の場合）'!$W90,1,0),0),0)</f>
        <v>0</v>
      </c>
      <c r="FW81" s="159">
        <f>IF(FW$16-'様式３（療養者名簿）（⑤の場合）'!$O90+1&lt;=15,IF(FW$16&gt;='様式３（療養者名簿）（⑤の場合）'!$O90,IF(FW$16&lt;='様式３（療養者名簿）（⑤の場合）'!$W90,1,0),0),0)</f>
        <v>0</v>
      </c>
      <c r="FX81" s="159">
        <f>IF(FX$16-'様式３（療養者名簿）（⑤の場合）'!$O90+1&lt;=15,IF(FX$16&gt;='様式３（療養者名簿）（⑤の場合）'!$O90,IF(FX$16&lt;='様式３（療養者名簿）（⑤の場合）'!$W90,1,0),0),0)</f>
        <v>0</v>
      </c>
      <c r="FY81" s="159">
        <f>IF(FY$16-'様式３（療養者名簿）（⑤の場合）'!$O90+1&lt;=15,IF(FY$16&gt;='様式３（療養者名簿）（⑤の場合）'!$O90,IF(FY$16&lt;='様式３（療養者名簿）（⑤の場合）'!$W90,1,0),0),0)</f>
        <v>0</v>
      </c>
      <c r="FZ81" s="159">
        <f>IF(FZ$16-'様式３（療養者名簿）（⑤の場合）'!$O90+1&lt;=15,IF(FZ$16&gt;='様式３（療養者名簿）（⑤の場合）'!$O90,IF(FZ$16&lt;='様式３（療養者名簿）（⑤の場合）'!$W90,1,0),0),0)</f>
        <v>0</v>
      </c>
      <c r="GA81" s="159">
        <f>IF(GA$16-'様式３（療養者名簿）（⑤の場合）'!$O90+1&lt;=15,IF(GA$16&gt;='様式３（療養者名簿）（⑤の場合）'!$O90,IF(GA$16&lt;='様式３（療養者名簿）（⑤の場合）'!$W90,1,0),0),0)</f>
        <v>0</v>
      </c>
      <c r="GB81" s="159">
        <f>IF(GB$16-'様式３（療養者名簿）（⑤の場合）'!$O90+1&lt;=15,IF(GB$16&gt;='様式３（療養者名簿）（⑤の場合）'!$O90,IF(GB$16&lt;='様式３（療養者名簿）（⑤の場合）'!$W90,1,0),0),0)</f>
        <v>0</v>
      </c>
      <c r="GC81" s="159">
        <f>IF(GC$16-'様式３（療養者名簿）（⑤の場合）'!$O90+1&lt;=15,IF(GC$16&gt;='様式３（療養者名簿）（⑤の場合）'!$O90,IF(GC$16&lt;='様式３（療養者名簿）（⑤の場合）'!$W90,1,0),0),0)</f>
        <v>0</v>
      </c>
      <c r="GD81" s="159">
        <f>IF(GD$16-'様式３（療養者名簿）（⑤の場合）'!$O90+1&lt;=15,IF(GD$16&gt;='様式３（療養者名簿）（⑤の場合）'!$O90,IF(GD$16&lt;='様式３（療養者名簿）（⑤の場合）'!$W90,1,0),0),0)</f>
        <v>0</v>
      </c>
      <c r="GE81" s="159">
        <f>IF(GE$16-'様式３（療養者名簿）（⑤の場合）'!$O90+1&lt;=15,IF(GE$16&gt;='様式３（療養者名簿）（⑤の場合）'!$O90,IF(GE$16&lt;='様式３（療養者名簿）（⑤の場合）'!$W90,1,0),0),0)</f>
        <v>0</v>
      </c>
      <c r="GF81" s="159">
        <f>IF(GF$16-'様式３（療養者名簿）（⑤の場合）'!$O90+1&lt;=15,IF(GF$16&gt;='様式３（療養者名簿）（⑤の場合）'!$O90,IF(GF$16&lt;='様式３（療養者名簿）（⑤の場合）'!$W90,1,0),0),0)</f>
        <v>0</v>
      </c>
      <c r="GG81" s="159">
        <f>IF(GG$16-'様式３（療養者名簿）（⑤の場合）'!$O90+1&lt;=15,IF(GG$16&gt;='様式３（療養者名簿）（⑤の場合）'!$O90,IF(GG$16&lt;='様式３（療養者名簿）（⑤の場合）'!$W90,1,0),0),0)</f>
        <v>0</v>
      </c>
      <c r="GH81" s="159">
        <f>IF(GH$16-'様式３（療養者名簿）（⑤の場合）'!$O90+1&lt;=15,IF(GH$16&gt;='様式３（療養者名簿）（⑤の場合）'!$O90,IF(GH$16&lt;='様式３（療養者名簿）（⑤の場合）'!$W90,1,0),0),0)</f>
        <v>0</v>
      </c>
      <c r="GI81" s="159">
        <f>IF(GI$16-'様式３（療養者名簿）（⑤の場合）'!$O90+1&lt;=15,IF(GI$16&gt;='様式３（療養者名簿）（⑤の場合）'!$O90,IF(GI$16&lt;='様式３（療養者名簿）（⑤の場合）'!$W90,1,0),0),0)</f>
        <v>0</v>
      </c>
      <c r="GJ81" s="159">
        <f>IF(GJ$16-'様式３（療養者名簿）（⑤の場合）'!$O90+1&lt;=15,IF(GJ$16&gt;='様式３（療養者名簿）（⑤の場合）'!$O90,IF(GJ$16&lt;='様式３（療養者名簿）（⑤の場合）'!$W90,1,0),0),0)</f>
        <v>0</v>
      </c>
      <c r="GK81" s="159">
        <f>IF(GK$16-'様式３（療養者名簿）（⑤の場合）'!$O90+1&lt;=15,IF(GK$16&gt;='様式３（療養者名簿）（⑤の場合）'!$O90,IF(GK$16&lt;='様式３（療養者名簿）（⑤の場合）'!$W90,1,0),0),0)</f>
        <v>0</v>
      </c>
      <c r="GL81" s="159">
        <f>IF(GL$16-'様式３（療養者名簿）（⑤の場合）'!$O90+1&lt;=15,IF(GL$16&gt;='様式３（療養者名簿）（⑤の場合）'!$O90,IF(GL$16&lt;='様式３（療養者名簿）（⑤の場合）'!$W90,1,0),0),0)</f>
        <v>0</v>
      </c>
      <c r="GM81" s="159">
        <f>IF(GM$16-'様式３（療養者名簿）（⑤の場合）'!$O90+1&lt;=15,IF(GM$16&gt;='様式３（療養者名簿）（⑤の場合）'!$O90,IF(GM$16&lt;='様式３（療養者名簿）（⑤の場合）'!$W90,1,0),0),0)</f>
        <v>0</v>
      </c>
      <c r="GN81" s="159">
        <f>IF(GN$16-'様式３（療養者名簿）（⑤の場合）'!$O90+1&lt;=15,IF(GN$16&gt;='様式３（療養者名簿）（⑤の場合）'!$O90,IF(GN$16&lt;='様式３（療養者名簿）（⑤の場合）'!$W90,1,0),0),0)</f>
        <v>0</v>
      </c>
      <c r="GO81" s="159">
        <f>IF(GO$16-'様式３（療養者名簿）（⑤の場合）'!$O90+1&lt;=15,IF(GO$16&gt;='様式３（療養者名簿）（⑤の場合）'!$O90,IF(GO$16&lt;='様式３（療養者名簿）（⑤の場合）'!$W90,1,0),0),0)</f>
        <v>0</v>
      </c>
      <c r="GP81" s="159">
        <f>IF(GP$16-'様式３（療養者名簿）（⑤の場合）'!$O90+1&lt;=15,IF(GP$16&gt;='様式３（療養者名簿）（⑤の場合）'!$O90,IF(GP$16&lt;='様式３（療養者名簿）（⑤の場合）'!$W90,1,0),0),0)</f>
        <v>0</v>
      </c>
      <c r="GQ81" s="159">
        <f>IF(GQ$16-'様式３（療養者名簿）（⑤の場合）'!$O90+1&lt;=15,IF(GQ$16&gt;='様式３（療養者名簿）（⑤の場合）'!$O90,IF(GQ$16&lt;='様式３（療養者名簿）（⑤の場合）'!$W90,1,0),0),0)</f>
        <v>0</v>
      </c>
      <c r="GR81" s="159">
        <f>IF(GR$16-'様式３（療養者名簿）（⑤の場合）'!$O90+1&lt;=15,IF(GR$16&gt;='様式３（療養者名簿）（⑤の場合）'!$O90,IF(GR$16&lt;='様式３（療養者名簿）（⑤の場合）'!$W90,1,0),0),0)</f>
        <v>0</v>
      </c>
      <c r="GS81" s="159">
        <f>IF(GS$16-'様式３（療養者名簿）（⑤の場合）'!$O90+1&lt;=15,IF(GS$16&gt;='様式３（療養者名簿）（⑤の場合）'!$O90,IF(GS$16&lt;='様式３（療養者名簿）（⑤の場合）'!$W90,1,0),0),0)</f>
        <v>0</v>
      </c>
      <c r="GT81" s="159">
        <f>IF(GT$16-'様式３（療養者名簿）（⑤の場合）'!$O90+1&lt;=15,IF(GT$16&gt;='様式３（療養者名簿）（⑤の場合）'!$O90,IF(GT$16&lt;='様式３（療養者名簿）（⑤の場合）'!$W90,1,0),0),0)</f>
        <v>0</v>
      </c>
      <c r="GU81" s="159">
        <f>IF(GU$16-'様式３（療養者名簿）（⑤の場合）'!$O90+1&lt;=15,IF(GU$16&gt;='様式３（療養者名簿）（⑤の場合）'!$O90,IF(GU$16&lt;='様式３（療養者名簿）（⑤の場合）'!$W90,1,0),0),0)</f>
        <v>0</v>
      </c>
      <c r="GV81" s="159">
        <f>IF(GV$16-'様式３（療養者名簿）（⑤の場合）'!$O90+1&lt;=15,IF(GV$16&gt;='様式３（療養者名簿）（⑤の場合）'!$O90,IF(GV$16&lt;='様式３（療養者名簿）（⑤の場合）'!$W90,1,0),0),0)</f>
        <v>0</v>
      </c>
      <c r="GW81" s="159">
        <f>IF(GW$16-'様式３（療養者名簿）（⑤の場合）'!$O90+1&lt;=15,IF(GW$16&gt;='様式３（療養者名簿）（⑤の場合）'!$O90,IF(GW$16&lt;='様式３（療養者名簿）（⑤の場合）'!$W90,1,0),0),0)</f>
        <v>0</v>
      </c>
      <c r="GX81" s="159">
        <f>IF(GX$16-'様式３（療養者名簿）（⑤の場合）'!$O90+1&lt;=15,IF(GX$16&gt;='様式３（療養者名簿）（⑤の場合）'!$O90,IF(GX$16&lt;='様式３（療養者名簿）（⑤の場合）'!$W90,1,0),0),0)</f>
        <v>0</v>
      </c>
      <c r="GY81" s="159">
        <f>IF(GY$16-'様式３（療養者名簿）（⑤の場合）'!$O90+1&lt;=15,IF(GY$16&gt;='様式３（療養者名簿）（⑤の場合）'!$O90,IF(GY$16&lt;='様式３（療養者名簿）（⑤の場合）'!$W90,1,0),0),0)</f>
        <v>0</v>
      </c>
      <c r="GZ81" s="159">
        <f>IF(GZ$16-'様式３（療養者名簿）（⑤の場合）'!$O90+1&lt;=15,IF(GZ$16&gt;='様式３（療養者名簿）（⑤の場合）'!$O90,IF(GZ$16&lt;='様式３（療養者名簿）（⑤の場合）'!$W90,1,0),0),0)</f>
        <v>0</v>
      </c>
      <c r="HA81" s="159">
        <f>IF(HA$16-'様式３（療養者名簿）（⑤の場合）'!$O90+1&lt;=15,IF(HA$16&gt;='様式３（療養者名簿）（⑤の場合）'!$O90,IF(HA$16&lt;='様式３（療養者名簿）（⑤の場合）'!$W90,1,0),0),0)</f>
        <v>0</v>
      </c>
      <c r="HB81" s="159">
        <f>IF(HB$16-'様式３（療養者名簿）（⑤の場合）'!$O90+1&lt;=15,IF(HB$16&gt;='様式３（療養者名簿）（⑤の場合）'!$O90,IF(HB$16&lt;='様式３（療養者名簿）（⑤の場合）'!$W90,1,0),0),0)</f>
        <v>0</v>
      </c>
      <c r="HC81" s="159">
        <f>IF(HC$16-'様式３（療養者名簿）（⑤の場合）'!$O90+1&lt;=15,IF(HC$16&gt;='様式３（療養者名簿）（⑤の場合）'!$O90,IF(HC$16&lt;='様式３（療養者名簿）（⑤の場合）'!$W90,1,0),0),0)</f>
        <v>0</v>
      </c>
      <c r="HD81" s="159">
        <f>IF(HD$16-'様式３（療養者名簿）（⑤の場合）'!$O90+1&lt;=15,IF(HD$16&gt;='様式３（療養者名簿）（⑤の場合）'!$O90,IF(HD$16&lt;='様式３（療養者名簿）（⑤の場合）'!$W90,1,0),0),0)</f>
        <v>0</v>
      </c>
      <c r="HE81" s="159">
        <f>IF(HE$16-'様式３（療養者名簿）（⑤の場合）'!$O90+1&lt;=15,IF(HE$16&gt;='様式３（療養者名簿）（⑤の場合）'!$O90,IF(HE$16&lt;='様式３（療養者名簿）（⑤の場合）'!$W90,1,0),0),0)</f>
        <v>0</v>
      </c>
      <c r="HF81" s="159">
        <f>IF(HF$16-'様式３（療養者名簿）（⑤の場合）'!$O90+1&lt;=15,IF(HF$16&gt;='様式３（療養者名簿）（⑤の場合）'!$O90,IF(HF$16&lt;='様式３（療養者名簿）（⑤の場合）'!$W90,1,0),0),0)</f>
        <v>0</v>
      </c>
      <c r="HG81" s="159">
        <f>IF(HG$16-'様式３（療養者名簿）（⑤の場合）'!$O90+1&lt;=15,IF(HG$16&gt;='様式３（療養者名簿）（⑤の場合）'!$O90,IF(HG$16&lt;='様式３（療養者名簿）（⑤の場合）'!$W90,1,0),0),0)</f>
        <v>0</v>
      </c>
      <c r="HH81" s="159">
        <f>IF(HH$16-'様式３（療養者名簿）（⑤の場合）'!$O90+1&lt;=15,IF(HH$16&gt;='様式３（療養者名簿）（⑤の場合）'!$O90,IF(HH$16&lt;='様式３（療養者名簿）（⑤の場合）'!$W90,1,0),0),0)</f>
        <v>0</v>
      </c>
      <c r="HI81" s="159">
        <f>IF(HI$16-'様式３（療養者名簿）（⑤の場合）'!$O90+1&lt;=15,IF(HI$16&gt;='様式３（療養者名簿）（⑤の場合）'!$O90,IF(HI$16&lt;='様式３（療養者名簿）（⑤の場合）'!$W90,1,0),0),0)</f>
        <v>0</v>
      </c>
      <c r="HJ81" s="159">
        <f>IF(HJ$16-'様式３（療養者名簿）（⑤の場合）'!$O90+1&lt;=15,IF(HJ$16&gt;='様式３（療養者名簿）（⑤の場合）'!$O90,IF(HJ$16&lt;='様式３（療養者名簿）（⑤の場合）'!$W90,1,0),0),0)</f>
        <v>0</v>
      </c>
      <c r="HK81" s="159">
        <f>IF(HK$16-'様式３（療養者名簿）（⑤の場合）'!$O90+1&lt;=15,IF(HK$16&gt;='様式３（療養者名簿）（⑤の場合）'!$O90,IF(HK$16&lt;='様式３（療養者名簿）（⑤の場合）'!$W90,1,0),0),0)</f>
        <v>0</v>
      </c>
      <c r="HL81" s="159">
        <f>IF(HL$16-'様式３（療養者名簿）（⑤の場合）'!$O90+1&lt;=15,IF(HL$16&gt;='様式３（療養者名簿）（⑤の場合）'!$O90,IF(HL$16&lt;='様式３（療養者名簿）（⑤の場合）'!$W90,1,0),0),0)</f>
        <v>0</v>
      </c>
      <c r="HM81" s="159">
        <f>IF(HM$16-'様式３（療養者名簿）（⑤の場合）'!$O90+1&lt;=15,IF(HM$16&gt;='様式３（療養者名簿）（⑤の場合）'!$O90,IF(HM$16&lt;='様式３（療養者名簿）（⑤の場合）'!$W90,1,0),0),0)</f>
        <v>0</v>
      </c>
      <c r="HN81" s="159">
        <f>IF(HN$16-'様式３（療養者名簿）（⑤の場合）'!$O90+1&lt;=15,IF(HN$16&gt;='様式３（療養者名簿）（⑤の場合）'!$O90,IF(HN$16&lt;='様式３（療養者名簿）（⑤の場合）'!$W90,1,0),0),0)</f>
        <v>0</v>
      </c>
      <c r="HO81" s="159">
        <f>IF(HO$16-'様式３（療養者名簿）（⑤の場合）'!$O90+1&lt;=15,IF(HO$16&gt;='様式３（療養者名簿）（⑤の場合）'!$O90,IF(HO$16&lt;='様式３（療養者名簿）（⑤の場合）'!$W90,1,0),0),0)</f>
        <v>0</v>
      </c>
      <c r="HP81" s="159">
        <f>IF(HP$16-'様式３（療養者名簿）（⑤の場合）'!$O90+1&lt;=15,IF(HP$16&gt;='様式３（療養者名簿）（⑤の場合）'!$O90,IF(HP$16&lt;='様式３（療養者名簿）（⑤の場合）'!$W90,1,0),0),0)</f>
        <v>0</v>
      </c>
      <c r="HQ81" s="159">
        <f>IF(HQ$16-'様式３（療養者名簿）（⑤の場合）'!$O90+1&lt;=15,IF(HQ$16&gt;='様式３（療養者名簿）（⑤の場合）'!$O90,IF(HQ$16&lt;='様式３（療養者名簿）（⑤の場合）'!$W90,1,0),0),0)</f>
        <v>0</v>
      </c>
      <c r="HR81" s="159">
        <f>IF(HR$16-'様式３（療養者名簿）（⑤の場合）'!$O90+1&lt;=15,IF(HR$16&gt;='様式３（療養者名簿）（⑤の場合）'!$O90,IF(HR$16&lt;='様式３（療養者名簿）（⑤の場合）'!$W90,1,0),0),0)</f>
        <v>0</v>
      </c>
      <c r="HS81" s="159">
        <f>IF(HS$16-'様式３（療養者名簿）（⑤の場合）'!$O90+1&lt;=15,IF(HS$16&gt;='様式３（療養者名簿）（⑤の場合）'!$O90,IF(HS$16&lt;='様式３（療養者名簿）（⑤の場合）'!$W90,1,0),0),0)</f>
        <v>0</v>
      </c>
      <c r="HT81" s="159">
        <f>IF(HT$16-'様式３（療養者名簿）（⑤の場合）'!$O90+1&lt;=15,IF(HT$16&gt;='様式３（療養者名簿）（⑤の場合）'!$O90,IF(HT$16&lt;='様式３（療養者名簿）（⑤の場合）'!$W90,1,0),0),0)</f>
        <v>0</v>
      </c>
      <c r="HU81" s="159">
        <f>IF(HU$16-'様式３（療養者名簿）（⑤の場合）'!$O90+1&lt;=15,IF(HU$16&gt;='様式３（療養者名簿）（⑤の場合）'!$O90,IF(HU$16&lt;='様式３（療養者名簿）（⑤の場合）'!$W90,1,0),0),0)</f>
        <v>0</v>
      </c>
      <c r="HV81" s="159">
        <f>IF(HV$16-'様式３（療養者名簿）（⑤の場合）'!$O90+1&lt;=15,IF(HV$16&gt;='様式３（療養者名簿）（⑤の場合）'!$O90,IF(HV$16&lt;='様式３（療養者名簿）（⑤の場合）'!$W90,1,0),0),0)</f>
        <v>0</v>
      </c>
      <c r="HW81" s="159">
        <f>IF(HW$16-'様式３（療養者名簿）（⑤の場合）'!$O90+1&lt;=15,IF(HW$16&gt;='様式３（療養者名簿）（⑤の場合）'!$O90,IF(HW$16&lt;='様式３（療養者名簿）（⑤の場合）'!$W90,1,0),0),0)</f>
        <v>0</v>
      </c>
      <c r="HX81" s="159">
        <f>IF(HX$16-'様式３（療養者名簿）（⑤の場合）'!$O90+1&lt;=15,IF(HX$16&gt;='様式３（療養者名簿）（⑤の場合）'!$O90,IF(HX$16&lt;='様式３（療養者名簿）（⑤の場合）'!$W90,1,0),0),0)</f>
        <v>0</v>
      </c>
      <c r="HY81" s="159">
        <f>IF(HY$16-'様式３（療養者名簿）（⑤の場合）'!$O90+1&lt;=15,IF(HY$16&gt;='様式３（療養者名簿）（⑤の場合）'!$O90,IF(HY$16&lt;='様式３（療養者名簿）（⑤の場合）'!$W90,1,0),0),0)</f>
        <v>0</v>
      </c>
      <c r="HZ81" s="159">
        <f>IF(HZ$16-'様式３（療養者名簿）（⑤の場合）'!$O90+1&lt;=15,IF(HZ$16&gt;='様式３（療養者名簿）（⑤の場合）'!$O90,IF(HZ$16&lt;='様式３（療養者名簿）（⑤の場合）'!$W90,1,0),0),0)</f>
        <v>0</v>
      </c>
      <c r="IA81" s="159">
        <f>IF(IA$16-'様式３（療養者名簿）（⑤の場合）'!$O90+1&lt;=15,IF(IA$16&gt;='様式３（療養者名簿）（⑤の場合）'!$O90,IF(IA$16&lt;='様式３（療養者名簿）（⑤の場合）'!$W90,1,0),0),0)</f>
        <v>0</v>
      </c>
      <c r="IB81" s="159">
        <f>IF(IB$16-'様式３（療養者名簿）（⑤の場合）'!$O90+1&lt;=15,IF(IB$16&gt;='様式３（療養者名簿）（⑤の場合）'!$O90,IF(IB$16&lt;='様式３（療養者名簿）（⑤の場合）'!$W90,1,0),0),0)</f>
        <v>0</v>
      </c>
      <c r="IC81" s="159">
        <f>IF(IC$16-'様式３（療養者名簿）（⑤の場合）'!$O90+1&lt;=15,IF(IC$16&gt;='様式３（療養者名簿）（⑤の場合）'!$O90,IF(IC$16&lt;='様式３（療養者名簿）（⑤の場合）'!$W90,1,0),0),0)</f>
        <v>0</v>
      </c>
      <c r="ID81" s="159">
        <f>IF(ID$16-'様式３（療養者名簿）（⑤の場合）'!$O90+1&lt;=15,IF(ID$16&gt;='様式３（療養者名簿）（⑤の場合）'!$O90,IF(ID$16&lt;='様式３（療養者名簿）（⑤の場合）'!$W90,1,0),0),0)</f>
        <v>0</v>
      </c>
      <c r="IE81" s="159">
        <f>IF(IE$16-'様式３（療養者名簿）（⑤の場合）'!$O90+1&lt;=15,IF(IE$16&gt;='様式３（療養者名簿）（⑤の場合）'!$O90,IF(IE$16&lt;='様式３（療養者名簿）（⑤の場合）'!$W90,1,0),0),0)</f>
        <v>0</v>
      </c>
      <c r="IF81" s="159">
        <f>IF(IF$16-'様式３（療養者名簿）（⑤の場合）'!$O90+1&lt;=15,IF(IF$16&gt;='様式３（療養者名簿）（⑤の場合）'!$O90,IF(IF$16&lt;='様式３（療養者名簿）（⑤の場合）'!$W90,1,0),0),0)</f>
        <v>0</v>
      </c>
      <c r="IG81" s="159">
        <f>IF(IG$16-'様式３（療養者名簿）（⑤の場合）'!$O90+1&lt;=15,IF(IG$16&gt;='様式３（療養者名簿）（⑤の場合）'!$O90,IF(IG$16&lt;='様式３（療養者名簿）（⑤の場合）'!$W90,1,0),0),0)</f>
        <v>0</v>
      </c>
      <c r="IH81" s="159">
        <f>IF(IH$16-'様式３（療養者名簿）（⑤の場合）'!$O90+1&lt;=15,IF(IH$16&gt;='様式３（療養者名簿）（⑤の場合）'!$O90,IF(IH$16&lt;='様式３（療養者名簿）（⑤の場合）'!$W90,1,0),0),0)</f>
        <v>0</v>
      </c>
      <c r="II81" s="159">
        <f>IF(II$16-'様式３（療養者名簿）（⑤の場合）'!$O90+1&lt;=15,IF(II$16&gt;='様式３（療養者名簿）（⑤の場合）'!$O90,IF(II$16&lt;='様式３（療養者名簿）（⑤の場合）'!$W90,1,0),0),0)</f>
        <v>0</v>
      </c>
      <c r="IJ81" s="159">
        <f>IF(IJ$16-'様式３（療養者名簿）（⑤の場合）'!$O90+1&lt;=15,IF(IJ$16&gt;='様式３（療養者名簿）（⑤の場合）'!$O90,IF(IJ$16&lt;='様式３（療養者名簿）（⑤の場合）'!$W90,1,0),0),0)</f>
        <v>0</v>
      </c>
      <c r="IK81" s="159">
        <f>IF(IK$16-'様式３（療養者名簿）（⑤の場合）'!$O90+1&lt;=15,IF(IK$16&gt;='様式３（療養者名簿）（⑤の場合）'!$O90,IF(IK$16&lt;='様式３（療養者名簿）（⑤の場合）'!$W90,1,0),0),0)</f>
        <v>0</v>
      </c>
      <c r="IL81" s="159">
        <f>IF(IL$16-'様式３（療養者名簿）（⑤の場合）'!$O90+1&lt;=15,IF(IL$16&gt;='様式３（療養者名簿）（⑤の場合）'!$O90,IF(IL$16&lt;='様式３（療養者名簿）（⑤の場合）'!$W90,1,0),0),0)</f>
        <v>0</v>
      </c>
      <c r="IM81" s="159">
        <f>IF(IM$16-'様式３（療養者名簿）（⑤の場合）'!$O90+1&lt;=15,IF(IM$16&gt;='様式３（療養者名簿）（⑤の場合）'!$O90,IF(IM$16&lt;='様式３（療養者名簿）（⑤の場合）'!$W90,1,0),0),0)</f>
        <v>0</v>
      </c>
      <c r="IN81" s="159">
        <f>IF(IN$16-'様式３（療養者名簿）（⑤の場合）'!$O90+1&lt;=15,IF(IN$16&gt;='様式３（療養者名簿）（⑤の場合）'!$O90,IF(IN$16&lt;='様式３（療養者名簿）（⑤の場合）'!$W90,1,0),0),0)</f>
        <v>0</v>
      </c>
      <c r="IO81" s="159">
        <f>IF(IO$16-'様式３（療養者名簿）（⑤の場合）'!$O90+1&lt;=15,IF(IO$16&gt;='様式３（療養者名簿）（⑤の場合）'!$O90,IF(IO$16&lt;='様式３（療養者名簿）（⑤の場合）'!$W90,1,0),0),0)</f>
        <v>0</v>
      </c>
      <c r="IP81" s="159">
        <f>IF(IP$16-'様式３（療養者名簿）（⑤の場合）'!$O90+1&lt;=15,IF(IP$16&gt;='様式３（療養者名簿）（⑤の場合）'!$O90,IF(IP$16&lt;='様式３（療養者名簿）（⑤の場合）'!$W90,1,0),0),0)</f>
        <v>0</v>
      </c>
      <c r="IQ81" s="159">
        <f>IF(IQ$16-'様式３（療養者名簿）（⑤の場合）'!$O90+1&lt;=15,IF(IQ$16&gt;='様式３（療養者名簿）（⑤の場合）'!$O90,IF(IQ$16&lt;='様式３（療養者名簿）（⑤の場合）'!$W90,1,0),0),0)</f>
        <v>0</v>
      </c>
      <c r="IR81" s="159">
        <f>IF(IR$16-'様式３（療養者名簿）（⑤の場合）'!$O90+1&lt;=15,IF(IR$16&gt;='様式３（療養者名簿）（⑤の場合）'!$O90,IF(IR$16&lt;='様式３（療養者名簿）（⑤の場合）'!$W90,1,0),0),0)</f>
        <v>0</v>
      </c>
      <c r="IS81" s="159">
        <f>IF(IS$16-'様式３（療養者名簿）（⑤の場合）'!$O90+1&lt;=15,IF(IS$16&gt;='様式３（療養者名簿）（⑤の場合）'!$O90,IF(IS$16&lt;='様式３（療養者名簿）（⑤の場合）'!$W90,1,0),0),0)</f>
        <v>0</v>
      </c>
      <c r="IT81" s="159">
        <f>IF(IT$16-'様式３（療養者名簿）（⑤の場合）'!$O90+1&lt;=15,IF(IT$16&gt;='様式３（療養者名簿）（⑤の場合）'!$O90,IF(IT$16&lt;='様式３（療養者名簿）（⑤の場合）'!$W90,1,0),0),0)</f>
        <v>0</v>
      </c>
    </row>
    <row r="82" spans="1:254" ht="42" customHeight="1">
      <c r="A82" s="149">
        <f>'様式３（療養者名簿）（⑤の場合）'!C91</f>
        <v>0</v>
      </c>
      <c r="B82" s="159">
        <f>IF(B$16-'様式３（療養者名簿）（⑤の場合）'!$O91+1&lt;=15,IF(B$16&gt;='様式３（療養者名簿）（⑤の場合）'!$O91,IF(B$16&lt;='様式３（療養者名簿）（⑤の場合）'!$W91,1,0),0),0)</f>
        <v>0</v>
      </c>
      <c r="C82" s="159">
        <f>IF(C$16-'様式３（療養者名簿）（⑤の場合）'!$O91+1&lt;=15,IF(C$16&gt;='様式３（療養者名簿）（⑤の場合）'!$O91,IF(C$16&lt;='様式３（療養者名簿）（⑤の場合）'!$W91,1,0),0),0)</f>
        <v>0</v>
      </c>
      <c r="D82" s="159">
        <f>IF(D$16-'様式３（療養者名簿）（⑤の場合）'!$O91+1&lt;=15,IF(D$16&gt;='様式３（療養者名簿）（⑤の場合）'!$O91,IF(D$16&lt;='様式３（療養者名簿）（⑤の場合）'!$W91,1,0),0),0)</f>
        <v>0</v>
      </c>
      <c r="E82" s="159">
        <f>IF(E$16-'様式３（療養者名簿）（⑤の場合）'!$O91+1&lt;=15,IF(E$16&gt;='様式３（療養者名簿）（⑤の場合）'!$O91,IF(E$16&lt;='様式３（療養者名簿）（⑤の場合）'!$W91,1,0),0),0)</f>
        <v>0</v>
      </c>
      <c r="F82" s="159">
        <f>IF(F$16-'様式３（療養者名簿）（⑤の場合）'!$O91+1&lt;=15,IF(F$16&gt;='様式３（療養者名簿）（⑤の場合）'!$O91,IF(F$16&lt;='様式３（療養者名簿）（⑤の場合）'!$W91,1,0),0),0)</f>
        <v>0</v>
      </c>
      <c r="G82" s="159">
        <f>IF(G$16-'様式３（療養者名簿）（⑤の場合）'!$O91+1&lt;=15,IF(G$16&gt;='様式３（療養者名簿）（⑤の場合）'!$O91,IF(G$16&lt;='様式３（療養者名簿）（⑤の場合）'!$W91,1,0),0),0)</f>
        <v>0</v>
      </c>
      <c r="H82" s="159">
        <f>IF(H$16-'様式３（療養者名簿）（⑤の場合）'!$O91+1&lt;=15,IF(H$16&gt;='様式３（療養者名簿）（⑤の場合）'!$O91,IF(H$16&lt;='様式３（療養者名簿）（⑤の場合）'!$W91,1,0),0),0)</f>
        <v>0</v>
      </c>
      <c r="I82" s="159">
        <f>IF(I$16-'様式３（療養者名簿）（⑤の場合）'!$O91+1&lt;=15,IF(I$16&gt;='様式３（療養者名簿）（⑤の場合）'!$O91,IF(I$16&lt;='様式３（療養者名簿）（⑤の場合）'!$W91,1,0),0),0)</f>
        <v>0</v>
      </c>
      <c r="J82" s="159">
        <f>IF(J$16-'様式３（療養者名簿）（⑤の場合）'!$O91+1&lt;=15,IF(J$16&gt;='様式３（療養者名簿）（⑤の場合）'!$O91,IF(J$16&lt;='様式３（療養者名簿）（⑤の場合）'!$W91,1,0),0),0)</f>
        <v>0</v>
      </c>
      <c r="K82" s="159">
        <f>IF(K$16-'様式３（療養者名簿）（⑤の場合）'!$O91+1&lt;=15,IF(K$16&gt;='様式３（療養者名簿）（⑤の場合）'!$O91,IF(K$16&lt;='様式３（療養者名簿）（⑤の場合）'!$W91,1,0),0),0)</f>
        <v>0</v>
      </c>
      <c r="L82" s="159">
        <f>IF(L$16-'様式３（療養者名簿）（⑤の場合）'!$O91+1&lt;=15,IF(L$16&gt;='様式３（療養者名簿）（⑤の場合）'!$O91,IF(L$16&lt;='様式３（療養者名簿）（⑤の場合）'!$W91,1,0),0),0)</f>
        <v>0</v>
      </c>
      <c r="M82" s="159">
        <f>IF(M$16-'様式３（療養者名簿）（⑤の場合）'!$O91+1&lt;=15,IF(M$16&gt;='様式３（療養者名簿）（⑤の場合）'!$O91,IF(M$16&lt;='様式３（療養者名簿）（⑤の場合）'!$W91,1,0),0),0)</f>
        <v>0</v>
      </c>
      <c r="N82" s="159">
        <f>IF(N$16-'様式３（療養者名簿）（⑤の場合）'!$O91+1&lt;=15,IF(N$16&gt;='様式３（療養者名簿）（⑤の場合）'!$O91,IF(N$16&lt;='様式３（療養者名簿）（⑤の場合）'!$W91,1,0),0),0)</f>
        <v>0</v>
      </c>
      <c r="O82" s="159">
        <f>IF(O$16-'様式３（療養者名簿）（⑤の場合）'!$O91+1&lt;=15,IF(O$16&gt;='様式３（療養者名簿）（⑤の場合）'!$O91,IF(O$16&lt;='様式３（療養者名簿）（⑤の場合）'!$W91,1,0),0),0)</f>
        <v>0</v>
      </c>
      <c r="P82" s="159">
        <f>IF(P$16-'様式３（療養者名簿）（⑤の場合）'!$O91+1&lt;=15,IF(P$16&gt;='様式３（療養者名簿）（⑤の場合）'!$O91,IF(P$16&lt;='様式３（療養者名簿）（⑤の場合）'!$W91,1,0),0),0)</f>
        <v>0</v>
      </c>
      <c r="Q82" s="159">
        <f>IF(Q$16-'様式３（療養者名簿）（⑤の場合）'!$O91+1&lt;=15,IF(Q$16&gt;='様式３（療養者名簿）（⑤の場合）'!$O91,IF(Q$16&lt;='様式３（療養者名簿）（⑤の場合）'!$W91,1,0),0),0)</f>
        <v>0</v>
      </c>
      <c r="R82" s="159">
        <f>IF(R$16-'様式３（療養者名簿）（⑤の場合）'!$O91+1&lt;=15,IF(R$16&gt;='様式３（療養者名簿）（⑤の場合）'!$O91,IF(R$16&lt;='様式３（療養者名簿）（⑤の場合）'!$W91,1,0),0),0)</f>
        <v>0</v>
      </c>
      <c r="S82" s="159">
        <f>IF(S$16-'様式３（療養者名簿）（⑤の場合）'!$O91+1&lt;=15,IF(S$16&gt;='様式３（療養者名簿）（⑤の場合）'!$O91,IF(S$16&lt;='様式３（療養者名簿）（⑤の場合）'!$W91,1,0),0),0)</f>
        <v>0</v>
      </c>
      <c r="T82" s="159">
        <f>IF(T$16-'様式３（療養者名簿）（⑤の場合）'!$O91+1&lt;=15,IF(T$16&gt;='様式３（療養者名簿）（⑤の場合）'!$O91,IF(T$16&lt;='様式３（療養者名簿）（⑤の場合）'!$W91,1,0),0),0)</f>
        <v>0</v>
      </c>
      <c r="U82" s="159">
        <f>IF(U$16-'様式３（療養者名簿）（⑤の場合）'!$O91+1&lt;=15,IF(U$16&gt;='様式３（療養者名簿）（⑤の場合）'!$O91,IF(U$16&lt;='様式３（療養者名簿）（⑤の場合）'!$W91,1,0),0),0)</f>
        <v>0</v>
      </c>
      <c r="V82" s="159">
        <f>IF(V$16-'様式３（療養者名簿）（⑤の場合）'!$O91+1&lt;=15,IF(V$16&gt;='様式３（療養者名簿）（⑤の場合）'!$O91,IF(V$16&lt;='様式３（療養者名簿）（⑤の場合）'!$W91,1,0),0),0)</f>
        <v>0</v>
      </c>
      <c r="W82" s="159">
        <f>IF(W$16-'様式３（療養者名簿）（⑤の場合）'!$O91+1&lt;=15,IF(W$16&gt;='様式３（療養者名簿）（⑤の場合）'!$O91,IF(W$16&lt;='様式３（療養者名簿）（⑤の場合）'!$W91,1,0),0),0)</f>
        <v>0</v>
      </c>
      <c r="X82" s="159">
        <f>IF(X$16-'様式３（療養者名簿）（⑤の場合）'!$O91+1&lt;=15,IF(X$16&gt;='様式３（療養者名簿）（⑤の場合）'!$O91,IF(X$16&lt;='様式３（療養者名簿）（⑤の場合）'!$W91,1,0),0),0)</f>
        <v>0</v>
      </c>
      <c r="Y82" s="159">
        <f>IF(Y$16-'様式３（療養者名簿）（⑤の場合）'!$O91+1&lt;=15,IF(Y$16&gt;='様式３（療養者名簿）（⑤の場合）'!$O91,IF(Y$16&lt;='様式３（療養者名簿）（⑤の場合）'!$W91,1,0),0),0)</f>
        <v>0</v>
      </c>
      <c r="Z82" s="159">
        <f>IF(Z$16-'様式３（療養者名簿）（⑤の場合）'!$O91+1&lt;=15,IF(Z$16&gt;='様式３（療養者名簿）（⑤の場合）'!$O91,IF(Z$16&lt;='様式３（療養者名簿）（⑤の場合）'!$W91,1,0),0),0)</f>
        <v>0</v>
      </c>
      <c r="AA82" s="159">
        <f>IF(AA$16-'様式３（療養者名簿）（⑤の場合）'!$O91+1&lt;=15,IF(AA$16&gt;='様式３（療養者名簿）（⑤の場合）'!$O91,IF(AA$16&lt;='様式３（療養者名簿）（⑤の場合）'!$W91,1,0),0),0)</f>
        <v>0</v>
      </c>
      <c r="AB82" s="159">
        <f>IF(AB$16-'様式３（療養者名簿）（⑤の場合）'!$O91+1&lt;=15,IF(AB$16&gt;='様式３（療養者名簿）（⑤の場合）'!$O91,IF(AB$16&lt;='様式３（療養者名簿）（⑤の場合）'!$W91,1,0),0),0)</f>
        <v>0</v>
      </c>
      <c r="AC82" s="159">
        <f>IF(AC$16-'様式３（療養者名簿）（⑤の場合）'!$O91+1&lt;=15,IF(AC$16&gt;='様式３（療養者名簿）（⑤の場合）'!$O91,IF(AC$16&lt;='様式３（療養者名簿）（⑤の場合）'!$W91,1,0),0),0)</f>
        <v>0</v>
      </c>
      <c r="AD82" s="159">
        <f>IF(AD$16-'様式３（療養者名簿）（⑤の場合）'!$O91+1&lt;=15,IF(AD$16&gt;='様式３（療養者名簿）（⑤の場合）'!$O91,IF(AD$16&lt;='様式３（療養者名簿）（⑤の場合）'!$W91,1,0),0),0)</f>
        <v>0</v>
      </c>
      <c r="AE82" s="159">
        <f>IF(AE$16-'様式３（療養者名簿）（⑤の場合）'!$O91+1&lt;=15,IF(AE$16&gt;='様式３（療養者名簿）（⑤の場合）'!$O91,IF(AE$16&lt;='様式３（療養者名簿）（⑤の場合）'!$W91,1,0),0),0)</f>
        <v>0</v>
      </c>
      <c r="AF82" s="159">
        <f>IF(AF$16-'様式３（療養者名簿）（⑤の場合）'!$O91+1&lt;=15,IF(AF$16&gt;='様式３（療養者名簿）（⑤の場合）'!$O91,IF(AF$16&lt;='様式３（療養者名簿）（⑤の場合）'!$W91,1,0),0),0)</f>
        <v>0</v>
      </c>
      <c r="AG82" s="159">
        <f>IF(AG$16-'様式３（療養者名簿）（⑤の場合）'!$O91+1&lt;=15,IF(AG$16&gt;='様式３（療養者名簿）（⑤の場合）'!$O91,IF(AG$16&lt;='様式３（療養者名簿）（⑤の場合）'!$W91,1,0),0),0)</f>
        <v>0</v>
      </c>
      <c r="AH82" s="159">
        <f>IF(AH$16-'様式３（療養者名簿）（⑤の場合）'!$O91+1&lt;=15,IF(AH$16&gt;='様式３（療養者名簿）（⑤の場合）'!$O91,IF(AH$16&lt;='様式３（療養者名簿）（⑤の場合）'!$W91,1,0),0),0)</f>
        <v>0</v>
      </c>
      <c r="AI82" s="159">
        <f>IF(AI$16-'様式３（療養者名簿）（⑤の場合）'!$O91+1&lt;=15,IF(AI$16&gt;='様式３（療養者名簿）（⑤の場合）'!$O91,IF(AI$16&lt;='様式３（療養者名簿）（⑤の場合）'!$W91,1,0),0),0)</f>
        <v>0</v>
      </c>
      <c r="AJ82" s="159">
        <f>IF(AJ$16-'様式３（療養者名簿）（⑤の場合）'!$O91+1&lt;=15,IF(AJ$16&gt;='様式３（療養者名簿）（⑤の場合）'!$O91,IF(AJ$16&lt;='様式３（療養者名簿）（⑤の場合）'!$W91,1,0),0),0)</f>
        <v>0</v>
      </c>
      <c r="AK82" s="159">
        <f>IF(AK$16-'様式３（療養者名簿）（⑤の場合）'!$O91+1&lt;=15,IF(AK$16&gt;='様式３（療養者名簿）（⑤の場合）'!$O91,IF(AK$16&lt;='様式３（療養者名簿）（⑤の場合）'!$W91,1,0),0),0)</f>
        <v>0</v>
      </c>
      <c r="AL82" s="159">
        <f>IF(AL$16-'様式３（療養者名簿）（⑤の場合）'!$O91+1&lt;=15,IF(AL$16&gt;='様式３（療養者名簿）（⑤の場合）'!$O91,IF(AL$16&lt;='様式３（療養者名簿）（⑤の場合）'!$W91,1,0),0),0)</f>
        <v>0</v>
      </c>
      <c r="AM82" s="159">
        <f>IF(AM$16-'様式３（療養者名簿）（⑤の場合）'!$O91+1&lt;=15,IF(AM$16&gt;='様式３（療養者名簿）（⑤の場合）'!$O91,IF(AM$16&lt;='様式３（療養者名簿）（⑤の場合）'!$W91,1,0),0),0)</f>
        <v>0</v>
      </c>
      <c r="AN82" s="159">
        <f>IF(AN$16-'様式３（療養者名簿）（⑤の場合）'!$O91+1&lt;=15,IF(AN$16&gt;='様式３（療養者名簿）（⑤の場合）'!$O91,IF(AN$16&lt;='様式３（療養者名簿）（⑤の場合）'!$W91,1,0),0),0)</f>
        <v>0</v>
      </c>
      <c r="AO82" s="159">
        <f>IF(AO$16-'様式３（療養者名簿）（⑤の場合）'!$O91+1&lt;=15,IF(AO$16&gt;='様式３（療養者名簿）（⑤の場合）'!$O91,IF(AO$16&lt;='様式３（療養者名簿）（⑤の場合）'!$W91,1,0),0),0)</f>
        <v>0</v>
      </c>
      <c r="AP82" s="159">
        <f>IF(AP$16-'様式３（療養者名簿）（⑤の場合）'!$O91+1&lt;=15,IF(AP$16&gt;='様式３（療養者名簿）（⑤の場合）'!$O91,IF(AP$16&lt;='様式３（療養者名簿）（⑤の場合）'!$W91,1,0),0),0)</f>
        <v>0</v>
      </c>
      <c r="AQ82" s="159">
        <f>IF(AQ$16-'様式３（療養者名簿）（⑤の場合）'!$O91+1&lt;=15,IF(AQ$16&gt;='様式３（療養者名簿）（⑤の場合）'!$O91,IF(AQ$16&lt;='様式３（療養者名簿）（⑤の場合）'!$W91,1,0),0),0)</f>
        <v>0</v>
      </c>
      <c r="AR82" s="159">
        <f>IF(AR$16-'様式３（療養者名簿）（⑤の場合）'!$O91+1&lt;=15,IF(AR$16&gt;='様式３（療養者名簿）（⑤の場合）'!$O91,IF(AR$16&lt;='様式３（療養者名簿）（⑤の場合）'!$W91,1,0),0),0)</f>
        <v>0</v>
      </c>
      <c r="AS82" s="159">
        <f>IF(AS$16-'様式３（療養者名簿）（⑤の場合）'!$O91+1&lt;=15,IF(AS$16&gt;='様式３（療養者名簿）（⑤の場合）'!$O91,IF(AS$16&lt;='様式３（療養者名簿）（⑤の場合）'!$W91,1,0),0),0)</f>
        <v>0</v>
      </c>
      <c r="AT82" s="159">
        <f>IF(AT$16-'様式３（療養者名簿）（⑤の場合）'!$O91+1&lt;=15,IF(AT$16&gt;='様式３（療養者名簿）（⑤の場合）'!$O91,IF(AT$16&lt;='様式３（療養者名簿）（⑤の場合）'!$W91,1,0),0),0)</f>
        <v>0</v>
      </c>
      <c r="AU82" s="159">
        <f>IF(AU$16-'様式３（療養者名簿）（⑤の場合）'!$O91+1&lt;=15,IF(AU$16&gt;='様式３（療養者名簿）（⑤の場合）'!$O91,IF(AU$16&lt;='様式３（療養者名簿）（⑤の場合）'!$W91,1,0),0),0)</f>
        <v>0</v>
      </c>
      <c r="AV82" s="159">
        <f>IF(AV$16-'様式３（療養者名簿）（⑤の場合）'!$O91+1&lt;=15,IF(AV$16&gt;='様式３（療養者名簿）（⑤の場合）'!$O91,IF(AV$16&lt;='様式３（療養者名簿）（⑤の場合）'!$W91,1,0),0),0)</f>
        <v>0</v>
      </c>
      <c r="AW82" s="159">
        <f>IF(AW$16-'様式３（療養者名簿）（⑤の場合）'!$O91+1&lt;=15,IF(AW$16&gt;='様式３（療養者名簿）（⑤の場合）'!$O91,IF(AW$16&lt;='様式３（療養者名簿）（⑤の場合）'!$W91,1,0),0),0)</f>
        <v>0</v>
      </c>
      <c r="AX82" s="159">
        <f>IF(AX$16-'様式３（療養者名簿）（⑤の場合）'!$O91+1&lt;=15,IF(AX$16&gt;='様式３（療養者名簿）（⑤の場合）'!$O91,IF(AX$16&lt;='様式３（療養者名簿）（⑤の場合）'!$W91,1,0),0),0)</f>
        <v>0</v>
      </c>
      <c r="AY82" s="159">
        <f>IF(AY$16-'様式３（療養者名簿）（⑤の場合）'!$O91+1&lt;=15,IF(AY$16&gt;='様式３（療養者名簿）（⑤の場合）'!$O91,IF(AY$16&lt;='様式３（療養者名簿）（⑤の場合）'!$W91,1,0),0),0)</f>
        <v>0</v>
      </c>
      <c r="AZ82" s="159">
        <f>IF(AZ$16-'様式３（療養者名簿）（⑤の場合）'!$O91+1&lt;=15,IF(AZ$16&gt;='様式３（療養者名簿）（⑤の場合）'!$O91,IF(AZ$16&lt;='様式３（療養者名簿）（⑤の場合）'!$W91,1,0),0),0)</f>
        <v>0</v>
      </c>
      <c r="BA82" s="159">
        <f>IF(BA$16-'様式３（療養者名簿）（⑤の場合）'!$O91+1&lt;=15,IF(BA$16&gt;='様式３（療養者名簿）（⑤の場合）'!$O91,IF(BA$16&lt;='様式３（療養者名簿）（⑤の場合）'!$W91,1,0),0),0)</f>
        <v>0</v>
      </c>
      <c r="BB82" s="159">
        <f>IF(BB$16-'様式３（療養者名簿）（⑤の場合）'!$O91+1&lt;=15,IF(BB$16&gt;='様式３（療養者名簿）（⑤の場合）'!$O91,IF(BB$16&lt;='様式３（療養者名簿）（⑤の場合）'!$W91,1,0),0),0)</f>
        <v>0</v>
      </c>
      <c r="BC82" s="159">
        <f>IF(BC$16-'様式３（療養者名簿）（⑤の場合）'!$O91+1&lt;=15,IF(BC$16&gt;='様式３（療養者名簿）（⑤の場合）'!$O91,IF(BC$16&lt;='様式３（療養者名簿）（⑤の場合）'!$W91,1,0),0),0)</f>
        <v>0</v>
      </c>
      <c r="BD82" s="159">
        <f>IF(BD$16-'様式３（療養者名簿）（⑤の場合）'!$O91+1&lt;=15,IF(BD$16&gt;='様式３（療養者名簿）（⑤の場合）'!$O91,IF(BD$16&lt;='様式３（療養者名簿）（⑤の場合）'!$W91,1,0),0),0)</f>
        <v>0</v>
      </c>
      <c r="BE82" s="159">
        <f>IF(BE$16-'様式３（療養者名簿）（⑤の場合）'!$O91+1&lt;=15,IF(BE$16&gt;='様式３（療養者名簿）（⑤の場合）'!$O91,IF(BE$16&lt;='様式３（療養者名簿）（⑤の場合）'!$W91,1,0),0),0)</f>
        <v>0</v>
      </c>
      <c r="BF82" s="159">
        <f>IF(BF$16-'様式３（療養者名簿）（⑤の場合）'!$O91+1&lt;=15,IF(BF$16&gt;='様式３（療養者名簿）（⑤の場合）'!$O91,IF(BF$16&lt;='様式３（療養者名簿）（⑤の場合）'!$W91,1,0),0),0)</f>
        <v>0</v>
      </c>
      <c r="BG82" s="159">
        <f>IF(BG$16-'様式３（療養者名簿）（⑤の場合）'!$O91+1&lt;=15,IF(BG$16&gt;='様式３（療養者名簿）（⑤の場合）'!$O91,IF(BG$16&lt;='様式３（療養者名簿）（⑤の場合）'!$W91,1,0),0),0)</f>
        <v>0</v>
      </c>
      <c r="BH82" s="159">
        <f>IF(BH$16-'様式３（療養者名簿）（⑤の場合）'!$O91+1&lt;=15,IF(BH$16&gt;='様式３（療養者名簿）（⑤の場合）'!$O91,IF(BH$16&lt;='様式３（療養者名簿）（⑤の場合）'!$W91,1,0),0),0)</f>
        <v>0</v>
      </c>
      <c r="BI82" s="159">
        <f>IF(BI$16-'様式３（療養者名簿）（⑤の場合）'!$O91+1&lt;=15,IF(BI$16&gt;='様式３（療養者名簿）（⑤の場合）'!$O91,IF(BI$16&lt;='様式３（療養者名簿）（⑤の場合）'!$W91,1,0),0),0)</f>
        <v>0</v>
      </c>
      <c r="BJ82" s="159">
        <f>IF(BJ$16-'様式３（療養者名簿）（⑤の場合）'!$O91+1&lt;=15,IF(BJ$16&gt;='様式３（療養者名簿）（⑤の場合）'!$O91,IF(BJ$16&lt;='様式３（療養者名簿）（⑤の場合）'!$W91,1,0),0),0)</f>
        <v>0</v>
      </c>
      <c r="BK82" s="159">
        <f>IF(BK$16-'様式３（療養者名簿）（⑤の場合）'!$O91+1&lt;=15,IF(BK$16&gt;='様式３（療養者名簿）（⑤の場合）'!$O91,IF(BK$16&lt;='様式３（療養者名簿）（⑤の場合）'!$W91,1,0),0),0)</f>
        <v>0</v>
      </c>
      <c r="BL82" s="159">
        <f>IF(BL$16-'様式３（療養者名簿）（⑤の場合）'!$O91+1&lt;=15,IF(BL$16&gt;='様式３（療養者名簿）（⑤の場合）'!$O91,IF(BL$16&lt;='様式３（療養者名簿）（⑤の場合）'!$W91,1,0),0),0)</f>
        <v>0</v>
      </c>
      <c r="BM82" s="159">
        <f>IF(BM$16-'様式３（療養者名簿）（⑤の場合）'!$O91+1&lt;=15,IF(BM$16&gt;='様式３（療養者名簿）（⑤の場合）'!$O91,IF(BM$16&lt;='様式３（療養者名簿）（⑤の場合）'!$W91,1,0),0),0)</f>
        <v>0</v>
      </c>
      <c r="BN82" s="159">
        <f>IF(BN$16-'様式３（療養者名簿）（⑤の場合）'!$O91+1&lt;=15,IF(BN$16&gt;='様式３（療養者名簿）（⑤の場合）'!$O91,IF(BN$16&lt;='様式３（療養者名簿）（⑤の場合）'!$W91,1,0),0),0)</f>
        <v>0</v>
      </c>
      <c r="BO82" s="159">
        <f>IF(BO$16-'様式３（療養者名簿）（⑤の場合）'!$O91+1&lt;=15,IF(BO$16&gt;='様式３（療養者名簿）（⑤の場合）'!$O91,IF(BO$16&lt;='様式３（療養者名簿）（⑤の場合）'!$W91,1,0),0),0)</f>
        <v>0</v>
      </c>
      <c r="BP82" s="159">
        <f>IF(BP$16-'様式３（療養者名簿）（⑤の場合）'!$O91+1&lt;=15,IF(BP$16&gt;='様式３（療養者名簿）（⑤の場合）'!$O91,IF(BP$16&lt;='様式３（療養者名簿）（⑤の場合）'!$W91,1,0),0),0)</f>
        <v>0</v>
      </c>
      <c r="BQ82" s="159">
        <f>IF(BQ$16-'様式３（療養者名簿）（⑤の場合）'!$O91+1&lt;=15,IF(BQ$16&gt;='様式３（療養者名簿）（⑤の場合）'!$O91,IF(BQ$16&lt;='様式３（療養者名簿）（⑤の場合）'!$W91,1,0),0),0)</f>
        <v>0</v>
      </c>
      <c r="BR82" s="159">
        <f>IF(BR$16-'様式３（療養者名簿）（⑤の場合）'!$O91+1&lt;=15,IF(BR$16&gt;='様式３（療養者名簿）（⑤の場合）'!$O91,IF(BR$16&lt;='様式３（療養者名簿）（⑤の場合）'!$W91,1,0),0),0)</f>
        <v>0</v>
      </c>
      <c r="BS82" s="159">
        <f>IF(BS$16-'様式３（療養者名簿）（⑤の場合）'!$O91+1&lt;=15,IF(BS$16&gt;='様式３（療養者名簿）（⑤の場合）'!$O91,IF(BS$16&lt;='様式３（療養者名簿）（⑤の場合）'!$W91,1,0),0),0)</f>
        <v>0</v>
      </c>
      <c r="BT82" s="159">
        <f>IF(BT$16-'様式３（療養者名簿）（⑤の場合）'!$O91+1&lt;=15,IF(BT$16&gt;='様式３（療養者名簿）（⑤の場合）'!$O91,IF(BT$16&lt;='様式３（療養者名簿）（⑤の場合）'!$W91,1,0),0),0)</f>
        <v>0</v>
      </c>
      <c r="BU82" s="159">
        <f>IF(BU$16-'様式３（療養者名簿）（⑤の場合）'!$O91+1&lt;=15,IF(BU$16&gt;='様式３（療養者名簿）（⑤の場合）'!$O91,IF(BU$16&lt;='様式３（療養者名簿）（⑤の場合）'!$W91,1,0),0),0)</f>
        <v>0</v>
      </c>
      <c r="BV82" s="159">
        <f>IF(BV$16-'様式３（療養者名簿）（⑤の場合）'!$O91+1&lt;=15,IF(BV$16&gt;='様式３（療養者名簿）（⑤の場合）'!$O91,IF(BV$16&lt;='様式３（療養者名簿）（⑤の場合）'!$W91,1,0),0),0)</f>
        <v>0</v>
      </c>
      <c r="BW82" s="159">
        <f>IF(BW$16-'様式３（療養者名簿）（⑤の場合）'!$O91+1&lt;=15,IF(BW$16&gt;='様式３（療養者名簿）（⑤の場合）'!$O91,IF(BW$16&lt;='様式３（療養者名簿）（⑤の場合）'!$W91,1,0),0),0)</f>
        <v>0</v>
      </c>
      <c r="BX82" s="159">
        <f>IF(BX$16-'様式３（療養者名簿）（⑤の場合）'!$O91+1&lt;=15,IF(BX$16&gt;='様式３（療養者名簿）（⑤の場合）'!$O91,IF(BX$16&lt;='様式３（療養者名簿）（⑤の場合）'!$W91,1,0),0),0)</f>
        <v>0</v>
      </c>
      <c r="BY82" s="159">
        <f>IF(BY$16-'様式３（療養者名簿）（⑤の場合）'!$O91+1&lt;=15,IF(BY$16&gt;='様式３（療養者名簿）（⑤の場合）'!$O91,IF(BY$16&lt;='様式３（療養者名簿）（⑤の場合）'!$W91,1,0),0),0)</f>
        <v>0</v>
      </c>
      <c r="BZ82" s="159">
        <f>IF(BZ$16-'様式３（療養者名簿）（⑤の場合）'!$O91+1&lt;=15,IF(BZ$16&gt;='様式３（療養者名簿）（⑤の場合）'!$O91,IF(BZ$16&lt;='様式３（療養者名簿）（⑤の場合）'!$W91,1,0),0),0)</f>
        <v>0</v>
      </c>
      <c r="CA82" s="159">
        <f>IF(CA$16-'様式３（療養者名簿）（⑤の場合）'!$O91+1&lt;=15,IF(CA$16&gt;='様式３（療養者名簿）（⑤の場合）'!$O91,IF(CA$16&lt;='様式３（療養者名簿）（⑤の場合）'!$W91,1,0),0),0)</f>
        <v>0</v>
      </c>
      <c r="CB82" s="159">
        <f>IF(CB$16-'様式３（療養者名簿）（⑤の場合）'!$O91+1&lt;=15,IF(CB$16&gt;='様式３（療養者名簿）（⑤の場合）'!$O91,IF(CB$16&lt;='様式３（療養者名簿）（⑤の場合）'!$W91,1,0),0),0)</f>
        <v>0</v>
      </c>
      <c r="CC82" s="159">
        <f>IF(CC$16-'様式３（療養者名簿）（⑤の場合）'!$O91+1&lt;=15,IF(CC$16&gt;='様式３（療養者名簿）（⑤の場合）'!$O91,IF(CC$16&lt;='様式３（療養者名簿）（⑤の場合）'!$W91,1,0),0),0)</f>
        <v>0</v>
      </c>
      <c r="CD82" s="159">
        <f>IF(CD$16-'様式３（療養者名簿）（⑤の場合）'!$O91+1&lt;=15,IF(CD$16&gt;='様式３（療養者名簿）（⑤の場合）'!$O91,IF(CD$16&lt;='様式３（療養者名簿）（⑤の場合）'!$W91,1,0),0),0)</f>
        <v>0</v>
      </c>
      <c r="CE82" s="159">
        <f>IF(CE$16-'様式３（療養者名簿）（⑤の場合）'!$O91+1&lt;=15,IF(CE$16&gt;='様式３（療養者名簿）（⑤の場合）'!$O91,IF(CE$16&lt;='様式３（療養者名簿）（⑤の場合）'!$W91,1,0),0),0)</f>
        <v>0</v>
      </c>
      <c r="CF82" s="159">
        <f>IF(CF$16-'様式３（療養者名簿）（⑤の場合）'!$O91+1&lt;=15,IF(CF$16&gt;='様式３（療養者名簿）（⑤の場合）'!$O91,IF(CF$16&lt;='様式３（療養者名簿）（⑤の場合）'!$W91,1,0),0),0)</f>
        <v>0</v>
      </c>
      <c r="CG82" s="159">
        <f>IF(CG$16-'様式３（療養者名簿）（⑤の場合）'!$O91+1&lt;=15,IF(CG$16&gt;='様式３（療養者名簿）（⑤の場合）'!$O91,IF(CG$16&lt;='様式３（療養者名簿）（⑤の場合）'!$W91,1,0),0),0)</f>
        <v>0</v>
      </c>
      <c r="CH82" s="159">
        <f>IF(CH$16-'様式３（療養者名簿）（⑤の場合）'!$O91+1&lt;=15,IF(CH$16&gt;='様式３（療養者名簿）（⑤の場合）'!$O91,IF(CH$16&lt;='様式３（療養者名簿）（⑤の場合）'!$W91,1,0),0),0)</f>
        <v>0</v>
      </c>
      <c r="CI82" s="159">
        <f>IF(CI$16-'様式３（療養者名簿）（⑤の場合）'!$O91+1&lt;=15,IF(CI$16&gt;='様式３（療養者名簿）（⑤の場合）'!$O91,IF(CI$16&lt;='様式３（療養者名簿）（⑤の場合）'!$W91,1,0),0),0)</f>
        <v>0</v>
      </c>
      <c r="CJ82" s="159">
        <f>IF(CJ$16-'様式３（療養者名簿）（⑤の場合）'!$O91+1&lt;=15,IF(CJ$16&gt;='様式３（療養者名簿）（⑤の場合）'!$O91,IF(CJ$16&lt;='様式３（療養者名簿）（⑤の場合）'!$W91,1,0),0),0)</f>
        <v>0</v>
      </c>
      <c r="CK82" s="159">
        <f>IF(CK$16-'様式３（療養者名簿）（⑤の場合）'!$O91+1&lt;=15,IF(CK$16&gt;='様式３（療養者名簿）（⑤の場合）'!$O91,IF(CK$16&lt;='様式３（療養者名簿）（⑤の場合）'!$W91,1,0),0),0)</f>
        <v>0</v>
      </c>
      <c r="CL82" s="159">
        <f>IF(CL$16-'様式３（療養者名簿）（⑤の場合）'!$O91+1&lt;=15,IF(CL$16&gt;='様式３（療養者名簿）（⑤の場合）'!$O91,IF(CL$16&lt;='様式３（療養者名簿）（⑤の場合）'!$W91,1,0),0),0)</f>
        <v>0</v>
      </c>
      <c r="CM82" s="159">
        <f>IF(CM$16-'様式３（療養者名簿）（⑤の場合）'!$O91+1&lt;=15,IF(CM$16&gt;='様式３（療養者名簿）（⑤の場合）'!$O91,IF(CM$16&lt;='様式３（療養者名簿）（⑤の場合）'!$W91,1,0),0),0)</f>
        <v>0</v>
      </c>
      <c r="CN82" s="159">
        <f>IF(CN$16-'様式３（療養者名簿）（⑤の場合）'!$O91+1&lt;=15,IF(CN$16&gt;='様式３（療養者名簿）（⑤の場合）'!$O91,IF(CN$16&lt;='様式３（療養者名簿）（⑤の場合）'!$W91,1,0),0),0)</f>
        <v>0</v>
      </c>
      <c r="CO82" s="159">
        <f>IF(CO$16-'様式３（療養者名簿）（⑤の場合）'!$O91+1&lt;=15,IF(CO$16&gt;='様式３（療養者名簿）（⑤の場合）'!$O91,IF(CO$16&lt;='様式３（療養者名簿）（⑤の場合）'!$W91,1,0),0),0)</f>
        <v>0</v>
      </c>
      <c r="CP82" s="159">
        <f>IF(CP$16-'様式３（療養者名簿）（⑤の場合）'!$O91+1&lt;=15,IF(CP$16&gt;='様式３（療養者名簿）（⑤の場合）'!$O91,IF(CP$16&lt;='様式３（療養者名簿）（⑤の場合）'!$W91,1,0),0),0)</f>
        <v>0</v>
      </c>
      <c r="CQ82" s="159">
        <f>IF(CQ$16-'様式３（療養者名簿）（⑤の場合）'!$O91+1&lt;=15,IF(CQ$16&gt;='様式３（療養者名簿）（⑤の場合）'!$O91,IF(CQ$16&lt;='様式３（療養者名簿）（⑤の場合）'!$W91,1,0),0),0)</f>
        <v>0</v>
      </c>
      <c r="CR82" s="159">
        <f>IF(CR$16-'様式３（療養者名簿）（⑤の場合）'!$O91+1&lt;=15,IF(CR$16&gt;='様式３（療養者名簿）（⑤の場合）'!$O91,IF(CR$16&lt;='様式３（療養者名簿）（⑤の場合）'!$W91,1,0),0),0)</f>
        <v>0</v>
      </c>
      <c r="CS82" s="159">
        <f>IF(CS$16-'様式３（療養者名簿）（⑤の場合）'!$O91+1&lt;=15,IF(CS$16&gt;='様式３（療養者名簿）（⑤の場合）'!$O91,IF(CS$16&lt;='様式３（療養者名簿）（⑤の場合）'!$W91,1,0),0),0)</f>
        <v>0</v>
      </c>
      <c r="CT82" s="159">
        <f>IF(CT$16-'様式３（療養者名簿）（⑤の場合）'!$O91+1&lt;=15,IF(CT$16&gt;='様式３（療養者名簿）（⑤の場合）'!$O91,IF(CT$16&lt;='様式３（療養者名簿）（⑤の場合）'!$W91,1,0),0),0)</f>
        <v>0</v>
      </c>
      <c r="CU82" s="159">
        <f>IF(CU$16-'様式３（療養者名簿）（⑤の場合）'!$O91+1&lt;=15,IF(CU$16&gt;='様式３（療養者名簿）（⑤の場合）'!$O91,IF(CU$16&lt;='様式３（療養者名簿）（⑤の場合）'!$W91,1,0),0),0)</f>
        <v>0</v>
      </c>
      <c r="CV82" s="159">
        <f>IF(CV$16-'様式３（療養者名簿）（⑤の場合）'!$O91+1&lt;=15,IF(CV$16&gt;='様式３（療養者名簿）（⑤の場合）'!$O91,IF(CV$16&lt;='様式３（療養者名簿）（⑤の場合）'!$W91,1,0),0),0)</f>
        <v>0</v>
      </c>
      <c r="CW82" s="159">
        <f>IF(CW$16-'様式３（療養者名簿）（⑤の場合）'!$O91+1&lt;=15,IF(CW$16&gt;='様式３（療養者名簿）（⑤の場合）'!$O91,IF(CW$16&lt;='様式３（療養者名簿）（⑤の場合）'!$W91,1,0),0),0)</f>
        <v>0</v>
      </c>
      <c r="CX82" s="159">
        <f>IF(CX$16-'様式３（療養者名簿）（⑤の場合）'!$O91+1&lt;=15,IF(CX$16&gt;='様式３（療養者名簿）（⑤の場合）'!$O91,IF(CX$16&lt;='様式３（療養者名簿）（⑤の場合）'!$W91,1,0),0),0)</f>
        <v>0</v>
      </c>
      <c r="CY82" s="159">
        <f>IF(CY$16-'様式３（療養者名簿）（⑤の場合）'!$O91+1&lt;=15,IF(CY$16&gt;='様式３（療養者名簿）（⑤の場合）'!$O91,IF(CY$16&lt;='様式３（療養者名簿）（⑤の場合）'!$W91,1,0),0),0)</f>
        <v>0</v>
      </c>
      <c r="CZ82" s="159">
        <f>IF(CZ$16-'様式３（療養者名簿）（⑤の場合）'!$O91+1&lt;=15,IF(CZ$16&gt;='様式３（療養者名簿）（⑤の場合）'!$O91,IF(CZ$16&lt;='様式３（療養者名簿）（⑤の場合）'!$W91,1,0),0),0)</f>
        <v>0</v>
      </c>
      <c r="DA82" s="159">
        <f>IF(DA$16-'様式３（療養者名簿）（⑤の場合）'!$O91+1&lt;=15,IF(DA$16&gt;='様式３（療養者名簿）（⑤の場合）'!$O91,IF(DA$16&lt;='様式３（療養者名簿）（⑤の場合）'!$W91,1,0),0),0)</f>
        <v>0</v>
      </c>
      <c r="DB82" s="159">
        <f>IF(DB$16-'様式３（療養者名簿）（⑤の場合）'!$O91+1&lt;=15,IF(DB$16&gt;='様式３（療養者名簿）（⑤の場合）'!$O91,IF(DB$16&lt;='様式３（療養者名簿）（⑤の場合）'!$W91,1,0),0),0)</f>
        <v>0</v>
      </c>
      <c r="DC82" s="159">
        <f>IF(DC$16-'様式３（療養者名簿）（⑤の場合）'!$O91+1&lt;=15,IF(DC$16&gt;='様式３（療養者名簿）（⑤の場合）'!$O91,IF(DC$16&lt;='様式３（療養者名簿）（⑤の場合）'!$W91,1,0),0),0)</f>
        <v>0</v>
      </c>
      <c r="DD82" s="159">
        <f>IF(DD$16-'様式３（療養者名簿）（⑤の場合）'!$O91+1&lt;=15,IF(DD$16&gt;='様式３（療養者名簿）（⑤の場合）'!$O91,IF(DD$16&lt;='様式３（療養者名簿）（⑤の場合）'!$W91,1,0),0),0)</f>
        <v>0</v>
      </c>
      <c r="DE82" s="159">
        <f>IF(DE$16-'様式３（療養者名簿）（⑤の場合）'!$O91+1&lt;=15,IF(DE$16&gt;='様式３（療養者名簿）（⑤の場合）'!$O91,IF(DE$16&lt;='様式３（療養者名簿）（⑤の場合）'!$W91,1,0),0),0)</f>
        <v>0</v>
      </c>
      <c r="DF82" s="159">
        <f>IF(DF$16-'様式３（療養者名簿）（⑤の場合）'!$O91+1&lt;=15,IF(DF$16&gt;='様式３（療養者名簿）（⑤の場合）'!$O91,IF(DF$16&lt;='様式３（療養者名簿）（⑤の場合）'!$W91,1,0),0),0)</f>
        <v>0</v>
      </c>
      <c r="DG82" s="159">
        <f>IF(DG$16-'様式３（療養者名簿）（⑤の場合）'!$O91+1&lt;=15,IF(DG$16&gt;='様式３（療養者名簿）（⑤の場合）'!$O91,IF(DG$16&lt;='様式３（療養者名簿）（⑤の場合）'!$W91,1,0),0),0)</f>
        <v>0</v>
      </c>
      <c r="DH82" s="159">
        <f>IF(DH$16-'様式３（療養者名簿）（⑤の場合）'!$O91+1&lt;=15,IF(DH$16&gt;='様式３（療養者名簿）（⑤の場合）'!$O91,IF(DH$16&lt;='様式３（療養者名簿）（⑤の場合）'!$W91,1,0),0),0)</f>
        <v>0</v>
      </c>
      <c r="DI82" s="159">
        <f>IF(DI$16-'様式３（療養者名簿）（⑤の場合）'!$O91+1&lt;=15,IF(DI$16&gt;='様式３（療養者名簿）（⑤の場合）'!$O91,IF(DI$16&lt;='様式３（療養者名簿）（⑤の場合）'!$W91,1,0),0),0)</f>
        <v>0</v>
      </c>
      <c r="DJ82" s="159">
        <f>IF(DJ$16-'様式３（療養者名簿）（⑤の場合）'!$O91+1&lt;=15,IF(DJ$16&gt;='様式３（療養者名簿）（⑤の場合）'!$O91,IF(DJ$16&lt;='様式３（療養者名簿）（⑤の場合）'!$W91,1,0),0),0)</f>
        <v>0</v>
      </c>
      <c r="DK82" s="159">
        <f>IF(DK$16-'様式３（療養者名簿）（⑤の場合）'!$O91+1&lt;=15,IF(DK$16&gt;='様式３（療養者名簿）（⑤の場合）'!$O91,IF(DK$16&lt;='様式３（療養者名簿）（⑤の場合）'!$W91,1,0),0),0)</f>
        <v>0</v>
      </c>
      <c r="DL82" s="159">
        <f>IF(DL$16-'様式３（療養者名簿）（⑤の場合）'!$O91+1&lt;=15,IF(DL$16&gt;='様式３（療養者名簿）（⑤の場合）'!$O91,IF(DL$16&lt;='様式３（療養者名簿）（⑤の場合）'!$W91,1,0),0),0)</f>
        <v>0</v>
      </c>
      <c r="DM82" s="159">
        <f>IF(DM$16-'様式３（療養者名簿）（⑤の場合）'!$O91+1&lt;=15,IF(DM$16&gt;='様式３（療養者名簿）（⑤の場合）'!$O91,IF(DM$16&lt;='様式３（療養者名簿）（⑤の場合）'!$W91,1,0),0),0)</f>
        <v>0</v>
      </c>
      <c r="DN82" s="159">
        <f>IF(DN$16-'様式３（療養者名簿）（⑤の場合）'!$O91+1&lt;=15,IF(DN$16&gt;='様式３（療養者名簿）（⑤の場合）'!$O91,IF(DN$16&lt;='様式３（療養者名簿）（⑤の場合）'!$W91,1,0),0),0)</f>
        <v>0</v>
      </c>
      <c r="DO82" s="159">
        <f>IF(DO$16-'様式３（療養者名簿）（⑤の場合）'!$O91+1&lt;=15,IF(DO$16&gt;='様式３（療養者名簿）（⑤の場合）'!$O91,IF(DO$16&lt;='様式３（療養者名簿）（⑤の場合）'!$W91,1,0),0),0)</f>
        <v>0</v>
      </c>
      <c r="DP82" s="159">
        <f>IF(DP$16-'様式３（療養者名簿）（⑤の場合）'!$O91+1&lt;=15,IF(DP$16&gt;='様式３（療養者名簿）（⑤の場合）'!$O91,IF(DP$16&lt;='様式３（療養者名簿）（⑤の場合）'!$W91,1,0),0),0)</f>
        <v>0</v>
      </c>
      <c r="DQ82" s="159">
        <f>IF(DQ$16-'様式３（療養者名簿）（⑤の場合）'!$O91+1&lt;=15,IF(DQ$16&gt;='様式３（療養者名簿）（⑤の場合）'!$O91,IF(DQ$16&lt;='様式３（療養者名簿）（⑤の場合）'!$W91,1,0),0),0)</f>
        <v>0</v>
      </c>
      <c r="DR82" s="159">
        <f>IF(DR$16-'様式３（療養者名簿）（⑤の場合）'!$O91+1&lt;=15,IF(DR$16&gt;='様式３（療養者名簿）（⑤の場合）'!$O91,IF(DR$16&lt;='様式３（療養者名簿）（⑤の場合）'!$W91,1,0),0),0)</f>
        <v>0</v>
      </c>
      <c r="DS82" s="159">
        <f>IF(DS$16-'様式３（療養者名簿）（⑤の場合）'!$O91+1&lt;=15,IF(DS$16&gt;='様式３（療養者名簿）（⑤の場合）'!$O91,IF(DS$16&lt;='様式３（療養者名簿）（⑤の場合）'!$W91,1,0),0),0)</f>
        <v>0</v>
      </c>
      <c r="DT82" s="159">
        <f>IF(DT$16-'様式３（療養者名簿）（⑤の場合）'!$O91+1&lt;=15,IF(DT$16&gt;='様式３（療養者名簿）（⑤の場合）'!$O91,IF(DT$16&lt;='様式３（療養者名簿）（⑤の場合）'!$W91,1,0),0),0)</f>
        <v>0</v>
      </c>
      <c r="DU82" s="159">
        <f>IF(DU$16-'様式３（療養者名簿）（⑤の場合）'!$O91+1&lt;=15,IF(DU$16&gt;='様式３（療養者名簿）（⑤の場合）'!$O91,IF(DU$16&lt;='様式３（療養者名簿）（⑤の場合）'!$W91,1,0),0),0)</f>
        <v>0</v>
      </c>
      <c r="DV82" s="159">
        <f>IF(DV$16-'様式３（療養者名簿）（⑤の場合）'!$O91+1&lt;=15,IF(DV$16&gt;='様式３（療養者名簿）（⑤の場合）'!$O91,IF(DV$16&lt;='様式３（療養者名簿）（⑤の場合）'!$W91,1,0),0),0)</f>
        <v>0</v>
      </c>
      <c r="DW82" s="159">
        <f>IF(DW$16-'様式３（療養者名簿）（⑤の場合）'!$O91+1&lt;=15,IF(DW$16&gt;='様式３（療養者名簿）（⑤の場合）'!$O91,IF(DW$16&lt;='様式３（療養者名簿）（⑤の場合）'!$W91,1,0),0),0)</f>
        <v>0</v>
      </c>
      <c r="DX82" s="159">
        <f>IF(DX$16-'様式３（療養者名簿）（⑤の場合）'!$O91+1&lt;=15,IF(DX$16&gt;='様式３（療養者名簿）（⑤の場合）'!$O91,IF(DX$16&lt;='様式３（療養者名簿）（⑤の場合）'!$W91,1,0),0),0)</f>
        <v>0</v>
      </c>
      <c r="DY82" s="159">
        <f>IF(DY$16-'様式３（療養者名簿）（⑤の場合）'!$O91+1&lt;=15,IF(DY$16&gt;='様式３（療養者名簿）（⑤の場合）'!$O91,IF(DY$16&lt;='様式３（療養者名簿）（⑤の場合）'!$W91,1,0),0),0)</f>
        <v>0</v>
      </c>
      <c r="DZ82" s="159">
        <f>IF(DZ$16-'様式３（療養者名簿）（⑤の場合）'!$O91+1&lt;=15,IF(DZ$16&gt;='様式３（療養者名簿）（⑤の場合）'!$O91,IF(DZ$16&lt;='様式３（療養者名簿）（⑤の場合）'!$W91,1,0),0),0)</f>
        <v>0</v>
      </c>
      <c r="EA82" s="159">
        <f>IF(EA$16-'様式３（療養者名簿）（⑤の場合）'!$O91+1&lt;=15,IF(EA$16&gt;='様式３（療養者名簿）（⑤の場合）'!$O91,IF(EA$16&lt;='様式３（療養者名簿）（⑤の場合）'!$W91,1,0),0),0)</f>
        <v>0</v>
      </c>
      <c r="EB82" s="159">
        <f>IF(EB$16-'様式３（療養者名簿）（⑤の場合）'!$O91+1&lt;=15,IF(EB$16&gt;='様式３（療養者名簿）（⑤の場合）'!$O91,IF(EB$16&lt;='様式３（療養者名簿）（⑤の場合）'!$W91,1,0),0),0)</f>
        <v>0</v>
      </c>
      <c r="EC82" s="159">
        <f>IF(EC$16-'様式３（療養者名簿）（⑤の場合）'!$O91+1&lt;=15,IF(EC$16&gt;='様式３（療養者名簿）（⑤の場合）'!$O91,IF(EC$16&lt;='様式３（療養者名簿）（⑤の場合）'!$W91,1,0),0),0)</f>
        <v>0</v>
      </c>
      <c r="ED82" s="159">
        <f>IF(ED$16-'様式３（療養者名簿）（⑤の場合）'!$O91+1&lt;=15,IF(ED$16&gt;='様式３（療養者名簿）（⑤の場合）'!$O91,IF(ED$16&lt;='様式３（療養者名簿）（⑤の場合）'!$W91,1,0),0),0)</f>
        <v>0</v>
      </c>
      <c r="EE82" s="159">
        <f>IF(EE$16-'様式３（療養者名簿）（⑤の場合）'!$O91+1&lt;=15,IF(EE$16&gt;='様式３（療養者名簿）（⑤の場合）'!$O91,IF(EE$16&lt;='様式３（療養者名簿）（⑤の場合）'!$W91,1,0),0),0)</f>
        <v>0</v>
      </c>
      <c r="EF82" s="159">
        <f>IF(EF$16-'様式３（療養者名簿）（⑤の場合）'!$O91+1&lt;=15,IF(EF$16&gt;='様式３（療養者名簿）（⑤の場合）'!$O91,IF(EF$16&lt;='様式３（療養者名簿）（⑤の場合）'!$W91,1,0),0),0)</f>
        <v>0</v>
      </c>
      <c r="EG82" s="159">
        <f>IF(EG$16-'様式３（療養者名簿）（⑤の場合）'!$O91+1&lt;=15,IF(EG$16&gt;='様式３（療養者名簿）（⑤の場合）'!$O91,IF(EG$16&lt;='様式３（療養者名簿）（⑤の場合）'!$W91,1,0),0),0)</f>
        <v>0</v>
      </c>
      <c r="EH82" s="159">
        <f>IF(EH$16-'様式３（療養者名簿）（⑤の場合）'!$O91+1&lt;=15,IF(EH$16&gt;='様式３（療養者名簿）（⑤の場合）'!$O91,IF(EH$16&lt;='様式３（療養者名簿）（⑤の場合）'!$W91,1,0),0),0)</f>
        <v>0</v>
      </c>
      <c r="EI82" s="159">
        <f>IF(EI$16-'様式３（療養者名簿）（⑤の場合）'!$O91+1&lt;=15,IF(EI$16&gt;='様式３（療養者名簿）（⑤の場合）'!$O91,IF(EI$16&lt;='様式３（療養者名簿）（⑤の場合）'!$W91,1,0),0),0)</f>
        <v>0</v>
      </c>
      <c r="EJ82" s="159">
        <f>IF(EJ$16-'様式３（療養者名簿）（⑤の場合）'!$O91+1&lt;=15,IF(EJ$16&gt;='様式３（療養者名簿）（⑤の場合）'!$O91,IF(EJ$16&lt;='様式３（療養者名簿）（⑤の場合）'!$W91,1,0),0),0)</f>
        <v>0</v>
      </c>
      <c r="EK82" s="159">
        <f>IF(EK$16-'様式３（療養者名簿）（⑤の場合）'!$O91+1&lt;=15,IF(EK$16&gt;='様式３（療養者名簿）（⑤の場合）'!$O91,IF(EK$16&lt;='様式３（療養者名簿）（⑤の場合）'!$W91,1,0),0),0)</f>
        <v>0</v>
      </c>
      <c r="EL82" s="159">
        <f>IF(EL$16-'様式３（療養者名簿）（⑤の場合）'!$O91+1&lt;=15,IF(EL$16&gt;='様式３（療養者名簿）（⑤の場合）'!$O91,IF(EL$16&lt;='様式３（療養者名簿）（⑤の場合）'!$W91,1,0),0),0)</f>
        <v>0</v>
      </c>
      <c r="EM82" s="159">
        <f>IF(EM$16-'様式３（療養者名簿）（⑤の場合）'!$O91+1&lt;=15,IF(EM$16&gt;='様式３（療養者名簿）（⑤の場合）'!$O91,IF(EM$16&lt;='様式３（療養者名簿）（⑤の場合）'!$W91,1,0),0),0)</f>
        <v>0</v>
      </c>
      <c r="EN82" s="159">
        <f>IF(EN$16-'様式３（療養者名簿）（⑤の場合）'!$O91+1&lt;=15,IF(EN$16&gt;='様式３（療養者名簿）（⑤の場合）'!$O91,IF(EN$16&lt;='様式３（療養者名簿）（⑤の場合）'!$W91,1,0),0),0)</f>
        <v>0</v>
      </c>
      <c r="EO82" s="159">
        <f>IF(EO$16-'様式３（療養者名簿）（⑤の場合）'!$O91+1&lt;=15,IF(EO$16&gt;='様式３（療養者名簿）（⑤の場合）'!$O91,IF(EO$16&lt;='様式３（療養者名簿）（⑤の場合）'!$W91,1,0),0),0)</f>
        <v>0</v>
      </c>
      <c r="EP82" s="159">
        <f>IF(EP$16-'様式３（療養者名簿）（⑤の場合）'!$O91+1&lt;=15,IF(EP$16&gt;='様式３（療養者名簿）（⑤の場合）'!$O91,IF(EP$16&lt;='様式３（療養者名簿）（⑤の場合）'!$W91,1,0),0),0)</f>
        <v>0</v>
      </c>
      <c r="EQ82" s="159">
        <f>IF(EQ$16-'様式３（療養者名簿）（⑤の場合）'!$O91+1&lt;=15,IF(EQ$16&gt;='様式３（療養者名簿）（⑤の場合）'!$O91,IF(EQ$16&lt;='様式３（療養者名簿）（⑤の場合）'!$W91,1,0),0),0)</f>
        <v>0</v>
      </c>
      <c r="ER82" s="159">
        <f>IF(ER$16-'様式３（療養者名簿）（⑤の場合）'!$O91+1&lt;=15,IF(ER$16&gt;='様式３（療養者名簿）（⑤の場合）'!$O91,IF(ER$16&lt;='様式３（療養者名簿）（⑤の場合）'!$W91,1,0),0),0)</f>
        <v>0</v>
      </c>
      <c r="ES82" s="159">
        <f>IF(ES$16-'様式３（療養者名簿）（⑤の場合）'!$O91+1&lt;=15,IF(ES$16&gt;='様式３（療養者名簿）（⑤の場合）'!$O91,IF(ES$16&lt;='様式３（療養者名簿）（⑤の場合）'!$W91,1,0),0),0)</f>
        <v>0</v>
      </c>
      <c r="ET82" s="159">
        <f>IF(ET$16-'様式３（療養者名簿）（⑤の場合）'!$O91+1&lt;=15,IF(ET$16&gt;='様式３（療養者名簿）（⑤の場合）'!$O91,IF(ET$16&lt;='様式３（療養者名簿）（⑤の場合）'!$W91,1,0),0),0)</f>
        <v>0</v>
      </c>
      <c r="EU82" s="159">
        <f>IF(EU$16-'様式３（療養者名簿）（⑤の場合）'!$O91+1&lt;=15,IF(EU$16&gt;='様式３（療養者名簿）（⑤の場合）'!$O91,IF(EU$16&lt;='様式３（療養者名簿）（⑤の場合）'!$W91,1,0),0),0)</f>
        <v>0</v>
      </c>
      <c r="EV82" s="159">
        <f>IF(EV$16-'様式３（療養者名簿）（⑤の場合）'!$O91+1&lt;=15,IF(EV$16&gt;='様式３（療養者名簿）（⑤の場合）'!$O91,IF(EV$16&lt;='様式３（療養者名簿）（⑤の場合）'!$W91,1,0),0),0)</f>
        <v>0</v>
      </c>
      <c r="EW82" s="159">
        <f>IF(EW$16-'様式３（療養者名簿）（⑤の場合）'!$O91+1&lt;=15,IF(EW$16&gt;='様式３（療養者名簿）（⑤の場合）'!$O91,IF(EW$16&lt;='様式３（療養者名簿）（⑤の場合）'!$W91,1,0),0),0)</f>
        <v>0</v>
      </c>
      <c r="EX82" s="159">
        <f>IF(EX$16-'様式３（療養者名簿）（⑤の場合）'!$O91+1&lt;=15,IF(EX$16&gt;='様式３（療養者名簿）（⑤の場合）'!$O91,IF(EX$16&lt;='様式３（療養者名簿）（⑤の場合）'!$W91,1,0),0),0)</f>
        <v>0</v>
      </c>
      <c r="EY82" s="159">
        <f>IF(EY$16-'様式３（療養者名簿）（⑤の場合）'!$O91+1&lt;=15,IF(EY$16&gt;='様式３（療養者名簿）（⑤の場合）'!$O91,IF(EY$16&lt;='様式３（療養者名簿）（⑤の場合）'!$W91,1,0),0),0)</f>
        <v>0</v>
      </c>
      <c r="EZ82" s="159">
        <f>IF(EZ$16-'様式３（療養者名簿）（⑤の場合）'!$O91+1&lt;=15,IF(EZ$16&gt;='様式３（療養者名簿）（⑤の場合）'!$O91,IF(EZ$16&lt;='様式３（療養者名簿）（⑤の場合）'!$W91,1,0),0),0)</f>
        <v>0</v>
      </c>
      <c r="FA82" s="159">
        <f>IF(FA$16-'様式３（療養者名簿）（⑤の場合）'!$O91+1&lt;=15,IF(FA$16&gt;='様式３（療養者名簿）（⑤の場合）'!$O91,IF(FA$16&lt;='様式３（療養者名簿）（⑤の場合）'!$W91,1,0),0),0)</f>
        <v>0</v>
      </c>
      <c r="FB82" s="159">
        <f>IF(FB$16-'様式３（療養者名簿）（⑤の場合）'!$O91+1&lt;=15,IF(FB$16&gt;='様式３（療養者名簿）（⑤の場合）'!$O91,IF(FB$16&lt;='様式３（療養者名簿）（⑤の場合）'!$W91,1,0),0),0)</f>
        <v>0</v>
      </c>
      <c r="FC82" s="159">
        <f>IF(FC$16-'様式３（療養者名簿）（⑤の場合）'!$O91+1&lt;=15,IF(FC$16&gt;='様式３（療養者名簿）（⑤の場合）'!$O91,IF(FC$16&lt;='様式３（療養者名簿）（⑤の場合）'!$W91,1,0),0),0)</f>
        <v>0</v>
      </c>
      <c r="FD82" s="159">
        <f>IF(FD$16-'様式３（療養者名簿）（⑤の場合）'!$O91+1&lt;=15,IF(FD$16&gt;='様式３（療養者名簿）（⑤の場合）'!$O91,IF(FD$16&lt;='様式３（療養者名簿）（⑤の場合）'!$W91,1,0),0),0)</f>
        <v>0</v>
      </c>
      <c r="FE82" s="159">
        <f>IF(FE$16-'様式３（療養者名簿）（⑤の場合）'!$O91+1&lt;=15,IF(FE$16&gt;='様式３（療養者名簿）（⑤の場合）'!$O91,IF(FE$16&lt;='様式３（療養者名簿）（⑤の場合）'!$W91,1,0),0),0)</f>
        <v>0</v>
      </c>
      <c r="FF82" s="159">
        <f>IF(FF$16-'様式３（療養者名簿）（⑤の場合）'!$O91+1&lt;=15,IF(FF$16&gt;='様式３（療養者名簿）（⑤の場合）'!$O91,IF(FF$16&lt;='様式３（療養者名簿）（⑤の場合）'!$W91,1,0),0),0)</f>
        <v>0</v>
      </c>
      <c r="FG82" s="159">
        <f>IF(FG$16-'様式３（療養者名簿）（⑤の場合）'!$O91+1&lt;=15,IF(FG$16&gt;='様式３（療養者名簿）（⑤の場合）'!$O91,IF(FG$16&lt;='様式３（療養者名簿）（⑤の場合）'!$W91,1,0),0),0)</f>
        <v>0</v>
      </c>
      <c r="FH82" s="159">
        <f>IF(FH$16-'様式３（療養者名簿）（⑤の場合）'!$O91+1&lt;=15,IF(FH$16&gt;='様式３（療養者名簿）（⑤の場合）'!$O91,IF(FH$16&lt;='様式３（療養者名簿）（⑤の場合）'!$W91,1,0),0),0)</f>
        <v>0</v>
      </c>
      <c r="FI82" s="159">
        <f>IF(FI$16-'様式３（療養者名簿）（⑤の場合）'!$O91+1&lt;=15,IF(FI$16&gt;='様式３（療養者名簿）（⑤の場合）'!$O91,IF(FI$16&lt;='様式３（療養者名簿）（⑤の場合）'!$W91,1,0),0),0)</f>
        <v>0</v>
      </c>
      <c r="FJ82" s="159">
        <f>IF(FJ$16-'様式３（療養者名簿）（⑤の場合）'!$O91+1&lt;=15,IF(FJ$16&gt;='様式３（療養者名簿）（⑤の場合）'!$O91,IF(FJ$16&lt;='様式３（療養者名簿）（⑤の場合）'!$W91,1,0),0),0)</f>
        <v>0</v>
      </c>
      <c r="FK82" s="159">
        <f>IF(FK$16-'様式３（療養者名簿）（⑤の場合）'!$O91+1&lt;=15,IF(FK$16&gt;='様式３（療養者名簿）（⑤の場合）'!$O91,IF(FK$16&lt;='様式３（療養者名簿）（⑤の場合）'!$W91,1,0),0),0)</f>
        <v>0</v>
      </c>
      <c r="FL82" s="159">
        <f>IF(FL$16-'様式３（療養者名簿）（⑤の場合）'!$O91+1&lt;=15,IF(FL$16&gt;='様式３（療養者名簿）（⑤の場合）'!$O91,IF(FL$16&lt;='様式３（療養者名簿）（⑤の場合）'!$W91,1,0),0),0)</f>
        <v>0</v>
      </c>
      <c r="FM82" s="159">
        <f>IF(FM$16-'様式３（療養者名簿）（⑤の場合）'!$O91+1&lt;=15,IF(FM$16&gt;='様式３（療養者名簿）（⑤の場合）'!$O91,IF(FM$16&lt;='様式３（療養者名簿）（⑤の場合）'!$W91,1,0),0),0)</f>
        <v>0</v>
      </c>
      <c r="FN82" s="159">
        <f>IF(FN$16-'様式３（療養者名簿）（⑤の場合）'!$O91+1&lt;=15,IF(FN$16&gt;='様式３（療養者名簿）（⑤の場合）'!$O91,IF(FN$16&lt;='様式３（療養者名簿）（⑤の場合）'!$W91,1,0),0),0)</f>
        <v>0</v>
      </c>
      <c r="FO82" s="159">
        <f>IF(FO$16-'様式３（療養者名簿）（⑤の場合）'!$O91+1&lt;=15,IF(FO$16&gt;='様式３（療養者名簿）（⑤の場合）'!$O91,IF(FO$16&lt;='様式３（療養者名簿）（⑤の場合）'!$W91,1,0),0),0)</f>
        <v>0</v>
      </c>
      <c r="FP82" s="159">
        <f>IF(FP$16-'様式３（療養者名簿）（⑤の場合）'!$O91+1&lt;=15,IF(FP$16&gt;='様式３（療養者名簿）（⑤の場合）'!$O91,IF(FP$16&lt;='様式３（療養者名簿）（⑤の場合）'!$W91,1,0),0),0)</f>
        <v>0</v>
      </c>
      <c r="FQ82" s="159">
        <f>IF(FQ$16-'様式３（療養者名簿）（⑤の場合）'!$O91+1&lt;=15,IF(FQ$16&gt;='様式３（療養者名簿）（⑤の場合）'!$O91,IF(FQ$16&lt;='様式３（療養者名簿）（⑤の場合）'!$W91,1,0),0),0)</f>
        <v>0</v>
      </c>
      <c r="FR82" s="159">
        <f>IF(FR$16-'様式３（療養者名簿）（⑤の場合）'!$O91+1&lt;=15,IF(FR$16&gt;='様式３（療養者名簿）（⑤の場合）'!$O91,IF(FR$16&lt;='様式３（療養者名簿）（⑤の場合）'!$W91,1,0),0),0)</f>
        <v>0</v>
      </c>
      <c r="FS82" s="159">
        <f>IF(FS$16-'様式３（療養者名簿）（⑤の場合）'!$O91+1&lt;=15,IF(FS$16&gt;='様式３（療養者名簿）（⑤の場合）'!$O91,IF(FS$16&lt;='様式３（療養者名簿）（⑤の場合）'!$W91,1,0),0),0)</f>
        <v>0</v>
      </c>
      <c r="FT82" s="159">
        <f>IF(FT$16-'様式３（療養者名簿）（⑤の場合）'!$O91+1&lt;=15,IF(FT$16&gt;='様式３（療養者名簿）（⑤の場合）'!$O91,IF(FT$16&lt;='様式３（療養者名簿）（⑤の場合）'!$W91,1,0),0),0)</f>
        <v>0</v>
      </c>
      <c r="FU82" s="159">
        <f>IF(FU$16-'様式３（療養者名簿）（⑤の場合）'!$O91+1&lt;=15,IF(FU$16&gt;='様式３（療養者名簿）（⑤の場合）'!$O91,IF(FU$16&lt;='様式３（療養者名簿）（⑤の場合）'!$W91,1,0),0),0)</f>
        <v>0</v>
      </c>
      <c r="FV82" s="159">
        <f>IF(FV$16-'様式３（療養者名簿）（⑤の場合）'!$O91+1&lt;=15,IF(FV$16&gt;='様式３（療養者名簿）（⑤の場合）'!$O91,IF(FV$16&lt;='様式３（療養者名簿）（⑤の場合）'!$W91,1,0),0),0)</f>
        <v>0</v>
      </c>
      <c r="FW82" s="159">
        <f>IF(FW$16-'様式３（療養者名簿）（⑤の場合）'!$O91+1&lt;=15,IF(FW$16&gt;='様式３（療養者名簿）（⑤の場合）'!$O91,IF(FW$16&lt;='様式３（療養者名簿）（⑤の場合）'!$W91,1,0),0),0)</f>
        <v>0</v>
      </c>
      <c r="FX82" s="159">
        <f>IF(FX$16-'様式３（療養者名簿）（⑤の場合）'!$O91+1&lt;=15,IF(FX$16&gt;='様式３（療養者名簿）（⑤の場合）'!$O91,IF(FX$16&lt;='様式３（療養者名簿）（⑤の場合）'!$W91,1,0),0),0)</f>
        <v>0</v>
      </c>
      <c r="FY82" s="159">
        <f>IF(FY$16-'様式３（療養者名簿）（⑤の場合）'!$O91+1&lt;=15,IF(FY$16&gt;='様式３（療養者名簿）（⑤の場合）'!$O91,IF(FY$16&lt;='様式３（療養者名簿）（⑤の場合）'!$W91,1,0),0),0)</f>
        <v>0</v>
      </c>
      <c r="FZ82" s="159">
        <f>IF(FZ$16-'様式３（療養者名簿）（⑤の場合）'!$O91+1&lt;=15,IF(FZ$16&gt;='様式３（療養者名簿）（⑤の場合）'!$O91,IF(FZ$16&lt;='様式３（療養者名簿）（⑤の場合）'!$W91,1,0),0),0)</f>
        <v>0</v>
      </c>
      <c r="GA82" s="159">
        <f>IF(GA$16-'様式３（療養者名簿）（⑤の場合）'!$O91+1&lt;=15,IF(GA$16&gt;='様式３（療養者名簿）（⑤の場合）'!$O91,IF(GA$16&lt;='様式３（療養者名簿）（⑤の場合）'!$W91,1,0),0),0)</f>
        <v>0</v>
      </c>
      <c r="GB82" s="159">
        <f>IF(GB$16-'様式３（療養者名簿）（⑤の場合）'!$O91+1&lt;=15,IF(GB$16&gt;='様式３（療養者名簿）（⑤の場合）'!$O91,IF(GB$16&lt;='様式３（療養者名簿）（⑤の場合）'!$W91,1,0),0),0)</f>
        <v>0</v>
      </c>
      <c r="GC82" s="159">
        <f>IF(GC$16-'様式３（療養者名簿）（⑤の場合）'!$O91+1&lt;=15,IF(GC$16&gt;='様式３（療養者名簿）（⑤の場合）'!$O91,IF(GC$16&lt;='様式３（療養者名簿）（⑤の場合）'!$W91,1,0),0),0)</f>
        <v>0</v>
      </c>
      <c r="GD82" s="159">
        <f>IF(GD$16-'様式３（療養者名簿）（⑤の場合）'!$O91+1&lt;=15,IF(GD$16&gt;='様式３（療養者名簿）（⑤の場合）'!$O91,IF(GD$16&lt;='様式３（療養者名簿）（⑤の場合）'!$W91,1,0),0),0)</f>
        <v>0</v>
      </c>
      <c r="GE82" s="159">
        <f>IF(GE$16-'様式３（療養者名簿）（⑤の場合）'!$O91+1&lt;=15,IF(GE$16&gt;='様式３（療養者名簿）（⑤の場合）'!$O91,IF(GE$16&lt;='様式３（療養者名簿）（⑤の場合）'!$W91,1,0),0),0)</f>
        <v>0</v>
      </c>
      <c r="GF82" s="159">
        <f>IF(GF$16-'様式３（療養者名簿）（⑤の場合）'!$O91+1&lt;=15,IF(GF$16&gt;='様式３（療養者名簿）（⑤の場合）'!$O91,IF(GF$16&lt;='様式３（療養者名簿）（⑤の場合）'!$W91,1,0),0),0)</f>
        <v>0</v>
      </c>
      <c r="GG82" s="159">
        <f>IF(GG$16-'様式３（療養者名簿）（⑤の場合）'!$O91+1&lt;=15,IF(GG$16&gt;='様式３（療養者名簿）（⑤の場合）'!$O91,IF(GG$16&lt;='様式３（療養者名簿）（⑤の場合）'!$W91,1,0),0),0)</f>
        <v>0</v>
      </c>
      <c r="GH82" s="159">
        <f>IF(GH$16-'様式３（療養者名簿）（⑤の場合）'!$O91+1&lt;=15,IF(GH$16&gt;='様式３（療養者名簿）（⑤の場合）'!$O91,IF(GH$16&lt;='様式３（療養者名簿）（⑤の場合）'!$W91,1,0),0),0)</f>
        <v>0</v>
      </c>
      <c r="GI82" s="159">
        <f>IF(GI$16-'様式３（療養者名簿）（⑤の場合）'!$O91+1&lt;=15,IF(GI$16&gt;='様式３（療養者名簿）（⑤の場合）'!$O91,IF(GI$16&lt;='様式３（療養者名簿）（⑤の場合）'!$W91,1,0),0),0)</f>
        <v>0</v>
      </c>
      <c r="GJ82" s="159">
        <f>IF(GJ$16-'様式３（療養者名簿）（⑤の場合）'!$O91+1&lt;=15,IF(GJ$16&gt;='様式３（療養者名簿）（⑤の場合）'!$O91,IF(GJ$16&lt;='様式３（療養者名簿）（⑤の場合）'!$W91,1,0),0),0)</f>
        <v>0</v>
      </c>
      <c r="GK82" s="159">
        <f>IF(GK$16-'様式３（療養者名簿）（⑤の場合）'!$O91+1&lt;=15,IF(GK$16&gt;='様式３（療養者名簿）（⑤の場合）'!$O91,IF(GK$16&lt;='様式３（療養者名簿）（⑤の場合）'!$W91,1,0),0),0)</f>
        <v>0</v>
      </c>
      <c r="GL82" s="159">
        <f>IF(GL$16-'様式３（療養者名簿）（⑤の場合）'!$O91+1&lt;=15,IF(GL$16&gt;='様式３（療養者名簿）（⑤の場合）'!$O91,IF(GL$16&lt;='様式３（療養者名簿）（⑤の場合）'!$W91,1,0),0),0)</f>
        <v>0</v>
      </c>
      <c r="GM82" s="159">
        <f>IF(GM$16-'様式３（療養者名簿）（⑤の場合）'!$O91+1&lt;=15,IF(GM$16&gt;='様式３（療養者名簿）（⑤の場合）'!$O91,IF(GM$16&lt;='様式３（療養者名簿）（⑤の場合）'!$W91,1,0),0),0)</f>
        <v>0</v>
      </c>
      <c r="GN82" s="159">
        <f>IF(GN$16-'様式３（療養者名簿）（⑤の場合）'!$O91+1&lt;=15,IF(GN$16&gt;='様式３（療養者名簿）（⑤の場合）'!$O91,IF(GN$16&lt;='様式３（療養者名簿）（⑤の場合）'!$W91,1,0),0),0)</f>
        <v>0</v>
      </c>
      <c r="GO82" s="159">
        <f>IF(GO$16-'様式３（療養者名簿）（⑤の場合）'!$O91+1&lt;=15,IF(GO$16&gt;='様式３（療養者名簿）（⑤の場合）'!$O91,IF(GO$16&lt;='様式３（療養者名簿）（⑤の場合）'!$W91,1,0),0),0)</f>
        <v>0</v>
      </c>
      <c r="GP82" s="159">
        <f>IF(GP$16-'様式３（療養者名簿）（⑤の場合）'!$O91+1&lt;=15,IF(GP$16&gt;='様式３（療養者名簿）（⑤の場合）'!$O91,IF(GP$16&lt;='様式３（療養者名簿）（⑤の場合）'!$W91,1,0),0),0)</f>
        <v>0</v>
      </c>
      <c r="GQ82" s="159">
        <f>IF(GQ$16-'様式３（療養者名簿）（⑤の場合）'!$O91+1&lt;=15,IF(GQ$16&gt;='様式３（療養者名簿）（⑤の場合）'!$O91,IF(GQ$16&lt;='様式３（療養者名簿）（⑤の場合）'!$W91,1,0),0),0)</f>
        <v>0</v>
      </c>
      <c r="GR82" s="159">
        <f>IF(GR$16-'様式３（療養者名簿）（⑤の場合）'!$O91+1&lt;=15,IF(GR$16&gt;='様式３（療養者名簿）（⑤の場合）'!$O91,IF(GR$16&lt;='様式３（療養者名簿）（⑤の場合）'!$W91,1,0),0),0)</f>
        <v>0</v>
      </c>
      <c r="GS82" s="159">
        <f>IF(GS$16-'様式３（療養者名簿）（⑤の場合）'!$O91+1&lt;=15,IF(GS$16&gt;='様式３（療養者名簿）（⑤の場合）'!$O91,IF(GS$16&lt;='様式３（療養者名簿）（⑤の場合）'!$W91,1,0),0),0)</f>
        <v>0</v>
      </c>
      <c r="GT82" s="159">
        <f>IF(GT$16-'様式３（療養者名簿）（⑤の場合）'!$O91+1&lt;=15,IF(GT$16&gt;='様式３（療養者名簿）（⑤の場合）'!$O91,IF(GT$16&lt;='様式３（療養者名簿）（⑤の場合）'!$W91,1,0),0),0)</f>
        <v>0</v>
      </c>
      <c r="GU82" s="159">
        <f>IF(GU$16-'様式３（療養者名簿）（⑤の場合）'!$O91+1&lt;=15,IF(GU$16&gt;='様式３（療養者名簿）（⑤の場合）'!$O91,IF(GU$16&lt;='様式３（療養者名簿）（⑤の場合）'!$W91,1,0),0),0)</f>
        <v>0</v>
      </c>
      <c r="GV82" s="159">
        <f>IF(GV$16-'様式３（療養者名簿）（⑤の場合）'!$O91+1&lt;=15,IF(GV$16&gt;='様式３（療養者名簿）（⑤の場合）'!$O91,IF(GV$16&lt;='様式３（療養者名簿）（⑤の場合）'!$W91,1,0),0),0)</f>
        <v>0</v>
      </c>
      <c r="GW82" s="159">
        <f>IF(GW$16-'様式３（療養者名簿）（⑤の場合）'!$O91+1&lt;=15,IF(GW$16&gt;='様式３（療養者名簿）（⑤の場合）'!$O91,IF(GW$16&lt;='様式３（療養者名簿）（⑤の場合）'!$W91,1,0),0),0)</f>
        <v>0</v>
      </c>
      <c r="GX82" s="159">
        <f>IF(GX$16-'様式３（療養者名簿）（⑤の場合）'!$O91+1&lt;=15,IF(GX$16&gt;='様式３（療養者名簿）（⑤の場合）'!$O91,IF(GX$16&lt;='様式３（療養者名簿）（⑤の場合）'!$W91,1,0),0),0)</f>
        <v>0</v>
      </c>
      <c r="GY82" s="159">
        <f>IF(GY$16-'様式３（療養者名簿）（⑤の場合）'!$O91+1&lt;=15,IF(GY$16&gt;='様式３（療養者名簿）（⑤の場合）'!$O91,IF(GY$16&lt;='様式３（療養者名簿）（⑤の場合）'!$W91,1,0),0),0)</f>
        <v>0</v>
      </c>
      <c r="GZ82" s="159">
        <f>IF(GZ$16-'様式３（療養者名簿）（⑤の場合）'!$O91+1&lt;=15,IF(GZ$16&gt;='様式３（療養者名簿）（⑤の場合）'!$O91,IF(GZ$16&lt;='様式３（療養者名簿）（⑤の場合）'!$W91,1,0),0),0)</f>
        <v>0</v>
      </c>
      <c r="HA82" s="159">
        <f>IF(HA$16-'様式３（療養者名簿）（⑤の場合）'!$O91+1&lt;=15,IF(HA$16&gt;='様式３（療養者名簿）（⑤の場合）'!$O91,IF(HA$16&lt;='様式３（療養者名簿）（⑤の場合）'!$W91,1,0),0),0)</f>
        <v>0</v>
      </c>
      <c r="HB82" s="159">
        <f>IF(HB$16-'様式３（療養者名簿）（⑤の場合）'!$O91+1&lt;=15,IF(HB$16&gt;='様式３（療養者名簿）（⑤の場合）'!$O91,IF(HB$16&lt;='様式３（療養者名簿）（⑤の場合）'!$W91,1,0),0),0)</f>
        <v>0</v>
      </c>
      <c r="HC82" s="159">
        <f>IF(HC$16-'様式３（療養者名簿）（⑤の場合）'!$O91+1&lt;=15,IF(HC$16&gt;='様式３（療養者名簿）（⑤の場合）'!$O91,IF(HC$16&lt;='様式３（療養者名簿）（⑤の場合）'!$W91,1,0),0),0)</f>
        <v>0</v>
      </c>
      <c r="HD82" s="159">
        <f>IF(HD$16-'様式３（療養者名簿）（⑤の場合）'!$O91+1&lt;=15,IF(HD$16&gt;='様式３（療養者名簿）（⑤の場合）'!$O91,IF(HD$16&lt;='様式３（療養者名簿）（⑤の場合）'!$W91,1,0),0),0)</f>
        <v>0</v>
      </c>
      <c r="HE82" s="159">
        <f>IF(HE$16-'様式３（療養者名簿）（⑤の場合）'!$O91+1&lt;=15,IF(HE$16&gt;='様式３（療養者名簿）（⑤の場合）'!$O91,IF(HE$16&lt;='様式３（療養者名簿）（⑤の場合）'!$W91,1,0),0),0)</f>
        <v>0</v>
      </c>
      <c r="HF82" s="159">
        <f>IF(HF$16-'様式３（療養者名簿）（⑤の場合）'!$O91+1&lt;=15,IF(HF$16&gt;='様式３（療養者名簿）（⑤の場合）'!$O91,IF(HF$16&lt;='様式３（療養者名簿）（⑤の場合）'!$W91,1,0),0),0)</f>
        <v>0</v>
      </c>
      <c r="HG82" s="159">
        <f>IF(HG$16-'様式３（療養者名簿）（⑤の場合）'!$O91+1&lt;=15,IF(HG$16&gt;='様式３（療養者名簿）（⑤の場合）'!$O91,IF(HG$16&lt;='様式３（療養者名簿）（⑤の場合）'!$W91,1,0),0),0)</f>
        <v>0</v>
      </c>
      <c r="HH82" s="159">
        <f>IF(HH$16-'様式３（療養者名簿）（⑤の場合）'!$O91+1&lt;=15,IF(HH$16&gt;='様式３（療養者名簿）（⑤の場合）'!$O91,IF(HH$16&lt;='様式３（療養者名簿）（⑤の場合）'!$W91,1,0),0),0)</f>
        <v>0</v>
      </c>
      <c r="HI82" s="159">
        <f>IF(HI$16-'様式３（療養者名簿）（⑤の場合）'!$O91+1&lt;=15,IF(HI$16&gt;='様式３（療養者名簿）（⑤の場合）'!$O91,IF(HI$16&lt;='様式３（療養者名簿）（⑤の場合）'!$W91,1,0),0),0)</f>
        <v>0</v>
      </c>
      <c r="HJ82" s="159">
        <f>IF(HJ$16-'様式３（療養者名簿）（⑤の場合）'!$O91+1&lt;=15,IF(HJ$16&gt;='様式３（療養者名簿）（⑤の場合）'!$O91,IF(HJ$16&lt;='様式３（療養者名簿）（⑤の場合）'!$W91,1,0),0),0)</f>
        <v>0</v>
      </c>
      <c r="HK82" s="159">
        <f>IF(HK$16-'様式３（療養者名簿）（⑤の場合）'!$O91+1&lt;=15,IF(HK$16&gt;='様式３（療養者名簿）（⑤の場合）'!$O91,IF(HK$16&lt;='様式３（療養者名簿）（⑤の場合）'!$W91,1,0),0),0)</f>
        <v>0</v>
      </c>
      <c r="HL82" s="159">
        <f>IF(HL$16-'様式３（療養者名簿）（⑤の場合）'!$O91+1&lt;=15,IF(HL$16&gt;='様式３（療養者名簿）（⑤の場合）'!$O91,IF(HL$16&lt;='様式３（療養者名簿）（⑤の場合）'!$W91,1,0),0),0)</f>
        <v>0</v>
      </c>
      <c r="HM82" s="159">
        <f>IF(HM$16-'様式３（療養者名簿）（⑤の場合）'!$O91+1&lt;=15,IF(HM$16&gt;='様式３（療養者名簿）（⑤の場合）'!$O91,IF(HM$16&lt;='様式３（療養者名簿）（⑤の場合）'!$W91,1,0),0),0)</f>
        <v>0</v>
      </c>
      <c r="HN82" s="159">
        <f>IF(HN$16-'様式３（療養者名簿）（⑤の場合）'!$O91+1&lt;=15,IF(HN$16&gt;='様式３（療養者名簿）（⑤の場合）'!$O91,IF(HN$16&lt;='様式３（療養者名簿）（⑤の場合）'!$W91,1,0),0),0)</f>
        <v>0</v>
      </c>
      <c r="HO82" s="159">
        <f>IF(HO$16-'様式３（療養者名簿）（⑤の場合）'!$O91+1&lt;=15,IF(HO$16&gt;='様式３（療養者名簿）（⑤の場合）'!$O91,IF(HO$16&lt;='様式３（療養者名簿）（⑤の場合）'!$W91,1,0),0),0)</f>
        <v>0</v>
      </c>
      <c r="HP82" s="159">
        <f>IF(HP$16-'様式３（療養者名簿）（⑤の場合）'!$O91+1&lt;=15,IF(HP$16&gt;='様式３（療養者名簿）（⑤の場合）'!$O91,IF(HP$16&lt;='様式３（療養者名簿）（⑤の場合）'!$W91,1,0),0),0)</f>
        <v>0</v>
      </c>
      <c r="HQ82" s="159">
        <f>IF(HQ$16-'様式３（療養者名簿）（⑤の場合）'!$O91+1&lt;=15,IF(HQ$16&gt;='様式３（療養者名簿）（⑤の場合）'!$O91,IF(HQ$16&lt;='様式３（療養者名簿）（⑤の場合）'!$W91,1,0),0),0)</f>
        <v>0</v>
      </c>
      <c r="HR82" s="159">
        <f>IF(HR$16-'様式３（療養者名簿）（⑤の場合）'!$O91+1&lt;=15,IF(HR$16&gt;='様式３（療養者名簿）（⑤の場合）'!$O91,IF(HR$16&lt;='様式３（療養者名簿）（⑤の場合）'!$W91,1,0),0),0)</f>
        <v>0</v>
      </c>
      <c r="HS82" s="159">
        <f>IF(HS$16-'様式３（療養者名簿）（⑤の場合）'!$O91+1&lt;=15,IF(HS$16&gt;='様式３（療養者名簿）（⑤の場合）'!$O91,IF(HS$16&lt;='様式３（療養者名簿）（⑤の場合）'!$W91,1,0),0),0)</f>
        <v>0</v>
      </c>
      <c r="HT82" s="159">
        <f>IF(HT$16-'様式３（療養者名簿）（⑤の場合）'!$O91+1&lt;=15,IF(HT$16&gt;='様式３（療養者名簿）（⑤の場合）'!$O91,IF(HT$16&lt;='様式３（療養者名簿）（⑤の場合）'!$W91,1,0),0),0)</f>
        <v>0</v>
      </c>
      <c r="HU82" s="159">
        <f>IF(HU$16-'様式３（療養者名簿）（⑤の場合）'!$O91+1&lt;=15,IF(HU$16&gt;='様式３（療養者名簿）（⑤の場合）'!$O91,IF(HU$16&lt;='様式３（療養者名簿）（⑤の場合）'!$W91,1,0),0),0)</f>
        <v>0</v>
      </c>
      <c r="HV82" s="159">
        <f>IF(HV$16-'様式３（療養者名簿）（⑤の場合）'!$O91+1&lt;=15,IF(HV$16&gt;='様式３（療養者名簿）（⑤の場合）'!$O91,IF(HV$16&lt;='様式３（療養者名簿）（⑤の場合）'!$W91,1,0),0),0)</f>
        <v>0</v>
      </c>
      <c r="HW82" s="159">
        <f>IF(HW$16-'様式３（療養者名簿）（⑤の場合）'!$O91+1&lt;=15,IF(HW$16&gt;='様式３（療養者名簿）（⑤の場合）'!$O91,IF(HW$16&lt;='様式３（療養者名簿）（⑤の場合）'!$W91,1,0),0),0)</f>
        <v>0</v>
      </c>
      <c r="HX82" s="159">
        <f>IF(HX$16-'様式３（療養者名簿）（⑤の場合）'!$O91+1&lt;=15,IF(HX$16&gt;='様式３（療養者名簿）（⑤の場合）'!$O91,IF(HX$16&lt;='様式３（療養者名簿）（⑤の場合）'!$W91,1,0),0),0)</f>
        <v>0</v>
      </c>
      <c r="HY82" s="159">
        <f>IF(HY$16-'様式３（療養者名簿）（⑤の場合）'!$O91+1&lt;=15,IF(HY$16&gt;='様式３（療養者名簿）（⑤の場合）'!$O91,IF(HY$16&lt;='様式３（療養者名簿）（⑤の場合）'!$W91,1,0),0),0)</f>
        <v>0</v>
      </c>
      <c r="HZ82" s="159">
        <f>IF(HZ$16-'様式３（療養者名簿）（⑤の場合）'!$O91+1&lt;=15,IF(HZ$16&gt;='様式３（療養者名簿）（⑤の場合）'!$O91,IF(HZ$16&lt;='様式３（療養者名簿）（⑤の場合）'!$W91,1,0),0),0)</f>
        <v>0</v>
      </c>
      <c r="IA82" s="159">
        <f>IF(IA$16-'様式３（療養者名簿）（⑤の場合）'!$O91+1&lt;=15,IF(IA$16&gt;='様式３（療養者名簿）（⑤の場合）'!$O91,IF(IA$16&lt;='様式３（療養者名簿）（⑤の場合）'!$W91,1,0),0),0)</f>
        <v>0</v>
      </c>
      <c r="IB82" s="159">
        <f>IF(IB$16-'様式３（療養者名簿）（⑤の場合）'!$O91+1&lt;=15,IF(IB$16&gt;='様式３（療養者名簿）（⑤の場合）'!$O91,IF(IB$16&lt;='様式３（療養者名簿）（⑤の場合）'!$W91,1,0),0),0)</f>
        <v>0</v>
      </c>
      <c r="IC82" s="159">
        <f>IF(IC$16-'様式３（療養者名簿）（⑤の場合）'!$O91+1&lt;=15,IF(IC$16&gt;='様式３（療養者名簿）（⑤の場合）'!$O91,IF(IC$16&lt;='様式３（療養者名簿）（⑤の場合）'!$W91,1,0),0),0)</f>
        <v>0</v>
      </c>
      <c r="ID82" s="159">
        <f>IF(ID$16-'様式３（療養者名簿）（⑤の場合）'!$O91+1&lt;=15,IF(ID$16&gt;='様式３（療養者名簿）（⑤の場合）'!$O91,IF(ID$16&lt;='様式３（療養者名簿）（⑤の場合）'!$W91,1,0),0),0)</f>
        <v>0</v>
      </c>
      <c r="IE82" s="159">
        <f>IF(IE$16-'様式３（療養者名簿）（⑤の場合）'!$O91+1&lt;=15,IF(IE$16&gt;='様式３（療養者名簿）（⑤の場合）'!$O91,IF(IE$16&lt;='様式３（療養者名簿）（⑤の場合）'!$W91,1,0),0),0)</f>
        <v>0</v>
      </c>
      <c r="IF82" s="159">
        <f>IF(IF$16-'様式３（療養者名簿）（⑤の場合）'!$O91+1&lt;=15,IF(IF$16&gt;='様式３（療養者名簿）（⑤の場合）'!$O91,IF(IF$16&lt;='様式３（療養者名簿）（⑤の場合）'!$W91,1,0),0),0)</f>
        <v>0</v>
      </c>
      <c r="IG82" s="159">
        <f>IF(IG$16-'様式３（療養者名簿）（⑤の場合）'!$O91+1&lt;=15,IF(IG$16&gt;='様式３（療養者名簿）（⑤の場合）'!$O91,IF(IG$16&lt;='様式３（療養者名簿）（⑤の場合）'!$W91,1,0),0),0)</f>
        <v>0</v>
      </c>
      <c r="IH82" s="159">
        <f>IF(IH$16-'様式３（療養者名簿）（⑤の場合）'!$O91+1&lt;=15,IF(IH$16&gt;='様式３（療養者名簿）（⑤の場合）'!$O91,IF(IH$16&lt;='様式３（療養者名簿）（⑤の場合）'!$W91,1,0),0),0)</f>
        <v>0</v>
      </c>
      <c r="II82" s="159">
        <f>IF(II$16-'様式３（療養者名簿）（⑤の場合）'!$O91+1&lt;=15,IF(II$16&gt;='様式３（療養者名簿）（⑤の場合）'!$O91,IF(II$16&lt;='様式３（療養者名簿）（⑤の場合）'!$W91,1,0),0),0)</f>
        <v>0</v>
      </c>
      <c r="IJ82" s="159">
        <f>IF(IJ$16-'様式３（療養者名簿）（⑤の場合）'!$O91+1&lt;=15,IF(IJ$16&gt;='様式３（療養者名簿）（⑤の場合）'!$O91,IF(IJ$16&lt;='様式３（療養者名簿）（⑤の場合）'!$W91,1,0),0),0)</f>
        <v>0</v>
      </c>
      <c r="IK82" s="159">
        <f>IF(IK$16-'様式３（療養者名簿）（⑤の場合）'!$O91+1&lt;=15,IF(IK$16&gt;='様式３（療養者名簿）（⑤の場合）'!$O91,IF(IK$16&lt;='様式３（療養者名簿）（⑤の場合）'!$W91,1,0),0),0)</f>
        <v>0</v>
      </c>
      <c r="IL82" s="159">
        <f>IF(IL$16-'様式３（療養者名簿）（⑤の場合）'!$O91+1&lt;=15,IF(IL$16&gt;='様式３（療養者名簿）（⑤の場合）'!$O91,IF(IL$16&lt;='様式３（療養者名簿）（⑤の場合）'!$W91,1,0),0),0)</f>
        <v>0</v>
      </c>
      <c r="IM82" s="159">
        <f>IF(IM$16-'様式３（療養者名簿）（⑤の場合）'!$O91+1&lt;=15,IF(IM$16&gt;='様式３（療養者名簿）（⑤の場合）'!$O91,IF(IM$16&lt;='様式３（療養者名簿）（⑤の場合）'!$W91,1,0),0),0)</f>
        <v>0</v>
      </c>
      <c r="IN82" s="159">
        <f>IF(IN$16-'様式３（療養者名簿）（⑤の場合）'!$O91+1&lt;=15,IF(IN$16&gt;='様式３（療養者名簿）（⑤の場合）'!$O91,IF(IN$16&lt;='様式３（療養者名簿）（⑤の場合）'!$W91,1,0),0),0)</f>
        <v>0</v>
      </c>
      <c r="IO82" s="159">
        <f>IF(IO$16-'様式３（療養者名簿）（⑤の場合）'!$O91+1&lt;=15,IF(IO$16&gt;='様式３（療養者名簿）（⑤の場合）'!$O91,IF(IO$16&lt;='様式３（療養者名簿）（⑤の場合）'!$W91,1,0),0),0)</f>
        <v>0</v>
      </c>
      <c r="IP82" s="159">
        <f>IF(IP$16-'様式３（療養者名簿）（⑤の場合）'!$O91+1&lt;=15,IF(IP$16&gt;='様式３（療養者名簿）（⑤の場合）'!$O91,IF(IP$16&lt;='様式３（療養者名簿）（⑤の場合）'!$W91,1,0),0),0)</f>
        <v>0</v>
      </c>
      <c r="IQ82" s="159">
        <f>IF(IQ$16-'様式３（療養者名簿）（⑤の場合）'!$O91+1&lt;=15,IF(IQ$16&gt;='様式３（療養者名簿）（⑤の場合）'!$O91,IF(IQ$16&lt;='様式３（療養者名簿）（⑤の場合）'!$W91,1,0),0),0)</f>
        <v>0</v>
      </c>
      <c r="IR82" s="159">
        <f>IF(IR$16-'様式３（療養者名簿）（⑤の場合）'!$O91+1&lt;=15,IF(IR$16&gt;='様式３（療養者名簿）（⑤の場合）'!$O91,IF(IR$16&lt;='様式３（療養者名簿）（⑤の場合）'!$W91,1,0),0),0)</f>
        <v>0</v>
      </c>
      <c r="IS82" s="159">
        <f>IF(IS$16-'様式３（療養者名簿）（⑤の場合）'!$O91+1&lt;=15,IF(IS$16&gt;='様式３（療養者名簿）（⑤の場合）'!$O91,IF(IS$16&lt;='様式３（療養者名簿）（⑤の場合）'!$W91,1,0),0),0)</f>
        <v>0</v>
      </c>
      <c r="IT82" s="159">
        <f>IF(IT$16-'様式３（療養者名簿）（⑤の場合）'!$O91+1&lt;=15,IF(IT$16&gt;='様式３（療養者名簿）（⑤の場合）'!$O91,IF(IT$16&lt;='様式３（療養者名簿）（⑤の場合）'!$W91,1,0),0),0)</f>
        <v>0</v>
      </c>
    </row>
    <row r="83" spans="1:254" ht="42" customHeight="1">
      <c r="A83" s="149">
        <f>'様式３（療養者名簿）（⑤の場合）'!C92</f>
        <v>0</v>
      </c>
      <c r="B83" s="159">
        <f>IF(B$16-'様式３（療養者名簿）（⑤の場合）'!$O92+1&lt;=15,IF(B$16&gt;='様式３（療養者名簿）（⑤の場合）'!$O92,IF(B$16&lt;='様式３（療養者名簿）（⑤の場合）'!$W92,1,0),0),0)</f>
        <v>0</v>
      </c>
      <c r="C83" s="159">
        <f>IF(C$16-'様式３（療養者名簿）（⑤の場合）'!$O92+1&lt;=15,IF(C$16&gt;='様式３（療養者名簿）（⑤の場合）'!$O92,IF(C$16&lt;='様式３（療養者名簿）（⑤の場合）'!$W92,1,0),0),0)</f>
        <v>0</v>
      </c>
      <c r="D83" s="159">
        <f>IF(D$16-'様式３（療養者名簿）（⑤の場合）'!$O92+1&lt;=15,IF(D$16&gt;='様式３（療養者名簿）（⑤の場合）'!$O92,IF(D$16&lt;='様式３（療養者名簿）（⑤の場合）'!$W92,1,0),0),0)</f>
        <v>0</v>
      </c>
      <c r="E83" s="159">
        <f>IF(E$16-'様式３（療養者名簿）（⑤の場合）'!$O92+1&lt;=15,IF(E$16&gt;='様式３（療養者名簿）（⑤の場合）'!$O92,IF(E$16&lt;='様式３（療養者名簿）（⑤の場合）'!$W92,1,0),0),0)</f>
        <v>0</v>
      </c>
      <c r="F83" s="159">
        <f>IF(F$16-'様式３（療養者名簿）（⑤の場合）'!$O92+1&lt;=15,IF(F$16&gt;='様式３（療養者名簿）（⑤の場合）'!$O92,IF(F$16&lt;='様式３（療養者名簿）（⑤の場合）'!$W92,1,0),0),0)</f>
        <v>0</v>
      </c>
      <c r="G83" s="159">
        <f>IF(G$16-'様式３（療養者名簿）（⑤の場合）'!$O92+1&lt;=15,IF(G$16&gt;='様式３（療養者名簿）（⑤の場合）'!$O92,IF(G$16&lt;='様式３（療養者名簿）（⑤の場合）'!$W92,1,0),0),0)</f>
        <v>0</v>
      </c>
      <c r="H83" s="159">
        <f>IF(H$16-'様式３（療養者名簿）（⑤の場合）'!$O92+1&lt;=15,IF(H$16&gt;='様式３（療養者名簿）（⑤の場合）'!$O92,IF(H$16&lt;='様式３（療養者名簿）（⑤の場合）'!$W92,1,0),0),0)</f>
        <v>0</v>
      </c>
      <c r="I83" s="159">
        <f>IF(I$16-'様式３（療養者名簿）（⑤の場合）'!$O92+1&lt;=15,IF(I$16&gt;='様式３（療養者名簿）（⑤の場合）'!$O92,IF(I$16&lt;='様式３（療養者名簿）（⑤の場合）'!$W92,1,0),0),0)</f>
        <v>0</v>
      </c>
      <c r="J83" s="159">
        <f>IF(J$16-'様式３（療養者名簿）（⑤の場合）'!$O92+1&lt;=15,IF(J$16&gt;='様式３（療養者名簿）（⑤の場合）'!$O92,IF(J$16&lt;='様式３（療養者名簿）（⑤の場合）'!$W92,1,0),0),0)</f>
        <v>0</v>
      </c>
      <c r="K83" s="159">
        <f>IF(K$16-'様式３（療養者名簿）（⑤の場合）'!$O92+1&lt;=15,IF(K$16&gt;='様式３（療養者名簿）（⑤の場合）'!$O92,IF(K$16&lt;='様式３（療養者名簿）（⑤の場合）'!$W92,1,0),0),0)</f>
        <v>0</v>
      </c>
      <c r="L83" s="159">
        <f>IF(L$16-'様式３（療養者名簿）（⑤の場合）'!$O92+1&lt;=15,IF(L$16&gt;='様式３（療養者名簿）（⑤の場合）'!$O92,IF(L$16&lt;='様式３（療養者名簿）（⑤の場合）'!$W92,1,0),0),0)</f>
        <v>0</v>
      </c>
      <c r="M83" s="159">
        <f>IF(M$16-'様式３（療養者名簿）（⑤の場合）'!$O92+1&lt;=15,IF(M$16&gt;='様式３（療養者名簿）（⑤の場合）'!$O92,IF(M$16&lt;='様式３（療養者名簿）（⑤の場合）'!$W92,1,0),0),0)</f>
        <v>0</v>
      </c>
      <c r="N83" s="159">
        <f>IF(N$16-'様式３（療養者名簿）（⑤の場合）'!$O92+1&lt;=15,IF(N$16&gt;='様式３（療養者名簿）（⑤の場合）'!$O92,IF(N$16&lt;='様式３（療養者名簿）（⑤の場合）'!$W92,1,0),0),0)</f>
        <v>0</v>
      </c>
      <c r="O83" s="159">
        <f>IF(O$16-'様式３（療養者名簿）（⑤の場合）'!$O92+1&lt;=15,IF(O$16&gt;='様式３（療養者名簿）（⑤の場合）'!$O92,IF(O$16&lt;='様式３（療養者名簿）（⑤の場合）'!$W92,1,0),0),0)</f>
        <v>0</v>
      </c>
      <c r="P83" s="159">
        <f>IF(P$16-'様式３（療養者名簿）（⑤の場合）'!$O92+1&lt;=15,IF(P$16&gt;='様式３（療養者名簿）（⑤の場合）'!$O92,IF(P$16&lt;='様式３（療養者名簿）（⑤の場合）'!$W92,1,0),0),0)</f>
        <v>0</v>
      </c>
      <c r="Q83" s="159">
        <f>IF(Q$16-'様式３（療養者名簿）（⑤の場合）'!$O92+1&lt;=15,IF(Q$16&gt;='様式３（療養者名簿）（⑤の場合）'!$O92,IF(Q$16&lt;='様式３（療養者名簿）（⑤の場合）'!$W92,1,0),0),0)</f>
        <v>0</v>
      </c>
      <c r="R83" s="159">
        <f>IF(R$16-'様式３（療養者名簿）（⑤の場合）'!$O92+1&lt;=15,IF(R$16&gt;='様式３（療養者名簿）（⑤の場合）'!$O92,IF(R$16&lt;='様式３（療養者名簿）（⑤の場合）'!$W92,1,0),0),0)</f>
        <v>0</v>
      </c>
      <c r="S83" s="159">
        <f>IF(S$16-'様式３（療養者名簿）（⑤の場合）'!$O92+1&lt;=15,IF(S$16&gt;='様式３（療養者名簿）（⑤の場合）'!$O92,IF(S$16&lt;='様式３（療養者名簿）（⑤の場合）'!$W92,1,0),0),0)</f>
        <v>0</v>
      </c>
      <c r="T83" s="159">
        <f>IF(T$16-'様式３（療養者名簿）（⑤の場合）'!$O92+1&lt;=15,IF(T$16&gt;='様式３（療養者名簿）（⑤の場合）'!$O92,IF(T$16&lt;='様式３（療養者名簿）（⑤の場合）'!$W92,1,0),0),0)</f>
        <v>0</v>
      </c>
      <c r="U83" s="159">
        <f>IF(U$16-'様式３（療養者名簿）（⑤の場合）'!$O92+1&lt;=15,IF(U$16&gt;='様式３（療養者名簿）（⑤の場合）'!$O92,IF(U$16&lt;='様式３（療養者名簿）（⑤の場合）'!$W92,1,0),0),0)</f>
        <v>0</v>
      </c>
      <c r="V83" s="159">
        <f>IF(V$16-'様式３（療養者名簿）（⑤の場合）'!$O92+1&lt;=15,IF(V$16&gt;='様式３（療養者名簿）（⑤の場合）'!$O92,IF(V$16&lt;='様式３（療養者名簿）（⑤の場合）'!$W92,1,0),0),0)</f>
        <v>0</v>
      </c>
      <c r="W83" s="159">
        <f>IF(W$16-'様式３（療養者名簿）（⑤の場合）'!$O92+1&lt;=15,IF(W$16&gt;='様式３（療養者名簿）（⑤の場合）'!$O92,IF(W$16&lt;='様式３（療養者名簿）（⑤の場合）'!$W92,1,0),0),0)</f>
        <v>0</v>
      </c>
      <c r="X83" s="159">
        <f>IF(X$16-'様式３（療養者名簿）（⑤の場合）'!$O92+1&lt;=15,IF(X$16&gt;='様式３（療養者名簿）（⑤の場合）'!$O92,IF(X$16&lt;='様式３（療養者名簿）（⑤の場合）'!$W92,1,0),0),0)</f>
        <v>0</v>
      </c>
      <c r="Y83" s="159">
        <f>IF(Y$16-'様式３（療養者名簿）（⑤の場合）'!$O92+1&lt;=15,IF(Y$16&gt;='様式３（療養者名簿）（⑤の場合）'!$O92,IF(Y$16&lt;='様式３（療養者名簿）（⑤の場合）'!$W92,1,0),0),0)</f>
        <v>0</v>
      </c>
      <c r="Z83" s="159">
        <f>IF(Z$16-'様式３（療養者名簿）（⑤の場合）'!$O92+1&lt;=15,IF(Z$16&gt;='様式３（療養者名簿）（⑤の場合）'!$O92,IF(Z$16&lt;='様式３（療養者名簿）（⑤の場合）'!$W92,1,0),0),0)</f>
        <v>0</v>
      </c>
      <c r="AA83" s="159">
        <f>IF(AA$16-'様式３（療養者名簿）（⑤の場合）'!$O92+1&lt;=15,IF(AA$16&gt;='様式３（療養者名簿）（⑤の場合）'!$O92,IF(AA$16&lt;='様式３（療養者名簿）（⑤の場合）'!$W92,1,0),0),0)</f>
        <v>0</v>
      </c>
      <c r="AB83" s="159">
        <f>IF(AB$16-'様式３（療養者名簿）（⑤の場合）'!$O92+1&lt;=15,IF(AB$16&gt;='様式３（療養者名簿）（⑤の場合）'!$O92,IF(AB$16&lt;='様式３（療養者名簿）（⑤の場合）'!$W92,1,0),0),0)</f>
        <v>0</v>
      </c>
      <c r="AC83" s="159">
        <f>IF(AC$16-'様式３（療養者名簿）（⑤の場合）'!$O92+1&lt;=15,IF(AC$16&gt;='様式３（療養者名簿）（⑤の場合）'!$O92,IF(AC$16&lt;='様式３（療養者名簿）（⑤の場合）'!$W92,1,0),0),0)</f>
        <v>0</v>
      </c>
      <c r="AD83" s="159">
        <f>IF(AD$16-'様式３（療養者名簿）（⑤の場合）'!$O92+1&lt;=15,IF(AD$16&gt;='様式３（療養者名簿）（⑤の場合）'!$O92,IF(AD$16&lt;='様式３（療養者名簿）（⑤の場合）'!$W92,1,0),0),0)</f>
        <v>0</v>
      </c>
      <c r="AE83" s="159">
        <f>IF(AE$16-'様式３（療養者名簿）（⑤の場合）'!$O92+1&lt;=15,IF(AE$16&gt;='様式３（療養者名簿）（⑤の場合）'!$O92,IF(AE$16&lt;='様式３（療養者名簿）（⑤の場合）'!$W92,1,0),0),0)</f>
        <v>0</v>
      </c>
      <c r="AF83" s="159">
        <f>IF(AF$16-'様式３（療養者名簿）（⑤の場合）'!$O92+1&lt;=15,IF(AF$16&gt;='様式３（療養者名簿）（⑤の場合）'!$O92,IF(AF$16&lt;='様式３（療養者名簿）（⑤の場合）'!$W92,1,0),0),0)</f>
        <v>0</v>
      </c>
      <c r="AG83" s="159">
        <f>IF(AG$16-'様式３（療養者名簿）（⑤の場合）'!$O92+1&lt;=15,IF(AG$16&gt;='様式３（療養者名簿）（⑤の場合）'!$O92,IF(AG$16&lt;='様式３（療養者名簿）（⑤の場合）'!$W92,1,0),0),0)</f>
        <v>0</v>
      </c>
      <c r="AH83" s="159">
        <f>IF(AH$16-'様式３（療養者名簿）（⑤の場合）'!$O92+1&lt;=15,IF(AH$16&gt;='様式３（療養者名簿）（⑤の場合）'!$O92,IF(AH$16&lt;='様式３（療養者名簿）（⑤の場合）'!$W92,1,0),0),0)</f>
        <v>0</v>
      </c>
      <c r="AI83" s="159">
        <f>IF(AI$16-'様式３（療養者名簿）（⑤の場合）'!$O92+1&lt;=15,IF(AI$16&gt;='様式３（療養者名簿）（⑤の場合）'!$O92,IF(AI$16&lt;='様式３（療養者名簿）（⑤の場合）'!$W92,1,0),0),0)</f>
        <v>0</v>
      </c>
      <c r="AJ83" s="159">
        <f>IF(AJ$16-'様式３（療養者名簿）（⑤の場合）'!$O92+1&lt;=15,IF(AJ$16&gt;='様式３（療養者名簿）（⑤の場合）'!$O92,IF(AJ$16&lt;='様式３（療養者名簿）（⑤の場合）'!$W92,1,0),0),0)</f>
        <v>0</v>
      </c>
      <c r="AK83" s="159">
        <f>IF(AK$16-'様式３（療養者名簿）（⑤の場合）'!$O92+1&lt;=15,IF(AK$16&gt;='様式３（療養者名簿）（⑤の場合）'!$O92,IF(AK$16&lt;='様式３（療養者名簿）（⑤の場合）'!$W92,1,0),0),0)</f>
        <v>0</v>
      </c>
      <c r="AL83" s="159">
        <f>IF(AL$16-'様式３（療養者名簿）（⑤の場合）'!$O92+1&lt;=15,IF(AL$16&gt;='様式３（療養者名簿）（⑤の場合）'!$O92,IF(AL$16&lt;='様式３（療養者名簿）（⑤の場合）'!$W92,1,0),0),0)</f>
        <v>0</v>
      </c>
      <c r="AM83" s="159">
        <f>IF(AM$16-'様式３（療養者名簿）（⑤の場合）'!$O92+1&lt;=15,IF(AM$16&gt;='様式３（療養者名簿）（⑤の場合）'!$O92,IF(AM$16&lt;='様式３（療養者名簿）（⑤の場合）'!$W92,1,0),0),0)</f>
        <v>0</v>
      </c>
      <c r="AN83" s="159">
        <f>IF(AN$16-'様式３（療養者名簿）（⑤の場合）'!$O92+1&lt;=15,IF(AN$16&gt;='様式３（療養者名簿）（⑤の場合）'!$O92,IF(AN$16&lt;='様式３（療養者名簿）（⑤の場合）'!$W92,1,0),0),0)</f>
        <v>0</v>
      </c>
      <c r="AO83" s="159">
        <f>IF(AO$16-'様式３（療養者名簿）（⑤の場合）'!$O92+1&lt;=15,IF(AO$16&gt;='様式３（療養者名簿）（⑤の場合）'!$O92,IF(AO$16&lt;='様式３（療養者名簿）（⑤の場合）'!$W92,1,0),0),0)</f>
        <v>0</v>
      </c>
      <c r="AP83" s="159">
        <f>IF(AP$16-'様式３（療養者名簿）（⑤の場合）'!$O92+1&lt;=15,IF(AP$16&gt;='様式３（療養者名簿）（⑤の場合）'!$O92,IF(AP$16&lt;='様式３（療養者名簿）（⑤の場合）'!$W92,1,0),0),0)</f>
        <v>0</v>
      </c>
      <c r="AQ83" s="159">
        <f>IF(AQ$16-'様式３（療養者名簿）（⑤の場合）'!$O92+1&lt;=15,IF(AQ$16&gt;='様式３（療養者名簿）（⑤の場合）'!$O92,IF(AQ$16&lt;='様式３（療養者名簿）（⑤の場合）'!$W92,1,0),0),0)</f>
        <v>0</v>
      </c>
      <c r="AR83" s="159">
        <f>IF(AR$16-'様式３（療養者名簿）（⑤の場合）'!$O92+1&lt;=15,IF(AR$16&gt;='様式３（療養者名簿）（⑤の場合）'!$O92,IF(AR$16&lt;='様式３（療養者名簿）（⑤の場合）'!$W92,1,0),0),0)</f>
        <v>0</v>
      </c>
      <c r="AS83" s="159">
        <f>IF(AS$16-'様式３（療養者名簿）（⑤の場合）'!$O92+1&lt;=15,IF(AS$16&gt;='様式３（療養者名簿）（⑤の場合）'!$O92,IF(AS$16&lt;='様式３（療養者名簿）（⑤の場合）'!$W92,1,0),0),0)</f>
        <v>0</v>
      </c>
      <c r="AT83" s="159">
        <f>IF(AT$16-'様式３（療養者名簿）（⑤の場合）'!$O92+1&lt;=15,IF(AT$16&gt;='様式３（療養者名簿）（⑤の場合）'!$O92,IF(AT$16&lt;='様式３（療養者名簿）（⑤の場合）'!$W92,1,0),0),0)</f>
        <v>0</v>
      </c>
      <c r="AU83" s="159">
        <f>IF(AU$16-'様式３（療養者名簿）（⑤の場合）'!$O92+1&lt;=15,IF(AU$16&gt;='様式３（療養者名簿）（⑤の場合）'!$O92,IF(AU$16&lt;='様式３（療養者名簿）（⑤の場合）'!$W92,1,0),0),0)</f>
        <v>0</v>
      </c>
      <c r="AV83" s="159">
        <f>IF(AV$16-'様式３（療養者名簿）（⑤の場合）'!$O92+1&lt;=15,IF(AV$16&gt;='様式３（療養者名簿）（⑤の場合）'!$O92,IF(AV$16&lt;='様式３（療養者名簿）（⑤の場合）'!$W92,1,0),0),0)</f>
        <v>0</v>
      </c>
      <c r="AW83" s="159">
        <f>IF(AW$16-'様式３（療養者名簿）（⑤の場合）'!$O92+1&lt;=15,IF(AW$16&gt;='様式３（療養者名簿）（⑤の場合）'!$O92,IF(AW$16&lt;='様式３（療養者名簿）（⑤の場合）'!$W92,1,0),0),0)</f>
        <v>0</v>
      </c>
      <c r="AX83" s="159">
        <f>IF(AX$16-'様式３（療養者名簿）（⑤の場合）'!$O92+1&lt;=15,IF(AX$16&gt;='様式３（療養者名簿）（⑤の場合）'!$O92,IF(AX$16&lt;='様式３（療養者名簿）（⑤の場合）'!$W92,1,0),0),0)</f>
        <v>0</v>
      </c>
      <c r="AY83" s="159">
        <f>IF(AY$16-'様式３（療養者名簿）（⑤の場合）'!$O92+1&lt;=15,IF(AY$16&gt;='様式３（療養者名簿）（⑤の場合）'!$O92,IF(AY$16&lt;='様式３（療養者名簿）（⑤の場合）'!$W92,1,0),0),0)</f>
        <v>0</v>
      </c>
      <c r="AZ83" s="159">
        <f>IF(AZ$16-'様式３（療養者名簿）（⑤の場合）'!$O92+1&lt;=15,IF(AZ$16&gt;='様式３（療養者名簿）（⑤の場合）'!$O92,IF(AZ$16&lt;='様式３（療養者名簿）（⑤の場合）'!$W92,1,0),0),0)</f>
        <v>0</v>
      </c>
      <c r="BA83" s="159">
        <f>IF(BA$16-'様式３（療養者名簿）（⑤の場合）'!$O92+1&lt;=15,IF(BA$16&gt;='様式３（療養者名簿）（⑤の場合）'!$O92,IF(BA$16&lt;='様式３（療養者名簿）（⑤の場合）'!$W92,1,0),0),0)</f>
        <v>0</v>
      </c>
      <c r="BB83" s="159">
        <f>IF(BB$16-'様式３（療養者名簿）（⑤の場合）'!$O92+1&lt;=15,IF(BB$16&gt;='様式３（療養者名簿）（⑤の場合）'!$O92,IF(BB$16&lt;='様式３（療養者名簿）（⑤の場合）'!$W92,1,0),0),0)</f>
        <v>0</v>
      </c>
      <c r="BC83" s="159">
        <f>IF(BC$16-'様式３（療養者名簿）（⑤の場合）'!$O92+1&lt;=15,IF(BC$16&gt;='様式３（療養者名簿）（⑤の場合）'!$O92,IF(BC$16&lt;='様式３（療養者名簿）（⑤の場合）'!$W92,1,0),0),0)</f>
        <v>0</v>
      </c>
      <c r="BD83" s="159">
        <f>IF(BD$16-'様式３（療養者名簿）（⑤の場合）'!$O92+1&lt;=15,IF(BD$16&gt;='様式３（療養者名簿）（⑤の場合）'!$O92,IF(BD$16&lt;='様式３（療養者名簿）（⑤の場合）'!$W92,1,0),0),0)</f>
        <v>0</v>
      </c>
      <c r="BE83" s="159">
        <f>IF(BE$16-'様式３（療養者名簿）（⑤の場合）'!$O92+1&lt;=15,IF(BE$16&gt;='様式３（療養者名簿）（⑤の場合）'!$O92,IF(BE$16&lt;='様式３（療養者名簿）（⑤の場合）'!$W92,1,0),0),0)</f>
        <v>0</v>
      </c>
      <c r="BF83" s="159">
        <f>IF(BF$16-'様式３（療養者名簿）（⑤の場合）'!$O92+1&lt;=15,IF(BF$16&gt;='様式３（療養者名簿）（⑤の場合）'!$O92,IF(BF$16&lt;='様式３（療養者名簿）（⑤の場合）'!$W92,1,0),0),0)</f>
        <v>0</v>
      </c>
      <c r="BG83" s="159">
        <f>IF(BG$16-'様式３（療養者名簿）（⑤の場合）'!$O92+1&lt;=15,IF(BG$16&gt;='様式３（療養者名簿）（⑤の場合）'!$O92,IF(BG$16&lt;='様式３（療養者名簿）（⑤の場合）'!$W92,1,0),0),0)</f>
        <v>0</v>
      </c>
      <c r="BH83" s="159">
        <f>IF(BH$16-'様式３（療養者名簿）（⑤の場合）'!$O92+1&lt;=15,IF(BH$16&gt;='様式３（療養者名簿）（⑤の場合）'!$O92,IF(BH$16&lt;='様式３（療養者名簿）（⑤の場合）'!$W92,1,0),0),0)</f>
        <v>0</v>
      </c>
      <c r="BI83" s="159">
        <f>IF(BI$16-'様式３（療養者名簿）（⑤の場合）'!$O92+1&lt;=15,IF(BI$16&gt;='様式３（療養者名簿）（⑤の場合）'!$O92,IF(BI$16&lt;='様式３（療養者名簿）（⑤の場合）'!$W92,1,0),0),0)</f>
        <v>0</v>
      </c>
      <c r="BJ83" s="159">
        <f>IF(BJ$16-'様式３（療養者名簿）（⑤の場合）'!$O92+1&lt;=15,IF(BJ$16&gt;='様式３（療養者名簿）（⑤の場合）'!$O92,IF(BJ$16&lt;='様式３（療養者名簿）（⑤の場合）'!$W92,1,0),0),0)</f>
        <v>0</v>
      </c>
      <c r="BK83" s="159">
        <f>IF(BK$16-'様式３（療養者名簿）（⑤の場合）'!$O92+1&lt;=15,IF(BK$16&gt;='様式３（療養者名簿）（⑤の場合）'!$O92,IF(BK$16&lt;='様式３（療養者名簿）（⑤の場合）'!$W92,1,0),0),0)</f>
        <v>0</v>
      </c>
      <c r="BL83" s="159">
        <f>IF(BL$16-'様式３（療養者名簿）（⑤の場合）'!$O92+1&lt;=15,IF(BL$16&gt;='様式３（療養者名簿）（⑤の場合）'!$O92,IF(BL$16&lt;='様式３（療養者名簿）（⑤の場合）'!$W92,1,0),0),0)</f>
        <v>0</v>
      </c>
      <c r="BM83" s="159">
        <f>IF(BM$16-'様式３（療養者名簿）（⑤の場合）'!$O92+1&lt;=15,IF(BM$16&gt;='様式３（療養者名簿）（⑤の場合）'!$O92,IF(BM$16&lt;='様式３（療養者名簿）（⑤の場合）'!$W92,1,0),0),0)</f>
        <v>0</v>
      </c>
      <c r="BN83" s="159">
        <f>IF(BN$16-'様式３（療養者名簿）（⑤の場合）'!$O92+1&lt;=15,IF(BN$16&gt;='様式３（療養者名簿）（⑤の場合）'!$O92,IF(BN$16&lt;='様式３（療養者名簿）（⑤の場合）'!$W92,1,0),0),0)</f>
        <v>0</v>
      </c>
      <c r="BO83" s="159">
        <f>IF(BO$16-'様式３（療養者名簿）（⑤の場合）'!$O92+1&lt;=15,IF(BO$16&gt;='様式３（療養者名簿）（⑤の場合）'!$O92,IF(BO$16&lt;='様式３（療養者名簿）（⑤の場合）'!$W92,1,0),0),0)</f>
        <v>0</v>
      </c>
      <c r="BP83" s="159">
        <f>IF(BP$16-'様式３（療養者名簿）（⑤の場合）'!$O92+1&lt;=15,IF(BP$16&gt;='様式３（療養者名簿）（⑤の場合）'!$O92,IF(BP$16&lt;='様式３（療養者名簿）（⑤の場合）'!$W92,1,0),0),0)</f>
        <v>0</v>
      </c>
      <c r="BQ83" s="159">
        <f>IF(BQ$16-'様式３（療養者名簿）（⑤の場合）'!$O92+1&lt;=15,IF(BQ$16&gt;='様式３（療養者名簿）（⑤の場合）'!$O92,IF(BQ$16&lt;='様式３（療養者名簿）（⑤の場合）'!$W92,1,0),0),0)</f>
        <v>0</v>
      </c>
      <c r="BR83" s="159">
        <f>IF(BR$16-'様式３（療養者名簿）（⑤の場合）'!$O92+1&lt;=15,IF(BR$16&gt;='様式３（療養者名簿）（⑤の場合）'!$O92,IF(BR$16&lt;='様式３（療養者名簿）（⑤の場合）'!$W92,1,0),0),0)</f>
        <v>0</v>
      </c>
      <c r="BS83" s="159">
        <f>IF(BS$16-'様式３（療養者名簿）（⑤の場合）'!$O92+1&lt;=15,IF(BS$16&gt;='様式３（療養者名簿）（⑤の場合）'!$O92,IF(BS$16&lt;='様式３（療養者名簿）（⑤の場合）'!$W92,1,0),0),0)</f>
        <v>0</v>
      </c>
      <c r="BT83" s="159">
        <f>IF(BT$16-'様式３（療養者名簿）（⑤の場合）'!$O92+1&lt;=15,IF(BT$16&gt;='様式３（療養者名簿）（⑤の場合）'!$O92,IF(BT$16&lt;='様式３（療養者名簿）（⑤の場合）'!$W92,1,0),0),0)</f>
        <v>0</v>
      </c>
      <c r="BU83" s="159">
        <f>IF(BU$16-'様式３（療養者名簿）（⑤の場合）'!$O92+1&lt;=15,IF(BU$16&gt;='様式３（療養者名簿）（⑤の場合）'!$O92,IF(BU$16&lt;='様式３（療養者名簿）（⑤の場合）'!$W92,1,0),0),0)</f>
        <v>0</v>
      </c>
      <c r="BV83" s="159">
        <f>IF(BV$16-'様式３（療養者名簿）（⑤の場合）'!$O92+1&lt;=15,IF(BV$16&gt;='様式３（療養者名簿）（⑤の場合）'!$O92,IF(BV$16&lt;='様式３（療養者名簿）（⑤の場合）'!$W92,1,0),0),0)</f>
        <v>0</v>
      </c>
      <c r="BW83" s="159">
        <f>IF(BW$16-'様式３（療養者名簿）（⑤の場合）'!$O92+1&lt;=15,IF(BW$16&gt;='様式３（療養者名簿）（⑤の場合）'!$O92,IF(BW$16&lt;='様式３（療養者名簿）（⑤の場合）'!$W92,1,0),0),0)</f>
        <v>0</v>
      </c>
      <c r="BX83" s="159">
        <f>IF(BX$16-'様式３（療養者名簿）（⑤の場合）'!$O92+1&lt;=15,IF(BX$16&gt;='様式３（療養者名簿）（⑤の場合）'!$O92,IF(BX$16&lt;='様式３（療養者名簿）（⑤の場合）'!$W92,1,0),0),0)</f>
        <v>0</v>
      </c>
      <c r="BY83" s="159">
        <f>IF(BY$16-'様式３（療養者名簿）（⑤の場合）'!$O92+1&lt;=15,IF(BY$16&gt;='様式３（療養者名簿）（⑤の場合）'!$O92,IF(BY$16&lt;='様式３（療養者名簿）（⑤の場合）'!$W92,1,0),0),0)</f>
        <v>0</v>
      </c>
      <c r="BZ83" s="159">
        <f>IF(BZ$16-'様式３（療養者名簿）（⑤の場合）'!$O92+1&lt;=15,IF(BZ$16&gt;='様式３（療養者名簿）（⑤の場合）'!$O92,IF(BZ$16&lt;='様式３（療養者名簿）（⑤の場合）'!$W92,1,0),0),0)</f>
        <v>0</v>
      </c>
      <c r="CA83" s="159">
        <f>IF(CA$16-'様式３（療養者名簿）（⑤の場合）'!$O92+1&lt;=15,IF(CA$16&gt;='様式３（療養者名簿）（⑤の場合）'!$O92,IF(CA$16&lt;='様式３（療養者名簿）（⑤の場合）'!$W92,1,0),0),0)</f>
        <v>0</v>
      </c>
      <c r="CB83" s="159">
        <f>IF(CB$16-'様式３（療養者名簿）（⑤の場合）'!$O92+1&lt;=15,IF(CB$16&gt;='様式３（療養者名簿）（⑤の場合）'!$O92,IF(CB$16&lt;='様式３（療養者名簿）（⑤の場合）'!$W92,1,0),0),0)</f>
        <v>0</v>
      </c>
      <c r="CC83" s="159">
        <f>IF(CC$16-'様式３（療養者名簿）（⑤の場合）'!$O92+1&lt;=15,IF(CC$16&gt;='様式３（療養者名簿）（⑤の場合）'!$O92,IF(CC$16&lt;='様式３（療養者名簿）（⑤の場合）'!$W92,1,0),0),0)</f>
        <v>0</v>
      </c>
      <c r="CD83" s="159">
        <f>IF(CD$16-'様式３（療養者名簿）（⑤の場合）'!$O92+1&lt;=15,IF(CD$16&gt;='様式３（療養者名簿）（⑤の場合）'!$O92,IF(CD$16&lt;='様式３（療養者名簿）（⑤の場合）'!$W92,1,0),0),0)</f>
        <v>0</v>
      </c>
      <c r="CE83" s="159">
        <f>IF(CE$16-'様式３（療養者名簿）（⑤の場合）'!$O92+1&lt;=15,IF(CE$16&gt;='様式３（療養者名簿）（⑤の場合）'!$O92,IF(CE$16&lt;='様式３（療養者名簿）（⑤の場合）'!$W92,1,0),0),0)</f>
        <v>0</v>
      </c>
      <c r="CF83" s="159">
        <f>IF(CF$16-'様式３（療養者名簿）（⑤の場合）'!$O92+1&lt;=15,IF(CF$16&gt;='様式３（療養者名簿）（⑤の場合）'!$O92,IF(CF$16&lt;='様式３（療養者名簿）（⑤の場合）'!$W92,1,0),0),0)</f>
        <v>0</v>
      </c>
      <c r="CG83" s="159">
        <f>IF(CG$16-'様式３（療養者名簿）（⑤の場合）'!$O92+1&lt;=15,IF(CG$16&gt;='様式３（療養者名簿）（⑤の場合）'!$O92,IF(CG$16&lt;='様式３（療養者名簿）（⑤の場合）'!$W92,1,0),0),0)</f>
        <v>0</v>
      </c>
      <c r="CH83" s="159">
        <f>IF(CH$16-'様式３（療養者名簿）（⑤の場合）'!$O92+1&lt;=15,IF(CH$16&gt;='様式３（療養者名簿）（⑤の場合）'!$O92,IF(CH$16&lt;='様式３（療養者名簿）（⑤の場合）'!$W92,1,0),0),0)</f>
        <v>0</v>
      </c>
      <c r="CI83" s="159">
        <f>IF(CI$16-'様式３（療養者名簿）（⑤の場合）'!$O92+1&lt;=15,IF(CI$16&gt;='様式３（療養者名簿）（⑤の場合）'!$O92,IF(CI$16&lt;='様式３（療養者名簿）（⑤の場合）'!$W92,1,0),0),0)</f>
        <v>0</v>
      </c>
      <c r="CJ83" s="159">
        <f>IF(CJ$16-'様式３（療養者名簿）（⑤の場合）'!$O92+1&lt;=15,IF(CJ$16&gt;='様式３（療養者名簿）（⑤の場合）'!$O92,IF(CJ$16&lt;='様式３（療養者名簿）（⑤の場合）'!$W92,1,0),0),0)</f>
        <v>0</v>
      </c>
      <c r="CK83" s="159">
        <f>IF(CK$16-'様式３（療養者名簿）（⑤の場合）'!$O92+1&lt;=15,IF(CK$16&gt;='様式３（療養者名簿）（⑤の場合）'!$O92,IF(CK$16&lt;='様式３（療養者名簿）（⑤の場合）'!$W92,1,0),0),0)</f>
        <v>0</v>
      </c>
      <c r="CL83" s="159">
        <f>IF(CL$16-'様式３（療養者名簿）（⑤の場合）'!$O92+1&lt;=15,IF(CL$16&gt;='様式３（療養者名簿）（⑤の場合）'!$O92,IF(CL$16&lt;='様式３（療養者名簿）（⑤の場合）'!$W92,1,0),0),0)</f>
        <v>0</v>
      </c>
      <c r="CM83" s="159">
        <f>IF(CM$16-'様式３（療養者名簿）（⑤の場合）'!$O92+1&lt;=15,IF(CM$16&gt;='様式３（療養者名簿）（⑤の場合）'!$O92,IF(CM$16&lt;='様式３（療養者名簿）（⑤の場合）'!$W92,1,0),0),0)</f>
        <v>0</v>
      </c>
      <c r="CN83" s="159">
        <f>IF(CN$16-'様式３（療養者名簿）（⑤の場合）'!$O92+1&lt;=15,IF(CN$16&gt;='様式３（療養者名簿）（⑤の場合）'!$O92,IF(CN$16&lt;='様式３（療養者名簿）（⑤の場合）'!$W92,1,0),0),0)</f>
        <v>0</v>
      </c>
      <c r="CO83" s="159">
        <f>IF(CO$16-'様式３（療養者名簿）（⑤の場合）'!$O92+1&lt;=15,IF(CO$16&gt;='様式３（療養者名簿）（⑤の場合）'!$O92,IF(CO$16&lt;='様式３（療養者名簿）（⑤の場合）'!$W92,1,0),0),0)</f>
        <v>0</v>
      </c>
      <c r="CP83" s="159">
        <f>IF(CP$16-'様式３（療養者名簿）（⑤の場合）'!$O92+1&lt;=15,IF(CP$16&gt;='様式３（療養者名簿）（⑤の場合）'!$O92,IF(CP$16&lt;='様式３（療養者名簿）（⑤の場合）'!$W92,1,0),0),0)</f>
        <v>0</v>
      </c>
      <c r="CQ83" s="159">
        <f>IF(CQ$16-'様式３（療養者名簿）（⑤の場合）'!$O92+1&lt;=15,IF(CQ$16&gt;='様式３（療養者名簿）（⑤の場合）'!$O92,IF(CQ$16&lt;='様式３（療養者名簿）（⑤の場合）'!$W92,1,0),0),0)</f>
        <v>0</v>
      </c>
      <c r="CR83" s="159">
        <f>IF(CR$16-'様式３（療養者名簿）（⑤の場合）'!$O92+1&lt;=15,IF(CR$16&gt;='様式３（療養者名簿）（⑤の場合）'!$O92,IF(CR$16&lt;='様式３（療養者名簿）（⑤の場合）'!$W92,1,0),0),0)</f>
        <v>0</v>
      </c>
      <c r="CS83" s="159">
        <f>IF(CS$16-'様式３（療養者名簿）（⑤の場合）'!$O92+1&lt;=15,IF(CS$16&gt;='様式３（療養者名簿）（⑤の場合）'!$O92,IF(CS$16&lt;='様式３（療養者名簿）（⑤の場合）'!$W92,1,0),0),0)</f>
        <v>0</v>
      </c>
      <c r="CT83" s="159">
        <f>IF(CT$16-'様式３（療養者名簿）（⑤の場合）'!$O92+1&lt;=15,IF(CT$16&gt;='様式３（療養者名簿）（⑤の場合）'!$O92,IF(CT$16&lt;='様式３（療養者名簿）（⑤の場合）'!$W92,1,0),0),0)</f>
        <v>0</v>
      </c>
      <c r="CU83" s="159">
        <f>IF(CU$16-'様式３（療養者名簿）（⑤の場合）'!$O92+1&lt;=15,IF(CU$16&gt;='様式３（療養者名簿）（⑤の場合）'!$O92,IF(CU$16&lt;='様式３（療養者名簿）（⑤の場合）'!$W92,1,0),0),0)</f>
        <v>0</v>
      </c>
      <c r="CV83" s="159">
        <f>IF(CV$16-'様式３（療養者名簿）（⑤の場合）'!$O92+1&lt;=15,IF(CV$16&gt;='様式３（療養者名簿）（⑤の場合）'!$O92,IF(CV$16&lt;='様式３（療養者名簿）（⑤の場合）'!$W92,1,0),0),0)</f>
        <v>0</v>
      </c>
      <c r="CW83" s="159">
        <f>IF(CW$16-'様式３（療養者名簿）（⑤の場合）'!$O92+1&lt;=15,IF(CW$16&gt;='様式３（療養者名簿）（⑤の場合）'!$O92,IF(CW$16&lt;='様式３（療養者名簿）（⑤の場合）'!$W92,1,0),0),0)</f>
        <v>0</v>
      </c>
      <c r="CX83" s="159">
        <f>IF(CX$16-'様式３（療養者名簿）（⑤の場合）'!$O92+1&lt;=15,IF(CX$16&gt;='様式３（療養者名簿）（⑤の場合）'!$O92,IF(CX$16&lt;='様式３（療養者名簿）（⑤の場合）'!$W92,1,0),0),0)</f>
        <v>0</v>
      </c>
      <c r="CY83" s="159">
        <f>IF(CY$16-'様式３（療養者名簿）（⑤の場合）'!$O92+1&lt;=15,IF(CY$16&gt;='様式３（療養者名簿）（⑤の場合）'!$O92,IF(CY$16&lt;='様式３（療養者名簿）（⑤の場合）'!$W92,1,0),0),0)</f>
        <v>0</v>
      </c>
      <c r="CZ83" s="159">
        <f>IF(CZ$16-'様式３（療養者名簿）（⑤の場合）'!$O92+1&lt;=15,IF(CZ$16&gt;='様式３（療養者名簿）（⑤の場合）'!$O92,IF(CZ$16&lt;='様式３（療養者名簿）（⑤の場合）'!$W92,1,0),0),0)</f>
        <v>0</v>
      </c>
      <c r="DA83" s="159">
        <f>IF(DA$16-'様式３（療養者名簿）（⑤の場合）'!$O92+1&lt;=15,IF(DA$16&gt;='様式３（療養者名簿）（⑤の場合）'!$O92,IF(DA$16&lt;='様式３（療養者名簿）（⑤の場合）'!$W92,1,0),0),0)</f>
        <v>0</v>
      </c>
      <c r="DB83" s="159">
        <f>IF(DB$16-'様式３（療養者名簿）（⑤の場合）'!$O92+1&lt;=15,IF(DB$16&gt;='様式３（療養者名簿）（⑤の場合）'!$O92,IF(DB$16&lt;='様式３（療養者名簿）（⑤の場合）'!$W92,1,0),0),0)</f>
        <v>0</v>
      </c>
      <c r="DC83" s="159">
        <f>IF(DC$16-'様式３（療養者名簿）（⑤の場合）'!$O92+1&lt;=15,IF(DC$16&gt;='様式３（療養者名簿）（⑤の場合）'!$O92,IF(DC$16&lt;='様式３（療養者名簿）（⑤の場合）'!$W92,1,0),0),0)</f>
        <v>0</v>
      </c>
      <c r="DD83" s="159">
        <f>IF(DD$16-'様式３（療養者名簿）（⑤の場合）'!$O92+1&lt;=15,IF(DD$16&gt;='様式３（療養者名簿）（⑤の場合）'!$O92,IF(DD$16&lt;='様式３（療養者名簿）（⑤の場合）'!$W92,1,0),0),0)</f>
        <v>0</v>
      </c>
      <c r="DE83" s="159">
        <f>IF(DE$16-'様式３（療養者名簿）（⑤の場合）'!$O92+1&lt;=15,IF(DE$16&gt;='様式３（療養者名簿）（⑤の場合）'!$O92,IF(DE$16&lt;='様式３（療養者名簿）（⑤の場合）'!$W92,1,0),0),0)</f>
        <v>0</v>
      </c>
      <c r="DF83" s="159">
        <f>IF(DF$16-'様式３（療養者名簿）（⑤の場合）'!$O92+1&lt;=15,IF(DF$16&gt;='様式３（療養者名簿）（⑤の場合）'!$O92,IF(DF$16&lt;='様式３（療養者名簿）（⑤の場合）'!$W92,1,0),0),0)</f>
        <v>0</v>
      </c>
      <c r="DG83" s="159">
        <f>IF(DG$16-'様式３（療養者名簿）（⑤の場合）'!$O92+1&lt;=15,IF(DG$16&gt;='様式３（療養者名簿）（⑤の場合）'!$O92,IF(DG$16&lt;='様式３（療養者名簿）（⑤の場合）'!$W92,1,0),0),0)</f>
        <v>0</v>
      </c>
      <c r="DH83" s="159">
        <f>IF(DH$16-'様式３（療養者名簿）（⑤の場合）'!$O92+1&lt;=15,IF(DH$16&gt;='様式３（療養者名簿）（⑤の場合）'!$O92,IF(DH$16&lt;='様式３（療養者名簿）（⑤の場合）'!$W92,1,0),0),0)</f>
        <v>0</v>
      </c>
      <c r="DI83" s="159">
        <f>IF(DI$16-'様式３（療養者名簿）（⑤の場合）'!$O92+1&lt;=15,IF(DI$16&gt;='様式３（療養者名簿）（⑤の場合）'!$O92,IF(DI$16&lt;='様式３（療養者名簿）（⑤の場合）'!$W92,1,0),0),0)</f>
        <v>0</v>
      </c>
      <c r="DJ83" s="159">
        <f>IF(DJ$16-'様式３（療養者名簿）（⑤の場合）'!$O92+1&lt;=15,IF(DJ$16&gt;='様式３（療養者名簿）（⑤の場合）'!$O92,IF(DJ$16&lt;='様式３（療養者名簿）（⑤の場合）'!$W92,1,0),0),0)</f>
        <v>0</v>
      </c>
      <c r="DK83" s="159">
        <f>IF(DK$16-'様式３（療養者名簿）（⑤の場合）'!$O92+1&lt;=15,IF(DK$16&gt;='様式３（療養者名簿）（⑤の場合）'!$O92,IF(DK$16&lt;='様式３（療養者名簿）（⑤の場合）'!$W92,1,0),0),0)</f>
        <v>0</v>
      </c>
      <c r="DL83" s="159">
        <f>IF(DL$16-'様式３（療養者名簿）（⑤の場合）'!$O92+1&lt;=15,IF(DL$16&gt;='様式３（療養者名簿）（⑤の場合）'!$O92,IF(DL$16&lt;='様式３（療養者名簿）（⑤の場合）'!$W92,1,0),0),0)</f>
        <v>0</v>
      </c>
      <c r="DM83" s="159">
        <f>IF(DM$16-'様式３（療養者名簿）（⑤の場合）'!$O92+1&lt;=15,IF(DM$16&gt;='様式３（療養者名簿）（⑤の場合）'!$O92,IF(DM$16&lt;='様式３（療養者名簿）（⑤の場合）'!$W92,1,0),0),0)</f>
        <v>0</v>
      </c>
      <c r="DN83" s="159">
        <f>IF(DN$16-'様式３（療養者名簿）（⑤の場合）'!$O92+1&lt;=15,IF(DN$16&gt;='様式３（療養者名簿）（⑤の場合）'!$O92,IF(DN$16&lt;='様式３（療養者名簿）（⑤の場合）'!$W92,1,0),0),0)</f>
        <v>0</v>
      </c>
      <c r="DO83" s="159">
        <f>IF(DO$16-'様式３（療養者名簿）（⑤の場合）'!$O92+1&lt;=15,IF(DO$16&gt;='様式３（療養者名簿）（⑤の場合）'!$O92,IF(DO$16&lt;='様式３（療養者名簿）（⑤の場合）'!$W92,1,0),0),0)</f>
        <v>0</v>
      </c>
      <c r="DP83" s="159">
        <f>IF(DP$16-'様式３（療養者名簿）（⑤の場合）'!$O92+1&lt;=15,IF(DP$16&gt;='様式３（療養者名簿）（⑤の場合）'!$O92,IF(DP$16&lt;='様式３（療養者名簿）（⑤の場合）'!$W92,1,0),0),0)</f>
        <v>0</v>
      </c>
      <c r="DQ83" s="159">
        <f>IF(DQ$16-'様式３（療養者名簿）（⑤の場合）'!$O92+1&lt;=15,IF(DQ$16&gt;='様式３（療養者名簿）（⑤の場合）'!$O92,IF(DQ$16&lt;='様式３（療養者名簿）（⑤の場合）'!$W92,1,0),0),0)</f>
        <v>0</v>
      </c>
      <c r="DR83" s="159">
        <f>IF(DR$16-'様式３（療養者名簿）（⑤の場合）'!$O92+1&lt;=15,IF(DR$16&gt;='様式３（療養者名簿）（⑤の場合）'!$O92,IF(DR$16&lt;='様式３（療養者名簿）（⑤の場合）'!$W92,1,0),0),0)</f>
        <v>0</v>
      </c>
      <c r="DS83" s="159">
        <f>IF(DS$16-'様式３（療養者名簿）（⑤の場合）'!$O92+1&lt;=15,IF(DS$16&gt;='様式３（療養者名簿）（⑤の場合）'!$O92,IF(DS$16&lt;='様式３（療養者名簿）（⑤の場合）'!$W92,1,0),0),0)</f>
        <v>0</v>
      </c>
      <c r="DT83" s="159">
        <f>IF(DT$16-'様式３（療養者名簿）（⑤の場合）'!$O92+1&lt;=15,IF(DT$16&gt;='様式３（療養者名簿）（⑤の場合）'!$O92,IF(DT$16&lt;='様式３（療養者名簿）（⑤の場合）'!$W92,1,0),0),0)</f>
        <v>0</v>
      </c>
      <c r="DU83" s="159">
        <f>IF(DU$16-'様式３（療養者名簿）（⑤の場合）'!$O92+1&lt;=15,IF(DU$16&gt;='様式３（療養者名簿）（⑤の場合）'!$O92,IF(DU$16&lt;='様式３（療養者名簿）（⑤の場合）'!$W92,1,0),0),0)</f>
        <v>0</v>
      </c>
      <c r="DV83" s="159">
        <f>IF(DV$16-'様式３（療養者名簿）（⑤の場合）'!$O92+1&lt;=15,IF(DV$16&gt;='様式３（療養者名簿）（⑤の場合）'!$O92,IF(DV$16&lt;='様式３（療養者名簿）（⑤の場合）'!$W92,1,0),0),0)</f>
        <v>0</v>
      </c>
      <c r="DW83" s="159">
        <f>IF(DW$16-'様式３（療養者名簿）（⑤の場合）'!$O92+1&lt;=15,IF(DW$16&gt;='様式３（療養者名簿）（⑤の場合）'!$O92,IF(DW$16&lt;='様式３（療養者名簿）（⑤の場合）'!$W92,1,0),0),0)</f>
        <v>0</v>
      </c>
      <c r="DX83" s="159">
        <f>IF(DX$16-'様式３（療養者名簿）（⑤の場合）'!$O92+1&lt;=15,IF(DX$16&gt;='様式３（療養者名簿）（⑤の場合）'!$O92,IF(DX$16&lt;='様式３（療養者名簿）（⑤の場合）'!$W92,1,0),0),0)</f>
        <v>0</v>
      </c>
      <c r="DY83" s="159">
        <f>IF(DY$16-'様式３（療養者名簿）（⑤の場合）'!$O92+1&lt;=15,IF(DY$16&gt;='様式３（療養者名簿）（⑤の場合）'!$O92,IF(DY$16&lt;='様式３（療養者名簿）（⑤の場合）'!$W92,1,0),0),0)</f>
        <v>0</v>
      </c>
      <c r="DZ83" s="159">
        <f>IF(DZ$16-'様式３（療養者名簿）（⑤の場合）'!$O92+1&lt;=15,IF(DZ$16&gt;='様式３（療養者名簿）（⑤の場合）'!$O92,IF(DZ$16&lt;='様式３（療養者名簿）（⑤の場合）'!$W92,1,0),0),0)</f>
        <v>0</v>
      </c>
      <c r="EA83" s="159">
        <f>IF(EA$16-'様式３（療養者名簿）（⑤の場合）'!$O92+1&lt;=15,IF(EA$16&gt;='様式３（療養者名簿）（⑤の場合）'!$O92,IF(EA$16&lt;='様式３（療養者名簿）（⑤の場合）'!$W92,1,0),0),0)</f>
        <v>0</v>
      </c>
      <c r="EB83" s="159">
        <f>IF(EB$16-'様式３（療養者名簿）（⑤の場合）'!$O92+1&lt;=15,IF(EB$16&gt;='様式３（療養者名簿）（⑤の場合）'!$O92,IF(EB$16&lt;='様式３（療養者名簿）（⑤の場合）'!$W92,1,0),0),0)</f>
        <v>0</v>
      </c>
      <c r="EC83" s="159">
        <f>IF(EC$16-'様式３（療養者名簿）（⑤の場合）'!$O92+1&lt;=15,IF(EC$16&gt;='様式３（療養者名簿）（⑤の場合）'!$O92,IF(EC$16&lt;='様式３（療養者名簿）（⑤の場合）'!$W92,1,0),0),0)</f>
        <v>0</v>
      </c>
      <c r="ED83" s="159">
        <f>IF(ED$16-'様式３（療養者名簿）（⑤の場合）'!$O92+1&lt;=15,IF(ED$16&gt;='様式３（療養者名簿）（⑤の場合）'!$O92,IF(ED$16&lt;='様式３（療養者名簿）（⑤の場合）'!$W92,1,0),0),0)</f>
        <v>0</v>
      </c>
      <c r="EE83" s="159">
        <f>IF(EE$16-'様式３（療養者名簿）（⑤の場合）'!$O92+1&lt;=15,IF(EE$16&gt;='様式３（療養者名簿）（⑤の場合）'!$O92,IF(EE$16&lt;='様式３（療養者名簿）（⑤の場合）'!$W92,1,0),0),0)</f>
        <v>0</v>
      </c>
      <c r="EF83" s="159">
        <f>IF(EF$16-'様式３（療養者名簿）（⑤の場合）'!$O92+1&lt;=15,IF(EF$16&gt;='様式３（療養者名簿）（⑤の場合）'!$O92,IF(EF$16&lt;='様式３（療養者名簿）（⑤の場合）'!$W92,1,0),0),0)</f>
        <v>0</v>
      </c>
      <c r="EG83" s="159">
        <f>IF(EG$16-'様式３（療養者名簿）（⑤の場合）'!$O92+1&lt;=15,IF(EG$16&gt;='様式３（療養者名簿）（⑤の場合）'!$O92,IF(EG$16&lt;='様式３（療養者名簿）（⑤の場合）'!$W92,1,0),0),0)</f>
        <v>0</v>
      </c>
      <c r="EH83" s="159">
        <f>IF(EH$16-'様式３（療養者名簿）（⑤の場合）'!$O92+1&lt;=15,IF(EH$16&gt;='様式３（療養者名簿）（⑤の場合）'!$O92,IF(EH$16&lt;='様式３（療養者名簿）（⑤の場合）'!$W92,1,0),0),0)</f>
        <v>0</v>
      </c>
      <c r="EI83" s="159">
        <f>IF(EI$16-'様式３（療養者名簿）（⑤の場合）'!$O92+1&lt;=15,IF(EI$16&gt;='様式３（療養者名簿）（⑤の場合）'!$O92,IF(EI$16&lt;='様式３（療養者名簿）（⑤の場合）'!$W92,1,0),0),0)</f>
        <v>0</v>
      </c>
      <c r="EJ83" s="159">
        <f>IF(EJ$16-'様式３（療養者名簿）（⑤の場合）'!$O92+1&lt;=15,IF(EJ$16&gt;='様式３（療養者名簿）（⑤の場合）'!$O92,IF(EJ$16&lt;='様式３（療養者名簿）（⑤の場合）'!$W92,1,0),0),0)</f>
        <v>0</v>
      </c>
      <c r="EK83" s="159">
        <f>IF(EK$16-'様式３（療養者名簿）（⑤の場合）'!$O92+1&lt;=15,IF(EK$16&gt;='様式３（療養者名簿）（⑤の場合）'!$O92,IF(EK$16&lt;='様式３（療養者名簿）（⑤の場合）'!$W92,1,0),0),0)</f>
        <v>0</v>
      </c>
      <c r="EL83" s="159">
        <f>IF(EL$16-'様式３（療養者名簿）（⑤の場合）'!$O92+1&lt;=15,IF(EL$16&gt;='様式３（療養者名簿）（⑤の場合）'!$O92,IF(EL$16&lt;='様式３（療養者名簿）（⑤の場合）'!$W92,1,0),0),0)</f>
        <v>0</v>
      </c>
      <c r="EM83" s="159">
        <f>IF(EM$16-'様式３（療養者名簿）（⑤の場合）'!$O92+1&lt;=15,IF(EM$16&gt;='様式３（療養者名簿）（⑤の場合）'!$O92,IF(EM$16&lt;='様式３（療養者名簿）（⑤の場合）'!$W92,1,0),0),0)</f>
        <v>0</v>
      </c>
      <c r="EN83" s="159">
        <f>IF(EN$16-'様式３（療養者名簿）（⑤の場合）'!$O92+1&lt;=15,IF(EN$16&gt;='様式３（療養者名簿）（⑤の場合）'!$O92,IF(EN$16&lt;='様式３（療養者名簿）（⑤の場合）'!$W92,1,0),0),0)</f>
        <v>0</v>
      </c>
      <c r="EO83" s="159">
        <f>IF(EO$16-'様式３（療養者名簿）（⑤の場合）'!$O92+1&lt;=15,IF(EO$16&gt;='様式３（療養者名簿）（⑤の場合）'!$O92,IF(EO$16&lt;='様式３（療養者名簿）（⑤の場合）'!$W92,1,0),0),0)</f>
        <v>0</v>
      </c>
      <c r="EP83" s="159">
        <f>IF(EP$16-'様式３（療養者名簿）（⑤の場合）'!$O92+1&lt;=15,IF(EP$16&gt;='様式３（療養者名簿）（⑤の場合）'!$O92,IF(EP$16&lt;='様式３（療養者名簿）（⑤の場合）'!$W92,1,0),0),0)</f>
        <v>0</v>
      </c>
      <c r="EQ83" s="159">
        <f>IF(EQ$16-'様式３（療養者名簿）（⑤の場合）'!$O92+1&lt;=15,IF(EQ$16&gt;='様式３（療養者名簿）（⑤の場合）'!$O92,IF(EQ$16&lt;='様式３（療養者名簿）（⑤の場合）'!$W92,1,0),0),0)</f>
        <v>0</v>
      </c>
      <c r="ER83" s="159">
        <f>IF(ER$16-'様式３（療養者名簿）（⑤の場合）'!$O92+1&lt;=15,IF(ER$16&gt;='様式３（療養者名簿）（⑤の場合）'!$O92,IF(ER$16&lt;='様式３（療養者名簿）（⑤の場合）'!$W92,1,0),0),0)</f>
        <v>0</v>
      </c>
      <c r="ES83" s="159">
        <f>IF(ES$16-'様式３（療養者名簿）（⑤の場合）'!$O92+1&lt;=15,IF(ES$16&gt;='様式３（療養者名簿）（⑤の場合）'!$O92,IF(ES$16&lt;='様式３（療養者名簿）（⑤の場合）'!$W92,1,0),0),0)</f>
        <v>0</v>
      </c>
      <c r="ET83" s="159">
        <f>IF(ET$16-'様式３（療養者名簿）（⑤の場合）'!$O92+1&lt;=15,IF(ET$16&gt;='様式３（療養者名簿）（⑤の場合）'!$O92,IF(ET$16&lt;='様式３（療養者名簿）（⑤の場合）'!$W92,1,0),0),0)</f>
        <v>0</v>
      </c>
      <c r="EU83" s="159">
        <f>IF(EU$16-'様式３（療養者名簿）（⑤の場合）'!$O92+1&lt;=15,IF(EU$16&gt;='様式３（療養者名簿）（⑤の場合）'!$O92,IF(EU$16&lt;='様式３（療養者名簿）（⑤の場合）'!$W92,1,0),0),0)</f>
        <v>0</v>
      </c>
      <c r="EV83" s="159">
        <f>IF(EV$16-'様式３（療養者名簿）（⑤の場合）'!$O92+1&lt;=15,IF(EV$16&gt;='様式３（療養者名簿）（⑤の場合）'!$O92,IF(EV$16&lt;='様式３（療養者名簿）（⑤の場合）'!$W92,1,0),0),0)</f>
        <v>0</v>
      </c>
      <c r="EW83" s="159">
        <f>IF(EW$16-'様式３（療養者名簿）（⑤の場合）'!$O92+1&lt;=15,IF(EW$16&gt;='様式３（療養者名簿）（⑤の場合）'!$O92,IF(EW$16&lt;='様式３（療養者名簿）（⑤の場合）'!$W92,1,0),0),0)</f>
        <v>0</v>
      </c>
      <c r="EX83" s="159">
        <f>IF(EX$16-'様式３（療養者名簿）（⑤の場合）'!$O92+1&lt;=15,IF(EX$16&gt;='様式３（療養者名簿）（⑤の場合）'!$O92,IF(EX$16&lt;='様式３（療養者名簿）（⑤の場合）'!$W92,1,0),0),0)</f>
        <v>0</v>
      </c>
      <c r="EY83" s="159">
        <f>IF(EY$16-'様式３（療養者名簿）（⑤の場合）'!$O92+1&lt;=15,IF(EY$16&gt;='様式３（療養者名簿）（⑤の場合）'!$O92,IF(EY$16&lt;='様式３（療養者名簿）（⑤の場合）'!$W92,1,0),0),0)</f>
        <v>0</v>
      </c>
      <c r="EZ83" s="159">
        <f>IF(EZ$16-'様式３（療養者名簿）（⑤の場合）'!$O92+1&lt;=15,IF(EZ$16&gt;='様式３（療養者名簿）（⑤の場合）'!$O92,IF(EZ$16&lt;='様式３（療養者名簿）（⑤の場合）'!$W92,1,0),0),0)</f>
        <v>0</v>
      </c>
      <c r="FA83" s="159">
        <f>IF(FA$16-'様式３（療養者名簿）（⑤の場合）'!$O92+1&lt;=15,IF(FA$16&gt;='様式３（療養者名簿）（⑤の場合）'!$O92,IF(FA$16&lt;='様式３（療養者名簿）（⑤の場合）'!$W92,1,0),0),0)</f>
        <v>0</v>
      </c>
      <c r="FB83" s="159">
        <f>IF(FB$16-'様式３（療養者名簿）（⑤の場合）'!$O92+1&lt;=15,IF(FB$16&gt;='様式３（療養者名簿）（⑤の場合）'!$O92,IF(FB$16&lt;='様式３（療養者名簿）（⑤の場合）'!$W92,1,0),0),0)</f>
        <v>0</v>
      </c>
      <c r="FC83" s="159">
        <f>IF(FC$16-'様式３（療養者名簿）（⑤の場合）'!$O92+1&lt;=15,IF(FC$16&gt;='様式３（療養者名簿）（⑤の場合）'!$O92,IF(FC$16&lt;='様式３（療養者名簿）（⑤の場合）'!$W92,1,0),0),0)</f>
        <v>0</v>
      </c>
      <c r="FD83" s="159">
        <f>IF(FD$16-'様式３（療養者名簿）（⑤の場合）'!$O92+1&lt;=15,IF(FD$16&gt;='様式３（療養者名簿）（⑤の場合）'!$O92,IF(FD$16&lt;='様式３（療養者名簿）（⑤の場合）'!$W92,1,0),0),0)</f>
        <v>0</v>
      </c>
      <c r="FE83" s="159">
        <f>IF(FE$16-'様式３（療養者名簿）（⑤の場合）'!$O92+1&lt;=15,IF(FE$16&gt;='様式３（療養者名簿）（⑤の場合）'!$O92,IF(FE$16&lt;='様式３（療養者名簿）（⑤の場合）'!$W92,1,0),0),0)</f>
        <v>0</v>
      </c>
      <c r="FF83" s="159">
        <f>IF(FF$16-'様式３（療養者名簿）（⑤の場合）'!$O92+1&lt;=15,IF(FF$16&gt;='様式３（療養者名簿）（⑤の場合）'!$O92,IF(FF$16&lt;='様式３（療養者名簿）（⑤の場合）'!$W92,1,0),0),0)</f>
        <v>0</v>
      </c>
      <c r="FG83" s="159">
        <f>IF(FG$16-'様式３（療養者名簿）（⑤の場合）'!$O92+1&lt;=15,IF(FG$16&gt;='様式３（療養者名簿）（⑤の場合）'!$O92,IF(FG$16&lt;='様式３（療養者名簿）（⑤の場合）'!$W92,1,0),0),0)</f>
        <v>0</v>
      </c>
      <c r="FH83" s="159">
        <f>IF(FH$16-'様式３（療養者名簿）（⑤の場合）'!$O92+1&lt;=15,IF(FH$16&gt;='様式３（療養者名簿）（⑤の場合）'!$O92,IF(FH$16&lt;='様式３（療養者名簿）（⑤の場合）'!$W92,1,0),0),0)</f>
        <v>0</v>
      </c>
      <c r="FI83" s="159">
        <f>IF(FI$16-'様式３（療養者名簿）（⑤の場合）'!$O92+1&lt;=15,IF(FI$16&gt;='様式３（療養者名簿）（⑤の場合）'!$O92,IF(FI$16&lt;='様式３（療養者名簿）（⑤の場合）'!$W92,1,0),0),0)</f>
        <v>0</v>
      </c>
      <c r="FJ83" s="159">
        <f>IF(FJ$16-'様式３（療養者名簿）（⑤の場合）'!$O92+1&lt;=15,IF(FJ$16&gt;='様式３（療養者名簿）（⑤の場合）'!$O92,IF(FJ$16&lt;='様式３（療養者名簿）（⑤の場合）'!$W92,1,0),0),0)</f>
        <v>0</v>
      </c>
      <c r="FK83" s="159">
        <f>IF(FK$16-'様式３（療養者名簿）（⑤の場合）'!$O92+1&lt;=15,IF(FK$16&gt;='様式３（療養者名簿）（⑤の場合）'!$O92,IF(FK$16&lt;='様式３（療養者名簿）（⑤の場合）'!$W92,1,0),0),0)</f>
        <v>0</v>
      </c>
      <c r="FL83" s="159">
        <f>IF(FL$16-'様式３（療養者名簿）（⑤の場合）'!$O92+1&lt;=15,IF(FL$16&gt;='様式３（療養者名簿）（⑤の場合）'!$O92,IF(FL$16&lt;='様式３（療養者名簿）（⑤の場合）'!$W92,1,0),0),0)</f>
        <v>0</v>
      </c>
      <c r="FM83" s="159">
        <f>IF(FM$16-'様式３（療養者名簿）（⑤の場合）'!$O92+1&lt;=15,IF(FM$16&gt;='様式３（療養者名簿）（⑤の場合）'!$O92,IF(FM$16&lt;='様式３（療養者名簿）（⑤の場合）'!$W92,1,0),0),0)</f>
        <v>0</v>
      </c>
      <c r="FN83" s="159">
        <f>IF(FN$16-'様式３（療養者名簿）（⑤の場合）'!$O92+1&lt;=15,IF(FN$16&gt;='様式３（療養者名簿）（⑤の場合）'!$O92,IF(FN$16&lt;='様式３（療養者名簿）（⑤の場合）'!$W92,1,0),0),0)</f>
        <v>0</v>
      </c>
      <c r="FO83" s="159">
        <f>IF(FO$16-'様式３（療養者名簿）（⑤の場合）'!$O92+1&lt;=15,IF(FO$16&gt;='様式３（療養者名簿）（⑤の場合）'!$O92,IF(FO$16&lt;='様式３（療養者名簿）（⑤の場合）'!$W92,1,0),0),0)</f>
        <v>0</v>
      </c>
      <c r="FP83" s="159">
        <f>IF(FP$16-'様式３（療養者名簿）（⑤の場合）'!$O92+1&lt;=15,IF(FP$16&gt;='様式３（療養者名簿）（⑤の場合）'!$O92,IF(FP$16&lt;='様式３（療養者名簿）（⑤の場合）'!$W92,1,0),0),0)</f>
        <v>0</v>
      </c>
      <c r="FQ83" s="159">
        <f>IF(FQ$16-'様式３（療養者名簿）（⑤の場合）'!$O92+1&lt;=15,IF(FQ$16&gt;='様式３（療養者名簿）（⑤の場合）'!$O92,IF(FQ$16&lt;='様式３（療養者名簿）（⑤の場合）'!$W92,1,0),0),0)</f>
        <v>0</v>
      </c>
      <c r="FR83" s="159">
        <f>IF(FR$16-'様式３（療養者名簿）（⑤の場合）'!$O92+1&lt;=15,IF(FR$16&gt;='様式３（療養者名簿）（⑤の場合）'!$O92,IF(FR$16&lt;='様式３（療養者名簿）（⑤の場合）'!$W92,1,0),0),0)</f>
        <v>0</v>
      </c>
      <c r="FS83" s="159">
        <f>IF(FS$16-'様式３（療養者名簿）（⑤の場合）'!$O92+1&lt;=15,IF(FS$16&gt;='様式３（療養者名簿）（⑤の場合）'!$O92,IF(FS$16&lt;='様式３（療養者名簿）（⑤の場合）'!$W92,1,0),0),0)</f>
        <v>0</v>
      </c>
      <c r="FT83" s="159">
        <f>IF(FT$16-'様式３（療養者名簿）（⑤の場合）'!$O92+1&lt;=15,IF(FT$16&gt;='様式３（療養者名簿）（⑤の場合）'!$O92,IF(FT$16&lt;='様式３（療養者名簿）（⑤の場合）'!$W92,1,0),0),0)</f>
        <v>0</v>
      </c>
      <c r="FU83" s="159">
        <f>IF(FU$16-'様式３（療養者名簿）（⑤の場合）'!$O92+1&lt;=15,IF(FU$16&gt;='様式３（療養者名簿）（⑤の場合）'!$O92,IF(FU$16&lt;='様式３（療養者名簿）（⑤の場合）'!$W92,1,0),0),0)</f>
        <v>0</v>
      </c>
      <c r="FV83" s="159">
        <f>IF(FV$16-'様式３（療養者名簿）（⑤の場合）'!$O92+1&lt;=15,IF(FV$16&gt;='様式３（療養者名簿）（⑤の場合）'!$O92,IF(FV$16&lt;='様式３（療養者名簿）（⑤の場合）'!$W92,1,0),0),0)</f>
        <v>0</v>
      </c>
      <c r="FW83" s="159">
        <f>IF(FW$16-'様式３（療養者名簿）（⑤の場合）'!$O92+1&lt;=15,IF(FW$16&gt;='様式３（療養者名簿）（⑤の場合）'!$O92,IF(FW$16&lt;='様式３（療養者名簿）（⑤の場合）'!$W92,1,0),0),0)</f>
        <v>0</v>
      </c>
      <c r="FX83" s="159">
        <f>IF(FX$16-'様式３（療養者名簿）（⑤の場合）'!$O92+1&lt;=15,IF(FX$16&gt;='様式３（療養者名簿）（⑤の場合）'!$O92,IF(FX$16&lt;='様式３（療養者名簿）（⑤の場合）'!$W92,1,0),0),0)</f>
        <v>0</v>
      </c>
      <c r="FY83" s="159">
        <f>IF(FY$16-'様式３（療養者名簿）（⑤の場合）'!$O92+1&lt;=15,IF(FY$16&gt;='様式３（療養者名簿）（⑤の場合）'!$O92,IF(FY$16&lt;='様式３（療養者名簿）（⑤の場合）'!$W92,1,0),0),0)</f>
        <v>0</v>
      </c>
      <c r="FZ83" s="159">
        <f>IF(FZ$16-'様式３（療養者名簿）（⑤の場合）'!$O92+1&lt;=15,IF(FZ$16&gt;='様式３（療養者名簿）（⑤の場合）'!$O92,IF(FZ$16&lt;='様式３（療養者名簿）（⑤の場合）'!$W92,1,0),0),0)</f>
        <v>0</v>
      </c>
      <c r="GA83" s="159">
        <f>IF(GA$16-'様式３（療養者名簿）（⑤の場合）'!$O92+1&lt;=15,IF(GA$16&gt;='様式３（療養者名簿）（⑤の場合）'!$O92,IF(GA$16&lt;='様式３（療養者名簿）（⑤の場合）'!$W92,1,0),0),0)</f>
        <v>0</v>
      </c>
      <c r="GB83" s="159">
        <f>IF(GB$16-'様式３（療養者名簿）（⑤の場合）'!$O92+1&lt;=15,IF(GB$16&gt;='様式３（療養者名簿）（⑤の場合）'!$O92,IF(GB$16&lt;='様式３（療養者名簿）（⑤の場合）'!$W92,1,0),0),0)</f>
        <v>0</v>
      </c>
      <c r="GC83" s="159">
        <f>IF(GC$16-'様式３（療養者名簿）（⑤の場合）'!$O92+1&lt;=15,IF(GC$16&gt;='様式３（療養者名簿）（⑤の場合）'!$O92,IF(GC$16&lt;='様式３（療養者名簿）（⑤の場合）'!$W92,1,0),0),0)</f>
        <v>0</v>
      </c>
      <c r="GD83" s="159">
        <f>IF(GD$16-'様式３（療養者名簿）（⑤の場合）'!$O92+1&lt;=15,IF(GD$16&gt;='様式３（療養者名簿）（⑤の場合）'!$O92,IF(GD$16&lt;='様式３（療養者名簿）（⑤の場合）'!$W92,1,0),0),0)</f>
        <v>0</v>
      </c>
      <c r="GE83" s="159">
        <f>IF(GE$16-'様式３（療養者名簿）（⑤の場合）'!$O92+1&lt;=15,IF(GE$16&gt;='様式３（療養者名簿）（⑤の場合）'!$O92,IF(GE$16&lt;='様式３（療養者名簿）（⑤の場合）'!$W92,1,0),0),0)</f>
        <v>0</v>
      </c>
      <c r="GF83" s="159">
        <f>IF(GF$16-'様式３（療養者名簿）（⑤の場合）'!$O92+1&lt;=15,IF(GF$16&gt;='様式３（療養者名簿）（⑤の場合）'!$O92,IF(GF$16&lt;='様式３（療養者名簿）（⑤の場合）'!$W92,1,0),0),0)</f>
        <v>0</v>
      </c>
      <c r="GG83" s="159">
        <f>IF(GG$16-'様式３（療養者名簿）（⑤の場合）'!$O92+1&lt;=15,IF(GG$16&gt;='様式３（療養者名簿）（⑤の場合）'!$O92,IF(GG$16&lt;='様式３（療養者名簿）（⑤の場合）'!$W92,1,0),0),0)</f>
        <v>0</v>
      </c>
      <c r="GH83" s="159">
        <f>IF(GH$16-'様式３（療養者名簿）（⑤の場合）'!$O92+1&lt;=15,IF(GH$16&gt;='様式３（療養者名簿）（⑤の場合）'!$O92,IF(GH$16&lt;='様式３（療養者名簿）（⑤の場合）'!$W92,1,0),0),0)</f>
        <v>0</v>
      </c>
      <c r="GI83" s="159">
        <f>IF(GI$16-'様式３（療養者名簿）（⑤の場合）'!$O92+1&lt;=15,IF(GI$16&gt;='様式３（療養者名簿）（⑤の場合）'!$O92,IF(GI$16&lt;='様式３（療養者名簿）（⑤の場合）'!$W92,1,0),0),0)</f>
        <v>0</v>
      </c>
      <c r="GJ83" s="159">
        <f>IF(GJ$16-'様式３（療養者名簿）（⑤の場合）'!$O92+1&lt;=15,IF(GJ$16&gt;='様式３（療養者名簿）（⑤の場合）'!$O92,IF(GJ$16&lt;='様式３（療養者名簿）（⑤の場合）'!$W92,1,0),0),0)</f>
        <v>0</v>
      </c>
      <c r="GK83" s="159">
        <f>IF(GK$16-'様式３（療養者名簿）（⑤の場合）'!$O92+1&lt;=15,IF(GK$16&gt;='様式３（療養者名簿）（⑤の場合）'!$O92,IF(GK$16&lt;='様式３（療養者名簿）（⑤の場合）'!$W92,1,0),0),0)</f>
        <v>0</v>
      </c>
      <c r="GL83" s="159">
        <f>IF(GL$16-'様式３（療養者名簿）（⑤の場合）'!$O92+1&lt;=15,IF(GL$16&gt;='様式３（療養者名簿）（⑤の場合）'!$O92,IF(GL$16&lt;='様式３（療養者名簿）（⑤の場合）'!$W92,1,0),0),0)</f>
        <v>0</v>
      </c>
      <c r="GM83" s="159">
        <f>IF(GM$16-'様式３（療養者名簿）（⑤の場合）'!$O92+1&lt;=15,IF(GM$16&gt;='様式３（療養者名簿）（⑤の場合）'!$O92,IF(GM$16&lt;='様式３（療養者名簿）（⑤の場合）'!$W92,1,0),0),0)</f>
        <v>0</v>
      </c>
      <c r="GN83" s="159">
        <f>IF(GN$16-'様式３（療養者名簿）（⑤の場合）'!$O92+1&lt;=15,IF(GN$16&gt;='様式３（療養者名簿）（⑤の場合）'!$O92,IF(GN$16&lt;='様式３（療養者名簿）（⑤の場合）'!$W92,1,0),0),0)</f>
        <v>0</v>
      </c>
      <c r="GO83" s="159">
        <f>IF(GO$16-'様式３（療養者名簿）（⑤の場合）'!$O92+1&lt;=15,IF(GO$16&gt;='様式３（療養者名簿）（⑤の場合）'!$O92,IF(GO$16&lt;='様式３（療養者名簿）（⑤の場合）'!$W92,1,0),0),0)</f>
        <v>0</v>
      </c>
      <c r="GP83" s="159">
        <f>IF(GP$16-'様式３（療養者名簿）（⑤の場合）'!$O92+1&lt;=15,IF(GP$16&gt;='様式３（療養者名簿）（⑤の場合）'!$O92,IF(GP$16&lt;='様式３（療養者名簿）（⑤の場合）'!$W92,1,0),0),0)</f>
        <v>0</v>
      </c>
      <c r="GQ83" s="159">
        <f>IF(GQ$16-'様式３（療養者名簿）（⑤の場合）'!$O92+1&lt;=15,IF(GQ$16&gt;='様式３（療養者名簿）（⑤の場合）'!$O92,IF(GQ$16&lt;='様式３（療養者名簿）（⑤の場合）'!$W92,1,0),0),0)</f>
        <v>0</v>
      </c>
      <c r="GR83" s="159">
        <f>IF(GR$16-'様式３（療養者名簿）（⑤の場合）'!$O92+1&lt;=15,IF(GR$16&gt;='様式３（療養者名簿）（⑤の場合）'!$O92,IF(GR$16&lt;='様式３（療養者名簿）（⑤の場合）'!$W92,1,0),0),0)</f>
        <v>0</v>
      </c>
      <c r="GS83" s="159">
        <f>IF(GS$16-'様式３（療養者名簿）（⑤の場合）'!$O92+1&lt;=15,IF(GS$16&gt;='様式３（療養者名簿）（⑤の場合）'!$O92,IF(GS$16&lt;='様式３（療養者名簿）（⑤の場合）'!$W92,1,0),0),0)</f>
        <v>0</v>
      </c>
      <c r="GT83" s="159">
        <f>IF(GT$16-'様式３（療養者名簿）（⑤の場合）'!$O92+1&lt;=15,IF(GT$16&gt;='様式３（療養者名簿）（⑤の場合）'!$O92,IF(GT$16&lt;='様式３（療養者名簿）（⑤の場合）'!$W92,1,0),0),0)</f>
        <v>0</v>
      </c>
      <c r="GU83" s="159">
        <f>IF(GU$16-'様式３（療養者名簿）（⑤の場合）'!$O92+1&lt;=15,IF(GU$16&gt;='様式３（療養者名簿）（⑤の場合）'!$O92,IF(GU$16&lt;='様式３（療養者名簿）（⑤の場合）'!$W92,1,0),0),0)</f>
        <v>0</v>
      </c>
      <c r="GV83" s="159">
        <f>IF(GV$16-'様式３（療養者名簿）（⑤の場合）'!$O92+1&lt;=15,IF(GV$16&gt;='様式３（療養者名簿）（⑤の場合）'!$O92,IF(GV$16&lt;='様式３（療養者名簿）（⑤の場合）'!$W92,1,0),0),0)</f>
        <v>0</v>
      </c>
      <c r="GW83" s="159">
        <f>IF(GW$16-'様式３（療養者名簿）（⑤の場合）'!$O92+1&lt;=15,IF(GW$16&gt;='様式３（療養者名簿）（⑤の場合）'!$O92,IF(GW$16&lt;='様式３（療養者名簿）（⑤の場合）'!$W92,1,0),0),0)</f>
        <v>0</v>
      </c>
      <c r="GX83" s="159">
        <f>IF(GX$16-'様式３（療養者名簿）（⑤の場合）'!$O92+1&lt;=15,IF(GX$16&gt;='様式３（療養者名簿）（⑤の場合）'!$O92,IF(GX$16&lt;='様式３（療養者名簿）（⑤の場合）'!$W92,1,0),0),0)</f>
        <v>0</v>
      </c>
      <c r="GY83" s="159">
        <f>IF(GY$16-'様式３（療養者名簿）（⑤の場合）'!$O92+1&lt;=15,IF(GY$16&gt;='様式３（療養者名簿）（⑤の場合）'!$O92,IF(GY$16&lt;='様式３（療養者名簿）（⑤の場合）'!$W92,1,0),0),0)</f>
        <v>0</v>
      </c>
      <c r="GZ83" s="159">
        <f>IF(GZ$16-'様式３（療養者名簿）（⑤の場合）'!$O92+1&lt;=15,IF(GZ$16&gt;='様式３（療養者名簿）（⑤の場合）'!$O92,IF(GZ$16&lt;='様式３（療養者名簿）（⑤の場合）'!$W92,1,0),0),0)</f>
        <v>0</v>
      </c>
      <c r="HA83" s="159">
        <f>IF(HA$16-'様式３（療養者名簿）（⑤の場合）'!$O92+1&lt;=15,IF(HA$16&gt;='様式３（療養者名簿）（⑤の場合）'!$O92,IF(HA$16&lt;='様式３（療養者名簿）（⑤の場合）'!$W92,1,0),0),0)</f>
        <v>0</v>
      </c>
      <c r="HB83" s="159">
        <f>IF(HB$16-'様式３（療養者名簿）（⑤の場合）'!$O92+1&lt;=15,IF(HB$16&gt;='様式３（療養者名簿）（⑤の場合）'!$O92,IF(HB$16&lt;='様式３（療養者名簿）（⑤の場合）'!$W92,1,0),0),0)</f>
        <v>0</v>
      </c>
      <c r="HC83" s="159">
        <f>IF(HC$16-'様式３（療養者名簿）（⑤の場合）'!$O92+1&lt;=15,IF(HC$16&gt;='様式３（療養者名簿）（⑤の場合）'!$O92,IF(HC$16&lt;='様式３（療養者名簿）（⑤の場合）'!$W92,1,0),0),0)</f>
        <v>0</v>
      </c>
      <c r="HD83" s="159">
        <f>IF(HD$16-'様式３（療養者名簿）（⑤の場合）'!$O92+1&lt;=15,IF(HD$16&gt;='様式３（療養者名簿）（⑤の場合）'!$O92,IF(HD$16&lt;='様式３（療養者名簿）（⑤の場合）'!$W92,1,0),0),0)</f>
        <v>0</v>
      </c>
      <c r="HE83" s="159">
        <f>IF(HE$16-'様式３（療養者名簿）（⑤の場合）'!$O92+1&lt;=15,IF(HE$16&gt;='様式３（療養者名簿）（⑤の場合）'!$O92,IF(HE$16&lt;='様式３（療養者名簿）（⑤の場合）'!$W92,1,0),0),0)</f>
        <v>0</v>
      </c>
      <c r="HF83" s="159">
        <f>IF(HF$16-'様式３（療養者名簿）（⑤の場合）'!$O92+1&lt;=15,IF(HF$16&gt;='様式３（療養者名簿）（⑤の場合）'!$O92,IF(HF$16&lt;='様式３（療養者名簿）（⑤の場合）'!$W92,1,0),0),0)</f>
        <v>0</v>
      </c>
      <c r="HG83" s="159">
        <f>IF(HG$16-'様式３（療養者名簿）（⑤の場合）'!$O92+1&lt;=15,IF(HG$16&gt;='様式３（療養者名簿）（⑤の場合）'!$O92,IF(HG$16&lt;='様式３（療養者名簿）（⑤の場合）'!$W92,1,0),0),0)</f>
        <v>0</v>
      </c>
      <c r="HH83" s="159">
        <f>IF(HH$16-'様式３（療養者名簿）（⑤の場合）'!$O92+1&lt;=15,IF(HH$16&gt;='様式３（療養者名簿）（⑤の場合）'!$O92,IF(HH$16&lt;='様式３（療養者名簿）（⑤の場合）'!$W92,1,0),0),0)</f>
        <v>0</v>
      </c>
      <c r="HI83" s="159">
        <f>IF(HI$16-'様式３（療養者名簿）（⑤の場合）'!$O92+1&lt;=15,IF(HI$16&gt;='様式３（療養者名簿）（⑤の場合）'!$O92,IF(HI$16&lt;='様式３（療養者名簿）（⑤の場合）'!$W92,1,0),0),0)</f>
        <v>0</v>
      </c>
      <c r="HJ83" s="159">
        <f>IF(HJ$16-'様式３（療養者名簿）（⑤の場合）'!$O92+1&lt;=15,IF(HJ$16&gt;='様式３（療養者名簿）（⑤の場合）'!$O92,IF(HJ$16&lt;='様式３（療養者名簿）（⑤の場合）'!$W92,1,0),0),0)</f>
        <v>0</v>
      </c>
      <c r="HK83" s="159">
        <f>IF(HK$16-'様式３（療養者名簿）（⑤の場合）'!$O92+1&lt;=15,IF(HK$16&gt;='様式３（療養者名簿）（⑤の場合）'!$O92,IF(HK$16&lt;='様式３（療養者名簿）（⑤の場合）'!$W92,1,0),0),0)</f>
        <v>0</v>
      </c>
      <c r="HL83" s="159">
        <f>IF(HL$16-'様式３（療養者名簿）（⑤の場合）'!$O92+1&lt;=15,IF(HL$16&gt;='様式３（療養者名簿）（⑤の場合）'!$O92,IF(HL$16&lt;='様式３（療養者名簿）（⑤の場合）'!$W92,1,0),0),0)</f>
        <v>0</v>
      </c>
      <c r="HM83" s="159">
        <f>IF(HM$16-'様式３（療養者名簿）（⑤の場合）'!$O92+1&lt;=15,IF(HM$16&gt;='様式３（療養者名簿）（⑤の場合）'!$O92,IF(HM$16&lt;='様式３（療養者名簿）（⑤の場合）'!$W92,1,0),0),0)</f>
        <v>0</v>
      </c>
      <c r="HN83" s="159">
        <f>IF(HN$16-'様式３（療養者名簿）（⑤の場合）'!$O92+1&lt;=15,IF(HN$16&gt;='様式３（療養者名簿）（⑤の場合）'!$O92,IF(HN$16&lt;='様式３（療養者名簿）（⑤の場合）'!$W92,1,0),0),0)</f>
        <v>0</v>
      </c>
      <c r="HO83" s="159">
        <f>IF(HO$16-'様式３（療養者名簿）（⑤の場合）'!$O92+1&lt;=15,IF(HO$16&gt;='様式３（療養者名簿）（⑤の場合）'!$O92,IF(HO$16&lt;='様式３（療養者名簿）（⑤の場合）'!$W92,1,0),0),0)</f>
        <v>0</v>
      </c>
      <c r="HP83" s="159">
        <f>IF(HP$16-'様式３（療養者名簿）（⑤の場合）'!$O92+1&lt;=15,IF(HP$16&gt;='様式３（療養者名簿）（⑤の場合）'!$O92,IF(HP$16&lt;='様式３（療養者名簿）（⑤の場合）'!$W92,1,0),0),0)</f>
        <v>0</v>
      </c>
      <c r="HQ83" s="159">
        <f>IF(HQ$16-'様式３（療養者名簿）（⑤の場合）'!$O92+1&lt;=15,IF(HQ$16&gt;='様式３（療養者名簿）（⑤の場合）'!$O92,IF(HQ$16&lt;='様式３（療養者名簿）（⑤の場合）'!$W92,1,0),0),0)</f>
        <v>0</v>
      </c>
      <c r="HR83" s="159">
        <f>IF(HR$16-'様式３（療養者名簿）（⑤の場合）'!$O92+1&lt;=15,IF(HR$16&gt;='様式３（療養者名簿）（⑤の場合）'!$O92,IF(HR$16&lt;='様式３（療養者名簿）（⑤の場合）'!$W92,1,0),0),0)</f>
        <v>0</v>
      </c>
      <c r="HS83" s="159">
        <f>IF(HS$16-'様式３（療養者名簿）（⑤の場合）'!$O92+1&lt;=15,IF(HS$16&gt;='様式３（療養者名簿）（⑤の場合）'!$O92,IF(HS$16&lt;='様式３（療養者名簿）（⑤の場合）'!$W92,1,0),0),0)</f>
        <v>0</v>
      </c>
      <c r="HT83" s="159">
        <f>IF(HT$16-'様式３（療養者名簿）（⑤の場合）'!$O92+1&lt;=15,IF(HT$16&gt;='様式３（療養者名簿）（⑤の場合）'!$O92,IF(HT$16&lt;='様式３（療養者名簿）（⑤の場合）'!$W92,1,0),0),0)</f>
        <v>0</v>
      </c>
      <c r="HU83" s="159">
        <f>IF(HU$16-'様式３（療養者名簿）（⑤の場合）'!$O92+1&lt;=15,IF(HU$16&gt;='様式３（療養者名簿）（⑤の場合）'!$O92,IF(HU$16&lt;='様式３（療養者名簿）（⑤の場合）'!$W92,1,0),0),0)</f>
        <v>0</v>
      </c>
      <c r="HV83" s="159">
        <f>IF(HV$16-'様式３（療養者名簿）（⑤の場合）'!$O92+1&lt;=15,IF(HV$16&gt;='様式３（療養者名簿）（⑤の場合）'!$O92,IF(HV$16&lt;='様式３（療養者名簿）（⑤の場合）'!$W92,1,0),0),0)</f>
        <v>0</v>
      </c>
      <c r="HW83" s="159">
        <f>IF(HW$16-'様式３（療養者名簿）（⑤の場合）'!$O92+1&lt;=15,IF(HW$16&gt;='様式３（療養者名簿）（⑤の場合）'!$O92,IF(HW$16&lt;='様式３（療養者名簿）（⑤の場合）'!$W92,1,0),0),0)</f>
        <v>0</v>
      </c>
      <c r="HX83" s="159">
        <f>IF(HX$16-'様式３（療養者名簿）（⑤の場合）'!$O92+1&lt;=15,IF(HX$16&gt;='様式３（療養者名簿）（⑤の場合）'!$O92,IF(HX$16&lt;='様式３（療養者名簿）（⑤の場合）'!$W92,1,0),0),0)</f>
        <v>0</v>
      </c>
      <c r="HY83" s="159">
        <f>IF(HY$16-'様式３（療養者名簿）（⑤の場合）'!$O92+1&lt;=15,IF(HY$16&gt;='様式３（療養者名簿）（⑤の場合）'!$O92,IF(HY$16&lt;='様式３（療養者名簿）（⑤の場合）'!$W92,1,0),0),0)</f>
        <v>0</v>
      </c>
      <c r="HZ83" s="159">
        <f>IF(HZ$16-'様式３（療養者名簿）（⑤の場合）'!$O92+1&lt;=15,IF(HZ$16&gt;='様式３（療養者名簿）（⑤の場合）'!$O92,IF(HZ$16&lt;='様式３（療養者名簿）（⑤の場合）'!$W92,1,0),0),0)</f>
        <v>0</v>
      </c>
      <c r="IA83" s="159">
        <f>IF(IA$16-'様式３（療養者名簿）（⑤の場合）'!$O92+1&lt;=15,IF(IA$16&gt;='様式３（療養者名簿）（⑤の場合）'!$O92,IF(IA$16&lt;='様式３（療養者名簿）（⑤の場合）'!$W92,1,0),0),0)</f>
        <v>0</v>
      </c>
      <c r="IB83" s="159">
        <f>IF(IB$16-'様式３（療養者名簿）（⑤の場合）'!$O92+1&lt;=15,IF(IB$16&gt;='様式３（療養者名簿）（⑤の場合）'!$O92,IF(IB$16&lt;='様式３（療養者名簿）（⑤の場合）'!$W92,1,0),0),0)</f>
        <v>0</v>
      </c>
      <c r="IC83" s="159">
        <f>IF(IC$16-'様式３（療養者名簿）（⑤の場合）'!$O92+1&lt;=15,IF(IC$16&gt;='様式３（療養者名簿）（⑤の場合）'!$O92,IF(IC$16&lt;='様式３（療養者名簿）（⑤の場合）'!$W92,1,0),0),0)</f>
        <v>0</v>
      </c>
      <c r="ID83" s="159">
        <f>IF(ID$16-'様式３（療養者名簿）（⑤の場合）'!$O92+1&lt;=15,IF(ID$16&gt;='様式３（療養者名簿）（⑤の場合）'!$O92,IF(ID$16&lt;='様式３（療養者名簿）（⑤の場合）'!$W92,1,0),0),0)</f>
        <v>0</v>
      </c>
      <c r="IE83" s="159">
        <f>IF(IE$16-'様式３（療養者名簿）（⑤の場合）'!$O92+1&lt;=15,IF(IE$16&gt;='様式３（療養者名簿）（⑤の場合）'!$O92,IF(IE$16&lt;='様式３（療養者名簿）（⑤の場合）'!$W92,1,0),0),0)</f>
        <v>0</v>
      </c>
      <c r="IF83" s="159">
        <f>IF(IF$16-'様式３（療養者名簿）（⑤の場合）'!$O92+1&lt;=15,IF(IF$16&gt;='様式３（療養者名簿）（⑤の場合）'!$O92,IF(IF$16&lt;='様式３（療養者名簿）（⑤の場合）'!$W92,1,0),0),0)</f>
        <v>0</v>
      </c>
      <c r="IG83" s="159">
        <f>IF(IG$16-'様式３（療養者名簿）（⑤の場合）'!$O92+1&lt;=15,IF(IG$16&gt;='様式３（療養者名簿）（⑤の場合）'!$O92,IF(IG$16&lt;='様式３（療養者名簿）（⑤の場合）'!$W92,1,0),0),0)</f>
        <v>0</v>
      </c>
      <c r="IH83" s="159">
        <f>IF(IH$16-'様式３（療養者名簿）（⑤の場合）'!$O92+1&lt;=15,IF(IH$16&gt;='様式３（療養者名簿）（⑤の場合）'!$O92,IF(IH$16&lt;='様式３（療養者名簿）（⑤の場合）'!$W92,1,0),0),0)</f>
        <v>0</v>
      </c>
      <c r="II83" s="159">
        <f>IF(II$16-'様式３（療養者名簿）（⑤の場合）'!$O92+1&lt;=15,IF(II$16&gt;='様式３（療養者名簿）（⑤の場合）'!$O92,IF(II$16&lt;='様式３（療養者名簿）（⑤の場合）'!$W92,1,0),0),0)</f>
        <v>0</v>
      </c>
      <c r="IJ83" s="159">
        <f>IF(IJ$16-'様式３（療養者名簿）（⑤の場合）'!$O92+1&lt;=15,IF(IJ$16&gt;='様式３（療養者名簿）（⑤の場合）'!$O92,IF(IJ$16&lt;='様式３（療養者名簿）（⑤の場合）'!$W92,1,0),0),0)</f>
        <v>0</v>
      </c>
      <c r="IK83" s="159">
        <f>IF(IK$16-'様式３（療養者名簿）（⑤の場合）'!$O92+1&lt;=15,IF(IK$16&gt;='様式３（療養者名簿）（⑤の場合）'!$O92,IF(IK$16&lt;='様式３（療養者名簿）（⑤の場合）'!$W92,1,0),0),0)</f>
        <v>0</v>
      </c>
      <c r="IL83" s="159">
        <f>IF(IL$16-'様式３（療養者名簿）（⑤の場合）'!$O92+1&lt;=15,IF(IL$16&gt;='様式３（療養者名簿）（⑤の場合）'!$O92,IF(IL$16&lt;='様式３（療養者名簿）（⑤の場合）'!$W92,1,0),0),0)</f>
        <v>0</v>
      </c>
      <c r="IM83" s="159">
        <f>IF(IM$16-'様式３（療養者名簿）（⑤の場合）'!$O92+1&lt;=15,IF(IM$16&gt;='様式３（療養者名簿）（⑤の場合）'!$O92,IF(IM$16&lt;='様式３（療養者名簿）（⑤の場合）'!$W92,1,0),0),0)</f>
        <v>0</v>
      </c>
      <c r="IN83" s="159">
        <f>IF(IN$16-'様式３（療養者名簿）（⑤の場合）'!$O92+1&lt;=15,IF(IN$16&gt;='様式３（療養者名簿）（⑤の場合）'!$O92,IF(IN$16&lt;='様式３（療養者名簿）（⑤の場合）'!$W92,1,0),0),0)</f>
        <v>0</v>
      </c>
      <c r="IO83" s="159">
        <f>IF(IO$16-'様式３（療養者名簿）（⑤の場合）'!$O92+1&lt;=15,IF(IO$16&gt;='様式３（療養者名簿）（⑤の場合）'!$O92,IF(IO$16&lt;='様式３（療養者名簿）（⑤の場合）'!$W92,1,0),0),0)</f>
        <v>0</v>
      </c>
      <c r="IP83" s="159">
        <f>IF(IP$16-'様式３（療養者名簿）（⑤の場合）'!$O92+1&lt;=15,IF(IP$16&gt;='様式３（療養者名簿）（⑤の場合）'!$O92,IF(IP$16&lt;='様式３（療養者名簿）（⑤の場合）'!$W92,1,0),0),0)</f>
        <v>0</v>
      </c>
      <c r="IQ83" s="159">
        <f>IF(IQ$16-'様式３（療養者名簿）（⑤の場合）'!$O92+1&lt;=15,IF(IQ$16&gt;='様式３（療養者名簿）（⑤の場合）'!$O92,IF(IQ$16&lt;='様式３（療養者名簿）（⑤の場合）'!$W92,1,0),0),0)</f>
        <v>0</v>
      </c>
      <c r="IR83" s="159">
        <f>IF(IR$16-'様式３（療養者名簿）（⑤の場合）'!$O92+1&lt;=15,IF(IR$16&gt;='様式３（療養者名簿）（⑤の場合）'!$O92,IF(IR$16&lt;='様式３（療養者名簿）（⑤の場合）'!$W92,1,0),0),0)</f>
        <v>0</v>
      </c>
      <c r="IS83" s="159">
        <f>IF(IS$16-'様式３（療養者名簿）（⑤の場合）'!$O92+1&lt;=15,IF(IS$16&gt;='様式３（療養者名簿）（⑤の場合）'!$O92,IF(IS$16&lt;='様式３（療養者名簿）（⑤の場合）'!$W92,1,0),0),0)</f>
        <v>0</v>
      </c>
      <c r="IT83" s="159">
        <f>IF(IT$16-'様式３（療養者名簿）（⑤の場合）'!$O92+1&lt;=15,IF(IT$16&gt;='様式３（療養者名簿）（⑤の場合）'!$O92,IF(IT$16&lt;='様式３（療養者名簿）（⑤の場合）'!$W92,1,0),0),0)</f>
        <v>0</v>
      </c>
    </row>
    <row r="84" spans="1:254" ht="42" customHeight="1">
      <c r="A84" s="149">
        <f>'様式３（療養者名簿）（⑤の場合）'!C93</f>
        <v>0</v>
      </c>
      <c r="B84" s="159">
        <f>IF(B$16-'様式３（療養者名簿）（⑤の場合）'!$O93+1&lt;=15,IF(B$16&gt;='様式３（療養者名簿）（⑤の場合）'!$O93,IF(B$16&lt;='様式３（療養者名簿）（⑤の場合）'!$W93,1,0),0),0)</f>
        <v>0</v>
      </c>
      <c r="C84" s="159">
        <f>IF(C$16-'様式３（療養者名簿）（⑤の場合）'!$O93+1&lt;=15,IF(C$16&gt;='様式３（療養者名簿）（⑤の場合）'!$O93,IF(C$16&lt;='様式３（療養者名簿）（⑤の場合）'!$W93,1,0),0),0)</f>
        <v>0</v>
      </c>
      <c r="D84" s="159">
        <f>IF(D$16-'様式３（療養者名簿）（⑤の場合）'!$O93+1&lt;=15,IF(D$16&gt;='様式３（療養者名簿）（⑤の場合）'!$O93,IF(D$16&lt;='様式３（療養者名簿）（⑤の場合）'!$W93,1,0),0),0)</f>
        <v>0</v>
      </c>
      <c r="E84" s="159">
        <f>IF(E$16-'様式３（療養者名簿）（⑤の場合）'!$O93+1&lt;=15,IF(E$16&gt;='様式３（療養者名簿）（⑤の場合）'!$O93,IF(E$16&lt;='様式３（療養者名簿）（⑤の場合）'!$W93,1,0),0),0)</f>
        <v>0</v>
      </c>
      <c r="F84" s="159">
        <f>IF(F$16-'様式３（療養者名簿）（⑤の場合）'!$O93+1&lt;=15,IF(F$16&gt;='様式３（療養者名簿）（⑤の場合）'!$O93,IF(F$16&lt;='様式３（療養者名簿）（⑤の場合）'!$W93,1,0),0),0)</f>
        <v>0</v>
      </c>
      <c r="G84" s="159">
        <f>IF(G$16-'様式３（療養者名簿）（⑤の場合）'!$O93+1&lt;=15,IF(G$16&gt;='様式３（療養者名簿）（⑤の場合）'!$O93,IF(G$16&lt;='様式３（療養者名簿）（⑤の場合）'!$W93,1,0),0),0)</f>
        <v>0</v>
      </c>
      <c r="H84" s="159">
        <f>IF(H$16-'様式３（療養者名簿）（⑤の場合）'!$O93+1&lt;=15,IF(H$16&gt;='様式３（療養者名簿）（⑤の場合）'!$O93,IF(H$16&lt;='様式３（療養者名簿）（⑤の場合）'!$W93,1,0),0),0)</f>
        <v>0</v>
      </c>
      <c r="I84" s="159">
        <f>IF(I$16-'様式３（療養者名簿）（⑤の場合）'!$O93+1&lt;=15,IF(I$16&gt;='様式３（療養者名簿）（⑤の場合）'!$O93,IF(I$16&lt;='様式３（療養者名簿）（⑤の場合）'!$W93,1,0),0),0)</f>
        <v>0</v>
      </c>
      <c r="J84" s="159">
        <f>IF(J$16-'様式３（療養者名簿）（⑤の場合）'!$O93+1&lt;=15,IF(J$16&gt;='様式３（療養者名簿）（⑤の場合）'!$O93,IF(J$16&lt;='様式３（療養者名簿）（⑤の場合）'!$W93,1,0),0),0)</f>
        <v>0</v>
      </c>
      <c r="K84" s="159">
        <f>IF(K$16-'様式３（療養者名簿）（⑤の場合）'!$O93+1&lt;=15,IF(K$16&gt;='様式３（療養者名簿）（⑤の場合）'!$O93,IF(K$16&lt;='様式３（療養者名簿）（⑤の場合）'!$W93,1,0),0),0)</f>
        <v>0</v>
      </c>
      <c r="L84" s="159">
        <f>IF(L$16-'様式３（療養者名簿）（⑤の場合）'!$O93+1&lt;=15,IF(L$16&gt;='様式３（療養者名簿）（⑤の場合）'!$O93,IF(L$16&lt;='様式３（療養者名簿）（⑤の場合）'!$W93,1,0),0),0)</f>
        <v>0</v>
      </c>
      <c r="M84" s="159">
        <f>IF(M$16-'様式３（療養者名簿）（⑤の場合）'!$O93+1&lt;=15,IF(M$16&gt;='様式３（療養者名簿）（⑤の場合）'!$O93,IF(M$16&lt;='様式３（療養者名簿）（⑤の場合）'!$W93,1,0),0),0)</f>
        <v>0</v>
      </c>
      <c r="N84" s="159">
        <f>IF(N$16-'様式３（療養者名簿）（⑤の場合）'!$O93+1&lt;=15,IF(N$16&gt;='様式３（療養者名簿）（⑤の場合）'!$O93,IF(N$16&lt;='様式３（療養者名簿）（⑤の場合）'!$W93,1,0),0),0)</f>
        <v>0</v>
      </c>
      <c r="O84" s="159">
        <f>IF(O$16-'様式３（療養者名簿）（⑤の場合）'!$O93+1&lt;=15,IF(O$16&gt;='様式３（療養者名簿）（⑤の場合）'!$O93,IF(O$16&lt;='様式３（療養者名簿）（⑤の場合）'!$W93,1,0),0),0)</f>
        <v>0</v>
      </c>
      <c r="P84" s="159">
        <f>IF(P$16-'様式３（療養者名簿）（⑤の場合）'!$O93+1&lt;=15,IF(P$16&gt;='様式３（療養者名簿）（⑤の場合）'!$O93,IF(P$16&lt;='様式３（療養者名簿）（⑤の場合）'!$W93,1,0),0),0)</f>
        <v>0</v>
      </c>
      <c r="Q84" s="159">
        <f>IF(Q$16-'様式３（療養者名簿）（⑤の場合）'!$O93+1&lt;=15,IF(Q$16&gt;='様式３（療養者名簿）（⑤の場合）'!$O93,IF(Q$16&lt;='様式３（療養者名簿）（⑤の場合）'!$W93,1,0),0),0)</f>
        <v>0</v>
      </c>
      <c r="R84" s="159">
        <f>IF(R$16-'様式３（療養者名簿）（⑤の場合）'!$O93+1&lt;=15,IF(R$16&gt;='様式３（療養者名簿）（⑤の場合）'!$O93,IF(R$16&lt;='様式３（療養者名簿）（⑤の場合）'!$W93,1,0),0),0)</f>
        <v>0</v>
      </c>
      <c r="S84" s="159">
        <f>IF(S$16-'様式３（療養者名簿）（⑤の場合）'!$O93+1&lt;=15,IF(S$16&gt;='様式３（療養者名簿）（⑤の場合）'!$O93,IF(S$16&lt;='様式３（療養者名簿）（⑤の場合）'!$W93,1,0),0),0)</f>
        <v>0</v>
      </c>
      <c r="T84" s="159">
        <f>IF(T$16-'様式３（療養者名簿）（⑤の場合）'!$O93+1&lt;=15,IF(T$16&gt;='様式３（療養者名簿）（⑤の場合）'!$O93,IF(T$16&lt;='様式３（療養者名簿）（⑤の場合）'!$W93,1,0),0),0)</f>
        <v>0</v>
      </c>
      <c r="U84" s="159">
        <f>IF(U$16-'様式３（療養者名簿）（⑤の場合）'!$O93+1&lt;=15,IF(U$16&gt;='様式３（療養者名簿）（⑤の場合）'!$O93,IF(U$16&lt;='様式３（療養者名簿）（⑤の場合）'!$W93,1,0),0),0)</f>
        <v>0</v>
      </c>
      <c r="V84" s="159">
        <f>IF(V$16-'様式３（療養者名簿）（⑤の場合）'!$O93+1&lt;=15,IF(V$16&gt;='様式３（療養者名簿）（⑤の場合）'!$O93,IF(V$16&lt;='様式３（療養者名簿）（⑤の場合）'!$W93,1,0),0),0)</f>
        <v>0</v>
      </c>
      <c r="W84" s="159">
        <f>IF(W$16-'様式３（療養者名簿）（⑤の場合）'!$O93+1&lt;=15,IF(W$16&gt;='様式３（療養者名簿）（⑤の場合）'!$O93,IF(W$16&lt;='様式３（療養者名簿）（⑤の場合）'!$W93,1,0),0),0)</f>
        <v>0</v>
      </c>
      <c r="X84" s="159">
        <f>IF(X$16-'様式３（療養者名簿）（⑤の場合）'!$O93+1&lt;=15,IF(X$16&gt;='様式３（療養者名簿）（⑤の場合）'!$O93,IF(X$16&lt;='様式３（療養者名簿）（⑤の場合）'!$W93,1,0),0),0)</f>
        <v>0</v>
      </c>
      <c r="Y84" s="159">
        <f>IF(Y$16-'様式３（療養者名簿）（⑤の場合）'!$O93+1&lt;=15,IF(Y$16&gt;='様式３（療養者名簿）（⑤の場合）'!$O93,IF(Y$16&lt;='様式３（療養者名簿）（⑤の場合）'!$W93,1,0),0),0)</f>
        <v>0</v>
      </c>
      <c r="Z84" s="159">
        <f>IF(Z$16-'様式３（療養者名簿）（⑤の場合）'!$O93+1&lt;=15,IF(Z$16&gt;='様式３（療養者名簿）（⑤の場合）'!$O93,IF(Z$16&lt;='様式３（療養者名簿）（⑤の場合）'!$W93,1,0),0),0)</f>
        <v>0</v>
      </c>
      <c r="AA84" s="159">
        <f>IF(AA$16-'様式３（療養者名簿）（⑤の場合）'!$O93+1&lt;=15,IF(AA$16&gt;='様式３（療養者名簿）（⑤の場合）'!$O93,IF(AA$16&lt;='様式３（療養者名簿）（⑤の場合）'!$W93,1,0),0),0)</f>
        <v>0</v>
      </c>
      <c r="AB84" s="159">
        <f>IF(AB$16-'様式３（療養者名簿）（⑤の場合）'!$O93+1&lt;=15,IF(AB$16&gt;='様式３（療養者名簿）（⑤の場合）'!$O93,IF(AB$16&lt;='様式３（療養者名簿）（⑤の場合）'!$W93,1,0),0),0)</f>
        <v>0</v>
      </c>
      <c r="AC84" s="159">
        <f>IF(AC$16-'様式３（療養者名簿）（⑤の場合）'!$O93+1&lt;=15,IF(AC$16&gt;='様式３（療養者名簿）（⑤の場合）'!$O93,IF(AC$16&lt;='様式３（療養者名簿）（⑤の場合）'!$W93,1,0),0),0)</f>
        <v>0</v>
      </c>
      <c r="AD84" s="159">
        <f>IF(AD$16-'様式３（療養者名簿）（⑤の場合）'!$O93+1&lt;=15,IF(AD$16&gt;='様式３（療養者名簿）（⑤の場合）'!$O93,IF(AD$16&lt;='様式３（療養者名簿）（⑤の場合）'!$W93,1,0),0),0)</f>
        <v>0</v>
      </c>
      <c r="AE84" s="159">
        <f>IF(AE$16-'様式３（療養者名簿）（⑤の場合）'!$O93+1&lt;=15,IF(AE$16&gt;='様式３（療養者名簿）（⑤の場合）'!$O93,IF(AE$16&lt;='様式３（療養者名簿）（⑤の場合）'!$W93,1,0),0),0)</f>
        <v>0</v>
      </c>
      <c r="AF84" s="159">
        <f>IF(AF$16-'様式３（療養者名簿）（⑤の場合）'!$O93+1&lt;=15,IF(AF$16&gt;='様式３（療養者名簿）（⑤の場合）'!$O93,IF(AF$16&lt;='様式３（療養者名簿）（⑤の場合）'!$W93,1,0),0),0)</f>
        <v>0</v>
      </c>
      <c r="AG84" s="159">
        <f>IF(AG$16-'様式３（療養者名簿）（⑤の場合）'!$O93+1&lt;=15,IF(AG$16&gt;='様式３（療養者名簿）（⑤の場合）'!$O93,IF(AG$16&lt;='様式３（療養者名簿）（⑤の場合）'!$W93,1,0),0),0)</f>
        <v>0</v>
      </c>
      <c r="AH84" s="159">
        <f>IF(AH$16-'様式３（療養者名簿）（⑤の場合）'!$O93+1&lt;=15,IF(AH$16&gt;='様式３（療養者名簿）（⑤の場合）'!$O93,IF(AH$16&lt;='様式３（療養者名簿）（⑤の場合）'!$W93,1,0),0),0)</f>
        <v>0</v>
      </c>
      <c r="AI84" s="159">
        <f>IF(AI$16-'様式３（療養者名簿）（⑤の場合）'!$O93+1&lt;=15,IF(AI$16&gt;='様式３（療養者名簿）（⑤の場合）'!$O93,IF(AI$16&lt;='様式３（療養者名簿）（⑤の場合）'!$W93,1,0),0),0)</f>
        <v>0</v>
      </c>
      <c r="AJ84" s="159">
        <f>IF(AJ$16-'様式３（療養者名簿）（⑤の場合）'!$O93+1&lt;=15,IF(AJ$16&gt;='様式３（療養者名簿）（⑤の場合）'!$O93,IF(AJ$16&lt;='様式３（療養者名簿）（⑤の場合）'!$W93,1,0),0),0)</f>
        <v>0</v>
      </c>
      <c r="AK84" s="159">
        <f>IF(AK$16-'様式３（療養者名簿）（⑤の場合）'!$O93+1&lt;=15,IF(AK$16&gt;='様式３（療養者名簿）（⑤の場合）'!$O93,IF(AK$16&lt;='様式３（療養者名簿）（⑤の場合）'!$W93,1,0),0),0)</f>
        <v>0</v>
      </c>
      <c r="AL84" s="159">
        <f>IF(AL$16-'様式３（療養者名簿）（⑤の場合）'!$O93+1&lt;=15,IF(AL$16&gt;='様式３（療養者名簿）（⑤の場合）'!$O93,IF(AL$16&lt;='様式３（療養者名簿）（⑤の場合）'!$W93,1,0),0),0)</f>
        <v>0</v>
      </c>
      <c r="AM84" s="159">
        <f>IF(AM$16-'様式３（療養者名簿）（⑤の場合）'!$O93+1&lt;=15,IF(AM$16&gt;='様式３（療養者名簿）（⑤の場合）'!$O93,IF(AM$16&lt;='様式３（療養者名簿）（⑤の場合）'!$W93,1,0),0),0)</f>
        <v>0</v>
      </c>
      <c r="AN84" s="159">
        <f>IF(AN$16-'様式３（療養者名簿）（⑤の場合）'!$O93+1&lt;=15,IF(AN$16&gt;='様式３（療養者名簿）（⑤の場合）'!$O93,IF(AN$16&lt;='様式３（療養者名簿）（⑤の場合）'!$W93,1,0),0),0)</f>
        <v>0</v>
      </c>
      <c r="AO84" s="159">
        <f>IF(AO$16-'様式３（療養者名簿）（⑤の場合）'!$O93+1&lt;=15,IF(AO$16&gt;='様式３（療養者名簿）（⑤の場合）'!$O93,IF(AO$16&lt;='様式３（療養者名簿）（⑤の場合）'!$W93,1,0),0),0)</f>
        <v>0</v>
      </c>
      <c r="AP84" s="159">
        <f>IF(AP$16-'様式３（療養者名簿）（⑤の場合）'!$O93+1&lt;=15,IF(AP$16&gt;='様式３（療養者名簿）（⑤の場合）'!$O93,IF(AP$16&lt;='様式３（療養者名簿）（⑤の場合）'!$W93,1,0),0),0)</f>
        <v>0</v>
      </c>
      <c r="AQ84" s="159">
        <f>IF(AQ$16-'様式３（療養者名簿）（⑤の場合）'!$O93+1&lt;=15,IF(AQ$16&gt;='様式３（療養者名簿）（⑤の場合）'!$O93,IF(AQ$16&lt;='様式３（療養者名簿）（⑤の場合）'!$W93,1,0),0),0)</f>
        <v>0</v>
      </c>
      <c r="AR84" s="159">
        <f>IF(AR$16-'様式３（療養者名簿）（⑤の場合）'!$O93+1&lt;=15,IF(AR$16&gt;='様式３（療養者名簿）（⑤の場合）'!$O93,IF(AR$16&lt;='様式３（療養者名簿）（⑤の場合）'!$W93,1,0),0),0)</f>
        <v>0</v>
      </c>
      <c r="AS84" s="159">
        <f>IF(AS$16-'様式３（療養者名簿）（⑤の場合）'!$O93+1&lt;=15,IF(AS$16&gt;='様式３（療養者名簿）（⑤の場合）'!$O93,IF(AS$16&lt;='様式３（療養者名簿）（⑤の場合）'!$W93,1,0),0),0)</f>
        <v>0</v>
      </c>
      <c r="AT84" s="159">
        <f>IF(AT$16-'様式３（療養者名簿）（⑤の場合）'!$O93+1&lt;=15,IF(AT$16&gt;='様式３（療養者名簿）（⑤の場合）'!$O93,IF(AT$16&lt;='様式３（療養者名簿）（⑤の場合）'!$W93,1,0),0),0)</f>
        <v>0</v>
      </c>
      <c r="AU84" s="159">
        <f>IF(AU$16-'様式３（療養者名簿）（⑤の場合）'!$O93+1&lt;=15,IF(AU$16&gt;='様式３（療養者名簿）（⑤の場合）'!$O93,IF(AU$16&lt;='様式３（療養者名簿）（⑤の場合）'!$W93,1,0),0),0)</f>
        <v>0</v>
      </c>
      <c r="AV84" s="159">
        <f>IF(AV$16-'様式３（療養者名簿）（⑤の場合）'!$O93+1&lt;=15,IF(AV$16&gt;='様式３（療養者名簿）（⑤の場合）'!$O93,IF(AV$16&lt;='様式３（療養者名簿）（⑤の場合）'!$W93,1,0),0),0)</f>
        <v>0</v>
      </c>
      <c r="AW84" s="159">
        <f>IF(AW$16-'様式３（療養者名簿）（⑤の場合）'!$O93+1&lt;=15,IF(AW$16&gt;='様式３（療養者名簿）（⑤の場合）'!$O93,IF(AW$16&lt;='様式３（療養者名簿）（⑤の場合）'!$W93,1,0),0),0)</f>
        <v>0</v>
      </c>
      <c r="AX84" s="159">
        <f>IF(AX$16-'様式３（療養者名簿）（⑤の場合）'!$O93+1&lt;=15,IF(AX$16&gt;='様式３（療養者名簿）（⑤の場合）'!$O93,IF(AX$16&lt;='様式３（療養者名簿）（⑤の場合）'!$W93,1,0),0),0)</f>
        <v>0</v>
      </c>
      <c r="AY84" s="159">
        <f>IF(AY$16-'様式３（療養者名簿）（⑤の場合）'!$O93+1&lt;=15,IF(AY$16&gt;='様式３（療養者名簿）（⑤の場合）'!$O93,IF(AY$16&lt;='様式３（療養者名簿）（⑤の場合）'!$W93,1,0),0),0)</f>
        <v>0</v>
      </c>
      <c r="AZ84" s="159">
        <f>IF(AZ$16-'様式３（療養者名簿）（⑤の場合）'!$O93+1&lt;=15,IF(AZ$16&gt;='様式３（療養者名簿）（⑤の場合）'!$O93,IF(AZ$16&lt;='様式３（療養者名簿）（⑤の場合）'!$W93,1,0),0),0)</f>
        <v>0</v>
      </c>
      <c r="BA84" s="159">
        <f>IF(BA$16-'様式３（療養者名簿）（⑤の場合）'!$O93+1&lt;=15,IF(BA$16&gt;='様式３（療養者名簿）（⑤の場合）'!$O93,IF(BA$16&lt;='様式３（療養者名簿）（⑤の場合）'!$W93,1,0),0),0)</f>
        <v>0</v>
      </c>
      <c r="BB84" s="159">
        <f>IF(BB$16-'様式３（療養者名簿）（⑤の場合）'!$O93+1&lt;=15,IF(BB$16&gt;='様式３（療養者名簿）（⑤の場合）'!$O93,IF(BB$16&lt;='様式３（療養者名簿）（⑤の場合）'!$W93,1,0),0),0)</f>
        <v>0</v>
      </c>
      <c r="BC84" s="159">
        <f>IF(BC$16-'様式３（療養者名簿）（⑤の場合）'!$O93+1&lt;=15,IF(BC$16&gt;='様式３（療養者名簿）（⑤の場合）'!$O93,IF(BC$16&lt;='様式３（療養者名簿）（⑤の場合）'!$W93,1,0),0),0)</f>
        <v>0</v>
      </c>
      <c r="BD84" s="159">
        <f>IF(BD$16-'様式３（療養者名簿）（⑤の場合）'!$O93+1&lt;=15,IF(BD$16&gt;='様式３（療養者名簿）（⑤の場合）'!$O93,IF(BD$16&lt;='様式３（療養者名簿）（⑤の場合）'!$W93,1,0),0),0)</f>
        <v>0</v>
      </c>
      <c r="BE84" s="159">
        <f>IF(BE$16-'様式３（療養者名簿）（⑤の場合）'!$O93+1&lt;=15,IF(BE$16&gt;='様式３（療養者名簿）（⑤の場合）'!$O93,IF(BE$16&lt;='様式３（療養者名簿）（⑤の場合）'!$W93,1,0),0),0)</f>
        <v>0</v>
      </c>
      <c r="BF84" s="159">
        <f>IF(BF$16-'様式３（療養者名簿）（⑤の場合）'!$O93+1&lt;=15,IF(BF$16&gt;='様式３（療養者名簿）（⑤の場合）'!$O93,IF(BF$16&lt;='様式３（療養者名簿）（⑤の場合）'!$W93,1,0),0),0)</f>
        <v>0</v>
      </c>
      <c r="BG84" s="159">
        <f>IF(BG$16-'様式３（療養者名簿）（⑤の場合）'!$O93+1&lt;=15,IF(BG$16&gt;='様式３（療養者名簿）（⑤の場合）'!$O93,IF(BG$16&lt;='様式３（療養者名簿）（⑤の場合）'!$W93,1,0),0),0)</f>
        <v>0</v>
      </c>
      <c r="BH84" s="159">
        <f>IF(BH$16-'様式３（療養者名簿）（⑤の場合）'!$O93+1&lt;=15,IF(BH$16&gt;='様式３（療養者名簿）（⑤の場合）'!$O93,IF(BH$16&lt;='様式３（療養者名簿）（⑤の場合）'!$W93,1,0),0),0)</f>
        <v>0</v>
      </c>
      <c r="BI84" s="159">
        <f>IF(BI$16-'様式３（療養者名簿）（⑤の場合）'!$O93+1&lt;=15,IF(BI$16&gt;='様式３（療養者名簿）（⑤の場合）'!$O93,IF(BI$16&lt;='様式３（療養者名簿）（⑤の場合）'!$W93,1,0),0),0)</f>
        <v>0</v>
      </c>
      <c r="BJ84" s="159">
        <f>IF(BJ$16-'様式３（療養者名簿）（⑤の場合）'!$O93+1&lt;=15,IF(BJ$16&gt;='様式３（療養者名簿）（⑤の場合）'!$O93,IF(BJ$16&lt;='様式３（療養者名簿）（⑤の場合）'!$W93,1,0),0),0)</f>
        <v>0</v>
      </c>
      <c r="BK84" s="159">
        <f>IF(BK$16-'様式３（療養者名簿）（⑤の場合）'!$O93+1&lt;=15,IF(BK$16&gt;='様式３（療養者名簿）（⑤の場合）'!$O93,IF(BK$16&lt;='様式３（療養者名簿）（⑤の場合）'!$W93,1,0),0),0)</f>
        <v>0</v>
      </c>
      <c r="BL84" s="159">
        <f>IF(BL$16-'様式３（療養者名簿）（⑤の場合）'!$O93+1&lt;=15,IF(BL$16&gt;='様式３（療養者名簿）（⑤の場合）'!$O93,IF(BL$16&lt;='様式３（療養者名簿）（⑤の場合）'!$W93,1,0),0),0)</f>
        <v>0</v>
      </c>
      <c r="BM84" s="159">
        <f>IF(BM$16-'様式３（療養者名簿）（⑤の場合）'!$O93+1&lt;=15,IF(BM$16&gt;='様式３（療養者名簿）（⑤の場合）'!$O93,IF(BM$16&lt;='様式３（療養者名簿）（⑤の場合）'!$W93,1,0),0),0)</f>
        <v>0</v>
      </c>
      <c r="BN84" s="159">
        <f>IF(BN$16-'様式３（療養者名簿）（⑤の場合）'!$O93+1&lt;=15,IF(BN$16&gt;='様式３（療養者名簿）（⑤の場合）'!$O93,IF(BN$16&lt;='様式３（療養者名簿）（⑤の場合）'!$W93,1,0),0),0)</f>
        <v>0</v>
      </c>
      <c r="BO84" s="159">
        <f>IF(BO$16-'様式３（療養者名簿）（⑤の場合）'!$O93+1&lt;=15,IF(BO$16&gt;='様式３（療養者名簿）（⑤の場合）'!$O93,IF(BO$16&lt;='様式３（療養者名簿）（⑤の場合）'!$W93,1,0),0),0)</f>
        <v>0</v>
      </c>
      <c r="BP84" s="159">
        <f>IF(BP$16-'様式３（療養者名簿）（⑤の場合）'!$O93+1&lt;=15,IF(BP$16&gt;='様式３（療養者名簿）（⑤の場合）'!$O93,IF(BP$16&lt;='様式３（療養者名簿）（⑤の場合）'!$W93,1,0),0),0)</f>
        <v>0</v>
      </c>
      <c r="BQ84" s="159">
        <f>IF(BQ$16-'様式３（療養者名簿）（⑤の場合）'!$O93+1&lt;=15,IF(BQ$16&gt;='様式３（療養者名簿）（⑤の場合）'!$O93,IF(BQ$16&lt;='様式３（療養者名簿）（⑤の場合）'!$W93,1,0),0),0)</f>
        <v>0</v>
      </c>
      <c r="BR84" s="159">
        <f>IF(BR$16-'様式３（療養者名簿）（⑤の場合）'!$O93+1&lt;=15,IF(BR$16&gt;='様式３（療養者名簿）（⑤の場合）'!$O93,IF(BR$16&lt;='様式３（療養者名簿）（⑤の場合）'!$W93,1,0),0),0)</f>
        <v>0</v>
      </c>
      <c r="BS84" s="159">
        <f>IF(BS$16-'様式３（療養者名簿）（⑤の場合）'!$O93+1&lt;=15,IF(BS$16&gt;='様式３（療養者名簿）（⑤の場合）'!$O93,IF(BS$16&lt;='様式３（療養者名簿）（⑤の場合）'!$W93,1,0),0),0)</f>
        <v>0</v>
      </c>
      <c r="BT84" s="159">
        <f>IF(BT$16-'様式３（療養者名簿）（⑤の場合）'!$O93+1&lt;=15,IF(BT$16&gt;='様式３（療養者名簿）（⑤の場合）'!$O93,IF(BT$16&lt;='様式３（療養者名簿）（⑤の場合）'!$W93,1,0),0),0)</f>
        <v>0</v>
      </c>
      <c r="BU84" s="159">
        <f>IF(BU$16-'様式３（療養者名簿）（⑤の場合）'!$O93+1&lt;=15,IF(BU$16&gt;='様式３（療養者名簿）（⑤の場合）'!$O93,IF(BU$16&lt;='様式３（療養者名簿）（⑤の場合）'!$W93,1,0),0),0)</f>
        <v>0</v>
      </c>
      <c r="BV84" s="159">
        <f>IF(BV$16-'様式３（療養者名簿）（⑤の場合）'!$O93+1&lt;=15,IF(BV$16&gt;='様式３（療養者名簿）（⑤の場合）'!$O93,IF(BV$16&lt;='様式３（療養者名簿）（⑤の場合）'!$W93,1,0),0),0)</f>
        <v>0</v>
      </c>
      <c r="BW84" s="159">
        <f>IF(BW$16-'様式３（療養者名簿）（⑤の場合）'!$O93+1&lt;=15,IF(BW$16&gt;='様式３（療養者名簿）（⑤の場合）'!$O93,IF(BW$16&lt;='様式３（療養者名簿）（⑤の場合）'!$W93,1,0),0),0)</f>
        <v>0</v>
      </c>
      <c r="BX84" s="159">
        <f>IF(BX$16-'様式３（療養者名簿）（⑤の場合）'!$O93+1&lt;=15,IF(BX$16&gt;='様式３（療養者名簿）（⑤の場合）'!$O93,IF(BX$16&lt;='様式３（療養者名簿）（⑤の場合）'!$W93,1,0),0),0)</f>
        <v>0</v>
      </c>
      <c r="BY84" s="159">
        <f>IF(BY$16-'様式３（療養者名簿）（⑤の場合）'!$O93+1&lt;=15,IF(BY$16&gt;='様式３（療養者名簿）（⑤の場合）'!$O93,IF(BY$16&lt;='様式３（療養者名簿）（⑤の場合）'!$W93,1,0),0),0)</f>
        <v>0</v>
      </c>
      <c r="BZ84" s="159">
        <f>IF(BZ$16-'様式３（療養者名簿）（⑤の場合）'!$O93+1&lt;=15,IF(BZ$16&gt;='様式３（療養者名簿）（⑤の場合）'!$O93,IF(BZ$16&lt;='様式３（療養者名簿）（⑤の場合）'!$W93,1,0),0),0)</f>
        <v>0</v>
      </c>
      <c r="CA84" s="159">
        <f>IF(CA$16-'様式３（療養者名簿）（⑤の場合）'!$O93+1&lt;=15,IF(CA$16&gt;='様式３（療養者名簿）（⑤の場合）'!$O93,IF(CA$16&lt;='様式３（療養者名簿）（⑤の場合）'!$W93,1,0),0),0)</f>
        <v>0</v>
      </c>
      <c r="CB84" s="159">
        <f>IF(CB$16-'様式３（療養者名簿）（⑤の場合）'!$O93+1&lt;=15,IF(CB$16&gt;='様式３（療養者名簿）（⑤の場合）'!$O93,IF(CB$16&lt;='様式３（療養者名簿）（⑤の場合）'!$W93,1,0),0),0)</f>
        <v>0</v>
      </c>
      <c r="CC84" s="159">
        <f>IF(CC$16-'様式３（療養者名簿）（⑤の場合）'!$O93+1&lt;=15,IF(CC$16&gt;='様式３（療養者名簿）（⑤の場合）'!$O93,IF(CC$16&lt;='様式３（療養者名簿）（⑤の場合）'!$W93,1,0),0),0)</f>
        <v>0</v>
      </c>
      <c r="CD84" s="159">
        <f>IF(CD$16-'様式３（療養者名簿）（⑤の場合）'!$O93+1&lt;=15,IF(CD$16&gt;='様式３（療養者名簿）（⑤の場合）'!$O93,IF(CD$16&lt;='様式３（療養者名簿）（⑤の場合）'!$W93,1,0),0),0)</f>
        <v>0</v>
      </c>
      <c r="CE84" s="159">
        <f>IF(CE$16-'様式３（療養者名簿）（⑤の場合）'!$O93+1&lt;=15,IF(CE$16&gt;='様式３（療養者名簿）（⑤の場合）'!$O93,IF(CE$16&lt;='様式３（療養者名簿）（⑤の場合）'!$W93,1,0),0),0)</f>
        <v>0</v>
      </c>
      <c r="CF84" s="159">
        <f>IF(CF$16-'様式３（療養者名簿）（⑤の場合）'!$O93+1&lt;=15,IF(CF$16&gt;='様式３（療養者名簿）（⑤の場合）'!$O93,IF(CF$16&lt;='様式３（療養者名簿）（⑤の場合）'!$W93,1,0),0),0)</f>
        <v>0</v>
      </c>
      <c r="CG84" s="159">
        <f>IF(CG$16-'様式３（療養者名簿）（⑤の場合）'!$O93+1&lt;=15,IF(CG$16&gt;='様式３（療養者名簿）（⑤の場合）'!$O93,IF(CG$16&lt;='様式３（療養者名簿）（⑤の場合）'!$W93,1,0),0),0)</f>
        <v>0</v>
      </c>
      <c r="CH84" s="159">
        <f>IF(CH$16-'様式３（療養者名簿）（⑤の場合）'!$O93+1&lt;=15,IF(CH$16&gt;='様式３（療養者名簿）（⑤の場合）'!$O93,IF(CH$16&lt;='様式３（療養者名簿）（⑤の場合）'!$W93,1,0),0),0)</f>
        <v>0</v>
      </c>
      <c r="CI84" s="159">
        <f>IF(CI$16-'様式３（療養者名簿）（⑤の場合）'!$O93+1&lt;=15,IF(CI$16&gt;='様式３（療養者名簿）（⑤の場合）'!$O93,IF(CI$16&lt;='様式３（療養者名簿）（⑤の場合）'!$W93,1,0),0),0)</f>
        <v>0</v>
      </c>
      <c r="CJ84" s="159">
        <f>IF(CJ$16-'様式３（療養者名簿）（⑤の場合）'!$O93+1&lt;=15,IF(CJ$16&gt;='様式３（療養者名簿）（⑤の場合）'!$O93,IF(CJ$16&lt;='様式３（療養者名簿）（⑤の場合）'!$W93,1,0),0),0)</f>
        <v>0</v>
      </c>
      <c r="CK84" s="159">
        <f>IF(CK$16-'様式３（療養者名簿）（⑤の場合）'!$O93+1&lt;=15,IF(CK$16&gt;='様式３（療養者名簿）（⑤の場合）'!$O93,IF(CK$16&lt;='様式３（療養者名簿）（⑤の場合）'!$W93,1,0),0),0)</f>
        <v>0</v>
      </c>
      <c r="CL84" s="159">
        <f>IF(CL$16-'様式３（療養者名簿）（⑤の場合）'!$O93+1&lt;=15,IF(CL$16&gt;='様式３（療養者名簿）（⑤の場合）'!$O93,IF(CL$16&lt;='様式３（療養者名簿）（⑤の場合）'!$W93,1,0),0),0)</f>
        <v>0</v>
      </c>
      <c r="CM84" s="159">
        <f>IF(CM$16-'様式３（療養者名簿）（⑤の場合）'!$O93+1&lt;=15,IF(CM$16&gt;='様式３（療養者名簿）（⑤の場合）'!$O93,IF(CM$16&lt;='様式３（療養者名簿）（⑤の場合）'!$W93,1,0),0),0)</f>
        <v>0</v>
      </c>
      <c r="CN84" s="159">
        <f>IF(CN$16-'様式３（療養者名簿）（⑤の場合）'!$O93+1&lt;=15,IF(CN$16&gt;='様式３（療養者名簿）（⑤の場合）'!$O93,IF(CN$16&lt;='様式３（療養者名簿）（⑤の場合）'!$W93,1,0),0),0)</f>
        <v>0</v>
      </c>
      <c r="CO84" s="159">
        <f>IF(CO$16-'様式３（療養者名簿）（⑤の場合）'!$O93+1&lt;=15,IF(CO$16&gt;='様式３（療養者名簿）（⑤の場合）'!$O93,IF(CO$16&lt;='様式３（療養者名簿）（⑤の場合）'!$W93,1,0),0),0)</f>
        <v>0</v>
      </c>
      <c r="CP84" s="159">
        <f>IF(CP$16-'様式３（療養者名簿）（⑤の場合）'!$O93+1&lt;=15,IF(CP$16&gt;='様式３（療養者名簿）（⑤の場合）'!$O93,IF(CP$16&lt;='様式３（療養者名簿）（⑤の場合）'!$W93,1,0),0),0)</f>
        <v>0</v>
      </c>
      <c r="CQ84" s="159">
        <f>IF(CQ$16-'様式３（療養者名簿）（⑤の場合）'!$O93+1&lt;=15,IF(CQ$16&gt;='様式３（療養者名簿）（⑤の場合）'!$O93,IF(CQ$16&lt;='様式３（療養者名簿）（⑤の場合）'!$W93,1,0),0),0)</f>
        <v>0</v>
      </c>
      <c r="CR84" s="159">
        <f>IF(CR$16-'様式３（療養者名簿）（⑤の場合）'!$O93+1&lt;=15,IF(CR$16&gt;='様式３（療養者名簿）（⑤の場合）'!$O93,IF(CR$16&lt;='様式３（療養者名簿）（⑤の場合）'!$W93,1,0),0),0)</f>
        <v>0</v>
      </c>
      <c r="CS84" s="159">
        <f>IF(CS$16-'様式３（療養者名簿）（⑤の場合）'!$O93+1&lt;=15,IF(CS$16&gt;='様式３（療養者名簿）（⑤の場合）'!$O93,IF(CS$16&lt;='様式３（療養者名簿）（⑤の場合）'!$W93,1,0),0),0)</f>
        <v>0</v>
      </c>
      <c r="CT84" s="159">
        <f>IF(CT$16-'様式３（療養者名簿）（⑤の場合）'!$O93+1&lt;=15,IF(CT$16&gt;='様式３（療養者名簿）（⑤の場合）'!$O93,IF(CT$16&lt;='様式３（療養者名簿）（⑤の場合）'!$W93,1,0),0),0)</f>
        <v>0</v>
      </c>
      <c r="CU84" s="159">
        <f>IF(CU$16-'様式３（療養者名簿）（⑤の場合）'!$O93+1&lt;=15,IF(CU$16&gt;='様式３（療養者名簿）（⑤の場合）'!$O93,IF(CU$16&lt;='様式３（療養者名簿）（⑤の場合）'!$W93,1,0),0),0)</f>
        <v>0</v>
      </c>
      <c r="CV84" s="159">
        <f>IF(CV$16-'様式３（療養者名簿）（⑤の場合）'!$O93+1&lt;=15,IF(CV$16&gt;='様式３（療養者名簿）（⑤の場合）'!$O93,IF(CV$16&lt;='様式３（療養者名簿）（⑤の場合）'!$W93,1,0),0),0)</f>
        <v>0</v>
      </c>
      <c r="CW84" s="159">
        <f>IF(CW$16-'様式３（療養者名簿）（⑤の場合）'!$O93+1&lt;=15,IF(CW$16&gt;='様式３（療養者名簿）（⑤の場合）'!$O93,IF(CW$16&lt;='様式３（療養者名簿）（⑤の場合）'!$W93,1,0),0),0)</f>
        <v>0</v>
      </c>
      <c r="CX84" s="159">
        <f>IF(CX$16-'様式３（療養者名簿）（⑤の場合）'!$O93+1&lt;=15,IF(CX$16&gt;='様式３（療養者名簿）（⑤の場合）'!$O93,IF(CX$16&lt;='様式３（療養者名簿）（⑤の場合）'!$W93,1,0),0),0)</f>
        <v>0</v>
      </c>
      <c r="CY84" s="159">
        <f>IF(CY$16-'様式３（療養者名簿）（⑤の場合）'!$O93+1&lt;=15,IF(CY$16&gt;='様式３（療養者名簿）（⑤の場合）'!$O93,IF(CY$16&lt;='様式３（療養者名簿）（⑤の場合）'!$W93,1,0),0),0)</f>
        <v>0</v>
      </c>
      <c r="CZ84" s="159">
        <f>IF(CZ$16-'様式３（療養者名簿）（⑤の場合）'!$O93+1&lt;=15,IF(CZ$16&gt;='様式３（療養者名簿）（⑤の場合）'!$O93,IF(CZ$16&lt;='様式３（療養者名簿）（⑤の場合）'!$W93,1,0),0),0)</f>
        <v>0</v>
      </c>
      <c r="DA84" s="159">
        <f>IF(DA$16-'様式３（療養者名簿）（⑤の場合）'!$O93+1&lt;=15,IF(DA$16&gt;='様式３（療養者名簿）（⑤の場合）'!$O93,IF(DA$16&lt;='様式３（療養者名簿）（⑤の場合）'!$W93,1,0),0),0)</f>
        <v>0</v>
      </c>
      <c r="DB84" s="159">
        <f>IF(DB$16-'様式３（療養者名簿）（⑤の場合）'!$O93+1&lt;=15,IF(DB$16&gt;='様式３（療養者名簿）（⑤の場合）'!$O93,IF(DB$16&lt;='様式３（療養者名簿）（⑤の場合）'!$W93,1,0),0),0)</f>
        <v>0</v>
      </c>
      <c r="DC84" s="159">
        <f>IF(DC$16-'様式３（療養者名簿）（⑤の場合）'!$O93+1&lt;=15,IF(DC$16&gt;='様式３（療養者名簿）（⑤の場合）'!$O93,IF(DC$16&lt;='様式３（療養者名簿）（⑤の場合）'!$W93,1,0),0),0)</f>
        <v>0</v>
      </c>
      <c r="DD84" s="159">
        <f>IF(DD$16-'様式３（療養者名簿）（⑤の場合）'!$O93+1&lt;=15,IF(DD$16&gt;='様式３（療養者名簿）（⑤の場合）'!$O93,IF(DD$16&lt;='様式３（療養者名簿）（⑤の場合）'!$W93,1,0),0),0)</f>
        <v>0</v>
      </c>
      <c r="DE84" s="159">
        <f>IF(DE$16-'様式３（療養者名簿）（⑤の場合）'!$O93+1&lt;=15,IF(DE$16&gt;='様式３（療養者名簿）（⑤の場合）'!$O93,IF(DE$16&lt;='様式３（療養者名簿）（⑤の場合）'!$W93,1,0),0),0)</f>
        <v>0</v>
      </c>
      <c r="DF84" s="159">
        <f>IF(DF$16-'様式３（療養者名簿）（⑤の場合）'!$O93+1&lt;=15,IF(DF$16&gt;='様式３（療養者名簿）（⑤の場合）'!$O93,IF(DF$16&lt;='様式３（療養者名簿）（⑤の場合）'!$W93,1,0),0),0)</f>
        <v>0</v>
      </c>
      <c r="DG84" s="159">
        <f>IF(DG$16-'様式３（療養者名簿）（⑤の場合）'!$O93+1&lt;=15,IF(DG$16&gt;='様式３（療養者名簿）（⑤の場合）'!$O93,IF(DG$16&lt;='様式３（療養者名簿）（⑤の場合）'!$W93,1,0),0),0)</f>
        <v>0</v>
      </c>
      <c r="DH84" s="159">
        <f>IF(DH$16-'様式３（療養者名簿）（⑤の場合）'!$O93+1&lt;=15,IF(DH$16&gt;='様式３（療養者名簿）（⑤の場合）'!$O93,IF(DH$16&lt;='様式３（療養者名簿）（⑤の場合）'!$W93,1,0),0),0)</f>
        <v>0</v>
      </c>
      <c r="DI84" s="159">
        <f>IF(DI$16-'様式３（療養者名簿）（⑤の場合）'!$O93+1&lt;=15,IF(DI$16&gt;='様式３（療養者名簿）（⑤の場合）'!$O93,IF(DI$16&lt;='様式３（療養者名簿）（⑤の場合）'!$W93,1,0),0),0)</f>
        <v>0</v>
      </c>
      <c r="DJ84" s="159">
        <f>IF(DJ$16-'様式３（療養者名簿）（⑤の場合）'!$O93+1&lt;=15,IF(DJ$16&gt;='様式３（療養者名簿）（⑤の場合）'!$O93,IF(DJ$16&lt;='様式３（療養者名簿）（⑤の場合）'!$W93,1,0),0),0)</f>
        <v>0</v>
      </c>
      <c r="DK84" s="159">
        <f>IF(DK$16-'様式３（療養者名簿）（⑤の場合）'!$O93+1&lt;=15,IF(DK$16&gt;='様式３（療養者名簿）（⑤の場合）'!$O93,IF(DK$16&lt;='様式３（療養者名簿）（⑤の場合）'!$W93,1,0),0),0)</f>
        <v>0</v>
      </c>
      <c r="DL84" s="159">
        <f>IF(DL$16-'様式３（療養者名簿）（⑤の場合）'!$O93+1&lt;=15,IF(DL$16&gt;='様式３（療養者名簿）（⑤の場合）'!$O93,IF(DL$16&lt;='様式３（療養者名簿）（⑤の場合）'!$W93,1,0),0),0)</f>
        <v>0</v>
      </c>
      <c r="DM84" s="159">
        <f>IF(DM$16-'様式３（療養者名簿）（⑤の場合）'!$O93+1&lt;=15,IF(DM$16&gt;='様式３（療養者名簿）（⑤の場合）'!$O93,IF(DM$16&lt;='様式３（療養者名簿）（⑤の場合）'!$W93,1,0),0),0)</f>
        <v>0</v>
      </c>
      <c r="DN84" s="159">
        <f>IF(DN$16-'様式３（療養者名簿）（⑤の場合）'!$O93+1&lt;=15,IF(DN$16&gt;='様式３（療養者名簿）（⑤の場合）'!$O93,IF(DN$16&lt;='様式３（療養者名簿）（⑤の場合）'!$W93,1,0),0),0)</f>
        <v>0</v>
      </c>
      <c r="DO84" s="159">
        <f>IF(DO$16-'様式３（療養者名簿）（⑤の場合）'!$O93+1&lt;=15,IF(DO$16&gt;='様式３（療養者名簿）（⑤の場合）'!$O93,IF(DO$16&lt;='様式３（療養者名簿）（⑤の場合）'!$W93,1,0),0),0)</f>
        <v>0</v>
      </c>
      <c r="DP84" s="159">
        <f>IF(DP$16-'様式３（療養者名簿）（⑤の場合）'!$O93+1&lt;=15,IF(DP$16&gt;='様式３（療養者名簿）（⑤の場合）'!$O93,IF(DP$16&lt;='様式３（療養者名簿）（⑤の場合）'!$W93,1,0),0),0)</f>
        <v>0</v>
      </c>
      <c r="DQ84" s="159">
        <f>IF(DQ$16-'様式３（療養者名簿）（⑤の場合）'!$O93+1&lt;=15,IF(DQ$16&gt;='様式３（療養者名簿）（⑤の場合）'!$O93,IF(DQ$16&lt;='様式３（療養者名簿）（⑤の場合）'!$W93,1,0),0),0)</f>
        <v>0</v>
      </c>
      <c r="DR84" s="159">
        <f>IF(DR$16-'様式３（療養者名簿）（⑤の場合）'!$O93+1&lt;=15,IF(DR$16&gt;='様式３（療養者名簿）（⑤の場合）'!$O93,IF(DR$16&lt;='様式３（療養者名簿）（⑤の場合）'!$W93,1,0),0),0)</f>
        <v>0</v>
      </c>
      <c r="DS84" s="159">
        <f>IF(DS$16-'様式３（療養者名簿）（⑤の場合）'!$O93+1&lt;=15,IF(DS$16&gt;='様式３（療養者名簿）（⑤の場合）'!$O93,IF(DS$16&lt;='様式３（療養者名簿）（⑤の場合）'!$W93,1,0),0),0)</f>
        <v>0</v>
      </c>
      <c r="DT84" s="159">
        <f>IF(DT$16-'様式３（療養者名簿）（⑤の場合）'!$O93+1&lt;=15,IF(DT$16&gt;='様式３（療養者名簿）（⑤の場合）'!$O93,IF(DT$16&lt;='様式３（療養者名簿）（⑤の場合）'!$W93,1,0),0),0)</f>
        <v>0</v>
      </c>
      <c r="DU84" s="159">
        <f>IF(DU$16-'様式３（療養者名簿）（⑤の場合）'!$O93+1&lt;=15,IF(DU$16&gt;='様式３（療養者名簿）（⑤の場合）'!$O93,IF(DU$16&lt;='様式３（療養者名簿）（⑤の場合）'!$W93,1,0),0),0)</f>
        <v>0</v>
      </c>
      <c r="DV84" s="159">
        <f>IF(DV$16-'様式３（療養者名簿）（⑤の場合）'!$O93+1&lt;=15,IF(DV$16&gt;='様式３（療養者名簿）（⑤の場合）'!$O93,IF(DV$16&lt;='様式３（療養者名簿）（⑤の場合）'!$W93,1,0),0),0)</f>
        <v>0</v>
      </c>
      <c r="DW84" s="159">
        <f>IF(DW$16-'様式３（療養者名簿）（⑤の場合）'!$O93+1&lt;=15,IF(DW$16&gt;='様式３（療養者名簿）（⑤の場合）'!$O93,IF(DW$16&lt;='様式３（療養者名簿）（⑤の場合）'!$W93,1,0),0),0)</f>
        <v>0</v>
      </c>
      <c r="DX84" s="159">
        <f>IF(DX$16-'様式３（療養者名簿）（⑤の場合）'!$O93+1&lt;=15,IF(DX$16&gt;='様式３（療養者名簿）（⑤の場合）'!$O93,IF(DX$16&lt;='様式３（療養者名簿）（⑤の場合）'!$W93,1,0),0),0)</f>
        <v>0</v>
      </c>
      <c r="DY84" s="159">
        <f>IF(DY$16-'様式３（療養者名簿）（⑤の場合）'!$O93+1&lt;=15,IF(DY$16&gt;='様式３（療養者名簿）（⑤の場合）'!$O93,IF(DY$16&lt;='様式３（療養者名簿）（⑤の場合）'!$W93,1,0),0),0)</f>
        <v>0</v>
      </c>
      <c r="DZ84" s="159">
        <f>IF(DZ$16-'様式３（療養者名簿）（⑤の場合）'!$O93+1&lt;=15,IF(DZ$16&gt;='様式３（療養者名簿）（⑤の場合）'!$O93,IF(DZ$16&lt;='様式３（療養者名簿）（⑤の場合）'!$W93,1,0),0),0)</f>
        <v>0</v>
      </c>
      <c r="EA84" s="159">
        <f>IF(EA$16-'様式３（療養者名簿）（⑤の場合）'!$O93+1&lt;=15,IF(EA$16&gt;='様式３（療養者名簿）（⑤の場合）'!$O93,IF(EA$16&lt;='様式３（療養者名簿）（⑤の場合）'!$W93,1,0),0),0)</f>
        <v>0</v>
      </c>
      <c r="EB84" s="159">
        <f>IF(EB$16-'様式３（療養者名簿）（⑤の場合）'!$O93+1&lt;=15,IF(EB$16&gt;='様式３（療養者名簿）（⑤の場合）'!$O93,IF(EB$16&lt;='様式３（療養者名簿）（⑤の場合）'!$W93,1,0),0),0)</f>
        <v>0</v>
      </c>
      <c r="EC84" s="159">
        <f>IF(EC$16-'様式３（療養者名簿）（⑤の場合）'!$O93+1&lt;=15,IF(EC$16&gt;='様式３（療養者名簿）（⑤の場合）'!$O93,IF(EC$16&lt;='様式３（療養者名簿）（⑤の場合）'!$W93,1,0),0),0)</f>
        <v>0</v>
      </c>
      <c r="ED84" s="159">
        <f>IF(ED$16-'様式３（療養者名簿）（⑤の場合）'!$O93+1&lt;=15,IF(ED$16&gt;='様式３（療養者名簿）（⑤の場合）'!$O93,IF(ED$16&lt;='様式３（療養者名簿）（⑤の場合）'!$W93,1,0),0),0)</f>
        <v>0</v>
      </c>
      <c r="EE84" s="159">
        <f>IF(EE$16-'様式３（療養者名簿）（⑤の場合）'!$O93+1&lt;=15,IF(EE$16&gt;='様式３（療養者名簿）（⑤の場合）'!$O93,IF(EE$16&lt;='様式３（療養者名簿）（⑤の場合）'!$W93,1,0),0),0)</f>
        <v>0</v>
      </c>
      <c r="EF84" s="159">
        <f>IF(EF$16-'様式３（療養者名簿）（⑤の場合）'!$O93+1&lt;=15,IF(EF$16&gt;='様式３（療養者名簿）（⑤の場合）'!$O93,IF(EF$16&lt;='様式３（療養者名簿）（⑤の場合）'!$W93,1,0),0),0)</f>
        <v>0</v>
      </c>
      <c r="EG84" s="159">
        <f>IF(EG$16-'様式３（療養者名簿）（⑤の場合）'!$O93+1&lt;=15,IF(EG$16&gt;='様式３（療養者名簿）（⑤の場合）'!$O93,IF(EG$16&lt;='様式３（療養者名簿）（⑤の場合）'!$W93,1,0),0),0)</f>
        <v>0</v>
      </c>
      <c r="EH84" s="159">
        <f>IF(EH$16-'様式３（療養者名簿）（⑤の場合）'!$O93+1&lt;=15,IF(EH$16&gt;='様式３（療養者名簿）（⑤の場合）'!$O93,IF(EH$16&lt;='様式３（療養者名簿）（⑤の場合）'!$W93,1,0),0),0)</f>
        <v>0</v>
      </c>
      <c r="EI84" s="159">
        <f>IF(EI$16-'様式３（療養者名簿）（⑤の場合）'!$O93+1&lt;=15,IF(EI$16&gt;='様式３（療養者名簿）（⑤の場合）'!$O93,IF(EI$16&lt;='様式３（療養者名簿）（⑤の場合）'!$W93,1,0),0),0)</f>
        <v>0</v>
      </c>
      <c r="EJ84" s="159">
        <f>IF(EJ$16-'様式３（療養者名簿）（⑤の場合）'!$O93+1&lt;=15,IF(EJ$16&gt;='様式３（療養者名簿）（⑤の場合）'!$O93,IF(EJ$16&lt;='様式３（療養者名簿）（⑤の場合）'!$W93,1,0),0),0)</f>
        <v>0</v>
      </c>
      <c r="EK84" s="159">
        <f>IF(EK$16-'様式３（療養者名簿）（⑤の場合）'!$O93+1&lt;=15,IF(EK$16&gt;='様式３（療養者名簿）（⑤の場合）'!$O93,IF(EK$16&lt;='様式３（療養者名簿）（⑤の場合）'!$W93,1,0),0),0)</f>
        <v>0</v>
      </c>
      <c r="EL84" s="159">
        <f>IF(EL$16-'様式３（療養者名簿）（⑤の場合）'!$O93+1&lt;=15,IF(EL$16&gt;='様式３（療養者名簿）（⑤の場合）'!$O93,IF(EL$16&lt;='様式３（療養者名簿）（⑤の場合）'!$W93,1,0),0),0)</f>
        <v>0</v>
      </c>
      <c r="EM84" s="159">
        <f>IF(EM$16-'様式３（療養者名簿）（⑤の場合）'!$O93+1&lt;=15,IF(EM$16&gt;='様式３（療養者名簿）（⑤の場合）'!$O93,IF(EM$16&lt;='様式３（療養者名簿）（⑤の場合）'!$W93,1,0),0),0)</f>
        <v>0</v>
      </c>
      <c r="EN84" s="159">
        <f>IF(EN$16-'様式３（療養者名簿）（⑤の場合）'!$O93+1&lt;=15,IF(EN$16&gt;='様式３（療養者名簿）（⑤の場合）'!$O93,IF(EN$16&lt;='様式３（療養者名簿）（⑤の場合）'!$W93,1,0),0),0)</f>
        <v>0</v>
      </c>
      <c r="EO84" s="159">
        <f>IF(EO$16-'様式３（療養者名簿）（⑤の場合）'!$O93+1&lt;=15,IF(EO$16&gt;='様式３（療養者名簿）（⑤の場合）'!$O93,IF(EO$16&lt;='様式３（療養者名簿）（⑤の場合）'!$W93,1,0),0),0)</f>
        <v>0</v>
      </c>
      <c r="EP84" s="159">
        <f>IF(EP$16-'様式３（療養者名簿）（⑤の場合）'!$O93+1&lt;=15,IF(EP$16&gt;='様式３（療養者名簿）（⑤の場合）'!$O93,IF(EP$16&lt;='様式３（療養者名簿）（⑤の場合）'!$W93,1,0),0),0)</f>
        <v>0</v>
      </c>
      <c r="EQ84" s="159">
        <f>IF(EQ$16-'様式３（療養者名簿）（⑤の場合）'!$O93+1&lt;=15,IF(EQ$16&gt;='様式３（療養者名簿）（⑤の場合）'!$O93,IF(EQ$16&lt;='様式３（療養者名簿）（⑤の場合）'!$W93,1,0),0),0)</f>
        <v>0</v>
      </c>
      <c r="ER84" s="159">
        <f>IF(ER$16-'様式３（療養者名簿）（⑤の場合）'!$O93+1&lt;=15,IF(ER$16&gt;='様式３（療養者名簿）（⑤の場合）'!$O93,IF(ER$16&lt;='様式３（療養者名簿）（⑤の場合）'!$W93,1,0),0),0)</f>
        <v>0</v>
      </c>
      <c r="ES84" s="159">
        <f>IF(ES$16-'様式３（療養者名簿）（⑤の場合）'!$O93+1&lt;=15,IF(ES$16&gt;='様式３（療養者名簿）（⑤の場合）'!$O93,IF(ES$16&lt;='様式３（療養者名簿）（⑤の場合）'!$W93,1,0),0),0)</f>
        <v>0</v>
      </c>
      <c r="ET84" s="159">
        <f>IF(ET$16-'様式３（療養者名簿）（⑤の場合）'!$O93+1&lt;=15,IF(ET$16&gt;='様式３（療養者名簿）（⑤の場合）'!$O93,IF(ET$16&lt;='様式３（療養者名簿）（⑤の場合）'!$W93,1,0),0),0)</f>
        <v>0</v>
      </c>
      <c r="EU84" s="159">
        <f>IF(EU$16-'様式３（療養者名簿）（⑤の場合）'!$O93+1&lt;=15,IF(EU$16&gt;='様式３（療養者名簿）（⑤の場合）'!$O93,IF(EU$16&lt;='様式３（療養者名簿）（⑤の場合）'!$W93,1,0),0),0)</f>
        <v>0</v>
      </c>
      <c r="EV84" s="159">
        <f>IF(EV$16-'様式３（療養者名簿）（⑤の場合）'!$O93+1&lt;=15,IF(EV$16&gt;='様式３（療養者名簿）（⑤の場合）'!$O93,IF(EV$16&lt;='様式３（療養者名簿）（⑤の場合）'!$W93,1,0),0),0)</f>
        <v>0</v>
      </c>
      <c r="EW84" s="159">
        <f>IF(EW$16-'様式３（療養者名簿）（⑤の場合）'!$O93+1&lt;=15,IF(EW$16&gt;='様式３（療養者名簿）（⑤の場合）'!$O93,IF(EW$16&lt;='様式３（療養者名簿）（⑤の場合）'!$W93,1,0),0),0)</f>
        <v>0</v>
      </c>
      <c r="EX84" s="159">
        <f>IF(EX$16-'様式３（療養者名簿）（⑤の場合）'!$O93+1&lt;=15,IF(EX$16&gt;='様式３（療養者名簿）（⑤の場合）'!$O93,IF(EX$16&lt;='様式３（療養者名簿）（⑤の場合）'!$W93,1,0),0),0)</f>
        <v>0</v>
      </c>
      <c r="EY84" s="159">
        <f>IF(EY$16-'様式３（療養者名簿）（⑤の場合）'!$O93+1&lt;=15,IF(EY$16&gt;='様式３（療養者名簿）（⑤の場合）'!$O93,IF(EY$16&lt;='様式３（療養者名簿）（⑤の場合）'!$W93,1,0),0),0)</f>
        <v>0</v>
      </c>
      <c r="EZ84" s="159">
        <f>IF(EZ$16-'様式３（療養者名簿）（⑤の場合）'!$O93+1&lt;=15,IF(EZ$16&gt;='様式３（療養者名簿）（⑤の場合）'!$O93,IF(EZ$16&lt;='様式３（療養者名簿）（⑤の場合）'!$W93,1,0),0),0)</f>
        <v>0</v>
      </c>
      <c r="FA84" s="159">
        <f>IF(FA$16-'様式３（療養者名簿）（⑤の場合）'!$O93+1&lt;=15,IF(FA$16&gt;='様式３（療養者名簿）（⑤の場合）'!$O93,IF(FA$16&lt;='様式３（療養者名簿）（⑤の場合）'!$W93,1,0),0),0)</f>
        <v>0</v>
      </c>
      <c r="FB84" s="159">
        <f>IF(FB$16-'様式３（療養者名簿）（⑤の場合）'!$O93+1&lt;=15,IF(FB$16&gt;='様式３（療養者名簿）（⑤の場合）'!$O93,IF(FB$16&lt;='様式３（療養者名簿）（⑤の場合）'!$W93,1,0),0),0)</f>
        <v>0</v>
      </c>
      <c r="FC84" s="159">
        <f>IF(FC$16-'様式３（療養者名簿）（⑤の場合）'!$O93+1&lt;=15,IF(FC$16&gt;='様式３（療養者名簿）（⑤の場合）'!$O93,IF(FC$16&lt;='様式３（療養者名簿）（⑤の場合）'!$W93,1,0),0),0)</f>
        <v>0</v>
      </c>
      <c r="FD84" s="159">
        <f>IF(FD$16-'様式３（療養者名簿）（⑤の場合）'!$O93+1&lt;=15,IF(FD$16&gt;='様式３（療養者名簿）（⑤の場合）'!$O93,IF(FD$16&lt;='様式３（療養者名簿）（⑤の場合）'!$W93,1,0),0),0)</f>
        <v>0</v>
      </c>
      <c r="FE84" s="159">
        <f>IF(FE$16-'様式３（療養者名簿）（⑤の場合）'!$O93+1&lt;=15,IF(FE$16&gt;='様式３（療養者名簿）（⑤の場合）'!$O93,IF(FE$16&lt;='様式３（療養者名簿）（⑤の場合）'!$W93,1,0),0),0)</f>
        <v>0</v>
      </c>
      <c r="FF84" s="159">
        <f>IF(FF$16-'様式３（療養者名簿）（⑤の場合）'!$O93+1&lt;=15,IF(FF$16&gt;='様式３（療養者名簿）（⑤の場合）'!$O93,IF(FF$16&lt;='様式３（療養者名簿）（⑤の場合）'!$W93,1,0),0),0)</f>
        <v>0</v>
      </c>
      <c r="FG84" s="159">
        <f>IF(FG$16-'様式３（療養者名簿）（⑤の場合）'!$O93+1&lt;=15,IF(FG$16&gt;='様式３（療養者名簿）（⑤の場合）'!$O93,IF(FG$16&lt;='様式３（療養者名簿）（⑤の場合）'!$W93,1,0),0),0)</f>
        <v>0</v>
      </c>
      <c r="FH84" s="159">
        <f>IF(FH$16-'様式３（療養者名簿）（⑤の場合）'!$O93+1&lt;=15,IF(FH$16&gt;='様式３（療養者名簿）（⑤の場合）'!$O93,IF(FH$16&lt;='様式３（療養者名簿）（⑤の場合）'!$W93,1,0),0),0)</f>
        <v>0</v>
      </c>
      <c r="FI84" s="159">
        <f>IF(FI$16-'様式３（療養者名簿）（⑤の場合）'!$O93+1&lt;=15,IF(FI$16&gt;='様式３（療養者名簿）（⑤の場合）'!$O93,IF(FI$16&lt;='様式３（療養者名簿）（⑤の場合）'!$W93,1,0),0),0)</f>
        <v>0</v>
      </c>
      <c r="FJ84" s="159">
        <f>IF(FJ$16-'様式３（療養者名簿）（⑤の場合）'!$O93+1&lt;=15,IF(FJ$16&gt;='様式３（療養者名簿）（⑤の場合）'!$O93,IF(FJ$16&lt;='様式３（療養者名簿）（⑤の場合）'!$W93,1,0),0),0)</f>
        <v>0</v>
      </c>
      <c r="FK84" s="159">
        <f>IF(FK$16-'様式３（療養者名簿）（⑤の場合）'!$O93+1&lt;=15,IF(FK$16&gt;='様式３（療養者名簿）（⑤の場合）'!$O93,IF(FK$16&lt;='様式３（療養者名簿）（⑤の場合）'!$W93,1,0),0),0)</f>
        <v>0</v>
      </c>
      <c r="FL84" s="159">
        <f>IF(FL$16-'様式３（療養者名簿）（⑤の場合）'!$O93+1&lt;=15,IF(FL$16&gt;='様式３（療養者名簿）（⑤の場合）'!$O93,IF(FL$16&lt;='様式３（療養者名簿）（⑤の場合）'!$W93,1,0),0),0)</f>
        <v>0</v>
      </c>
      <c r="FM84" s="159">
        <f>IF(FM$16-'様式３（療養者名簿）（⑤の場合）'!$O93+1&lt;=15,IF(FM$16&gt;='様式３（療養者名簿）（⑤の場合）'!$O93,IF(FM$16&lt;='様式３（療養者名簿）（⑤の場合）'!$W93,1,0),0),0)</f>
        <v>0</v>
      </c>
      <c r="FN84" s="159">
        <f>IF(FN$16-'様式３（療養者名簿）（⑤の場合）'!$O93+1&lt;=15,IF(FN$16&gt;='様式３（療養者名簿）（⑤の場合）'!$O93,IF(FN$16&lt;='様式３（療養者名簿）（⑤の場合）'!$W93,1,0),0),0)</f>
        <v>0</v>
      </c>
      <c r="FO84" s="159">
        <f>IF(FO$16-'様式３（療養者名簿）（⑤の場合）'!$O93+1&lt;=15,IF(FO$16&gt;='様式３（療養者名簿）（⑤の場合）'!$O93,IF(FO$16&lt;='様式３（療養者名簿）（⑤の場合）'!$W93,1,0),0),0)</f>
        <v>0</v>
      </c>
      <c r="FP84" s="159">
        <f>IF(FP$16-'様式３（療養者名簿）（⑤の場合）'!$O93+1&lt;=15,IF(FP$16&gt;='様式３（療養者名簿）（⑤の場合）'!$O93,IF(FP$16&lt;='様式３（療養者名簿）（⑤の場合）'!$W93,1,0),0),0)</f>
        <v>0</v>
      </c>
      <c r="FQ84" s="159">
        <f>IF(FQ$16-'様式３（療養者名簿）（⑤の場合）'!$O93+1&lt;=15,IF(FQ$16&gt;='様式３（療養者名簿）（⑤の場合）'!$O93,IF(FQ$16&lt;='様式３（療養者名簿）（⑤の場合）'!$W93,1,0),0),0)</f>
        <v>0</v>
      </c>
      <c r="FR84" s="159">
        <f>IF(FR$16-'様式３（療養者名簿）（⑤の場合）'!$O93+1&lt;=15,IF(FR$16&gt;='様式３（療養者名簿）（⑤の場合）'!$O93,IF(FR$16&lt;='様式３（療養者名簿）（⑤の場合）'!$W93,1,0),0),0)</f>
        <v>0</v>
      </c>
      <c r="FS84" s="159">
        <f>IF(FS$16-'様式３（療養者名簿）（⑤の場合）'!$O93+1&lt;=15,IF(FS$16&gt;='様式３（療養者名簿）（⑤の場合）'!$O93,IF(FS$16&lt;='様式３（療養者名簿）（⑤の場合）'!$W93,1,0),0),0)</f>
        <v>0</v>
      </c>
      <c r="FT84" s="159">
        <f>IF(FT$16-'様式３（療養者名簿）（⑤の場合）'!$O93+1&lt;=15,IF(FT$16&gt;='様式３（療養者名簿）（⑤の場合）'!$O93,IF(FT$16&lt;='様式３（療養者名簿）（⑤の場合）'!$W93,1,0),0),0)</f>
        <v>0</v>
      </c>
      <c r="FU84" s="159">
        <f>IF(FU$16-'様式３（療養者名簿）（⑤の場合）'!$O93+1&lt;=15,IF(FU$16&gt;='様式３（療養者名簿）（⑤の場合）'!$O93,IF(FU$16&lt;='様式３（療養者名簿）（⑤の場合）'!$W93,1,0),0),0)</f>
        <v>0</v>
      </c>
      <c r="FV84" s="159">
        <f>IF(FV$16-'様式３（療養者名簿）（⑤の場合）'!$O93+1&lt;=15,IF(FV$16&gt;='様式３（療養者名簿）（⑤の場合）'!$O93,IF(FV$16&lt;='様式３（療養者名簿）（⑤の場合）'!$W93,1,0),0),0)</f>
        <v>0</v>
      </c>
      <c r="FW84" s="159">
        <f>IF(FW$16-'様式３（療養者名簿）（⑤の場合）'!$O93+1&lt;=15,IF(FW$16&gt;='様式３（療養者名簿）（⑤の場合）'!$O93,IF(FW$16&lt;='様式３（療養者名簿）（⑤の場合）'!$W93,1,0),0),0)</f>
        <v>0</v>
      </c>
      <c r="FX84" s="159">
        <f>IF(FX$16-'様式３（療養者名簿）（⑤の場合）'!$O93+1&lt;=15,IF(FX$16&gt;='様式３（療養者名簿）（⑤の場合）'!$O93,IF(FX$16&lt;='様式３（療養者名簿）（⑤の場合）'!$W93,1,0),0),0)</f>
        <v>0</v>
      </c>
      <c r="FY84" s="159">
        <f>IF(FY$16-'様式３（療養者名簿）（⑤の場合）'!$O93+1&lt;=15,IF(FY$16&gt;='様式３（療養者名簿）（⑤の場合）'!$O93,IF(FY$16&lt;='様式３（療養者名簿）（⑤の場合）'!$W93,1,0),0),0)</f>
        <v>0</v>
      </c>
      <c r="FZ84" s="159">
        <f>IF(FZ$16-'様式３（療養者名簿）（⑤の場合）'!$O93+1&lt;=15,IF(FZ$16&gt;='様式３（療養者名簿）（⑤の場合）'!$O93,IF(FZ$16&lt;='様式３（療養者名簿）（⑤の場合）'!$W93,1,0),0),0)</f>
        <v>0</v>
      </c>
      <c r="GA84" s="159">
        <f>IF(GA$16-'様式３（療養者名簿）（⑤の場合）'!$O93+1&lt;=15,IF(GA$16&gt;='様式３（療養者名簿）（⑤の場合）'!$O93,IF(GA$16&lt;='様式３（療養者名簿）（⑤の場合）'!$W93,1,0),0),0)</f>
        <v>0</v>
      </c>
      <c r="GB84" s="159">
        <f>IF(GB$16-'様式３（療養者名簿）（⑤の場合）'!$O93+1&lt;=15,IF(GB$16&gt;='様式３（療養者名簿）（⑤の場合）'!$O93,IF(GB$16&lt;='様式３（療養者名簿）（⑤の場合）'!$W93,1,0),0),0)</f>
        <v>0</v>
      </c>
      <c r="GC84" s="159">
        <f>IF(GC$16-'様式３（療養者名簿）（⑤の場合）'!$O93+1&lt;=15,IF(GC$16&gt;='様式３（療養者名簿）（⑤の場合）'!$O93,IF(GC$16&lt;='様式３（療養者名簿）（⑤の場合）'!$W93,1,0),0),0)</f>
        <v>0</v>
      </c>
      <c r="GD84" s="159">
        <f>IF(GD$16-'様式３（療養者名簿）（⑤の場合）'!$O93+1&lt;=15,IF(GD$16&gt;='様式３（療養者名簿）（⑤の場合）'!$O93,IF(GD$16&lt;='様式３（療養者名簿）（⑤の場合）'!$W93,1,0),0),0)</f>
        <v>0</v>
      </c>
      <c r="GE84" s="159">
        <f>IF(GE$16-'様式３（療養者名簿）（⑤の場合）'!$O93+1&lt;=15,IF(GE$16&gt;='様式３（療養者名簿）（⑤の場合）'!$O93,IF(GE$16&lt;='様式３（療養者名簿）（⑤の場合）'!$W93,1,0),0),0)</f>
        <v>0</v>
      </c>
      <c r="GF84" s="159">
        <f>IF(GF$16-'様式３（療養者名簿）（⑤の場合）'!$O93+1&lt;=15,IF(GF$16&gt;='様式３（療養者名簿）（⑤の場合）'!$O93,IF(GF$16&lt;='様式３（療養者名簿）（⑤の場合）'!$W93,1,0),0),0)</f>
        <v>0</v>
      </c>
      <c r="GG84" s="159">
        <f>IF(GG$16-'様式３（療養者名簿）（⑤の場合）'!$O93+1&lt;=15,IF(GG$16&gt;='様式３（療養者名簿）（⑤の場合）'!$O93,IF(GG$16&lt;='様式３（療養者名簿）（⑤の場合）'!$W93,1,0),0),0)</f>
        <v>0</v>
      </c>
      <c r="GH84" s="159">
        <f>IF(GH$16-'様式３（療養者名簿）（⑤の場合）'!$O93+1&lt;=15,IF(GH$16&gt;='様式３（療養者名簿）（⑤の場合）'!$O93,IF(GH$16&lt;='様式３（療養者名簿）（⑤の場合）'!$W93,1,0),0),0)</f>
        <v>0</v>
      </c>
      <c r="GI84" s="159">
        <f>IF(GI$16-'様式３（療養者名簿）（⑤の場合）'!$O93+1&lt;=15,IF(GI$16&gt;='様式３（療養者名簿）（⑤の場合）'!$O93,IF(GI$16&lt;='様式３（療養者名簿）（⑤の場合）'!$W93,1,0),0),0)</f>
        <v>0</v>
      </c>
      <c r="GJ84" s="159">
        <f>IF(GJ$16-'様式３（療養者名簿）（⑤の場合）'!$O93+1&lt;=15,IF(GJ$16&gt;='様式３（療養者名簿）（⑤の場合）'!$O93,IF(GJ$16&lt;='様式３（療養者名簿）（⑤の場合）'!$W93,1,0),0),0)</f>
        <v>0</v>
      </c>
      <c r="GK84" s="159">
        <f>IF(GK$16-'様式３（療養者名簿）（⑤の場合）'!$O93+1&lt;=15,IF(GK$16&gt;='様式３（療養者名簿）（⑤の場合）'!$O93,IF(GK$16&lt;='様式３（療養者名簿）（⑤の場合）'!$W93,1,0),0),0)</f>
        <v>0</v>
      </c>
      <c r="GL84" s="159">
        <f>IF(GL$16-'様式３（療養者名簿）（⑤の場合）'!$O93+1&lt;=15,IF(GL$16&gt;='様式３（療養者名簿）（⑤の場合）'!$O93,IF(GL$16&lt;='様式３（療養者名簿）（⑤の場合）'!$W93,1,0),0),0)</f>
        <v>0</v>
      </c>
      <c r="GM84" s="159">
        <f>IF(GM$16-'様式３（療養者名簿）（⑤の場合）'!$O93+1&lt;=15,IF(GM$16&gt;='様式３（療養者名簿）（⑤の場合）'!$O93,IF(GM$16&lt;='様式３（療養者名簿）（⑤の場合）'!$W93,1,0),0),0)</f>
        <v>0</v>
      </c>
      <c r="GN84" s="159">
        <f>IF(GN$16-'様式３（療養者名簿）（⑤の場合）'!$O93+1&lt;=15,IF(GN$16&gt;='様式３（療養者名簿）（⑤の場合）'!$O93,IF(GN$16&lt;='様式３（療養者名簿）（⑤の場合）'!$W93,1,0),0),0)</f>
        <v>0</v>
      </c>
      <c r="GO84" s="159">
        <f>IF(GO$16-'様式３（療養者名簿）（⑤の場合）'!$O93+1&lt;=15,IF(GO$16&gt;='様式３（療養者名簿）（⑤の場合）'!$O93,IF(GO$16&lt;='様式３（療養者名簿）（⑤の場合）'!$W93,1,0),0),0)</f>
        <v>0</v>
      </c>
      <c r="GP84" s="159">
        <f>IF(GP$16-'様式３（療養者名簿）（⑤の場合）'!$O93+1&lt;=15,IF(GP$16&gt;='様式３（療養者名簿）（⑤の場合）'!$O93,IF(GP$16&lt;='様式３（療養者名簿）（⑤の場合）'!$W93,1,0),0),0)</f>
        <v>0</v>
      </c>
      <c r="GQ84" s="159">
        <f>IF(GQ$16-'様式３（療養者名簿）（⑤の場合）'!$O93+1&lt;=15,IF(GQ$16&gt;='様式３（療養者名簿）（⑤の場合）'!$O93,IF(GQ$16&lt;='様式３（療養者名簿）（⑤の場合）'!$W93,1,0),0),0)</f>
        <v>0</v>
      </c>
      <c r="GR84" s="159">
        <f>IF(GR$16-'様式３（療養者名簿）（⑤の場合）'!$O93+1&lt;=15,IF(GR$16&gt;='様式３（療養者名簿）（⑤の場合）'!$O93,IF(GR$16&lt;='様式３（療養者名簿）（⑤の場合）'!$W93,1,0),0),0)</f>
        <v>0</v>
      </c>
      <c r="GS84" s="159">
        <f>IF(GS$16-'様式３（療養者名簿）（⑤の場合）'!$O93+1&lt;=15,IF(GS$16&gt;='様式３（療養者名簿）（⑤の場合）'!$O93,IF(GS$16&lt;='様式３（療養者名簿）（⑤の場合）'!$W93,1,0),0),0)</f>
        <v>0</v>
      </c>
      <c r="GT84" s="159">
        <f>IF(GT$16-'様式３（療養者名簿）（⑤の場合）'!$O93+1&lt;=15,IF(GT$16&gt;='様式３（療養者名簿）（⑤の場合）'!$O93,IF(GT$16&lt;='様式３（療養者名簿）（⑤の場合）'!$W93,1,0),0),0)</f>
        <v>0</v>
      </c>
      <c r="GU84" s="159">
        <f>IF(GU$16-'様式３（療養者名簿）（⑤の場合）'!$O93+1&lt;=15,IF(GU$16&gt;='様式３（療養者名簿）（⑤の場合）'!$O93,IF(GU$16&lt;='様式３（療養者名簿）（⑤の場合）'!$W93,1,0),0),0)</f>
        <v>0</v>
      </c>
      <c r="GV84" s="159">
        <f>IF(GV$16-'様式３（療養者名簿）（⑤の場合）'!$O93+1&lt;=15,IF(GV$16&gt;='様式３（療養者名簿）（⑤の場合）'!$O93,IF(GV$16&lt;='様式３（療養者名簿）（⑤の場合）'!$W93,1,0),0),0)</f>
        <v>0</v>
      </c>
      <c r="GW84" s="159">
        <f>IF(GW$16-'様式３（療養者名簿）（⑤の場合）'!$O93+1&lt;=15,IF(GW$16&gt;='様式３（療養者名簿）（⑤の場合）'!$O93,IF(GW$16&lt;='様式３（療養者名簿）（⑤の場合）'!$W93,1,0),0),0)</f>
        <v>0</v>
      </c>
      <c r="GX84" s="159">
        <f>IF(GX$16-'様式３（療養者名簿）（⑤の場合）'!$O93+1&lt;=15,IF(GX$16&gt;='様式３（療養者名簿）（⑤の場合）'!$O93,IF(GX$16&lt;='様式３（療養者名簿）（⑤の場合）'!$W93,1,0),0),0)</f>
        <v>0</v>
      </c>
      <c r="GY84" s="159">
        <f>IF(GY$16-'様式３（療養者名簿）（⑤の場合）'!$O93+1&lt;=15,IF(GY$16&gt;='様式３（療養者名簿）（⑤の場合）'!$O93,IF(GY$16&lt;='様式３（療養者名簿）（⑤の場合）'!$W93,1,0),0),0)</f>
        <v>0</v>
      </c>
      <c r="GZ84" s="159">
        <f>IF(GZ$16-'様式３（療養者名簿）（⑤の場合）'!$O93+1&lt;=15,IF(GZ$16&gt;='様式３（療養者名簿）（⑤の場合）'!$O93,IF(GZ$16&lt;='様式３（療養者名簿）（⑤の場合）'!$W93,1,0),0),0)</f>
        <v>0</v>
      </c>
      <c r="HA84" s="159">
        <f>IF(HA$16-'様式３（療養者名簿）（⑤の場合）'!$O93+1&lt;=15,IF(HA$16&gt;='様式３（療養者名簿）（⑤の場合）'!$O93,IF(HA$16&lt;='様式３（療養者名簿）（⑤の場合）'!$W93,1,0),0),0)</f>
        <v>0</v>
      </c>
      <c r="HB84" s="159">
        <f>IF(HB$16-'様式３（療養者名簿）（⑤の場合）'!$O93+1&lt;=15,IF(HB$16&gt;='様式３（療養者名簿）（⑤の場合）'!$O93,IF(HB$16&lt;='様式３（療養者名簿）（⑤の場合）'!$W93,1,0),0),0)</f>
        <v>0</v>
      </c>
      <c r="HC84" s="159">
        <f>IF(HC$16-'様式３（療養者名簿）（⑤の場合）'!$O93+1&lt;=15,IF(HC$16&gt;='様式３（療養者名簿）（⑤の場合）'!$O93,IF(HC$16&lt;='様式３（療養者名簿）（⑤の場合）'!$W93,1,0),0),0)</f>
        <v>0</v>
      </c>
      <c r="HD84" s="159">
        <f>IF(HD$16-'様式３（療養者名簿）（⑤の場合）'!$O93+1&lt;=15,IF(HD$16&gt;='様式３（療養者名簿）（⑤の場合）'!$O93,IF(HD$16&lt;='様式３（療養者名簿）（⑤の場合）'!$W93,1,0),0),0)</f>
        <v>0</v>
      </c>
      <c r="HE84" s="159">
        <f>IF(HE$16-'様式３（療養者名簿）（⑤の場合）'!$O93+1&lt;=15,IF(HE$16&gt;='様式３（療養者名簿）（⑤の場合）'!$O93,IF(HE$16&lt;='様式３（療養者名簿）（⑤の場合）'!$W93,1,0),0),0)</f>
        <v>0</v>
      </c>
      <c r="HF84" s="159">
        <f>IF(HF$16-'様式３（療養者名簿）（⑤の場合）'!$O93+1&lt;=15,IF(HF$16&gt;='様式３（療養者名簿）（⑤の場合）'!$O93,IF(HF$16&lt;='様式３（療養者名簿）（⑤の場合）'!$W93,1,0),0),0)</f>
        <v>0</v>
      </c>
      <c r="HG84" s="159">
        <f>IF(HG$16-'様式３（療養者名簿）（⑤の場合）'!$O93+1&lt;=15,IF(HG$16&gt;='様式３（療養者名簿）（⑤の場合）'!$O93,IF(HG$16&lt;='様式３（療養者名簿）（⑤の場合）'!$W93,1,0),0),0)</f>
        <v>0</v>
      </c>
      <c r="HH84" s="159">
        <f>IF(HH$16-'様式３（療養者名簿）（⑤の場合）'!$O93+1&lt;=15,IF(HH$16&gt;='様式３（療養者名簿）（⑤の場合）'!$O93,IF(HH$16&lt;='様式３（療養者名簿）（⑤の場合）'!$W93,1,0),0),0)</f>
        <v>0</v>
      </c>
      <c r="HI84" s="159">
        <f>IF(HI$16-'様式３（療養者名簿）（⑤の場合）'!$O93+1&lt;=15,IF(HI$16&gt;='様式３（療養者名簿）（⑤の場合）'!$O93,IF(HI$16&lt;='様式３（療養者名簿）（⑤の場合）'!$W93,1,0),0),0)</f>
        <v>0</v>
      </c>
      <c r="HJ84" s="159">
        <f>IF(HJ$16-'様式３（療養者名簿）（⑤の場合）'!$O93+1&lt;=15,IF(HJ$16&gt;='様式３（療養者名簿）（⑤の場合）'!$O93,IF(HJ$16&lt;='様式３（療養者名簿）（⑤の場合）'!$W93,1,0),0),0)</f>
        <v>0</v>
      </c>
      <c r="HK84" s="159">
        <f>IF(HK$16-'様式３（療養者名簿）（⑤の場合）'!$O93+1&lt;=15,IF(HK$16&gt;='様式３（療養者名簿）（⑤の場合）'!$O93,IF(HK$16&lt;='様式３（療養者名簿）（⑤の場合）'!$W93,1,0),0),0)</f>
        <v>0</v>
      </c>
      <c r="HL84" s="159">
        <f>IF(HL$16-'様式３（療養者名簿）（⑤の場合）'!$O93+1&lt;=15,IF(HL$16&gt;='様式３（療養者名簿）（⑤の場合）'!$O93,IF(HL$16&lt;='様式３（療養者名簿）（⑤の場合）'!$W93,1,0),0),0)</f>
        <v>0</v>
      </c>
      <c r="HM84" s="159">
        <f>IF(HM$16-'様式３（療養者名簿）（⑤の場合）'!$O93+1&lt;=15,IF(HM$16&gt;='様式３（療養者名簿）（⑤の場合）'!$O93,IF(HM$16&lt;='様式３（療養者名簿）（⑤の場合）'!$W93,1,0),0),0)</f>
        <v>0</v>
      </c>
      <c r="HN84" s="159">
        <f>IF(HN$16-'様式３（療養者名簿）（⑤の場合）'!$O93+1&lt;=15,IF(HN$16&gt;='様式３（療養者名簿）（⑤の場合）'!$O93,IF(HN$16&lt;='様式３（療養者名簿）（⑤の場合）'!$W93,1,0),0),0)</f>
        <v>0</v>
      </c>
      <c r="HO84" s="159">
        <f>IF(HO$16-'様式３（療養者名簿）（⑤の場合）'!$O93+1&lt;=15,IF(HO$16&gt;='様式３（療養者名簿）（⑤の場合）'!$O93,IF(HO$16&lt;='様式３（療養者名簿）（⑤の場合）'!$W93,1,0),0),0)</f>
        <v>0</v>
      </c>
      <c r="HP84" s="159">
        <f>IF(HP$16-'様式３（療養者名簿）（⑤の場合）'!$O93+1&lt;=15,IF(HP$16&gt;='様式３（療養者名簿）（⑤の場合）'!$O93,IF(HP$16&lt;='様式３（療養者名簿）（⑤の場合）'!$W93,1,0),0),0)</f>
        <v>0</v>
      </c>
      <c r="HQ84" s="159">
        <f>IF(HQ$16-'様式３（療養者名簿）（⑤の場合）'!$O93+1&lt;=15,IF(HQ$16&gt;='様式３（療養者名簿）（⑤の場合）'!$O93,IF(HQ$16&lt;='様式３（療養者名簿）（⑤の場合）'!$W93,1,0),0),0)</f>
        <v>0</v>
      </c>
      <c r="HR84" s="159">
        <f>IF(HR$16-'様式３（療養者名簿）（⑤の場合）'!$O93+1&lt;=15,IF(HR$16&gt;='様式３（療養者名簿）（⑤の場合）'!$O93,IF(HR$16&lt;='様式３（療養者名簿）（⑤の場合）'!$W93,1,0),0),0)</f>
        <v>0</v>
      </c>
      <c r="HS84" s="159">
        <f>IF(HS$16-'様式３（療養者名簿）（⑤の場合）'!$O93+1&lt;=15,IF(HS$16&gt;='様式３（療養者名簿）（⑤の場合）'!$O93,IF(HS$16&lt;='様式３（療養者名簿）（⑤の場合）'!$W93,1,0),0),0)</f>
        <v>0</v>
      </c>
      <c r="HT84" s="159">
        <f>IF(HT$16-'様式３（療養者名簿）（⑤の場合）'!$O93+1&lt;=15,IF(HT$16&gt;='様式３（療養者名簿）（⑤の場合）'!$O93,IF(HT$16&lt;='様式３（療養者名簿）（⑤の場合）'!$W93,1,0),0),0)</f>
        <v>0</v>
      </c>
      <c r="HU84" s="159">
        <f>IF(HU$16-'様式３（療養者名簿）（⑤の場合）'!$O93+1&lt;=15,IF(HU$16&gt;='様式３（療養者名簿）（⑤の場合）'!$O93,IF(HU$16&lt;='様式３（療養者名簿）（⑤の場合）'!$W93,1,0),0),0)</f>
        <v>0</v>
      </c>
      <c r="HV84" s="159">
        <f>IF(HV$16-'様式３（療養者名簿）（⑤の場合）'!$O93+1&lt;=15,IF(HV$16&gt;='様式３（療養者名簿）（⑤の場合）'!$O93,IF(HV$16&lt;='様式３（療養者名簿）（⑤の場合）'!$W93,1,0),0),0)</f>
        <v>0</v>
      </c>
      <c r="HW84" s="159">
        <f>IF(HW$16-'様式３（療養者名簿）（⑤の場合）'!$O93+1&lt;=15,IF(HW$16&gt;='様式３（療養者名簿）（⑤の場合）'!$O93,IF(HW$16&lt;='様式３（療養者名簿）（⑤の場合）'!$W93,1,0),0),0)</f>
        <v>0</v>
      </c>
      <c r="HX84" s="159">
        <f>IF(HX$16-'様式３（療養者名簿）（⑤の場合）'!$O93+1&lt;=15,IF(HX$16&gt;='様式３（療養者名簿）（⑤の場合）'!$O93,IF(HX$16&lt;='様式３（療養者名簿）（⑤の場合）'!$W93,1,0),0),0)</f>
        <v>0</v>
      </c>
      <c r="HY84" s="159">
        <f>IF(HY$16-'様式３（療養者名簿）（⑤の場合）'!$O93+1&lt;=15,IF(HY$16&gt;='様式３（療養者名簿）（⑤の場合）'!$O93,IF(HY$16&lt;='様式３（療養者名簿）（⑤の場合）'!$W93,1,0),0),0)</f>
        <v>0</v>
      </c>
      <c r="HZ84" s="159">
        <f>IF(HZ$16-'様式３（療養者名簿）（⑤の場合）'!$O93+1&lt;=15,IF(HZ$16&gt;='様式３（療養者名簿）（⑤の場合）'!$O93,IF(HZ$16&lt;='様式３（療養者名簿）（⑤の場合）'!$W93,1,0),0),0)</f>
        <v>0</v>
      </c>
      <c r="IA84" s="159">
        <f>IF(IA$16-'様式３（療養者名簿）（⑤の場合）'!$O93+1&lt;=15,IF(IA$16&gt;='様式３（療養者名簿）（⑤の場合）'!$O93,IF(IA$16&lt;='様式３（療養者名簿）（⑤の場合）'!$W93,1,0),0),0)</f>
        <v>0</v>
      </c>
      <c r="IB84" s="159">
        <f>IF(IB$16-'様式３（療養者名簿）（⑤の場合）'!$O93+1&lt;=15,IF(IB$16&gt;='様式３（療養者名簿）（⑤の場合）'!$O93,IF(IB$16&lt;='様式３（療養者名簿）（⑤の場合）'!$W93,1,0),0),0)</f>
        <v>0</v>
      </c>
      <c r="IC84" s="159">
        <f>IF(IC$16-'様式３（療養者名簿）（⑤の場合）'!$O93+1&lt;=15,IF(IC$16&gt;='様式３（療養者名簿）（⑤の場合）'!$O93,IF(IC$16&lt;='様式３（療養者名簿）（⑤の場合）'!$W93,1,0),0),0)</f>
        <v>0</v>
      </c>
      <c r="ID84" s="159">
        <f>IF(ID$16-'様式３（療養者名簿）（⑤の場合）'!$O93+1&lt;=15,IF(ID$16&gt;='様式３（療養者名簿）（⑤の場合）'!$O93,IF(ID$16&lt;='様式３（療養者名簿）（⑤の場合）'!$W93,1,0),0),0)</f>
        <v>0</v>
      </c>
      <c r="IE84" s="159">
        <f>IF(IE$16-'様式３（療養者名簿）（⑤の場合）'!$O93+1&lt;=15,IF(IE$16&gt;='様式３（療養者名簿）（⑤の場合）'!$O93,IF(IE$16&lt;='様式３（療養者名簿）（⑤の場合）'!$W93,1,0),0),0)</f>
        <v>0</v>
      </c>
      <c r="IF84" s="159">
        <f>IF(IF$16-'様式３（療養者名簿）（⑤の場合）'!$O93+1&lt;=15,IF(IF$16&gt;='様式３（療養者名簿）（⑤の場合）'!$O93,IF(IF$16&lt;='様式３（療養者名簿）（⑤の場合）'!$W93,1,0),0),0)</f>
        <v>0</v>
      </c>
      <c r="IG84" s="159">
        <f>IF(IG$16-'様式３（療養者名簿）（⑤の場合）'!$O93+1&lt;=15,IF(IG$16&gt;='様式３（療養者名簿）（⑤の場合）'!$O93,IF(IG$16&lt;='様式３（療養者名簿）（⑤の場合）'!$W93,1,0),0),0)</f>
        <v>0</v>
      </c>
      <c r="IH84" s="159">
        <f>IF(IH$16-'様式３（療養者名簿）（⑤の場合）'!$O93+1&lt;=15,IF(IH$16&gt;='様式３（療養者名簿）（⑤の場合）'!$O93,IF(IH$16&lt;='様式３（療養者名簿）（⑤の場合）'!$W93,1,0),0),0)</f>
        <v>0</v>
      </c>
      <c r="II84" s="159">
        <f>IF(II$16-'様式３（療養者名簿）（⑤の場合）'!$O93+1&lt;=15,IF(II$16&gt;='様式３（療養者名簿）（⑤の場合）'!$O93,IF(II$16&lt;='様式３（療養者名簿）（⑤の場合）'!$W93,1,0),0),0)</f>
        <v>0</v>
      </c>
      <c r="IJ84" s="159">
        <f>IF(IJ$16-'様式３（療養者名簿）（⑤の場合）'!$O93+1&lt;=15,IF(IJ$16&gt;='様式３（療養者名簿）（⑤の場合）'!$O93,IF(IJ$16&lt;='様式３（療養者名簿）（⑤の場合）'!$W93,1,0),0),0)</f>
        <v>0</v>
      </c>
      <c r="IK84" s="159">
        <f>IF(IK$16-'様式３（療養者名簿）（⑤の場合）'!$O93+1&lt;=15,IF(IK$16&gt;='様式３（療養者名簿）（⑤の場合）'!$O93,IF(IK$16&lt;='様式３（療養者名簿）（⑤の場合）'!$W93,1,0),0),0)</f>
        <v>0</v>
      </c>
      <c r="IL84" s="159">
        <f>IF(IL$16-'様式３（療養者名簿）（⑤の場合）'!$O93+1&lt;=15,IF(IL$16&gt;='様式３（療養者名簿）（⑤の場合）'!$O93,IF(IL$16&lt;='様式３（療養者名簿）（⑤の場合）'!$W93,1,0),0),0)</f>
        <v>0</v>
      </c>
      <c r="IM84" s="159">
        <f>IF(IM$16-'様式３（療養者名簿）（⑤の場合）'!$O93+1&lt;=15,IF(IM$16&gt;='様式３（療養者名簿）（⑤の場合）'!$O93,IF(IM$16&lt;='様式３（療養者名簿）（⑤の場合）'!$W93,1,0),0),0)</f>
        <v>0</v>
      </c>
      <c r="IN84" s="159">
        <f>IF(IN$16-'様式３（療養者名簿）（⑤の場合）'!$O93+1&lt;=15,IF(IN$16&gt;='様式３（療養者名簿）（⑤の場合）'!$O93,IF(IN$16&lt;='様式３（療養者名簿）（⑤の場合）'!$W93,1,0),0),0)</f>
        <v>0</v>
      </c>
      <c r="IO84" s="159">
        <f>IF(IO$16-'様式３（療養者名簿）（⑤の場合）'!$O93+1&lt;=15,IF(IO$16&gt;='様式３（療養者名簿）（⑤の場合）'!$O93,IF(IO$16&lt;='様式３（療養者名簿）（⑤の場合）'!$W93,1,0),0),0)</f>
        <v>0</v>
      </c>
      <c r="IP84" s="159">
        <f>IF(IP$16-'様式３（療養者名簿）（⑤の場合）'!$O93+1&lt;=15,IF(IP$16&gt;='様式３（療養者名簿）（⑤の場合）'!$O93,IF(IP$16&lt;='様式３（療養者名簿）（⑤の場合）'!$W93,1,0),0),0)</f>
        <v>0</v>
      </c>
      <c r="IQ84" s="159">
        <f>IF(IQ$16-'様式３（療養者名簿）（⑤の場合）'!$O93+1&lt;=15,IF(IQ$16&gt;='様式３（療養者名簿）（⑤の場合）'!$O93,IF(IQ$16&lt;='様式３（療養者名簿）（⑤の場合）'!$W93,1,0),0),0)</f>
        <v>0</v>
      </c>
      <c r="IR84" s="159">
        <f>IF(IR$16-'様式３（療養者名簿）（⑤の場合）'!$O93+1&lt;=15,IF(IR$16&gt;='様式３（療養者名簿）（⑤の場合）'!$O93,IF(IR$16&lt;='様式３（療養者名簿）（⑤の場合）'!$W93,1,0),0),0)</f>
        <v>0</v>
      </c>
      <c r="IS84" s="159">
        <f>IF(IS$16-'様式３（療養者名簿）（⑤の場合）'!$O93+1&lt;=15,IF(IS$16&gt;='様式３（療養者名簿）（⑤の場合）'!$O93,IF(IS$16&lt;='様式３（療養者名簿）（⑤の場合）'!$W93,1,0),0),0)</f>
        <v>0</v>
      </c>
      <c r="IT84" s="159">
        <f>IF(IT$16-'様式３（療養者名簿）（⑤の場合）'!$O93+1&lt;=15,IF(IT$16&gt;='様式３（療養者名簿）（⑤の場合）'!$O93,IF(IT$16&lt;='様式３（療養者名簿）（⑤の場合）'!$W93,1,0),0),0)</f>
        <v>0</v>
      </c>
    </row>
    <row r="85" spans="1:254" ht="42" customHeight="1">
      <c r="A85" s="149">
        <f>'様式３（療養者名簿）（⑤の場合）'!C94</f>
        <v>0</v>
      </c>
      <c r="B85" s="159">
        <f>IF(B$16-'様式３（療養者名簿）（⑤の場合）'!$O94+1&lt;=15,IF(B$16&gt;='様式３（療養者名簿）（⑤の場合）'!$O94,IF(B$16&lt;='様式３（療養者名簿）（⑤の場合）'!$W94,1,0),0),0)</f>
        <v>0</v>
      </c>
      <c r="C85" s="159">
        <f>IF(C$16-'様式３（療養者名簿）（⑤の場合）'!$O94+1&lt;=15,IF(C$16&gt;='様式３（療養者名簿）（⑤の場合）'!$O94,IF(C$16&lt;='様式３（療養者名簿）（⑤の場合）'!$W94,1,0),0),0)</f>
        <v>0</v>
      </c>
      <c r="D85" s="159">
        <f>IF(D$16-'様式３（療養者名簿）（⑤の場合）'!$O94+1&lt;=15,IF(D$16&gt;='様式３（療養者名簿）（⑤の場合）'!$O94,IF(D$16&lt;='様式３（療養者名簿）（⑤の場合）'!$W94,1,0),0),0)</f>
        <v>0</v>
      </c>
      <c r="E85" s="159">
        <f>IF(E$16-'様式３（療養者名簿）（⑤の場合）'!$O94+1&lt;=15,IF(E$16&gt;='様式３（療養者名簿）（⑤の場合）'!$O94,IF(E$16&lt;='様式３（療養者名簿）（⑤の場合）'!$W94,1,0),0),0)</f>
        <v>0</v>
      </c>
      <c r="F85" s="159">
        <f>IF(F$16-'様式３（療養者名簿）（⑤の場合）'!$O94+1&lt;=15,IF(F$16&gt;='様式３（療養者名簿）（⑤の場合）'!$O94,IF(F$16&lt;='様式３（療養者名簿）（⑤の場合）'!$W94,1,0),0),0)</f>
        <v>0</v>
      </c>
      <c r="G85" s="159">
        <f>IF(G$16-'様式３（療養者名簿）（⑤の場合）'!$O94+1&lt;=15,IF(G$16&gt;='様式３（療養者名簿）（⑤の場合）'!$O94,IF(G$16&lt;='様式３（療養者名簿）（⑤の場合）'!$W94,1,0),0),0)</f>
        <v>0</v>
      </c>
      <c r="H85" s="159">
        <f>IF(H$16-'様式３（療養者名簿）（⑤の場合）'!$O94+1&lt;=15,IF(H$16&gt;='様式３（療養者名簿）（⑤の場合）'!$O94,IF(H$16&lt;='様式３（療養者名簿）（⑤の場合）'!$W94,1,0),0),0)</f>
        <v>0</v>
      </c>
      <c r="I85" s="159">
        <f>IF(I$16-'様式３（療養者名簿）（⑤の場合）'!$O94+1&lt;=15,IF(I$16&gt;='様式３（療養者名簿）（⑤の場合）'!$O94,IF(I$16&lt;='様式３（療養者名簿）（⑤の場合）'!$W94,1,0),0),0)</f>
        <v>0</v>
      </c>
      <c r="J85" s="159">
        <f>IF(J$16-'様式３（療養者名簿）（⑤の場合）'!$O94+1&lt;=15,IF(J$16&gt;='様式３（療養者名簿）（⑤の場合）'!$O94,IF(J$16&lt;='様式３（療養者名簿）（⑤の場合）'!$W94,1,0),0),0)</f>
        <v>0</v>
      </c>
      <c r="K85" s="159">
        <f>IF(K$16-'様式３（療養者名簿）（⑤の場合）'!$O94+1&lt;=15,IF(K$16&gt;='様式３（療養者名簿）（⑤の場合）'!$O94,IF(K$16&lt;='様式３（療養者名簿）（⑤の場合）'!$W94,1,0),0),0)</f>
        <v>0</v>
      </c>
      <c r="L85" s="159">
        <f>IF(L$16-'様式３（療養者名簿）（⑤の場合）'!$O94+1&lt;=15,IF(L$16&gt;='様式３（療養者名簿）（⑤の場合）'!$O94,IF(L$16&lt;='様式３（療養者名簿）（⑤の場合）'!$W94,1,0),0),0)</f>
        <v>0</v>
      </c>
      <c r="M85" s="159">
        <f>IF(M$16-'様式３（療養者名簿）（⑤の場合）'!$O94+1&lt;=15,IF(M$16&gt;='様式３（療養者名簿）（⑤の場合）'!$O94,IF(M$16&lt;='様式３（療養者名簿）（⑤の場合）'!$W94,1,0),0),0)</f>
        <v>0</v>
      </c>
      <c r="N85" s="159">
        <f>IF(N$16-'様式３（療養者名簿）（⑤の場合）'!$O94+1&lt;=15,IF(N$16&gt;='様式３（療養者名簿）（⑤の場合）'!$O94,IF(N$16&lt;='様式３（療養者名簿）（⑤の場合）'!$W94,1,0),0),0)</f>
        <v>0</v>
      </c>
      <c r="O85" s="159">
        <f>IF(O$16-'様式３（療養者名簿）（⑤の場合）'!$O94+1&lt;=15,IF(O$16&gt;='様式３（療養者名簿）（⑤の場合）'!$O94,IF(O$16&lt;='様式３（療養者名簿）（⑤の場合）'!$W94,1,0),0),0)</f>
        <v>0</v>
      </c>
      <c r="P85" s="159">
        <f>IF(P$16-'様式３（療養者名簿）（⑤の場合）'!$O94+1&lt;=15,IF(P$16&gt;='様式３（療養者名簿）（⑤の場合）'!$O94,IF(P$16&lt;='様式３（療養者名簿）（⑤の場合）'!$W94,1,0),0),0)</f>
        <v>0</v>
      </c>
      <c r="Q85" s="159">
        <f>IF(Q$16-'様式３（療養者名簿）（⑤の場合）'!$O94+1&lt;=15,IF(Q$16&gt;='様式３（療養者名簿）（⑤の場合）'!$O94,IF(Q$16&lt;='様式３（療養者名簿）（⑤の場合）'!$W94,1,0),0),0)</f>
        <v>0</v>
      </c>
      <c r="R85" s="159">
        <f>IF(R$16-'様式３（療養者名簿）（⑤の場合）'!$O94+1&lt;=15,IF(R$16&gt;='様式３（療養者名簿）（⑤の場合）'!$O94,IF(R$16&lt;='様式３（療養者名簿）（⑤の場合）'!$W94,1,0),0),0)</f>
        <v>0</v>
      </c>
      <c r="S85" s="159">
        <f>IF(S$16-'様式３（療養者名簿）（⑤の場合）'!$O94+1&lt;=15,IF(S$16&gt;='様式３（療養者名簿）（⑤の場合）'!$O94,IF(S$16&lt;='様式３（療養者名簿）（⑤の場合）'!$W94,1,0),0),0)</f>
        <v>0</v>
      </c>
      <c r="T85" s="159">
        <f>IF(T$16-'様式３（療養者名簿）（⑤の場合）'!$O94+1&lt;=15,IF(T$16&gt;='様式３（療養者名簿）（⑤の場合）'!$O94,IF(T$16&lt;='様式３（療養者名簿）（⑤の場合）'!$W94,1,0),0),0)</f>
        <v>0</v>
      </c>
      <c r="U85" s="159">
        <f>IF(U$16-'様式３（療養者名簿）（⑤の場合）'!$O94+1&lt;=15,IF(U$16&gt;='様式３（療養者名簿）（⑤の場合）'!$O94,IF(U$16&lt;='様式３（療養者名簿）（⑤の場合）'!$W94,1,0),0),0)</f>
        <v>0</v>
      </c>
      <c r="V85" s="159">
        <f>IF(V$16-'様式３（療養者名簿）（⑤の場合）'!$O94+1&lt;=15,IF(V$16&gt;='様式３（療養者名簿）（⑤の場合）'!$O94,IF(V$16&lt;='様式３（療養者名簿）（⑤の場合）'!$W94,1,0),0),0)</f>
        <v>0</v>
      </c>
      <c r="W85" s="159">
        <f>IF(W$16-'様式３（療養者名簿）（⑤の場合）'!$O94+1&lt;=15,IF(W$16&gt;='様式３（療養者名簿）（⑤の場合）'!$O94,IF(W$16&lt;='様式３（療養者名簿）（⑤の場合）'!$W94,1,0),0),0)</f>
        <v>0</v>
      </c>
      <c r="X85" s="159">
        <f>IF(X$16-'様式３（療養者名簿）（⑤の場合）'!$O94+1&lt;=15,IF(X$16&gt;='様式３（療養者名簿）（⑤の場合）'!$O94,IF(X$16&lt;='様式３（療養者名簿）（⑤の場合）'!$W94,1,0),0),0)</f>
        <v>0</v>
      </c>
      <c r="Y85" s="159">
        <f>IF(Y$16-'様式３（療養者名簿）（⑤の場合）'!$O94+1&lt;=15,IF(Y$16&gt;='様式３（療養者名簿）（⑤の場合）'!$O94,IF(Y$16&lt;='様式３（療養者名簿）（⑤の場合）'!$W94,1,0),0),0)</f>
        <v>0</v>
      </c>
      <c r="Z85" s="159">
        <f>IF(Z$16-'様式３（療養者名簿）（⑤の場合）'!$O94+1&lt;=15,IF(Z$16&gt;='様式３（療養者名簿）（⑤の場合）'!$O94,IF(Z$16&lt;='様式３（療養者名簿）（⑤の場合）'!$W94,1,0),0),0)</f>
        <v>0</v>
      </c>
      <c r="AA85" s="159">
        <f>IF(AA$16-'様式３（療養者名簿）（⑤の場合）'!$O94+1&lt;=15,IF(AA$16&gt;='様式３（療養者名簿）（⑤の場合）'!$O94,IF(AA$16&lt;='様式３（療養者名簿）（⑤の場合）'!$W94,1,0),0),0)</f>
        <v>0</v>
      </c>
      <c r="AB85" s="159">
        <f>IF(AB$16-'様式３（療養者名簿）（⑤の場合）'!$O94+1&lt;=15,IF(AB$16&gt;='様式３（療養者名簿）（⑤の場合）'!$O94,IF(AB$16&lt;='様式３（療養者名簿）（⑤の場合）'!$W94,1,0),0),0)</f>
        <v>0</v>
      </c>
      <c r="AC85" s="159">
        <f>IF(AC$16-'様式３（療養者名簿）（⑤の場合）'!$O94+1&lt;=15,IF(AC$16&gt;='様式３（療養者名簿）（⑤の場合）'!$O94,IF(AC$16&lt;='様式３（療養者名簿）（⑤の場合）'!$W94,1,0),0),0)</f>
        <v>0</v>
      </c>
      <c r="AD85" s="159">
        <f>IF(AD$16-'様式３（療養者名簿）（⑤の場合）'!$O94+1&lt;=15,IF(AD$16&gt;='様式３（療養者名簿）（⑤の場合）'!$O94,IF(AD$16&lt;='様式３（療養者名簿）（⑤の場合）'!$W94,1,0),0),0)</f>
        <v>0</v>
      </c>
      <c r="AE85" s="159">
        <f>IF(AE$16-'様式３（療養者名簿）（⑤の場合）'!$O94+1&lt;=15,IF(AE$16&gt;='様式３（療養者名簿）（⑤の場合）'!$O94,IF(AE$16&lt;='様式３（療養者名簿）（⑤の場合）'!$W94,1,0),0),0)</f>
        <v>0</v>
      </c>
      <c r="AF85" s="159">
        <f>IF(AF$16-'様式３（療養者名簿）（⑤の場合）'!$O94+1&lt;=15,IF(AF$16&gt;='様式３（療養者名簿）（⑤の場合）'!$O94,IF(AF$16&lt;='様式３（療養者名簿）（⑤の場合）'!$W94,1,0),0),0)</f>
        <v>0</v>
      </c>
      <c r="AG85" s="159">
        <f>IF(AG$16-'様式３（療養者名簿）（⑤の場合）'!$O94+1&lt;=15,IF(AG$16&gt;='様式３（療養者名簿）（⑤の場合）'!$O94,IF(AG$16&lt;='様式３（療養者名簿）（⑤の場合）'!$W94,1,0),0),0)</f>
        <v>0</v>
      </c>
      <c r="AH85" s="159">
        <f>IF(AH$16-'様式３（療養者名簿）（⑤の場合）'!$O94+1&lt;=15,IF(AH$16&gt;='様式３（療養者名簿）（⑤の場合）'!$O94,IF(AH$16&lt;='様式３（療養者名簿）（⑤の場合）'!$W94,1,0),0),0)</f>
        <v>0</v>
      </c>
      <c r="AI85" s="159">
        <f>IF(AI$16-'様式３（療養者名簿）（⑤の場合）'!$O94+1&lt;=15,IF(AI$16&gt;='様式３（療養者名簿）（⑤の場合）'!$O94,IF(AI$16&lt;='様式３（療養者名簿）（⑤の場合）'!$W94,1,0),0),0)</f>
        <v>0</v>
      </c>
      <c r="AJ85" s="159">
        <f>IF(AJ$16-'様式３（療養者名簿）（⑤の場合）'!$O94+1&lt;=15,IF(AJ$16&gt;='様式３（療養者名簿）（⑤の場合）'!$O94,IF(AJ$16&lt;='様式３（療養者名簿）（⑤の場合）'!$W94,1,0),0),0)</f>
        <v>0</v>
      </c>
      <c r="AK85" s="159">
        <f>IF(AK$16-'様式３（療養者名簿）（⑤の場合）'!$O94+1&lt;=15,IF(AK$16&gt;='様式３（療養者名簿）（⑤の場合）'!$O94,IF(AK$16&lt;='様式３（療養者名簿）（⑤の場合）'!$W94,1,0),0),0)</f>
        <v>0</v>
      </c>
      <c r="AL85" s="159">
        <f>IF(AL$16-'様式３（療養者名簿）（⑤の場合）'!$O94+1&lt;=15,IF(AL$16&gt;='様式３（療養者名簿）（⑤の場合）'!$O94,IF(AL$16&lt;='様式３（療養者名簿）（⑤の場合）'!$W94,1,0),0),0)</f>
        <v>0</v>
      </c>
      <c r="AM85" s="159">
        <f>IF(AM$16-'様式３（療養者名簿）（⑤の場合）'!$O94+1&lt;=15,IF(AM$16&gt;='様式３（療養者名簿）（⑤の場合）'!$O94,IF(AM$16&lt;='様式３（療養者名簿）（⑤の場合）'!$W94,1,0),0),0)</f>
        <v>0</v>
      </c>
      <c r="AN85" s="159">
        <f>IF(AN$16-'様式３（療養者名簿）（⑤の場合）'!$O94+1&lt;=15,IF(AN$16&gt;='様式３（療養者名簿）（⑤の場合）'!$O94,IF(AN$16&lt;='様式３（療養者名簿）（⑤の場合）'!$W94,1,0),0),0)</f>
        <v>0</v>
      </c>
      <c r="AO85" s="159">
        <f>IF(AO$16-'様式３（療養者名簿）（⑤の場合）'!$O94+1&lt;=15,IF(AO$16&gt;='様式３（療養者名簿）（⑤の場合）'!$O94,IF(AO$16&lt;='様式３（療養者名簿）（⑤の場合）'!$W94,1,0),0),0)</f>
        <v>0</v>
      </c>
      <c r="AP85" s="159">
        <f>IF(AP$16-'様式３（療養者名簿）（⑤の場合）'!$O94+1&lt;=15,IF(AP$16&gt;='様式３（療養者名簿）（⑤の場合）'!$O94,IF(AP$16&lt;='様式３（療養者名簿）（⑤の場合）'!$W94,1,0),0),0)</f>
        <v>0</v>
      </c>
      <c r="AQ85" s="159">
        <f>IF(AQ$16-'様式３（療養者名簿）（⑤の場合）'!$O94+1&lt;=15,IF(AQ$16&gt;='様式３（療養者名簿）（⑤の場合）'!$O94,IF(AQ$16&lt;='様式３（療養者名簿）（⑤の場合）'!$W94,1,0),0),0)</f>
        <v>0</v>
      </c>
      <c r="AR85" s="159">
        <f>IF(AR$16-'様式３（療養者名簿）（⑤の場合）'!$O94+1&lt;=15,IF(AR$16&gt;='様式３（療養者名簿）（⑤の場合）'!$O94,IF(AR$16&lt;='様式３（療養者名簿）（⑤の場合）'!$W94,1,0),0),0)</f>
        <v>0</v>
      </c>
      <c r="AS85" s="159">
        <f>IF(AS$16-'様式３（療養者名簿）（⑤の場合）'!$O94+1&lt;=15,IF(AS$16&gt;='様式３（療養者名簿）（⑤の場合）'!$O94,IF(AS$16&lt;='様式３（療養者名簿）（⑤の場合）'!$W94,1,0),0),0)</f>
        <v>0</v>
      </c>
      <c r="AT85" s="159">
        <f>IF(AT$16-'様式３（療養者名簿）（⑤の場合）'!$O94+1&lt;=15,IF(AT$16&gt;='様式３（療養者名簿）（⑤の場合）'!$O94,IF(AT$16&lt;='様式３（療養者名簿）（⑤の場合）'!$W94,1,0),0),0)</f>
        <v>0</v>
      </c>
      <c r="AU85" s="159">
        <f>IF(AU$16-'様式３（療養者名簿）（⑤の場合）'!$O94+1&lt;=15,IF(AU$16&gt;='様式３（療養者名簿）（⑤の場合）'!$O94,IF(AU$16&lt;='様式３（療養者名簿）（⑤の場合）'!$W94,1,0),0),0)</f>
        <v>0</v>
      </c>
      <c r="AV85" s="159">
        <f>IF(AV$16-'様式３（療養者名簿）（⑤の場合）'!$O94+1&lt;=15,IF(AV$16&gt;='様式３（療養者名簿）（⑤の場合）'!$O94,IF(AV$16&lt;='様式３（療養者名簿）（⑤の場合）'!$W94,1,0),0),0)</f>
        <v>0</v>
      </c>
      <c r="AW85" s="159">
        <f>IF(AW$16-'様式３（療養者名簿）（⑤の場合）'!$O94+1&lt;=15,IF(AW$16&gt;='様式３（療養者名簿）（⑤の場合）'!$O94,IF(AW$16&lt;='様式３（療養者名簿）（⑤の場合）'!$W94,1,0),0),0)</f>
        <v>0</v>
      </c>
      <c r="AX85" s="159">
        <f>IF(AX$16-'様式３（療養者名簿）（⑤の場合）'!$O94+1&lt;=15,IF(AX$16&gt;='様式３（療養者名簿）（⑤の場合）'!$O94,IF(AX$16&lt;='様式３（療養者名簿）（⑤の場合）'!$W94,1,0),0),0)</f>
        <v>0</v>
      </c>
      <c r="AY85" s="159">
        <f>IF(AY$16-'様式３（療養者名簿）（⑤の場合）'!$O94+1&lt;=15,IF(AY$16&gt;='様式３（療養者名簿）（⑤の場合）'!$O94,IF(AY$16&lt;='様式３（療養者名簿）（⑤の場合）'!$W94,1,0),0),0)</f>
        <v>0</v>
      </c>
      <c r="AZ85" s="159">
        <f>IF(AZ$16-'様式３（療養者名簿）（⑤の場合）'!$O94+1&lt;=15,IF(AZ$16&gt;='様式３（療養者名簿）（⑤の場合）'!$O94,IF(AZ$16&lt;='様式３（療養者名簿）（⑤の場合）'!$W94,1,0),0),0)</f>
        <v>0</v>
      </c>
      <c r="BA85" s="159">
        <f>IF(BA$16-'様式３（療養者名簿）（⑤の場合）'!$O94+1&lt;=15,IF(BA$16&gt;='様式３（療養者名簿）（⑤の場合）'!$O94,IF(BA$16&lt;='様式３（療養者名簿）（⑤の場合）'!$W94,1,0),0),0)</f>
        <v>0</v>
      </c>
      <c r="BB85" s="159">
        <f>IF(BB$16-'様式３（療養者名簿）（⑤の場合）'!$O94+1&lt;=15,IF(BB$16&gt;='様式３（療養者名簿）（⑤の場合）'!$O94,IF(BB$16&lt;='様式３（療養者名簿）（⑤の場合）'!$W94,1,0),0),0)</f>
        <v>0</v>
      </c>
      <c r="BC85" s="159">
        <f>IF(BC$16-'様式３（療養者名簿）（⑤の場合）'!$O94+1&lt;=15,IF(BC$16&gt;='様式３（療養者名簿）（⑤の場合）'!$O94,IF(BC$16&lt;='様式３（療養者名簿）（⑤の場合）'!$W94,1,0),0),0)</f>
        <v>0</v>
      </c>
      <c r="BD85" s="159">
        <f>IF(BD$16-'様式３（療養者名簿）（⑤の場合）'!$O94+1&lt;=15,IF(BD$16&gt;='様式３（療養者名簿）（⑤の場合）'!$O94,IF(BD$16&lt;='様式３（療養者名簿）（⑤の場合）'!$W94,1,0),0),0)</f>
        <v>0</v>
      </c>
      <c r="BE85" s="159">
        <f>IF(BE$16-'様式３（療養者名簿）（⑤の場合）'!$O94+1&lt;=15,IF(BE$16&gt;='様式３（療養者名簿）（⑤の場合）'!$O94,IF(BE$16&lt;='様式３（療養者名簿）（⑤の場合）'!$W94,1,0),0),0)</f>
        <v>0</v>
      </c>
      <c r="BF85" s="159">
        <f>IF(BF$16-'様式３（療養者名簿）（⑤の場合）'!$O94+1&lt;=15,IF(BF$16&gt;='様式３（療養者名簿）（⑤の場合）'!$O94,IF(BF$16&lt;='様式３（療養者名簿）（⑤の場合）'!$W94,1,0),0),0)</f>
        <v>0</v>
      </c>
      <c r="BG85" s="159">
        <f>IF(BG$16-'様式３（療養者名簿）（⑤の場合）'!$O94+1&lt;=15,IF(BG$16&gt;='様式３（療養者名簿）（⑤の場合）'!$O94,IF(BG$16&lt;='様式３（療養者名簿）（⑤の場合）'!$W94,1,0),0),0)</f>
        <v>0</v>
      </c>
      <c r="BH85" s="159">
        <f>IF(BH$16-'様式３（療養者名簿）（⑤の場合）'!$O94+1&lt;=15,IF(BH$16&gt;='様式３（療養者名簿）（⑤の場合）'!$O94,IF(BH$16&lt;='様式３（療養者名簿）（⑤の場合）'!$W94,1,0),0),0)</f>
        <v>0</v>
      </c>
      <c r="BI85" s="159">
        <f>IF(BI$16-'様式３（療養者名簿）（⑤の場合）'!$O94+1&lt;=15,IF(BI$16&gt;='様式３（療養者名簿）（⑤の場合）'!$O94,IF(BI$16&lt;='様式３（療養者名簿）（⑤の場合）'!$W94,1,0),0),0)</f>
        <v>0</v>
      </c>
      <c r="BJ85" s="159">
        <f>IF(BJ$16-'様式３（療養者名簿）（⑤の場合）'!$O94+1&lt;=15,IF(BJ$16&gt;='様式３（療養者名簿）（⑤の場合）'!$O94,IF(BJ$16&lt;='様式３（療養者名簿）（⑤の場合）'!$W94,1,0),0),0)</f>
        <v>0</v>
      </c>
      <c r="BK85" s="159">
        <f>IF(BK$16-'様式３（療養者名簿）（⑤の場合）'!$O94+1&lt;=15,IF(BK$16&gt;='様式３（療養者名簿）（⑤の場合）'!$O94,IF(BK$16&lt;='様式３（療養者名簿）（⑤の場合）'!$W94,1,0),0),0)</f>
        <v>0</v>
      </c>
      <c r="BL85" s="159">
        <f>IF(BL$16-'様式３（療養者名簿）（⑤の場合）'!$O94+1&lt;=15,IF(BL$16&gt;='様式３（療養者名簿）（⑤の場合）'!$O94,IF(BL$16&lt;='様式３（療養者名簿）（⑤の場合）'!$W94,1,0),0),0)</f>
        <v>0</v>
      </c>
      <c r="BM85" s="159">
        <f>IF(BM$16-'様式３（療養者名簿）（⑤の場合）'!$O94+1&lt;=15,IF(BM$16&gt;='様式３（療養者名簿）（⑤の場合）'!$O94,IF(BM$16&lt;='様式３（療養者名簿）（⑤の場合）'!$W94,1,0),0),0)</f>
        <v>0</v>
      </c>
      <c r="BN85" s="159">
        <f>IF(BN$16-'様式３（療養者名簿）（⑤の場合）'!$O94+1&lt;=15,IF(BN$16&gt;='様式３（療養者名簿）（⑤の場合）'!$O94,IF(BN$16&lt;='様式３（療養者名簿）（⑤の場合）'!$W94,1,0),0),0)</f>
        <v>0</v>
      </c>
      <c r="BO85" s="159">
        <f>IF(BO$16-'様式３（療養者名簿）（⑤の場合）'!$O94+1&lt;=15,IF(BO$16&gt;='様式３（療養者名簿）（⑤の場合）'!$O94,IF(BO$16&lt;='様式３（療養者名簿）（⑤の場合）'!$W94,1,0),0),0)</f>
        <v>0</v>
      </c>
      <c r="BP85" s="159">
        <f>IF(BP$16-'様式３（療養者名簿）（⑤の場合）'!$O94+1&lt;=15,IF(BP$16&gt;='様式３（療養者名簿）（⑤の場合）'!$O94,IF(BP$16&lt;='様式３（療養者名簿）（⑤の場合）'!$W94,1,0),0),0)</f>
        <v>0</v>
      </c>
      <c r="BQ85" s="159">
        <f>IF(BQ$16-'様式３（療養者名簿）（⑤の場合）'!$O94+1&lt;=15,IF(BQ$16&gt;='様式３（療養者名簿）（⑤の場合）'!$O94,IF(BQ$16&lt;='様式３（療養者名簿）（⑤の場合）'!$W94,1,0),0),0)</f>
        <v>0</v>
      </c>
      <c r="BR85" s="159">
        <f>IF(BR$16-'様式３（療養者名簿）（⑤の場合）'!$O94+1&lt;=15,IF(BR$16&gt;='様式３（療養者名簿）（⑤の場合）'!$O94,IF(BR$16&lt;='様式３（療養者名簿）（⑤の場合）'!$W94,1,0),0),0)</f>
        <v>0</v>
      </c>
      <c r="BS85" s="159">
        <f>IF(BS$16-'様式３（療養者名簿）（⑤の場合）'!$O94+1&lt;=15,IF(BS$16&gt;='様式３（療養者名簿）（⑤の場合）'!$O94,IF(BS$16&lt;='様式３（療養者名簿）（⑤の場合）'!$W94,1,0),0),0)</f>
        <v>0</v>
      </c>
      <c r="BT85" s="159">
        <f>IF(BT$16-'様式３（療養者名簿）（⑤の場合）'!$O94+1&lt;=15,IF(BT$16&gt;='様式３（療養者名簿）（⑤の場合）'!$O94,IF(BT$16&lt;='様式３（療養者名簿）（⑤の場合）'!$W94,1,0),0),0)</f>
        <v>0</v>
      </c>
      <c r="BU85" s="159">
        <f>IF(BU$16-'様式３（療養者名簿）（⑤の場合）'!$O94+1&lt;=15,IF(BU$16&gt;='様式３（療養者名簿）（⑤の場合）'!$O94,IF(BU$16&lt;='様式３（療養者名簿）（⑤の場合）'!$W94,1,0),0),0)</f>
        <v>0</v>
      </c>
      <c r="BV85" s="159">
        <f>IF(BV$16-'様式３（療養者名簿）（⑤の場合）'!$O94+1&lt;=15,IF(BV$16&gt;='様式３（療養者名簿）（⑤の場合）'!$O94,IF(BV$16&lt;='様式３（療養者名簿）（⑤の場合）'!$W94,1,0),0),0)</f>
        <v>0</v>
      </c>
      <c r="BW85" s="159">
        <f>IF(BW$16-'様式３（療養者名簿）（⑤の場合）'!$O94+1&lt;=15,IF(BW$16&gt;='様式３（療養者名簿）（⑤の場合）'!$O94,IF(BW$16&lt;='様式３（療養者名簿）（⑤の場合）'!$W94,1,0),0),0)</f>
        <v>0</v>
      </c>
      <c r="BX85" s="159">
        <f>IF(BX$16-'様式３（療養者名簿）（⑤の場合）'!$O94+1&lt;=15,IF(BX$16&gt;='様式３（療養者名簿）（⑤の場合）'!$O94,IF(BX$16&lt;='様式３（療養者名簿）（⑤の場合）'!$W94,1,0),0),0)</f>
        <v>0</v>
      </c>
      <c r="BY85" s="159">
        <f>IF(BY$16-'様式３（療養者名簿）（⑤の場合）'!$O94+1&lt;=15,IF(BY$16&gt;='様式３（療養者名簿）（⑤の場合）'!$O94,IF(BY$16&lt;='様式３（療養者名簿）（⑤の場合）'!$W94,1,0),0),0)</f>
        <v>0</v>
      </c>
      <c r="BZ85" s="159">
        <f>IF(BZ$16-'様式３（療養者名簿）（⑤の場合）'!$O94+1&lt;=15,IF(BZ$16&gt;='様式３（療養者名簿）（⑤の場合）'!$O94,IF(BZ$16&lt;='様式３（療養者名簿）（⑤の場合）'!$W94,1,0),0),0)</f>
        <v>0</v>
      </c>
      <c r="CA85" s="159">
        <f>IF(CA$16-'様式３（療養者名簿）（⑤の場合）'!$O94+1&lt;=15,IF(CA$16&gt;='様式３（療養者名簿）（⑤の場合）'!$O94,IF(CA$16&lt;='様式３（療養者名簿）（⑤の場合）'!$W94,1,0),0),0)</f>
        <v>0</v>
      </c>
      <c r="CB85" s="159">
        <f>IF(CB$16-'様式３（療養者名簿）（⑤の場合）'!$O94+1&lt;=15,IF(CB$16&gt;='様式３（療養者名簿）（⑤の場合）'!$O94,IF(CB$16&lt;='様式３（療養者名簿）（⑤の場合）'!$W94,1,0),0),0)</f>
        <v>0</v>
      </c>
      <c r="CC85" s="159">
        <f>IF(CC$16-'様式３（療養者名簿）（⑤の場合）'!$O94+1&lt;=15,IF(CC$16&gt;='様式３（療養者名簿）（⑤の場合）'!$O94,IF(CC$16&lt;='様式３（療養者名簿）（⑤の場合）'!$W94,1,0),0),0)</f>
        <v>0</v>
      </c>
      <c r="CD85" s="159">
        <f>IF(CD$16-'様式３（療養者名簿）（⑤の場合）'!$O94+1&lt;=15,IF(CD$16&gt;='様式３（療養者名簿）（⑤の場合）'!$O94,IF(CD$16&lt;='様式３（療養者名簿）（⑤の場合）'!$W94,1,0),0),0)</f>
        <v>0</v>
      </c>
      <c r="CE85" s="159">
        <f>IF(CE$16-'様式３（療養者名簿）（⑤の場合）'!$O94+1&lt;=15,IF(CE$16&gt;='様式３（療養者名簿）（⑤の場合）'!$O94,IF(CE$16&lt;='様式３（療養者名簿）（⑤の場合）'!$W94,1,0),0),0)</f>
        <v>0</v>
      </c>
      <c r="CF85" s="159">
        <f>IF(CF$16-'様式３（療養者名簿）（⑤の場合）'!$O94+1&lt;=15,IF(CF$16&gt;='様式３（療養者名簿）（⑤の場合）'!$O94,IF(CF$16&lt;='様式３（療養者名簿）（⑤の場合）'!$W94,1,0),0),0)</f>
        <v>0</v>
      </c>
      <c r="CG85" s="159">
        <f>IF(CG$16-'様式３（療養者名簿）（⑤の場合）'!$O94+1&lt;=15,IF(CG$16&gt;='様式３（療養者名簿）（⑤の場合）'!$O94,IF(CG$16&lt;='様式３（療養者名簿）（⑤の場合）'!$W94,1,0),0),0)</f>
        <v>0</v>
      </c>
      <c r="CH85" s="159">
        <f>IF(CH$16-'様式３（療養者名簿）（⑤の場合）'!$O94+1&lt;=15,IF(CH$16&gt;='様式３（療養者名簿）（⑤の場合）'!$O94,IF(CH$16&lt;='様式３（療養者名簿）（⑤の場合）'!$W94,1,0),0),0)</f>
        <v>0</v>
      </c>
      <c r="CI85" s="159">
        <f>IF(CI$16-'様式３（療養者名簿）（⑤の場合）'!$O94+1&lt;=15,IF(CI$16&gt;='様式３（療養者名簿）（⑤の場合）'!$O94,IF(CI$16&lt;='様式３（療養者名簿）（⑤の場合）'!$W94,1,0),0),0)</f>
        <v>0</v>
      </c>
      <c r="CJ85" s="159">
        <f>IF(CJ$16-'様式３（療養者名簿）（⑤の場合）'!$O94+1&lt;=15,IF(CJ$16&gt;='様式３（療養者名簿）（⑤の場合）'!$O94,IF(CJ$16&lt;='様式３（療養者名簿）（⑤の場合）'!$W94,1,0),0),0)</f>
        <v>0</v>
      </c>
      <c r="CK85" s="159">
        <f>IF(CK$16-'様式３（療養者名簿）（⑤の場合）'!$O94+1&lt;=15,IF(CK$16&gt;='様式３（療養者名簿）（⑤の場合）'!$O94,IF(CK$16&lt;='様式３（療養者名簿）（⑤の場合）'!$W94,1,0),0),0)</f>
        <v>0</v>
      </c>
      <c r="CL85" s="159">
        <f>IF(CL$16-'様式３（療養者名簿）（⑤の場合）'!$O94+1&lt;=15,IF(CL$16&gt;='様式３（療養者名簿）（⑤の場合）'!$O94,IF(CL$16&lt;='様式３（療養者名簿）（⑤の場合）'!$W94,1,0),0),0)</f>
        <v>0</v>
      </c>
      <c r="CM85" s="159">
        <f>IF(CM$16-'様式３（療養者名簿）（⑤の場合）'!$O94+1&lt;=15,IF(CM$16&gt;='様式３（療養者名簿）（⑤の場合）'!$O94,IF(CM$16&lt;='様式３（療養者名簿）（⑤の場合）'!$W94,1,0),0),0)</f>
        <v>0</v>
      </c>
      <c r="CN85" s="159">
        <f>IF(CN$16-'様式３（療養者名簿）（⑤の場合）'!$O94+1&lt;=15,IF(CN$16&gt;='様式３（療養者名簿）（⑤の場合）'!$O94,IF(CN$16&lt;='様式３（療養者名簿）（⑤の場合）'!$W94,1,0),0),0)</f>
        <v>0</v>
      </c>
      <c r="CO85" s="159">
        <f>IF(CO$16-'様式３（療養者名簿）（⑤の場合）'!$O94+1&lt;=15,IF(CO$16&gt;='様式３（療養者名簿）（⑤の場合）'!$O94,IF(CO$16&lt;='様式３（療養者名簿）（⑤の場合）'!$W94,1,0),0),0)</f>
        <v>0</v>
      </c>
      <c r="CP85" s="159">
        <f>IF(CP$16-'様式３（療養者名簿）（⑤の場合）'!$O94+1&lt;=15,IF(CP$16&gt;='様式３（療養者名簿）（⑤の場合）'!$O94,IF(CP$16&lt;='様式３（療養者名簿）（⑤の場合）'!$W94,1,0),0),0)</f>
        <v>0</v>
      </c>
      <c r="CQ85" s="159">
        <f>IF(CQ$16-'様式３（療養者名簿）（⑤の場合）'!$O94+1&lt;=15,IF(CQ$16&gt;='様式３（療養者名簿）（⑤の場合）'!$O94,IF(CQ$16&lt;='様式３（療養者名簿）（⑤の場合）'!$W94,1,0),0),0)</f>
        <v>0</v>
      </c>
      <c r="CR85" s="159">
        <f>IF(CR$16-'様式３（療養者名簿）（⑤の場合）'!$O94+1&lt;=15,IF(CR$16&gt;='様式３（療養者名簿）（⑤の場合）'!$O94,IF(CR$16&lt;='様式３（療養者名簿）（⑤の場合）'!$W94,1,0),0),0)</f>
        <v>0</v>
      </c>
      <c r="CS85" s="159">
        <f>IF(CS$16-'様式３（療養者名簿）（⑤の場合）'!$O94+1&lt;=15,IF(CS$16&gt;='様式３（療養者名簿）（⑤の場合）'!$O94,IF(CS$16&lt;='様式３（療養者名簿）（⑤の場合）'!$W94,1,0),0),0)</f>
        <v>0</v>
      </c>
      <c r="CT85" s="159">
        <f>IF(CT$16-'様式３（療養者名簿）（⑤の場合）'!$O94+1&lt;=15,IF(CT$16&gt;='様式３（療養者名簿）（⑤の場合）'!$O94,IF(CT$16&lt;='様式３（療養者名簿）（⑤の場合）'!$W94,1,0),0),0)</f>
        <v>0</v>
      </c>
      <c r="CU85" s="159">
        <f>IF(CU$16-'様式３（療養者名簿）（⑤の場合）'!$O94+1&lt;=15,IF(CU$16&gt;='様式３（療養者名簿）（⑤の場合）'!$O94,IF(CU$16&lt;='様式３（療養者名簿）（⑤の場合）'!$W94,1,0),0),0)</f>
        <v>0</v>
      </c>
      <c r="CV85" s="159">
        <f>IF(CV$16-'様式３（療養者名簿）（⑤の場合）'!$O94+1&lt;=15,IF(CV$16&gt;='様式３（療養者名簿）（⑤の場合）'!$O94,IF(CV$16&lt;='様式３（療養者名簿）（⑤の場合）'!$W94,1,0),0),0)</f>
        <v>0</v>
      </c>
      <c r="CW85" s="159">
        <f>IF(CW$16-'様式３（療養者名簿）（⑤の場合）'!$O94+1&lt;=15,IF(CW$16&gt;='様式３（療養者名簿）（⑤の場合）'!$O94,IF(CW$16&lt;='様式３（療養者名簿）（⑤の場合）'!$W94,1,0),0),0)</f>
        <v>0</v>
      </c>
      <c r="CX85" s="159">
        <f>IF(CX$16-'様式３（療養者名簿）（⑤の場合）'!$O94+1&lt;=15,IF(CX$16&gt;='様式３（療養者名簿）（⑤の場合）'!$O94,IF(CX$16&lt;='様式３（療養者名簿）（⑤の場合）'!$W94,1,0),0),0)</f>
        <v>0</v>
      </c>
      <c r="CY85" s="159">
        <f>IF(CY$16-'様式３（療養者名簿）（⑤の場合）'!$O94+1&lt;=15,IF(CY$16&gt;='様式３（療養者名簿）（⑤の場合）'!$O94,IF(CY$16&lt;='様式３（療養者名簿）（⑤の場合）'!$W94,1,0),0),0)</f>
        <v>0</v>
      </c>
      <c r="CZ85" s="159">
        <f>IF(CZ$16-'様式３（療養者名簿）（⑤の場合）'!$O94+1&lt;=15,IF(CZ$16&gt;='様式３（療養者名簿）（⑤の場合）'!$O94,IF(CZ$16&lt;='様式３（療養者名簿）（⑤の場合）'!$W94,1,0),0),0)</f>
        <v>0</v>
      </c>
      <c r="DA85" s="159">
        <f>IF(DA$16-'様式３（療養者名簿）（⑤の場合）'!$O94+1&lt;=15,IF(DA$16&gt;='様式３（療養者名簿）（⑤の場合）'!$O94,IF(DA$16&lt;='様式３（療養者名簿）（⑤の場合）'!$W94,1,0),0),0)</f>
        <v>0</v>
      </c>
      <c r="DB85" s="159">
        <f>IF(DB$16-'様式３（療養者名簿）（⑤の場合）'!$O94+1&lt;=15,IF(DB$16&gt;='様式３（療養者名簿）（⑤の場合）'!$O94,IF(DB$16&lt;='様式３（療養者名簿）（⑤の場合）'!$W94,1,0),0),0)</f>
        <v>0</v>
      </c>
      <c r="DC85" s="159">
        <f>IF(DC$16-'様式３（療養者名簿）（⑤の場合）'!$O94+1&lt;=15,IF(DC$16&gt;='様式３（療養者名簿）（⑤の場合）'!$O94,IF(DC$16&lt;='様式３（療養者名簿）（⑤の場合）'!$W94,1,0),0),0)</f>
        <v>0</v>
      </c>
      <c r="DD85" s="159">
        <f>IF(DD$16-'様式３（療養者名簿）（⑤の場合）'!$O94+1&lt;=15,IF(DD$16&gt;='様式３（療養者名簿）（⑤の場合）'!$O94,IF(DD$16&lt;='様式３（療養者名簿）（⑤の場合）'!$W94,1,0),0),0)</f>
        <v>0</v>
      </c>
      <c r="DE85" s="159">
        <f>IF(DE$16-'様式３（療養者名簿）（⑤の場合）'!$O94+1&lt;=15,IF(DE$16&gt;='様式３（療養者名簿）（⑤の場合）'!$O94,IF(DE$16&lt;='様式３（療養者名簿）（⑤の場合）'!$W94,1,0),0),0)</f>
        <v>0</v>
      </c>
      <c r="DF85" s="159">
        <f>IF(DF$16-'様式３（療養者名簿）（⑤の場合）'!$O94+1&lt;=15,IF(DF$16&gt;='様式３（療養者名簿）（⑤の場合）'!$O94,IF(DF$16&lt;='様式３（療養者名簿）（⑤の場合）'!$W94,1,0),0),0)</f>
        <v>0</v>
      </c>
      <c r="DG85" s="159">
        <f>IF(DG$16-'様式３（療養者名簿）（⑤の場合）'!$O94+1&lt;=15,IF(DG$16&gt;='様式３（療養者名簿）（⑤の場合）'!$O94,IF(DG$16&lt;='様式３（療養者名簿）（⑤の場合）'!$W94,1,0),0),0)</f>
        <v>0</v>
      </c>
      <c r="DH85" s="159">
        <f>IF(DH$16-'様式３（療養者名簿）（⑤の場合）'!$O94+1&lt;=15,IF(DH$16&gt;='様式３（療養者名簿）（⑤の場合）'!$O94,IF(DH$16&lt;='様式３（療養者名簿）（⑤の場合）'!$W94,1,0),0),0)</f>
        <v>0</v>
      </c>
      <c r="DI85" s="159">
        <f>IF(DI$16-'様式３（療養者名簿）（⑤の場合）'!$O94+1&lt;=15,IF(DI$16&gt;='様式３（療養者名簿）（⑤の場合）'!$O94,IF(DI$16&lt;='様式３（療養者名簿）（⑤の場合）'!$W94,1,0),0),0)</f>
        <v>0</v>
      </c>
      <c r="DJ85" s="159">
        <f>IF(DJ$16-'様式３（療養者名簿）（⑤の場合）'!$O94+1&lt;=15,IF(DJ$16&gt;='様式３（療養者名簿）（⑤の場合）'!$O94,IF(DJ$16&lt;='様式３（療養者名簿）（⑤の場合）'!$W94,1,0),0),0)</f>
        <v>0</v>
      </c>
      <c r="DK85" s="159">
        <f>IF(DK$16-'様式３（療養者名簿）（⑤の場合）'!$O94+1&lt;=15,IF(DK$16&gt;='様式３（療養者名簿）（⑤の場合）'!$O94,IF(DK$16&lt;='様式３（療養者名簿）（⑤の場合）'!$W94,1,0),0),0)</f>
        <v>0</v>
      </c>
      <c r="DL85" s="159">
        <f>IF(DL$16-'様式３（療養者名簿）（⑤の場合）'!$O94+1&lt;=15,IF(DL$16&gt;='様式３（療養者名簿）（⑤の場合）'!$O94,IF(DL$16&lt;='様式３（療養者名簿）（⑤の場合）'!$W94,1,0),0),0)</f>
        <v>0</v>
      </c>
      <c r="DM85" s="159">
        <f>IF(DM$16-'様式３（療養者名簿）（⑤の場合）'!$O94+1&lt;=15,IF(DM$16&gt;='様式３（療養者名簿）（⑤の場合）'!$O94,IF(DM$16&lt;='様式３（療養者名簿）（⑤の場合）'!$W94,1,0),0),0)</f>
        <v>0</v>
      </c>
      <c r="DN85" s="159">
        <f>IF(DN$16-'様式３（療養者名簿）（⑤の場合）'!$O94+1&lt;=15,IF(DN$16&gt;='様式３（療養者名簿）（⑤の場合）'!$O94,IF(DN$16&lt;='様式３（療養者名簿）（⑤の場合）'!$W94,1,0),0),0)</f>
        <v>0</v>
      </c>
      <c r="DO85" s="159">
        <f>IF(DO$16-'様式３（療養者名簿）（⑤の場合）'!$O94+1&lt;=15,IF(DO$16&gt;='様式３（療養者名簿）（⑤の場合）'!$O94,IF(DO$16&lt;='様式３（療養者名簿）（⑤の場合）'!$W94,1,0),0),0)</f>
        <v>0</v>
      </c>
      <c r="DP85" s="159">
        <f>IF(DP$16-'様式３（療養者名簿）（⑤の場合）'!$O94+1&lt;=15,IF(DP$16&gt;='様式３（療養者名簿）（⑤の場合）'!$O94,IF(DP$16&lt;='様式３（療養者名簿）（⑤の場合）'!$W94,1,0),0),0)</f>
        <v>0</v>
      </c>
      <c r="DQ85" s="159">
        <f>IF(DQ$16-'様式３（療養者名簿）（⑤の場合）'!$O94+1&lt;=15,IF(DQ$16&gt;='様式３（療養者名簿）（⑤の場合）'!$O94,IF(DQ$16&lt;='様式３（療養者名簿）（⑤の場合）'!$W94,1,0),0),0)</f>
        <v>0</v>
      </c>
      <c r="DR85" s="159">
        <f>IF(DR$16-'様式３（療養者名簿）（⑤の場合）'!$O94+1&lt;=15,IF(DR$16&gt;='様式３（療養者名簿）（⑤の場合）'!$O94,IF(DR$16&lt;='様式３（療養者名簿）（⑤の場合）'!$W94,1,0),0),0)</f>
        <v>0</v>
      </c>
      <c r="DS85" s="159">
        <f>IF(DS$16-'様式３（療養者名簿）（⑤の場合）'!$O94+1&lt;=15,IF(DS$16&gt;='様式３（療養者名簿）（⑤の場合）'!$O94,IF(DS$16&lt;='様式３（療養者名簿）（⑤の場合）'!$W94,1,0),0),0)</f>
        <v>0</v>
      </c>
      <c r="DT85" s="159">
        <f>IF(DT$16-'様式３（療養者名簿）（⑤の場合）'!$O94+1&lt;=15,IF(DT$16&gt;='様式３（療養者名簿）（⑤の場合）'!$O94,IF(DT$16&lt;='様式３（療養者名簿）（⑤の場合）'!$W94,1,0),0),0)</f>
        <v>0</v>
      </c>
      <c r="DU85" s="159">
        <f>IF(DU$16-'様式３（療養者名簿）（⑤の場合）'!$O94+1&lt;=15,IF(DU$16&gt;='様式３（療養者名簿）（⑤の場合）'!$O94,IF(DU$16&lt;='様式３（療養者名簿）（⑤の場合）'!$W94,1,0),0),0)</f>
        <v>0</v>
      </c>
      <c r="DV85" s="159">
        <f>IF(DV$16-'様式３（療養者名簿）（⑤の場合）'!$O94+1&lt;=15,IF(DV$16&gt;='様式３（療養者名簿）（⑤の場合）'!$O94,IF(DV$16&lt;='様式３（療養者名簿）（⑤の場合）'!$W94,1,0),0),0)</f>
        <v>0</v>
      </c>
      <c r="DW85" s="159">
        <f>IF(DW$16-'様式３（療養者名簿）（⑤の場合）'!$O94+1&lt;=15,IF(DW$16&gt;='様式３（療養者名簿）（⑤の場合）'!$O94,IF(DW$16&lt;='様式３（療養者名簿）（⑤の場合）'!$W94,1,0),0),0)</f>
        <v>0</v>
      </c>
      <c r="DX85" s="159">
        <f>IF(DX$16-'様式３（療養者名簿）（⑤の場合）'!$O94+1&lt;=15,IF(DX$16&gt;='様式３（療養者名簿）（⑤の場合）'!$O94,IF(DX$16&lt;='様式３（療養者名簿）（⑤の場合）'!$W94,1,0),0),0)</f>
        <v>0</v>
      </c>
      <c r="DY85" s="159">
        <f>IF(DY$16-'様式３（療養者名簿）（⑤の場合）'!$O94+1&lt;=15,IF(DY$16&gt;='様式３（療養者名簿）（⑤の場合）'!$O94,IF(DY$16&lt;='様式３（療養者名簿）（⑤の場合）'!$W94,1,0),0),0)</f>
        <v>0</v>
      </c>
      <c r="DZ85" s="159">
        <f>IF(DZ$16-'様式３（療養者名簿）（⑤の場合）'!$O94+1&lt;=15,IF(DZ$16&gt;='様式３（療養者名簿）（⑤の場合）'!$O94,IF(DZ$16&lt;='様式３（療養者名簿）（⑤の場合）'!$W94,1,0),0),0)</f>
        <v>0</v>
      </c>
      <c r="EA85" s="159">
        <f>IF(EA$16-'様式３（療養者名簿）（⑤の場合）'!$O94+1&lt;=15,IF(EA$16&gt;='様式３（療養者名簿）（⑤の場合）'!$O94,IF(EA$16&lt;='様式３（療養者名簿）（⑤の場合）'!$W94,1,0),0),0)</f>
        <v>0</v>
      </c>
      <c r="EB85" s="159">
        <f>IF(EB$16-'様式３（療養者名簿）（⑤の場合）'!$O94+1&lt;=15,IF(EB$16&gt;='様式３（療養者名簿）（⑤の場合）'!$O94,IF(EB$16&lt;='様式３（療養者名簿）（⑤の場合）'!$W94,1,0),0),0)</f>
        <v>0</v>
      </c>
      <c r="EC85" s="159">
        <f>IF(EC$16-'様式３（療養者名簿）（⑤の場合）'!$O94+1&lt;=15,IF(EC$16&gt;='様式３（療養者名簿）（⑤の場合）'!$O94,IF(EC$16&lt;='様式３（療養者名簿）（⑤の場合）'!$W94,1,0),0),0)</f>
        <v>0</v>
      </c>
      <c r="ED85" s="159">
        <f>IF(ED$16-'様式３（療養者名簿）（⑤の場合）'!$O94+1&lt;=15,IF(ED$16&gt;='様式３（療養者名簿）（⑤の場合）'!$O94,IF(ED$16&lt;='様式３（療養者名簿）（⑤の場合）'!$W94,1,0),0),0)</f>
        <v>0</v>
      </c>
      <c r="EE85" s="159">
        <f>IF(EE$16-'様式３（療養者名簿）（⑤の場合）'!$O94+1&lt;=15,IF(EE$16&gt;='様式３（療養者名簿）（⑤の場合）'!$O94,IF(EE$16&lt;='様式３（療養者名簿）（⑤の場合）'!$W94,1,0),0),0)</f>
        <v>0</v>
      </c>
      <c r="EF85" s="159">
        <f>IF(EF$16-'様式３（療養者名簿）（⑤の場合）'!$O94+1&lt;=15,IF(EF$16&gt;='様式３（療養者名簿）（⑤の場合）'!$O94,IF(EF$16&lt;='様式３（療養者名簿）（⑤の場合）'!$W94,1,0),0),0)</f>
        <v>0</v>
      </c>
      <c r="EG85" s="159">
        <f>IF(EG$16-'様式３（療養者名簿）（⑤の場合）'!$O94+1&lt;=15,IF(EG$16&gt;='様式３（療養者名簿）（⑤の場合）'!$O94,IF(EG$16&lt;='様式３（療養者名簿）（⑤の場合）'!$W94,1,0),0),0)</f>
        <v>0</v>
      </c>
      <c r="EH85" s="159">
        <f>IF(EH$16-'様式３（療養者名簿）（⑤の場合）'!$O94+1&lt;=15,IF(EH$16&gt;='様式３（療養者名簿）（⑤の場合）'!$O94,IF(EH$16&lt;='様式３（療養者名簿）（⑤の場合）'!$W94,1,0),0),0)</f>
        <v>0</v>
      </c>
      <c r="EI85" s="159">
        <f>IF(EI$16-'様式３（療養者名簿）（⑤の場合）'!$O94+1&lt;=15,IF(EI$16&gt;='様式３（療養者名簿）（⑤の場合）'!$O94,IF(EI$16&lt;='様式３（療養者名簿）（⑤の場合）'!$W94,1,0),0),0)</f>
        <v>0</v>
      </c>
      <c r="EJ85" s="159">
        <f>IF(EJ$16-'様式３（療養者名簿）（⑤の場合）'!$O94+1&lt;=15,IF(EJ$16&gt;='様式３（療養者名簿）（⑤の場合）'!$O94,IF(EJ$16&lt;='様式３（療養者名簿）（⑤の場合）'!$W94,1,0),0),0)</f>
        <v>0</v>
      </c>
      <c r="EK85" s="159">
        <f>IF(EK$16-'様式３（療養者名簿）（⑤の場合）'!$O94+1&lt;=15,IF(EK$16&gt;='様式３（療養者名簿）（⑤の場合）'!$O94,IF(EK$16&lt;='様式３（療養者名簿）（⑤の場合）'!$W94,1,0),0),0)</f>
        <v>0</v>
      </c>
      <c r="EL85" s="159">
        <f>IF(EL$16-'様式３（療養者名簿）（⑤の場合）'!$O94+1&lt;=15,IF(EL$16&gt;='様式３（療養者名簿）（⑤の場合）'!$O94,IF(EL$16&lt;='様式３（療養者名簿）（⑤の場合）'!$W94,1,0),0),0)</f>
        <v>0</v>
      </c>
      <c r="EM85" s="159">
        <f>IF(EM$16-'様式３（療養者名簿）（⑤の場合）'!$O94+1&lt;=15,IF(EM$16&gt;='様式３（療養者名簿）（⑤の場合）'!$O94,IF(EM$16&lt;='様式３（療養者名簿）（⑤の場合）'!$W94,1,0),0),0)</f>
        <v>0</v>
      </c>
      <c r="EN85" s="159">
        <f>IF(EN$16-'様式３（療養者名簿）（⑤の場合）'!$O94+1&lt;=15,IF(EN$16&gt;='様式３（療養者名簿）（⑤の場合）'!$O94,IF(EN$16&lt;='様式３（療養者名簿）（⑤の場合）'!$W94,1,0),0),0)</f>
        <v>0</v>
      </c>
      <c r="EO85" s="159">
        <f>IF(EO$16-'様式３（療養者名簿）（⑤の場合）'!$O94+1&lt;=15,IF(EO$16&gt;='様式３（療養者名簿）（⑤の場合）'!$O94,IF(EO$16&lt;='様式３（療養者名簿）（⑤の場合）'!$W94,1,0),0),0)</f>
        <v>0</v>
      </c>
      <c r="EP85" s="159">
        <f>IF(EP$16-'様式３（療養者名簿）（⑤の場合）'!$O94+1&lt;=15,IF(EP$16&gt;='様式３（療養者名簿）（⑤の場合）'!$O94,IF(EP$16&lt;='様式３（療養者名簿）（⑤の場合）'!$W94,1,0),0),0)</f>
        <v>0</v>
      </c>
      <c r="EQ85" s="159">
        <f>IF(EQ$16-'様式３（療養者名簿）（⑤の場合）'!$O94+1&lt;=15,IF(EQ$16&gt;='様式３（療養者名簿）（⑤の場合）'!$O94,IF(EQ$16&lt;='様式３（療養者名簿）（⑤の場合）'!$W94,1,0),0),0)</f>
        <v>0</v>
      </c>
      <c r="ER85" s="159">
        <f>IF(ER$16-'様式３（療養者名簿）（⑤の場合）'!$O94+1&lt;=15,IF(ER$16&gt;='様式３（療養者名簿）（⑤の場合）'!$O94,IF(ER$16&lt;='様式３（療養者名簿）（⑤の場合）'!$W94,1,0),0),0)</f>
        <v>0</v>
      </c>
      <c r="ES85" s="159">
        <f>IF(ES$16-'様式３（療養者名簿）（⑤の場合）'!$O94+1&lt;=15,IF(ES$16&gt;='様式３（療養者名簿）（⑤の場合）'!$O94,IF(ES$16&lt;='様式３（療養者名簿）（⑤の場合）'!$W94,1,0),0),0)</f>
        <v>0</v>
      </c>
      <c r="ET85" s="159">
        <f>IF(ET$16-'様式３（療養者名簿）（⑤の場合）'!$O94+1&lt;=15,IF(ET$16&gt;='様式３（療養者名簿）（⑤の場合）'!$O94,IF(ET$16&lt;='様式３（療養者名簿）（⑤の場合）'!$W94,1,0),0),0)</f>
        <v>0</v>
      </c>
      <c r="EU85" s="159">
        <f>IF(EU$16-'様式３（療養者名簿）（⑤の場合）'!$O94+1&lt;=15,IF(EU$16&gt;='様式３（療養者名簿）（⑤の場合）'!$O94,IF(EU$16&lt;='様式３（療養者名簿）（⑤の場合）'!$W94,1,0),0),0)</f>
        <v>0</v>
      </c>
      <c r="EV85" s="159">
        <f>IF(EV$16-'様式３（療養者名簿）（⑤の場合）'!$O94+1&lt;=15,IF(EV$16&gt;='様式３（療養者名簿）（⑤の場合）'!$O94,IF(EV$16&lt;='様式３（療養者名簿）（⑤の場合）'!$W94,1,0),0),0)</f>
        <v>0</v>
      </c>
      <c r="EW85" s="159">
        <f>IF(EW$16-'様式３（療養者名簿）（⑤の場合）'!$O94+1&lt;=15,IF(EW$16&gt;='様式３（療養者名簿）（⑤の場合）'!$O94,IF(EW$16&lt;='様式３（療養者名簿）（⑤の場合）'!$W94,1,0),0),0)</f>
        <v>0</v>
      </c>
      <c r="EX85" s="159">
        <f>IF(EX$16-'様式３（療養者名簿）（⑤の場合）'!$O94+1&lt;=15,IF(EX$16&gt;='様式３（療養者名簿）（⑤の場合）'!$O94,IF(EX$16&lt;='様式３（療養者名簿）（⑤の場合）'!$W94,1,0),0),0)</f>
        <v>0</v>
      </c>
      <c r="EY85" s="159">
        <f>IF(EY$16-'様式３（療養者名簿）（⑤の場合）'!$O94+1&lt;=15,IF(EY$16&gt;='様式３（療養者名簿）（⑤の場合）'!$O94,IF(EY$16&lt;='様式３（療養者名簿）（⑤の場合）'!$W94,1,0),0),0)</f>
        <v>0</v>
      </c>
      <c r="EZ85" s="159">
        <f>IF(EZ$16-'様式３（療養者名簿）（⑤の場合）'!$O94+1&lt;=15,IF(EZ$16&gt;='様式３（療養者名簿）（⑤の場合）'!$O94,IF(EZ$16&lt;='様式３（療養者名簿）（⑤の場合）'!$W94,1,0),0),0)</f>
        <v>0</v>
      </c>
      <c r="FA85" s="159">
        <f>IF(FA$16-'様式３（療養者名簿）（⑤の場合）'!$O94+1&lt;=15,IF(FA$16&gt;='様式３（療養者名簿）（⑤の場合）'!$O94,IF(FA$16&lt;='様式３（療養者名簿）（⑤の場合）'!$W94,1,0),0),0)</f>
        <v>0</v>
      </c>
      <c r="FB85" s="159">
        <f>IF(FB$16-'様式３（療養者名簿）（⑤の場合）'!$O94+1&lt;=15,IF(FB$16&gt;='様式３（療養者名簿）（⑤の場合）'!$O94,IF(FB$16&lt;='様式３（療養者名簿）（⑤の場合）'!$W94,1,0),0),0)</f>
        <v>0</v>
      </c>
      <c r="FC85" s="159">
        <f>IF(FC$16-'様式３（療養者名簿）（⑤の場合）'!$O94+1&lt;=15,IF(FC$16&gt;='様式３（療養者名簿）（⑤の場合）'!$O94,IF(FC$16&lt;='様式３（療養者名簿）（⑤の場合）'!$W94,1,0),0),0)</f>
        <v>0</v>
      </c>
      <c r="FD85" s="159">
        <f>IF(FD$16-'様式３（療養者名簿）（⑤の場合）'!$O94+1&lt;=15,IF(FD$16&gt;='様式３（療養者名簿）（⑤の場合）'!$O94,IF(FD$16&lt;='様式３（療養者名簿）（⑤の場合）'!$W94,1,0),0),0)</f>
        <v>0</v>
      </c>
      <c r="FE85" s="159">
        <f>IF(FE$16-'様式３（療養者名簿）（⑤の場合）'!$O94+1&lt;=15,IF(FE$16&gt;='様式３（療養者名簿）（⑤の場合）'!$O94,IF(FE$16&lt;='様式３（療養者名簿）（⑤の場合）'!$W94,1,0),0),0)</f>
        <v>0</v>
      </c>
      <c r="FF85" s="159">
        <f>IF(FF$16-'様式３（療養者名簿）（⑤の場合）'!$O94+1&lt;=15,IF(FF$16&gt;='様式３（療養者名簿）（⑤の場合）'!$O94,IF(FF$16&lt;='様式３（療養者名簿）（⑤の場合）'!$W94,1,0),0),0)</f>
        <v>0</v>
      </c>
      <c r="FG85" s="159">
        <f>IF(FG$16-'様式３（療養者名簿）（⑤の場合）'!$O94+1&lt;=15,IF(FG$16&gt;='様式３（療養者名簿）（⑤の場合）'!$O94,IF(FG$16&lt;='様式３（療養者名簿）（⑤の場合）'!$W94,1,0),0),0)</f>
        <v>0</v>
      </c>
      <c r="FH85" s="159">
        <f>IF(FH$16-'様式３（療養者名簿）（⑤の場合）'!$O94+1&lt;=15,IF(FH$16&gt;='様式３（療養者名簿）（⑤の場合）'!$O94,IF(FH$16&lt;='様式３（療養者名簿）（⑤の場合）'!$W94,1,0),0),0)</f>
        <v>0</v>
      </c>
      <c r="FI85" s="159">
        <f>IF(FI$16-'様式３（療養者名簿）（⑤の場合）'!$O94+1&lt;=15,IF(FI$16&gt;='様式３（療養者名簿）（⑤の場合）'!$O94,IF(FI$16&lt;='様式３（療養者名簿）（⑤の場合）'!$W94,1,0),0),0)</f>
        <v>0</v>
      </c>
      <c r="FJ85" s="159">
        <f>IF(FJ$16-'様式３（療養者名簿）（⑤の場合）'!$O94+1&lt;=15,IF(FJ$16&gt;='様式３（療養者名簿）（⑤の場合）'!$O94,IF(FJ$16&lt;='様式３（療養者名簿）（⑤の場合）'!$W94,1,0),0),0)</f>
        <v>0</v>
      </c>
      <c r="FK85" s="159">
        <f>IF(FK$16-'様式３（療養者名簿）（⑤の場合）'!$O94+1&lt;=15,IF(FK$16&gt;='様式３（療養者名簿）（⑤の場合）'!$O94,IF(FK$16&lt;='様式３（療養者名簿）（⑤の場合）'!$W94,1,0),0),0)</f>
        <v>0</v>
      </c>
      <c r="FL85" s="159">
        <f>IF(FL$16-'様式３（療養者名簿）（⑤の場合）'!$O94+1&lt;=15,IF(FL$16&gt;='様式３（療養者名簿）（⑤の場合）'!$O94,IF(FL$16&lt;='様式３（療養者名簿）（⑤の場合）'!$W94,1,0),0),0)</f>
        <v>0</v>
      </c>
      <c r="FM85" s="159">
        <f>IF(FM$16-'様式３（療養者名簿）（⑤の場合）'!$O94+1&lt;=15,IF(FM$16&gt;='様式３（療養者名簿）（⑤の場合）'!$O94,IF(FM$16&lt;='様式３（療養者名簿）（⑤の場合）'!$W94,1,0),0),0)</f>
        <v>0</v>
      </c>
      <c r="FN85" s="159">
        <f>IF(FN$16-'様式３（療養者名簿）（⑤の場合）'!$O94+1&lt;=15,IF(FN$16&gt;='様式３（療養者名簿）（⑤の場合）'!$O94,IF(FN$16&lt;='様式３（療養者名簿）（⑤の場合）'!$W94,1,0),0),0)</f>
        <v>0</v>
      </c>
      <c r="FO85" s="159">
        <f>IF(FO$16-'様式３（療養者名簿）（⑤の場合）'!$O94+1&lt;=15,IF(FO$16&gt;='様式３（療養者名簿）（⑤の場合）'!$O94,IF(FO$16&lt;='様式３（療養者名簿）（⑤の場合）'!$W94,1,0),0),0)</f>
        <v>0</v>
      </c>
      <c r="FP85" s="159">
        <f>IF(FP$16-'様式３（療養者名簿）（⑤の場合）'!$O94+1&lt;=15,IF(FP$16&gt;='様式３（療養者名簿）（⑤の場合）'!$O94,IF(FP$16&lt;='様式３（療養者名簿）（⑤の場合）'!$W94,1,0),0),0)</f>
        <v>0</v>
      </c>
      <c r="FQ85" s="159">
        <f>IF(FQ$16-'様式３（療養者名簿）（⑤の場合）'!$O94+1&lt;=15,IF(FQ$16&gt;='様式３（療養者名簿）（⑤の場合）'!$O94,IF(FQ$16&lt;='様式３（療養者名簿）（⑤の場合）'!$W94,1,0),0),0)</f>
        <v>0</v>
      </c>
      <c r="FR85" s="159">
        <f>IF(FR$16-'様式３（療養者名簿）（⑤の場合）'!$O94+1&lt;=15,IF(FR$16&gt;='様式３（療養者名簿）（⑤の場合）'!$O94,IF(FR$16&lt;='様式３（療養者名簿）（⑤の場合）'!$W94,1,0),0),0)</f>
        <v>0</v>
      </c>
      <c r="FS85" s="159">
        <f>IF(FS$16-'様式３（療養者名簿）（⑤の場合）'!$O94+1&lt;=15,IF(FS$16&gt;='様式３（療養者名簿）（⑤の場合）'!$O94,IF(FS$16&lt;='様式３（療養者名簿）（⑤の場合）'!$W94,1,0),0),0)</f>
        <v>0</v>
      </c>
      <c r="FT85" s="159">
        <f>IF(FT$16-'様式３（療養者名簿）（⑤の場合）'!$O94+1&lt;=15,IF(FT$16&gt;='様式３（療養者名簿）（⑤の場合）'!$O94,IF(FT$16&lt;='様式３（療養者名簿）（⑤の場合）'!$W94,1,0),0),0)</f>
        <v>0</v>
      </c>
      <c r="FU85" s="159">
        <f>IF(FU$16-'様式３（療養者名簿）（⑤の場合）'!$O94+1&lt;=15,IF(FU$16&gt;='様式３（療養者名簿）（⑤の場合）'!$O94,IF(FU$16&lt;='様式３（療養者名簿）（⑤の場合）'!$W94,1,0),0),0)</f>
        <v>0</v>
      </c>
      <c r="FV85" s="159">
        <f>IF(FV$16-'様式３（療養者名簿）（⑤の場合）'!$O94+1&lt;=15,IF(FV$16&gt;='様式３（療養者名簿）（⑤の場合）'!$O94,IF(FV$16&lt;='様式３（療養者名簿）（⑤の場合）'!$W94,1,0),0),0)</f>
        <v>0</v>
      </c>
      <c r="FW85" s="159">
        <f>IF(FW$16-'様式３（療養者名簿）（⑤の場合）'!$O94+1&lt;=15,IF(FW$16&gt;='様式３（療養者名簿）（⑤の場合）'!$O94,IF(FW$16&lt;='様式３（療養者名簿）（⑤の場合）'!$W94,1,0),0),0)</f>
        <v>0</v>
      </c>
      <c r="FX85" s="159">
        <f>IF(FX$16-'様式３（療養者名簿）（⑤の場合）'!$O94+1&lt;=15,IF(FX$16&gt;='様式３（療養者名簿）（⑤の場合）'!$O94,IF(FX$16&lt;='様式３（療養者名簿）（⑤の場合）'!$W94,1,0),0),0)</f>
        <v>0</v>
      </c>
      <c r="FY85" s="159">
        <f>IF(FY$16-'様式３（療養者名簿）（⑤の場合）'!$O94+1&lt;=15,IF(FY$16&gt;='様式３（療養者名簿）（⑤の場合）'!$O94,IF(FY$16&lt;='様式３（療養者名簿）（⑤の場合）'!$W94,1,0),0),0)</f>
        <v>0</v>
      </c>
      <c r="FZ85" s="159">
        <f>IF(FZ$16-'様式３（療養者名簿）（⑤の場合）'!$O94+1&lt;=15,IF(FZ$16&gt;='様式３（療養者名簿）（⑤の場合）'!$O94,IF(FZ$16&lt;='様式３（療養者名簿）（⑤の場合）'!$W94,1,0),0),0)</f>
        <v>0</v>
      </c>
      <c r="GA85" s="159">
        <f>IF(GA$16-'様式３（療養者名簿）（⑤の場合）'!$O94+1&lt;=15,IF(GA$16&gt;='様式３（療養者名簿）（⑤の場合）'!$O94,IF(GA$16&lt;='様式３（療養者名簿）（⑤の場合）'!$W94,1,0),0),0)</f>
        <v>0</v>
      </c>
      <c r="GB85" s="159">
        <f>IF(GB$16-'様式３（療養者名簿）（⑤の場合）'!$O94+1&lt;=15,IF(GB$16&gt;='様式３（療養者名簿）（⑤の場合）'!$O94,IF(GB$16&lt;='様式３（療養者名簿）（⑤の場合）'!$W94,1,0),0),0)</f>
        <v>0</v>
      </c>
      <c r="GC85" s="159">
        <f>IF(GC$16-'様式３（療養者名簿）（⑤の場合）'!$O94+1&lt;=15,IF(GC$16&gt;='様式３（療養者名簿）（⑤の場合）'!$O94,IF(GC$16&lt;='様式３（療養者名簿）（⑤の場合）'!$W94,1,0),0),0)</f>
        <v>0</v>
      </c>
      <c r="GD85" s="159">
        <f>IF(GD$16-'様式３（療養者名簿）（⑤の場合）'!$O94+1&lt;=15,IF(GD$16&gt;='様式３（療養者名簿）（⑤の場合）'!$O94,IF(GD$16&lt;='様式３（療養者名簿）（⑤の場合）'!$W94,1,0),0),0)</f>
        <v>0</v>
      </c>
      <c r="GE85" s="159">
        <f>IF(GE$16-'様式３（療養者名簿）（⑤の場合）'!$O94+1&lt;=15,IF(GE$16&gt;='様式３（療養者名簿）（⑤の場合）'!$O94,IF(GE$16&lt;='様式３（療養者名簿）（⑤の場合）'!$W94,1,0),0),0)</f>
        <v>0</v>
      </c>
      <c r="GF85" s="159">
        <f>IF(GF$16-'様式３（療養者名簿）（⑤の場合）'!$O94+1&lt;=15,IF(GF$16&gt;='様式３（療養者名簿）（⑤の場合）'!$O94,IF(GF$16&lt;='様式３（療養者名簿）（⑤の場合）'!$W94,1,0),0),0)</f>
        <v>0</v>
      </c>
      <c r="GG85" s="159">
        <f>IF(GG$16-'様式３（療養者名簿）（⑤の場合）'!$O94+1&lt;=15,IF(GG$16&gt;='様式３（療養者名簿）（⑤の場合）'!$O94,IF(GG$16&lt;='様式３（療養者名簿）（⑤の場合）'!$W94,1,0),0),0)</f>
        <v>0</v>
      </c>
      <c r="GH85" s="159">
        <f>IF(GH$16-'様式３（療養者名簿）（⑤の場合）'!$O94+1&lt;=15,IF(GH$16&gt;='様式３（療養者名簿）（⑤の場合）'!$O94,IF(GH$16&lt;='様式３（療養者名簿）（⑤の場合）'!$W94,1,0),0),0)</f>
        <v>0</v>
      </c>
      <c r="GI85" s="159">
        <f>IF(GI$16-'様式３（療養者名簿）（⑤の場合）'!$O94+1&lt;=15,IF(GI$16&gt;='様式３（療養者名簿）（⑤の場合）'!$O94,IF(GI$16&lt;='様式３（療養者名簿）（⑤の場合）'!$W94,1,0),0),0)</f>
        <v>0</v>
      </c>
      <c r="GJ85" s="159">
        <f>IF(GJ$16-'様式３（療養者名簿）（⑤の場合）'!$O94+1&lt;=15,IF(GJ$16&gt;='様式３（療養者名簿）（⑤の場合）'!$O94,IF(GJ$16&lt;='様式３（療養者名簿）（⑤の場合）'!$W94,1,0),0),0)</f>
        <v>0</v>
      </c>
      <c r="GK85" s="159">
        <f>IF(GK$16-'様式３（療養者名簿）（⑤の場合）'!$O94+1&lt;=15,IF(GK$16&gt;='様式３（療養者名簿）（⑤の場合）'!$O94,IF(GK$16&lt;='様式３（療養者名簿）（⑤の場合）'!$W94,1,0),0),0)</f>
        <v>0</v>
      </c>
      <c r="GL85" s="159">
        <f>IF(GL$16-'様式３（療養者名簿）（⑤の場合）'!$O94+1&lt;=15,IF(GL$16&gt;='様式３（療養者名簿）（⑤の場合）'!$O94,IF(GL$16&lt;='様式３（療養者名簿）（⑤の場合）'!$W94,1,0),0),0)</f>
        <v>0</v>
      </c>
      <c r="GM85" s="159">
        <f>IF(GM$16-'様式３（療養者名簿）（⑤の場合）'!$O94+1&lt;=15,IF(GM$16&gt;='様式３（療養者名簿）（⑤の場合）'!$O94,IF(GM$16&lt;='様式３（療養者名簿）（⑤の場合）'!$W94,1,0),0),0)</f>
        <v>0</v>
      </c>
      <c r="GN85" s="159">
        <f>IF(GN$16-'様式３（療養者名簿）（⑤の場合）'!$O94+1&lt;=15,IF(GN$16&gt;='様式３（療養者名簿）（⑤の場合）'!$O94,IF(GN$16&lt;='様式３（療養者名簿）（⑤の場合）'!$W94,1,0),0),0)</f>
        <v>0</v>
      </c>
      <c r="GO85" s="159">
        <f>IF(GO$16-'様式３（療養者名簿）（⑤の場合）'!$O94+1&lt;=15,IF(GO$16&gt;='様式３（療養者名簿）（⑤の場合）'!$O94,IF(GO$16&lt;='様式３（療養者名簿）（⑤の場合）'!$W94,1,0),0),0)</f>
        <v>0</v>
      </c>
      <c r="GP85" s="159">
        <f>IF(GP$16-'様式３（療養者名簿）（⑤の場合）'!$O94+1&lt;=15,IF(GP$16&gt;='様式３（療養者名簿）（⑤の場合）'!$O94,IF(GP$16&lt;='様式３（療養者名簿）（⑤の場合）'!$W94,1,0),0),0)</f>
        <v>0</v>
      </c>
      <c r="GQ85" s="159">
        <f>IF(GQ$16-'様式３（療養者名簿）（⑤の場合）'!$O94+1&lt;=15,IF(GQ$16&gt;='様式３（療養者名簿）（⑤の場合）'!$O94,IF(GQ$16&lt;='様式３（療養者名簿）（⑤の場合）'!$W94,1,0),0),0)</f>
        <v>0</v>
      </c>
      <c r="GR85" s="159">
        <f>IF(GR$16-'様式３（療養者名簿）（⑤の場合）'!$O94+1&lt;=15,IF(GR$16&gt;='様式３（療養者名簿）（⑤の場合）'!$O94,IF(GR$16&lt;='様式３（療養者名簿）（⑤の場合）'!$W94,1,0),0),0)</f>
        <v>0</v>
      </c>
      <c r="GS85" s="159">
        <f>IF(GS$16-'様式３（療養者名簿）（⑤の場合）'!$O94+1&lt;=15,IF(GS$16&gt;='様式３（療養者名簿）（⑤の場合）'!$O94,IF(GS$16&lt;='様式３（療養者名簿）（⑤の場合）'!$W94,1,0),0),0)</f>
        <v>0</v>
      </c>
      <c r="GT85" s="159">
        <f>IF(GT$16-'様式３（療養者名簿）（⑤の場合）'!$O94+1&lt;=15,IF(GT$16&gt;='様式３（療養者名簿）（⑤の場合）'!$O94,IF(GT$16&lt;='様式３（療養者名簿）（⑤の場合）'!$W94,1,0),0),0)</f>
        <v>0</v>
      </c>
      <c r="GU85" s="159">
        <f>IF(GU$16-'様式３（療養者名簿）（⑤の場合）'!$O94+1&lt;=15,IF(GU$16&gt;='様式３（療養者名簿）（⑤の場合）'!$O94,IF(GU$16&lt;='様式３（療養者名簿）（⑤の場合）'!$W94,1,0),0),0)</f>
        <v>0</v>
      </c>
      <c r="GV85" s="159">
        <f>IF(GV$16-'様式３（療養者名簿）（⑤の場合）'!$O94+1&lt;=15,IF(GV$16&gt;='様式３（療養者名簿）（⑤の場合）'!$O94,IF(GV$16&lt;='様式３（療養者名簿）（⑤の場合）'!$W94,1,0),0),0)</f>
        <v>0</v>
      </c>
      <c r="GW85" s="159">
        <f>IF(GW$16-'様式３（療養者名簿）（⑤の場合）'!$O94+1&lt;=15,IF(GW$16&gt;='様式３（療養者名簿）（⑤の場合）'!$O94,IF(GW$16&lt;='様式３（療養者名簿）（⑤の場合）'!$W94,1,0),0),0)</f>
        <v>0</v>
      </c>
      <c r="GX85" s="159">
        <f>IF(GX$16-'様式３（療養者名簿）（⑤の場合）'!$O94+1&lt;=15,IF(GX$16&gt;='様式３（療養者名簿）（⑤の場合）'!$O94,IF(GX$16&lt;='様式３（療養者名簿）（⑤の場合）'!$W94,1,0),0),0)</f>
        <v>0</v>
      </c>
      <c r="GY85" s="159">
        <f>IF(GY$16-'様式３（療養者名簿）（⑤の場合）'!$O94+1&lt;=15,IF(GY$16&gt;='様式３（療養者名簿）（⑤の場合）'!$O94,IF(GY$16&lt;='様式３（療養者名簿）（⑤の場合）'!$W94,1,0),0),0)</f>
        <v>0</v>
      </c>
      <c r="GZ85" s="159">
        <f>IF(GZ$16-'様式３（療養者名簿）（⑤の場合）'!$O94+1&lt;=15,IF(GZ$16&gt;='様式３（療養者名簿）（⑤の場合）'!$O94,IF(GZ$16&lt;='様式３（療養者名簿）（⑤の場合）'!$W94,1,0),0),0)</f>
        <v>0</v>
      </c>
      <c r="HA85" s="159">
        <f>IF(HA$16-'様式３（療養者名簿）（⑤の場合）'!$O94+1&lt;=15,IF(HA$16&gt;='様式３（療養者名簿）（⑤の場合）'!$O94,IF(HA$16&lt;='様式３（療養者名簿）（⑤の場合）'!$W94,1,0),0),0)</f>
        <v>0</v>
      </c>
      <c r="HB85" s="159">
        <f>IF(HB$16-'様式３（療養者名簿）（⑤の場合）'!$O94+1&lt;=15,IF(HB$16&gt;='様式３（療養者名簿）（⑤の場合）'!$O94,IF(HB$16&lt;='様式３（療養者名簿）（⑤の場合）'!$W94,1,0),0),0)</f>
        <v>0</v>
      </c>
      <c r="HC85" s="159">
        <f>IF(HC$16-'様式３（療養者名簿）（⑤の場合）'!$O94+1&lt;=15,IF(HC$16&gt;='様式３（療養者名簿）（⑤の場合）'!$O94,IF(HC$16&lt;='様式３（療養者名簿）（⑤の場合）'!$W94,1,0),0),0)</f>
        <v>0</v>
      </c>
      <c r="HD85" s="159">
        <f>IF(HD$16-'様式３（療養者名簿）（⑤の場合）'!$O94+1&lt;=15,IF(HD$16&gt;='様式３（療養者名簿）（⑤の場合）'!$O94,IF(HD$16&lt;='様式３（療養者名簿）（⑤の場合）'!$W94,1,0),0),0)</f>
        <v>0</v>
      </c>
      <c r="HE85" s="159">
        <f>IF(HE$16-'様式３（療養者名簿）（⑤の場合）'!$O94+1&lt;=15,IF(HE$16&gt;='様式３（療養者名簿）（⑤の場合）'!$O94,IF(HE$16&lt;='様式３（療養者名簿）（⑤の場合）'!$W94,1,0),0),0)</f>
        <v>0</v>
      </c>
      <c r="HF85" s="159">
        <f>IF(HF$16-'様式３（療養者名簿）（⑤の場合）'!$O94+1&lt;=15,IF(HF$16&gt;='様式３（療養者名簿）（⑤の場合）'!$O94,IF(HF$16&lt;='様式３（療養者名簿）（⑤の場合）'!$W94,1,0),0),0)</f>
        <v>0</v>
      </c>
      <c r="HG85" s="159">
        <f>IF(HG$16-'様式３（療養者名簿）（⑤の場合）'!$O94+1&lt;=15,IF(HG$16&gt;='様式３（療養者名簿）（⑤の場合）'!$O94,IF(HG$16&lt;='様式３（療養者名簿）（⑤の場合）'!$W94,1,0),0),0)</f>
        <v>0</v>
      </c>
      <c r="HH85" s="159">
        <f>IF(HH$16-'様式３（療養者名簿）（⑤の場合）'!$O94+1&lt;=15,IF(HH$16&gt;='様式３（療養者名簿）（⑤の場合）'!$O94,IF(HH$16&lt;='様式３（療養者名簿）（⑤の場合）'!$W94,1,0),0),0)</f>
        <v>0</v>
      </c>
      <c r="HI85" s="159">
        <f>IF(HI$16-'様式３（療養者名簿）（⑤の場合）'!$O94+1&lt;=15,IF(HI$16&gt;='様式３（療養者名簿）（⑤の場合）'!$O94,IF(HI$16&lt;='様式３（療養者名簿）（⑤の場合）'!$W94,1,0),0),0)</f>
        <v>0</v>
      </c>
      <c r="HJ85" s="159">
        <f>IF(HJ$16-'様式３（療養者名簿）（⑤の場合）'!$O94+1&lt;=15,IF(HJ$16&gt;='様式３（療養者名簿）（⑤の場合）'!$O94,IF(HJ$16&lt;='様式３（療養者名簿）（⑤の場合）'!$W94,1,0),0),0)</f>
        <v>0</v>
      </c>
      <c r="HK85" s="159">
        <f>IF(HK$16-'様式３（療養者名簿）（⑤の場合）'!$O94+1&lt;=15,IF(HK$16&gt;='様式３（療養者名簿）（⑤の場合）'!$O94,IF(HK$16&lt;='様式３（療養者名簿）（⑤の場合）'!$W94,1,0),0),0)</f>
        <v>0</v>
      </c>
      <c r="HL85" s="159">
        <f>IF(HL$16-'様式３（療養者名簿）（⑤の場合）'!$O94+1&lt;=15,IF(HL$16&gt;='様式３（療養者名簿）（⑤の場合）'!$O94,IF(HL$16&lt;='様式３（療養者名簿）（⑤の場合）'!$W94,1,0),0),0)</f>
        <v>0</v>
      </c>
      <c r="HM85" s="159">
        <f>IF(HM$16-'様式３（療養者名簿）（⑤の場合）'!$O94+1&lt;=15,IF(HM$16&gt;='様式３（療養者名簿）（⑤の場合）'!$O94,IF(HM$16&lt;='様式３（療養者名簿）（⑤の場合）'!$W94,1,0),0),0)</f>
        <v>0</v>
      </c>
      <c r="HN85" s="159">
        <f>IF(HN$16-'様式３（療養者名簿）（⑤の場合）'!$O94+1&lt;=15,IF(HN$16&gt;='様式３（療養者名簿）（⑤の場合）'!$O94,IF(HN$16&lt;='様式３（療養者名簿）（⑤の場合）'!$W94,1,0),0),0)</f>
        <v>0</v>
      </c>
      <c r="HO85" s="159">
        <f>IF(HO$16-'様式３（療養者名簿）（⑤の場合）'!$O94+1&lt;=15,IF(HO$16&gt;='様式３（療養者名簿）（⑤の場合）'!$O94,IF(HO$16&lt;='様式３（療養者名簿）（⑤の場合）'!$W94,1,0),0),0)</f>
        <v>0</v>
      </c>
      <c r="HP85" s="159">
        <f>IF(HP$16-'様式３（療養者名簿）（⑤の場合）'!$O94+1&lt;=15,IF(HP$16&gt;='様式３（療養者名簿）（⑤の場合）'!$O94,IF(HP$16&lt;='様式３（療養者名簿）（⑤の場合）'!$W94,1,0),0),0)</f>
        <v>0</v>
      </c>
      <c r="HQ85" s="159">
        <f>IF(HQ$16-'様式３（療養者名簿）（⑤の場合）'!$O94+1&lt;=15,IF(HQ$16&gt;='様式３（療養者名簿）（⑤の場合）'!$O94,IF(HQ$16&lt;='様式３（療養者名簿）（⑤の場合）'!$W94,1,0),0),0)</f>
        <v>0</v>
      </c>
      <c r="HR85" s="159">
        <f>IF(HR$16-'様式３（療養者名簿）（⑤の場合）'!$O94+1&lt;=15,IF(HR$16&gt;='様式３（療養者名簿）（⑤の場合）'!$O94,IF(HR$16&lt;='様式３（療養者名簿）（⑤の場合）'!$W94,1,0),0),0)</f>
        <v>0</v>
      </c>
      <c r="HS85" s="159">
        <f>IF(HS$16-'様式３（療養者名簿）（⑤の場合）'!$O94+1&lt;=15,IF(HS$16&gt;='様式３（療養者名簿）（⑤の場合）'!$O94,IF(HS$16&lt;='様式３（療養者名簿）（⑤の場合）'!$W94,1,0),0),0)</f>
        <v>0</v>
      </c>
      <c r="HT85" s="159">
        <f>IF(HT$16-'様式３（療養者名簿）（⑤の場合）'!$O94+1&lt;=15,IF(HT$16&gt;='様式３（療養者名簿）（⑤の場合）'!$O94,IF(HT$16&lt;='様式３（療養者名簿）（⑤の場合）'!$W94,1,0),0),0)</f>
        <v>0</v>
      </c>
      <c r="HU85" s="159">
        <f>IF(HU$16-'様式３（療養者名簿）（⑤の場合）'!$O94+1&lt;=15,IF(HU$16&gt;='様式３（療養者名簿）（⑤の場合）'!$O94,IF(HU$16&lt;='様式３（療養者名簿）（⑤の場合）'!$W94,1,0),0),0)</f>
        <v>0</v>
      </c>
      <c r="HV85" s="159">
        <f>IF(HV$16-'様式３（療養者名簿）（⑤の場合）'!$O94+1&lt;=15,IF(HV$16&gt;='様式３（療養者名簿）（⑤の場合）'!$O94,IF(HV$16&lt;='様式３（療養者名簿）（⑤の場合）'!$W94,1,0),0),0)</f>
        <v>0</v>
      </c>
      <c r="HW85" s="159">
        <f>IF(HW$16-'様式３（療養者名簿）（⑤の場合）'!$O94+1&lt;=15,IF(HW$16&gt;='様式３（療養者名簿）（⑤の場合）'!$O94,IF(HW$16&lt;='様式３（療養者名簿）（⑤の場合）'!$W94,1,0),0),0)</f>
        <v>0</v>
      </c>
      <c r="HX85" s="159">
        <f>IF(HX$16-'様式３（療養者名簿）（⑤の場合）'!$O94+1&lt;=15,IF(HX$16&gt;='様式３（療養者名簿）（⑤の場合）'!$O94,IF(HX$16&lt;='様式３（療養者名簿）（⑤の場合）'!$W94,1,0),0),0)</f>
        <v>0</v>
      </c>
      <c r="HY85" s="159">
        <f>IF(HY$16-'様式３（療養者名簿）（⑤の場合）'!$O94+1&lt;=15,IF(HY$16&gt;='様式３（療養者名簿）（⑤の場合）'!$O94,IF(HY$16&lt;='様式３（療養者名簿）（⑤の場合）'!$W94,1,0),0),0)</f>
        <v>0</v>
      </c>
      <c r="HZ85" s="159">
        <f>IF(HZ$16-'様式３（療養者名簿）（⑤の場合）'!$O94+1&lt;=15,IF(HZ$16&gt;='様式３（療養者名簿）（⑤の場合）'!$O94,IF(HZ$16&lt;='様式３（療養者名簿）（⑤の場合）'!$W94,1,0),0),0)</f>
        <v>0</v>
      </c>
      <c r="IA85" s="159">
        <f>IF(IA$16-'様式３（療養者名簿）（⑤の場合）'!$O94+1&lt;=15,IF(IA$16&gt;='様式３（療養者名簿）（⑤の場合）'!$O94,IF(IA$16&lt;='様式３（療養者名簿）（⑤の場合）'!$W94,1,0),0),0)</f>
        <v>0</v>
      </c>
      <c r="IB85" s="159">
        <f>IF(IB$16-'様式３（療養者名簿）（⑤の場合）'!$O94+1&lt;=15,IF(IB$16&gt;='様式３（療養者名簿）（⑤の場合）'!$O94,IF(IB$16&lt;='様式３（療養者名簿）（⑤の場合）'!$W94,1,0),0),0)</f>
        <v>0</v>
      </c>
      <c r="IC85" s="159">
        <f>IF(IC$16-'様式３（療養者名簿）（⑤の場合）'!$O94+1&lt;=15,IF(IC$16&gt;='様式３（療養者名簿）（⑤の場合）'!$O94,IF(IC$16&lt;='様式３（療養者名簿）（⑤の場合）'!$W94,1,0),0),0)</f>
        <v>0</v>
      </c>
      <c r="ID85" s="159">
        <f>IF(ID$16-'様式３（療養者名簿）（⑤の場合）'!$O94+1&lt;=15,IF(ID$16&gt;='様式３（療養者名簿）（⑤の場合）'!$O94,IF(ID$16&lt;='様式３（療養者名簿）（⑤の場合）'!$W94,1,0),0),0)</f>
        <v>0</v>
      </c>
      <c r="IE85" s="159">
        <f>IF(IE$16-'様式３（療養者名簿）（⑤の場合）'!$O94+1&lt;=15,IF(IE$16&gt;='様式３（療養者名簿）（⑤の場合）'!$O94,IF(IE$16&lt;='様式３（療養者名簿）（⑤の場合）'!$W94,1,0),0),0)</f>
        <v>0</v>
      </c>
      <c r="IF85" s="159">
        <f>IF(IF$16-'様式３（療養者名簿）（⑤の場合）'!$O94+1&lt;=15,IF(IF$16&gt;='様式３（療養者名簿）（⑤の場合）'!$O94,IF(IF$16&lt;='様式３（療養者名簿）（⑤の場合）'!$W94,1,0),0),0)</f>
        <v>0</v>
      </c>
      <c r="IG85" s="159">
        <f>IF(IG$16-'様式３（療養者名簿）（⑤の場合）'!$O94+1&lt;=15,IF(IG$16&gt;='様式３（療養者名簿）（⑤の場合）'!$O94,IF(IG$16&lt;='様式３（療養者名簿）（⑤の場合）'!$W94,1,0),0),0)</f>
        <v>0</v>
      </c>
      <c r="IH85" s="159">
        <f>IF(IH$16-'様式３（療養者名簿）（⑤の場合）'!$O94+1&lt;=15,IF(IH$16&gt;='様式３（療養者名簿）（⑤の場合）'!$O94,IF(IH$16&lt;='様式３（療養者名簿）（⑤の場合）'!$W94,1,0),0),0)</f>
        <v>0</v>
      </c>
      <c r="II85" s="159">
        <f>IF(II$16-'様式３（療養者名簿）（⑤の場合）'!$O94+1&lt;=15,IF(II$16&gt;='様式３（療養者名簿）（⑤の場合）'!$O94,IF(II$16&lt;='様式３（療養者名簿）（⑤の場合）'!$W94,1,0),0),0)</f>
        <v>0</v>
      </c>
      <c r="IJ85" s="159">
        <f>IF(IJ$16-'様式３（療養者名簿）（⑤の場合）'!$O94+1&lt;=15,IF(IJ$16&gt;='様式３（療養者名簿）（⑤の場合）'!$O94,IF(IJ$16&lt;='様式３（療養者名簿）（⑤の場合）'!$W94,1,0),0),0)</f>
        <v>0</v>
      </c>
      <c r="IK85" s="159">
        <f>IF(IK$16-'様式３（療養者名簿）（⑤の場合）'!$O94+1&lt;=15,IF(IK$16&gt;='様式３（療養者名簿）（⑤の場合）'!$O94,IF(IK$16&lt;='様式３（療養者名簿）（⑤の場合）'!$W94,1,0),0),0)</f>
        <v>0</v>
      </c>
      <c r="IL85" s="159">
        <f>IF(IL$16-'様式３（療養者名簿）（⑤の場合）'!$O94+1&lt;=15,IF(IL$16&gt;='様式３（療養者名簿）（⑤の場合）'!$O94,IF(IL$16&lt;='様式３（療養者名簿）（⑤の場合）'!$W94,1,0),0),0)</f>
        <v>0</v>
      </c>
      <c r="IM85" s="159">
        <f>IF(IM$16-'様式３（療養者名簿）（⑤の場合）'!$O94+1&lt;=15,IF(IM$16&gt;='様式３（療養者名簿）（⑤の場合）'!$O94,IF(IM$16&lt;='様式３（療養者名簿）（⑤の場合）'!$W94,1,0),0),0)</f>
        <v>0</v>
      </c>
      <c r="IN85" s="159">
        <f>IF(IN$16-'様式３（療養者名簿）（⑤の場合）'!$O94+1&lt;=15,IF(IN$16&gt;='様式３（療養者名簿）（⑤の場合）'!$O94,IF(IN$16&lt;='様式３（療養者名簿）（⑤の場合）'!$W94,1,0),0),0)</f>
        <v>0</v>
      </c>
      <c r="IO85" s="159">
        <f>IF(IO$16-'様式３（療養者名簿）（⑤の場合）'!$O94+1&lt;=15,IF(IO$16&gt;='様式３（療養者名簿）（⑤の場合）'!$O94,IF(IO$16&lt;='様式３（療養者名簿）（⑤の場合）'!$W94,1,0),0),0)</f>
        <v>0</v>
      </c>
      <c r="IP85" s="159">
        <f>IF(IP$16-'様式３（療養者名簿）（⑤の場合）'!$O94+1&lt;=15,IF(IP$16&gt;='様式３（療養者名簿）（⑤の場合）'!$O94,IF(IP$16&lt;='様式３（療養者名簿）（⑤の場合）'!$W94,1,0),0),0)</f>
        <v>0</v>
      </c>
      <c r="IQ85" s="159">
        <f>IF(IQ$16-'様式３（療養者名簿）（⑤の場合）'!$O94+1&lt;=15,IF(IQ$16&gt;='様式３（療養者名簿）（⑤の場合）'!$O94,IF(IQ$16&lt;='様式３（療養者名簿）（⑤の場合）'!$W94,1,0),0),0)</f>
        <v>0</v>
      </c>
      <c r="IR85" s="159">
        <f>IF(IR$16-'様式３（療養者名簿）（⑤の場合）'!$O94+1&lt;=15,IF(IR$16&gt;='様式３（療養者名簿）（⑤の場合）'!$O94,IF(IR$16&lt;='様式３（療養者名簿）（⑤の場合）'!$W94,1,0),0),0)</f>
        <v>0</v>
      </c>
      <c r="IS85" s="159">
        <f>IF(IS$16-'様式３（療養者名簿）（⑤の場合）'!$O94+1&lt;=15,IF(IS$16&gt;='様式３（療養者名簿）（⑤の場合）'!$O94,IF(IS$16&lt;='様式３（療養者名簿）（⑤の場合）'!$W94,1,0),0),0)</f>
        <v>0</v>
      </c>
      <c r="IT85" s="159">
        <f>IF(IT$16-'様式３（療養者名簿）（⑤の場合）'!$O94+1&lt;=15,IF(IT$16&gt;='様式３（療養者名簿）（⑤の場合）'!$O94,IF(IT$16&lt;='様式３（療養者名簿）（⑤の場合）'!$W94,1,0),0),0)</f>
        <v>0</v>
      </c>
    </row>
    <row r="86" spans="1:254" ht="42" customHeight="1">
      <c r="A86" s="149">
        <f>'様式３（療養者名簿）（⑤の場合）'!C95</f>
        <v>0</v>
      </c>
      <c r="B86" s="159">
        <f>IF(B$16-'様式３（療養者名簿）（⑤の場合）'!$O95+1&lt;=15,IF(B$16&gt;='様式３（療養者名簿）（⑤の場合）'!$O95,IF(B$16&lt;='様式３（療養者名簿）（⑤の場合）'!$W95,1,0),0),0)</f>
        <v>0</v>
      </c>
      <c r="C86" s="159">
        <f>IF(C$16-'様式３（療養者名簿）（⑤の場合）'!$O95+1&lt;=15,IF(C$16&gt;='様式３（療養者名簿）（⑤の場合）'!$O95,IF(C$16&lt;='様式３（療養者名簿）（⑤の場合）'!$W95,1,0),0),0)</f>
        <v>0</v>
      </c>
      <c r="D86" s="159">
        <f>IF(D$16-'様式３（療養者名簿）（⑤の場合）'!$O95+1&lt;=15,IF(D$16&gt;='様式３（療養者名簿）（⑤の場合）'!$O95,IF(D$16&lt;='様式３（療養者名簿）（⑤の場合）'!$W95,1,0),0),0)</f>
        <v>0</v>
      </c>
      <c r="E86" s="159">
        <f>IF(E$16-'様式３（療養者名簿）（⑤の場合）'!$O95+1&lt;=15,IF(E$16&gt;='様式３（療養者名簿）（⑤の場合）'!$O95,IF(E$16&lt;='様式３（療養者名簿）（⑤の場合）'!$W95,1,0),0),0)</f>
        <v>0</v>
      </c>
      <c r="F86" s="159">
        <f>IF(F$16-'様式３（療養者名簿）（⑤の場合）'!$O95+1&lt;=15,IF(F$16&gt;='様式３（療養者名簿）（⑤の場合）'!$O95,IF(F$16&lt;='様式３（療養者名簿）（⑤の場合）'!$W95,1,0),0),0)</f>
        <v>0</v>
      </c>
      <c r="G86" s="159">
        <f>IF(G$16-'様式３（療養者名簿）（⑤の場合）'!$O95+1&lt;=15,IF(G$16&gt;='様式３（療養者名簿）（⑤の場合）'!$O95,IF(G$16&lt;='様式３（療養者名簿）（⑤の場合）'!$W95,1,0),0),0)</f>
        <v>0</v>
      </c>
      <c r="H86" s="159">
        <f>IF(H$16-'様式３（療養者名簿）（⑤の場合）'!$O95+1&lt;=15,IF(H$16&gt;='様式３（療養者名簿）（⑤の場合）'!$O95,IF(H$16&lt;='様式３（療養者名簿）（⑤の場合）'!$W95,1,0),0),0)</f>
        <v>0</v>
      </c>
      <c r="I86" s="159">
        <f>IF(I$16-'様式３（療養者名簿）（⑤の場合）'!$O95+1&lt;=15,IF(I$16&gt;='様式３（療養者名簿）（⑤の場合）'!$O95,IF(I$16&lt;='様式３（療養者名簿）（⑤の場合）'!$W95,1,0),0),0)</f>
        <v>0</v>
      </c>
      <c r="J86" s="159">
        <f>IF(J$16-'様式３（療養者名簿）（⑤の場合）'!$O95+1&lt;=15,IF(J$16&gt;='様式３（療養者名簿）（⑤の場合）'!$O95,IF(J$16&lt;='様式３（療養者名簿）（⑤の場合）'!$W95,1,0),0),0)</f>
        <v>0</v>
      </c>
      <c r="K86" s="159">
        <f>IF(K$16-'様式３（療養者名簿）（⑤の場合）'!$O95+1&lt;=15,IF(K$16&gt;='様式３（療養者名簿）（⑤の場合）'!$O95,IF(K$16&lt;='様式３（療養者名簿）（⑤の場合）'!$W95,1,0),0),0)</f>
        <v>0</v>
      </c>
      <c r="L86" s="159">
        <f>IF(L$16-'様式３（療養者名簿）（⑤の場合）'!$O95+1&lt;=15,IF(L$16&gt;='様式３（療養者名簿）（⑤の場合）'!$O95,IF(L$16&lt;='様式３（療養者名簿）（⑤の場合）'!$W95,1,0),0),0)</f>
        <v>0</v>
      </c>
      <c r="M86" s="159">
        <f>IF(M$16-'様式３（療養者名簿）（⑤の場合）'!$O95+1&lt;=15,IF(M$16&gt;='様式３（療養者名簿）（⑤の場合）'!$O95,IF(M$16&lt;='様式３（療養者名簿）（⑤の場合）'!$W95,1,0),0),0)</f>
        <v>0</v>
      </c>
      <c r="N86" s="159">
        <f>IF(N$16-'様式３（療養者名簿）（⑤の場合）'!$O95+1&lt;=15,IF(N$16&gt;='様式３（療養者名簿）（⑤の場合）'!$O95,IF(N$16&lt;='様式３（療養者名簿）（⑤の場合）'!$W95,1,0),0),0)</f>
        <v>0</v>
      </c>
      <c r="O86" s="159">
        <f>IF(O$16-'様式３（療養者名簿）（⑤の場合）'!$O95+1&lt;=15,IF(O$16&gt;='様式３（療養者名簿）（⑤の場合）'!$O95,IF(O$16&lt;='様式３（療養者名簿）（⑤の場合）'!$W95,1,0),0),0)</f>
        <v>0</v>
      </c>
      <c r="P86" s="159">
        <f>IF(P$16-'様式３（療養者名簿）（⑤の場合）'!$O95+1&lt;=15,IF(P$16&gt;='様式３（療養者名簿）（⑤の場合）'!$O95,IF(P$16&lt;='様式３（療養者名簿）（⑤の場合）'!$W95,1,0),0),0)</f>
        <v>0</v>
      </c>
      <c r="Q86" s="159">
        <f>IF(Q$16-'様式３（療養者名簿）（⑤の場合）'!$O95+1&lt;=15,IF(Q$16&gt;='様式３（療養者名簿）（⑤の場合）'!$O95,IF(Q$16&lt;='様式３（療養者名簿）（⑤の場合）'!$W95,1,0),0),0)</f>
        <v>0</v>
      </c>
      <c r="R86" s="159">
        <f>IF(R$16-'様式３（療養者名簿）（⑤の場合）'!$O95+1&lt;=15,IF(R$16&gt;='様式３（療養者名簿）（⑤の場合）'!$O95,IF(R$16&lt;='様式３（療養者名簿）（⑤の場合）'!$W95,1,0),0),0)</f>
        <v>0</v>
      </c>
      <c r="S86" s="159">
        <f>IF(S$16-'様式３（療養者名簿）（⑤の場合）'!$O95+1&lt;=15,IF(S$16&gt;='様式３（療養者名簿）（⑤の場合）'!$O95,IF(S$16&lt;='様式３（療養者名簿）（⑤の場合）'!$W95,1,0),0),0)</f>
        <v>0</v>
      </c>
      <c r="T86" s="159">
        <f>IF(T$16-'様式３（療養者名簿）（⑤の場合）'!$O95+1&lt;=15,IF(T$16&gt;='様式３（療養者名簿）（⑤の場合）'!$O95,IF(T$16&lt;='様式３（療養者名簿）（⑤の場合）'!$W95,1,0),0),0)</f>
        <v>0</v>
      </c>
      <c r="U86" s="159">
        <f>IF(U$16-'様式３（療養者名簿）（⑤の場合）'!$O95+1&lt;=15,IF(U$16&gt;='様式３（療養者名簿）（⑤の場合）'!$O95,IF(U$16&lt;='様式３（療養者名簿）（⑤の場合）'!$W95,1,0),0),0)</f>
        <v>0</v>
      </c>
      <c r="V86" s="159">
        <f>IF(V$16-'様式３（療養者名簿）（⑤の場合）'!$O95+1&lt;=15,IF(V$16&gt;='様式３（療養者名簿）（⑤の場合）'!$O95,IF(V$16&lt;='様式３（療養者名簿）（⑤の場合）'!$W95,1,0),0),0)</f>
        <v>0</v>
      </c>
      <c r="W86" s="159">
        <f>IF(W$16-'様式３（療養者名簿）（⑤の場合）'!$O95+1&lt;=15,IF(W$16&gt;='様式３（療養者名簿）（⑤の場合）'!$O95,IF(W$16&lt;='様式３（療養者名簿）（⑤の場合）'!$W95,1,0),0),0)</f>
        <v>0</v>
      </c>
      <c r="X86" s="159">
        <f>IF(X$16-'様式３（療養者名簿）（⑤の場合）'!$O95+1&lt;=15,IF(X$16&gt;='様式３（療養者名簿）（⑤の場合）'!$O95,IF(X$16&lt;='様式３（療養者名簿）（⑤の場合）'!$W95,1,0),0),0)</f>
        <v>0</v>
      </c>
      <c r="Y86" s="159">
        <f>IF(Y$16-'様式３（療養者名簿）（⑤の場合）'!$O95+1&lt;=15,IF(Y$16&gt;='様式３（療養者名簿）（⑤の場合）'!$O95,IF(Y$16&lt;='様式３（療養者名簿）（⑤の場合）'!$W95,1,0),0),0)</f>
        <v>0</v>
      </c>
      <c r="Z86" s="159">
        <f>IF(Z$16-'様式３（療養者名簿）（⑤の場合）'!$O95+1&lt;=15,IF(Z$16&gt;='様式３（療養者名簿）（⑤の場合）'!$O95,IF(Z$16&lt;='様式３（療養者名簿）（⑤の場合）'!$W95,1,0),0),0)</f>
        <v>0</v>
      </c>
      <c r="AA86" s="159">
        <f>IF(AA$16-'様式３（療養者名簿）（⑤の場合）'!$O95+1&lt;=15,IF(AA$16&gt;='様式３（療養者名簿）（⑤の場合）'!$O95,IF(AA$16&lt;='様式３（療養者名簿）（⑤の場合）'!$W95,1,0),0),0)</f>
        <v>0</v>
      </c>
      <c r="AB86" s="159">
        <f>IF(AB$16-'様式３（療養者名簿）（⑤の場合）'!$O95+1&lt;=15,IF(AB$16&gt;='様式３（療養者名簿）（⑤の場合）'!$O95,IF(AB$16&lt;='様式３（療養者名簿）（⑤の場合）'!$W95,1,0),0),0)</f>
        <v>0</v>
      </c>
      <c r="AC86" s="159">
        <f>IF(AC$16-'様式３（療養者名簿）（⑤の場合）'!$O95+1&lt;=15,IF(AC$16&gt;='様式３（療養者名簿）（⑤の場合）'!$O95,IF(AC$16&lt;='様式３（療養者名簿）（⑤の場合）'!$W95,1,0),0),0)</f>
        <v>0</v>
      </c>
      <c r="AD86" s="159">
        <f>IF(AD$16-'様式３（療養者名簿）（⑤の場合）'!$O95+1&lt;=15,IF(AD$16&gt;='様式３（療養者名簿）（⑤の場合）'!$O95,IF(AD$16&lt;='様式３（療養者名簿）（⑤の場合）'!$W95,1,0),0),0)</f>
        <v>0</v>
      </c>
      <c r="AE86" s="159">
        <f>IF(AE$16-'様式３（療養者名簿）（⑤の場合）'!$O95+1&lt;=15,IF(AE$16&gt;='様式３（療養者名簿）（⑤の場合）'!$O95,IF(AE$16&lt;='様式３（療養者名簿）（⑤の場合）'!$W95,1,0),0),0)</f>
        <v>0</v>
      </c>
      <c r="AF86" s="159">
        <f>IF(AF$16-'様式３（療養者名簿）（⑤の場合）'!$O95+1&lt;=15,IF(AF$16&gt;='様式３（療養者名簿）（⑤の場合）'!$O95,IF(AF$16&lt;='様式３（療養者名簿）（⑤の場合）'!$W95,1,0),0),0)</f>
        <v>0</v>
      </c>
      <c r="AG86" s="159">
        <f>IF(AG$16-'様式３（療養者名簿）（⑤の場合）'!$O95+1&lt;=15,IF(AG$16&gt;='様式３（療養者名簿）（⑤の場合）'!$O95,IF(AG$16&lt;='様式３（療養者名簿）（⑤の場合）'!$W95,1,0),0),0)</f>
        <v>0</v>
      </c>
      <c r="AH86" s="159">
        <f>IF(AH$16-'様式３（療養者名簿）（⑤の場合）'!$O95+1&lt;=15,IF(AH$16&gt;='様式３（療養者名簿）（⑤の場合）'!$O95,IF(AH$16&lt;='様式３（療養者名簿）（⑤の場合）'!$W95,1,0),0),0)</f>
        <v>0</v>
      </c>
      <c r="AI86" s="159">
        <f>IF(AI$16-'様式３（療養者名簿）（⑤の場合）'!$O95+1&lt;=15,IF(AI$16&gt;='様式３（療養者名簿）（⑤の場合）'!$O95,IF(AI$16&lt;='様式３（療養者名簿）（⑤の場合）'!$W95,1,0),0),0)</f>
        <v>0</v>
      </c>
      <c r="AJ86" s="159">
        <f>IF(AJ$16-'様式３（療養者名簿）（⑤の場合）'!$O95+1&lt;=15,IF(AJ$16&gt;='様式３（療養者名簿）（⑤の場合）'!$O95,IF(AJ$16&lt;='様式３（療養者名簿）（⑤の場合）'!$W95,1,0),0),0)</f>
        <v>0</v>
      </c>
      <c r="AK86" s="159">
        <f>IF(AK$16-'様式３（療養者名簿）（⑤の場合）'!$O95+1&lt;=15,IF(AK$16&gt;='様式３（療養者名簿）（⑤の場合）'!$O95,IF(AK$16&lt;='様式３（療養者名簿）（⑤の場合）'!$W95,1,0),0),0)</f>
        <v>0</v>
      </c>
      <c r="AL86" s="159">
        <f>IF(AL$16-'様式３（療養者名簿）（⑤の場合）'!$O95+1&lt;=15,IF(AL$16&gt;='様式３（療養者名簿）（⑤の場合）'!$O95,IF(AL$16&lt;='様式３（療養者名簿）（⑤の場合）'!$W95,1,0),0),0)</f>
        <v>0</v>
      </c>
      <c r="AM86" s="159">
        <f>IF(AM$16-'様式３（療養者名簿）（⑤の場合）'!$O95+1&lt;=15,IF(AM$16&gt;='様式３（療養者名簿）（⑤の場合）'!$O95,IF(AM$16&lt;='様式３（療養者名簿）（⑤の場合）'!$W95,1,0),0),0)</f>
        <v>0</v>
      </c>
      <c r="AN86" s="159">
        <f>IF(AN$16-'様式３（療養者名簿）（⑤の場合）'!$O95+1&lt;=15,IF(AN$16&gt;='様式３（療養者名簿）（⑤の場合）'!$O95,IF(AN$16&lt;='様式３（療養者名簿）（⑤の場合）'!$W95,1,0),0),0)</f>
        <v>0</v>
      </c>
      <c r="AO86" s="159">
        <f>IF(AO$16-'様式３（療養者名簿）（⑤の場合）'!$O95+1&lt;=15,IF(AO$16&gt;='様式３（療養者名簿）（⑤の場合）'!$O95,IF(AO$16&lt;='様式３（療養者名簿）（⑤の場合）'!$W95,1,0),0),0)</f>
        <v>0</v>
      </c>
      <c r="AP86" s="159">
        <f>IF(AP$16-'様式３（療養者名簿）（⑤の場合）'!$O95+1&lt;=15,IF(AP$16&gt;='様式３（療養者名簿）（⑤の場合）'!$O95,IF(AP$16&lt;='様式３（療養者名簿）（⑤の場合）'!$W95,1,0),0),0)</f>
        <v>0</v>
      </c>
      <c r="AQ86" s="159">
        <f>IF(AQ$16-'様式３（療養者名簿）（⑤の場合）'!$O95+1&lt;=15,IF(AQ$16&gt;='様式３（療養者名簿）（⑤の場合）'!$O95,IF(AQ$16&lt;='様式３（療養者名簿）（⑤の場合）'!$W95,1,0),0),0)</f>
        <v>0</v>
      </c>
      <c r="AR86" s="159">
        <f>IF(AR$16-'様式３（療養者名簿）（⑤の場合）'!$O95+1&lt;=15,IF(AR$16&gt;='様式３（療養者名簿）（⑤の場合）'!$O95,IF(AR$16&lt;='様式３（療養者名簿）（⑤の場合）'!$W95,1,0),0),0)</f>
        <v>0</v>
      </c>
      <c r="AS86" s="159">
        <f>IF(AS$16-'様式３（療養者名簿）（⑤の場合）'!$O95+1&lt;=15,IF(AS$16&gt;='様式３（療養者名簿）（⑤の場合）'!$O95,IF(AS$16&lt;='様式３（療養者名簿）（⑤の場合）'!$W95,1,0),0),0)</f>
        <v>0</v>
      </c>
      <c r="AT86" s="159">
        <f>IF(AT$16-'様式３（療養者名簿）（⑤の場合）'!$O95+1&lt;=15,IF(AT$16&gt;='様式３（療養者名簿）（⑤の場合）'!$O95,IF(AT$16&lt;='様式３（療養者名簿）（⑤の場合）'!$W95,1,0),0),0)</f>
        <v>0</v>
      </c>
      <c r="AU86" s="159">
        <f>IF(AU$16-'様式３（療養者名簿）（⑤の場合）'!$O95+1&lt;=15,IF(AU$16&gt;='様式３（療養者名簿）（⑤の場合）'!$O95,IF(AU$16&lt;='様式３（療養者名簿）（⑤の場合）'!$W95,1,0),0),0)</f>
        <v>0</v>
      </c>
      <c r="AV86" s="159">
        <f>IF(AV$16-'様式３（療養者名簿）（⑤の場合）'!$O95+1&lt;=15,IF(AV$16&gt;='様式３（療養者名簿）（⑤の場合）'!$O95,IF(AV$16&lt;='様式３（療養者名簿）（⑤の場合）'!$W95,1,0),0),0)</f>
        <v>0</v>
      </c>
      <c r="AW86" s="159">
        <f>IF(AW$16-'様式３（療養者名簿）（⑤の場合）'!$O95+1&lt;=15,IF(AW$16&gt;='様式３（療養者名簿）（⑤の場合）'!$O95,IF(AW$16&lt;='様式３（療養者名簿）（⑤の場合）'!$W95,1,0),0),0)</f>
        <v>0</v>
      </c>
      <c r="AX86" s="159">
        <f>IF(AX$16-'様式３（療養者名簿）（⑤の場合）'!$O95+1&lt;=15,IF(AX$16&gt;='様式３（療養者名簿）（⑤の場合）'!$O95,IF(AX$16&lt;='様式３（療養者名簿）（⑤の場合）'!$W95,1,0),0),0)</f>
        <v>0</v>
      </c>
      <c r="AY86" s="159">
        <f>IF(AY$16-'様式３（療養者名簿）（⑤の場合）'!$O95+1&lt;=15,IF(AY$16&gt;='様式３（療養者名簿）（⑤の場合）'!$O95,IF(AY$16&lt;='様式３（療養者名簿）（⑤の場合）'!$W95,1,0),0),0)</f>
        <v>0</v>
      </c>
      <c r="AZ86" s="159">
        <f>IF(AZ$16-'様式３（療養者名簿）（⑤の場合）'!$O95+1&lt;=15,IF(AZ$16&gt;='様式３（療養者名簿）（⑤の場合）'!$O95,IF(AZ$16&lt;='様式３（療養者名簿）（⑤の場合）'!$W95,1,0),0),0)</f>
        <v>0</v>
      </c>
      <c r="BA86" s="159">
        <f>IF(BA$16-'様式３（療養者名簿）（⑤の場合）'!$O95+1&lt;=15,IF(BA$16&gt;='様式３（療養者名簿）（⑤の場合）'!$O95,IF(BA$16&lt;='様式３（療養者名簿）（⑤の場合）'!$W95,1,0),0),0)</f>
        <v>0</v>
      </c>
      <c r="BB86" s="159">
        <f>IF(BB$16-'様式３（療養者名簿）（⑤の場合）'!$O95+1&lt;=15,IF(BB$16&gt;='様式３（療養者名簿）（⑤の場合）'!$O95,IF(BB$16&lt;='様式３（療養者名簿）（⑤の場合）'!$W95,1,0),0),0)</f>
        <v>0</v>
      </c>
      <c r="BC86" s="159">
        <f>IF(BC$16-'様式３（療養者名簿）（⑤の場合）'!$O95+1&lt;=15,IF(BC$16&gt;='様式３（療養者名簿）（⑤の場合）'!$O95,IF(BC$16&lt;='様式３（療養者名簿）（⑤の場合）'!$W95,1,0),0),0)</f>
        <v>0</v>
      </c>
      <c r="BD86" s="159">
        <f>IF(BD$16-'様式３（療養者名簿）（⑤の場合）'!$O95+1&lt;=15,IF(BD$16&gt;='様式３（療養者名簿）（⑤の場合）'!$O95,IF(BD$16&lt;='様式３（療養者名簿）（⑤の場合）'!$W95,1,0),0),0)</f>
        <v>0</v>
      </c>
      <c r="BE86" s="159">
        <f>IF(BE$16-'様式３（療養者名簿）（⑤の場合）'!$O95+1&lt;=15,IF(BE$16&gt;='様式３（療養者名簿）（⑤の場合）'!$O95,IF(BE$16&lt;='様式３（療養者名簿）（⑤の場合）'!$W95,1,0),0),0)</f>
        <v>0</v>
      </c>
      <c r="BF86" s="159">
        <f>IF(BF$16-'様式３（療養者名簿）（⑤の場合）'!$O95+1&lt;=15,IF(BF$16&gt;='様式３（療養者名簿）（⑤の場合）'!$O95,IF(BF$16&lt;='様式３（療養者名簿）（⑤の場合）'!$W95,1,0),0),0)</f>
        <v>0</v>
      </c>
      <c r="BG86" s="159">
        <f>IF(BG$16-'様式３（療養者名簿）（⑤の場合）'!$O95+1&lt;=15,IF(BG$16&gt;='様式３（療養者名簿）（⑤の場合）'!$O95,IF(BG$16&lt;='様式３（療養者名簿）（⑤の場合）'!$W95,1,0),0),0)</f>
        <v>0</v>
      </c>
      <c r="BH86" s="159">
        <f>IF(BH$16-'様式３（療養者名簿）（⑤の場合）'!$O95+1&lt;=15,IF(BH$16&gt;='様式３（療養者名簿）（⑤の場合）'!$O95,IF(BH$16&lt;='様式３（療養者名簿）（⑤の場合）'!$W95,1,0),0),0)</f>
        <v>0</v>
      </c>
      <c r="BI86" s="159">
        <f>IF(BI$16-'様式３（療養者名簿）（⑤の場合）'!$O95+1&lt;=15,IF(BI$16&gt;='様式３（療養者名簿）（⑤の場合）'!$O95,IF(BI$16&lt;='様式３（療養者名簿）（⑤の場合）'!$W95,1,0),0),0)</f>
        <v>0</v>
      </c>
      <c r="BJ86" s="159">
        <f>IF(BJ$16-'様式３（療養者名簿）（⑤の場合）'!$O95+1&lt;=15,IF(BJ$16&gt;='様式３（療養者名簿）（⑤の場合）'!$O95,IF(BJ$16&lt;='様式３（療養者名簿）（⑤の場合）'!$W95,1,0),0),0)</f>
        <v>0</v>
      </c>
      <c r="BK86" s="159">
        <f>IF(BK$16-'様式３（療養者名簿）（⑤の場合）'!$O95+1&lt;=15,IF(BK$16&gt;='様式３（療養者名簿）（⑤の場合）'!$O95,IF(BK$16&lt;='様式３（療養者名簿）（⑤の場合）'!$W95,1,0),0),0)</f>
        <v>0</v>
      </c>
      <c r="BL86" s="159">
        <f>IF(BL$16-'様式３（療養者名簿）（⑤の場合）'!$O95+1&lt;=15,IF(BL$16&gt;='様式３（療養者名簿）（⑤の場合）'!$O95,IF(BL$16&lt;='様式３（療養者名簿）（⑤の場合）'!$W95,1,0),0),0)</f>
        <v>0</v>
      </c>
      <c r="BM86" s="159">
        <f>IF(BM$16-'様式３（療養者名簿）（⑤の場合）'!$O95+1&lt;=15,IF(BM$16&gt;='様式３（療養者名簿）（⑤の場合）'!$O95,IF(BM$16&lt;='様式３（療養者名簿）（⑤の場合）'!$W95,1,0),0),0)</f>
        <v>0</v>
      </c>
      <c r="BN86" s="159">
        <f>IF(BN$16-'様式３（療養者名簿）（⑤の場合）'!$O95+1&lt;=15,IF(BN$16&gt;='様式３（療養者名簿）（⑤の場合）'!$O95,IF(BN$16&lt;='様式３（療養者名簿）（⑤の場合）'!$W95,1,0),0),0)</f>
        <v>0</v>
      </c>
      <c r="BO86" s="159">
        <f>IF(BO$16-'様式３（療養者名簿）（⑤の場合）'!$O95+1&lt;=15,IF(BO$16&gt;='様式３（療養者名簿）（⑤の場合）'!$O95,IF(BO$16&lt;='様式３（療養者名簿）（⑤の場合）'!$W95,1,0),0),0)</f>
        <v>0</v>
      </c>
      <c r="BP86" s="159">
        <f>IF(BP$16-'様式３（療養者名簿）（⑤の場合）'!$O95+1&lt;=15,IF(BP$16&gt;='様式３（療養者名簿）（⑤の場合）'!$O95,IF(BP$16&lt;='様式３（療養者名簿）（⑤の場合）'!$W95,1,0),0),0)</f>
        <v>0</v>
      </c>
      <c r="BQ86" s="159">
        <f>IF(BQ$16-'様式３（療養者名簿）（⑤の場合）'!$O95+1&lt;=15,IF(BQ$16&gt;='様式３（療養者名簿）（⑤の場合）'!$O95,IF(BQ$16&lt;='様式３（療養者名簿）（⑤の場合）'!$W95,1,0),0),0)</f>
        <v>0</v>
      </c>
      <c r="BR86" s="159">
        <f>IF(BR$16-'様式３（療養者名簿）（⑤の場合）'!$O95+1&lt;=15,IF(BR$16&gt;='様式３（療養者名簿）（⑤の場合）'!$O95,IF(BR$16&lt;='様式３（療養者名簿）（⑤の場合）'!$W95,1,0),0),0)</f>
        <v>0</v>
      </c>
      <c r="BS86" s="159">
        <f>IF(BS$16-'様式３（療養者名簿）（⑤の場合）'!$O95+1&lt;=15,IF(BS$16&gt;='様式３（療養者名簿）（⑤の場合）'!$O95,IF(BS$16&lt;='様式３（療養者名簿）（⑤の場合）'!$W95,1,0),0),0)</f>
        <v>0</v>
      </c>
      <c r="BT86" s="159">
        <f>IF(BT$16-'様式３（療養者名簿）（⑤の場合）'!$O95+1&lt;=15,IF(BT$16&gt;='様式３（療養者名簿）（⑤の場合）'!$O95,IF(BT$16&lt;='様式３（療養者名簿）（⑤の場合）'!$W95,1,0),0),0)</f>
        <v>0</v>
      </c>
      <c r="BU86" s="159">
        <f>IF(BU$16-'様式３（療養者名簿）（⑤の場合）'!$O95+1&lt;=15,IF(BU$16&gt;='様式３（療養者名簿）（⑤の場合）'!$O95,IF(BU$16&lt;='様式３（療養者名簿）（⑤の場合）'!$W95,1,0),0),0)</f>
        <v>0</v>
      </c>
      <c r="BV86" s="159">
        <f>IF(BV$16-'様式３（療養者名簿）（⑤の場合）'!$O95+1&lt;=15,IF(BV$16&gt;='様式３（療養者名簿）（⑤の場合）'!$O95,IF(BV$16&lt;='様式３（療養者名簿）（⑤の場合）'!$W95,1,0),0),0)</f>
        <v>0</v>
      </c>
      <c r="BW86" s="159">
        <f>IF(BW$16-'様式３（療養者名簿）（⑤の場合）'!$O95+1&lt;=15,IF(BW$16&gt;='様式３（療養者名簿）（⑤の場合）'!$O95,IF(BW$16&lt;='様式３（療養者名簿）（⑤の場合）'!$W95,1,0),0),0)</f>
        <v>0</v>
      </c>
      <c r="BX86" s="159">
        <f>IF(BX$16-'様式３（療養者名簿）（⑤の場合）'!$O95+1&lt;=15,IF(BX$16&gt;='様式３（療養者名簿）（⑤の場合）'!$O95,IF(BX$16&lt;='様式３（療養者名簿）（⑤の場合）'!$W95,1,0),0),0)</f>
        <v>0</v>
      </c>
      <c r="BY86" s="159">
        <f>IF(BY$16-'様式３（療養者名簿）（⑤の場合）'!$O95+1&lt;=15,IF(BY$16&gt;='様式３（療養者名簿）（⑤の場合）'!$O95,IF(BY$16&lt;='様式３（療養者名簿）（⑤の場合）'!$W95,1,0),0),0)</f>
        <v>0</v>
      </c>
      <c r="BZ86" s="159">
        <f>IF(BZ$16-'様式３（療養者名簿）（⑤の場合）'!$O95+1&lt;=15,IF(BZ$16&gt;='様式３（療養者名簿）（⑤の場合）'!$O95,IF(BZ$16&lt;='様式３（療養者名簿）（⑤の場合）'!$W95,1,0),0),0)</f>
        <v>0</v>
      </c>
      <c r="CA86" s="159">
        <f>IF(CA$16-'様式３（療養者名簿）（⑤の場合）'!$O95+1&lt;=15,IF(CA$16&gt;='様式３（療養者名簿）（⑤の場合）'!$O95,IF(CA$16&lt;='様式３（療養者名簿）（⑤の場合）'!$W95,1,0),0),0)</f>
        <v>0</v>
      </c>
      <c r="CB86" s="159">
        <f>IF(CB$16-'様式３（療養者名簿）（⑤の場合）'!$O95+1&lt;=15,IF(CB$16&gt;='様式３（療養者名簿）（⑤の場合）'!$O95,IF(CB$16&lt;='様式３（療養者名簿）（⑤の場合）'!$W95,1,0),0),0)</f>
        <v>0</v>
      </c>
      <c r="CC86" s="159">
        <f>IF(CC$16-'様式３（療養者名簿）（⑤の場合）'!$O95+1&lt;=15,IF(CC$16&gt;='様式３（療養者名簿）（⑤の場合）'!$O95,IF(CC$16&lt;='様式３（療養者名簿）（⑤の場合）'!$W95,1,0),0),0)</f>
        <v>0</v>
      </c>
      <c r="CD86" s="159">
        <f>IF(CD$16-'様式３（療養者名簿）（⑤の場合）'!$O95+1&lt;=15,IF(CD$16&gt;='様式３（療養者名簿）（⑤の場合）'!$O95,IF(CD$16&lt;='様式３（療養者名簿）（⑤の場合）'!$W95,1,0),0),0)</f>
        <v>0</v>
      </c>
      <c r="CE86" s="159">
        <f>IF(CE$16-'様式３（療養者名簿）（⑤の場合）'!$O95+1&lt;=15,IF(CE$16&gt;='様式３（療養者名簿）（⑤の場合）'!$O95,IF(CE$16&lt;='様式３（療養者名簿）（⑤の場合）'!$W95,1,0),0),0)</f>
        <v>0</v>
      </c>
      <c r="CF86" s="159">
        <f>IF(CF$16-'様式３（療養者名簿）（⑤の場合）'!$O95+1&lt;=15,IF(CF$16&gt;='様式３（療養者名簿）（⑤の場合）'!$O95,IF(CF$16&lt;='様式３（療養者名簿）（⑤の場合）'!$W95,1,0),0),0)</f>
        <v>0</v>
      </c>
      <c r="CG86" s="159">
        <f>IF(CG$16-'様式３（療養者名簿）（⑤の場合）'!$O95+1&lt;=15,IF(CG$16&gt;='様式３（療養者名簿）（⑤の場合）'!$O95,IF(CG$16&lt;='様式３（療養者名簿）（⑤の場合）'!$W95,1,0),0),0)</f>
        <v>0</v>
      </c>
      <c r="CH86" s="159">
        <f>IF(CH$16-'様式３（療養者名簿）（⑤の場合）'!$O95+1&lt;=15,IF(CH$16&gt;='様式３（療養者名簿）（⑤の場合）'!$O95,IF(CH$16&lt;='様式３（療養者名簿）（⑤の場合）'!$W95,1,0),0),0)</f>
        <v>0</v>
      </c>
      <c r="CI86" s="159">
        <f>IF(CI$16-'様式３（療養者名簿）（⑤の場合）'!$O95+1&lt;=15,IF(CI$16&gt;='様式３（療養者名簿）（⑤の場合）'!$O95,IF(CI$16&lt;='様式３（療養者名簿）（⑤の場合）'!$W95,1,0),0),0)</f>
        <v>0</v>
      </c>
      <c r="CJ86" s="159">
        <f>IF(CJ$16-'様式３（療養者名簿）（⑤の場合）'!$O95+1&lt;=15,IF(CJ$16&gt;='様式３（療養者名簿）（⑤の場合）'!$O95,IF(CJ$16&lt;='様式３（療養者名簿）（⑤の場合）'!$W95,1,0),0),0)</f>
        <v>0</v>
      </c>
      <c r="CK86" s="159">
        <f>IF(CK$16-'様式３（療養者名簿）（⑤の場合）'!$O95+1&lt;=15,IF(CK$16&gt;='様式３（療養者名簿）（⑤の場合）'!$O95,IF(CK$16&lt;='様式３（療養者名簿）（⑤の場合）'!$W95,1,0),0),0)</f>
        <v>0</v>
      </c>
      <c r="CL86" s="159">
        <f>IF(CL$16-'様式３（療養者名簿）（⑤の場合）'!$O95+1&lt;=15,IF(CL$16&gt;='様式３（療養者名簿）（⑤の場合）'!$O95,IF(CL$16&lt;='様式３（療養者名簿）（⑤の場合）'!$W95,1,0),0),0)</f>
        <v>0</v>
      </c>
      <c r="CM86" s="159">
        <f>IF(CM$16-'様式３（療養者名簿）（⑤の場合）'!$O95+1&lt;=15,IF(CM$16&gt;='様式３（療養者名簿）（⑤の場合）'!$O95,IF(CM$16&lt;='様式３（療養者名簿）（⑤の場合）'!$W95,1,0),0),0)</f>
        <v>0</v>
      </c>
      <c r="CN86" s="159">
        <f>IF(CN$16-'様式３（療養者名簿）（⑤の場合）'!$O95+1&lt;=15,IF(CN$16&gt;='様式３（療養者名簿）（⑤の場合）'!$O95,IF(CN$16&lt;='様式３（療養者名簿）（⑤の場合）'!$W95,1,0),0),0)</f>
        <v>0</v>
      </c>
      <c r="CO86" s="159">
        <f>IF(CO$16-'様式３（療養者名簿）（⑤の場合）'!$O95+1&lt;=15,IF(CO$16&gt;='様式３（療養者名簿）（⑤の場合）'!$O95,IF(CO$16&lt;='様式３（療養者名簿）（⑤の場合）'!$W95,1,0),0),0)</f>
        <v>0</v>
      </c>
      <c r="CP86" s="159">
        <f>IF(CP$16-'様式３（療養者名簿）（⑤の場合）'!$O95+1&lt;=15,IF(CP$16&gt;='様式３（療養者名簿）（⑤の場合）'!$O95,IF(CP$16&lt;='様式３（療養者名簿）（⑤の場合）'!$W95,1,0),0),0)</f>
        <v>0</v>
      </c>
      <c r="CQ86" s="159">
        <f>IF(CQ$16-'様式３（療養者名簿）（⑤の場合）'!$O95+1&lt;=15,IF(CQ$16&gt;='様式３（療養者名簿）（⑤の場合）'!$O95,IF(CQ$16&lt;='様式３（療養者名簿）（⑤の場合）'!$W95,1,0),0),0)</f>
        <v>0</v>
      </c>
      <c r="CR86" s="159">
        <f>IF(CR$16-'様式３（療養者名簿）（⑤の場合）'!$O95+1&lt;=15,IF(CR$16&gt;='様式３（療養者名簿）（⑤の場合）'!$O95,IF(CR$16&lt;='様式３（療養者名簿）（⑤の場合）'!$W95,1,0),0),0)</f>
        <v>0</v>
      </c>
      <c r="CS86" s="159">
        <f>IF(CS$16-'様式３（療養者名簿）（⑤の場合）'!$O95+1&lt;=15,IF(CS$16&gt;='様式３（療養者名簿）（⑤の場合）'!$O95,IF(CS$16&lt;='様式３（療養者名簿）（⑤の場合）'!$W95,1,0),0),0)</f>
        <v>0</v>
      </c>
      <c r="CT86" s="159">
        <f>IF(CT$16-'様式３（療養者名簿）（⑤の場合）'!$O95+1&lt;=15,IF(CT$16&gt;='様式３（療養者名簿）（⑤の場合）'!$O95,IF(CT$16&lt;='様式３（療養者名簿）（⑤の場合）'!$W95,1,0),0),0)</f>
        <v>0</v>
      </c>
      <c r="CU86" s="159">
        <f>IF(CU$16-'様式３（療養者名簿）（⑤の場合）'!$O95+1&lt;=15,IF(CU$16&gt;='様式３（療養者名簿）（⑤の場合）'!$O95,IF(CU$16&lt;='様式３（療養者名簿）（⑤の場合）'!$W95,1,0),0),0)</f>
        <v>0</v>
      </c>
      <c r="CV86" s="159">
        <f>IF(CV$16-'様式３（療養者名簿）（⑤の場合）'!$O95+1&lt;=15,IF(CV$16&gt;='様式３（療養者名簿）（⑤の場合）'!$O95,IF(CV$16&lt;='様式３（療養者名簿）（⑤の場合）'!$W95,1,0),0),0)</f>
        <v>0</v>
      </c>
      <c r="CW86" s="159">
        <f>IF(CW$16-'様式３（療養者名簿）（⑤の場合）'!$O95+1&lt;=15,IF(CW$16&gt;='様式３（療養者名簿）（⑤の場合）'!$O95,IF(CW$16&lt;='様式３（療養者名簿）（⑤の場合）'!$W95,1,0),0),0)</f>
        <v>0</v>
      </c>
      <c r="CX86" s="159">
        <f>IF(CX$16-'様式３（療養者名簿）（⑤の場合）'!$O95+1&lt;=15,IF(CX$16&gt;='様式３（療養者名簿）（⑤の場合）'!$O95,IF(CX$16&lt;='様式３（療養者名簿）（⑤の場合）'!$W95,1,0),0),0)</f>
        <v>0</v>
      </c>
      <c r="CY86" s="159">
        <f>IF(CY$16-'様式３（療養者名簿）（⑤の場合）'!$O95+1&lt;=15,IF(CY$16&gt;='様式３（療養者名簿）（⑤の場合）'!$O95,IF(CY$16&lt;='様式３（療養者名簿）（⑤の場合）'!$W95,1,0),0),0)</f>
        <v>0</v>
      </c>
      <c r="CZ86" s="159">
        <f>IF(CZ$16-'様式３（療養者名簿）（⑤の場合）'!$O95+1&lt;=15,IF(CZ$16&gt;='様式３（療養者名簿）（⑤の場合）'!$O95,IF(CZ$16&lt;='様式３（療養者名簿）（⑤の場合）'!$W95,1,0),0),0)</f>
        <v>0</v>
      </c>
      <c r="DA86" s="159">
        <f>IF(DA$16-'様式３（療養者名簿）（⑤の場合）'!$O95+1&lt;=15,IF(DA$16&gt;='様式３（療養者名簿）（⑤の場合）'!$O95,IF(DA$16&lt;='様式３（療養者名簿）（⑤の場合）'!$W95,1,0),0),0)</f>
        <v>0</v>
      </c>
      <c r="DB86" s="159">
        <f>IF(DB$16-'様式３（療養者名簿）（⑤の場合）'!$O95+1&lt;=15,IF(DB$16&gt;='様式３（療養者名簿）（⑤の場合）'!$O95,IF(DB$16&lt;='様式３（療養者名簿）（⑤の場合）'!$W95,1,0),0),0)</f>
        <v>0</v>
      </c>
      <c r="DC86" s="159">
        <f>IF(DC$16-'様式３（療養者名簿）（⑤の場合）'!$O95+1&lt;=15,IF(DC$16&gt;='様式３（療養者名簿）（⑤の場合）'!$O95,IF(DC$16&lt;='様式３（療養者名簿）（⑤の場合）'!$W95,1,0),0),0)</f>
        <v>0</v>
      </c>
      <c r="DD86" s="159">
        <f>IF(DD$16-'様式３（療養者名簿）（⑤の場合）'!$O95+1&lt;=15,IF(DD$16&gt;='様式３（療養者名簿）（⑤の場合）'!$O95,IF(DD$16&lt;='様式３（療養者名簿）（⑤の場合）'!$W95,1,0),0),0)</f>
        <v>0</v>
      </c>
      <c r="DE86" s="159">
        <f>IF(DE$16-'様式３（療養者名簿）（⑤の場合）'!$O95+1&lt;=15,IF(DE$16&gt;='様式３（療養者名簿）（⑤の場合）'!$O95,IF(DE$16&lt;='様式３（療養者名簿）（⑤の場合）'!$W95,1,0),0),0)</f>
        <v>0</v>
      </c>
      <c r="DF86" s="159">
        <f>IF(DF$16-'様式３（療養者名簿）（⑤の場合）'!$O95+1&lt;=15,IF(DF$16&gt;='様式３（療養者名簿）（⑤の場合）'!$O95,IF(DF$16&lt;='様式３（療養者名簿）（⑤の場合）'!$W95,1,0),0),0)</f>
        <v>0</v>
      </c>
      <c r="DG86" s="159">
        <f>IF(DG$16-'様式３（療養者名簿）（⑤の場合）'!$O95+1&lt;=15,IF(DG$16&gt;='様式３（療養者名簿）（⑤の場合）'!$O95,IF(DG$16&lt;='様式３（療養者名簿）（⑤の場合）'!$W95,1,0),0),0)</f>
        <v>0</v>
      </c>
      <c r="DH86" s="159">
        <f>IF(DH$16-'様式３（療養者名簿）（⑤の場合）'!$O95+1&lt;=15,IF(DH$16&gt;='様式３（療養者名簿）（⑤の場合）'!$O95,IF(DH$16&lt;='様式３（療養者名簿）（⑤の場合）'!$W95,1,0),0),0)</f>
        <v>0</v>
      </c>
      <c r="DI86" s="159">
        <f>IF(DI$16-'様式３（療養者名簿）（⑤の場合）'!$O95+1&lt;=15,IF(DI$16&gt;='様式３（療養者名簿）（⑤の場合）'!$O95,IF(DI$16&lt;='様式３（療養者名簿）（⑤の場合）'!$W95,1,0),0),0)</f>
        <v>0</v>
      </c>
      <c r="DJ86" s="159">
        <f>IF(DJ$16-'様式３（療養者名簿）（⑤の場合）'!$O95+1&lt;=15,IF(DJ$16&gt;='様式３（療養者名簿）（⑤の場合）'!$O95,IF(DJ$16&lt;='様式３（療養者名簿）（⑤の場合）'!$W95,1,0),0),0)</f>
        <v>0</v>
      </c>
      <c r="DK86" s="159">
        <f>IF(DK$16-'様式３（療養者名簿）（⑤の場合）'!$O95+1&lt;=15,IF(DK$16&gt;='様式３（療養者名簿）（⑤の場合）'!$O95,IF(DK$16&lt;='様式３（療養者名簿）（⑤の場合）'!$W95,1,0),0),0)</f>
        <v>0</v>
      </c>
      <c r="DL86" s="159">
        <f>IF(DL$16-'様式３（療養者名簿）（⑤の場合）'!$O95+1&lt;=15,IF(DL$16&gt;='様式３（療養者名簿）（⑤の場合）'!$O95,IF(DL$16&lt;='様式３（療養者名簿）（⑤の場合）'!$W95,1,0),0),0)</f>
        <v>0</v>
      </c>
      <c r="DM86" s="159">
        <f>IF(DM$16-'様式３（療養者名簿）（⑤の場合）'!$O95+1&lt;=15,IF(DM$16&gt;='様式３（療養者名簿）（⑤の場合）'!$O95,IF(DM$16&lt;='様式３（療養者名簿）（⑤の場合）'!$W95,1,0),0),0)</f>
        <v>0</v>
      </c>
      <c r="DN86" s="159">
        <f>IF(DN$16-'様式３（療養者名簿）（⑤の場合）'!$O95+1&lt;=15,IF(DN$16&gt;='様式３（療養者名簿）（⑤の場合）'!$O95,IF(DN$16&lt;='様式３（療養者名簿）（⑤の場合）'!$W95,1,0),0),0)</f>
        <v>0</v>
      </c>
      <c r="DO86" s="159">
        <f>IF(DO$16-'様式３（療養者名簿）（⑤の場合）'!$O95+1&lt;=15,IF(DO$16&gt;='様式３（療養者名簿）（⑤の場合）'!$O95,IF(DO$16&lt;='様式３（療養者名簿）（⑤の場合）'!$W95,1,0),0),0)</f>
        <v>0</v>
      </c>
      <c r="DP86" s="159">
        <f>IF(DP$16-'様式３（療養者名簿）（⑤の場合）'!$O95+1&lt;=15,IF(DP$16&gt;='様式３（療養者名簿）（⑤の場合）'!$O95,IF(DP$16&lt;='様式３（療養者名簿）（⑤の場合）'!$W95,1,0),0),0)</f>
        <v>0</v>
      </c>
      <c r="DQ86" s="159">
        <f>IF(DQ$16-'様式３（療養者名簿）（⑤の場合）'!$O95+1&lt;=15,IF(DQ$16&gt;='様式３（療養者名簿）（⑤の場合）'!$O95,IF(DQ$16&lt;='様式３（療養者名簿）（⑤の場合）'!$W95,1,0),0),0)</f>
        <v>0</v>
      </c>
      <c r="DR86" s="159">
        <f>IF(DR$16-'様式３（療養者名簿）（⑤の場合）'!$O95+1&lt;=15,IF(DR$16&gt;='様式３（療養者名簿）（⑤の場合）'!$O95,IF(DR$16&lt;='様式３（療養者名簿）（⑤の場合）'!$W95,1,0),0),0)</f>
        <v>0</v>
      </c>
      <c r="DS86" s="159">
        <f>IF(DS$16-'様式３（療養者名簿）（⑤の場合）'!$O95+1&lt;=15,IF(DS$16&gt;='様式３（療養者名簿）（⑤の場合）'!$O95,IF(DS$16&lt;='様式３（療養者名簿）（⑤の場合）'!$W95,1,0),0),0)</f>
        <v>0</v>
      </c>
      <c r="DT86" s="159">
        <f>IF(DT$16-'様式３（療養者名簿）（⑤の場合）'!$O95+1&lt;=15,IF(DT$16&gt;='様式３（療養者名簿）（⑤の場合）'!$O95,IF(DT$16&lt;='様式３（療養者名簿）（⑤の場合）'!$W95,1,0),0),0)</f>
        <v>0</v>
      </c>
      <c r="DU86" s="159">
        <f>IF(DU$16-'様式３（療養者名簿）（⑤の場合）'!$O95+1&lt;=15,IF(DU$16&gt;='様式３（療養者名簿）（⑤の場合）'!$O95,IF(DU$16&lt;='様式３（療養者名簿）（⑤の場合）'!$W95,1,0),0),0)</f>
        <v>0</v>
      </c>
      <c r="DV86" s="159">
        <f>IF(DV$16-'様式３（療養者名簿）（⑤の場合）'!$O95+1&lt;=15,IF(DV$16&gt;='様式３（療養者名簿）（⑤の場合）'!$O95,IF(DV$16&lt;='様式３（療養者名簿）（⑤の場合）'!$W95,1,0),0),0)</f>
        <v>0</v>
      </c>
      <c r="DW86" s="159">
        <f>IF(DW$16-'様式３（療養者名簿）（⑤の場合）'!$O95+1&lt;=15,IF(DW$16&gt;='様式３（療養者名簿）（⑤の場合）'!$O95,IF(DW$16&lt;='様式３（療養者名簿）（⑤の場合）'!$W95,1,0),0),0)</f>
        <v>0</v>
      </c>
      <c r="DX86" s="159">
        <f>IF(DX$16-'様式３（療養者名簿）（⑤の場合）'!$O95+1&lt;=15,IF(DX$16&gt;='様式３（療養者名簿）（⑤の場合）'!$O95,IF(DX$16&lt;='様式３（療養者名簿）（⑤の場合）'!$W95,1,0),0),0)</f>
        <v>0</v>
      </c>
      <c r="DY86" s="159">
        <f>IF(DY$16-'様式３（療養者名簿）（⑤の場合）'!$O95+1&lt;=15,IF(DY$16&gt;='様式３（療養者名簿）（⑤の場合）'!$O95,IF(DY$16&lt;='様式３（療養者名簿）（⑤の場合）'!$W95,1,0),0),0)</f>
        <v>0</v>
      </c>
      <c r="DZ86" s="159">
        <f>IF(DZ$16-'様式３（療養者名簿）（⑤の場合）'!$O95+1&lt;=15,IF(DZ$16&gt;='様式３（療養者名簿）（⑤の場合）'!$O95,IF(DZ$16&lt;='様式３（療養者名簿）（⑤の場合）'!$W95,1,0),0),0)</f>
        <v>0</v>
      </c>
      <c r="EA86" s="159">
        <f>IF(EA$16-'様式３（療養者名簿）（⑤の場合）'!$O95+1&lt;=15,IF(EA$16&gt;='様式３（療養者名簿）（⑤の場合）'!$O95,IF(EA$16&lt;='様式３（療養者名簿）（⑤の場合）'!$W95,1,0),0),0)</f>
        <v>0</v>
      </c>
      <c r="EB86" s="159">
        <f>IF(EB$16-'様式３（療養者名簿）（⑤の場合）'!$O95+1&lt;=15,IF(EB$16&gt;='様式３（療養者名簿）（⑤の場合）'!$O95,IF(EB$16&lt;='様式３（療養者名簿）（⑤の場合）'!$W95,1,0),0),0)</f>
        <v>0</v>
      </c>
      <c r="EC86" s="159">
        <f>IF(EC$16-'様式３（療養者名簿）（⑤の場合）'!$O95+1&lt;=15,IF(EC$16&gt;='様式３（療養者名簿）（⑤の場合）'!$O95,IF(EC$16&lt;='様式３（療養者名簿）（⑤の場合）'!$W95,1,0),0),0)</f>
        <v>0</v>
      </c>
      <c r="ED86" s="159">
        <f>IF(ED$16-'様式３（療養者名簿）（⑤の場合）'!$O95+1&lt;=15,IF(ED$16&gt;='様式３（療養者名簿）（⑤の場合）'!$O95,IF(ED$16&lt;='様式３（療養者名簿）（⑤の場合）'!$W95,1,0),0),0)</f>
        <v>0</v>
      </c>
      <c r="EE86" s="159">
        <f>IF(EE$16-'様式３（療養者名簿）（⑤の場合）'!$O95+1&lt;=15,IF(EE$16&gt;='様式３（療養者名簿）（⑤の場合）'!$O95,IF(EE$16&lt;='様式３（療養者名簿）（⑤の場合）'!$W95,1,0),0),0)</f>
        <v>0</v>
      </c>
      <c r="EF86" s="159">
        <f>IF(EF$16-'様式３（療養者名簿）（⑤の場合）'!$O95+1&lt;=15,IF(EF$16&gt;='様式３（療養者名簿）（⑤の場合）'!$O95,IF(EF$16&lt;='様式３（療養者名簿）（⑤の場合）'!$W95,1,0),0),0)</f>
        <v>0</v>
      </c>
      <c r="EG86" s="159">
        <f>IF(EG$16-'様式３（療養者名簿）（⑤の場合）'!$O95+1&lt;=15,IF(EG$16&gt;='様式３（療養者名簿）（⑤の場合）'!$O95,IF(EG$16&lt;='様式３（療養者名簿）（⑤の場合）'!$W95,1,0),0),0)</f>
        <v>0</v>
      </c>
      <c r="EH86" s="159">
        <f>IF(EH$16-'様式３（療養者名簿）（⑤の場合）'!$O95+1&lt;=15,IF(EH$16&gt;='様式３（療養者名簿）（⑤の場合）'!$O95,IF(EH$16&lt;='様式３（療養者名簿）（⑤の場合）'!$W95,1,0),0),0)</f>
        <v>0</v>
      </c>
      <c r="EI86" s="159">
        <f>IF(EI$16-'様式３（療養者名簿）（⑤の場合）'!$O95+1&lt;=15,IF(EI$16&gt;='様式３（療養者名簿）（⑤の場合）'!$O95,IF(EI$16&lt;='様式３（療養者名簿）（⑤の場合）'!$W95,1,0),0),0)</f>
        <v>0</v>
      </c>
      <c r="EJ86" s="159">
        <f>IF(EJ$16-'様式３（療養者名簿）（⑤の場合）'!$O95+1&lt;=15,IF(EJ$16&gt;='様式３（療養者名簿）（⑤の場合）'!$O95,IF(EJ$16&lt;='様式３（療養者名簿）（⑤の場合）'!$W95,1,0),0),0)</f>
        <v>0</v>
      </c>
      <c r="EK86" s="159">
        <f>IF(EK$16-'様式３（療養者名簿）（⑤の場合）'!$O95+1&lt;=15,IF(EK$16&gt;='様式３（療養者名簿）（⑤の場合）'!$O95,IF(EK$16&lt;='様式３（療養者名簿）（⑤の場合）'!$W95,1,0),0),0)</f>
        <v>0</v>
      </c>
      <c r="EL86" s="159">
        <f>IF(EL$16-'様式３（療養者名簿）（⑤の場合）'!$O95+1&lt;=15,IF(EL$16&gt;='様式３（療養者名簿）（⑤の場合）'!$O95,IF(EL$16&lt;='様式３（療養者名簿）（⑤の場合）'!$W95,1,0),0),0)</f>
        <v>0</v>
      </c>
      <c r="EM86" s="159">
        <f>IF(EM$16-'様式３（療養者名簿）（⑤の場合）'!$O95+1&lt;=15,IF(EM$16&gt;='様式３（療養者名簿）（⑤の場合）'!$O95,IF(EM$16&lt;='様式３（療養者名簿）（⑤の場合）'!$W95,1,0),0),0)</f>
        <v>0</v>
      </c>
      <c r="EN86" s="159">
        <f>IF(EN$16-'様式３（療養者名簿）（⑤の場合）'!$O95+1&lt;=15,IF(EN$16&gt;='様式３（療養者名簿）（⑤の場合）'!$O95,IF(EN$16&lt;='様式３（療養者名簿）（⑤の場合）'!$W95,1,0),0),0)</f>
        <v>0</v>
      </c>
      <c r="EO86" s="159">
        <f>IF(EO$16-'様式３（療養者名簿）（⑤の場合）'!$O95+1&lt;=15,IF(EO$16&gt;='様式３（療養者名簿）（⑤の場合）'!$O95,IF(EO$16&lt;='様式３（療養者名簿）（⑤の場合）'!$W95,1,0),0),0)</f>
        <v>0</v>
      </c>
      <c r="EP86" s="159">
        <f>IF(EP$16-'様式３（療養者名簿）（⑤の場合）'!$O95+1&lt;=15,IF(EP$16&gt;='様式３（療養者名簿）（⑤の場合）'!$O95,IF(EP$16&lt;='様式３（療養者名簿）（⑤の場合）'!$W95,1,0),0),0)</f>
        <v>0</v>
      </c>
      <c r="EQ86" s="159">
        <f>IF(EQ$16-'様式３（療養者名簿）（⑤の場合）'!$O95+1&lt;=15,IF(EQ$16&gt;='様式３（療養者名簿）（⑤の場合）'!$O95,IF(EQ$16&lt;='様式３（療養者名簿）（⑤の場合）'!$W95,1,0),0),0)</f>
        <v>0</v>
      </c>
      <c r="ER86" s="159">
        <f>IF(ER$16-'様式３（療養者名簿）（⑤の場合）'!$O95+1&lt;=15,IF(ER$16&gt;='様式３（療養者名簿）（⑤の場合）'!$O95,IF(ER$16&lt;='様式３（療養者名簿）（⑤の場合）'!$W95,1,0),0),0)</f>
        <v>0</v>
      </c>
      <c r="ES86" s="159">
        <f>IF(ES$16-'様式３（療養者名簿）（⑤の場合）'!$O95+1&lt;=15,IF(ES$16&gt;='様式３（療養者名簿）（⑤の場合）'!$O95,IF(ES$16&lt;='様式３（療養者名簿）（⑤の場合）'!$W95,1,0),0),0)</f>
        <v>0</v>
      </c>
      <c r="ET86" s="159">
        <f>IF(ET$16-'様式３（療養者名簿）（⑤の場合）'!$O95+1&lt;=15,IF(ET$16&gt;='様式３（療養者名簿）（⑤の場合）'!$O95,IF(ET$16&lt;='様式３（療養者名簿）（⑤の場合）'!$W95,1,0),0),0)</f>
        <v>0</v>
      </c>
      <c r="EU86" s="159">
        <f>IF(EU$16-'様式３（療養者名簿）（⑤の場合）'!$O95+1&lt;=15,IF(EU$16&gt;='様式３（療養者名簿）（⑤の場合）'!$O95,IF(EU$16&lt;='様式３（療養者名簿）（⑤の場合）'!$W95,1,0),0),0)</f>
        <v>0</v>
      </c>
      <c r="EV86" s="159">
        <f>IF(EV$16-'様式３（療養者名簿）（⑤の場合）'!$O95+1&lt;=15,IF(EV$16&gt;='様式３（療養者名簿）（⑤の場合）'!$O95,IF(EV$16&lt;='様式３（療養者名簿）（⑤の場合）'!$W95,1,0),0),0)</f>
        <v>0</v>
      </c>
      <c r="EW86" s="159">
        <f>IF(EW$16-'様式３（療養者名簿）（⑤の場合）'!$O95+1&lt;=15,IF(EW$16&gt;='様式３（療養者名簿）（⑤の場合）'!$O95,IF(EW$16&lt;='様式３（療養者名簿）（⑤の場合）'!$W95,1,0),0),0)</f>
        <v>0</v>
      </c>
      <c r="EX86" s="159">
        <f>IF(EX$16-'様式３（療養者名簿）（⑤の場合）'!$O95+1&lt;=15,IF(EX$16&gt;='様式３（療養者名簿）（⑤の場合）'!$O95,IF(EX$16&lt;='様式３（療養者名簿）（⑤の場合）'!$W95,1,0),0),0)</f>
        <v>0</v>
      </c>
      <c r="EY86" s="159">
        <f>IF(EY$16-'様式３（療養者名簿）（⑤の場合）'!$O95+1&lt;=15,IF(EY$16&gt;='様式３（療養者名簿）（⑤の場合）'!$O95,IF(EY$16&lt;='様式３（療養者名簿）（⑤の場合）'!$W95,1,0),0),0)</f>
        <v>0</v>
      </c>
      <c r="EZ86" s="159">
        <f>IF(EZ$16-'様式３（療養者名簿）（⑤の場合）'!$O95+1&lt;=15,IF(EZ$16&gt;='様式３（療養者名簿）（⑤の場合）'!$O95,IF(EZ$16&lt;='様式３（療養者名簿）（⑤の場合）'!$W95,1,0),0),0)</f>
        <v>0</v>
      </c>
      <c r="FA86" s="159">
        <f>IF(FA$16-'様式３（療養者名簿）（⑤の場合）'!$O95+1&lt;=15,IF(FA$16&gt;='様式３（療養者名簿）（⑤の場合）'!$O95,IF(FA$16&lt;='様式３（療養者名簿）（⑤の場合）'!$W95,1,0),0),0)</f>
        <v>0</v>
      </c>
      <c r="FB86" s="159">
        <f>IF(FB$16-'様式３（療養者名簿）（⑤の場合）'!$O95+1&lt;=15,IF(FB$16&gt;='様式３（療養者名簿）（⑤の場合）'!$O95,IF(FB$16&lt;='様式３（療養者名簿）（⑤の場合）'!$W95,1,0),0),0)</f>
        <v>0</v>
      </c>
      <c r="FC86" s="159">
        <f>IF(FC$16-'様式３（療養者名簿）（⑤の場合）'!$O95+1&lt;=15,IF(FC$16&gt;='様式３（療養者名簿）（⑤の場合）'!$O95,IF(FC$16&lt;='様式３（療養者名簿）（⑤の場合）'!$W95,1,0),0),0)</f>
        <v>0</v>
      </c>
      <c r="FD86" s="159">
        <f>IF(FD$16-'様式３（療養者名簿）（⑤の場合）'!$O95+1&lt;=15,IF(FD$16&gt;='様式３（療養者名簿）（⑤の場合）'!$O95,IF(FD$16&lt;='様式３（療養者名簿）（⑤の場合）'!$W95,1,0),0),0)</f>
        <v>0</v>
      </c>
      <c r="FE86" s="159">
        <f>IF(FE$16-'様式３（療養者名簿）（⑤の場合）'!$O95+1&lt;=15,IF(FE$16&gt;='様式３（療養者名簿）（⑤の場合）'!$O95,IF(FE$16&lt;='様式３（療養者名簿）（⑤の場合）'!$W95,1,0),0),0)</f>
        <v>0</v>
      </c>
      <c r="FF86" s="159">
        <f>IF(FF$16-'様式３（療養者名簿）（⑤の場合）'!$O95+1&lt;=15,IF(FF$16&gt;='様式３（療養者名簿）（⑤の場合）'!$O95,IF(FF$16&lt;='様式３（療養者名簿）（⑤の場合）'!$W95,1,0),0),0)</f>
        <v>0</v>
      </c>
      <c r="FG86" s="159">
        <f>IF(FG$16-'様式３（療養者名簿）（⑤の場合）'!$O95+1&lt;=15,IF(FG$16&gt;='様式３（療養者名簿）（⑤の場合）'!$O95,IF(FG$16&lt;='様式３（療養者名簿）（⑤の場合）'!$W95,1,0),0),0)</f>
        <v>0</v>
      </c>
      <c r="FH86" s="159">
        <f>IF(FH$16-'様式３（療養者名簿）（⑤の場合）'!$O95+1&lt;=15,IF(FH$16&gt;='様式３（療養者名簿）（⑤の場合）'!$O95,IF(FH$16&lt;='様式３（療養者名簿）（⑤の場合）'!$W95,1,0),0),0)</f>
        <v>0</v>
      </c>
      <c r="FI86" s="159">
        <f>IF(FI$16-'様式３（療養者名簿）（⑤の場合）'!$O95+1&lt;=15,IF(FI$16&gt;='様式３（療養者名簿）（⑤の場合）'!$O95,IF(FI$16&lt;='様式３（療養者名簿）（⑤の場合）'!$W95,1,0),0),0)</f>
        <v>0</v>
      </c>
      <c r="FJ86" s="159">
        <f>IF(FJ$16-'様式３（療養者名簿）（⑤の場合）'!$O95+1&lt;=15,IF(FJ$16&gt;='様式３（療養者名簿）（⑤の場合）'!$O95,IF(FJ$16&lt;='様式３（療養者名簿）（⑤の場合）'!$W95,1,0),0),0)</f>
        <v>0</v>
      </c>
      <c r="FK86" s="159">
        <f>IF(FK$16-'様式３（療養者名簿）（⑤の場合）'!$O95+1&lt;=15,IF(FK$16&gt;='様式３（療養者名簿）（⑤の場合）'!$O95,IF(FK$16&lt;='様式３（療養者名簿）（⑤の場合）'!$W95,1,0),0),0)</f>
        <v>0</v>
      </c>
      <c r="FL86" s="159">
        <f>IF(FL$16-'様式３（療養者名簿）（⑤の場合）'!$O95+1&lt;=15,IF(FL$16&gt;='様式３（療養者名簿）（⑤の場合）'!$O95,IF(FL$16&lt;='様式３（療養者名簿）（⑤の場合）'!$W95,1,0),0),0)</f>
        <v>0</v>
      </c>
      <c r="FM86" s="159">
        <f>IF(FM$16-'様式３（療養者名簿）（⑤の場合）'!$O95+1&lt;=15,IF(FM$16&gt;='様式３（療養者名簿）（⑤の場合）'!$O95,IF(FM$16&lt;='様式３（療養者名簿）（⑤の場合）'!$W95,1,0),0),0)</f>
        <v>0</v>
      </c>
      <c r="FN86" s="159">
        <f>IF(FN$16-'様式３（療養者名簿）（⑤の場合）'!$O95+1&lt;=15,IF(FN$16&gt;='様式３（療養者名簿）（⑤の場合）'!$O95,IF(FN$16&lt;='様式３（療養者名簿）（⑤の場合）'!$W95,1,0),0),0)</f>
        <v>0</v>
      </c>
      <c r="FO86" s="159">
        <f>IF(FO$16-'様式３（療養者名簿）（⑤の場合）'!$O95+1&lt;=15,IF(FO$16&gt;='様式３（療養者名簿）（⑤の場合）'!$O95,IF(FO$16&lt;='様式３（療養者名簿）（⑤の場合）'!$W95,1,0),0),0)</f>
        <v>0</v>
      </c>
      <c r="FP86" s="159">
        <f>IF(FP$16-'様式３（療養者名簿）（⑤の場合）'!$O95+1&lt;=15,IF(FP$16&gt;='様式３（療養者名簿）（⑤の場合）'!$O95,IF(FP$16&lt;='様式３（療養者名簿）（⑤の場合）'!$W95,1,0),0),0)</f>
        <v>0</v>
      </c>
      <c r="FQ86" s="159">
        <f>IF(FQ$16-'様式３（療養者名簿）（⑤の場合）'!$O95+1&lt;=15,IF(FQ$16&gt;='様式３（療養者名簿）（⑤の場合）'!$O95,IF(FQ$16&lt;='様式３（療養者名簿）（⑤の場合）'!$W95,1,0),0),0)</f>
        <v>0</v>
      </c>
      <c r="FR86" s="159">
        <f>IF(FR$16-'様式３（療養者名簿）（⑤の場合）'!$O95+1&lt;=15,IF(FR$16&gt;='様式３（療養者名簿）（⑤の場合）'!$O95,IF(FR$16&lt;='様式３（療養者名簿）（⑤の場合）'!$W95,1,0),0),0)</f>
        <v>0</v>
      </c>
      <c r="FS86" s="159">
        <f>IF(FS$16-'様式３（療養者名簿）（⑤の場合）'!$O95+1&lt;=15,IF(FS$16&gt;='様式３（療養者名簿）（⑤の場合）'!$O95,IF(FS$16&lt;='様式３（療養者名簿）（⑤の場合）'!$W95,1,0),0),0)</f>
        <v>0</v>
      </c>
      <c r="FT86" s="159">
        <f>IF(FT$16-'様式３（療養者名簿）（⑤の場合）'!$O95+1&lt;=15,IF(FT$16&gt;='様式３（療養者名簿）（⑤の場合）'!$O95,IF(FT$16&lt;='様式３（療養者名簿）（⑤の場合）'!$W95,1,0),0),0)</f>
        <v>0</v>
      </c>
      <c r="FU86" s="159">
        <f>IF(FU$16-'様式３（療養者名簿）（⑤の場合）'!$O95+1&lt;=15,IF(FU$16&gt;='様式３（療養者名簿）（⑤の場合）'!$O95,IF(FU$16&lt;='様式３（療養者名簿）（⑤の場合）'!$W95,1,0),0),0)</f>
        <v>0</v>
      </c>
      <c r="FV86" s="159">
        <f>IF(FV$16-'様式３（療養者名簿）（⑤の場合）'!$O95+1&lt;=15,IF(FV$16&gt;='様式３（療養者名簿）（⑤の場合）'!$O95,IF(FV$16&lt;='様式３（療養者名簿）（⑤の場合）'!$W95,1,0),0),0)</f>
        <v>0</v>
      </c>
      <c r="FW86" s="159">
        <f>IF(FW$16-'様式３（療養者名簿）（⑤の場合）'!$O95+1&lt;=15,IF(FW$16&gt;='様式３（療養者名簿）（⑤の場合）'!$O95,IF(FW$16&lt;='様式３（療養者名簿）（⑤の場合）'!$W95,1,0),0),0)</f>
        <v>0</v>
      </c>
      <c r="FX86" s="159">
        <f>IF(FX$16-'様式３（療養者名簿）（⑤の場合）'!$O95+1&lt;=15,IF(FX$16&gt;='様式３（療養者名簿）（⑤の場合）'!$O95,IF(FX$16&lt;='様式３（療養者名簿）（⑤の場合）'!$W95,1,0),0),0)</f>
        <v>0</v>
      </c>
      <c r="FY86" s="159">
        <f>IF(FY$16-'様式３（療養者名簿）（⑤の場合）'!$O95+1&lt;=15,IF(FY$16&gt;='様式３（療養者名簿）（⑤の場合）'!$O95,IF(FY$16&lt;='様式３（療養者名簿）（⑤の場合）'!$W95,1,0),0),0)</f>
        <v>0</v>
      </c>
      <c r="FZ86" s="159">
        <f>IF(FZ$16-'様式３（療養者名簿）（⑤の場合）'!$O95+1&lt;=15,IF(FZ$16&gt;='様式３（療養者名簿）（⑤の場合）'!$O95,IF(FZ$16&lt;='様式３（療養者名簿）（⑤の場合）'!$W95,1,0),0),0)</f>
        <v>0</v>
      </c>
      <c r="GA86" s="159">
        <f>IF(GA$16-'様式３（療養者名簿）（⑤の場合）'!$O95+1&lt;=15,IF(GA$16&gt;='様式３（療養者名簿）（⑤の場合）'!$O95,IF(GA$16&lt;='様式３（療養者名簿）（⑤の場合）'!$W95,1,0),0),0)</f>
        <v>0</v>
      </c>
      <c r="GB86" s="159">
        <f>IF(GB$16-'様式３（療養者名簿）（⑤の場合）'!$O95+1&lt;=15,IF(GB$16&gt;='様式３（療養者名簿）（⑤の場合）'!$O95,IF(GB$16&lt;='様式３（療養者名簿）（⑤の場合）'!$W95,1,0),0),0)</f>
        <v>0</v>
      </c>
      <c r="GC86" s="159">
        <f>IF(GC$16-'様式３（療養者名簿）（⑤の場合）'!$O95+1&lt;=15,IF(GC$16&gt;='様式３（療養者名簿）（⑤の場合）'!$O95,IF(GC$16&lt;='様式３（療養者名簿）（⑤の場合）'!$W95,1,0),0),0)</f>
        <v>0</v>
      </c>
      <c r="GD86" s="159">
        <f>IF(GD$16-'様式３（療養者名簿）（⑤の場合）'!$O95+1&lt;=15,IF(GD$16&gt;='様式３（療養者名簿）（⑤の場合）'!$O95,IF(GD$16&lt;='様式３（療養者名簿）（⑤の場合）'!$W95,1,0),0),0)</f>
        <v>0</v>
      </c>
      <c r="GE86" s="159">
        <f>IF(GE$16-'様式３（療養者名簿）（⑤の場合）'!$O95+1&lt;=15,IF(GE$16&gt;='様式３（療養者名簿）（⑤の場合）'!$O95,IF(GE$16&lt;='様式３（療養者名簿）（⑤の場合）'!$W95,1,0),0),0)</f>
        <v>0</v>
      </c>
      <c r="GF86" s="159">
        <f>IF(GF$16-'様式３（療養者名簿）（⑤の場合）'!$O95+1&lt;=15,IF(GF$16&gt;='様式３（療養者名簿）（⑤の場合）'!$O95,IF(GF$16&lt;='様式３（療養者名簿）（⑤の場合）'!$W95,1,0),0),0)</f>
        <v>0</v>
      </c>
      <c r="GG86" s="159">
        <f>IF(GG$16-'様式３（療養者名簿）（⑤の場合）'!$O95+1&lt;=15,IF(GG$16&gt;='様式３（療養者名簿）（⑤の場合）'!$O95,IF(GG$16&lt;='様式３（療養者名簿）（⑤の場合）'!$W95,1,0),0),0)</f>
        <v>0</v>
      </c>
      <c r="GH86" s="159">
        <f>IF(GH$16-'様式３（療養者名簿）（⑤の場合）'!$O95+1&lt;=15,IF(GH$16&gt;='様式３（療養者名簿）（⑤の場合）'!$O95,IF(GH$16&lt;='様式３（療養者名簿）（⑤の場合）'!$W95,1,0),0),0)</f>
        <v>0</v>
      </c>
      <c r="GI86" s="159">
        <f>IF(GI$16-'様式３（療養者名簿）（⑤の場合）'!$O95+1&lt;=15,IF(GI$16&gt;='様式３（療養者名簿）（⑤の場合）'!$O95,IF(GI$16&lt;='様式３（療養者名簿）（⑤の場合）'!$W95,1,0),0),0)</f>
        <v>0</v>
      </c>
      <c r="GJ86" s="159">
        <f>IF(GJ$16-'様式３（療養者名簿）（⑤の場合）'!$O95+1&lt;=15,IF(GJ$16&gt;='様式３（療養者名簿）（⑤の場合）'!$O95,IF(GJ$16&lt;='様式３（療養者名簿）（⑤の場合）'!$W95,1,0),0),0)</f>
        <v>0</v>
      </c>
      <c r="GK86" s="159">
        <f>IF(GK$16-'様式３（療養者名簿）（⑤の場合）'!$O95+1&lt;=15,IF(GK$16&gt;='様式３（療養者名簿）（⑤の場合）'!$O95,IF(GK$16&lt;='様式３（療養者名簿）（⑤の場合）'!$W95,1,0),0),0)</f>
        <v>0</v>
      </c>
      <c r="GL86" s="159">
        <f>IF(GL$16-'様式３（療養者名簿）（⑤の場合）'!$O95+1&lt;=15,IF(GL$16&gt;='様式３（療養者名簿）（⑤の場合）'!$O95,IF(GL$16&lt;='様式３（療養者名簿）（⑤の場合）'!$W95,1,0),0),0)</f>
        <v>0</v>
      </c>
      <c r="GM86" s="159">
        <f>IF(GM$16-'様式３（療養者名簿）（⑤の場合）'!$O95+1&lt;=15,IF(GM$16&gt;='様式３（療養者名簿）（⑤の場合）'!$O95,IF(GM$16&lt;='様式３（療養者名簿）（⑤の場合）'!$W95,1,0),0),0)</f>
        <v>0</v>
      </c>
      <c r="GN86" s="159">
        <f>IF(GN$16-'様式３（療養者名簿）（⑤の場合）'!$O95+1&lt;=15,IF(GN$16&gt;='様式３（療養者名簿）（⑤の場合）'!$O95,IF(GN$16&lt;='様式３（療養者名簿）（⑤の場合）'!$W95,1,0),0),0)</f>
        <v>0</v>
      </c>
      <c r="GO86" s="159">
        <f>IF(GO$16-'様式３（療養者名簿）（⑤の場合）'!$O95+1&lt;=15,IF(GO$16&gt;='様式３（療養者名簿）（⑤の場合）'!$O95,IF(GO$16&lt;='様式３（療養者名簿）（⑤の場合）'!$W95,1,0),0),0)</f>
        <v>0</v>
      </c>
      <c r="GP86" s="159">
        <f>IF(GP$16-'様式３（療養者名簿）（⑤の場合）'!$O95+1&lt;=15,IF(GP$16&gt;='様式３（療養者名簿）（⑤の場合）'!$O95,IF(GP$16&lt;='様式３（療養者名簿）（⑤の場合）'!$W95,1,0),0),0)</f>
        <v>0</v>
      </c>
      <c r="GQ86" s="159">
        <f>IF(GQ$16-'様式３（療養者名簿）（⑤の場合）'!$O95+1&lt;=15,IF(GQ$16&gt;='様式３（療養者名簿）（⑤の場合）'!$O95,IF(GQ$16&lt;='様式３（療養者名簿）（⑤の場合）'!$W95,1,0),0),0)</f>
        <v>0</v>
      </c>
      <c r="GR86" s="159">
        <f>IF(GR$16-'様式３（療養者名簿）（⑤の場合）'!$O95+1&lt;=15,IF(GR$16&gt;='様式３（療養者名簿）（⑤の場合）'!$O95,IF(GR$16&lt;='様式３（療養者名簿）（⑤の場合）'!$W95,1,0),0),0)</f>
        <v>0</v>
      </c>
      <c r="GS86" s="159">
        <f>IF(GS$16-'様式３（療養者名簿）（⑤の場合）'!$O95+1&lt;=15,IF(GS$16&gt;='様式３（療養者名簿）（⑤の場合）'!$O95,IF(GS$16&lt;='様式３（療養者名簿）（⑤の場合）'!$W95,1,0),0),0)</f>
        <v>0</v>
      </c>
      <c r="GT86" s="159">
        <f>IF(GT$16-'様式３（療養者名簿）（⑤の場合）'!$O95+1&lt;=15,IF(GT$16&gt;='様式３（療養者名簿）（⑤の場合）'!$O95,IF(GT$16&lt;='様式３（療養者名簿）（⑤の場合）'!$W95,1,0),0),0)</f>
        <v>0</v>
      </c>
      <c r="GU86" s="159">
        <f>IF(GU$16-'様式３（療養者名簿）（⑤の場合）'!$O95+1&lt;=15,IF(GU$16&gt;='様式３（療養者名簿）（⑤の場合）'!$O95,IF(GU$16&lt;='様式３（療養者名簿）（⑤の場合）'!$W95,1,0),0),0)</f>
        <v>0</v>
      </c>
      <c r="GV86" s="159">
        <f>IF(GV$16-'様式３（療養者名簿）（⑤の場合）'!$O95+1&lt;=15,IF(GV$16&gt;='様式３（療養者名簿）（⑤の場合）'!$O95,IF(GV$16&lt;='様式３（療養者名簿）（⑤の場合）'!$W95,1,0),0),0)</f>
        <v>0</v>
      </c>
      <c r="GW86" s="159">
        <f>IF(GW$16-'様式３（療養者名簿）（⑤の場合）'!$O95+1&lt;=15,IF(GW$16&gt;='様式３（療養者名簿）（⑤の場合）'!$O95,IF(GW$16&lt;='様式３（療養者名簿）（⑤の場合）'!$W95,1,0),0),0)</f>
        <v>0</v>
      </c>
      <c r="GX86" s="159">
        <f>IF(GX$16-'様式３（療養者名簿）（⑤の場合）'!$O95+1&lt;=15,IF(GX$16&gt;='様式３（療養者名簿）（⑤の場合）'!$O95,IF(GX$16&lt;='様式３（療養者名簿）（⑤の場合）'!$W95,1,0),0),0)</f>
        <v>0</v>
      </c>
      <c r="GY86" s="159">
        <f>IF(GY$16-'様式３（療養者名簿）（⑤の場合）'!$O95+1&lt;=15,IF(GY$16&gt;='様式３（療養者名簿）（⑤の場合）'!$O95,IF(GY$16&lt;='様式３（療養者名簿）（⑤の場合）'!$W95,1,0),0),0)</f>
        <v>0</v>
      </c>
      <c r="GZ86" s="159">
        <f>IF(GZ$16-'様式３（療養者名簿）（⑤の場合）'!$O95+1&lt;=15,IF(GZ$16&gt;='様式３（療養者名簿）（⑤の場合）'!$O95,IF(GZ$16&lt;='様式３（療養者名簿）（⑤の場合）'!$W95,1,0),0),0)</f>
        <v>0</v>
      </c>
      <c r="HA86" s="159">
        <f>IF(HA$16-'様式３（療養者名簿）（⑤の場合）'!$O95+1&lt;=15,IF(HA$16&gt;='様式３（療養者名簿）（⑤の場合）'!$O95,IF(HA$16&lt;='様式３（療養者名簿）（⑤の場合）'!$W95,1,0),0),0)</f>
        <v>0</v>
      </c>
      <c r="HB86" s="159">
        <f>IF(HB$16-'様式３（療養者名簿）（⑤の場合）'!$O95+1&lt;=15,IF(HB$16&gt;='様式３（療養者名簿）（⑤の場合）'!$O95,IF(HB$16&lt;='様式３（療養者名簿）（⑤の場合）'!$W95,1,0),0),0)</f>
        <v>0</v>
      </c>
      <c r="HC86" s="159">
        <f>IF(HC$16-'様式３（療養者名簿）（⑤の場合）'!$O95+1&lt;=15,IF(HC$16&gt;='様式３（療養者名簿）（⑤の場合）'!$O95,IF(HC$16&lt;='様式３（療養者名簿）（⑤の場合）'!$W95,1,0),0),0)</f>
        <v>0</v>
      </c>
      <c r="HD86" s="159">
        <f>IF(HD$16-'様式３（療養者名簿）（⑤の場合）'!$O95+1&lt;=15,IF(HD$16&gt;='様式３（療養者名簿）（⑤の場合）'!$O95,IF(HD$16&lt;='様式３（療養者名簿）（⑤の場合）'!$W95,1,0),0),0)</f>
        <v>0</v>
      </c>
      <c r="HE86" s="159">
        <f>IF(HE$16-'様式３（療養者名簿）（⑤の場合）'!$O95+1&lt;=15,IF(HE$16&gt;='様式３（療養者名簿）（⑤の場合）'!$O95,IF(HE$16&lt;='様式３（療養者名簿）（⑤の場合）'!$W95,1,0),0),0)</f>
        <v>0</v>
      </c>
      <c r="HF86" s="159">
        <f>IF(HF$16-'様式３（療養者名簿）（⑤の場合）'!$O95+1&lt;=15,IF(HF$16&gt;='様式３（療養者名簿）（⑤の場合）'!$O95,IF(HF$16&lt;='様式３（療養者名簿）（⑤の場合）'!$W95,1,0),0),0)</f>
        <v>0</v>
      </c>
      <c r="HG86" s="159">
        <f>IF(HG$16-'様式３（療養者名簿）（⑤の場合）'!$O95+1&lt;=15,IF(HG$16&gt;='様式３（療養者名簿）（⑤の場合）'!$O95,IF(HG$16&lt;='様式３（療養者名簿）（⑤の場合）'!$W95,1,0),0),0)</f>
        <v>0</v>
      </c>
      <c r="HH86" s="159">
        <f>IF(HH$16-'様式３（療養者名簿）（⑤の場合）'!$O95+1&lt;=15,IF(HH$16&gt;='様式３（療養者名簿）（⑤の場合）'!$O95,IF(HH$16&lt;='様式３（療養者名簿）（⑤の場合）'!$W95,1,0),0),0)</f>
        <v>0</v>
      </c>
      <c r="HI86" s="159">
        <f>IF(HI$16-'様式３（療養者名簿）（⑤の場合）'!$O95+1&lt;=15,IF(HI$16&gt;='様式３（療養者名簿）（⑤の場合）'!$O95,IF(HI$16&lt;='様式３（療養者名簿）（⑤の場合）'!$W95,1,0),0),0)</f>
        <v>0</v>
      </c>
      <c r="HJ86" s="159">
        <f>IF(HJ$16-'様式３（療養者名簿）（⑤の場合）'!$O95+1&lt;=15,IF(HJ$16&gt;='様式３（療養者名簿）（⑤の場合）'!$O95,IF(HJ$16&lt;='様式３（療養者名簿）（⑤の場合）'!$W95,1,0),0),0)</f>
        <v>0</v>
      </c>
      <c r="HK86" s="159">
        <f>IF(HK$16-'様式３（療養者名簿）（⑤の場合）'!$O95+1&lt;=15,IF(HK$16&gt;='様式３（療養者名簿）（⑤の場合）'!$O95,IF(HK$16&lt;='様式３（療養者名簿）（⑤の場合）'!$W95,1,0),0),0)</f>
        <v>0</v>
      </c>
      <c r="HL86" s="159">
        <f>IF(HL$16-'様式３（療養者名簿）（⑤の場合）'!$O95+1&lt;=15,IF(HL$16&gt;='様式３（療養者名簿）（⑤の場合）'!$O95,IF(HL$16&lt;='様式３（療養者名簿）（⑤の場合）'!$W95,1,0),0),0)</f>
        <v>0</v>
      </c>
      <c r="HM86" s="159">
        <f>IF(HM$16-'様式３（療養者名簿）（⑤の場合）'!$O95+1&lt;=15,IF(HM$16&gt;='様式３（療養者名簿）（⑤の場合）'!$O95,IF(HM$16&lt;='様式３（療養者名簿）（⑤の場合）'!$W95,1,0),0),0)</f>
        <v>0</v>
      </c>
      <c r="HN86" s="159">
        <f>IF(HN$16-'様式３（療養者名簿）（⑤の場合）'!$O95+1&lt;=15,IF(HN$16&gt;='様式３（療養者名簿）（⑤の場合）'!$O95,IF(HN$16&lt;='様式３（療養者名簿）（⑤の場合）'!$W95,1,0),0),0)</f>
        <v>0</v>
      </c>
      <c r="HO86" s="159">
        <f>IF(HO$16-'様式３（療養者名簿）（⑤の場合）'!$O95+1&lt;=15,IF(HO$16&gt;='様式３（療養者名簿）（⑤の場合）'!$O95,IF(HO$16&lt;='様式３（療養者名簿）（⑤の場合）'!$W95,1,0),0),0)</f>
        <v>0</v>
      </c>
      <c r="HP86" s="159">
        <f>IF(HP$16-'様式３（療養者名簿）（⑤の場合）'!$O95+1&lt;=15,IF(HP$16&gt;='様式３（療養者名簿）（⑤の場合）'!$O95,IF(HP$16&lt;='様式３（療養者名簿）（⑤の場合）'!$W95,1,0),0),0)</f>
        <v>0</v>
      </c>
      <c r="HQ86" s="159">
        <f>IF(HQ$16-'様式３（療養者名簿）（⑤の場合）'!$O95+1&lt;=15,IF(HQ$16&gt;='様式３（療養者名簿）（⑤の場合）'!$O95,IF(HQ$16&lt;='様式３（療養者名簿）（⑤の場合）'!$W95,1,0),0),0)</f>
        <v>0</v>
      </c>
      <c r="HR86" s="159">
        <f>IF(HR$16-'様式３（療養者名簿）（⑤の場合）'!$O95+1&lt;=15,IF(HR$16&gt;='様式３（療養者名簿）（⑤の場合）'!$O95,IF(HR$16&lt;='様式３（療養者名簿）（⑤の場合）'!$W95,1,0),0),0)</f>
        <v>0</v>
      </c>
      <c r="HS86" s="159">
        <f>IF(HS$16-'様式３（療養者名簿）（⑤の場合）'!$O95+1&lt;=15,IF(HS$16&gt;='様式３（療養者名簿）（⑤の場合）'!$O95,IF(HS$16&lt;='様式３（療養者名簿）（⑤の場合）'!$W95,1,0),0),0)</f>
        <v>0</v>
      </c>
      <c r="HT86" s="159">
        <f>IF(HT$16-'様式３（療養者名簿）（⑤の場合）'!$O95+1&lt;=15,IF(HT$16&gt;='様式３（療養者名簿）（⑤の場合）'!$O95,IF(HT$16&lt;='様式３（療養者名簿）（⑤の場合）'!$W95,1,0),0),0)</f>
        <v>0</v>
      </c>
      <c r="HU86" s="159">
        <f>IF(HU$16-'様式３（療養者名簿）（⑤の場合）'!$O95+1&lt;=15,IF(HU$16&gt;='様式３（療養者名簿）（⑤の場合）'!$O95,IF(HU$16&lt;='様式３（療養者名簿）（⑤の場合）'!$W95,1,0),0),0)</f>
        <v>0</v>
      </c>
      <c r="HV86" s="159">
        <f>IF(HV$16-'様式３（療養者名簿）（⑤の場合）'!$O95+1&lt;=15,IF(HV$16&gt;='様式３（療養者名簿）（⑤の場合）'!$O95,IF(HV$16&lt;='様式３（療養者名簿）（⑤の場合）'!$W95,1,0),0),0)</f>
        <v>0</v>
      </c>
      <c r="HW86" s="159">
        <f>IF(HW$16-'様式３（療養者名簿）（⑤の場合）'!$O95+1&lt;=15,IF(HW$16&gt;='様式３（療養者名簿）（⑤の場合）'!$O95,IF(HW$16&lt;='様式３（療養者名簿）（⑤の場合）'!$W95,1,0),0),0)</f>
        <v>0</v>
      </c>
      <c r="HX86" s="159">
        <f>IF(HX$16-'様式３（療養者名簿）（⑤の場合）'!$O95+1&lt;=15,IF(HX$16&gt;='様式３（療養者名簿）（⑤の場合）'!$O95,IF(HX$16&lt;='様式３（療養者名簿）（⑤の場合）'!$W95,1,0),0),0)</f>
        <v>0</v>
      </c>
      <c r="HY86" s="159">
        <f>IF(HY$16-'様式３（療養者名簿）（⑤の場合）'!$O95+1&lt;=15,IF(HY$16&gt;='様式３（療養者名簿）（⑤の場合）'!$O95,IF(HY$16&lt;='様式３（療養者名簿）（⑤の場合）'!$W95,1,0),0),0)</f>
        <v>0</v>
      </c>
      <c r="HZ86" s="159">
        <f>IF(HZ$16-'様式３（療養者名簿）（⑤の場合）'!$O95+1&lt;=15,IF(HZ$16&gt;='様式３（療養者名簿）（⑤の場合）'!$O95,IF(HZ$16&lt;='様式３（療養者名簿）（⑤の場合）'!$W95,1,0),0),0)</f>
        <v>0</v>
      </c>
      <c r="IA86" s="159">
        <f>IF(IA$16-'様式３（療養者名簿）（⑤の場合）'!$O95+1&lt;=15,IF(IA$16&gt;='様式３（療養者名簿）（⑤の場合）'!$O95,IF(IA$16&lt;='様式３（療養者名簿）（⑤の場合）'!$W95,1,0),0),0)</f>
        <v>0</v>
      </c>
      <c r="IB86" s="159">
        <f>IF(IB$16-'様式３（療養者名簿）（⑤の場合）'!$O95+1&lt;=15,IF(IB$16&gt;='様式３（療養者名簿）（⑤の場合）'!$O95,IF(IB$16&lt;='様式３（療養者名簿）（⑤の場合）'!$W95,1,0),0),0)</f>
        <v>0</v>
      </c>
      <c r="IC86" s="159">
        <f>IF(IC$16-'様式３（療養者名簿）（⑤の場合）'!$O95+1&lt;=15,IF(IC$16&gt;='様式３（療養者名簿）（⑤の場合）'!$O95,IF(IC$16&lt;='様式３（療養者名簿）（⑤の場合）'!$W95,1,0),0),0)</f>
        <v>0</v>
      </c>
      <c r="ID86" s="159">
        <f>IF(ID$16-'様式３（療養者名簿）（⑤の場合）'!$O95+1&lt;=15,IF(ID$16&gt;='様式３（療養者名簿）（⑤の場合）'!$O95,IF(ID$16&lt;='様式３（療養者名簿）（⑤の場合）'!$W95,1,0),0),0)</f>
        <v>0</v>
      </c>
      <c r="IE86" s="159">
        <f>IF(IE$16-'様式３（療養者名簿）（⑤の場合）'!$O95+1&lt;=15,IF(IE$16&gt;='様式３（療養者名簿）（⑤の場合）'!$O95,IF(IE$16&lt;='様式３（療養者名簿）（⑤の場合）'!$W95,1,0),0),0)</f>
        <v>0</v>
      </c>
      <c r="IF86" s="159">
        <f>IF(IF$16-'様式３（療養者名簿）（⑤の場合）'!$O95+1&lt;=15,IF(IF$16&gt;='様式３（療養者名簿）（⑤の場合）'!$O95,IF(IF$16&lt;='様式３（療養者名簿）（⑤の場合）'!$W95,1,0),0),0)</f>
        <v>0</v>
      </c>
      <c r="IG86" s="159">
        <f>IF(IG$16-'様式３（療養者名簿）（⑤の場合）'!$O95+1&lt;=15,IF(IG$16&gt;='様式３（療養者名簿）（⑤の場合）'!$O95,IF(IG$16&lt;='様式３（療養者名簿）（⑤の場合）'!$W95,1,0),0),0)</f>
        <v>0</v>
      </c>
      <c r="IH86" s="159">
        <f>IF(IH$16-'様式３（療養者名簿）（⑤の場合）'!$O95+1&lt;=15,IF(IH$16&gt;='様式３（療養者名簿）（⑤の場合）'!$O95,IF(IH$16&lt;='様式３（療養者名簿）（⑤の場合）'!$W95,1,0),0),0)</f>
        <v>0</v>
      </c>
      <c r="II86" s="159">
        <f>IF(II$16-'様式３（療養者名簿）（⑤の場合）'!$O95+1&lt;=15,IF(II$16&gt;='様式３（療養者名簿）（⑤の場合）'!$O95,IF(II$16&lt;='様式３（療養者名簿）（⑤の場合）'!$W95,1,0),0),0)</f>
        <v>0</v>
      </c>
      <c r="IJ86" s="159">
        <f>IF(IJ$16-'様式３（療養者名簿）（⑤の場合）'!$O95+1&lt;=15,IF(IJ$16&gt;='様式３（療養者名簿）（⑤の場合）'!$O95,IF(IJ$16&lt;='様式３（療養者名簿）（⑤の場合）'!$W95,1,0),0),0)</f>
        <v>0</v>
      </c>
      <c r="IK86" s="159">
        <f>IF(IK$16-'様式３（療養者名簿）（⑤の場合）'!$O95+1&lt;=15,IF(IK$16&gt;='様式３（療養者名簿）（⑤の場合）'!$O95,IF(IK$16&lt;='様式３（療養者名簿）（⑤の場合）'!$W95,1,0),0),0)</f>
        <v>0</v>
      </c>
      <c r="IL86" s="159">
        <f>IF(IL$16-'様式３（療養者名簿）（⑤の場合）'!$O95+1&lt;=15,IF(IL$16&gt;='様式３（療養者名簿）（⑤の場合）'!$O95,IF(IL$16&lt;='様式３（療養者名簿）（⑤の場合）'!$W95,1,0),0),0)</f>
        <v>0</v>
      </c>
      <c r="IM86" s="159">
        <f>IF(IM$16-'様式３（療養者名簿）（⑤の場合）'!$O95+1&lt;=15,IF(IM$16&gt;='様式３（療養者名簿）（⑤の場合）'!$O95,IF(IM$16&lt;='様式３（療養者名簿）（⑤の場合）'!$W95,1,0),0),0)</f>
        <v>0</v>
      </c>
      <c r="IN86" s="159">
        <f>IF(IN$16-'様式３（療養者名簿）（⑤の場合）'!$O95+1&lt;=15,IF(IN$16&gt;='様式３（療養者名簿）（⑤の場合）'!$O95,IF(IN$16&lt;='様式３（療養者名簿）（⑤の場合）'!$W95,1,0),0),0)</f>
        <v>0</v>
      </c>
      <c r="IO86" s="159">
        <f>IF(IO$16-'様式３（療養者名簿）（⑤の場合）'!$O95+1&lt;=15,IF(IO$16&gt;='様式３（療養者名簿）（⑤の場合）'!$O95,IF(IO$16&lt;='様式３（療養者名簿）（⑤の場合）'!$W95,1,0),0),0)</f>
        <v>0</v>
      </c>
      <c r="IP86" s="159">
        <f>IF(IP$16-'様式３（療養者名簿）（⑤の場合）'!$O95+1&lt;=15,IF(IP$16&gt;='様式３（療養者名簿）（⑤の場合）'!$O95,IF(IP$16&lt;='様式３（療養者名簿）（⑤の場合）'!$W95,1,0),0),0)</f>
        <v>0</v>
      </c>
      <c r="IQ86" s="159">
        <f>IF(IQ$16-'様式３（療養者名簿）（⑤の場合）'!$O95+1&lt;=15,IF(IQ$16&gt;='様式３（療養者名簿）（⑤の場合）'!$O95,IF(IQ$16&lt;='様式３（療養者名簿）（⑤の場合）'!$W95,1,0),0),0)</f>
        <v>0</v>
      </c>
      <c r="IR86" s="159">
        <f>IF(IR$16-'様式３（療養者名簿）（⑤の場合）'!$O95+1&lt;=15,IF(IR$16&gt;='様式３（療養者名簿）（⑤の場合）'!$O95,IF(IR$16&lt;='様式３（療養者名簿）（⑤の場合）'!$W95,1,0),0),0)</f>
        <v>0</v>
      </c>
      <c r="IS86" s="159">
        <f>IF(IS$16-'様式３（療養者名簿）（⑤の場合）'!$O95+1&lt;=15,IF(IS$16&gt;='様式３（療養者名簿）（⑤の場合）'!$O95,IF(IS$16&lt;='様式３（療養者名簿）（⑤の場合）'!$W95,1,0),0),0)</f>
        <v>0</v>
      </c>
      <c r="IT86" s="159">
        <f>IF(IT$16-'様式３（療養者名簿）（⑤の場合）'!$O95+1&lt;=15,IF(IT$16&gt;='様式３（療養者名簿）（⑤の場合）'!$O95,IF(IT$16&lt;='様式３（療養者名簿）（⑤の場合）'!$W95,1,0),0),0)</f>
        <v>0</v>
      </c>
    </row>
    <row r="87" spans="1:254" ht="42" customHeight="1">
      <c r="A87" s="149">
        <f>'様式３（療養者名簿）（⑤の場合）'!C96</f>
        <v>0</v>
      </c>
      <c r="B87" s="159">
        <f>IF(B$16-'様式３（療養者名簿）（⑤の場合）'!$O96+1&lt;=15,IF(B$16&gt;='様式３（療養者名簿）（⑤の場合）'!$O96,IF(B$16&lt;='様式３（療養者名簿）（⑤の場合）'!$W96,1,0),0),0)</f>
        <v>0</v>
      </c>
      <c r="C87" s="159">
        <f>IF(C$16-'様式３（療養者名簿）（⑤の場合）'!$O96+1&lt;=15,IF(C$16&gt;='様式３（療養者名簿）（⑤の場合）'!$O96,IF(C$16&lt;='様式３（療養者名簿）（⑤の場合）'!$W96,1,0),0),0)</f>
        <v>0</v>
      </c>
      <c r="D87" s="159">
        <f>IF(D$16-'様式３（療養者名簿）（⑤の場合）'!$O96+1&lt;=15,IF(D$16&gt;='様式３（療養者名簿）（⑤の場合）'!$O96,IF(D$16&lt;='様式３（療養者名簿）（⑤の場合）'!$W96,1,0),0),0)</f>
        <v>0</v>
      </c>
      <c r="E87" s="159">
        <f>IF(E$16-'様式３（療養者名簿）（⑤の場合）'!$O96+1&lt;=15,IF(E$16&gt;='様式３（療養者名簿）（⑤の場合）'!$O96,IF(E$16&lt;='様式３（療養者名簿）（⑤の場合）'!$W96,1,0),0),0)</f>
        <v>0</v>
      </c>
      <c r="F87" s="159">
        <f>IF(F$16-'様式３（療養者名簿）（⑤の場合）'!$O96+1&lt;=15,IF(F$16&gt;='様式３（療養者名簿）（⑤の場合）'!$O96,IF(F$16&lt;='様式３（療養者名簿）（⑤の場合）'!$W96,1,0),0),0)</f>
        <v>0</v>
      </c>
      <c r="G87" s="159">
        <f>IF(G$16-'様式３（療養者名簿）（⑤の場合）'!$O96+1&lt;=15,IF(G$16&gt;='様式３（療養者名簿）（⑤の場合）'!$O96,IF(G$16&lt;='様式３（療養者名簿）（⑤の場合）'!$W96,1,0),0),0)</f>
        <v>0</v>
      </c>
      <c r="H87" s="159">
        <f>IF(H$16-'様式３（療養者名簿）（⑤の場合）'!$O96+1&lt;=15,IF(H$16&gt;='様式３（療養者名簿）（⑤の場合）'!$O96,IF(H$16&lt;='様式３（療養者名簿）（⑤の場合）'!$W96,1,0),0),0)</f>
        <v>0</v>
      </c>
      <c r="I87" s="159">
        <f>IF(I$16-'様式３（療養者名簿）（⑤の場合）'!$O96+1&lt;=15,IF(I$16&gt;='様式３（療養者名簿）（⑤の場合）'!$O96,IF(I$16&lt;='様式３（療養者名簿）（⑤の場合）'!$W96,1,0),0),0)</f>
        <v>0</v>
      </c>
      <c r="J87" s="159">
        <f>IF(J$16-'様式３（療養者名簿）（⑤の場合）'!$O96+1&lt;=15,IF(J$16&gt;='様式３（療養者名簿）（⑤の場合）'!$O96,IF(J$16&lt;='様式３（療養者名簿）（⑤の場合）'!$W96,1,0),0),0)</f>
        <v>0</v>
      </c>
      <c r="K87" s="159">
        <f>IF(K$16-'様式３（療養者名簿）（⑤の場合）'!$O96+1&lt;=15,IF(K$16&gt;='様式３（療養者名簿）（⑤の場合）'!$O96,IF(K$16&lt;='様式３（療養者名簿）（⑤の場合）'!$W96,1,0),0),0)</f>
        <v>0</v>
      </c>
      <c r="L87" s="159">
        <f>IF(L$16-'様式３（療養者名簿）（⑤の場合）'!$O96+1&lt;=15,IF(L$16&gt;='様式３（療養者名簿）（⑤の場合）'!$O96,IF(L$16&lt;='様式３（療養者名簿）（⑤の場合）'!$W96,1,0),0),0)</f>
        <v>0</v>
      </c>
      <c r="M87" s="159">
        <f>IF(M$16-'様式３（療養者名簿）（⑤の場合）'!$O96+1&lt;=15,IF(M$16&gt;='様式３（療養者名簿）（⑤の場合）'!$O96,IF(M$16&lt;='様式３（療養者名簿）（⑤の場合）'!$W96,1,0),0),0)</f>
        <v>0</v>
      </c>
      <c r="N87" s="159">
        <f>IF(N$16-'様式３（療養者名簿）（⑤の場合）'!$O96+1&lt;=15,IF(N$16&gt;='様式３（療養者名簿）（⑤の場合）'!$O96,IF(N$16&lt;='様式３（療養者名簿）（⑤の場合）'!$W96,1,0),0),0)</f>
        <v>0</v>
      </c>
      <c r="O87" s="159">
        <f>IF(O$16-'様式３（療養者名簿）（⑤の場合）'!$O96+1&lt;=15,IF(O$16&gt;='様式３（療養者名簿）（⑤の場合）'!$O96,IF(O$16&lt;='様式３（療養者名簿）（⑤の場合）'!$W96,1,0),0),0)</f>
        <v>0</v>
      </c>
      <c r="P87" s="159">
        <f>IF(P$16-'様式３（療養者名簿）（⑤の場合）'!$O96+1&lt;=15,IF(P$16&gt;='様式３（療養者名簿）（⑤の場合）'!$O96,IF(P$16&lt;='様式３（療養者名簿）（⑤の場合）'!$W96,1,0),0),0)</f>
        <v>0</v>
      </c>
      <c r="Q87" s="159">
        <f>IF(Q$16-'様式３（療養者名簿）（⑤の場合）'!$O96+1&lt;=15,IF(Q$16&gt;='様式３（療養者名簿）（⑤の場合）'!$O96,IF(Q$16&lt;='様式３（療養者名簿）（⑤の場合）'!$W96,1,0),0),0)</f>
        <v>0</v>
      </c>
      <c r="R87" s="159">
        <f>IF(R$16-'様式３（療養者名簿）（⑤の場合）'!$O96+1&lt;=15,IF(R$16&gt;='様式３（療養者名簿）（⑤の場合）'!$O96,IF(R$16&lt;='様式３（療養者名簿）（⑤の場合）'!$W96,1,0),0),0)</f>
        <v>0</v>
      </c>
      <c r="S87" s="159">
        <f>IF(S$16-'様式３（療養者名簿）（⑤の場合）'!$O96+1&lt;=15,IF(S$16&gt;='様式３（療養者名簿）（⑤の場合）'!$O96,IF(S$16&lt;='様式３（療養者名簿）（⑤の場合）'!$W96,1,0),0),0)</f>
        <v>0</v>
      </c>
      <c r="T87" s="159">
        <f>IF(T$16-'様式３（療養者名簿）（⑤の場合）'!$O96+1&lt;=15,IF(T$16&gt;='様式３（療養者名簿）（⑤の場合）'!$O96,IF(T$16&lt;='様式３（療養者名簿）（⑤の場合）'!$W96,1,0),0),0)</f>
        <v>0</v>
      </c>
      <c r="U87" s="159">
        <f>IF(U$16-'様式３（療養者名簿）（⑤の場合）'!$O96+1&lt;=15,IF(U$16&gt;='様式３（療養者名簿）（⑤の場合）'!$O96,IF(U$16&lt;='様式３（療養者名簿）（⑤の場合）'!$W96,1,0),0),0)</f>
        <v>0</v>
      </c>
      <c r="V87" s="159">
        <f>IF(V$16-'様式３（療養者名簿）（⑤の場合）'!$O96+1&lt;=15,IF(V$16&gt;='様式３（療養者名簿）（⑤の場合）'!$O96,IF(V$16&lt;='様式３（療養者名簿）（⑤の場合）'!$W96,1,0),0),0)</f>
        <v>0</v>
      </c>
      <c r="W87" s="159">
        <f>IF(W$16-'様式３（療養者名簿）（⑤の場合）'!$O96+1&lt;=15,IF(W$16&gt;='様式３（療養者名簿）（⑤の場合）'!$O96,IF(W$16&lt;='様式３（療養者名簿）（⑤の場合）'!$W96,1,0),0),0)</f>
        <v>0</v>
      </c>
      <c r="X87" s="159">
        <f>IF(X$16-'様式３（療養者名簿）（⑤の場合）'!$O96+1&lt;=15,IF(X$16&gt;='様式３（療養者名簿）（⑤の場合）'!$O96,IF(X$16&lt;='様式３（療養者名簿）（⑤の場合）'!$W96,1,0),0),0)</f>
        <v>0</v>
      </c>
      <c r="Y87" s="159">
        <f>IF(Y$16-'様式３（療養者名簿）（⑤の場合）'!$O96+1&lt;=15,IF(Y$16&gt;='様式３（療養者名簿）（⑤の場合）'!$O96,IF(Y$16&lt;='様式３（療養者名簿）（⑤の場合）'!$W96,1,0),0),0)</f>
        <v>0</v>
      </c>
      <c r="Z87" s="159">
        <f>IF(Z$16-'様式３（療養者名簿）（⑤の場合）'!$O96+1&lt;=15,IF(Z$16&gt;='様式３（療養者名簿）（⑤の場合）'!$O96,IF(Z$16&lt;='様式３（療養者名簿）（⑤の場合）'!$W96,1,0),0),0)</f>
        <v>0</v>
      </c>
      <c r="AA87" s="159">
        <f>IF(AA$16-'様式３（療養者名簿）（⑤の場合）'!$O96+1&lt;=15,IF(AA$16&gt;='様式３（療養者名簿）（⑤の場合）'!$O96,IF(AA$16&lt;='様式３（療養者名簿）（⑤の場合）'!$W96,1,0),0),0)</f>
        <v>0</v>
      </c>
      <c r="AB87" s="159">
        <f>IF(AB$16-'様式３（療養者名簿）（⑤の場合）'!$O96+1&lt;=15,IF(AB$16&gt;='様式３（療養者名簿）（⑤の場合）'!$O96,IF(AB$16&lt;='様式３（療養者名簿）（⑤の場合）'!$W96,1,0),0),0)</f>
        <v>0</v>
      </c>
      <c r="AC87" s="159">
        <f>IF(AC$16-'様式３（療養者名簿）（⑤の場合）'!$O96+1&lt;=15,IF(AC$16&gt;='様式３（療養者名簿）（⑤の場合）'!$O96,IF(AC$16&lt;='様式３（療養者名簿）（⑤の場合）'!$W96,1,0),0),0)</f>
        <v>0</v>
      </c>
      <c r="AD87" s="159">
        <f>IF(AD$16-'様式３（療養者名簿）（⑤の場合）'!$O96+1&lt;=15,IF(AD$16&gt;='様式３（療養者名簿）（⑤の場合）'!$O96,IF(AD$16&lt;='様式３（療養者名簿）（⑤の場合）'!$W96,1,0),0),0)</f>
        <v>0</v>
      </c>
      <c r="AE87" s="159">
        <f>IF(AE$16-'様式３（療養者名簿）（⑤の場合）'!$O96+1&lt;=15,IF(AE$16&gt;='様式３（療養者名簿）（⑤の場合）'!$O96,IF(AE$16&lt;='様式３（療養者名簿）（⑤の場合）'!$W96,1,0),0),0)</f>
        <v>0</v>
      </c>
      <c r="AF87" s="159">
        <f>IF(AF$16-'様式３（療養者名簿）（⑤の場合）'!$O96+1&lt;=15,IF(AF$16&gt;='様式３（療養者名簿）（⑤の場合）'!$O96,IF(AF$16&lt;='様式３（療養者名簿）（⑤の場合）'!$W96,1,0),0),0)</f>
        <v>0</v>
      </c>
      <c r="AG87" s="159">
        <f>IF(AG$16-'様式３（療養者名簿）（⑤の場合）'!$O96+1&lt;=15,IF(AG$16&gt;='様式３（療養者名簿）（⑤の場合）'!$O96,IF(AG$16&lt;='様式３（療養者名簿）（⑤の場合）'!$W96,1,0),0),0)</f>
        <v>0</v>
      </c>
      <c r="AH87" s="159">
        <f>IF(AH$16-'様式３（療養者名簿）（⑤の場合）'!$O96+1&lt;=15,IF(AH$16&gt;='様式３（療養者名簿）（⑤の場合）'!$O96,IF(AH$16&lt;='様式３（療養者名簿）（⑤の場合）'!$W96,1,0),0),0)</f>
        <v>0</v>
      </c>
      <c r="AI87" s="159">
        <f>IF(AI$16-'様式３（療養者名簿）（⑤の場合）'!$O96+1&lt;=15,IF(AI$16&gt;='様式３（療養者名簿）（⑤の場合）'!$O96,IF(AI$16&lt;='様式３（療養者名簿）（⑤の場合）'!$W96,1,0),0),0)</f>
        <v>0</v>
      </c>
      <c r="AJ87" s="159">
        <f>IF(AJ$16-'様式３（療養者名簿）（⑤の場合）'!$O96+1&lt;=15,IF(AJ$16&gt;='様式３（療養者名簿）（⑤の場合）'!$O96,IF(AJ$16&lt;='様式３（療養者名簿）（⑤の場合）'!$W96,1,0),0),0)</f>
        <v>0</v>
      </c>
      <c r="AK87" s="159">
        <f>IF(AK$16-'様式３（療養者名簿）（⑤の場合）'!$O96+1&lt;=15,IF(AK$16&gt;='様式３（療養者名簿）（⑤の場合）'!$O96,IF(AK$16&lt;='様式３（療養者名簿）（⑤の場合）'!$W96,1,0),0),0)</f>
        <v>0</v>
      </c>
      <c r="AL87" s="159">
        <f>IF(AL$16-'様式３（療養者名簿）（⑤の場合）'!$O96+1&lt;=15,IF(AL$16&gt;='様式３（療養者名簿）（⑤の場合）'!$O96,IF(AL$16&lt;='様式３（療養者名簿）（⑤の場合）'!$W96,1,0),0),0)</f>
        <v>0</v>
      </c>
      <c r="AM87" s="159">
        <f>IF(AM$16-'様式３（療養者名簿）（⑤の場合）'!$O96+1&lt;=15,IF(AM$16&gt;='様式３（療養者名簿）（⑤の場合）'!$O96,IF(AM$16&lt;='様式３（療養者名簿）（⑤の場合）'!$W96,1,0),0),0)</f>
        <v>0</v>
      </c>
      <c r="AN87" s="159">
        <f>IF(AN$16-'様式３（療養者名簿）（⑤の場合）'!$O96+1&lt;=15,IF(AN$16&gt;='様式３（療養者名簿）（⑤の場合）'!$O96,IF(AN$16&lt;='様式３（療養者名簿）（⑤の場合）'!$W96,1,0),0),0)</f>
        <v>0</v>
      </c>
      <c r="AO87" s="159">
        <f>IF(AO$16-'様式３（療養者名簿）（⑤の場合）'!$O96+1&lt;=15,IF(AO$16&gt;='様式３（療養者名簿）（⑤の場合）'!$O96,IF(AO$16&lt;='様式３（療養者名簿）（⑤の場合）'!$W96,1,0),0),0)</f>
        <v>0</v>
      </c>
      <c r="AP87" s="159">
        <f>IF(AP$16-'様式３（療養者名簿）（⑤の場合）'!$O96+1&lt;=15,IF(AP$16&gt;='様式３（療養者名簿）（⑤の場合）'!$O96,IF(AP$16&lt;='様式３（療養者名簿）（⑤の場合）'!$W96,1,0),0),0)</f>
        <v>0</v>
      </c>
      <c r="AQ87" s="159">
        <f>IF(AQ$16-'様式３（療養者名簿）（⑤の場合）'!$O96+1&lt;=15,IF(AQ$16&gt;='様式３（療養者名簿）（⑤の場合）'!$O96,IF(AQ$16&lt;='様式３（療養者名簿）（⑤の場合）'!$W96,1,0),0),0)</f>
        <v>0</v>
      </c>
      <c r="AR87" s="159">
        <f>IF(AR$16-'様式３（療養者名簿）（⑤の場合）'!$O96+1&lt;=15,IF(AR$16&gt;='様式３（療養者名簿）（⑤の場合）'!$O96,IF(AR$16&lt;='様式３（療養者名簿）（⑤の場合）'!$W96,1,0),0),0)</f>
        <v>0</v>
      </c>
      <c r="AS87" s="159">
        <f>IF(AS$16-'様式３（療養者名簿）（⑤の場合）'!$O96+1&lt;=15,IF(AS$16&gt;='様式３（療養者名簿）（⑤の場合）'!$O96,IF(AS$16&lt;='様式３（療養者名簿）（⑤の場合）'!$W96,1,0),0),0)</f>
        <v>0</v>
      </c>
      <c r="AT87" s="159">
        <f>IF(AT$16-'様式３（療養者名簿）（⑤の場合）'!$O96+1&lt;=15,IF(AT$16&gt;='様式３（療養者名簿）（⑤の場合）'!$O96,IF(AT$16&lt;='様式３（療養者名簿）（⑤の場合）'!$W96,1,0),0),0)</f>
        <v>0</v>
      </c>
      <c r="AU87" s="159">
        <f>IF(AU$16-'様式３（療養者名簿）（⑤の場合）'!$O96+1&lt;=15,IF(AU$16&gt;='様式３（療養者名簿）（⑤の場合）'!$O96,IF(AU$16&lt;='様式３（療養者名簿）（⑤の場合）'!$W96,1,0),0),0)</f>
        <v>0</v>
      </c>
      <c r="AV87" s="159">
        <f>IF(AV$16-'様式３（療養者名簿）（⑤の場合）'!$O96+1&lt;=15,IF(AV$16&gt;='様式３（療養者名簿）（⑤の場合）'!$O96,IF(AV$16&lt;='様式３（療養者名簿）（⑤の場合）'!$W96,1,0),0),0)</f>
        <v>0</v>
      </c>
      <c r="AW87" s="159">
        <f>IF(AW$16-'様式３（療養者名簿）（⑤の場合）'!$O96+1&lt;=15,IF(AW$16&gt;='様式３（療養者名簿）（⑤の場合）'!$O96,IF(AW$16&lt;='様式３（療養者名簿）（⑤の場合）'!$W96,1,0),0),0)</f>
        <v>0</v>
      </c>
      <c r="AX87" s="159">
        <f>IF(AX$16-'様式３（療養者名簿）（⑤の場合）'!$O96+1&lt;=15,IF(AX$16&gt;='様式３（療養者名簿）（⑤の場合）'!$O96,IF(AX$16&lt;='様式３（療養者名簿）（⑤の場合）'!$W96,1,0),0),0)</f>
        <v>0</v>
      </c>
      <c r="AY87" s="159">
        <f>IF(AY$16-'様式３（療養者名簿）（⑤の場合）'!$O96+1&lt;=15,IF(AY$16&gt;='様式３（療養者名簿）（⑤の場合）'!$O96,IF(AY$16&lt;='様式３（療養者名簿）（⑤の場合）'!$W96,1,0),0),0)</f>
        <v>0</v>
      </c>
      <c r="AZ87" s="159">
        <f>IF(AZ$16-'様式３（療養者名簿）（⑤の場合）'!$O96+1&lt;=15,IF(AZ$16&gt;='様式３（療養者名簿）（⑤の場合）'!$O96,IF(AZ$16&lt;='様式３（療養者名簿）（⑤の場合）'!$W96,1,0),0),0)</f>
        <v>0</v>
      </c>
      <c r="BA87" s="159">
        <f>IF(BA$16-'様式３（療養者名簿）（⑤の場合）'!$O96+1&lt;=15,IF(BA$16&gt;='様式３（療養者名簿）（⑤の場合）'!$O96,IF(BA$16&lt;='様式３（療養者名簿）（⑤の場合）'!$W96,1,0),0),0)</f>
        <v>0</v>
      </c>
      <c r="BB87" s="159">
        <f>IF(BB$16-'様式３（療養者名簿）（⑤の場合）'!$O96+1&lt;=15,IF(BB$16&gt;='様式３（療養者名簿）（⑤の場合）'!$O96,IF(BB$16&lt;='様式３（療養者名簿）（⑤の場合）'!$W96,1,0),0),0)</f>
        <v>0</v>
      </c>
      <c r="BC87" s="159">
        <f>IF(BC$16-'様式３（療養者名簿）（⑤の場合）'!$O96+1&lt;=15,IF(BC$16&gt;='様式３（療養者名簿）（⑤の場合）'!$O96,IF(BC$16&lt;='様式３（療養者名簿）（⑤の場合）'!$W96,1,0),0),0)</f>
        <v>0</v>
      </c>
      <c r="BD87" s="159">
        <f>IF(BD$16-'様式３（療養者名簿）（⑤の場合）'!$O96+1&lt;=15,IF(BD$16&gt;='様式３（療養者名簿）（⑤の場合）'!$O96,IF(BD$16&lt;='様式３（療養者名簿）（⑤の場合）'!$W96,1,0),0),0)</f>
        <v>0</v>
      </c>
      <c r="BE87" s="159">
        <f>IF(BE$16-'様式３（療養者名簿）（⑤の場合）'!$O96+1&lt;=15,IF(BE$16&gt;='様式３（療養者名簿）（⑤の場合）'!$O96,IF(BE$16&lt;='様式３（療養者名簿）（⑤の場合）'!$W96,1,0),0),0)</f>
        <v>0</v>
      </c>
      <c r="BF87" s="159">
        <f>IF(BF$16-'様式３（療養者名簿）（⑤の場合）'!$O96+1&lt;=15,IF(BF$16&gt;='様式３（療養者名簿）（⑤の場合）'!$O96,IF(BF$16&lt;='様式３（療養者名簿）（⑤の場合）'!$W96,1,0),0),0)</f>
        <v>0</v>
      </c>
      <c r="BG87" s="159">
        <f>IF(BG$16-'様式３（療養者名簿）（⑤の場合）'!$O96+1&lt;=15,IF(BG$16&gt;='様式３（療養者名簿）（⑤の場合）'!$O96,IF(BG$16&lt;='様式３（療養者名簿）（⑤の場合）'!$W96,1,0),0),0)</f>
        <v>0</v>
      </c>
      <c r="BH87" s="159">
        <f>IF(BH$16-'様式３（療養者名簿）（⑤の場合）'!$O96+1&lt;=15,IF(BH$16&gt;='様式３（療養者名簿）（⑤の場合）'!$O96,IF(BH$16&lt;='様式３（療養者名簿）（⑤の場合）'!$W96,1,0),0),0)</f>
        <v>0</v>
      </c>
      <c r="BI87" s="159">
        <f>IF(BI$16-'様式３（療養者名簿）（⑤の場合）'!$O96+1&lt;=15,IF(BI$16&gt;='様式３（療養者名簿）（⑤の場合）'!$O96,IF(BI$16&lt;='様式３（療養者名簿）（⑤の場合）'!$W96,1,0),0),0)</f>
        <v>0</v>
      </c>
      <c r="BJ87" s="159">
        <f>IF(BJ$16-'様式３（療養者名簿）（⑤の場合）'!$O96+1&lt;=15,IF(BJ$16&gt;='様式３（療養者名簿）（⑤の場合）'!$O96,IF(BJ$16&lt;='様式３（療養者名簿）（⑤の場合）'!$W96,1,0),0),0)</f>
        <v>0</v>
      </c>
      <c r="BK87" s="159">
        <f>IF(BK$16-'様式３（療養者名簿）（⑤の場合）'!$O96+1&lt;=15,IF(BK$16&gt;='様式３（療養者名簿）（⑤の場合）'!$O96,IF(BK$16&lt;='様式３（療養者名簿）（⑤の場合）'!$W96,1,0),0),0)</f>
        <v>0</v>
      </c>
      <c r="BL87" s="159">
        <f>IF(BL$16-'様式３（療養者名簿）（⑤の場合）'!$O96+1&lt;=15,IF(BL$16&gt;='様式３（療養者名簿）（⑤の場合）'!$O96,IF(BL$16&lt;='様式３（療養者名簿）（⑤の場合）'!$W96,1,0),0),0)</f>
        <v>0</v>
      </c>
      <c r="BM87" s="159">
        <f>IF(BM$16-'様式３（療養者名簿）（⑤の場合）'!$O96+1&lt;=15,IF(BM$16&gt;='様式３（療養者名簿）（⑤の場合）'!$O96,IF(BM$16&lt;='様式３（療養者名簿）（⑤の場合）'!$W96,1,0),0),0)</f>
        <v>0</v>
      </c>
      <c r="BN87" s="159">
        <f>IF(BN$16-'様式３（療養者名簿）（⑤の場合）'!$O96+1&lt;=15,IF(BN$16&gt;='様式３（療養者名簿）（⑤の場合）'!$O96,IF(BN$16&lt;='様式３（療養者名簿）（⑤の場合）'!$W96,1,0),0),0)</f>
        <v>0</v>
      </c>
      <c r="BO87" s="159">
        <f>IF(BO$16-'様式３（療養者名簿）（⑤の場合）'!$O96+1&lt;=15,IF(BO$16&gt;='様式３（療養者名簿）（⑤の場合）'!$O96,IF(BO$16&lt;='様式３（療養者名簿）（⑤の場合）'!$W96,1,0),0),0)</f>
        <v>0</v>
      </c>
      <c r="BP87" s="159">
        <f>IF(BP$16-'様式３（療養者名簿）（⑤の場合）'!$O96+1&lt;=15,IF(BP$16&gt;='様式３（療養者名簿）（⑤の場合）'!$O96,IF(BP$16&lt;='様式３（療養者名簿）（⑤の場合）'!$W96,1,0),0),0)</f>
        <v>0</v>
      </c>
      <c r="BQ87" s="159">
        <f>IF(BQ$16-'様式３（療養者名簿）（⑤の場合）'!$O96+1&lt;=15,IF(BQ$16&gt;='様式３（療養者名簿）（⑤の場合）'!$O96,IF(BQ$16&lt;='様式３（療養者名簿）（⑤の場合）'!$W96,1,0),0),0)</f>
        <v>0</v>
      </c>
      <c r="BR87" s="159">
        <f>IF(BR$16-'様式３（療養者名簿）（⑤の場合）'!$O96+1&lt;=15,IF(BR$16&gt;='様式３（療養者名簿）（⑤の場合）'!$O96,IF(BR$16&lt;='様式３（療養者名簿）（⑤の場合）'!$W96,1,0),0),0)</f>
        <v>0</v>
      </c>
      <c r="BS87" s="159">
        <f>IF(BS$16-'様式３（療養者名簿）（⑤の場合）'!$O96+1&lt;=15,IF(BS$16&gt;='様式３（療養者名簿）（⑤の場合）'!$O96,IF(BS$16&lt;='様式３（療養者名簿）（⑤の場合）'!$W96,1,0),0),0)</f>
        <v>0</v>
      </c>
      <c r="BT87" s="159">
        <f>IF(BT$16-'様式３（療養者名簿）（⑤の場合）'!$O96+1&lt;=15,IF(BT$16&gt;='様式３（療養者名簿）（⑤の場合）'!$O96,IF(BT$16&lt;='様式３（療養者名簿）（⑤の場合）'!$W96,1,0),0),0)</f>
        <v>0</v>
      </c>
      <c r="BU87" s="159">
        <f>IF(BU$16-'様式３（療養者名簿）（⑤の場合）'!$O96+1&lt;=15,IF(BU$16&gt;='様式３（療養者名簿）（⑤の場合）'!$O96,IF(BU$16&lt;='様式３（療養者名簿）（⑤の場合）'!$W96,1,0),0),0)</f>
        <v>0</v>
      </c>
      <c r="BV87" s="159">
        <f>IF(BV$16-'様式３（療養者名簿）（⑤の場合）'!$O96+1&lt;=15,IF(BV$16&gt;='様式３（療養者名簿）（⑤の場合）'!$O96,IF(BV$16&lt;='様式３（療養者名簿）（⑤の場合）'!$W96,1,0),0),0)</f>
        <v>0</v>
      </c>
      <c r="BW87" s="159">
        <f>IF(BW$16-'様式３（療養者名簿）（⑤の場合）'!$O96+1&lt;=15,IF(BW$16&gt;='様式３（療養者名簿）（⑤の場合）'!$O96,IF(BW$16&lt;='様式３（療養者名簿）（⑤の場合）'!$W96,1,0),0),0)</f>
        <v>0</v>
      </c>
      <c r="BX87" s="159">
        <f>IF(BX$16-'様式３（療養者名簿）（⑤の場合）'!$O96+1&lt;=15,IF(BX$16&gt;='様式３（療養者名簿）（⑤の場合）'!$O96,IF(BX$16&lt;='様式３（療養者名簿）（⑤の場合）'!$W96,1,0),0),0)</f>
        <v>0</v>
      </c>
      <c r="BY87" s="159">
        <f>IF(BY$16-'様式３（療養者名簿）（⑤の場合）'!$O96+1&lt;=15,IF(BY$16&gt;='様式３（療養者名簿）（⑤の場合）'!$O96,IF(BY$16&lt;='様式３（療養者名簿）（⑤の場合）'!$W96,1,0),0),0)</f>
        <v>0</v>
      </c>
      <c r="BZ87" s="159">
        <f>IF(BZ$16-'様式３（療養者名簿）（⑤の場合）'!$O96+1&lt;=15,IF(BZ$16&gt;='様式３（療養者名簿）（⑤の場合）'!$O96,IF(BZ$16&lt;='様式３（療養者名簿）（⑤の場合）'!$W96,1,0),0),0)</f>
        <v>0</v>
      </c>
      <c r="CA87" s="159">
        <f>IF(CA$16-'様式３（療養者名簿）（⑤の場合）'!$O96+1&lt;=15,IF(CA$16&gt;='様式３（療養者名簿）（⑤の場合）'!$O96,IF(CA$16&lt;='様式３（療養者名簿）（⑤の場合）'!$W96,1,0),0),0)</f>
        <v>0</v>
      </c>
      <c r="CB87" s="159">
        <f>IF(CB$16-'様式３（療養者名簿）（⑤の場合）'!$O96+1&lt;=15,IF(CB$16&gt;='様式３（療養者名簿）（⑤の場合）'!$O96,IF(CB$16&lt;='様式３（療養者名簿）（⑤の場合）'!$W96,1,0),0),0)</f>
        <v>0</v>
      </c>
      <c r="CC87" s="159">
        <f>IF(CC$16-'様式３（療養者名簿）（⑤の場合）'!$O96+1&lt;=15,IF(CC$16&gt;='様式３（療養者名簿）（⑤の場合）'!$O96,IF(CC$16&lt;='様式３（療養者名簿）（⑤の場合）'!$W96,1,0),0),0)</f>
        <v>0</v>
      </c>
      <c r="CD87" s="159">
        <f>IF(CD$16-'様式３（療養者名簿）（⑤の場合）'!$O96+1&lt;=15,IF(CD$16&gt;='様式３（療養者名簿）（⑤の場合）'!$O96,IF(CD$16&lt;='様式３（療養者名簿）（⑤の場合）'!$W96,1,0),0),0)</f>
        <v>0</v>
      </c>
      <c r="CE87" s="159">
        <f>IF(CE$16-'様式３（療養者名簿）（⑤の場合）'!$O96+1&lt;=15,IF(CE$16&gt;='様式３（療養者名簿）（⑤の場合）'!$O96,IF(CE$16&lt;='様式３（療養者名簿）（⑤の場合）'!$W96,1,0),0),0)</f>
        <v>0</v>
      </c>
      <c r="CF87" s="159">
        <f>IF(CF$16-'様式３（療養者名簿）（⑤の場合）'!$O96+1&lt;=15,IF(CF$16&gt;='様式３（療養者名簿）（⑤の場合）'!$O96,IF(CF$16&lt;='様式３（療養者名簿）（⑤の場合）'!$W96,1,0),0),0)</f>
        <v>0</v>
      </c>
      <c r="CG87" s="159">
        <f>IF(CG$16-'様式３（療養者名簿）（⑤の場合）'!$O96+1&lt;=15,IF(CG$16&gt;='様式３（療養者名簿）（⑤の場合）'!$O96,IF(CG$16&lt;='様式３（療養者名簿）（⑤の場合）'!$W96,1,0),0),0)</f>
        <v>0</v>
      </c>
      <c r="CH87" s="159">
        <f>IF(CH$16-'様式３（療養者名簿）（⑤の場合）'!$O96+1&lt;=15,IF(CH$16&gt;='様式３（療養者名簿）（⑤の場合）'!$O96,IF(CH$16&lt;='様式３（療養者名簿）（⑤の場合）'!$W96,1,0),0),0)</f>
        <v>0</v>
      </c>
      <c r="CI87" s="159">
        <f>IF(CI$16-'様式３（療養者名簿）（⑤の場合）'!$O96+1&lt;=15,IF(CI$16&gt;='様式３（療養者名簿）（⑤の場合）'!$O96,IF(CI$16&lt;='様式３（療養者名簿）（⑤の場合）'!$W96,1,0),0),0)</f>
        <v>0</v>
      </c>
      <c r="CJ87" s="159">
        <f>IF(CJ$16-'様式３（療養者名簿）（⑤の場合）'!$O96+1&lt;=15,IF(CJ$16&gt;='様式３（療養者名簿）（⑤の場合）'!$O96,IF(CJ$16&lt;='様式３（療養者名簿）（⑤の場合）'!$W96,1,0),0),0)</f>
        <v>0</v>
      </c>
      <c r="CK87" s="159">
        <f>IF(CK$16-'様式３（療養者名簿）（⑤の場合）'!$O96+1&lt;=15,IF(CK$16&gt;='様式３（療養者名簿）（⑤の場合）'!$O96,IF(CK$16&lt;='様式３（療養者名簿）（⑤の場合）'!$W96,1,0),0),0)</f>
        <v>0</v>
      </c>
      <c r="CL87" s="159">
        <f>IF(CL$16-'様式３（療養者名簿）（⑤の場合）'!$O96+1&lt;=15,IF(CL$16&gt;='様式３（療養者名簿）（⑤の場合）'!$O96,IF(CL$16&lt;='様式３（療養者名簿）（⑤の場合）'!$W96,1,0),0),0)</f>
        <v>0</v>
      </c>
      <c r="CM87" s="159">
        <f>IF(CM$16-'様式３（療養者名簿）（⑤の場合）'!$O96+1&lt;=15,IF(CM$16&gt;='様式３（療養者名簿）（⑤の場合）'!$O96,IF(CM$16&lt;='様式３（療養者名簿）（⑤の場合）'!$W96,1,0),0),0)</f>
        <v>0</v>
      </c>
      <c r="CN87" s="159">
        <f>IF(CN$16-'様式３（療養者名簿）（⑤の場合）'!$O96+1&lt;=15,IF(CN$16&gt;='様式３（療養者名簿）（⑤の場合）'!$O96,IF(CN$16&lt;='様式３（療養者名簿）（⑤の場合）'!$W96,1,0),0),0)</f>
        <v>0</v>
      </c>
      <c r="CO87" s="159">
        <f>IF(CO$16-'様式３（療養者名簿）（⑤の場合）'!$O96+1&lt;=15,IF(CO$16&gt;='様式３（療養者名簿）（⑤の場合）'!$O96,IF(CO$16&lt;='様式３（療養者名簿）（⑤の場合）'!$W96,1,0),0),0)</f>
        <v>0</v>
      </c>
      <c r="CP87" s="159">
        <f>IF(CP$16-'様式３（療養者名簿）（⑤の場合）'!$O96+1&lt;=15,IF(CP$16&gt;='様式３（療養者名簿）（⑤の場合）'!$O96,IF(CP$16&lt;='様式３（療養者名簿）（⑤の場合）'!$W96,1,0),0),0)</f>
        <v>0</v>
      </c>
      <c r="CQ87" s="159">
        <f>IF(CQ$16-'様式３（療養者名簿）（⑤の場合）'!$O96+1&lt;=15,IF(CQ$16&gt;='様式３（療養者名簿）（⑤の場合）'!$O96,IF(CQ$16&lt;='様式３（療養者名簿）（⑤の場合）'!$W96,1,0),0),0)</f>
        <v>0</v>
      </c>
      <c r="CR87" s="159">
        <f>IF(CR$16-'様式３（療養者名簿）（⑤の場合）'!$O96+1&lt;=15,IF(CR$16&gt;='様式３（療養者名簿）（⑤の場合）'!$O96,IF(CR$16&lt;='様式３（療養者名簿）（⑤の場合）'!$W96,1,0),0),0)</f>
        <v>0</v>
      </c>
      <c r="CS87" s="159">
        <f>IF(CS$16-'様式３（療養者名簿）（⑤の場合）'!$O96+1&lt;=15,IF(CS$16&gt;='様式３（療養者名簿）（⑤の場合）'!$O96,IF(CS$16&lt;='様式３（療養者名簿）（⑤の場合）'!$W96,1,0),0),0)</f>
        <v>0</v>
      </c>
      <c r="CT87" s="159">
        <f>IF(CT$16-'様式３（療養者名簿）（⑤の場合）'!$O96+1&lt;=15,IF(CT$16&gt;='様式３（療養者名簿）（⑤の場合）'!$O96,IF(CT$16&lt;='様式３（療養者名簿）（⑤の場合）'!$W96,1,0),0),0)</f>
        <v>0</v>
      </c>
      <c r="CU87" s="159">
        <f>IF(CU$16-'様式３（療養者名簿）（⑤の場合）'!$O96+1&lt;=15,IF(CU$16&gt;='様式３（療養者名簿）（⑤の場合）'!$O96,IF(CU$16&lt;='様式３（療養者名簿）（⑤の場合）'!$W96,1,0),0),0)</f>
        <v>0</v>
      </c>
      <c r="CV87" s="159">
        <f>IF(CV$16-'様式３（療養者名簿）（⑤の場合）'!$O96+1&lt;=15,IF(CV$16&gt;='様式３（療養者名簿）（⑤の場合）'!$O96,IF(CV$16&lt;='様式３（療養者名簿）（⑤の場合）'!$W96,1,0),0),0)</f>
        <v>0</v>
      </c>
      <c r="CW87" s="159">
        <f>IF(CW$16-'様式３（療養者名簿）（⑤の場合）'!$O96+1&lt;=15,IF(CW$16&gt;='様式３（療養者名簿）（⑤の場合）'!$O96,IF(CW$16&lt;='様式３（療養者名簿）（⑤の場合）'!$W96,1,0),0),0)</f>
        <v>0</v>
      </c>
      <c r="CX87" s="159">
        <f>IF(CX$16-'様式３（療養者名簿）（⑤の場合）'!$O96+1&lt;=15,IF(CX$16&gt;='様式３（療養者名簿）（⑤の場合）'!$O96,IF(CX$16&lt;='様式３（療養者名簿）（⑤の場合）'!$W96,1,0),0),0)</f>
        <v>0</v>
      </c>
      <c r="CY87" s="159">
        <f>IF(CY$16-'様式３（療養者名簿）（⑤の場合）'!$O96+1&lt;=15,IF(CY$16&gt;='様式３（療養者名簿）（⑤の場合）'!$O96,IF(CY$16&lt;='様式３（療養者名簿）（⑤の場合）'!$W96,1,0),0),0)</f>
        <v>0</v>
      </c>
      <c r="CZ87" s="159">
        <f>IF(CZ$16-'様式３（療養者名簿）（⑤の場合）'!$O96+1&lt;=15,IF(CZ$16&gt;='様式３（療養者名簿）（⑤の場合）'!$O96,IF(CZ$16&lt;='様式３（療養者名簿）（⑤の場合）'!$W96,1,0),0),0)</f>
        <v>0</v>
      </c>
      <c r="DA87" s="159">
        <f>IF(DA$16-'様式３（療養者名簿）（⑤の場合）'!$O96+1&lt;=15,IF(DA$16&gt;='様式３（療養者名簿）（⑤の場合）'!$O96,IF(DA$16&lt;='様式３（療養者名簿）（⑤の場合）'!$W96,1,0),0),0)</f>
        <v>0</v>
      </c>
      <c r="DB87" s="159">
        <f>IF(DB$16-'様式３（療養者名簿）（⑤の場合）'!$O96+1&lt;=15,IF(DB$16&gt;='様式３（療養者名簿）（⑤の場合）'!$O96,IF(DB$16&lt;='様式３（療養者名簿）（⑤の場合）'!$W96,1,0),0),0)</f>
        <v>0</v>
      </c>
      <c r="DC87" s="159">
        <f>IF(DC$16-'様式３（療養者名簿）（⑤の場合）'!$O96+1&lt;=15,IF(DC$16&gt;='様式３（療養者名簿）（⑤の場合）'!$O96,IF(DC$16&lt;='様式３（療養者名簿）（⑤の場合）'!$W96,1,0),0),0)</f>
        <v>0</v>
      </c>
      <c r="DD87" s="159">
        <f>IF(DD$16-'様式３（療養者名簿）（⑤の場合）'!$O96+1&lt;=15,IF(DD$16&gt;='様式３（療養者名簿）（⑤の場合）'!$O96,IF(DD$16&lt;='様式３（療養者名簿）（⑤の場合）'!$W96,1,0),0),0)</f>
        <v>0</v>
      </c>
      <c r="DE87" s="159">
        <f>IF(DE$16-'様式３（療養者名簿）（⑤の場合）'!$O96+1&lt;=15,IF(DE$16&gt;='様式３（療養者名簿）（⑤の場合）'!$O96,IF(DE$16&lt;='様式３（療養者名簿）（⑤の場合）'!$W96,1,0),0),0)</f>
        <v>0</v>
      </c>
      <c r="DF87" s="159">
        <f>IF(DF$16-'様式３（療養者名簿）（⑤の場合）'!$O96+1&lt;=15,IF(DF$16&gt;='様式３（療養者名簿）（⑤の場合）'!$O96,IF(DF$16&lt;='様式３（療養者名簿）（⑤の場合）'!$W96,1,0),0),0)</f>
        <v>0</v>
      </c>
      <c r="DG87" s="159">
        <f>IF(DG$16-'様式３（療養者名簿）（⑤の場合）'!$O96+1&lt;=15,IF(DG$16&gt;='様式３（療養者名簿）（⑤の場合）'!$O96,IF(DG$16&lt;='様式３（療養者名簿）（⑤の場合）'!$W96,1,0),0),0)</f>
        <v>0</v>
      </c>
      <c r="DH87" s="159">
        <f>IF(DH$16-'様式３（療養者名簿）（⑤の場合）'!$O96+1&lt;=15,IF(DH$16&gt;='様式３（療養者名簿）（⑤の場合）'!$O96,IF(DH$16&lt;='様式３（療養者名簿）（⑤の場合）'!$W96,1,0),0),0)</f>
        <v>0</v>
      </c>
      <c r="DI87" s="159">
        <f>IF(DI$16-'様式３（療養者名簿）（⑤の場合）'!$O96+1&lt;=15,IF(DI$16&gt;='様式３（療養者名簿）（⑤の場合）'!$O96,IF(DI$16&lt;='様式３（療養者名簿）（⑤の場合）'!$W96,1,0),0),0)</f>
        <v>0</v>
      </c>
      <c r="DJ87" s="159">
        <f>IF(DJ$16-'様式３（療養者名簿）（⑤の場合）'!$O96+1&lt;=15,IF(DJ$16&gt;='様式３（療養者名簿）（⑤の場合）'!$O96,IF(DJ$16&lt;='様式３（療養者名簿）（⑤の場合）'!$W96,1,0),0),0)</f>
        <v>0</v>
      </c>
      <c r="DK87" s="159">
        <f>IF(DK$16-'様式３（療養者名簿）（⑤の場合）'!$O96+1&lt;=15,IF(DK$16&gt;='様式３（療養者名簿）（⑤の場合）'!$O96,IF(DK$16&lt;='様式３（療養者名簿）（⑤の場合）'!$W96,1,0),0),0)</f>
        <v>0</v>
      </c>
      <c r="DL87" s="159">
        <f>IF(DL$16-'様式３（療養者名簿）（⑤の場合）'!$O96+1&lt;=15,IF(DL$16&gt;='様式３（療養者名簿）（⑤の場合）'!$O96,IF(DL$16&lt;='様式３（療養者名簿）（⑤の場合）'!$W96,1,0),0),0)</f>
        <v>0</v>
      </c>
      <c r="DM87" s="159">
        <f>IF(DM$16-'様式３（療養者名簿）（⑤の場合）'!$O96+1&lt;=15,IF(DM$16&gt;='様式３（療養者名簿）（⑤の場合）'!$O96,IF(DM$16&lt;='様式３（療養者名簿）（⑤の場合）'!$W96,1,0),0),0)</f>
        <v>0</v>
      </c>
      <c r="DN87" s="159">
        <f>IF(DN$16-'様式３（療養者名簿）（⑤の場合）'!$O96+1&lt;=15,IF(DN$16&gt;='様式３（療養者名簿）（⑤の場合）'!$O96,IF(DN$16&lt;='様式３（療養者名簿）（⑤の場合）'!$W96,1,0),0),0)</f>
        <v>0</v>
      </c>
      <c r="DO87" s="159">
        <f>IF(DO$16-'様式３（療養者名簿）（⑤の場合）'!$O96+1&lt;=15,IF(DO$16&gt;='様式３（療養者名簿）（⑤の場合）'!$O96,IF(DO$16&lt;='様式３（療養者名簿）（⑤の場合）'!$W96,1,0),0),0)</f>
        <v>0</v>
      </c>
      <c r="DP87" s="159">
        <f>IF(DP$16-'様式３（療養者名簿）（⑤の場合）'!$O96+1&lt;=15,IF(DP$16&gt;='様式３（療養者名簿）（⑤の場合）'!$O96,IF(DP$16&lt;='様式３（療養者名簿）（⑤の場合）'!$W96,1,0),0),0)</f>
        <v>0</v>
      </c>
      <c r="DQ87" s="159">
        <f>IF(DQ$16-'様式３（療養者名簿）（⑤の場合）'!$O96+1&lt;=15,IF(DQ$16&gt;='様式３（療養者名簿）（⑤の場合）'!$O96,IF(DQ$16&lt;='様式３（療養者名簿）（⑤の場合）'!$W96,1,0),0),0)</f>
        <v>0</v>
      </c>
      <c r="DR87" s="159">
        <f>IF(DR$16-'様式３（療養者名簿）（⑤の場合）'!$O96+1&lt;=15,IF(DR$16&gt;='様式３（療養者名簿）（⑤の場合）'!$O96,IF(DR$16&lt;='様式３（療養者名簿）（⑤の場合）'!$W96,1,0),0),0)</f>
        <v>0</v>
      </c>
      <c r="DS87" s="159">
        <f>IF(DS$16-'様式３（療養者名簿）（⑤の場合）'!$O96+1&lt;=15,IF(DS$16&gt;='様式３（療養者名簿）（⑤の場合）'!$O96,IF(DS$16&lt;='様式３（療養者名簿）（⑤の場合）'!$W96,1,0),0),0)</f>
        <v>0</v>
      </c>
      <c r="DT87" s="159">
        <f>IF(DT$16-'様式３（療養者名簿）（⑤の場合）'!$O96+1&lt;=15,IF(DT$16&gt;='様式３（療養者名簿）（⑤の場合）'!$O96,IF(DT$16&lt;='様式３（療養者名簿）（⑤の場合）'!$W96,1,0),0),0)</f>
        <v>0</v>
      </c>
      <c r="DU87" s="159">
        <f>IF(DU$16-'様式３（療養者名簿）（⑤の場合）'!$O96+1&lt;=15,IF(DU$16&gt;='様式３（療養者名簿）（⑤の場合）'!$O96,IF(DU$16&lt;='様式３（療養者名簿）（⑤の場合）'!$W96,1,0),0),0)</f>
        <v>0</v>
      </c>
      <c r="DV87" s="159">
        <f>IF(DV$16-'様式３（療養者名簿）（⑤の場合）'!$O96+1&lt;=15,IF(DV$16&gt;='様式３（療養者名簿）（⑤の場合）'!$O96,IF(DV$16&lt;='様式３（療養者名簿）（⑤の場合）'!$W96,1,0),0),0)</f>
        <v>0</v>
      </c>
      <c r="DW87" s="159">
        <f>IF(DW$16-'様式３（療養者名簿）（⑤の場合）'!$O96+1&lt;=15,IF(DW$16&gt;='様式３（療養者名簿）（⑤の場合）'!$O96,IF(DW$16&lt;='様式３（療養者名簿）（⑤の場合）'!$W96,1,0),0),0)</f>
        <v>0</v>
      </c>
      <c r="DX87" s="159">
        <f>IF(DX$16-'様式３（療養者名簿）（⑤の場合）'!$O96+1&lt;=15,IF(DX$16&gt;='様式３（療養者名簿）（⑤の場合）'!$O96,IF(DX$16&lt;='様式３（療養者名簿）（⑤の場合）'!$W96,1,0),0),0)</f>
        <v>0</v>
      </c>
      <c r="DY87" s="159">
        <f>IF(DY$16-'様式３（療養者名簿）（⑤の場合）'!$O96+1&lt;=15,IF(DY$16&gt;='様式３（療養者名簿）（⑤の場合）'!$O96,IF(DY$16&lt;='様式３（療養者名簿）（⑤の場合）'!$W96,1,0),0),0)</f>
        <v>0</v>
      </c>
      <c r="DZ87" s="159">
        <f>IF(DZ$16-'様式３（療養者名簿）（⑤の場合）'!$O96+1&lt;=15,IF(DZ$16&gt;='様式３（療養者名簿）（⑤の場合）'!$O96,IF(DZ$16&lt;='様式３（療養者名簿）（⑤の場合）'!$W96,1,0),0),0)</f>
        <v>0</v>
      </c>
      <c r="EA87" s="159">
        <f>IF(EA$16-'様式３（療養者名簿）（⑤の場合）'!$O96+1&lt;=15,IF(EA$16&gt;='様式３（療養者名簿）（⑤の場合）'!$O96,IF(EA$16&lt;='様式３（療養者名簿）（⑤の場合）'!$W96,1,0),0),0)</f>
        <v>0</v>
      </c>
      <c r="EB87" s="159">
        <f>IF(EB$16-'様式３（療養者名簿）（⑤の場合）'!$O96+1&lt;=15,IF(EB$16&gt;='様式３（療養者名簿）（⑤の場合）'!$O96,IF(EB$16&lt;='様式３（療養者名簿）（⑤の場合）'!$W96,1,0),0),0)</f>
        <v>0</v>
      </c>
      <c r="EC87" s="159">
        <f>IF(EC$16-'様式３（療養者名簿）（⑤の場合）'!$O96+1&lt;=15,IF(EC$16&gt;='様式３（療養者名簿）（⑤の場合）'!$O96,IF(EC$16&lt;='様式３（療養者名簿）（⑤の場合）'!$W96,1,0),0),0)</f>
        <v>0</v>
      </c>
      <c r="ED87" s="159">
        <f>IF(ED$16-'様式３（療養者名簿）（⑤の場合）'!$O96+1&lt;=15,IF(ED$16&gt;='様式３（療養者名簿）（⑤の場合）'!$O96,IF(ED$16&lt;='様式３（療養者名簿）（⑤の場合）'!$W96,1,0),0),0)</f>
        <v>0</v>
      </c>
      <c r="EE87" s="159">
        <f>IF(EE$16-'様式３（療養者名簿）（⑤の場合）'!$O96+1&lt;=15,IF(EE$16&gt;='様式３（療養者名簿）（⑤の場合）'!$O96,IF(EE$16&lt;='様式３（療養者名簿）（⑤の場合）'!$W96,1,0),0),0)</f>
        <v>0</v>
      </c>
      <c r="EF87" s="159">
        <f>IF(EF$16-'様式３（療養者名簿）（⑤の場合）'!$O96+1&lt;=15,IF(EF$16&gt;='様式３（療養者名簿）（⑤の場合）'!$O96,IF(EF$16&lt;='様式３（療養者名簿）（⑤の場合）'!$W96,1,0),0),0)</f>
        <v>0</v>
      </c>
      <c r="EG87" s="159">
        <f>IF(EG$16-'様式３（療養者名簿）（⑤の場合）'!$O96+1&lt;=15,IF(EG$16&gt;='様式３（療養者名簿）（⑤の場合）'!$O96,IF(EG$16&lt;='様式３（療養者名簿）（⑤の場合）'!$W96,1,0),0),0)</f>
        <v>0</v>
      </c>
      <c r="EH87" s="159">
        <f>IF(EH$16-'様式３（療養者名簿）（⑤の場合）'!$O96+1&lt;=15,IF(EH$16&gt;='様式３（療養者名簿）（⑤の場合）'!$O96,IF(EH$16&lt;='様式３（療養者名簿）（⑤の場合）'!$W96,1,0),0),0)</f>
        <v>0</v>
      </c>
      <c r="EI87" s="159">
        <f>IF(EI$16-'様式３（療養者名簿）（⑤の場合）'!$O96+1&lt;=15,IF(EI$16&gt;='様式３（療養者名簿）（⑤の場合）'!$O96,IF(EI$16&lt;='様式３（療養者名簿）（⑤の場合）'!$W96,1,0),0),0)</f>
        <v>0</v>
      </c>
      <c r="EJ87" s="159">
        <f>IF(EJ$16-'様式３（療養者名簿）（⑤の場合）'!$O96+1&lt;=15,IF(EJ$16&gt;='様式３（療養者名簿）（⑤の場合）'!$O96,IF(EJ$16&lt;='様式３（療養者名簿）（⑤の場合）'!$W96,1,0),0),0)</f>
        <v>0</v>
      </c>
      <c r="EK87" s="159">
        <f>IF(EK$16-'様式３（療養者名簿）（⑤の場合）'!$O96+1&lt;=15,IF(EK$16&gt;='様式３（療養者名簿）（⑤の場合）'!$O96,IF(EK$16&lt;='様式３（療養者名簿）（⑤の場合）'!$W96,1,0),0),0)</f>
        <v>0</v>
      </c>
      <c r="EL87" s="159">
        <f>IF(EL$16-'様式３（療養者名簿）（⑤の場合）'!$O96+1&lt;=15,IF(EL$16&gt;='様式３（療養者名簿）（⑤の場合）'!$O96,IF(EL$16&lt;='様式３（療養者名簿）（⑤の場合）'!$W96,1,0),0),0)</f>
        <v>0</v>
      </c>
      <c r="EM87" s="159">
        <f>IF(EM$16-'様式３（療養者名簿）（⑤の場合）'!$O96+1&lt;=15,IF(EM$16&gt;='様式３（療養者名簿）（⑤の場合）'!$O96,IF(EM$16&lt;='様式３（療養者名簿）（⑤の場合）'!$W96,1,0),0),0)</f>
        <v>0</v>
      </c>
      <c r="EN87" s="159">
        <f>IF(EN$16-'様式３（療養者名簿）（⑤の場合）'!$O96+1&lt;=15,IF(EN$16&gt;='様式３（療養者名簿）（⑤の場合）'!$O96,IF(EN$16&lt;='様式３（療養者名簿）（⑤の場合）'!$W96,1,0),0),0)</f>
        <v>0</v>
      </c>
      <c r="EO87" s="159">
        <f>IF(EO$16-'様式３（療養者名簿）（⑤の場合）'!$O96+1&lt;=15,IF(EO$16&gt;='様式３（療養者名簿）（⑤の場合）'!$O96,IF(EO$16&lt;='様式３（療養者名簿）（⑤の場合）'!$W96,1,0),0),0)</f>
        <v>0</v>
      </c>
      <c r="EP87" s="159">
        <f>IF(EP$16-'様式３（療養者名簿）（⑤の場合）'!$O96+1&lt;=15,IF(EP$16&gt;='様式３（療養者名簿）（⑤の場合）'!$O96,IF(EP$16&lt;='様式３（療養者名簿）（⑤の場合）'!$W96,1,0),0),0)</f>
        <v>0</v>
      </c>
      <c r="EQ87" s="159">
        <f>IF(EQ$16-'様式３（療養者名簿）（⑤の場合）'!$O96+1&lt;=15,IF(EQ$16&gt;='様式３（療養者名簿）（⑤の場合）'!$O96,IF(EQ$16&lt;='様式３（療養者名簿）（⑤の場合）'!$W96,1,0),0),0)</f>
        <v>0</v>
      </c>
      <c r="ER87" s="159">
        <f>IF(ER$16-'様式３（療養者名簿）（⑤の場合）'!$O96+1&lt;=15,IF(ER$16&gt;='様式３（療養者名簿）（⑤の場合）'!$O96,IF(ER$16&lt;='様式３（療養者名簿）（⑤の場合）'!$W96,1,0),0),0)</f>
        <v>0</v>
      </c>
      <c r="ES87" s="159">
        <f>IF(ES$16-'様式３（療養者名簿）（⑤の場合）'!$O96+1&lt;=15,IF(ES$16&gt;='様式３（療養者名簿）（⑤の場合）'!$O96,IF(ES$16&lt;='様式３（療養者名簿）（⑤の場合）'!$W96,1,0),0),0)</f>
        <v>0</v>
      </c>
      <c r="ET87" s="159">
        <f>IF(ET$16-'様式３（療養者名簿）（⑤の場合）'!$O96+1&lt;=15,IF(ET$16&gt;='様式３（療養者名簿）（⑤の場合）'!$O96,IF(ET$16&lt;='様式３（療養者名簿）（⑤の場合）'!$W96,1,0),0),0)</f>
        <v>0</v>
      </c>
      <c r="EU87" s="159">
        <f>IF(EU$16-'様式３（療養者名簿）（⑤の場合）'!$O96+1&lt;=15,IF(EU$16&gt;='様式３（療養者名簿）（⑤の場合）'!$O96,IF(EU$16&lt;='様式３（療養者名簿）（⑤の場合）'!$W96,1,0),0),0)</f>
        <v>0</v>
      </c>
      <c r="EV87" s="159">
        <f>IF(EV$16-'様式３（療養者名簿）（⑤の場合）'!$O96+1&lt;=15,IF(EV$16&gt;='様式３（療養者名簿）（⑤の場合）'!$O96,IF(EV$16&lt;='様式３（療養者名簿）（⑤の場合）'!$W96,1,0),0),0)</f>
        <v>0</v>
      </c>
      <c r="EW87" s="159">
        <f>IF(EW$16-'様式３（療養者名簿）（⑤の場合）'!$O96+1&lt;=15,IF(EW$16&gt;='様式３（療養者名簿）（⑤の場合）'!$O96,IF(EW$16&lt;='様式３（療養者名簿）（⑤の場合）'!$W96,1,0),0),0)</f>
        <v>0</v>
      </c>
      <c r="EX87" s="159">
        <f>IF(EX$16-'様式３（療養者名簿）（⑤の場合）'!$O96+1&lt;=15,IF(EX$16&gt;='様式３（療養者名簿）（⑤の場合）'!$O96,IF(EX$16&lt;='様式３（療養者名簿）（⑤の場合）'!$W96,1,0),0),0)</f>
        <v>0</v>
      </c>
      <c r="EY87" s="159">
        <f>IF(EY$16-'様式３（療養者名簿）（⑤の場合）'!$O96+1&lt;=15,IF(EY$16&gt;='様式３（療養者名簿）（⑤の場合）'!$O96,IF(EY$16&lt;='様式３（療養者名簿）（⑤の場合）'!$W96,1,0),0),0)</f>
        <v>0</v>
      </c>
      <c r="EZ87" s="159">
        <f>IF(EZ$16-'様式３（療養者名簿）（⑤の場合）'!$O96+1&lt;=15,IF(EZ$16&gt;='様式３（療養者名簿）（⑤の場合）'!$O96,IF(EZ$16&lt;='様式３（療養者名簿）（⑤の場合）'!$W96,1,0),0),0)</f>
        <v>0</v>
      </c>
      <c r="FA87" s="159">
        <f>IF(FA$16-'様式３（療養者名簿）（⑤の場合）'!$O96+1&lt;=15,IF(FA$16&gt;='様式３（療養者名簿）（⑤の場合）'!$O96,IF(FA$16&lt;='様式３（療養者名簿）（⑤の場合）'!$W96,1,0),0),0)</f>
        <v>0</v>
      </c>
      <c r="FB87" s="159">
        <f>IF(FB$16-'様式３（療養者名簿）（⑤の場合）'!$O96+1&lt;=15,IF(FB$16&gt;='様式３（療養者名簿）（⑤の場合）'!$O96,IF(FB$16&lt;='様式３（療養者名簿）（⑤の場合）'!$W96,1,0),0),0)</f>
        <v>0</v>
      </c>
      <c r="FC87" s="159">
        <f>IF(FC$16-'様式３（療養者名簿）（⑤の場合）'!$O96+1&lt;=15,IF(FC$16&gt;='様式３（療養者名簿）（⑤の場合）'!$O96,IF(FC$16&lt;='様式３（療養者名簿）（⑤の場合）'!$W96,1,0),0),0)</f>
        <v>0</v>
      </c>
      <c r="FD87" s="159">
        <f>IF(FD$16-'様式３（療養者名簿）（⑤の場合）'!$O96+1&lt;=15,IF(FD$16&gt;='様式３（療養者名簿）（⑤の場合）'!$O96,IF(FD$16&lt;='様式３（療養者名簿）（⑤の場合）'!$W96,1,0),0),0)</f>
        <v>0</v>
      </c>
      <c r="FE87" s="159">
        <f>IF(FE$16-'様式３（療養者名簿）（⑤の場合）'!$O96+1&lt;=15,IF(FE$16&gt;='様式３（療養者名簿）（⑤の場合）'!$O96,IF(FE$16&lt;='様式３（療養者名簿）（⑤の場合）'!$W96,1,0),0),0)</f>
        <v>0</v>
      </c>
      <c r="FF87" s="159">
        <f>IF(FF$16-'様式３（療養者名簿）（⑤の場合）'!$O96+1&lt;=15,IF(FF$16&gt;='様式３（療養者名簿）（⑤の場合）'!$O96,IF(FF$16&lt;='様式３（療養者名簿）（⑤の場合）'!$W96,1,0),0),0)</f>
        <v>0</v>
      </c>
      <c r="FG87" s="159">
        <f>IF(FG$16-'様式３（療養者名簿）（⑤の場合）'!$O96+1&lt;=15,IF(FG$16&gt;='様式３（療養者名簿）（⑤の場合）'!$O96,IF(FG$16&lt;='様式３（療養者名簿）（⑤の場合）'!$W96,1,0),0),0)</f>
        <v>0</v>
      </c>
      <c r="FH87" s="159">
        <f>IF(FH$16-'様式３（療養者名簿）（⑤の場合）'!$O96+1&lt;=15,IF(FH$16&gt;='様式３（療養者名簿）（⑤の場合）'!$O96,IF(FH$16&lt;='様式３（療養者名簿）（⑤の場合）'!$W96,1,0),0),0)</f>
        <v>0</v>
      </c>
      <c r="FI87" s="159">
        <f>IF(FI$16-'様式３（療養者名簿）（⑤の場合）'!$O96+1&lt;=15,IF(FI$16&gt;='様式３（療養者名簿）（⑤の場合）'!$O96,IF(FI$16&lt;='様式３（療養者名簿）（⑤の場合）'!$W96,1,0),0),0)</f>
        <v>0</v>
      </c>
      <c r="FJ87" s="159">
        <f>IF(FJ$16-'様式３（療養者名簿）（⑤の場合）'!$O96+1&lt;=15,IF(FJ$16&gt;='様式３（療養者名簿）（⑤の場合）'!$O96,IF(FJ$16&lt;='様式３（療養者名簿）（⑤の場合）'!$W96,1,0),0),0)</f>
        <v>0</v>
      </c>
      <c r="FK87" s="159">
        <f>IF(FK$16-'様式３（療養者名簿）（⑤の場合）'!$O96+1&lt;=15,IF(FK$16&gt;='様式３（療養者名簿）（⑤の場合）'!$O96,IF(FK$16&lt;='様式３（療養者名簿）（⑤の場合）'!$W96,1,0),0),0)</f>
        <v>0</v>
      </c>
      <c r="FL87" s="159">
        <f>IF(FL$16-'様式３（療養者名簿）（⑤の場合）'!$O96+1&lt;=15,IF(FL$16&gt;='様式３（療養者名簿）（⑤の場合）'!$O96,IF(FL$16&lt;='様式３（療養者名簿）（⑤の場合）'!$W96,1,0),0),0)</f>
        <v>0</v>
      </c>
      <c r="FM87" s="159">
        <f>IF(FM$16-'様式３（療養者名簿）（⑤の場合）'!$O96+1&lt;=15,IF(FM$16&gt;='様式３（療養者名簿）（⑤の場合）'!$O96,IF(FM$16&lt;='様式３（療養者名簿）（⑤の場合）'!$W96,1,0),0),0)</f>
        <v>0</v>
      </c>
      <c r="FN87" s="159">
        <f>IF(FN$16-'様式３（療養者名簿）（⑤の場合）'!$O96+1&lt;=15,IF(FN$16&gt;='様式３（療養者名簿）（⑤の場合）'!$O96,IF(FN$16&lt;='様式３（療養者名簿）（⑤の場合）'!$W96,1,0),0),0)</f>
        <v>0</v>
      </c>
      <c r="FO87" s="159">
        <f>IF(FO$16-'様式３（療養者名簿）（⑤の場合）'!$O96+1&lt;=15,IF(FO$16&gt;='様式３（療養者名簿）（⑤の場合）'!$O96,IF(FO$16&lt;='様式３（療養者名簿）（⑤の場合）'!$W96,1,0),0),0)</f>
        <v>0</v>
      </c>
      <c r="FP87" s="159">
        <f>IF(FP$16-'様式３（療養者名簿）（⑤の場合）'!$O96+1&lt;=15,IF(FP$16&gt;='様式３（療養者名簿）（⑤の場合）'!$O96,IF(FP$16&lt;='様式３（療養者名簿）（⑤の場合）'!$W96,1,0),0),0)</f>
        <v>0</v>
      </c>
      <c r="FQ87" s="159">
        <f>IF(FQ$16-'様式３（療養者名簿）（⑤の場合）'!$O96+1&lt;=15,IF(FQ$16&gt;='様式３（療養者名簿）（⑤の場合）'!$O96,IF(FQ$16&lt;='様式３（療養者名簿）（⑤の場合）'!$W96,1,0),0),0)</f>
        <v>0</v>
      </c>
      <c r="FR87" s="159">
        <f>IF(FR$16-'様式３（療養者名簿）（⑤の場合）'!$O96+1&lt;=15,IF(FR$16&gt;='様式３（療養者名簿）（⑤の場合）'!$O96,IF(FR$16&lt;='様式３（療養者名簿）（⑤の場合）'!$W96,1,0),0),0)</f>
        <v>0</v>
      </c>
      <c r="FS87" s="159">
        <f>IF(FS$16-'様式３（療養者名簿）（⑤の場合）'!$O96+1&lt;=15,IF(FS$16&gt;='様式３（療養者名簿）（⑤の場合）'!$O96,IF(FS$16&lt;='様式３（療養者名簿）（⑤の場合）'!$W96,1,0),0),0)</f>
        <v>0</v>
      </c>
      <c r="FT87" s="159">
        <f>IF(FT$16-'様式３（療養者名簿）（⑤の場合）'!$O96+1&lt;=15,IF(FT$16&gt;='様式３（療養者名簿）（⑤の場合）'!$O96,IF(FT$16&lt;='様式３（療養者名簿）（⑤の場合）'!$W96,1,0),0),0)</f>
        <v>0</v>
      </c>
      <c r="FU87" s="159">
        <f>IF(FU$16-'様式３（療養者名簿）（⑤の場合）'!$O96+1&lt;=15,IF(FU$16&gt;='様式３（療養者名簿）（⑤の場合）'!$O96,IF(FU$16&lt;='様式３（療養者名簿）（⑤の場合）'!$W96,1,0),0),0)</f>
        <v>0</v>
      </c>
      <c r="FV87" s="159">
        <f>IF(FV$16-'様式３（療養者名簿）（⑤の場合）'!$O96+1&lt;=15,IF(FV$16&gt;='様式３（療養者名簿）（⑤の場合）'!$O96,IF(FV$16&lt;='様式３（療養者名簿）（⑤の場合）'!$W96,1,0),0),0)</f>
        <v>0</v>
      </c>
      <c r="FW87" s="159">
        <f>IF(FW$16-'様式３（療養者名簿）（⑤の場合）'!$O96+1&lt;=15,IF(FW$16&gt;='様式３（療養者名簿）（⑤の場合）'!$O96,IF(FW$16&lt;='様式３（療養者名簿）（⑤の場合）'!$W96,1,0),0),0)</f>
        <v>0</v>
      </c>
      <c r="FX87" s="159">
        <f>IF(FX$16-'様式３（療養者名簿）（⑤の場合）'!$O96+1&lt;=15,IF(FX$16&gt;='様式３（療養者名簿）（⑤の場合）'!$O96,IF(FX$16&lt;='様式３（療養者名簿）（⑤の場合）'!$W96,1,0),0),0)</f>
        <v>0</v>
      </c>
      <c r="FY87" s="159">
        <f>IF(FY$16-'様式３（療養者名簿）（⑤の場合）'!$O96+1&lt;=15,IF(FY$16&gt;='様式３（療養者名簿）（⑤の場合）'!$O96,IF(FY$16&lt;='様式３（療養者名簿）（⑤の場合）'!$W96,1,0),0),0)</f>
        <v>0</v>
      </c>
      <c r="FZ87" s="159">
        <f>IF(FZ$16-'様式３（療養者名簿）（⑤の場合）'!$O96+1&lt;=15,IF(FZ$16&gt;='様式３（療養者名簿）（⑤の場合）'!$O96,IF(FZ$16&lt;='様式３（療養者名簿）（⑤の場合）'!$W96,1,0),0),0)</f>
        <v>0</v>
      </c>
      <c r="GA87" s="159">
        <f>IF(GA$16-'様式３（療養者名簿）（⑤の場合）'!$O96+1&lt;=15,IF(GA$16&gt;='様式３（療養者名簿）（⑤の場合）'!$O96,IF(GA$16&lt;='様式３（療養者名簿）（⑤の場合）'!$W96,1,0),0),0)</f>
        <v>0</v>
      </c>
      <c r="GB87" s="159">
        <f>IF(GB$16-'様式３（療養者名簿）（⑤の場合）'!$O96+1&lt;=15,IF(GB$16&gt;='様式３（療養者名簿）（⑤の場合）'!$O96,IF(GB$16&lt;='様式３（療養者名簿）（⑤の場合）'!$W96,1,0),0),0)</f>
        <v>0</v>
      </c>
      <c r="GC87" s="159">
        <f>IF(GC$16-'様式３（療養者名簿）（⑤の場合）'!$O96+1&lt;=15,IF(GC$16&gt;='様式３（療養者名簿）（⑤の場合）'!$O96,IF(GC$16&lt;='様式３（療養者名簿）（⑤の場合）'!$W96,1,0),0),0)</f>
        <v>0</v>
      </c>
      <c r="GD87" s="159">
        <f>IF(GD$16-'様式３（療養者名簿）（⑤の場合）'!$O96+1&lt;=15,IF(GD$16&gt;='様式３（療養者名簿）（⑤の場合）'!$O96,IF(GD$16&lt;='様式３（療養者名簿）（⑤の場合）'!$W96,1,0),0),0)</f>
        <v>0</v>
      </c>
      <c r="GE87" s="159">
        <f>IF(GE$16-'様式３（療養者名簿）（⑤の場合）'!$O96+1&lt;=15,IF(GE$16&gt;='様式３（療養者名簿）（⑤の場合）'!$O96,IF(GE$16&lt;='様式３（療養者名簿）（⑤の場合）'!$W96,1,0),0),0)</f>
        <v>0</v>
      </c>
      <c r="GF87" s="159">
        <f>IF(GF$16-'様式３（療養者名簿）（⑤の場合）'!$O96+1&lt;=15,IF(GF$16&gt;='様式３（療養者名簿）（⑤の場合）'!$O96,IF(GF$16&lt;='様式３（療養者名簿）（⑤の場合）'!$W96,1,0),0),0)</f>
        <v>0</v>
      </c>
      <c r="GG87" s="159">
        <f>IF(GG$16-'様式３（療養者名簿）（⑤の場合）'!$O96+1&lt;=15,IF(GG$16&gt;='様式３（療養者名簿）（⑤の場合）'!$O96,IF(GG$16&lt;='様式３（療養者名簿）（⑤の場合）'!$W96,1,0),0),0)</f>
        <v>0</v>
      </c>
      <c r="GH87" s="159">
        <f>IF(GH$16-'様式３（療養者名簿）（⑤の場合）'!$O96+1&lt;=15,IF(GH$16&gt;='様式３（療養者名簿）（⑤の場合）'!$O96,IF(GH$16&lt;='様式３（療養者名簿）（⑤の場合）'!$W96,1,0),0),0)</f>
        <v>0</v>
      </c>
      <c r="GI87" s="159">
        <f>IF(GI$16-'様式３（療養者名簿）（⑤の場合）'!$O96+1&lt;=15,IF(GI$16&gt;='様式３（療養者名簿）（⑤の場合）'!$O96,IF(GI$16&lt;='様式３（療養者名簿）（⑤の場合）'!$W96,1,0),0),0)</f>
        <v>0</v>
      </c>
      <c r="GJ87" s="159">
        <f>IF(GJ$16-'様式３（療養者名簿）（⑤の場合）'!$O96+1&lt;=15,IF(GJ$16&gt;='様式３（療養者名簿）（⑤の場合）'!$O96,IF(GJ$16&lt;='様式３（療養者名簿）（⑤の場合）'!$W96,1,0),0),0)</f>
        <v>0</v>
      </c>
      <c r="GK87" s="159">
        <f>IF(GK$16-'様式３（療養者名簿）（⑤の場合）'!$O96+1&lt;=15,IF(GK$16&gt;='様式３（療養者名簿）（⑤の場合）'!$O96,IF(GK$16&lt;='様式３（療養者名簿）（⑤の場合）'!$W96,1,0),0),0)</f>
        <v>0</v>
      </c>
      <c r="GL87" s="159">
        <f>IF(GL$16-'様式３（療養者名簿）（⑤の場合）'!$O96+1&lt;=15,IF(GL$16&gt;='様式３（療養者名簿）（⑤の場合）'!$O96,IF(GL$16&lt;='様式３（療養者名簿）（⑤の場合）'!$W96,1,0),0),0)</f>
        <v>0</v>
      </c>
      <c r="GM87" s="159">
        <f>IF(GM$16-'様式３（療養者名簿）（⑤の場合）'!$O96+1&lt;=15,IF(GM$16&gt;='様式３（療養者名簿）（⑤の場合）'!$O96,IF(GM$16&lt;='様式３（療養者名簿）（⑤の場合）'!$W96,1,0),0),0)</f>
        <v>0</v>
      </c>
      <c r="GN87" s="159">
        <f>IF(GN$16-'様式３（療養者名簿）（⑤の場合）'!$O96+1&lt;=15,IF(GN$16&gt;='様式３（療養者名簿）（⑤の場合）'!$O96,IF(GN$16&lt;='様式３（療養者名簿）（⑤の場合）'!$W96,1,0),0),0)</f>
        <v>0</v>
      </c>
      <c r="GO87" s="159">
        <f>IF(GO$16-'様式３（療養者名簿）（⑤の場合）'!$O96+1&lt;=15,IF(GO$16&gt;='様式３（療養者名簿）（⑤の場合）'!$O96,IF(GO$16&lt;='様式３（療養者名簿）（⑤の場合）'!$W96,1,0),0),0)</f>
        <v>0</v>
      </c>
      <c r="GP87" s="159">
        <f>IF(GP$16-'様式３（療養者名簿）（⑤の場合）'!$O96+1&lt;=15,IF(GP$16&gt;='様式３（療養者名簿）（⑤の場合）'!$O96,IF(GP$16&lt;='様式３（療養者名簿）（⑤の場合）'!$W96,1,0),0),0)</f>
        <v>0</v>
      </c>
      <c r="GQ87" s="159">
        <f>IF(GQ$16-'様式３（療養者名簿）（⑤の場合）'!$O96+1&lt;=15,IF(GQ$16&gt;='様式３（療養者名簿）（⑤の場合）'!$O96,IF(GQ$16&lt;='様式３（療養者名簿）（⑤の場合）'!$W96,1,0),0),0)</f>
        <v>0</v>
      </c>
      <c r="GR87" s="159">
        <f>IF(GR$16-'様式３（療養者名簿）（⑤の場合）'!$O96+1&lt;=15,IF(GR$16&gt;='様式３（療養者名簿）（⑤の場合）'!$O96,IF(GR$16&lt;='様式３（療養者名簿）（⑤の場合）'!$W96,1,0),0),0)</f>
        <v>0</v>
      </c>
      <c r="GS87" s="159">
        <f>IF(GS$16-'様式３（療養者名簿）（⑤の場合）'!$O96+1&lt;=15,IF(GS$16&gt;='様式３（療養者名簿）（⑤の場合）'!$O96,IF(GS$16&lt;='様式３（療養者名簿）（⑤の場合）'!$W96,1,0),0),0)</f>
        <v>0</v>
      </c>
      <c r="GT87" s="159">
        <f>IF(GT$16-'様式３（療養者名簿）（⑤の場合）'!$O96+1&lt;=15,IF(GT$16&gt;='様式３（療養者名簿）（⑤の場合）'!$O96,IF(GT$16&lt;='様式３（療養者名簿）（⑤の場合）'!$W96,1,0),0),0)</f>
        <v>0</v>
      </c>
      <c r="GU87" s="159">
        <f>IF(GU$16-'様式３（療養者名簿）（⑤の場合）'!$O96+1&lt;=15,IF(GU$16&gt;='様式３（療養者名簿）（⑤の場合）'!$O96,IF(GU$16&lt;='様式３（療養者名簿）（⑤の場合）'!$W96,1,0),0),0)</f>
        <v>0</v>
      </c>
      <c r="GV87" s="159">
        <f>IF(GV$16-'様式３（療養者名簿）（⑤の場合）'!$O96+1&lt;=15,IF(GV$16&gt;='様式３（療養者名簿）（⑤の場合）'!$O96,IF(GV$16&lt;='様式３（療養者名簿）（⑤の場合）'!$W96,1,0),0),0)</f>
        <v>0</v>
      </c>
      <c r="GW87" s="159">
        <f>IF(GW$16-'様式３（療養者名簿）（⑤の場合）'!$O96+1&lt;=15,IF(GW$16&gt;='様式３（療養者名簿）（⑤の場合）'!$O96,IF(GW$16&lt;='様式３（療養者名簿）（⑤の場合）'!$W96,1,0),0),0)</f>
        <v>0</v>
      </c>
      <c r="GX87" s="159">
        <f>IF(GX$16-'様式３（療養者名簿）（⑤の場合）'!$O96+1&lt;=15,IF(GX$16&gt;='様式３（療養者名簿）（⑤の場合）'!$O96,IF(GX$16&lt;='様式３（療養者名簿）（⑤の場合）'!$W96,1,0),0),0)</f>
        <v>0</v>
      </c>
      <c r="GY87" s="159">
        <f>IF(GY$16-'様式３（療養者名簿）（⑤の場合）'!$O96+1&lt;=15,IF(GY$16&gt;='様式３（療養者名簿）（⑤の場合）'!$O96,IF(GY$16&lt;='様式３（療養者名簿）（⑤の場合）'!$W96,1,0),0),0)</f>
        <v>0</v>
      </c>
      <c r="GZ87" s="159">
        <f>IF(GZ$16-'様式３（療養者名簿）（⑤の場合）'!$O96+1&lt;=15,IF(GZ$16&gt;='様式３（療養者名簿）（⑤の場合）'!$O96,IF(GZ$16&lt;='様式３（療養者名簿）（⑤の場合）'!$W96,1,0),0),0)</f>
        <v>0</v>
      </c>
      <c r="HA87" s="159">
        <f>IF(HA$16-'様式３（療養者名簿）（⑤の場合）'!$O96+1&lt;=15,IF(HA$16&gt;='様式３（療養者名簿）（⑤の場合）'!$O96,IF(HA$16&lt;='様式３（療養者名簿）（⑤の場合）'!$W96,1,0),0),0)</f>
        <v>0</v>
      </c>
      <c r="HB87" s="159">
        <f>IF(HB$16-'様式３（療養者名簿）（⑤の場合）'!$O96+1&lt;=15,IF(HB$16&gt;='様式３（療養者名簿）（⑤の場合）'!$O96,IF(HB$16&lt;='様式３（療養者名簿）（⑤の場合）'!$W96,1,0),0),0)</f>
        <v>0</v>
      </c>
      <c r="HC87" s="159">
        <f>IF(HC$16-'様式３（療養者名簿）（⑤の場合）'!$O96+1&lt;=15,IF(HC$16&gt;='様式３（療養者名簿）（⑤の場合）'!$O96,IF(HC$16&lt;='様式３（療養者名簿）（⑤の場合）'!$W96,1,0),0),0)</f>
        <v>0</v>
      </c>
      <c r="HD87" s="159">
        <f>IF(HD$16-'様式３（療養者名簿）（⑤の場合）'!$O96+1&lt;=15,IF(HD$16&gt;='様式３（療養者名簿）（⑤の場合）'!$O96,IF(HD$16&lt;='様式３（療養者名簿）（⑤の場合）'!$W96,1,0),0),0)</f>
        <v>0</v>
      </c>
      <c r="HE87" s="159">
        <f>IF(HE$16-'様式３（療養者名簿）（⑤の場合）'!$O96+1&lt;=15,IF(HE$16&gt;='様式３（療養者名簿）（⑤の場合）'!$O96,IF(HE$16&lt;='様式３（療養者名簿）（⑤の場合）'!$W96,1,0),0),0)</f>
        <v>0</v>
      </c>
      <c r="HF87" s="159">
        <f>IF(HF$16-'様式３（療養者名簿）（⑤の場合）'!$O96+1&lt;=15,IF(HF$16&gt;='様式３（療養者名簿）（⑤の場合）'!$O96,IF(HF$16&lt;='様式３（療養者名簿）（⑤の場合）'!$W96,1,0),0),0)</f>
        <v>0</v>
      </c>
      <c r="HG87" s="159">
        <f>IF(HG$16-'様式３（療養者名簿）（⑤の場合）'!$O96+1&lt;=15,IF(HG$16&gt;='様式３（療養者名簿）（⑤の場合）'!$O96,IF(HG$16&lt;='様式３（療養者名簿）（⑤の場合）'!$W96,1,0),0),0)</f>
        <v>0</v>
      </c>
      <c r="HH87" s="159">
        <f>IF(HH$16-'様式３（療養者名簿）（⑤の場合）'!$O96+1&lt;=15,IF(HH$16&gt;='様式３（療養者名簿）（⑤の場合）'!$O96,IF(HH$16&lt;='様式３（療養者名簿）（⑤の場合）'!$W96,1,0),0),0)</f>
        <v>0</v>
      </c>
      <c r="HI87" s="159">
        <f>IF(HI$16-'様式３（療養者名簿）（⑤の場合）'!$O96+1&lt;=15,IF(HI$16&gt;='様式３（療養者名簿）（⑤の場合）'!$O96,IF(HI$16&lt;='様式３（療養者名簿）（⑤の場合）'!$W96,1,0),0),0)</f>
        <v>0</v>
      </c>
      <c r="HJ87" s="159">
        <f>IF(HJ$16-'様式３（療養者名簿）（⑤の場合）'!$O96+1&lt;=15,IF(HJ$16&gt;='様式３（療養者名簿）（⑤の場合）'!$O96,IF(HJ$16&lt;='様式３（療養者名簿）（⑤の場合）'!$W96,1,0),0),0)</f>
        <v>0</v>
      </c>
      <c r="HK87" s="159">
        <f>IF(HK$16-'様式３（療養者名簿）（⑤の場合）'!$O96+1&lt;=15,IF(HK$16&gt;='様式３（療養者名簿）（⑤の場合）'!$O96,IF(HK$16&lt;='様式３（療養者名簿）（⑤の場合）'!$W96,1,0),0),0)</f>
        <v>0</v>
      </c>
      <c r="HL87" s="159">
        <f>IF(HL$16-'様式３（療養者名簿）（⑤の場合）'!$O96+1&lt;=15,IF(HL$16&gt;='様式３（療養者名簿）（⑤の場合）'!$O96,IF(HL$16&lt;='様式３（療養者名簿）（⑤の場合）'!$W96,1,0),0),0)</f>
        <v>0</v>
      </c>
      <c r="HM87" s="159">
        <f>IF(HM$16-'様式３（療養者名簿）（⑤の場合）'!$O96+1&lt;=15,IF(HM$16&gt;='様式３（療養者名簿）（⑤の場合）'!$O96,IF(HM$16&lt;='様式３（療養者名簿）（⑤の場合）'!$W96,1,0),0),0)</f>
        <v>0</v>
      </c>
      <c r="HN87" s="159">
        <f>IF(HN$16-'様式３（療養者名簿）（⑤の場合）'!$O96+1&lt;=15,IF(HN$16&gt;='様式３（療養者名簿）（⑤の場合）'!$O96,IF(HN$16&lt;='様式３（療養者名簿）（⑤の場合）'!$W96,1,0),0),0)</f>
        <v>0</v>
      </c>
      <c r="HO87" s="159">
        <f>IF(HO$16-'様式３（療養者名簿）（⑤の場合）'!$O96+1&lt;=15,IF(HO$16&gt;='様式３（療養者名簿）（⑤の場合）'!$O96,IF(HO$16&lt;='様式３（療養者名簿）（⑤の場合）'!$W96,1,0),0),0)</f>
        <v>0</v>
      </c>
      <c r="HP87" s="159">
        <f>IF(HP$16-'様式３（療養者名簿）（⑤の場合）'!$O96+1&lt;=15,IF(HP$16&gt;='様式３（療養者名簿）（⑤の場合）'!$O96,IF(HP$16&lt;='様式３（療養者名簿）（⑤の場合）'!$W96,1,0),0),0)</f>
        <v>0</v>
      </c>
      <c r="HQ87" s="159">
        <f>IF(HQ$16-'様式３（療養者名簿）（⑤の場合）'!$O96+1&lt;=15,IF(HQ$16&gt;='様式３（療養者名簿）（⑤の場合）'!$O96,IF(HQ$16&lt;='様式３（療養者名簿）（⑤の場合）'!$W96,1,0),0),0)</f>
        <v>0</v>
      </c>
      <c r="HR87" s="159">
        <f>IF(HR$16-'様式３（療養者名簿）（⑤の場合）'!$O96+1&lt;=15,IF(HR$16&gt;='様式３（療養者名簿）（⑤の場合）'!$O96,IF(HR$16&lt;='様式３（療養者名簿）（⑤の場合）'!$W96,1,0),0),0)</f>
        <v>0</v>
      </c>
      <c r="HS87" s="159">
        <f>IF(HS$16-'様式３（療養者名簿）（⑤の場合）'!$O96+1&lt;=15,IF(HS$16&gt;='様式３（療養者名簿）（⑤の場合）'!$O96,IF(HS$16&lt;='様式３（療養者名簿）（⑤の場合）'!$W96,1,0),0),0)</f>
        <v>0</v>
      </c>
      <c r="HT87" s="159">
        <f>IF(HT$16-'様式３（療養者名簿）（⑤の場合）'!$O96+1&lt;=15,IF(HT$16&gt;='様式３（療養者名簿）（⑤の場合）'!$O96,IF(HT$16&lt;='様式３（療養者名簿）（⑤の場合）'!$W96,1,0),0),0)</f>
        <v>0</v>
      </c>
      <c r="HU87" s="159">
        <f>IF(HU$16-'様式３（療養者名簿）（⑤の場合）'!$O96+1&lt;=15,IF(HU$16&gt;='様式３（療養者名簿）（⑤の場合）'!$O96,IF(HU$16&lt;='様式３（療養者名簿）（⑤の場合）'!$W96,1,0),0),0)</f>
        <v>0</v>
      </c>
      <c r="HV87" s="159">
        <f>IF(HV$16-'様式３（療養者名簿）（⑤の場合）'!$O96+1&lt;=15,IF(HV$16&gt;='様式３（療養者名簿）（⑤の場合）'!$O96,IF(HV$16&lt;='様式３（療養者名簿）（⑤の場合）'!$W96,1,0),0),0)</f>
        <v>0</v>
      </c>
      <c r="HW87" s="159">
        <f>IF(HW$16-'様式３（療養者名簿）（⑤の場合）'!$O96+1&lt;=15,IF(HW$16&gt;='様式３（療養者名簿）（⑤の場合）'!$O96,IF(HW$16&lt;='様式３（療養者名簿）（⑤の場合）'!$W96,1,0),0),0)</f>
        <v>0</v>
      </c>
      <c r="HX87" s="159">
        <f>IF(HX$16-'様式３（療養者名簿）（⑤の場合）'!$O96+1&lt;=15,IF(HX$16&gt;='様式３（療養者名簿）（⑤の場合）'!$O96,IF(HX$16&lt;='様式３（療養者名簿）（⑤の場合）'!$W96,1,0),0),0)</f>
        <v>0</v>
      </c>
      <c r="HY87" s="159">
        <f>IF(HY$16-'様式３（療養者名簿）（⑤の場合）'!$O96+1&lt;=15,IF(HY$16&gt;='様式３（療養者名簿）（⑤の場合）'!$O96,IF(HY$16&lt;='様式３（療養者名簿）（⑤の場合）'!$W96,1,0),0),0)</f>
        <v>0</v>
      </c>
      <c r="HZ87" s="159">
        <f>IF(HZ$16-'様式３（療養者名簿）（⑤の場合）'!$O96+1&lt;=15,IF(HZ$16&gt;='様式３（療養者名簿）（⑤の場合）'!$O96,IF(HZ$16&lt;='様式３（療養者名簿）（⑤の場合）'!$W96,1,0),0),0)</f>
        <v>0</v>
      </c>
      <c r="IA87" s="159">
        <f>IF(IA$16-'様式３（療養者名簿）（⑤の場合）'!$O96+1&lt;=15,IF(IA$16&gt;='様式３（療養者名簿）（⑤の場合）'!$O96,IF(IA$16&lt;='様式３（療養者名簿）（⑤の場合）'!$W96,1,0),0),0)</f>
        <v>0</v>
      </c>
      <c r="IB87" s="159">
        <f>IF(IB$16-'様式３（療養者名簿）（⑤の場合）'!$O96+1&lt;=15,IF(IB$16&gt;='様式３（療養者名簿）（⑤の場合）'!$O96,IF(IB$16&lt;='様式３（療養者名簿）（⑤の場合）'!$W96,1,0),0),0)</f>
        <v>0</v>
      </c>
      <c r="IC87" s="159">
        <f>IF(IC$16-'様式３（療養者名簿）（⑤の場合）'!$O96+1&lt;=15,IF(IC$16&gt;='様式３（療養者名簿）（⑤の場合）'!$O96,IF(IC$16&lt;='様式３（療養者名簿）（⑤の場合）'!$W96,1,0),0),0)</f>
        <v>0</v>
      </c>
      <c r="ID87" s="159">
        <f>IF(ID$16-'様式３（療養者名簿）（⑤の場合）'!$O96+1&lt;=15,IF(ID$16&gt;='様式３（療養者名簿）（⑤の場合）'!$O96,IF(ID$16&lt;='様式３（療養者名簿）（⑤の場合）'!$W96,1,0),0),0)</f>
        <v>0</v>
      </c>
      <c r="IE87" s="159">
        <f>IF(IE$16-'様式３（療養者名簿）（⑤の場合）'!$O96+1&lt;=15,IF(IE$16&gt;='様式３（療養者名簿）（⑤の場合）'!$O96,IF(IE$16&lt;='様式３（療養者名簿）（⑤の場合）'!$W96,1,0),0),0)</f>
        <v>0</v>
      </c>
      <c r="IF87" s="159">
        <f>IF(IF$16-'様式３（療養者名簿）（⑤の場合）'!$O96+1&lt;=15,IF(IF$16&gt;='様式３（療養者名簿）（⑤の場合）'!$O96,IF(IF$16&lt;='様式３（療養者名簿）（⑤の場合）'!$W96,1,0),0),0)</f>
        <v>0</v>
      </c>
      <c r="IG87" s="159">
        <f>IF(IG$16-'様式３（療養者名簿）（⑤の場合）'!$O96+1&lt;=15,IF(IG$16&gt;='様式３（療養者名簿）（⑤の場合）'!$O96,IF(IG$16&lt;='様式３（療養者名簿）（⑤の場合）'!$W96,1,0),0),0)</f>
        <v>0</v>
      </c>
      <c r="IH87" s="159">
        <f>IF(IH$16-'様式３（療養者名簿）（⑤の場合）'!$O96+1&lt;=15,IF(IH$16&gt;='様式３（療養者名簿）（⑤の場合）'!$O96,IF(IH$16&lt;='様式３（療養者名簿）（⑤の場合）'!$W96,1,0),0),0)</f>
        <v>0</v>
      </c>
      <c r="II87" s="159">
        <f>IF(II$16-'様式３（療養者名簿）（⑤の場合）'!$O96+1&lt;=15,IF(II$16&gt;='様式３（療養者名簿）（⑤の場合）'!$O96,IF(II$16&lt;='様式３（療養者名簿）（⑤の場合）'!$W96,1,0),0),0)</f>
        <v>0</v>
      </c>
      <c r="IJ87" s="159">
        <f>IF(IJ$16-'様式３（療養者名簿）（⑤の場合）'!$O96+1&lt;=15,IF(IJ$16&gt;='様式３（療養者名簿）（⑤の場合）'!$O96,IF(IJ$16&lt;='様式３（療養者名簿）（⑤の場合）'!$W96,1,0),0),0)</f>
        <v>0</v>
      </c>
      <c r="IK87" s="159">
        <f>IF(IK$16-'様式３（療養者名簿）（⑤の場合）'!$O96+1&lt;=15,IF(IK$16&gt;='様式３（療養者名簿）（⑤の場合）'!$O96,IF(IK$16&lt;='様式３（療養者名簿）（⑤の場合）'!$W96,1,0),0),0)</f>
        <v>0</v>
      </c>
      <c r="IL87" s="159">
        <f>IF(IL$16-'様式３（療養者名簿）（⑤の場合）'!$O96+1&lt;=15,IF(IL$16&gt;='様式３（療養者名簿）（⑤の場合）'!$O96,IF(IL$16&lt;='様式３（療養者名簿）（⑤の場合）'!$W96,1,0),0),0)</f>
        <v>0</v>
      </c>
      <c r="IM87" s="159">
        <f>IF(IM$16-'様式３（療養者名簿）（⑤の場合）'!$O96+1&lt;=15,IF(IM$16&gt;='様式３（療養者名簿）（⑤の場合）'!$O96,IF(IM$16&lt;='様式３（療養者名簿）（⑤の場合）'!$W96,1,0),0),0)</f>
        <v>0</v>
      </c>
      <c r="IN87" s="159">
        <f>IF(IN$16-'様式３（療養者名簿）（⑤の場合）'!$O96+1&lt;=15,IF(IN$16&gt;='様式３（療養者名簿）（⑤の場合）'!$O96,IF(IN$16&lt;='様式３（療養者名簿）（⑤の場合）'!$W96,1,0),0),0)</f>
        <v>0</v>
      </c>
      <c r="IO87" s="159">
        <f>IF(IO$16-'様式３（療養者名簿）（⑤の場合）'!$O96+1&lt;=15,IF(IO$16&gt;='様式３（療養者名簿）（⑤の場合）'!$O96,IF(IO$16&lt;='様式３（療養者名簿）（⑤の場合）'!$W96,1,0),0),0)</f>
        <v>0</v>
      </c>
      <c r="IP87" s="159">
        <f>IF(IP$16-'様式３（療養者名簿）（⑤の場合）'!$O96+1&lt;=15,IF(IP$16&gt;='様式３（療養者名簿）（⑤の場合）'!$O96,IF(IP$16&lt;='様式３（療養者名簿）（⑤の場合）'!$W96,1,0),0),0)</f>
        <v>0</v>
      </c>
      <c r="IQ87" s="159">
        <f>IF(IQ$16-'様式３（療養者名簿）（⑤の場合）'!$O96+1&lt;=15,IF(IQ$16&gt;='様式３（療養者名簿）（⑤の場合）'!$O96,IF(IQ$16&lt;='様式３（療養者名簿）（⑤の場合）'!$W96,1,0),0),0)</f>
        <v>0</v>
      </c>
      <c r="IR87" s="159">
        <f>IF(IR$16-'様式３（療養者名簿）（⑤の場合）'!$O96+1&lt;=15,IF(IR$16&gt;='様式３（療養者名簿）（⑤の場合）'!$O96,IF(IR$16&lt;='様式３（療養者名簿）（⑤の場合）'!$W96,1,0),0),0)</f>
        <v>0</v>
      </c>
      <c r="IS87" s="159">
        <f>IF(IS$16-'様式３（療養者名簿）（⑤の場合）'!$O96+1&lt;=15,IF(IS$16&gt;='様式３（療養者名簿）（⑤の場合）'!$O96,IF(IS$16&lt;='様式３（療養者名簿）（⑤の場合）'!$W96,1,0),0),0)</f>
        <v>0</v>
      </c>
      <c r="IT87" s="159">
        <f>IF(IT$16-'様式３（療養者名簿）（⑤の場合）'!$O96+1&lt;=15,IF(IT$16&gt;='様式３（療養者名簿）（⑤の場合）'!$O96,IF(IT$16&lt;='様式３（療養者名簿）（⑤の場合）'!$W96,1,0),0),0)</f>
        <v>0</v>
      </c>
    </row>
    <row r="88" spans="1:254" ht="42" customHeight="1">
      <c r="A88" s="149">
        <f>'様式３（療養者名簿）（⑤の場合）'!C97</f>
        <v>0</v>
      </c>
      <c r="B88" s="159">
        <f>IF(B$16-'様式３（療養者名簿）（⑤の場合）'!$O97+1&lt;=15,IF(B$16&gt;='様式３（療養者名簿）（⑤の場合）'!$O97,IF(B$16&lt;='様式３（療養者名簿）（⑤の場合）'!$W97,1,0),0),0)</f>
        <v>0</v>
      </c>
      <c r="C88" s="159">
        <f>IF(C$16-'様式３（療養者名簿）（⑤の場合）'!$O97+1&lt;=15,IF(C$16&gt;='様式３（療養者名簿）（⑤の場合）'!$O97,IF(C$16&lt;='様式３（療養者名簿）（⑤の場合）'!$W97,1,0),0),0)</f>
        <v>0</v>
      </c>
      <c r="D88" s="159">
        <f>IF(D$16-'様式３（療養者名簿）（⑤の場合）'!$O97+1&lt;=15,IF(D$16&gt;='様式３（療養者名簿）（⑤の場合）'!$O97,IF(D$16&lt;='様式３（療養者名簿）（⑤の場合）'!$W97,1,0),0),0)</f>
        <v>0</v>
      </c>
      <c r="E88" s="159">
        <f>IF(E$16-'様式３（療養者名簿）（⑤の場合）'!$O97+1&lt;=15,IF(E$16&gt;='様式３（療養者名簿）（⑤の場合）'!$O97,IF(E$16&lt;='様式３（療養者名簿）（⑤の場合）'!$W97,1,0),0),0)</f>
        <v>0</v>
      </c>
      <c r="F88" s="159">
        <f>IF(F$16-'様式３（療養者名簿）（⑤の場合）'!$O97+1&lt;=15,IF(F$16&gt;='様式３（療養者名簿）（⑤の場合）'!$O97,IF(F$16&lt;='様式３（療養者名簿）（⑤の場合）'!$W97,1,0),0),0)</f>
        <v>0</v>
      </c>
      <c r="G88" s="159">
        <f>IF(G$16-'様式３（療養者名簿）（⑤の場合）'!$O97+1&lt;=15,IF(G$16&gt;='様式３（療養者名簿）（⑤の場合）'!$O97,IF(G$16&lt;='様式３（療養者名簿）（⑤の場合）'!$W97,1,0),0),0)</f>
        <v>0</v>
      </c>
      <c r="H88" s="159">
        <f>IF(H$16-'様式３（療養者名簿）（⑤の場合）'!$O97+1&lt;=15,IF(H$16&gt;='様式３（療養者名簿）（⑤の場合）'!$O97,IF(H$16&lt;='様式３（療養者名簿）（⑤の場合）'!$W97,1,0),0),0)</f>
        <v>0</v>
      </c>
      <c r="I88" s="159">
        <f>IF(I$16-'様式３（療養者名簿）（⑤の場合）'!$O97+1&lt;=15,IF(I$16&gt;='様式３（療養者名簿）（⑤の場合）'!$O97,IF(I$16&lt;='様式３（療養者名簿）（⑤の場合）'!$W97,1,0),0),0)</f>
        <v>0</v>
      </c>
      <c r="J88" s="159">
        <f>IF(J$16-'様式３（療養者名簿）（⑤の場合）'!$O97+1&lt;=15,IF(J$16&gt;='様式３（療養者名簿）（⑤の場合）'!$O97,IF(J$16&lt;='様式３（療養者名簿）（⑤の場合）'!$W97,1,0),0),0)</f>
        <v>0</v>
      </c>
      <c r="K88" s="159">
        <f>IF(K$16-'様式３（療養者名簿）（⑤の場合）'!$O97+1&lt;=15,IF(K$16&gt;='様式３（療養者名簿）（⑤の場合）'!$O97,IF(K$16&lt;='様式３（療養者名簿）（⑤の場合）'!$W97,1,0),0),0)</f>
        <v>0</v>
      </c>
      <c r="L88" s="159">
        <f>IF(L$16-'様式３（療養者名簿）（⑤の場合）'!$O97+1&lt;=15,IF(L$16&gt;='様式３（療養者名簿）（⑤の場合）'!$O97,IF(L$16&lt;='様式３（療養者名簿）（⑤の場合）'!$W97,1,0),0),0)</f>
        <v>0</v>
      </c>
      <c r="M88" s="159">
        <f>IF(M$16-'様式３（療養者名簿）（⑤の場合）'!$O97+1&lt;=15,IF(M$16&gt;='様式３（療養者名簿）（⑤の場合）'!$O97,IF(M$16&lt;='様式３（療養者名簿）（⑤の場合）'!$W97,1,0),0),0)</f>
        <v>0</v>
      </c>
      <c r="N88" s="159">
        <f>IF(N$16-'様式３（療養者名簿）（⑤の場合）'!$O97+1&lt;=15,IF(N$16&gt;='様式３（療養者名簿）（⑤の場合）'!$O97,IF(N$16&lt;='様式３（療養者名簿）（⑤の場合）'!$W97,1,0),0),0)</f>
        <v>0</v>
      </c>
      <c r="O88" s="159">
        <f>IF(O$16-'様式３（療養者名簿）（⑤の場合）'!$O97+1&lt;=15,IF(O$16&gt;='様式３（療養者名簿）（⑤の場合）'!$O97,IF(O$16&lt;='様式３（療養者名簿）（⑤の場合）'!$W97,1,0),0),0)</f>
        <v>0</v>
      </c>
      <c r="P88" s="159">
        <f>IF(P$16-'様式３（療養者名簿）（⑤の場合）'!$O97+1&lt;=15,IF(P$16&gt;='様式３（療養者名簿）（⑤の場合）'!$O97,IF(P$16&lt;='様式３（療養者名簿）（⑤の場合）'!$W97,1,0),0),0)</f>
        <v>0</v>
      </c>
      <c r="Q88" s="159">
        <f>IF(Q$16-'様式３（療養者名簿）（⑤の場合）'!$O97+1&lt;=15,IF(Q$16&gt;='様式３（療養者名簿）（⑤の場合）'!$O97,IF(Q$16&lt;='様式３（療養者名簿）（⑤の場合）'!$W97,1,0),0),0)</f>
        <v>0</v>
      </c>
      <c r="R88" s="159">
        <f>IF(R$16-'様式３（療養者名簿）（⑤の場合）'!$O97+1&lt;=15,IF(R$16&gt;='様式３（療養者名簿）（⑤の場合）'!$O97,IF(R$16&lt;='様式３（療養者名簿）（⑤の場合）'!$W97,1,0),0),0)</f>
        <v>0</v>
      </c>
      <c r="S88" s="159">
        <f>IF(S$16-'様式３（療養者名簿）（⑤の場合）'!$O97+1&lt;=15,IF(S$16&gt;='様式３（療養者名簿）（⑤の場合）'!$O97,IF(S$16&lt;='様式３（療養者名簿）（⑤の場合）'!$W97,1,0),0),0)</f>
        <v>0</v>
      </c>
      <c r="T88" s="159">
        <f>IF(T$16-'様式３（療養者名簿）（⑤の場合）'!$O97+1&lt;=15,IF(T$16&gt;='様式３（療養者名簿）（⑤の場合）'!$O97,IF(T$16&lt;='様式３（療養者名簿）（⑤の場合）'!$W97,1,0),0),0)</f>
        <v>0</v>
      </c>
      <c r="U88" s="159">
        <f>IF(U$16-'様式３（療養者名簿）（⑤の場合）'!$O97+1&lt;=15,IF(U$16&gt;='様式３（療養者名簿）（⑤の場合）'!$O97,IF(U$16&lt;='様式３（療養者名簿）（⑤の場合）'!$W97,1,0),0),0)</f>
        <v>0</v>
      </c>
      <c r="V88" s="159">
        <f>IF(V$16-'様式３（療養者名簿）（⑤の場合）'!$O97+1&lt;=15,IF(V$16&gt;='様式３（療養者名簿）（⑤の場合）'!$O97,IF(V$16&lt;='様式３（療養者名簿）（⑤の場合）'!$W97,1,0),0),0)</f>
        <v>0</v>
      </c>
      <c r="W88" s="159">
        <f>IF(W$16-'様式３（療養者名簿）（⑤の場合）'!$O97+1&lt;=15,IF(W$16&gt;='様式３（療養者名簿）（⑤の場合）'!$O97,IF(W$16&lt;='様式３（療養者名簿）（⑤の場合）'!$W97,1,0),0),0)</f>
        <v>0</v>
      </c>
      <c r="X88" s="159">
        <f>IF(X$16-'様式３（療養者名簿）（⑤の場合）'!$O97+1&lt;=15,IF(X$16&gt;='様式３（療養者名簿）（⑤の場合）'!$O97,IF(X$16&lt;='様式３（療養者名簿）（⑤の場合）'!$W97,1,0),0),0)</f>
        <v>0</v>
      </c>
      <c r="Y88" s="159">
        <f>IF(Y$16-'様式３（療養者名簿）（⑤の場合）'!$O97+1&lt;=15,IF(Y$16&gt;='様式３（療養者名簿）（⑤の場合）'!$O97,IF(Y$16&lt;='様式３（療養者名簿）（⑤の場合）'!$W97,1,0),0),0)</f>
        <v>0</v>
      </c>
      <c r="Z88" s="159">
        <f>IF(Z$16-'様式３（療養者名簿）（⑤の場合）'!$O97+1&lt;=15,IF(Z$16&gt;='様式３（療養者名簿）（⑤の場合）'!$O97,IF(Z$16&lt;='様式３（療養者名簿）（⑤の場合）'!$W97,1,0),0),0)</f>
        <v>0</v>
      </c>
      <c r="AA88" s="159">
        <f>IF(AA$16-'様式３（療養者名簿）（⑤の場合）'!$O97+1&lt;=15,IF(AA$16&gt;='様式３（療養者名簿）（⑤の場合）'!$O97,IF(AA$16&lt;='様式３（療養者名簿）（⑤の場合）'!$W97,1,0),0),0)</f>
        <v>0</v>
      </c>
      <c r="AB88" s="159">
        <f>IF(AB$16-'様式３（療養者名簿）（⑤の場合）'!$O97+1&lt;=15,IF(AB$16&gt;='様式３（療養者名簿）（⑤の場合）'!$O97,IF(AB$16&lt;='様式３（療養者名簿）（⑤の場合）'!$W97,1,0),0),0)</f>
        <v>0</v>
      </c>
      <c r="AC88" s="159">
        <f>IF(AC$16-'様式３（療養者名簿）（⑤の場合）'!$O97+1&lt;=15,IF(AC$16&gt;='様式３（療養者名簿）（⑤の場合）'!$O97,IF(AC$16&lt;='様式３（療養者名簿）（⑤の場合）'!$W97,1,0),0),0)</f>
        <v>0</v>
      </c>
      <c r="AD88" s="159">
        <f>IF(AD$16-'様式３（療養者名簿）（⑤の場合）'!$O97+1&lt;=15,IF(AD$16&gt;='様式３（療養者名簿）（⑤の場合）'!$O97,IF(AD$16&lt;='様式３（療養者名簿）（⑤の場合）'!$W97,1,0),0),0)</f>
        <v>0</v>
      </c>
      <c r="AE88" s="159">
        <f>IF(AE$16-'様式３（療養者名簿）（⑤の場合）'!$O97+1&lt;=15,IF(AE$16&gt;='様式３（療養者名簿）（⑤の場合）'!$O97,IF(AE$16&lt;='様式３（療養者名簿）（⑤の場合）'!$W97,1,0),0),0)</f>
        <v>0</v>
      </c>
      <c r="AF88" s="159">
        <f>IF(AF$16-'様式３（療養者名簿）（⑤の場合）'!$O97+1&lt;=15,IF(AF$16&gt;='様式３（療養者名簿）（⑤の場合）'!$O97,IF(AF$16&lt;='様式３（療養者名簿）（⑤の場合）'!$W97,1,0),0),0)</f>
        <v>0</v>
      </c>
      <c r="AG88" s="159">
        <f>IF(AG$16-'様式３（療養者名簿）（⑤の場合）'!$O97+1&lt;=15,IF(AG$16&gt;='様式３（療養者名簿）（⑤の場合）'!$O97,IF(AG$16&lt;='様式３（療養者名簿）（⑤の場合）'!$W97,1,0),0),0)</f>
        <v>0</v>
      </c>
      <c r="AH88" s="159">
        <f>IF(AH$16-'様式３（療養者名簿）（⑤の場合）'!$O97+1&lt;=15,IF(AH$16&gt;='様式３（療養者名簿）（⑤の場合）'!$O97,IF(AH$16&lt;='様式３（療養者名簿）（⑤の場合）'!$W97,1,0),0),0)</f>
        <v>0</v>
      </c>
      <c r="AI88" s="159">
        <f>IF(AI$16-'様式３（療養者名簿）（⑤の場合）'!$O97+1&lt;=15,IF(AI$16&gt;='様式３（療養者名簿）（⑤の場合）'!$O97,IF(AI$16&lt;='様式３（療養者名簿）（⑤の場合）'!$W97,1,0),0),0)</f>
        <v>0</v>
      </c>
      <c r="AJ88" s="159">
        <f>IF(AJ$16-'様式３（療養者名簿）（⑤の場合）'!$O97+1&lt;=15,IF(AJ$16&gt;='様式３（療養者名簿）（⑤の場合）'!$O97,IF(AJ$16&lt;='様式３（療養者名簿）（⑤の場合）'!$W97,1,0),0),0)</f>
        <v>0</v>
      </c>
      <c r="AK88" s="159">
        <f>IF(AK$16-'様式３（療養者名簿）（⑤の場合）'!$O97+1&lt;=15,IF(AK$16&gt;='様式３（療養者名簿）（⑤の場合）'!$O97,IF(AK$16&lt;='様式３（療養者名簿）（⑤の場合）'!$W97,1,0),0),0)</f>
        <v>0</v>
      </c>
      <c r="AL88" s="159">
        <f>IF(AL$16-'様式３（療養者名簿）（⑤の場合）'!$O97+1&lt;=15,IF(AL$16&gt;='様式３（療養者名簿）（⑤の場合）'!$O97,IF(AL$16&lt;='様式３（療養者名簿）（⑤の場合）'!$W97,1,0),0),0)</f>
        <v>0</v>
      </c>
      <c r="AM88" s="159">
        <f>IF(AM$16-'様式３（療養者名簿）（⑤の場合）'!$O97+1&lt;=15,IF(AM$16&gt;='様式３（療養者名簿）（⑤の場合）'!$O97,IF(AM$16&lt;='様式３（療養者名簿）（⑤の場合）'!$W97,1,0),0),0)</f>
        <v>0</v>
      </c>
      <c r="AN88" s="159">
        <f>IF(AN$16-'様式３（療養者名簿）（⑤の場合）'!$O97+1&lt;=15,IF(AN$16&gt;='様式３（療養者名簿）（⑤の場合）'!$O97,IF(AN$16&lt;='様式３（療養者名簿）（⑤の場合）'!$W97,1,0),0),0)</f>
        <v>0</v>
      </c>
      <c r="AO88" s="159">
        <f>IF(AO$16-'様式３（療養者名簿）（⑤の場合）'!$O97+1&lt;=15,IF(AO$16&gt;='様式３（療養者名簿）（⑤の場合）'!$O97,IF(AO$16&lt;='様式３（療養者名簿）（⑤の場合）'!$W97,1,0),0),0)</f>
        <v>0</v>
      </c>
      <c r="AP88" s="159">
        <f>IF(AP$16-'様式３（療養者名簿）（⑤の場合）'!$O97+1&lt;=15,IF(AP$16&gt;='様式３（療養者名簿）（⑤の場合）'!$O97,IF(AP$16&lt;='様式３（療養者名簿）（⑤の場合）'!$W97,1,0),0),0)</f>
        <v>0</v>
      </c>
      <c r="AQ88" s="159">
        <f>IF(AQ$16-'様式３（療養者名簿）（⑤の場合）'!$O97+1&lt;=15,IF(AQ$16&gt;='様式３（療養者名簿）（⑤の場合）'!$O97,IF(AQ$16&lt;='様式３（療養者名簿）（⑤の場合）'!$W97,1,0),0),0)</f>
        <v>0</v>
      </c>
      <c r="AR88" s="159">
        <f>IF(AR$16-'様式３（療養者名簿）（⑤の場合）'!$O97+1&lt;=15,IF(AR$16&gt;='様式３（療養者名簿）（⑤の場合）'!$O97,IF(AR$16&lt;='様式３（療養者名簿）（⑤の場合）'!$W97,1,0),0),0)</f>
        <v>0</v>
      </c>
      <c r="AS88" s="159">
        <f>IF(AS$16-'様式３（療養者名簿）（⑤の場合）'!$O97+1&lt;=15,IF(AS$16&gt;='様式３（療養者名簿）（⑤の場合）'!$O97,IF(AS$16&lt;='様式３（療養者名簿）（⑤の場合）'!$W97,1,0),0),0)</f>
        <v>0</v>
      </c>
      <c r="AT88" s="159">
        <f>IF(AT$16-'様式３（療養者名簿）（⑤の場合）'!$O97+1&lt;=15,IF(AT$16&gt;='様式３（療養者名簿）（⑤の場合）'!$O97,IF(AT$16&lt;='様式３（療養者名簿）（⑤の場合）'!$W97,1,0),0),0)</f>
        <v>0</v>
      </c>
      <c r="AU88" s="159">
        <f>IF(AU$16-'様式３（療養者名簿）（⑤の場合）'!$O97+1&lt;=15,IF(AU$16&gt;='様式３（療養者名簿）（⑤の場合）'!$O97,IF(AU$16&lt;='様式３（療養者名簿）（⑤の場合）'!$W97,1,0),0),0)</f>
        <v>0</v>
      </c>
      <c r="AV88" s="159">
        <f>IF(AV$16-'様式３（療養者名簿）（⑤の場合）'!$O97+1&lt;=15,IF(AV$16&gt;='様式３（療養者名簿）（⑤の場合）'!$O97,IF(AV$16&lt;='様式３（療養者名簿）（⑤の場合）'!$W97,1,0),0),0)</f>
        <v>0</v>
      </c>
      <c r="AW88" s="159">
        <f>IF(AW$16-'様式３（療養者名簿）（⑤の場合）'!$O97+1&lt;=15,IF(AW$16&gt;='様式３（療養者名簿）（⑤の場合）'!$O97,IF(AW$16&lt;='様式３（療養者名簿）（⑤の場合）'!$W97,1,0),0),0)</f>
        <v>0</v>
      </c>
      <c r="AX88" s="159">
        <f>IF(AX$16-'様式３（療養者名簿）（⑤の場合）'!$O97+1&lt;=15,IF(AX$16&gt;='様式３（療養者名簿）（⑤の場合）'!$O97,IF(AX$16&lt;='様式３（療養者名簿）（⑤の場合）'!$W97,1,0),0),0)</f>
        <v>0</v>
      </c>
      <c r="AY88" s="159">
        <f>IF(AY$16-'様式３（療養者名簿）（⑤の場合）'!$O97+1&lt;=15,IF(AY$16&gt;='様式３（療養者名簿）（⑤の場合）'!$O97,IF(AY$16&lt;='様式３（療養者名簿）（⑤の場合）'!$W97,1,0),0),0)</f>
        <v>0</v>
      </c>
      <c r="AZ88" s="159">
        <f>IF(AZ$16-'様式３（療養者名簿）（⑤の場合）'!$O97+1&lt;=15,IF(AZ$16&gt;='様式３（療養者名簿）（⑤の場合）'!$O97,IF(AZ$16&lt;='様式３（療養者名簿）（⑤の場合）'!$W97,1,0),0),0)</f>
        <v>0</v>
      </c>
      <c r="BA88" s="159">
        <f>IF(BA$16-'様式３（療養者名簿）（⑤の場合）'!$O97+1&lt;=15,IF(BA$16&gt;='様式３（療養者名簿）（⑤の場合）'!$O97,IF(BA$16&lt;='様式３（療養者名簿）（⑤の場合）'!$W97,1,0),0),0)</f>
        <v>0</v>
      </c>
      <c r="BB88" s="159">
        <f>IF(BB$16-'様式３（療養者名簿）（⑤の場合）'!$O97+1&lt;=15,IF(BB$16&gt;='様式３（療養者名簿）（⑤の場合）'!$O97,IF(BB$16&lt;='様式３（療養者名簿）（⑤の場合）'!$W97,1,0),0),0)</f>
        <v>0</v>
      </c>
      <c r="BC88" s="159">
        <f>IF(BC$16-'様式３（療養者名簿）（⑤の場合）'!$O97+1&lt;=15,IF(BC$16&gt;='様式３（療養者名簿）（⑤の場合）'!$O97,IF(BC$16&lt;='様式３（療養者名簿）（⑤の場合）'!$W97,1,0),0),0)</f>
        <v>0</v>
      </c>
      <c r="BD88" s="159">
        <f>IF(BD$16-'様式３（療養者名簿）（⑤の場合）'!$O97+1&lt;=15,IF(BD$16&gt;='様式３（療養者名簿）（⑤の場合）'!$O97,IF(BD$16&lt;='様式３（療養者名簿）（⑤の場合）'!$W97,1,0),0),0)</f>
        <v>0</v>
      </c>
      <c r="BE88" s="159">
        <f>IF(BE$16-'様式３（療養者名簿）（⑤の場合）'!$O97+1&lt;=15,IF(BE$16&gt;='様式３（療養者名簿）（⑤の場合）'!$O97,IF(BE$16&lt;='様式３（療養者名簿）（⑤の場合）'!$W97,1,0),0),0)</f>
        <v>0</v>
      </c>
      <c r="BF88" s="159">
        <f>IF(BF$16-'様式３（療養者名簿）（⑤の場合）'!$O97+1&lt;=15,IF(BF$16&gt;='様式３（療養者名簿）（⑤の場合）'!$O97,IF(BF$16&lt;='様式３（療養者名簿）（⑤の場合）'!$W97,1,0),0),0)</f>
        <v>0</v>
      </c>
      <c r="BG88" s="159">
        <f>IF(BG$16-'様式３（療養者名簿）（⑤の場合）'!$O97+1&lt;=15,IF(BG$16&gt;='様式３（療養者名簿）（⑤の場合）'!$O97,IF(BG$16&lt;='様式３（療養者名簿）（⑤の場合）'!$W97,1,0),0),0)</f>
        <v>0</v>
      </c>
      <c r="BH88" s="159">
        <f>IF(BH$16-'様式３（療養者名簿）（⑤の場合）'!$O97+1&lt;=15,IF(BH$16&gt;='様式３（療養者名簿）（⑤の場合）'!$O97,IF(BH$16&lt;='様式３（療養者名簿）（⑤の場合）'!$W97,1,0),0),0)</f>
        <v>0</v>
      </c>
      <c r="BI88" s="159">
        <f>IF(BI$16-'様式３（療養者名簿）（⑤の場合）'!$O97+1&lt;=15,IF(BI$16&gt;='様式３（療養者名簿）（⑤の場合）'!$O97,IF(BI$16&lt;='様式３（療養者名簿）（⑤の場合）'!$W97,1,0),0),0)</f>
        <v>0</v>
      </c>
      <c r="BJ88" s="159">
        <f>IF(BJ$16-'様式３（療養者名簿）（⑤の場合）'!$O97+1&lt;=15,IF(BJ$16&gt;='様式３（療養者名簿）（⑤の場合）'!$O97,IF(BJ$16&lt;='様式３（療養者名簿）（⑤の場合）'!$W97,1,0),0),0)</f>
        <v>0</v>
      </c>
      <c r="BK88" s="159">
        <f>IF(BK$16-'様式３（療養者名簿）（⑤の場合）'!$O97+1&lt;=15,IF(BK$16&gt;='様式３（療養者名簿）（⑤の場合）'!$O97,IF(BK$16&lt;='様式３（療養者名簿）（⑤の場合）'!$W97,1,0),0),0)</f>
        <v>0</v>
      </c>
      <c r="BL88" s="159">
        <f>IF(BL$16-'様式３（療養者名簿）（⑤の場合）'!$O97+1&lt;=15,IF(BL$16&gt;='様式３（療養者名簿）（⑤の場合）'!$O97,IF(BL$16&lt;='様式３（療養者名簿）（⑤の場合）'!$W97,1,0),0),0)</f>
        <v>0</v>
      </c>
      <c r="BM88" s="159">
        <f>IF(BM$16-'様式３（療養者名簿）（⑤の場合）'!$O97+1&lt;=15,IF(BM$16&gt;='様式３（療養者名簿）（⑤の場合）'!$O97,IF(BM$16&lt;='様式３（療養者名簿）（⑤の場合）'!$W97,1,0),0),0)</f>
        <v>0</v>
      </c>
      <c r="BN88" s="159">
        <f>IF(BN$16-'様式３（療養者名簿）（⑤の場合）'!$O97+1&lt;=15,IF(BN$16&gt;='様式３（療養者名簿）（⑤の場合）'!$O97,IF(BN$16&lt;='様式３（療養者名簿）（⑤の場合）'!$W97,1,0),0),0)</f>
        <v>0</v>
      </c>
      <c r="BO88" s="159">
        <f>IF(BO$16-'様式３（療養者名簿）（⑤の場合）'!$O97+1&lt;=15,IF(BO$16&gt;='様式３（療養者名簿）（⑤の場合）'!$O97,IF(BO$16&lt;='様式３（療養者名簿）（⑤の場合）'!$W97,1,0),0),0)</f>
        <v>0</v>
      </c>
      <c r="BP88" s="159">
        <f>IF(BP$16-'様式３（療養者名簿）（⑤の場合）'!$O97+1&lt;=15,IF(BP$16&gt;='様式３（療養者名簿）（⑤の場合）'!$O97,IF(BP$16&lt;='様式３（療養者名簿）（⑤の場合）'!$W97,1,0),0),0)</f>
        <v>0</v>
      </c>
      <c r="BQ88" s="159">
        <f>IF(BQ$16-'様式３（療養者名簿）（⑤の場合）'!$O97+1&lt;=15,IF(BQ$16&gt;='様式３（療養者名簿）（⑤の場合）'!$O97,IF(BQ$16&lt;='様式３（療養者名簿）（⑤の場合）'!$W97,1,0),0),0)</f>
        <v>0</v>
      </c>
      <c r="BR88" s="159">
        <f>IF(BR$16-'様式３（療養者名簿）（⑤の場合）'!$O97+1&lt;=15,IF(BR$16&gt;='様式３（療養者名簿）（⑤の場合）'!$O97,IF(BR$16&lt;='様式３（療養者名簿）（⑤の場合）'!$W97,1,0),0),0)</f>
        <v>0</v>
      </c>
      <c r="BS88" s="159">
        <f>IF(BS$16-'様式３（療養者名簿）（⑤の場合）'!$O97+1&lt;=15,IF(BS$16&gt;='様式３（療養者名簿）（⑤の場合）'!$O97,IF(BS$16&lt;='様式３（療養者名簿）（⑤の場合）'!$W97,1,0),0),0)</f>
        <v>0</v>
      </c>
      <c r="BT88" s="159">
        <f>IF(BT$16-'様式３（療養者名簿）（⑤の場合）'!$O97+1&lt;=15,IF(BT$16&gt;='様式３（療養者名簿）（⑤の場合）'!$O97,IF(BT$16&lt;='様式３（療養者名簿）（⑤の場合）'!$W97,1,0),0),0)</f>
        <v>0</v>
      </c>
      <c r="BU88" s="159">
        <f>IF(BU$16-'様式３（療養者名簿）（⑤の場合）'!$O97+1&lt;=15,IF(BU$16&gt;='様式３（療養者名簿）（⑤の場合）'!$O97,IF(BU$16&lt;='様式３（療養者名簿）（⑤の場合）'!$W97,1,0),0),0)</f>
        <v>0</v>
      </c>
      <c r="BV88" s="159">
        <f>IF(BV$16-'様式３（療養者名簿）（⑤の場合）'!$O97+1&lt;=15,IF(BV$16&gt;='様式３（療養者名簿）（⑤の場合）'!$O97,IF(BV$16&lt;='様式３（療養者名簿）（⑤の場合）'!$W97,1,0),0),0)</f>
        <v>0</v>
      </c>
      <c r="BW88" s="159">
        <f>IF(BW$16-'様式３（療養者名簿）（⑤の場合）'!$O97+1&lt;=15,IF(BW$16&gt;='様式３（療養者名簿）（⑤の場合）'!$O97,IF(BW$16&lt;='様式３（療養者名簿）（⑤の場合）'!$W97,1,0),0),0)</f>
        <v>0</v>
      </c>
      <c r="BX88" s="159">
        <f>IF(BX$16-'様式３（療養者名簿）（⑤の場合）'!$O97+1&lt;=15,IF(BX$16&gt;='様式３（療養者名簿）（⑤の場合）'!$O97,IF(BX$16&lt;='様式３（療養者名簿）（⑤の場合）'!$W97,1,0),0),0)</f>
        <v>0</v>
      </c>
      <c r="BY88" s="159">
        <f>IF(BY$16-'様式３（療養者名簿）（⑤の場合）'!$O97+1&lt;=15,IF(BY$16&gt;='様式３（療養者名簿）（⑤の場合）'!$O97,IF(BY$16&lt;='様式３（療養者名簿）（⑤の場合）'!$W97,1,0),0),0)</f>
        <v>0</v>
      </c>
      <c r="BZ88" s="159">
        <f>IF(BZ$16-'様式３（療養者名簿）（⑤の場合）'!$O97+1&lt;=15,IF(BZ$16&gt;='様式３（療養者名簿）（⑤の場合）'!$O97,IF(BZ$16&lt;='様式３（療養者名簿）（⑤の場合）'!$W97,1,0),0),0)</f>
        <v>0</v>
      </c>
      <c r="CA88" s="159">
        <f>IF(CA$16-'様式３（療養者名簿）（⑤の場合）'!$O97+1&lt;=15,IF(CA$16&gt;='様式３（療養者名簿）（⑤の場合）'!$O97,IF(CA$16&lt;='様式３（療養者名簿）（⑤の場合）'!$W97,1,0),0),0)</f>
        <v>0</v>
      </c>
      <c r="CB88" s="159">
        <f>IF(CB$16-'様式３（療養者名簿）（⑤の場合）'!$O97+1&lt;=15,IF(CB$16&gt;='様式３（療養者名簿）（⑤の場合）'!$O97,IF(CB$16&lt;='様式３（療養者名簿）（⑤の場合）'!$W97,1,0),0),0)</f>
        <v>0</v>
      </c>
      <c r="CC88" s="159">
        <f>IF(CC$16-'様式３（療養者名簿）（⑤の場合）'!$O97+1&lt;=15,IF(CC$16&gt;='様式３（療養者名簿）（⑤の場合）'!$O97,IF(CC$16&lt;='様式３（療養者名簿）（⑤の場合）'!$W97,1,0),0),0)</f>
        <v>0</v>
      </c>
      <c r="CD88" s="159">
        <f>IF(CD$16-'様式３（療養者名簿）（⑤の場合）'!$O97+1&lt;=15,IF(CD$16&gt;='様式３（療養者名簿）（⑤の場合）'!$O97,IF(CD$16&lt;='様式３（療養者名簿）（⑤の場合）'!$W97,1,0),0),0)</f>
        <v>0</v>
      </c>
      <c r="CE88" s="159">
        <f>IF(CE$16-'様式３（療養者名簿）（⑤の場合）'!$O97+1&lt;=15,IF(CE$16&gt;='様式３（療養者名簿）（⑤の場合）'!$O97,IF(CE$16&lt;='様式３（療養者名簿）（⑤の場合）'!$W97,1,0),0),0)</f>
        <v>0</v>
      </c>
      <c r="CF88" s="159">
        <f>IF(CF$16-'様式３（療養者名簿）（⑤の場合）'!$O97+1&lt;=15,IF(CF$16&gt;='様式３（療養者名簿）（⑤の場合）'!$O97,IF(CF$16&lt;='様式３（療養者名簿）（⑤の場合）'!$W97,1,0),0),0)</f>
        <v>0</v>
      </c>
      <c r="CG88" s="159">
        <f>IF(CG$16-'様式３（療養者名簿）（⑤の場合）'!$O97+1&lt;=15,IF(CG$16&gt;='様式３（療養者名簿）（⑤の場合）'!$O97,IF(CG$16&lt;='様式３（療養者名簿）（⑤の場合）'!$W97,1,0),0),0)</f>
        <v>0</v>
      </c>
      <c r="CH88" s="159">
        <f>IF(CH$16-'様式３（療養者名簿）（⑤の場合）'!$O97+1&lt;=15,IF(CH$16&gt;='様式３（療養者名簿）（⑤の場合）'!$O97,IF(CH$16&lt;='様式３（療養者名簿）（⑤の場合）'!$W97,1,0),0),0)</f>
        <v>0</v>
      </c>
      <c r="CI88" s="159">
        <f>IF(CI$16-'様式３（療養者名簿）（⑤の場合）'!$O97+1&lt;=15,IF(CI$16&gt;='様式３（療養者名簿）（⑤の場合）'!$O97,IF(CI$16&lt;='様式３（療養者名簿）（⑤の場合）'!$W97,1,0),0),0)</f>
        <v>0</v>
      </c>
      <c r="CJ88" s="159">
        <f>IF(CJ$16-'様式３（療養者名簿）（⑤の場合）'!$O97+1&lt;=15,IF(CJ$16&gt;='様式３（療養者名簿）（⑤の場合）'!$O97,IF(CJ$16&lt;='様式３（療養者名簿）（⑤の場合）'!$W97,1,0),0),0)</f>
        <v>0</v>
      </c>
      <c r="CK88" s="159">
        <f>IF(CK$16-'様式３（療養者名簿）（⑤の場合）'!$O97+1&lt;=15,IF(CK$16&gt;='様式３（療養者名簿）（⑤の場合）'!$O97,IF(CK$16&lt;='様式３（療養者名簿）（⑤の場合）'!$W97,1,0),0),0)</f>
        <v>0</v>
      </c>
      <c r="CL88" s="159">
        <f>IF(CL$16-'様式３（療養者名簿）（⑤の場合）'!$O97+1&lt;=15,IF(CL$16&gt;='様式３（療養者名簿）（⑤の場合）'!$O97,IF(CL$16&lt;='様式３（療養者名簿）（⑤の場合）'!$W97,1,0),0),0)</f>
        <v>0</v>
      </c>
      <c r="CM88" s="159">
        <f>IF(CM$16-'様式３（療養者名簿）（⑤の場合）'!$O97+1&lt;=15,IF(CM$16&gt;='様式３（療養者名簿）（⑤の場合）'!$O97,IF(CM$16&lt;='様式３（療養者名簿）（⑤の場合）'!$W97,1,0),0),0)</f>
        <v>0</v>
      </c>
      <c r="CN88" s="159">
        <f>IF(CN$16-'様式３（療養者名簿）（⑤の場合）'!$O97+1&lt;=15,IF(CN$16&gt;='様式３（療養者名簿）（⑤の場合）'!$O97,IF(CN$16&lt;='様式３（療養者名簿）（⑤の場合）'!$W97,1,0),0),0)</f>
        <v>0</v>
      </c>
      <c r="CO88" s="159">
        <f>IF(CO$16-'様式３（療養者名簿）（⑤の場合）'!$O97+1&lt;=15,IF(CO$16&gt;='様式３（療養者名簿）（⑤の場合）'!$O97,IF(CO$16&lt;='様式３（療養者名簿）（⑤の場合）'!$W97,1,0),0),0)</f>
        <v>0</v>
      </c>
      <c r="CP88" s="159">
        <f>IF(CP$16-'様式３（療養者名簿）（⑤の場合）'!$O97+1&lt;=15,IF(CP$16&gt;='様式３（療養者名簿）（⑤の場合）'!$O97,IF(CP$16&lt;='様式３（療養者名簿）（⑤の場合）'!$W97,1,0),0),0)</f>
        <v>0</v>
      </c>
      <c r="CQ88" s="159">
        <f>IF(CQ$16-'様式３（療養者名簿）（⑤の場合）'!$O97+1&lt;=15,IF(CQ$16&gt;='様式３（療養者名簿）（⑤の場合）'!$O97,IF(CQ$16&lt;='様式３（療養者名簿）（⑤の場合）'!$W97,1,0),0),0)</f>
        <v>0</v>
      </c>
      <c r="CR88" s="159">
        <f>IF(CR$16-'様式３（療養者名簿）（⑤の場合）'!$O97+1&lt;=15,IF(CR$16&gt;='様式３（療養者名簿）（⑤の場合）'!$O97,IF(CR$16&lt;='様式３（療養者名簿）（⑤の場合）'!$W97,1,0),0),0)</f>
        <v>0</v>
      </c>
      <c r="CS88" s="159">
        <f>IF(CS$16-'様式３（療養者名簿）（⑤の場合）'!$O97+1&lt;=15,IF(CS$16&gt;='様式３（療養者名簿）（⑤の場合）'!$O97,IF(CS$16&lt;='様式３（療養者名簿）（⑤の場合）'!$W97,1,0),0),0)</f>
        <v>0</v>
      </c>
      <c r="CT88" s="159">
        <f>IF(CT$16-'様式３（療養者名簿）（⑤の場合）'!$O97+1&lt;=15,IF(CT$16&gt;='様式３（療養者名簿）（⑤の場合）'!$O97,IF(CT$16&lt;='様式３（療養者名簿）（⑤の場合）'!$W97,1,0),0),0)</f>
        <v>0</v>
      </c>
      <c r="CU88" s="159">
        <f>IF(CU$16-'様式３（療養者名簿）（⑤の場合）'!$O97+1&lt;=15,IF(CU$16&gt;='様式３（療養者名簿）（⑤の場合）'!$O97,IF(CU$16&lt;='様式３（療養者名簿）（⑤の場合）'!$W97,1,0),0),0)</f>
        <v>0</v>
      </c>
      <c r="CV88" s="159">
        <f>IF(CV$16-'様式３（療養者名簿）（⑤の場合）'!$O97+1&lt;=15,IF(CV$16&gt;='様式３（療養者名簿）（⑤の場合）'!$O97,IF(CV$16&lt;='様式３（療養者名簿）（⑤の場合）'!$W97,1,0),0),0)</f>
        <v>0</v>
      </c>
      <c r="CW88" s="159">
        <f>IF(CW$16-'様式３（療養者名簿）（⑤の場合）'!$O97+1&lt;=15,IF(CW$16&gt;='様式３（療養者名簿）（⑤の場合）'!$O97,IF(CW$16&lt;='様式３（療養者名簿）（⑤の場合）'!$W97,1,0),0),0)</f>
        <v>0</v>
      </c>
      <c r="CX88" s="159">
        <f>IF(CX$16-'様式３（療養者名簿）（⑤の場合）'!$O97+1&lt;=15,IF(CX$16&gt;='様式３（療養者名簿）（⑤の場合）'!$O97,IF(CX$16&lt;='様式３（療養者名簿）（⑤の場合）'!$W97,1,0),0),0)</f>
        <v>0</v>
      </c>
      <c r="CY88" s="159">
        <f>IF(CY$16-'様式３（療養者名簿）（⑤の場合）'!$O97+1&lt;=15,IF(CY$16&gt;='様式３（療養者名簿）（⑤の場合）'!$O97,IF(CY$16&lt;='様式３（療養者名簿）（⑤の場合）'!$W97,1,0),0),0)</f>
        <v>0</v>
      </c>
      <c r="CZ88" s="159">
        <f>IF(CZ$16-'様式３（療養者名簿）（⑤の場合）'!$O97+1&lt;=15,IF(CZ$16&gt;='様式３（療養者名簿）（⑤の場合）'!$O97,IF(CZ$16&lt;='様式３（療養者名簿）（⑤の場合）'!$W97,1,0),0),0)</f>
        <v>0</v>
      </c>
      <c r="DA88" s="159">
        <f>IF(DA$16-'様式３（療養者名簿）（⑤の場合）'!$O97+1&lt;=15,IF(DA$16&gt;='様式３（療養者名簿）（⑤の場合）'!$O97,IF(DA$16&lt;='様式３（療養者名簿）（⑤の場合）'!$W97,1,0),0),0)</f>
        <v>0</v>
      </c>
      <c r="DB88" s="159">
        <f>IF(DB$16-'様式３（療養者名簿）（⑤の場合）'!$O97+1&lt;=15,IF(DB$16&gt;='様式３（療養者名簿）（⑤の場合）'!$O97,IF(DB$16&lt;='様式３（療養者名簿）（⑤の場合）'!$W97,1,0),0),0)</f>
        <v>0</v>
      </c>
      <c r="DC88" s="159">
        <f>IF(DC$16-'様式３（療養者名簿）（⑤の場合）'!$O97+1&lt;=15,IF(DC$16&gt;='様式３（療養者名簿）（⑤の場合）'!$O97,IF(DC$16&lt;='様式３（療養者名簿）（⑤の場合）'!$W97,1,0),0),0)</f>
        <v>0</v>
      </c>
      <c r="DD88" s="159">
        <f>IF(DD$16-'様式３（療養者名簿）（⑤の場合）'!$O97+1&lt;=15,IF(DD$16&gt;='様式３（療養者名簿）（⑤の場合）'!$O97,IF(DD$16&lt;='様式３（療養者名簿）（⑤の場合）'!$W97,1,0),0),0)</f>
        <v>0</v>
      </c>
      <c r="DE88" s="159">
        <f>IF(DE$16-'様式３（療養者名簿）（⑤の場合）'!$O97+1&lt;=15,IF(DE$16&gt;='様式３（療養者名簿）（⑤の場合）'!$O97,IF(DE$16&lt;='様式３（療養者名簿）（⑤の場合）'!$W97,1,0),0),0)</f>
        <v>0</v>
      </c>
      <c r="DF88" s="159">
        <f>IF(DF$16-'様式３（療養者名簿）（⑤の場合）'!$O97+1&lt;=15,IF(DF$16&gt;='様式３（療養者名簿）（⑤の場合）'!$O97,IF(DF$16&lt;='様式３（療養者名簿）（⑤の場合）'!$W97,1,0),0),0)</f>
        <v>0</v>
      </c>
      <c r="DG88" s="159">
        <f>IF(DG$16-'様式３（療養者名簿）（⑤の場合）'!$O97+1&lt;=15,IF(DG$16&gt;='様式３（療養者名簿）（⑤の場合）'!$O97,IF(DG$16&lt;='様式３（療養者名簿）（⑤の場合）'!$W97,1,0),0),0)</f>
        <v>0</v>
      </c>
      <c r="DH88" s="159">
        <f>IF(DH$16-'様式３（療養者名簿）（⑤の場合）'!$O97+1&lt;=15,IF(DH$16&gt;='様式３（療養者名簿）（⑤の場合）'!$O97,IF(DH$16&lt;='様式３（療養者名簿）（⑤の場合）'!$W97,1,0),0),0)</f>
        <v>0</v>
      </c>
      <c r="DI88" s="159">
        <f>IF(DI$16-'様式３（療養者名簿）（⑤の場合）'!$O97+1&lt;=15,IF(DI$16&gt;='様式３（療養者名簿）（⑤の場合）'!$O97,IF(DI$16&lt;='様式３（療養者名簿）（⑤の場合）'!$W97,1,0),0),0)</f>
        <v>0</v>
      </c>
      <c r="DJ88" s="159">
        <f>IF(DJ$16-'様式３（療養者名簿）（⑤の場合）'!$O97+1&lt;=15,IF(DJ$16&gt;='様式３（療養者名簿）（⑤の場合）'!$O97,IF(DJ$16&lt;='様式３（療養者名簿）（⑤の場合）'!$W97,1,0),0),0)</f>
        <v>0</v>
      </c>
      <c r="DK88" s="159">
        <f>IF(DK$16-'様式３（療養者名簿）（⑤の場合）'!$O97+1&lt;=15,IF(DK$16&gt;='様式３（療養者名簿）（⑤の場合）'!$O97,IF(DK$16&lt;='様式３（療養者名簿）（⑤の場合）'!$W97,1,0),0),0)</f>
        <v>0</v>
      </c>
      <c r="DL88" s="159">
        <f>IF(DL$16-'様式３（療養者名簿）（⑤の場合）'!$O97+1&lt;=15,IF(DL$16&gt;='様式３（療養者名簿）（⑤の場合）'!$O97,IF(DL$16&lt;='様式３（療養者名簿）（⑤の場合）'!$W97,1,0),0),0)</f>
        <v>0</v>
      </c>
      <c r="DM88" s="159">
        <f>IF(DM$16-'様式３（療養者名簿）（⑤の場合）'!$O97+1&lt;=15,IF(DM$16&gt;='様式３（療養者名簿）（⑤の場合）'!$O97,IF(DM$16&lt;='様式３（療養者名簿）（⑤の場合）'!$W97,1,0),0),0)</f>
        <v>0</v>
      </c>
      <c r="DN88" s="159">
        <f>IF(DN$16-'様式３（療養者名簿）（⑤の場合）'!$O97+1&lt;=15,IF(DN$16&gt;='様式３（療養者名簿）（⑤の場合）'!$O97,IF(DN$16&lt;='様式３（療養者名簿）（⑤の場合）'!$W97,1,0),0),0)</f>
        <v>0</v>
      </c>
      <c r="DO88" s="159">
        <f>IF(DO$16-'様式３（療養者名簿）（⑤の場合）'!$O97+1&lt;=15,IF(DO$16&gt;='様式３（療養者名簿）（⑤の場合）'!$O97,IF(DO$16&lt;='様式３（療養者名簿）（⑤の場合）'!$W97,1,0),0),0)</f>
        <v>0</v>
      </c>
      <c r="DP88" s="159">
        <f>IF(DP$16-'様式３（療養者名簿）（⑤の場合）'!$O97+1&lt;=15,IF(DP$16&gt;='様式３（療養者名簿）（⑤の場合）'!$O97,IF(DP$16&lt;='様式３（療養者名簿）（⑤の場合）'!$W97,1,0),0),0)</f>
        <v>0</v>
      </c>
      <c r="DQ88" s="159">
        <f>IF(DQ$16-'様式３（療養者名簿）（⑤の場合）'!$O97+1&lt;=15,IF(DQ$16&gt;='様式３（療養者名簿）（⑤の場合）'!$O97,IF(DQ$16&lt;='様式３（療養者名簿）（⑤の場合）'!$W97,1,0),0),0)</f>
        <v>0</v>
      </c>
      <c r="DR88" s="159">
        <f>IF(DR$16-'様式３（療養者名簿）（⑤の場合）'!$O97+1&lt;=15,IF(DR$16&gt;='様式３（療養者名簿）（⑤の場合）'!$O97,IF(DR$16&lt;='様式３（療養者名簿）（⑤の場合）'!$W97,1,0),0),0)</f>
        <v>0</v>
      </c>
      <c r="DS88" s="159">
        <f>IF(DS$16-'様式３（療養者名簿）（⑤の場合）'!$O97+1&lt;=15,IF(DS$16&gt;='様式３（療養者名簿）（⑤の場合）'!$O97,IF(DS$16&lt;='様式３（療養者名簿）（⑤の場合）'!$W97,1,0),0),0)</f>
        <v>0</v>
      </c>
      <c r="DT88" s="159">
        <f>IF(DT$16-'様式３（療養者名簿）（⑤の場合）'!$O97+1&lt;=15,IF(DT$16&gt;='様式３（療養者名簿）（⑤の場合）'!$O97,IF(DT$16&lt;='様式３（療養者名簿）（⑤の場合）'!$W97,1,0),0),0)</f>
        <v>0</v>
      </c>
      <c r="DU88" s="159">
        <f>IF(DU$16-'様式３（療養者名簿）（⑤の場合）'!$O97+1&lt;=15,IF(DU$16&gt;='様式３（療養者名簿）（⑤の場合）'!$O97,IF(DU$16&lt;='様式３（療養者名簿）（⑤の場合）'!$W97,1,0),0),0)</f>
        <v>0</v>
      </c>
      <c r="DV88" s="159">
        <f>IF(DV$16-'様式３（療養者名簿）（⑤の場合）'!$O97+1&lt;=15,IF(DV$16&gt;='様式３（療養者名簿）（⑤の場合）'!$O97,IF(DV$16&lt;='様式３（療養者名簿）（⑤の場合）'!$W97,1,0),0),0)</f>
        <v>0</v>
      </c>
      <c r="DW88" s="159">
        <f>IF(DW$16-'様式３（療養者名簿）（⑤の場合）'!$O97+1&lt;=15,IF(DW$16&gt;='様式３（療養者名簿）（⑤の場合）'!$O97,IF(DW$16&lt;='様式３（療養者名簿）（⑤の場合）'!$W97,1,0),0),0)</f>
        <v>0</v>
      </c>
      <c r="DX88" s="159">
        <f>IF(DX$16-'様式３（療養者名簿）（⑤の場合）'!$O97+1&lt;=15,IF(DX$16&gt;='様式３（療養者名簿）（⑤の場合）'!$O97,IF(DX$16&lt;='様式３（療養者名簿）（⑤の場合）'!$W97,1,0),0),0)</f>
        <v>0</v>
      </c>
      <c r="DY88" s="159">
        <f>IF(DY$16-'様式３（療養者名簿）（⑤の場合）'!$O97+1&lt;=15,IF(DY$16&gt;='様式３（療養者名簿）（⑤の場合）'!$O97,IF(DY$16&lt;='様式３（療養者名簿）（⑤の場合）'!$W97,1,0),0),0)</f>
        <v>0</v>
      </c>
      <c r="DZ88" s="159">
        <f>IF(DZ$16-'様式３（療養者名簿）（⑤の場合）'!$O97+1&lt;=15,IF(DZ$16&gt;='様式３（療養者名簿）（⑤の場合）'!$O97,IF(DZ$16&lt;='様式３（療養者名簿）（⑤の場合）'!$W97,1,0),0),0)</f>
        <v>0</v>
      </c>
      <c r="EA88" s="159">
        <f>IF(EA$16-'様式３（療養者名簿）（⑤の場合）'!$O97+1&lt;=15,IF(EA$16&gt;='様式３（療養者名簿）（⑤の場合）'!$O97,IF(EA$16&lt;='様式３（療養者名簿）（⑤の場合）'!$W97,1,0),0),0)</f>
        <v>0</v>
      </c>
      <c r="EB88" s="159">
        <f>IF(EB$16-'様式３（療養者名簿）（⑤の場合）'!$O97+1&lt;=15,IF(EB$16&gt;='様式３（療養者名簿）（⑤の場合）'!$O97,IF(EB$16&lt;='様式３（療養者名簿）（⑤の場合）'!$W97,1,0),0),0)</f>
        <v>0</v>
      </c>
      <c r="EC88" s="159">
        <f>IF(EC$16-'様式３（療養者名簿）（⑤の場合）'!$O97+1&lt;=15,IF(EC$16&gt;='様式３（療養者名簿）（⑤の場合）'!$O97,IF(EC$16&lt;='様式３（療養者名簿）（⑤の場合）'!$W97,1,0),0),0)</f>
        <v>0</v>
      </c>
      <c r="ED88" s="159">
        <f>IF(ED$16-'様式３（療養者名簿）（⑤の場合）'!$O97+1&lt;=15,IF(ED$16&gt;='様式３（療養者名簿）（⑤の場合）'!$O97,IF(ED$16&lt;='様式３（療養者名簿）（⑤の場合）'!$W97,1,0),0),0)</f>
        <v>0</v>
      </c>
      <c r="EE88" s="159">
        <f>IF(EE$16-'様式３（療養者名簿）（⑤の場合）'!$O97+1&lt;=15,IF(EE$16&gt;='様式３（療養者名簿）（⑤の場合）'!$O97,IF(EE$16&lt;='様式３（療養者名簿）（⑤の場合）'!$W97,1,0),0),0)</f>
        <v>0</v>
      </c>
      <c r="EF88" s="159">
        <f>IF(EF$16-'様式３（療養者名簿）（⑤の場合）'!$O97+1&lt;=15,IF(EF$16&gt;='様式３（療養者名簿）（⑤の場合）'!$O97,IF(EF$16&lt;='様式３（療養者名簿）（⑤の場合）'!$W97,1,0),0),0)</f>
        <v>0</v>
      </c>
      <c r="EG88" s="159">
        <f>IF(EG$16-'様式３（療養者名簿）（⑤の場合）'!$O97+1&lt;=15,IF(EG$16&gt;='様式３（療養者名簿）（⑤の場合）'!$O97,IF(EG$16&lt;='様式３（療養者名簿）（⑤の場合）'!$W97,1,0),0),0)</f>
        <v>0</v>
      </c>
      <c r="EH88" s="159">
        <f>IF(EH$16-'様式３（療養者名簿）（⑤の場合）'!$O97+1&lt;=15,IF(EH$16&gt;='様式３（療養者名簿）（⑤の場合）'!$O97,IF(EH$16&lt;='様式３（療養者名簿）（⑤の場合）'!$W97,1,0),0),0)</f>
        <v>0</v>
      </c>
      <c r="EI88" s="159">
        <f>IF(EI$16-'様式３（療養者名簿）（⑤の場合）'!$O97+1&lt;=15,IF(EI$16&gt;='様式３（療養者名簿）（⑤の場合）'!$O97,IF(EI$16&lt;='様式３（療養者名簿）（⑤の場合）'!$W97,1,0),0),0)</f>
        <v>0</v>
      </c>
      <c r="EJ88" s="159">
        <f>IF(EJ$16-'様式３（療養者名簿）（⑤の場合）'!$O97+1&lt;=15,IF(EJ$16&gt;='様式３（療養者名簿）（⑤の場合）'!$O97,IF(EJ$16&lt;='様式３（療養者名簿）（⑤の場合）'!$W97,1,0),0),0)</f>
        <v>0</v>
      </c>
      <c r="EK88" s="159">
        <f>IF(EK$16-'様式３（療養者名簿）（⑤の場合）'!$O97+1&lt;=15,IF(EK$16&gt;='様式３（療養者名簿）（⑤の場合）'!$O97,IF(EK$16&lt;='様式３（療養者名簿）（⑤の場合）'!$W97,1,0),0),0)</f>
        <v>0</v>
      </c>
      <c r="EL88" s="159">
        <f>IF(EL$16-'様式３（療養者名簿）（⑤の場合）'!$O97+1&lt;=15,IF(EL$16&gt;='様式３（療養者名簿）（⑤の場合）'!$O97,IF(EL$16&lt;='様式３（療養者名簿）（⑤の場合）'!$W97,1,0),0),0)</f>
        <v>0</v>
      </c>
      <c r="EM88" s="159">
        <f>IF(EM$16-'様式３（療養者名簿）（⑤の場合）'!$O97+1&lt;=15,IF(EM$16&gt;='様式３（療養者名簿）（⑤の場合）'!$O97,IF(EM$16&lt;='様式３（療養者名簿）（⑤の場合）'!$W97,1,0),0),0)</f>
        <v>0</v>
      </c>
      <c r="EN88" s="159">
        <f>IF(EN$16-'様式３（療養者名簿）（⑤の場合）'!$O97+1&lt;=15,IF(EN$16&gt;='様式３（療養者名簿）（⑤の場合）'!$O97,IF(EN$16&lt;='様式３（療養者名簿）（⑤の場合）'!$W97,1,0),0),0)</f>
        <v>0</v>
      </c>
      <c r="EO88" s="159">
        <f>IF(EO$16-'様式３（療養者名簿）（⑤の場合）'!$O97+1&lt;=15,IF(EO$16&gt;='様式３（療養者名簿）（⑤の場合）'!$O97,IF(EO$16&lt;='様式３（療養者名簿）（⑤の場合）'!$W97,1,0),0),0)</f>
        <v>0</v>
      </c>
      <c r="EP88" s="159">
        <f>IF(EP$16-'様式３（療養者名簿）（⑤の場合）'!$O97+1&lt;=15,IF(EP$16&gt;='様式３（療養者名簿）（⑤の場合）'!$O97,IF(EP$16&lt;='様式３（療養者名簿）（⑤の場合）'!$W97,1,0),0),0)</f>
        <v>0</v>
      </c>
      <c r="EQ88" s="159">
        <f>IF(EQ$16-'様式３（療養者名簿）（⑤の場合）'!$O97+1&lt;=15,IF(EQ$16&gt;='様式３（療養者名簿）（⑤の場合）'!$O97,IF(EQ$16&lt;='様式３（療養者名簿）（⑤の場合）'!$W97,1,0),0),0)</f>
        <v>0</v>
      </c>
      <c r="ER88" s="159">
        <f>IF(ER$16-'様式３（療養者名簿）（⑤の場合）'!$O97+1&lt;=15,IF(ER$16&gt;='様式３（療養者名簿）（⑤の場合）'!$O97,IF(ER$16&lt;='様式３（療養者名簿）（⑤の場合）'!$W97,1,0),0),0)</f>
        <v>0</v>
      </c>
      <c r="ES88" s="159">
        <f>IF(ES$16-'様式３（療養者名簿）（⑤の場合）'!$O97+1&lt;=15,IF(ES$16&gt;='様式３（療養者名簿）（⑤の場合）'!$O97,IF(ES$16&lt;='様式３（療養者名簿）（⑤の場合）'!$W97,1,0),0),0)</f>
        <v>0</v>
      </c>
      <c r="ET88" s="159">
        <f>IF(ET$16-'様式３（療養者名簿）（⑤の場合）'!$O97+1&lt;=15,IF(ET$16&gt;='様式３（療養者名簿）（⑤の場合）'!$O97,IF(ET$16&lt;='様式３（療養者名簿）（⑤の場合）'!$W97,1,0),0),0)</f>
        <v>0</v>
      </c>
      <c r="EU88" s="159">
        <f>IF(EU$16-'様式３（療養者名簿）（⑤の場合）'!$O97+1&lt;=15,IF(EU$16&gt;='様式３（療養者名簿）（⑤の場合）'!$O97,IF(EU$16&lt;='様式３（療養者名簿）（⑤の場合）'!$W97,1,0),0),0)</f>
        <v>0</v>
      </c>
      <c r="EV88" s="159">
        <f>IF(EV$16-'様式３（療養者名簿）（⑤の場合）'!$O97+1&lt;=15,IF(EV$16&gt;='様式３（療養者名簿）（⑤の場合）'!$O97,IF(EV$16&lt;='様式３（療養者名簿）（⑤の場合）'!$W97,1,0),0),0)</f>
        <v>0</v>
      </c>
      <c r="EW88" s="159">
        <f>IF(EW$16-'様式３（療養者名簿）（⑤の場合）'!$O97+1&lt;=15,IF(EW$16&gt;='様式３（療養者名簿）（⑤の場合）'!$O97,IF(EW$16&lt;='様式３（療養者名簿）（⑤の場合）'!$W97,1,0),0),0)</f>
        <v>0</v>
      </c>
      <c r="EX88" s="159">
        <f>IF(EX$16-'様式３（療養者名簿）（⑤の場合）'!$O97+1&lt;=15,IF(EX$16&gt;='様式３（療養者名簿）（⑤の場合）'!$O97,IF(EX$16&lt;='様式３（療養者名簿）（⑤の場合）'!$W97,1,0),0),0)</f>
        <v>0</v>
      </c>
      <c r="EY88" s="159">
        <f>IF(EY$16-'様式３（療養者名簿）（⑤の場合）'!$O97+1&lt;=15,IF(EY$16&gt;='様式３（療養者名簿）（⑤の場合）'!$O97,IF(EY$16&lt;='様式３（療養者名簿）（⑤の場合）'!$W97,1,0),0),0)</f>
        <v>0</v>
      </c>
      <c r="EZ88" s="159">
        <f>IF(EZ$16-'様式３（療養者名簿）（⑤の場合）'!$O97+1&lt;=15,IF(EZ$16&gt;='様式３（療養者名簿）（⑤の場合）'!$O97,IF(EZ$16&lt;='様式３（療養者名簿）（⑤の場合）'!$W97,1,0),0),0)</f>
        <v>0</v>
      </c>
      <c r="FA88" s="159">
        <f>IF(FA$16-'様式３（療養者名簿）（⑤の場合）'!$O97+1&lt;=15,IF(FA$16&gt;='様式３（療養者名簿）（⑤の場合）'!$O97,IF(FA$16&lt;='様式３（療養者名簿）（⑤の場合）'!$W97,1,0),0),0)</f>
        <v>0</v>
      </c>
      <c r="FB88" s="159">
        <f>IF(FB$16-'様式３（療養者名簿）（⑤の場合）'!$O97+1&lt;=15,IF(FB$16&gt;='様式３（療養者名簿）（⑤の場合）'!$O97,IF(FB$16&lt;='様式３（療養者名簿）（⑤の場合）'!$W97,1,0),0),0)</f>
        <v>0</v>
      </c>
      <c r="FC88" s="159">
        <f>IF(FC$16-'様式３（療養者名簿）（⑤の場合）'!$O97+1&lt;=15,IF(FC$16&gt;='様式３（療養者名簿）（⑤の場合）'!$O97,IF(FC$16&lt;='様式３（療養者名簿）（⑤の場合）'!$W97,1,0),0),0)</f>
        <v>0</v>
      </c>
      <c r="FD88" s="159">
        <f>IF(FD$16-'様式３（療養者名簿）（⑤の場合）'!$O97+1&lt;=15,IF(FD$16&gt;='様式３（療養者名簿）（⑤の場合）'!$O97,IF(FD$16&lt;='様式３（療養者名簿）（⑤の場合）'!$W97,1,0),0),0)</f>
        <v>0</v>
      </c>
      <c r="FE88" s="159">
        <f>IF(FE$16-'様式３（療養者名簿）（⑤の場合）'!$O97+1&lt;=15,IF(FE$16&gt;='様式３（療養者名簿）（⑤の場合）'!$O97,IF(FE$16&lt;='様式３（療養者名簿）（⑤の場合）'!$W97,1,0),0),0)</f>
        <v>0</v>
      </c>
      <c r="FF88" s="159">
        <f>IF(FF$16-'様式３（療養者名簿）（⑤の場合）'!$O97+1&lt;=15,IF(FF$16&gt;='様式３（療養者名簿）（⑤の場合）'!$O97,IF(FF$16&lt;='様式３（療養者名簿）（⑤の場合）'!$W97,1,0),0),0)</f>
        <v>0</v>
      </c>
      <c r="FG88" s="159">
        <f>IF(FG$16-'様式３（療養者名簿）（⑤の場合）'!$O97+1&lt;=15,IF(FG$16&gt;='様式３（療養者名簿）（⑤の場合）'!$O97,IF(FG$16&lt;='様式３（療養者名簿）（⑤の場合）'!$W97,1,0),0),0)</f>
        <v>0</v>
      </c>
      <c r="FH88" s="159">
        <f>IF(FH$16-'様式３（療養者名簿）（⑤の場合）'!$O97+1&lt;=15,IF(FH$16&gt;='様式３（療養者名簿）（⑤の場合）'!$O97,IF(FH$16&lt;='様式３（療養者名簿）（⑤の場合）'!$W97,1,0),0),0)</f>
        <v>0</v>
      </c>
      <c r="FI88" s="159">
        <f>IF(FI$16-'様式３（療養者名簿）（⑤の場合）'!$O97+1&lt;=15,IF(FI$16&gt;='様式３（療養者名簿）（⑤の場合）'!$O97,IF(FI$16&lt;='様式３（療養者名簿）（⑤の場合）'!$W97,1,0),0),0)</f>
        <v>0</v>
      </c>
      <c r="FJ88" s="159">
        <f>IF(FJ$16-'様式３（療養者名簿）（⑤の場合）'!$O97+1&lt;=15,IF(FJ$16&gt;='様式３（療養者名簿）（⑤の場合）'!$O97,IF(FJ$16&lt;='様式３（療養者名簿）（⑤の場合）'!$W97,1,0),0),0)</f>
        <v>0</v>
      </c>
      <c r="FK88" s="159">
        <f>IF(FK$16-'様式３（療養者名簿）（⑤の場合）'!$O97+1&lt;=15,IF(FK$16&gt;='様式３（療養者名簿）（⑤の場合）'!$O97,IF(FK$16&lt;='様式３（療養者名簿）（⑤の場合）'!$W97,1,0),0),0)</f>
        <v>0</v>
      </c>
      <c r="FL88" s="159">
        <f>IF(FL$16-'様式３（療養者名簿）（⑤の場合）'!$O97+1&lt;=15,IF(FL$16&gt;='様式３（療養者名簿）（⑤の場合）'!$O97,IF(FL$16&lt;='様式３（療養者名簿）（⑤の場合）'!$W97,1,0),0),0)</f>
        <v>0</v>
      </c>
      <c r="FM88" s="159">
        <f>IF(FM$16-'様式３（療養者名簿）（⑤の場合）'!$O97+1&lt;=15,IF(FM$16&gt;='様式３（療養者名簿）（⑤の場合）'!$O97,IF(FM$16&lt;='様式３（療養者名簿）（⑤の場合）'!$W97,1,0),0),0)</f>
        <v>0</v>
      </c>
      <c r="FN88" s="159">
        <f>IF(FN$16-'様式３（療養者名簿）（⑤の場合）'!$O97+1&lt;=15,IF(FN$16&gt;='様式３（療養者名簿）（⑤の場合）'!$O97,IF(FN$16&lt;='様式３（療養者名簿）（⑤の場合）'!$W97,1,0),0),0)</f>
        <v>0</v>
      </c>
      <c r="FO88" s="159">
        <f>IF(FO$16-'様式３（療養者名簿）（⑤の場合）'!$O97+1&lt;=15,IF(FO$16&gt;='様式３（療養者名簿）（⑤の場合）'!$O97,IF(FO$16&lt;='様式３（療養者名簿）（⑤の場合）'!$W97,1,0),0),0)</f>
        <v>0</v>
      </c>
      <c r="FP88" s="159">
        <f>IF(FP$16-'様式３（療養者名簿）（⑤の場合）'!$O97+1&lt;=15,IF(FP$16&gt;='様式３（療養者名簿）（⑤の場合）'!$O97,IF(FP$16&lt;='様式３（療養者名簿）（⑤の場合）'!$W97,1,0),0),0)</f>
        <v>0</v>
      </c>
      <c r="FQ88" s="159">
        <f>IF(FQ$16-'様式３（療養者名簿）（⑤の場合）'!$O97+1&lt;=15,IF(FQ$16&gt;='様式３（療養者名簿）（⑤の場合）'!$O97,IF(FQ$16&lt;='様式３（療養者名簿）（⑤の場合）'!$W97,1,0),0),0)</f>
        <v>0</v>
      </c>
      <c r="FR88" s="159">
        <f>IF(FR$16-'様式３（療養者名簿）（⑤の場合）'!$O97+1&lt;=15,IF(FR$16&gt;='様式３（療養者名簿）（⑤の場合）'!$O97,IF(FR$16&lt;='様式３（療養者名簿）（⑤の場合）'!$W97,1,0),0),0)</f>
        <v>0</v>
      </c>
      <c r="FS88" s="159">
        <f>IF(FS$16-'様式３（療養者名簿）（⑤の場合）'!$O97+1&lt;=15,IF(FS$16&gt;='様式３（療養者名簿）（⑤の場合）'!$O97,IF(FS$16&lt;='様式３（療養者名簿）（⑤の場合）'!$W97,1,0),0),0)</f>
        <v>0</v>
      </c>
      <c r="FT88" s="159">
        <f>IF(FT$16-'様式３（療養者名簿）（⑤の場合）'!$O97+1&lt;=15,IF(FT$16&gt;='様式３（療養者名簿）（⑤の場合）'!$O97,IF(FT$16&lt;='様式３（療養者名簿）（⑤の場合）'!$W97,1,0),0),0)</f>
        <v>0</v>
      </c>
      <c r="FU88" s="159">
        <f>IF(FU$16-'様式３（療養者名簿）（⑤の場合）'!$O97+1&lt;=15,IF(FU$16&gt;='様式３（療養者名簿）（⑤の場合）'!$O97,IF(FU$16&lt;='様式３（療養者名簿）（⑤の場合）'!$W97,1,0),0),0)</f>
        <v>0</v>
      </c>
      <c r="FV88" s="159">
        <f>IF(FV$16-'様式３（療養者名簿）（⑤の場合）'!$O97+1&lt;=15,IF(FV$16&gt;='様式３（療養者名簿）（⑤の場合）'!$O97,IF(FV$16&lt;='様式３（療養者名簿）（⑤の場合）'!$W97,1,0),0),0)</f>
        <v>0</v>
      </c>
      <c r="FW88" s="159">
        <f>IF(FW$16-'様式３（療養者名簿）（⑤の場合）'!$O97+1&lt;=15,IF(FW$16&gt;='様式３（療養者名簿）（⑤の場合）'!$O97,IF(FW$16&lt;='様式３（療養者名簿）（⑤の場合）'!$W97,1,0),0),0)</f>
        <v>0</v>
      </c>
      <c r="FX88" s="159">
        <f>IF(FX$16-'様式３（療養者名簿）（⑤の場合）'!$O97+1&lt;=15,IF(FX$16&gt;='様式３（療養者名簿）（⑤の場合）'!$O97,IF(FX$16&lt;='様式３（療養者名簿）（⑤の場合）'!$W97,1,0),0),0)</f>
        <v>0</v>
      </c>
      <c r="FY88" s="159">
        <f>IF(FY$16-'様式３（療養者名簿）（⑤の場合）'!$O97+1&lt;=15,IF(FY$16&gt;='様式３（療養者名簿）（⑤の場合）'!$O97,IF(FY$16&lt;='様式３（療養者名簿）（⑤の場合）'!$W97,1,0),0),0)</f>
        <v>0</v>
      </c>
      <c r="FZ88" s="159">
        <f>IF(FZ$16-'様式３（療養者名簿）（⑤の場合）'!$O97+1&lt;=15,IF(FZ$16&gt;='様式３（療養者名簿）（⑤の場合）'!$O97,IF(FZ$16&lt;='様式３（療養者名簿）（⑤の場合）'!$W97,1,0),0),0)</f>
        <v>0</v>
      </c>
      <c r="GA88" s="159">
        <f>IF(GA$16-'様式３（療養者名簿）（⑤の場合）'!$O97+1&lt;=15,IF(GA$16&gt;='様式３（療養者名簿）（⑤の場合）'!$O97,IF(GA$16&lt;='様式３（療養者名簿）（⑤の場合）'!$W97,1,0),0),0)</f>
        <v>0</v>
      </c>
      <c r="GB88" s="159">
        <f>IF(GB$16-'様式３（療養者名簿）（⑤の場合）'!$O97+1&lt;=15,IF(GB$16&gt;='様式３（療養者名簿）（⑤の場合）'!$O97,IF(GB$16&lt;='様式３（療養者名簿）（⑤の場合）'!$W97,1,0),0),0)</f>
        <v>0</v>
      </c>
      <c r="GC88" s="159">
        <f>IF(GC$16-'様式３（療養者名簿）（⑤の場合）'!$O97+1&lt;=15,IF(GC$16&gt;='様式３（療養者名簿）（⑤の場合）'!$O97,IF(GC$16&lt;='様式３（療養者名簿）（⑤の場合）'!$W97,1,0),0),0)</f>
        <v>0</v>
      </c>
      <c r="GD88" s="159">
        <f>IF(GD$16-'様式３（療養者名簿）（⑤の場合）'!$O97+1&lt;=15,IF(GD$16&gt;='様式３（療養者名簿）（⑤の場合）'!$O97,IF(GD$16&lt;='様式３（療養者名簿）（⑤の場合）'!$W97,1,0),0),0)</f>
        <v>0</v>
      </c>
      <c r="GE88" s="159">
        <f>IF(GE$16-'様式３（療養者名簿）（⑤の場合）'!$O97+1&lt;=15,IF(GE$16&gt;='様式３（療養者名簿）（⑤の場合）'!$O97,IF(GE$16&lt;='様式３（療養者名簿）（⑤の場合）'!$W97,1,0),0),0)</f>
        <v>0</v>
      </c>
      <c r="GF88" s="159">
        <f>IF(GF$16-'様式３（療養者名簿）（⑤の場合）'!$O97+1&lt;=15,IF(GF$16&gt;='様式３（療養者名簿）（⑤の場合）'!$O97,IF(GF$16&lt;='様式３（療養者名簿）（⑤の場合）'!$W97,1,0),0),0)</f>
        <v>0</v>
      </c>
      <c r="GG88" s="159">
        <f>IF(GG$16-'様式３（療養者名簿）（⑤の場合）'!$O97+1&lt;=15,IF(GG$16&gt;='様式３（療養者名簿）（⑤の場合）'!$O97,IF(GG$16&lt;='様式３（療養者名簿）（⑤の場合）'!$W97,1,0),0),0)</f>
        <v>0</v>
      </c>
      <c r="GH88" s="159">
        <f>IF(GH$16-'様式３（療養者名簿）（⑤の場合）'!$O97+1&lt;=15,IF(GH$16&gt;='様式３（療養者名簿）（⑤の場合）'!$O97,IF(GH$16&lt;='様式３（療養者名簿）（⑤の場合）'!$W97,1,0),0),0)</f>
        <v>0</v>
      </c>
      <c r="GI88" s="159">
        <f>IF(GI$16-'様式３（療養者名簿）（⑤の場合）'!$O97+1&lt;=15,IF(GI$16&gt;='様式３（療養者名簿）（⑤の場合）'!$O97,IF(GI$16&lt;='様式３（療養者名簿）（⑤の場合）'!$W97,1,0),0),0)</f>
        <v>0</v>
      </c>
      <c r="GJ88" s="159">
        <f>IF(GJ$16-'様式３（療養者名簿）（⑤の場合）'!$O97+1&lt;=15,IF(GJ$16&gt;='様式３（療養者名簿）（⑤の場合）'!$O97,IF(GJ$16&lt;='様式３（療養者名簿）（⑤の場合）'!$W97,1,0),0),0)</f>
        <v>0</v>
      </c>
      <c r="GK88" s="159">
        <f>IF(GK$16-'様式３（療養者名簿）（⑤の場合）'!$O97+1&lt;=15,IF(GK$16&gt;='様式３（療養者名簿）（⑤の場合）'!$O97,IF(GK$16&lt;='様式３（療養者名簿）（⑤の場合）'!$W97,1,0),0),0)</f>
        <v>0</v>
      </c>
      <c r="GL88" s="159">
        <f>IF(GL$16-'様式３（療養者名簿）（⑤の場合）'!$O97+1&lt;=15,IF(GL$16&gt;='様式３（療養者名簿）（⑤の場合）'!$O97,IF(GL$16&lt;='様式３（療養者名簿）（⑤の場合）'!$W97,1,0),0),0)</f>
        <v>0</v>
      </c>
      <c r="GM88" s="159">
        <f>IF(GM$16-'様式３（療養者名簿）（⑤の場合）'!$O97+1&lt;=15,IF(GM$16&gt;='様式３（療養者名簿）（⑤の場合）'!$O97,IF(GM$16&lt;='様式３（療養者名簿）（⑤の場合）'!$W97,1,0),0),0)</f>
        <v>0</v>
      </c>
      <c r="GN88" s="159">
        <f>IF(GN$16-'様式３（療養者名簿）（⑤の場合）'!$O97+1&lt;=15,IF(GN$16&gt;='様式３（療養者名簿）（⑤の場合）'!$O97,IF(GN$16&lt;='様式３（療養者名簿）（⑤の場合）'!$W97,1,0),0),0)</f>
        <v>0</v>
      </c>
      <c r="GO88" s="159">
        <f>IF(GO$16-'様式３（療養者名簿）（⑤の場合）'!$O97+1&lt;=15,IF(GO$16&gt;='様式３（療養者名簿）（⑤の場合）'!$O97,IF(GO$16&lt;='様式３（療養者名簿）（⑤の場合）'!$W97,1,0),0),0)</f>
        <v>0</v>
      </c>
      <c r="GP88" s="159">
        <f>IF(GP$16-'様式３（療養者名簿）（⑤の場合）'!$O97+1&lt;=15,IF(GP$16&gt;='様式３（療養者名簿）（⑤の場合）'!$O97,IF(GP$16&lt;='様式３（療養者名簿）（⑤の場合）'!$W97,1,0),0),0)</f>
        <v>0</v>
      </c>
      <c r="GQ88" s="159">
        <f>IF(GQ$16-'様式３（療養者名簿）（⑤の場合）'!$O97+1&lt;=15,IF(GQ$16&gt;='様式３（療養者名簿）（⑤の場合）'!$O97,IF(GQ$16&lt;='様式３（療養者名簿）（⑤の場合）'!$W97,1,0),0),0)</f>
        <v>0</v>
      </c>
      <c r="GR88" s="159">
        <f>IF(GR$16-'様式３（療養者名簿）（⑤の場合）'!$O97+1&lt;=15,IF(GR$16&gt;='様式３（療養者名簿）（⑤の場合）'!$O97,IF(GR$16&lt;='様式３（療養者名簿）（⑤の場合）'!$W97,1,0),0),0)</f>
        <v>0</v>
      </c>
      <c r="GS88" s="159">
        <f>IF(GS$16-'様式３（療養者名簿）（⑤の場合）'!$O97+1&lt;=15,IF(GS$16&gt;='様式３（療養者名簿）（⑤の場合）'!$O97,IF(GS$16&lt;='様式３（療養者名簿）（⑤の場合）'!$W97,1,0),0),0)</f>
        <v>0</v>
      </c>
      <c r="GT88" s="159">
        <f>IF(GT$16-'様式３（療養者名簿）（⑤の場合）'!$O97+1&lt;=15,IF(GT$16&gt;='様式３（療養者名簿）（⑤の場合）'!$O97,IF(GT$16&lt;='様式３（療養者名簿）（⑤の場合）'!$W97,1,0),0),0)</f>
        <v>0</v>
      </c>
      <c r="GU88" s="159">
        <f>IF(GU$16-'様式３（療養者名簿）（⑤の場合）'!$O97+1&lt;=15,IF(GU$16&gt;='様式３（療養者名簿）（⑤の場合）'!$O97,IF(GU$16&lt;='様式３（療養者名簿）（⑤の場合）'!$W97,1,0),0),0)</f>
        <v>0</v>
      </c>
      <c r="GV88" s="159">
        <f>IF(GV$16-'様式３（療養者名簿）（⑤の場合）'!$O97+1&lt;=15,IF(GV$16&gt;='様式３（療養者名簿）（⑤の場合）'!$O97,IF(GV$16&lt;='様式３（療養者名簿）（⑤の場合）'!$W97,1,0),0),0)</f>
        <v>0</v>
      </c>
      <c r="GW88" s="159">
        <f>IF(GW$16-'様式３（療養者名簿）（⑤の場合）'!$O97+1&lt;=15,IF(GW$16&gt;='様式３（療養者名簿）（⑤の場合）'!$O97,IF(GW$16&lt;='様式３（療養者名簿）（⑤の場合）'!$W97,1,0),0),0)</f>
        <v>0</v>
      </c>
      <c r="GX88" s="159">
        <f>IF(GX$16-'様式３（療養者名簿）（⑤の場合）'!$O97+1&lt;=15,IF(GX$16&gt;='様式３（療養者名簿）（⑤の場合）'!$O97,IF(GX$16&lt;='様式３（療養者名簿）（⑤の場合）'!$W97,1,0),0),0)</f>
        <v>0</v>
      </c>
      <c r="GY88" s="159">
        <f>IF(GY$16-'様式３（療養者名簿）（⑤の場合）'!$O97+1&lt;=15,IF(GY$16&gt;='様式３（療養者名簿）（⑤の場合）'!$O97,IF(GY$16&lt;='様式３（療養者名簿）（⑤の場合）'!$W97,1,0),0),0)</f>
        <v>0</v>
      </c>
      <c r="GZ88" s="159">
        <f>IF(GZ$16-'様式３（療養者名簿）（⑤の場合）'!$O97+1&lt;=15,IF(GZ$16&gt;='様式３（療養者名簿）（⑤の場合）'!$O97,IF(GZ$16&lt;='様式３（療養者名簿）（⑤の場合）'!$W97,1,0),0),0)</f>
        <v>0</v>
      </c>
      <c r="HA88" s="159">
        <f>IF(HA$16-'様式３（療養者名簿）（⑤の場合）'!$O97+1&lt;=15,IF(HA$16&gt;='様式３（療養者名簿）（⑤の場合）'!$O97,IF(HA$16&lt;='様式３（療養者名簿）（⑤の場合）'!$W97,1,0),0),0)</f>
        <v>0</v>
      </c>
      <c r="HB88" s="159">
        <f>IF(HB$16-'様式３（療養者名簿）（⑤の場合）'!$O97+1&lt;=15,IF(HB$16&gt;='様式３（療養者名簿）（⑤の場合）'!$O97,IF(HB$16&lt;='様式３（療養者名簿）（⑤の場合）'!$W97,1,0),0),0)</f>
        <v>0</v>
      </c>
      <c r="HC88" s="159">
        <f>IF(HC$16-'様式３（療養者名簿）（⑤の場合）'!$O97+1&lt;=15,IF(HC$16&gt;='様式３（療養者名簿）（⑤の場合）'!$O97,IF(HC$16&lt;='様式３（療養者名簿）（⑤の場合）'!$W97,1,0),0),0)</f>
        <v>0</v>
      </c>
      <c r="HD88" s="159">
        <f>IF(HD$16-'様式３（療養者名簿）（⑤の場合）'!$O97+1&lt;=15,IF(HD$16&gt;='様式３（療養者名簿）（⑤の場合）'!$O97,IF(HD$16&lt;='様式３（療養者名簿）（⑤の場合）'!$W97,1,0),0),0)</f>
        <v>0</v>
      </c>
      <c r="HE88" s="159">
        <f>IF(HE$16-'様式３（療養者名簿）（⑤の場合）'!$O97+1&lt;=15,IF(HE$16&gt;='様式３（療養者名簿）（⑤の場合）'!$O97,IF(HE$16&lt;='様式３（療養者名簿）（⑤の場合）'!$W97,1,0),0),0)</f>
        <v>0</v>
      </c>
      <c r="HF88" s="159">
        <f>IF(HF$16-'様式３（療養者名簿）（⑤の場合）'!$O97+1&lt;=15,IF(HF$16&gt;='様式３（療養者名簿）（⑤の場合）'!$O97,IF(HF$16&lt;='様式３（療養者名簿）（⑤の場合）'!$W97,1,0),0),0)</f>
        <v>0</v>
      </c>
      <c r="HG88" s="159">
        <f>IF(HG$16-'様式３（療養者名簿）（⑤の場合）'!$O97+1&lt;=15,IF(HG$16&gt;='様式３（療養者名簿）（⑤の場合）'!$O97,IF(HG$16&lt;='様式３（療養者名簿）（⑤の場合）'!$W97,1,0),0),0)</f>
        <v>0</v>
      </c>
      <c r="HH88" s="159">
        <f>IF(HH$16-'様式３（療養者名簿）（⑤の場合）'!$O97+1&lt;=15,IF(HH$16&gt;='様式３（療養者名簿）（⑤の場合）'!$O97,IF(HH$16&lt;='様式３（療養者名簿）（⑤の場合）'!$W97,1,0),0),0)</f>
        <v>0</v>
      </c>
      <c r="HI88" s="159">
        <f>IF(HI$16-'様式３（療養者名簿）（⑤の場合）'!$O97+1&lt;=15,IF(HI$16&gt;='様式３（療養者名簿）（⑤の場合）'!$O97,IF(HI$16&lt;='様式３（療養者名簿）（⑤の場合）'!$W97,1,0),0),0)</f>
        <v>0</v>
      </c>
      <c r="HJ88" s="159">
        <f>IF(HJ$16-'様式３（療養者名簿）（⑤の場合）'!$O97+1&lt;=15,IF(HJ$16&gt;='様式３（療養者名簿）（⑤の場合）'!$O97,IF(HJ$16&lt;='様式３（療養者名簿）（⑤の場合）'!$W97,1,0),0),0)</f>
        <v>0</v>
      </c>
      <c r="HK88" s="159">
        <f>IF(HK$16-'様式３（療養者名簿）（⑤の場合）'!$O97+1&lt;=15,IF(HK$16&gt;='様式３（療養者名簿）（⑤の場合）'!$O97,IF(HK$16&lt;='様式３（療養者名簿）（⑤の場合）'!$W97,1,0),0),0)</f>
        <v>0</v>
      </c>
      <c r="HL88" s="159">
        <f>IF(HL$16-'様式３（療養者名簿）（⑤の場合）'!$O97+1&lt;=15,IF(HL$16&gt;='様式３（療養者名簿）（⑤の場合）'!$O97,IF(HL$16&lt;='様式３（療養者名簿）（⑤の場合）'!$W97,1,0),0),0)</f>
        <v>0</v>
      </c>
      <c r="HM88" s="159">
        <f>IF(HM$16-'様式３（療養者名簿）（⑤の場合）'!$O97+1&lt;=15,IF(HM$16&gt;='様式３（療養者名簿）（⑤の場合）'!$O97,IF(HM$16&lt;='様式３（療養者名簿）（⑤の場合）'!$W97,1,0),0),0)</f>
        <v>0</v>
      </c>
      <c r="HN88" s="159">
        <f>IF(HN$16-'様式３（療養者名簿）（⑤の場合）'!$O97+1&lt;=15,IF(HN$16&gt;='様式３（療養者名簿）（⑤の場合）'!$O97,IF(HN$16&lt;='様式３（療養者名簿）（⑤の場合）'!$W97,1,0),0),0)</f>
        <v>0</v>
      </c>
      <c r="HO88" s="159">
        <f>IF(HO$16-'様式３（療養者名簿）（⑤の場合）'!$O97+1&lt;=15,IF(HO$16&gt;='様式３（療養者名簿）（⑤の場合）'!$O97,IF(HO$16&lt;='様式３（療養者名簿）（⑤の場合）'!$W97,1,0),0),0)</f>
        <v>0</v>
      </c>
      <c r="HP88" s="159">
        <f>IF(HP$16-'様式３（療養者名簿）（⑤の場合）'!$O97+1&lt;=15,IF(HP$16&gt;='様式３（療養者名簿）（⑤の場合）'!$O97,IF(HP$16&lt;='様式３（療養者名簿）（⑤の場合）'!$W97,1,0),0),0)</f>
        <v>0</v>
      </c>
      <c r="HQ88" s="159">
        <f>IF(HQ$16-'様式３（療養者名簿）（⑤の場合）'!$O97+1&lt;=15,IF(HQ$16&gt;='様式３（療養者名簿）（⑤の場合）'!$O97,IF(HQ$16&lt;='様式３（療養者名簿）（⑤の場合）'!$W97,1,0),0),0)</f>
        <v>0</v>
      </c>
      <c r="HR88" s="159">
        <f>IF(HR$16-'様式３（療養者名簿）（⑤の場合）'!$O97+1&lt;=15,IF(HR$16&gt;='様式３（療養者名簿）（⑤の場合）'!$O97,IF(HR$16&lt;='様式３（療養者名簿）（⑤の場合）'!$W97,1,0),0),0)</f>
        <v>0</v>
      </c>
      <c r="HS88" s="159">
        <f>IF(HS$16-'様式３（療養者名簿）（⑤の場合）'!$O97+1&lt;=15,IF(HS$16&gt;='様式３（療養者名簿）（⑤の場合）'!$O97,IF(HS$16&lt;='様式３（療養者名簿）（⑤の場合）'!$W97,1,0),0),0)</f>
        <v>0</v>
      </c>
      <c r="HT88" s="159">
        <f>IF(HT$16-'様式３（療養者名簿）（⑤の場合）'!$O97+1&lt;=15,IF(HT$16&gt;='様式３（療養者名簿）（⑤の場合）'!$O97,IF(HT$16&lt;='様式３（療養者名簿）（⑤の場合）'!$W97,1,0),0),0)</f>
        <v>0</v>
      </c>
      <c r="HU88" s="159">
        <f>IF(HU$16-'様式３（療養者名簿）（⑤の場合）'!$O97+1&lt;=15,IF(HU$16&gt;='様式３（療養者名簿）（⑤の場合）'!$O97,IF(HU$16&lt;='様式３（療養者名簿）（⑤の場合）'!$W97,1,0),0),0)</f>
        <v>0</v>
      </c>
      <c r="HV88" s="159">
        <f>IF(HV$16-'様式３（療養者名簿）（⑤の場合）'!$O97+1&lt;=15,IF(HV$16&gt;='様式３（療養者名簿）（⑤の場合）'!$O97,IF(HV$16&lt;='様式３（療養者名簿）（⑤の場合）'!$W97,1,0),0),0)</f>
        <v>0</v>
      </c>
      <c r="HW88" s="159">
        <f>IF(HW$16-'様式３（療養者名簿）（⑤の場合）'!$O97+1&lt;=15,IF(HW$16&gt;='様式３（療養者名簿）（⑤の場合）'!$O97,IF(HW$16&lt;='様式３（療養者名簿）（⑤の場合）'!$W97,1,0),0),0)</f>
        <v>0</v>
      </c>
      <c r="HX88" s="159">
        <f>IF(HX$16-'様式３（療養者名簿）（⑤の場合）'!$O97+1&lt;=15,IF(HX$16&gt;='様式３（療養者名簿）（⑤の場合）'!$O97,IF(HX$16&lt;='様式３（療養者名簿）（⑤の場合）'!$W97,1,0),0),0)</f>
        <v>0</v>
      </c>
      <c r="HY88" s="159">
        <f>IF(HY$16-'様式３（療養者名簿）（⑤の場合）'!$O97+1&lt;=15,IF(HY$16&gt;='様式３（療養者名簿）（⑤の場合）'!$O97,IF(HY$16&lt;='様式３（療養者名簿）（⑤の場合）'!$W97,1,0),0),0)</f>
        <v>0</v>
      </c>
      <c r="HZ88" s="159">
        <f>IF(HZ$16-'様式３（療養者名簿）（⑤の場合）'!$O97+1&lt;=15,IF(HZ$16&gt;='様式３（療養者名簿）（⑤の場合）'!$O97,IF(HZ$16&lt;='様式３（療養者名簿）（⑤の場合）'!$W97,1,0),0),0)</f>
        <v>0</v>
      </c>
      <c r="IA88" s="159">
        <f>IF(IA$16-'様式３（療養者名簿）（⑤の場合）'!$O97+1&lt;=15,IF(IA$16&gt;='様式３（療養者名簿）（⑤の場合）'!$O97,IF(IA$16&lt;='様式３（療養者名簿）（⑤の場合）'!$W97,1,0),0),0)</f>
        <v>0</v>
      </c>
      <c r="IB88" s="159">
        <f>IF(IB$16-'様式３（療養者名簿）（⑤の場合）'!$O97+1&lt;=15,IF(IB$16&gt;='様式３（療養者名簿）（⑤の場合）'!$O97,IF(IB$16&lt;='様式３（療養者名簿）（⑤の場合）'!$W97,1,0),0),0)</f>
        <v>0</v>
      </c>
      <c r="IC88" s="159">
        <f>IF(IC$16-'様式３（療養者名簿）（⑤の場合）'!$O97+1&lt;=15,IF(IC$16&gt;='様式３（療養者名簿）（⑤の場合）'!$O97,IF(IC$16&lt;='様式３（療養者名簿）（⑤の場合）'!$W97,1,0),0),0)</f>
        <v>0</v>
      </c>
      <c r="ID88" s="159">
        <f>IF(ID$16-'様式３（療養者名簿）（⑤の場合）'!$O97+1&lt;=15,IF(ID$16&gt;='様式３（療養者名簿）（⑤の場合）'!$O97,IF(ID$16&lt;='様式３（療養者名簿）（⑤の場合）'!$W97,1,0),0),0)</f>
        <v>0</v>
      </c>
      <c r="IE88" s="159">
        <f>IF(IE$16-'様式３（療養者名簿）（⑤の場合）'!$O97+1&lt;=15,IF(IE$16&gt;='様式３（療養者名簿）（⑤の場合）'!$O97,IF(IE$16&lt;='様式３（療養者名簿）（⑤の場合）'!$W97,1,0),0),0)</f>
        <v>0</v>
      </c>
      <c r="IF88" s="159">
        <f>IF(IF$16-'様式３（療養者名簿）（⑤の場合）'!$O97+1&lt;=15,IF(IF$16&gt;='様式３（療養者名簿）（⑤の場合）'!$O97,IF(IF$16&lt;='様式３（療養者名簿）（⑤の場合）'!$W97,1,0),0),0)</f>
        <v>0</v>
      </c>
      <c r="IG88" s="159">
        <f>IF(IG$16-'様式３（療養者名簿）（⑤の場合）'!$O97+1&lt;=15,IF(IG$16&gt;='様式３（療養者名簿）（⑤の場合）'!$O97,IF(IG$16&lt;='様式３（療養者名簿）（⑤の場合）'!$W97,1,0),0),0)</f>
        <v>0</v>
      </c>
      <c r="IH88" s="159">
        <f>IF(IH$16-'様式３（療養者名簿）（⑤の場合）'!$O97+1&lt;=15,IF(IH$16&gt;='様式３（療養者名簿）（⑤の場合）'!$O97,IF(IH$16&lt;='様式３（療養者名簿）（⑤の場合）'!$W97,1,0),0),0)</f>
        <v>0</v>
      </c>
      <c r="II88" s="159">
        <f>IF(II$16-'様式３（療養者名簿）（⑤の場合）'!$O97+1&lt;=15,IF(II$16&gt;='様式３（療養者名簿）（⑤の場合）'!$O97,IF(II$16&lt;='様式３（療養者名簿）（⑤の場合）'!$W97,1,0),0),0)</f>
        <v>0</v>
      </c>
      <c r="IJ88" s="159">
        <f>IF(IJ$16-'様式３（療養者名簿）（⑤の場合）'!$O97+1&lt;=15,IF(IJ$16&gt;='様式３（療養者名簿）（⑤の場合）'!$O97,IF(IJ$16&lt;='様式３（療養者名簿）（⑤の場合）'!$W97,1,0),0),0)</f>
        <v>0</v>
      </c>
      <c r="IK88" s="159">
        <f>IF(IK$16-'様式３（療養者名簿）（⑤の場合）'!$O97+1&lt;=15,IF(IK$16&gt;='様式３（療養者名簿）（⑤の場合）'!$O97,IF(IK$16&lt;='様式３（療養者名簿）（⑤の場合）'!$W97,1,0),0),0)</f>
        <v>0</v>
      </c>
      <c r="IL88" s="159">
        <f>IF(IL$16-'様式３（療養者名簿）（⑤の場合）'!$O97+1&lt;=15,IF(IL$16&gt;='様式３（療養者名簿）（⑤の場合）'!$O97,IF(IL$16&lt;='様式３（療養者名簿）（⑤の場合）'!$W97,1,0),0),0)</f>
        <v>0</v>
      </c>
      <c r="IM88" s="159">
        <f>IF(IM$16-'様式３（療養者名簿）（⑤の場合）'!$O97+1&lt;=15,IF(IM$16&gt;='様式３（療養者名簿）（⑤の場合）'!$O97,IF(IM$16&lt;='様式３（療養者名簿）（⑤の場合）'!$W97,1,0),0),0)</f>
        <v>0</v>
      </c>
      <c r="IN88" s="159">
        <f>IF(IN$16-'様式３（療養者名簿）（⑤の場合）'!$O97+1&lt;=15,IF(IN$16&gt;='様式３（療養者名簿）（⑤の場合）'!$O97,IF(IN$16&lt;='様式３（療養者名簿）（⑤の場合）'!$W97,1,0),0),0)</f>
        <v>0</v>
      </c>
      <c r="IO88" s="159">
        <f>IF(IO$16-'様式３（療養者名簿）（⑤の場合）'!$O97+1&lt;=15,IF(IO$16&gt;='様式３（療養者名簿）（⑤の場合）'!$O97,IF(IO$16&lt;='様式３（療養者名簿）（⑤の場合）'!$W97,1,0),0),0)</f>
        <v>0</v>
      </c>
      <c r="IP88" s="159">
        <f>IF(IP$16-'様式３（療養者名簿）（⑤の場合）'!$O97+1&lt;=15,IF(IP$16&gt;='様式３（療養者名簿）（⑤の場合）'!$O97,IF(IP$16&lt;='様式３（療養者名簿）（⑤の場合）'!$W97,1,0),0),0)</f>
        <v>0</v>
      </c>
      <c r="IQ88" s="159">
        <f>IF(IQ$16-'様式３（療養者名簿）（⑤の場合）'!$O97+1&lt;=15,IF(IQ$16&gt;='様式３（療養者名簿）（⑤の場合）'!$O97,IF(IQ$16&lt;='様式３（療養者名簿）（⑤の場合）'!$W97,1,0),0),0)</f>
        <v>0</v>
      </c>
      <c r="IR88" s="159">
        <f>IF(IR$16-'様式３（療養者名簿）（⑤の場合）'!$O97+1&lt;=15,IF(IR$16&gt;='様式３（療養者名簿）（⑤の場合）'!$O97,IF(IR$16&lt;='様式３（療養者名簿）（⑤の場合）'!$W97,1,0),0),0)</f>
        <v>0</v>
      </c>
      <c r="IS88" s="159">
        <f>IF(IS$16-'様式３（療養者名簿）（⑤の場合）'!$O97+1&lt;=15,IF(IS$16&gt;='様式３（療養者名簿）（⑤の場合）'!$O97,IF(IS$16&lt;='様式３（療養者名簿）（⑤の場合）'!$W97,1,0),0),0)</f>
        <v>0</v>
      </c>
      <c r="IT88" s="159">
        <f>IF(IT$16-'様式３（療養者名簿）（⑤の場合）'!$O97+1&lt;=15,IF(IT$16&gt;='様式３（療養者名簿）（⑤の場合）'!$O97,IF(IT$16&lt;='様式３（療養者名簿）（⑤の場合）'!$W97,1,0),0),0)</f>
        <v>0</v>
      </c>
    </row>
    <row r="89" spans="1:254" ht="42" customHeight="1">
      <c r="A89" s="149">
        <f>'様式３（療養者名簿）（⑤の場合）'!C98</f>
        <v>0</v>
      </c>
      <c r="B89" s="159">
        <f>IF(B$16-'様式３（療養者名簿）（⑤の場合）'!$O98+1&lt;=15,IF(B$16&gt;='様式３（療養者名簿）（⑤の場合）'!$O98,IF(B$16&lt;='様式３（療養者名簿）（⑤の場合）'!$W98,1,0),0),0)</f>
        <v>0</v>
      </c>
      <c r="C89" s="159">
        <f>IF(C$16-'様式３（療養者名簿）（⑤の場合）'!$O98+1&lt;=15,IF(C$16&gt;='様式３（療養者名簿）（⑤の場合）'!$O98,IF(C$16&lt;='様式３（療養者名簿）（⑤の場合）'!$W98,1,0),0),0)</f>
        <v>0</v>
      </c>
      <c r="D89" s="159">
        <f>IF(D$16-'様式３（療養者名簿）（⑤の場合）'!$O98+1&lt;=15,IF(D$16&gt;='様式３（療養者名簿）（⑤の場合）'!$O98,IF(D$16&lt;='様式３（療養者名簿）（⑤の場合）'!$W98,1,0),0),0)</f>
        <v>0</v>
      </c>
      <c r="E89" s="159">
        <f>IF(E$16-'様式３（療養者名簿）（⑤の場合）'!$O98+1&lt;=15,IF(E$16&gt;='様式３（療養者名簿）（⑤の場合）'!$O98,IF(E$16&lt;='様式３（療養者名簿）（⑤の場合）'!$W98,1,0),0),0)</f>
        <v>0</v>
      </c>
      <c r="F89" s="159">
        <f>IF(F$16-'様式３（療養者名簿）（⑤の場合）'!$O98+1&lt;=15,IF(F$16&gt;='様式３（療養者名簿）（⑤の場合）'!$O98,IF(F$16&lt;='様式３（療養者名簿）（⑤の場合）'!$W98,1,0),0),0)</f>
        <v>0</v>
      </c>
      <c r="G89" s="159">
        <f>IF(G$16-'様式３（療養者名簿）（⑤の場合）'!$O98+1&lt;=15,IF(G$16&gt;='様式３（療養者名簿）（⑤の場合）'!$O98,IF(G$16&lt;='様式３（療養者名簿）（⑤の場合）'!$W98,1,0),0),0)</f>
        <v>0</v>
      </c>
      <c r="H89" s="159">
        <f>IF(H$16-'様式３（療養者名簿）（⑤の場合）'!$O98+1&lt;=15,IF(H$16&gt;='様式３（療養者名簿）（⑤の場合）'!$O98,IF(H$16&lt;='様式３（療養者名簿）（⑤の場合）'!$W98,1,0),0),0)</f>
        <v>0</v>
      </c>
      <c r="I89" s="159">
        <f>IF(I$16-'様式３（療養者名簿）（⑤の場合）'!$O98+1&lt;=15,IF(I$16&gt;='様式３（療養者名簿）（⑤の場合）'!$O98,IF(I$16&lt;='様式３（療養者名簿）（⑤の場合）'!$W98,1,0),0),0)</f>
        <v>0</v>
      </c>
      <c r="J89" s="159">
        <f>IF(J$16-'様式３（療養者名簿）（⑤の場合）'!$O98+1&lt;=15,IF(J$16&gt;='様式３（療養者名簿）（⑤の場合）'!$O98,IF(J$16&lt;='様式３（療養者名簿）（⑤の場合）'!$W98,1,0),0),0)</f>
        <v>0</v>
      </c>
      <c r="K89" s="159">
        <f>IF(K$16-'様式３（療養者名簿）（⑤の場合）'!$O98+1&lt;=15,IF(K$16&gt;='様式３（療養者名簿）（⑤の場合）'!$O98,IF(K$16&lt;='様式３（療養者名簿）（⑤の場合）'!$W98,1,0),0),0)</f>
        <v>0</v>
      </c>
      <c r="L89" s="159">
        <f>IF(L$16-'様式３（療養者名簿）（⑤の場合）'!$O98+1&lt;=15,IF(L$16&gt;='様式３（療養者名簿）（⑤の場合）'!$O98,IF(L$16&lt;='様式３（療養者名簿）（⑤の場合）'!$W98,1,0),0),0)</f>
        <v>0</v>
      </c>
      <c r="M89" s="159">
        <f>IF(M$16-'様式３（療養者名簿）（⑤の場合）'!$O98+1&lt;=15,IF(M$16&gt;='様式３（療養者名簿）（⑤の場合）'!$O98,IF(M$16&lt;='様式３（療養者名簿）（⑤の場合）'!$W98,1,0),0),0)</f>
        <v>0</v>
      </c>
      <c r="N89" s="159">
        <f>IF(N$16-'様式３（療養者名簿）（⑤の場合）'!$O98+1&lt;=15,IF(N$16&gt;='様式３（療養者名簿）（⑤の場合）'!$O98,IF(N$16&lt;='様式３（療養者名簿）（⑤の場合）'!$W98,1,0),0),0)</f>
        <v>0</v>
      </c>
      <c r="O89" s="159">
        <f>IF(O$16-'様式３（療養者名簿）（⑤の場合）'!$O98+1&lt;=15,IF(O$16&gt;='様式３（療養者名簿）（⑤の場合）'!$O98,IF(O$16&lt;='様式３（療養者名簿）（⑤の場合）'!$W98,1,0),0),0)</f>
        <v>0</v>
      </c>
      <c r="P89" s="159">
        <f>IF(P$16-'様式３（療養者名簿）（⑤の場合）'!$O98+1&lt;=15,IF(P$16&gt;='様式３（療養者名簿）（⑤の場合）'!$O98,IF(P$16&lt;='様式３（療養者名簿）（⑤の場合）'!$W98,1,0),0),0)</f>
        <v>0</v>
      </c>
      <c r="Q89" s="159">
        <f>IF(Q$16-'様式３（療養者名簿）（⑤の場合）'!$O98+1&lt;=15,IF(Q$16&gt;='様式３（療養者名簿）（⑤の場合）'!$O98,IF(Q$16&lt;='様式３（療養者名簿）（⑤の場合）'!$W98,1,0),0),0)</f>
        <v>0</v>
      </c>
      <c r="R89" s="159">
        <f>IF(R$16-'様式３（療養者名簿）（⑤の場合）'!$O98+1&lt;=15,IF(R$16&gt;='様式３（療養者名簿）（⑤の場合）'!$O98,IF(R$16&lt;='様式３（療養者名簿）（⑤の場合）'!$W98,1,0),0),0)</f>
        <v>0</v>
      </c>
      <c r="S89" s="159">
        <f>IF(S$16-'様式３（療養者名簿）（⑤の場合）'!$O98+1&lt;=15,IF(S$16&gt;='様式３（療養者名簿）（⑤の場合）'!$O98,IF(S$16&lt;='様式３（療養者名簿）（⑤の場合）'!$W98,1,0),0),0)</f>
        <v>0</v>
      </c>
      <c r="T89" s="159">
        <f>IF(T$16-'様式３（療養者名簿）（⑤の場合）'!$O98+1&lt;=15,IF(T$16&gt;='様式３（療養者名簿）（⑤の場合）'!$O98,IF(T$16&lt;='様式３（療養者名簿）（⑤の場合）'!$W98,1,0),0),0)</f>
        <v>0</v>
      </c>
      <c r="U89" s="159">
        <f>IF(U$16-'様式３（療養者名簿）（⑤の場合）'!$O98+1&lt;=15,IF(U$16&gt;='様式３（療養者名簿）（⑤の場合）'!$O98,IF(U$16&lt;='様式３（療養者名簿）（⑤の場合）'!$W98,1,0),0),0)</f>
        <v>0</v>
      </c>
      <c r="V89" s="159">
        <f>IF(V$16-'様式３（療養者名簿）（⑤の場合）'!$O98+1&lt;=15,IF(V$16&gt;='様式３（療養者名簿）（⑤の場合）'!$O98,IF(V$16&lt;='様式３（療養者名簿）（⑤の場合）'!$W98,1,0),0),0)</f>
        <v>0</v>
      </c>
      <c r="W89" s="159">
        <f>IF(W$16-'様式３（療養者名簿）（⑤の場合）'!$O98+1&lt;=15,IF(W$16&gt;='様式３（療養者名簿）（⑤の場合）'!$O98,IF(W$16&lt;='様式３（療養者名簿）（⑤の場合）'!$W98,1,0),0),0)</f>
        <v>0</v>
      </c>
      <c r="X89" s="159">
        <f>IF(X$16-'様式３（療養者名簿）（⑤の場合）'!$O98+1&lt;=15,IF(X$16&gt;='様式３（療養者名簿）（⑤の場合）'!$O98,IF(X$16&lt;='様式３（療養者名簿）（⑤の場合）'!$W98,1,0),0),0)</f>
        <v>0</v>
      </c>
      <c r="Y89" s="159">
        <f>IF(Y$16-'様式３（療養者名簿）（⑤の場合）'!$O98+1&lt;=15,IF(Y$16&gt;='様式３（療養者名簿）（⑤の場合）'!$O98,IF(Y$16&lt;='様式３（療養者名簿）（⑤の場合）'!$W98,1,0),0),0)</f>
        <v>0</v>
      </c>
      <c r="Z89" s="159">
        <f>IF(Z$16-'様式３（療養者名簿）（⑤の場合）'!$O98+1&lt;=15,IF(Z$16&gt;='様式３（療養者名簿）（⑤の場合）'!$O98,IF(Z$16&lt;='様式３（療養者名簿）（⑤の場合）'!$W98,1,0),0),0)</f>
        <v>0</v>
      </c>
      <c r="AA89" s="159">
        <f>IF(AA$16-'様式３（療養者名簿）（⑤の場合）'!$O98+1&lt;=15,IF(AA$16&gt;='様式３（療養者名簿）（⑤の場合）'!$O98,IF(AA$16&lt;='様式３（療養者名簿）（⑤の場合）'!$W98,1,0),0),0)</f>
        <v>0</v>
      </c>
      <c r="AB89" s="159">
        <f>IF(AB$16-'様式３（療養者名簿）（⑤の場合）'!$O98+1&lt;=15,IF(AB$16&gt;='様式３（療養者名簿）（⑤の場合）'!$O98,IF(AB$16&lt;='様式３（療養者名簿）（⑤の場合）'!$W98,1,0),0),0)</f>
        <v>0</v>
      </c>
      <c r="AC89" s="159">
        <f>IF(AC$16-'様式３（療養者名簿）（⑤の場合）'!$O98+1&lt;=15,IF(AC$16&gt;='様式３（療養者名簿）（⑤の場合）'!$O98,IF(AC$16&lt;='様式３（療養者名簿）（⑤の場合）'!$W98,1,0),0),0)</f>
        <v>0</v>
      </c>
      <c r="AD89" s="159">
        <f>IF(AD$16-'様式３（療養者名簿）（⑤の場合）'!$O98+1&lt;=15,IF(AD$16&gt;='様式３（療養者名簿）（⑤の場合）'!$O98,IF(AD$16&lt;='様式３（療養者名簿）（⑤の場合）'!$W98,1,0),0),0)</f>
        <v>0</v>
      </c>
      <c r="AE89" s="159">
        <f>IF(AE$16-'様式３（療養者名簿）（⑤の場合）'!$O98+1&lt;=15,IF(AE$16&gt;='様式３（療養者名簿）（⑤の場合）'!$O98,IF(AE$16&lt;='様式３（療養者名簿）（⑤の場合）'!$W98,1,0),0),0)</f>
        <v>0</v>
      </c>
      <c r="AF89" s="159">
        <f>IF(AF$16-'様式３（療養者名簿）（⑤の場合）'!$O98+1&lt;=15,IF(AF$16&gt;='様式３（療養者名簿）（⑤の場合）'!$O98,IF(AF$16&lt;='様式３（療養者名簿）（⑤の場合）'!$W98,1,0),0),0)</f>
        <v>0</v>
      </c>
      <c r="AG89" s="159">
        <f>IF(AG$16-'様式３（療養者名簿）（⑤の場合）'!$O98+1&lt;=15,IF(AG$16&gt;='様式３（療養者名簿）（⑤の場合）'!$O98,IF(AG$16&lt;='様式３（療養者名簿）（⑤の場合）'!$W98,1,0),0),0)</f>
        <v>0</v>
      </c>
      <c r="AH89" s="159">
        <f>IF(AH$16-'様式３（療養者名簿）（⑤の場合）'!$O98+1&lt;=15,IF(AH$16&gt;='様式３（療養者名簿）（⑤の場合）'!$O98,IF(AH$16&lt;='様式３（療養者名簿）（⑤の場合）'!$W98,1,0),0),0)</f>
        <v>0</v>
      </c>
      <c r="AI89" s="159">
        <f>IF(AI$16-'様式３（療養者名簿）（⑤の場合）'!$O98+1&lt;=15,IF(AI$16&gt;='様式３（療養者名簿）（⑤の場合）'!$O98,IF(AI$16&lt;='様式３（療養者名簿）（⑤の場合）'!$W98,1,0),0),0)</f>
        <v>0</v>
      </c>
      <c r="AJ89" s="159">
        <f>IF(AJ$16-'様式３（療養者名簿）（⑤の場合）'!$O98+1&lt;=15,IF(AJ$16&gt;='様式３（療養者名簿）（⑤の場合）'!$O98,IF(AJ$16&lt;='様式３（療養者名簿）（⑤の場合）'!$W98,1,0),0),0)</f>
        <v>0</v>
      </c>
      <c r="AK89" s="159">
        <f>IF(AK$16-'様式３（療養者名簿）（⑤の場合）'!$O98+1&lt;=15,IF(AK$16&gt;='様式３（療養者名簿）（⑤の場合）'!$O98,IF(AK$16&lt;='様式３（療養者名簿）（⑤の場合）'!$W98,1,0),0),0)</f>
        <v>0</v>
      </c>
      <c r="AL89" s="159">
        <f>IF(AL$16-'様式３（療養者名簿）（⑤の場合）'!$O98+1&lt;=15,IF(AL$16&gt;='様式３（療養者名簿）（⑤の場合）'!$O98,IF(AL$16&lt;='様式３（療養者名簿）（⑤の場合）'!$W98,1,0),0),0)</f>
        <v>0</v>
      </c>
      <c r="AM89" s="159">
        <f>IF(AM$16-'様式３（療養者名簿）（⑤の場合）'!$O98+1&lt;=15,IF(AM$16&gt;='様式３（療養者名簿）（⑤の場合）'!$O98,IF(AM$16&lt;='様式３（療養者名簿）（⑤の場合）'!$W98,1,0),0),0)</f>
        <v>0</v>
      </c>
      <c r="AN89" s="159">
        <f>IF(AN$16-'様式３（療養者名簿）（⑤の場合）'!$O98+1&lt;=15,IF(AN$16&gt;='様式３（療養者名簿）（⑤の場合）'!$O98,IF(AN$16&lt;='様式３（療養者名簿）（⑤の場合）'!$W98,1,0),0),0)</f>
        <v>0</v>
      </c>
      <c r="AO89" s="159">
        <f>IF(AO$16-'様式３（療養者名簿）（⑤の場合）'!$O98+1&lt;=15,IF(AO$16&gt;='様式３（療養者名簿）（⑤の場合）'!$O98,IF(AO$16&lt;='様式３（療養者名簿）（⑤の場合）'!$W98,1,0),0),0)</f>
        <v>0</v>
      </c>
      <c r="AP89" s="159">
        <f>IF(AP$16-'様式３（療養者名簿）（⑤の場合）'!$O98+1&lt;=15,IF(AP$16&gt;='様式３（療養者名簿）（⑤の場合）'!$O98,IF(AP$16&lt;='様式３（療養者名簿）（⑤の場合）'!$W98,1,0),0),0)</f>
        <v>0</v>
      </c>
      <c r="AQ89" s="159">
        <f>IF(AQ$16-'様式３（療養者名簿）（⑤の場合）'!$O98+1&lt;=15,IF(AQ$16&gt;='様式３（療養者名簿）（⑤の場合）'!$O98,IF(AQ$16&lt;='様式３（療養者名簿）（⑤の場合）'!$W98,1,0),0),0)</f>
        <v>0</v>
      </c>
      <c r="AR89" s="159">
        <f>IF(AR$16-'様式３（療養者名簿）（⑤の場合）'!$O98+1&lt;=15,IF(AR$16&gt;='様式３（療養者名簿）（⑤の場合）'!$O98,IF(AR$16&lt;='様式３（療養者名簿）（⑤の場合）'!$W98,1,0),0),0)</f>
        <v>0</v>
      </c>
      <c r="AS89" s="159">
        <f>IF(AS$16-'様式３（療養者名簿）（⑤の場合）'!$O98+1&lt;=15,IF(AS$16&gt;='様式３（療養者名簿）（⑤の場合）'!$O98,IF(AS$16&lt;='様式３（療養者名簿）（⑤の場合）'!$W98,1,0),0),0)</f>
        <v>0</v>
      </c>
      <c r="AT89" s="159">
        <f>IF(AT$16-'様式３（療養者名簿）（⑤の場合）'!$O98+1&lt;=15,IF(AT$16&gt;='様式３（療養者名簿）（⑤の場合）'!$O98,IF(AT$16&lt;='様式３（療養者名簿）（⑤の場合）'!$W98,1,0),0),0)</f>
        <v>0</v>
      </c>
      <c r="AU89" s="159">
        <f>IF(AU$16-'様式３（療養者名簿）（⑤の場合）'!$O98+1&lt;=15,IF(AU$16&gt;='様式３（療養者名簿）（⑤の場合）'!$O98,IF(AU$16&lt;='様式３（療養者名簿）（⑤の場合）'!$W98,1,0),0),0)</f>
        <v>0</v>
      </c>
      <c r="AV89" s="159">
        <f>IF(AV$16-'様式３（療養者名簿）（⑤の場合）'!$O98+1&lt;=15,IF(AV$16&gt;='様式３（療養者名簿）（⑤の場合）'!$O98,IF(AV$16&lt;='様式３（療養者名簿）（⑤の場合）'!$W98,1,0),0),0)</f>
        <v>0</v>
      </c>
      <c r="AW89" s="159">
        <f>IF(AW$16-'様式３（療養者名簿）（⑤の場合）'!$O98+1&lt;=15,IF(AW$16&gt;='様式３（療養者名簿）（⑤の場合）'!$O98,IF(AW$16&lt;='様式３（療養者名簿）（⑤の場合）'!$W98,1,0),0),0)</f>
        <v>0</v>
      </c>
      <c r="AX89" s="159">
        <f>IF(AX$16-'様式３（療養者名簿）（⑤の場合）'!$O98+1&lt;=15,IF(AX$16&gt;='様式３（療養者名簿）（⑤の場合）'!$O98,IF(AX$16&lt;='様式３（療養者名簿）（⑤の場合）'!$W98,1,0),0),0)</f>
        <v>0</v>
      </c>
      <c r="AY89" s="159">
        <f>IF(AY$16-'様式３（療養者名簿）（⑤の場合）'!$O98+1&lt;=15,IF(AY$16&gt;='様式３（療養者名簿）（⑤の場合）'!$O98,IF(AY$16&lt;='様式３（療養者名簿）（⑤の場合）'!$W98,1,0),0),0)</f>
        <v>0</v>
      </c>
      <c r="AZ89" s="159">
        <f>IF(AZ$16-'様式３（療養者名簿）（⑤の場合）'!$O98+1&lt;=15,IF(AZ$16&gt;='様式３（療養者名簿）（⑤の場合）'!$O98,IF(AZ$16&lt;='様式３（療養者名簿）（⑤の場合）'!$W98,1,0),0),0)</f>
        <v>0</v>
      </c>
      <c r="BA89" s="159">
        <f>IF(BA$16-'様式３（療養者名簿）（⑤の場合）'!$O98+1&lt;=15,IF(BA$16&gt;='様式３（療養者名簿）（⑤の場合）'!$O98,IF(BA$16&lt;='様式３（療養者名簿）（⑤の場合）'!$W98,1,0),0),0)</f>
        <v>0</v>
      </c>
      <c r="BB89" s="159">
        <f>IF(BB$16-'様式３（療養者名簿）（⑤の場合）'!$O98+1&lt;=15,IF(BB$16&gt;='様式３（療養者名簿）（⑤の場合）'!$O98,IF(BB$16&lt;='様式３（療養者名簿）（⑤の場合）'!$W98,1,0),0),0)</f>
        <v>0</v>
      </c>
      <c r="BC89" s="159">
        <f>IF(BC$16-'様式３（療養者名簿）（⑤の場合）'!$O98+1&lt;=15,IF(BC$16&gt;='様式３（療養者名簿）（⑤の場合）'!$O98,IF(BC$16&lt;='様式３（療養者名簿）（⑤の場合）'!$W98,1,0),0),0)</f>
        <v>0</v>
      </c>
      <c r="BD89" s="159">
        <f>IF(BD$16-'様式３（療養者名簿）（⑤の場合）'!$O98+1&lt;=15,IF(BD$16&gt;='様式３（療養者名簿）（⑤の場合）'!$O98,IF(BD$16&lt;='様式３（療養者名簿）（⑤の場合）'!$W98,1,0),0),0)</f>
        <v>0</v>
      </c>
      <c r="BE89" s="159">
        <f>IF(BE$16-'様式３（療養者名簿）（⑤の場合）'!$O98+1&lt;=15,IF(BE$16&gt;='様式３（療養者名簿）（⑤の場合）'!$O98,IF(BE$16&lt;='様式３（療養者名簿）（⑤の場合）'!$W98,1,0),0),0)</f>
        <v>0</v>
      </c>
      <c r="BF89" s="159">
        <f>IF(BF$16-'様式３（療養者名簿）（⑤の場合）'!$O98+1&lt;=15,IF(BF$16&gt;='様式３（療養者名簿）（⑤の場合）'!$O98,IF(BF$16&lt;='様式３（療養者名簿）（⑤の場合）'!$W98,1,0),0),0)</f>
        <v>0</v>
      </c>
      <c r="BG89" s="159">
        <f>IF(BG$16-'様式３（療養者名簿）（⑤の場合）'!$O98+1&lt;=15,IF(BG$16&gt;='様式３（療養者名簿）（⑤の場合）'!$O98,IF(BG$16&lt;='様式３（療養者名簿）（⑤の場合）'!$W98,1,0),0),0)</f>
        <v>0</v>
      </c>
      <c r="BH89" s="159">
        <f>IF(BH$16-'様式３（療養者名簿）（⑤の場合）'!$O98+1&lt;=15,IF(BH$16&gt;='様式３（療養者名簿）（⑤の場合）'!$O98,IF(BH$16&lt;='様式３（療養者名簿）（⑤の場合）'!$W98,1,0),0),0)</f>
        <v>0</v>
      </c>
      <c r="BI89" s="159">
        <f>IF(BI$16-'様式３（療養者名簿）（⑤の場合）'!$O98+1&lt;=15,IF(BI$16&gt;='様式３（療養者名簿）（⑤の場合）'!$O98,IF(BI$16&lt;='様式３（療養者名簿）（⑤の場合）'!$W98,1,0),0),0)</f>
        <v>0</v>
      </c>
      <c r="BJ89" s="159">
        <f>IF(BJ$16-'様式３（療養者名簿）（⑤の場合）'!$O98+1&lt;=15,IF(BJ$16&gt;='様式３（療養者名簿）（⑤の場合）'!$O98,IF(BJ$16&lt;='様式３（療養者名簿）（⑤の場合）'!$W98,1,0),0),0)</f>
        <v>0</v>
      </c>
      <c r="BK89" s="159">
        <f>IF(BK$16-'様式３（療養者名簿）（⑤の場合）'!$O98+1&lt;=15,IF(BK$16&gt;='様式３（療養者名簿）（⑤の場合）'!$O98,IF(BK$16&lt;='様式３（療養者名簿）（⑤の場合）'!$W98,1,0),0),0)</f>
        <v>0</v>
      </c>
      <c r="BL89" s="159">
        <f>IF(BL$16-'様式３（療養者名簿）（⑤の場合）'!$O98+1&lt;=15,IF(BL$16&gt;='様式３（療養者名簿）（⑤の場合）'!$O98,IF(BL$16&lt;='様式３（療養者名簿）（⑤の場合）'!$W98,1,0),0),0)</f>
        <v>0</v>
      </c>
      <c r="BM89" s="159">
        <f>IF(BM$16-'様式３（療養者名簿）（⑤の場合）'!$O98+1&lt;=15,IF(BM$16&gt;='様式３（療養者名簿）（⑤の場合）'!$O98,IF(BM$16&lt;='様式３（療養者名簿）（⑤の場合）'!$W98,1,0),0),0)</f>
        <v>0</v>
      </c>
      <c r="BN89" s="159">
        <f>IF(BN$16-'様式３（療養者名簿）（⑤の場合）'!$O98+1&lt;=15,IF(BN$16&gt;='様式３（療養者名簿）（⑤の場合）'!$O98,IF(BN$16&lt;='様式３（療養者名簿）（⑤の場合）'!$W98,1,0),0),0)</f>
        <v>0</v>
      </c>
      <c r="BO89" s="159">
        <f>IF(BO$16-'様式３（療養者名簿）（⑤の場合）'!$O98+1&lt;=15,IF(BO$16&gt;='様式３（療養者名簿）（⑤の場合）'!$O98,IF(BO$16&lt;='様式３（療養者名簿）（⑤の場合）'!$W98,1,0),0),0)</f>
        <v>0</v>
      </c>
      <c r="BP89" s="159">
        <f>IF(BP$16-'様式３（療養者名簿）（⑤の場合）'!$O98+1&lt;=15,IF(BP$16&gt;='様式３（療養者名簿）（⑤の場合）'!$O98,IF(BP$16&lt;='様式３（療養者名簿）（⑤の場合）'!$W98,1,0),0),0)</f>
        <v>0</v>
      </c>
      <c r="BQ89" s="159">
        <f>IF(BQ$16-'様式３（療養者名簿）（⑤の場合）'!$O98+1&lt;=15,IF(BQ$16&gt;='様式３（療養者名簿）（⑤の場合）'!$O98,IF(BQ$16&lt;='様式３（療養者名簿）（⑤の場合）'!$W98,1,0),0),0)</f>
        <v>0</v>
      </c>
      <c r="BR89" s="159">
        <f>IF(BR$16-'様式３（療養者名簿）（⑤の場合）'!$O98+1&lt;=15,IF(BR$16&gt;='様式３（療養者名簿）（⑤の場合）'!$O98,IF(BR$16&lt;='様式３（療養者名簿）（⑤の場合）'!$W98,1,0),0),0)</f>
        <v>0</v>
      </c>
      <c r="BS89" s="159">
        <f>IF(BS$16-'様式３（療養者名簿）（⑤の場合）'!$O98+1&lt;=15,IF(BS$16&gt;='様式３（療養者名簿）（⑤の場合）'!$O98,IF(BS$16&lt;='様式３（療養者名簿）（⑤の場合）'!$W98,1,0),0),0)</f>
        <v>0</v>
      </c>
      <c r="BT89" s="159">
        <f>IF(BT$16-'様式３（療養者名簿）（⑤の場合）'!$O98+1&lt;=15,IF(BT$16&gt;='様式３（療養者名簿）（⑤の場合）'!$O98,IF(BT$16&lt;='様式３（療養者名簿）（⑤の場合）'!$W98,1,0),0),0)</f>
        <v>0</v>
      </c>
      <c r="BU89" s="159">
        <f>IF(BU$16-'様式３（療養者名簿）（⑤の場合）'!$O98+1&lt;=15,IF(BU$16&gt;='様式３（療養者名簿）（⑤の場合）'!$O98,IF(BU$16&lt;='様式３（療養者名簿）（⑤の場合）'!$W98,1,0),0),0)</f>
        <v>0</v>
      </c>
      <c r="BV89" s="159">
        <f>IF(BV$16-'様式３（療養者名簿）（⑤の場合）'!$O98+1&lt;=15,IF(BV$16&gt;='様式３（療養者名簿）（⑤の場合）'!$O98,IF(BV$16&lt;='様式３（療養者名簿）（⑤の場合）'!$W98,1,0),0),0)</f>
        <v>0</v>
      </c>
      <c r="BW89" s="159">
        <f>IF(BW$16-'様式３（療養者名簿）（⑤の場合）'!$O98+1&lt;=15,IF(BW$16&gt;='様式３（療養者名簿）（⑤の場合）'!$O98,IF(BW$16&lt;='様式３（療養者名簿）（⑤の場合）'!$W98,1,0),0),0)</f>
        <v>0</v>
      </c>
      <c r="BX89" s="159">
        <f>IF(BX$16-'様式３（療養者名簿）（⑤の場合）'!$O98+1&lt;=15,IF(BX$16&gt;='様式３（療養者名簿）（⑤の場合）'!$O98,IF(BX$16&lt;='様式３（療養者名簿）（⑤の場合）'!$W98,1,0),0),0)</f>
        <v>0</v>
      </c>
      <c r="BY89" s="159">
        <f>IF(BY$16-'様式３（療養者名簿）（⑤の場合）'!$O98+1&lt;=15,IF(BY$16&gt;='様式３（療養者名簿）（⑤の場合）'!$O98,IF(BY$16&lt;='様式３（療養者名簿）（⑤の場合）'!$W98,1,0),0),0)</f>
        <v>0</v>
      </c>
      <c r="BZ89" s="159">
        <f>IF(BZ$16-'様式３（療養者名簿）（⑤の場合）'!$O98+1&lt;=15,IF(BZ$16&gt;='様式３（療養者名簿）（⑤の場合）'!$O98,IF(BZ$16&lt;='様式３（療養者名簿）（⑤の場合）'!$W98,1,0),0),0)</f>
        <v>0</v>
      </c>
      <c r="CA89" s="159">
        <f>IF(CA$16-'様式３（療養者名簿）（⑤の場合）'!$O98+1&lt;=15,IF(CA$16&gt;='様式３（療養者名簿）（⑤の場合）'!$O98,IF(CA$16&lt;='様式３（療養者名簿）（⑤の場合）'!$W98,1,0),0),0)</f>
        <v>0</v>
      </c>
      <c r="CB89" s="159">
        <f>IF(CB$16-'様式３（療養者名簿）（⑤の場合）'!$O98+1&lt;=15,IF(CB$16&gt;='様式３（療養者名簿）（⑤の場合）'!$O98,IF(CB$16&lt;='様式３（療養者名簿）（⑤の場合）'!$W98,1,0),0),0)</f>
        <v>0</v>
      </c>
      <c r="CC89" s="159">
        <f>IF(CC$16-'様式３（療養者名簿）（⑤の場合）'!$O98+1&lt;=15,IF(CC$16&gt;='様式３（療養者名簿）（⑤の場合）'!$O98,IF(CC$16&lt;='様式３（療養者名簿）（⑤の場合）'!$W98,1,0),0),0)</f>
        <v>0</v>
      </c>
      <c r="CD89" s="159">
        <f>IF(CD$16-'様式３（療養者名簿）（⑤の場合）'!$O98+1&lt;=15,IF(CD$16&gt;='様式３（療養者名簿）（⑤の場合）'!$O98,IF(CD$16&lt;='様式３（療養者名簿）（⑤の場合）'!$W98,1,0),0),0)</f>
        <v>0</v>
      </c>
      <c r="CE89" s="159">
        <f>IF(CE$16-'様式３（療養者名簿）（⑤の場合）'!$O98+1&lt;=15,IF(CE$16&gt;='様式３（療養者名簿）（⑤の場合）'!$O98,IF(CE$16&lt;='様式３（療養者名簿）（⑤の場合）'!$W98,1,0),0),0)</f>
        <v>0</v>
      </c>
      <c r="CF89" s="159">
        <f>IF(CF$16-'様式３（療養者名簿）（⑤の場合）'!$O98+1&lt;=15,IF(CF$16&gt;='様式３（療養者名簿）（⑤の場合）'!$O98,IF(CF$16&lt;='様式３（療養者名簿）（⑤の場合）'!$W98,1,0),0),0)</f>
        <v>0</v>
      </c>
      <c r="CG89" s="159">
        <f>IF(CG$16-'様式３（療養者名簿）（⑤の場合）'!$O98+1&lt;=15,IF(CG$16&gt;='様式３（療養者名簿）（⑤の場合）'!$O98,IF(CG$16&lt;='様式３（療養者名簿）（⑤の場合）'!$W98,1,0),0),0)</f>
        <v>0</v>
      </c>
      <c r="CH89" s="159">
        <f>IF(CH$16-'様式３（療養者名簿）（⑤の場合）'!$O98+1&lt;=15,IF(CH$16&gt;='様式３（療養者名簿）（⑤の場合）'!$O98,IF(CH$16&lt;='様式３（療養者名簿）（⑤の場合）'!$W98,1,0),0),0)</f>
        <v>0</v>
      </c>
      <c r="CI89" s="159">
        <f>IF(CI$16-'様式３（療養者名簿）（⑤の場合）'!$O98+1&lt;=15,IF(CI$16&gt;='様式３（療養者名簿）（⑤の場合）'!$O98,IF(CI$16&lt;='様式３（療養者名簿）（⑤の場合）'!$W98,1,0),0),0)</f>
        <v>0</v>
      </c>
      <c r="CJ89" s="159">
        <f>IF(CJ$16-'様式３（療養者名簿）（⑤の場合）'!$O98+1&lt;=15,IF(CJ$16&gt;='様式３（療養者名簿）（⑤の場合）'!$O98,IF(CJ$16&lt;='様式３（療養者名簿）（⑤の場合）'!$W98,1,0),0),0)</f>
        <v>0</v>
      </c>
      <c r="CK89" s="159">
        <f>IF(CK$16-'様式３（療養者名簿）（⑤の場合）'!$O98+1&lt;=15,IF(CK$16&gt;='様式３（療養者名簿）（⑤の場合）'!$O98,IF(CK$16&lt;='様式３（療養者名簿）（⑤の場合）'!$W98,1,0),0),0)</f>
        <v>0</v>
      </c>
      <c r="CL89" s="159">
        <f>IF(CL$16-'様式３（療養者名簿）（⑤の場合）'!$O98+1&lt;=15,IF(CL$16&gt;='様式３（療養者名簿）（⑤の場合）'!$O98,IF(CL$16&lt;='様式３（療養者名簿）（⑤の場合）'!$W98,1,0),0),0)</f>
        <v>0</v>
      </c>
      <c r="CM89" s="159">
        <f>IF(CM$16-'様式３（療養者名簿）（⑤の場合）'!$O98+1&lt;=15,IF(CM$16&gt;='様式３（療養者名簿）（⑤の場合）'!$O98,IF(CM$16&lt;='様式３（療養者名簿）（⑤の場合）'!$W98,1,0),0),0)</f>
        <v>0</v>
      </c>
      <c r="CN89" s="159">
        <f>IF(CN$16-'様式３（療養者名簿）（⑤の場合）'!$O98+1&lt;=15,IF(CN$16&gt;='様式３（療養者名簿）（⑤の場合）'!$O98,IF(CN$16&lt;='様式３（療養者名簿）（⑤の場合）'!$W98,1,0),0),0)</f>
        <v>0</v>
      </c>
      <c r="CO89" s="159">
        <f>IF(CO$16-'様式３（療養者名簿）（⑤の場合）'!$O98+1&lt;=15,IF(CO$16&gt;='様式３（療養者名簿）（⑤の場合）'!$O98,IF(CO$16&lt;='様式３（療養者名簿）（⑤の場合）'!$W98,1,0),0),0)</f>
        <v>0</v>
      </c>
      <c r="CP89" s="159">
        <f>IF(CP$16-'様式３（療養者名簿）（⑤の場合）'!$O98+1&lt;=15,IF(CP$16&gt;='様式３（療養者名簿）（⑤の場合）'!$O98,IF(CP$16&lt;='様式３（療養者名簿）（⑤の場合）'!$W98,1,0),0),0)</f>
        <v>0</v>
      </c>
      <c r="CQ89" s="159">
        <f>IF(CQ$16-'様式３（療養者名簿）（⑤の場合）'!$O98+1&lt;=15,IF(CQ$16&gt;='様式３（療養者名簿）（⑤の場合）'!$O98,IF(CQ$16&lt;='様式３（療養者名簿）（⑤の場合）'!$W98,1,0),0),0)</f>
        <v>0</v>
      </c>
      <c r="CR89" s="159">
        <f>IF(CR$16-'様式３（療養者名簿）（⑤の場合）'!$O98+1&lt;=15,IF(CR$16&gt;='様式３（療養者名簿）（⑤の場合）'!$O98,IF(CR$16&lt;='様式３（療養者名簿）（⑤の場合）'!$W98,1,0),0),0)</f>
        <v>0</v>
      </c>
      <c r="CS89" s="159">
        <f>IF(CS$16-'様式３（療養者名簿）（⑤の場合）'!$O98+1&lt;=15,IF(CS$16&gt;='様式３（療養者名簿）（⑤の場合）'!$O98,IF(CS$16&lt;='様式３（療養者名簿）（⑤の場合）'!$W98,1,0),0),0)</f>
        <v>0</v>
      </c>
      <c r="CT89" s="159">
        <f>IF(CT$16-'様式３（療養者名簿）（⑤の場合）'!$O98+1&lt;=15,IF(CT$16&gt;='様式３（療養者名簿）（⑤の場合）'!$O98,IF(CT$16&lt;='様式３（療養者名簿）（⑤の場合）'!$W98,1,0),0),0)</f>
        <v>0</v>
      </c>
      <c r="CU89" s="159">
        <f>IF(CU$16-'様式３（療養者名簿）（⑤の場合）'!$O98+1&lt;=15,IF(CU$16&gt;='様式３（療養者名簿）（⑤の場合）'!$O98,IF(CU$16&lt;='様式３（療養者名簿）（⑤の場合）'!$W98,1,0),0),0)</f>
        <v>0</v>
      </c>
      <c r="CV89" s="159">
        <f>IF(CV$16-'様式３（療養者名簿）（⑤の場合）'!$O98+1&lt;=15,IF(CV$16&gt;='様式３（療養者名簿）（⑤の場合）'!$O98,IF(CV$16&lt;='様式３（療養者名簿）（⑤の場合）'!$W98,1,0),0),0)</f>
        <v>0</v>
      </c>
      <c r="CW89" s="159">
        <f>IF(CW$16-'様式３（療養者名簿）（⑤の場合）'!$O98+1&lt;=15,IF(CW$16&gt;='様式３（療養者名簿）（⑤の場合）'!$O98,IF(CW$16&lt;='様式３（療養者名簿）（⑤の場合）'!$W98,1,0),0),0)</f>
        <v>0</v>
      </c>
      <c r="CX89" s="159">
        <f>IF(CX$16-'様式３（療養者名簿）（⑤の場合）'!$O98+1&lt;=15,IF(CX$16&gt;='様式３（療養者名簿）（⑤の場合）'!$O98,IF(CX$16&lt;='様式３（療養者名簿）（⑤の場合）'!$W98,1,0),0),0)</f>
        <v>0</v>
      </c>
      <c r="CY89" s="159">
        <f>IF(CY$16-'様式３（療養者名簿）（⑤の場合）'!$O98+1&lt;=15,IF(CY$16&gt;='様式３（療養者名簿）（⑤の場合）'!$O98,IF(CY$16&lt;='様式３（療養者名簿）（⑤の場合）'!$W98,1,0),0),0)</f>
        <v>0</v>
      </c>
      <c r="CZ89" s="159">
        <f>IF(CZ$16-'様式３（療養者名簿）（⑤の場合）'!$O98+1&lt;=15,IF(CZ$16&gt;='様式３（療養者名簿）（⑤の場合）'!$O98,IF(CZ$16&lt;='様式３（療養者名簿）（⑤の場合）'!$W98,1,0),0),0)</f>
        <v>0</v>
      </c>
      <c r="DA89" s="159">
        <f>IF(DA$16-'様式３（療養者名簿）（⑤の場合）'!$O98+1&lt;=15,IF(DA$16&gt;='様式３（療養者名簿）（⑤の場合）'!$O98,IF(DA$16&lt;='様式３（療養者名簿）（⑤の場合）'!$W98,1,0),0),0)</f>
        <v>0</v>
      </c>
      <c r="DB89" s="159">
        <f>IF(DB$16-'様式３（療養者名簿）（⑤の場合）'!$O98+1&lt;=15,IF(DB$16&gt;='様式３（療養者名簿）（⑤の場合）'!$O98,IF(DB$16&lt;='様式３（療養者名簿）（⑤の場合）'!$W98,1,0),0),0)</f>
        <v>0</v>
      </c>
      <c r="DC89" s="159">
        <f>IF(DC$16-'様式３（療養者名簿）（⑤の場合）'!$O98+1&lt;=15,IF(DC$16&gt;='様式３（療養者名簿）（⑤の場合）'!$O98,IF(DC$16&lt;='様式３（療養者名簿）（⑤の場合）'!$W98,1,0),0),0)</f>
        <v>0</v>
      </c>
      <c r="DD89" s="159">
        <f>IF(DD$16-'様式３（療養者名簿）（⑤の場合）'!$O98+1&lt;=15,IF(DD$16&gt;='様式３（療養者名簿）（⑤の場合）'!$O98,IF(DD$16&lt;='様式３（療養者名簿）（⑤の場合）'!$W98,1,0),0),0)</f>
        <v>0</v>
      </c>
      <c r="DE89" s="159">
        <f>IF(DE$16-'様式３（療養者名簿）（⑤の場合）'!$O98+1&lt;=15,IF(DE$16&gt;='様式３（療養者名簿）（⑤の場合）'!$O98,IF(DE$16&lt;='様式３（療養者名簿）（⑤の場合）'!$W98,1,0),0),0)</f>
        <v>0</v>
      </c>
      <c r="DF89" s="159">
        <f>IF(DF$16-'様式３（療養者名簿）（⑤の場合）'!$O98+1&lt;=15,IF(DF$16&gt;='様式３（療養者名簿）（⑤の場合）'!$O98,IF(DF$16&lt;='様式３（療養者名簿）（⑤の場合）'!$W98,1,0),0),0)</f>
        <v>0</v>
      </c>
      <c r="DG89" s="159">
        <f>IF(DG$16-'様式３（療養者名簿）（⑤の場合）'!$O98+1&lt;=15,IF(DG$16&gt;='様式３（療養者名簿）（⑤の場合）'!$O98,IF(DG$16&lt;='様式３（療養者名簿）（⑤の場合）'!$W98,1,0),0),0)</f>
        <v>0</v>
      </c>
      <c r="DH89" s="159">
        <f>IF(DH$16-'様式３（療養者名簿）（⑤の場合）'!$O98+1&lt;=15,IF(DH$16&gt;='様式３（療養者名簿）（⑤の場合）'!$O98,IF(DH$16&lt;='様式３（療養者名簿）（⑤の場合）'!$W98,1,0),0),0)</f>
        <v>0</v>
      </c>
      <c r="DI89" s="159">
        <f>IF(DI$16-'様式３（療養者名簿）（⑤の場合）'!$O98+1&lt;=15,IF(DI$16&gt;='様式３（療養者名簿）（⑤の場合）'!$O98,IF(DI$16&lt;='様式３（療養者名簿）（⑤の場合）'!$W98,1,0),0),0)</f>
        <v>0</v>
      </c>
      <c r="DJ89" s="159">
        <f>IF(DJ$16-'様式３（療養者名簿）（⑤の場合）'!$O98+1&lt;=15,IF(DJ$16&gt;='様式３（療養者名簿）（⑤の場合）'!$O98,IF(DJ$16&lt;='様式３（療養者名簿）（⑤の場合）'!$W98,1,0),0),0)</f>
        <v>0</v>
      </c>
      <c r="DK89" s="159">
        <f>IF(DK$16-'様式３（療養者名簿）（⑤の場合）'!$O98+1&lt;=15,IF(DK$16&gt;='様式３（療養者名簿）（⑤の場合）'!$O98,IF(DK$16&lt;='様式３（療養者名簿）（⑤の場合）'!$W98,1,0),0),0)</f>
        <v>0</v>
      </c>
      <c r="DL89" s="159">
        <f>IF(DL$16-'様式３（療養者名簿）（⑤の場合）'!$O98+1&lt;=15,IF(DL$16&gt;='様式３（療養者名簿）（⑤の場合）'!$O98,IF(DL$16&lt;='様式３（療養者名簿）（⑤の場合）'!$W98,1,0),0),0)</f>
        <v>0</v>
      </c>
      <c r="DM89" s="159">
        <f>IF(DM$16-'様式３（療養者名簿）（⑤の場合）'!$O98+1&lt;=15,IF(DM$16&gt;='様式３（療養者名簿）（⑤の場合）'!$O98,IF(DM$16&lt;='様式３（療養者名簿）（⑤の場合）'!$W98,1,0),0),0)</f>
        <v>0</v>
      </c>
      <c r="DN89" s="159">
        <f>IF(DN$16-'様式３（療養者名簿）（⑤の場合）'!$O98+1&lt;=15,IF(DN$16&gt;='様式３（療養者名簿）（⑤の場合）'!$O98,IF(DN$16&lt;='様式３（療養者名簿）（⑤の場合）'!$W98,1,0),0),0)</f>
        <v>0</v>
      </c>
      <c r="DO89" s="159">
        <f>IF(DO$16-'様式３（療養者名簿）（⑤の場合）'!$O98+1&lt;=15,IF(DO$16&gt;='様式３（療養者名簿）（⑤の場合）'!$O98,IF(DO$16&lt;='様式３（療養者名簿）（⑤の場合）'!$W98,1,0),0),0)</f>
        <v>0</v>
      </c>
      <c r="DP89" s="159">
        <f>IF(DP$16-'様式３（療養者名簿）（⑤の場合）'!$O98+1&lt;=15,IF(DP$16&gt;='様式３（療養者名簿）（⑤の場合）'!$O98,IF(DP$16&lt;='様式３（療養者名簿）（⑤の場合）'!$W98,1,0),0),0)</f>
        <v>0</v>
      </c>
      <c r="DQ89" s="159">
        <f>IF(DQ$16-'様式３（療養者名簿）（⑤の場合）'!$O98+1&lt;=15,IF(DQ$16&gt;='様式３（療養者名簿）（⑤の場合）'!$O98,IF(DQ$16&lt;='様式３（療養者名簿）（⑤の場合）'!$W98,1,0),0),0)</f>
        <v>0</v>
      </c>
      <c r="DR89" s="159">
        <f>IF(DR$16-'様式３（療養者名簿）（⑤の場合）'!$O98+1&lt;=15,IF(DR$16&gt;='様式３（療養者名簿）（⑤の場合）'!$O98,IF(DR$16&lt;='様式３（療養者名簿）（⑤の場合）'!$W98,1,0),0),0)</f>
        <v>0</v>
      </c>
      <c r="DS89" s="159">
        <f>IF(DS$16-'様式３（療養者名簿）（⑤の場合）'!$O98+1&lt;=15,IF(DS$16&gt;='様式３（療養者名簿）（⑤の場合）'!$O98,IF(DS$16&lt;='様式３（療養者名簿）（⑤の場合）'!$W98,1,0),0),0)</f>
        <v>0</v>
      </c>
      <c r="DT89" s="159">
        <f>IF(DT$16-'様式３（療養者名簿）（⑤の場合）'!$O98+1&lt;=15,IF(DT$16&gt;='様式３（療養者名簿）（⑤の場合）'!$O98,IF(DT$16&lt;='様式３（療養者名簿）（⑤の場合）'!$W98,1,0),0),0)</f>
        <v>0</v>
      </c>
      <c r="DU89" s="159">
        <f>IF(DU$16-'様式３（療養者名簿）（⑤の場合）'!$O98+1&lt;=15,IF(DU$16&gt;='様式３（療養者名簿）（⑤の場合）'!$O98,IF(DU$16&lt;='様式３（療養者名簿）（⑤の場合）'!$W98,1,0),0),0)</f>
        <v>0</v>
      </c>
      <c r="DV89" s="159">
        <f>IF(DV$16-'様式３（療養者名簿）（⑤の場合）'!$O98+1&lt;=15,IF(DV$16&gt;='様式３（療養者名簿）（⑤の場合）'!$O98,IF(DV$16&lt;='様式３（療養者名簿）（⑤の場合）'!$W98,1,0),0),0)</f>
        <v>0</v>
      </c>
      <c r="DW89" s="159">
        <f>IF(DW$16-'様式３（療養者名簿）（⑤の場合）'!$O98+1&lt;=15,IF(DW$16&gt;='様式３（療養者名簿）（⑤の場合）'!$O98,IF(DW$16&lt;='様式３（療養者名簿）（⑤の場合）'!$W98,1,0),0),0)</f>
        <v>0</v>
      </c>
      <c r="DX89" s="159">
        <f>IF(DX$16-'様式３（療養者名簿）（⑤の場合）'!$O98+1&lt;=15,IF(DX$16&gt;='様式３（療養者名簿）（⑤の場合）'!$O98,IF(DX$16&lt;='様式３（療養者名簿）（⑤の場合）'!$W98,1,0),0),0)</f>
        <v>0</v>
      </c>
      <c r="DY89" s="159">
        <f>IF(DY$16-'様式３（療養者名簿）（⑤の場合）'!$O98+1&lt;=15,IF(DY$16&gt;='様式３（療養者名簿）（⑤の場合）'!$O98,IF(DY$16&lt;='様式３（療養者名簿）（⑤の場合）'!$W98,1,0),0),0)</f>
        <v>0</v>
      </c>
      <c r="DZ89" s="159">
        <f>IF(DZ$16-'様式３（療養者名簿）（⑤の場合）'!$O98+1&lt;=15,IF(DZ$16&gt;='様式３（療養者名簿）（⑤の場合）'!$O98,IF(DZ$16&lt;='様式３（療養者名簿）（⑤の場合）'!$W98,1,0),0),0)</f>
        <v>0</v>
      </c>
      <c r="EA89" s="159">
        <f>IF(EA$16-'様式３（療養者名簿）（⑤の場合）'!$O98+1&lt;=15,IF(EA$16&gt;='様式３（療養者名簿）（⑤の場合）'!$O98,IF(EA$16&lt;='様式３（療養者名簿）（⑤の場合）'!$W98,1,0),0),0)</f>
        <v>0</v>
      </c>
      <c r="EB89" s="159">
        <f>IF(EB$16-'様式３（療養者名簿）（⑤の場合）'!$O98+1&lt;=15,IF(EB$16&gt;='様式３（療養者名簿）（⑤の場合）'!$O98,IF(EB$16&lt;='様式３（療養者名簿）（⑤の場合）'!$W98,1,0),0),0)</f>
        <v>0</v>
      </c>
      <c r="EC89" s="159">
        <f>IF(EC$16-'様式３（療養者名簿）（⑤の場合）'!$O98+1&lt;=15,IF(EC$16&gt;='様式３（療養者名簿）（⑤の場合）'!$O98,IF(EC$16&lt;='様式３（療養者名簿）（⑤の場合）'!$W98,1,0),0),0)</f>
        <v>0</v>
      </c>
      <c r="ED89" s="159">
        <f>IF(ED$16-'様式３（療養者名簿）（⑤の場合）'!$O98+1&lt;=15,IF(ED$16&gt;='様式３（療養者名簿）（⑤の場合）'!$O98,IF(ED$16&lt;='様式３（療養者名簿）（⑤の場合）'!$W98,1,0),0),0)</f>
        <v>0</v>
      </c>
      <c r="EE89" s="159">
        <f>IF(EE$16-'様式３（療養者名簿）（⑤の場合）'!$O98+1&lt;=15,IF(EE$16&gt;='様式３（療養者名簿）（⑤の場合）'!$O98,IF(EE$16&lt;='様式３（療養者名簿）（⑤の場合）'!$W98,1,0),0),0)</f>
        <v>0</v>
      </c>
      <c r="EF89" s="159">
        <f>IF(EF$16-'様式３（療養者名簿）（⑤の場合）'!$O98+1&lt;=15,IF(EF$16&gt;='様式３（療養者名簿）（⑤の場合）'!$O98,IF(EF$16&lt;='様式３（療養者名簿）（⑤の場合）'!$W98,1,0),0),0)</f>
        <v>0</v>
      </c>
      <c r="EG89" s="159">
        <f>IF(EG$16-'様式３（療養者名簿）（⑤の場合）'!$O98+1&lt;=15,IF(EG$16&gt;='様式３（療養者名簿）（⑤の場合）'!$O98,IF(EG$16&lt;='様式３（療養者名簿）（⑤の場合）'!$W98,1,0),0),0)</f>
        <v>0</v>
      </c>
      <c r="EH89" s="159">
        <f>IF(EH$16-'様式３（療養者名簿）（⑤の場合）'!$O98+1&lt;=15,IF(EH$16&gt;='様式３（療養者名簿）（⑤の場合）'!$O98,IF(EH$16&lt;='様式３（療養者名簿）（⑤の場合）'!$W98,1,0),0),0)</f>
        <v>0</v>
      </c>
      <c r="EI89" s="159">
        <f>IF(EI$16-'様式３（療養者名簿）（⑤の場合）'!$O98+1&lt;=15,IF(EI$16&gt;='様式３（療養者名簿）（⑤の場合）'!$O98,IF(EI$16&lt;='様式３（療養者名簿）（⑤の場合）'!$W98,1,0),0),0)</f>
        <v>0</v>
      </c>
      <c r="EJ89" s="159">
        <f>IF(EJ$16-'様式３（療養者名簿）（⑤の場合）'!$O98+1&lt;=15,IF(EJ$16&gt;='様式３（療養者名簿）（⑤の場合）'!$O98,IF(EJ$16&lt;='様式３（療養者名簿）（⑤の場合）'!$W98,1,0),0),0)</f>
        <v>0</v>
      </c>
      <c r="EK89" s="159">
        <f>IF(EK$16-'様式３（療養者名簿）（⑤の場合）'!$O98+1&lt;=15,IF(EK$16&gt;='様式３（療養者名簿）（⑤の場合）'!$O98,IF(EK$16&lt;='様式３（療養者名簿）（⑤の場合）'!$W98,1,0),0),0)</f>
        <v>0</v>
      </c>
      <c r="EL89" s="159">
        <f>IF(EL$16-'様式３（療養者名簿）（⑤の場合）'!$O98+1&lt;=15,IF(EL$16&gt;='様式３（療養者名簿）（⑤の場合）'!$O98,IF(EL$16&lt;='様式３（療養者名簿）（⑤の場合）'!$W98,1,0),0),0)</f>
        <v>0</v>
      </c>
      <c r="EM89" s="159">
        <f>IF(EM$16-'様式３（療養者名簿）（⑤の場合）'!$O98+1&lt;=15,IF(EM$16&gt;='様式３（療養者名簿）（⑤の場合）'!$O98,IF(EM$16&lt;='様式３（療養者名簿）（⑤の場合）'!$W98,1,0),0),0)</f>
        <v>0</v>
      </c>
      <c r="EN89" s="159">
        <f>IF(EN$16-'様式３（療養者名簿）（⑤の場合）'!$O98+1&lt;=15,IF(EN$16&gt;='様式３（療養者名簿）（⑤の場合）'!$O98,IF(EN$16&lt;='様式３（療養者名簿）（⑤の場合）'!$W98,1,0),0),0)</f>
        <v>0</v>
      </c>
      <c r="EO89" s="159">
        <f>IF(EO$16-'様式３（療養者名簿）（⑤の場合）'!$O98+1&lt;=15,IF(EO$16&gt;='様式３（療養者名簿）（⑤の場合）'!$O98,IF(EO$16&lt;='様式３（療養者名簿）（⑤の場合）'!$W98,1,0),0),0)</f>
        <v>0</v>
      </c>
      <c r="EP89" s="159">
        <f>IF(EP$16-'様式３（療養者名簿）（⑤の場合）'!$O98+1&lt;=15,IF(EP$16&gt;='様式３（療養者名簿）（⑤の場合）'!$O98,IF(EP$16&lt;='様式３（療養者名簿）（⑤の場合）'!$W98,1,0),0),0)</f>
        <v>0</v>
      </c>
      <c r="EQ89" s="159">
        <f>IF(EQ$16-'様式３（療養者名簿）（⑤の場合）'!$O98+1&lt;=15,IF(EQ$16&gt;='様式３（療養者名簿）（⑤の場合）'!$O98,IF(EQ$16&lt;='様式３（療養者名簿）（⑤の場合）'!$W98,1,0),0),0)</f>
        <v>0</v>
      </c>
      <c r="ER89" s="159">
        <f>IF(ER$16-'様式３（療養者名簿）（⑤の場合）'!$O98+1&lt;=15,IF(ER$16&gt;='様式３（療養者名簿）（⑤の場合）'!$O98,IF(ER$16&lt;='様式３（療養者名簿）（⑤の場合）'!$W98,1,0),0),0)</f>
        <v>0</v>
      </c>
      <c r="ES89" s="159">
        <f>IF(ES$16-'様式３（療養者名簿）（⑤の場合）'!$O98+1&lt;=15,IF(ES$16&gt;='様式３（療養者名簿）（⑤の場合）'!$O98,IF(ES$16&lt;='様式３（療養者名簿）（⑤の場合）'!$W98,1,0),0),0)</f>
        <v>0</v>
      </c>
      <c r="ET89" s="159">
        <f>IF(ET$16-'様式３（療養者名簿）（⑤の場合）'!$O98+1&lt;=15,IF(ET$16&gt;='様式３（療養者名簿）（⑤の場合）'!$O98,IF(ET$16&lt;='様式３（療養者名簿）（⑤の場合）'!$W98,1,0),0),0)</f>
        <v>0</v>
      </c>
      <c r="EU89" s="159">
        <f>IF(EU$16-'様式３（療養者名簿）（⑤の場合）'!$O98+1&lt;=15,IF(EU$16&gt;='様式３（療養者名簿）（⑤の場合）'!$O98,IF(EU$16&lt;='様式３（療養者名簿）（⑤の場合）'!$W98,1,0),0),0)</f>
        <v>0</v>
      </c>
      <c r="EV89" s="159">
        <f>IF(EV$16-'様式３（療養者名簿）（⑤の場合）'!$O98+1&lt;=15,IF(EV$16&gt;='様式３（療養者名簿）（⑤の場合）'!$O98,IF(EV$16&lt;='様式３（療養者名簿）（⑤の場合）'!$W98,1,0),0),0)</f>
        <v>0</v>
      </c>
      <c r="EW89" s="159">
        <f>IF(EW$16-'様式３（療養者名簿）（⑤の場合）'!$O98+1&lt;=15,IF(EW$16&gt;='様式３（療養者名簿）（⑤の場合）'!$O98,IF(EW$16&lt;='様式３（療養者名簿）（⑤の場合）'!$W98,1,0),0),0)</f>
        <v>0</v>
      </c>
      <c r="EX89" s="159">
        <f>IF(EX$16-'様式３（療養者名簿）（⑤の場合）'!$O98+1&lt;=15,IF(EX$16&gt;='様式３（療養者名簿）（⑤の場合）'!$O98,IF(EX$16&lt;='様式３（療養者名簿）（⑤の場合）'!$W98,1,0),0),0)</f>
        <v>0</v>
      </c>
      <c r="EY89" s="159">
        <f>IF(EY$16-'様式３（療養者名簿）（⑤の場合）'!$O98+1&lt;=15,IF(EY$16&gt;='様式３（療養者名簿）（⑤の場合）'!$O98,IF(EY$16&lt;='様式３（療養者名簿）（⑤の場合）'!$W98,1,0),0),0)</f>
        <v>0</v>
      </c>
      <c r="EZ89" s="159">
        <f>IF(EZ$16-'様式３（療養者名簿）（⑤の場合）'!$O98+1&lt;=15,IF(EZ$16&gt;='様式３（療養者名簿）（⑤の場合）'!$O98,IF(EZ$16&lt;='様式３（療養者名簿）（⑤の場合）'!$W98,1,0),0),0)</f>
        <v>0</v>
      </c>
      <c r="FA89" s="159">
        <f>IF(FA$16-'様式３（療養者名簿）（⑤の場合）'!$O98+1&lt;=15,IF(FA$16&gt;='様式３（療養者名簿）（⑤の場合）'!$O98,IF(FA$16&lt;='様式３（療養者名簿）（⑤の場合）'!$W98,1,0),0),0)</f>
        <v>0</v>
      </c>
      <c r="FB89" s="159">
        <f>IF(FB$16-'様式３（療養者名簿）（⑤の場合）'!$O98+1&lt;=15,IF(FB$16&gt;='様式３（療養者名簿）（⑤の場合）'!$O98,IF(FB$16&lt;='様式３（療養者名簿）（⑤の場合）'!$W98,1,0),0),0)</f>
        <v>0</v>
      </c>
      <c r="FC89" s="159">
        <f>IF(FC$16-'様式３（療養者名簿）（⑤の場合）'!$O98+1&lt;=15,IF(FC$16&gt;='様式３（療養者名簿）（⑤の場合）'!$O98,IF(FC$16&lt;='様式３（療養者名簿）（⑤の場合）'!$W98,1,0),0),0)</f>
        <v>0</v>
      </c>
      <c r="FD89" s="159">
        <f>IF(FD$16-'様式３（療養者名簿）（⑤の場合）'!$O98+1&lt;=15,IF(FD$16&gt;='様式３（療養者名簿）（⑤の場合）'!$O98,IF(FD$16&lt;='様式３（療養者名簿）（⑤の場合）'!$W98,1,0),0),0)</f>
        <v>0</v>
      </c>
      <c r="FE89" s="159">
        <f>IF(FE$16-'様式３（療養者名簿）（⑤の場合）'!$O98+1&lt;=15,IF(FE$16&gt;='様式３（療養者名簿）（⑤の場合）'!$O98,IF(FE$16&lt;='様式３（療養者名簿）（⑤の場合）'!$W98,1,0),0),0)</f>
        <v>0</v>
      </c>
      <c r="FF89" s="159">
        <f>IF(FF$16-'様式３（療養者名簿）（⑤の場合）'!$O98+1&lt;=15,IF(FF$16&gt;='様式３（療養者名簿）（⑤の場合）'!$O98,IF(FF$16&lt;='様式３（療養者名簿）（⑤の場合）'!$W98,1,0),0),0)</f>
        <v>0</v>
      </c>
      <c r="FG89" s="159">
        <f>IF(FG$16-'様式３（療養者名簿）（⑤の場合）'!$O98+1&lt;=15,IF(FG$16&gt;='様式３（療養者名簿）（⑤の場合）'!$O98,IF(FG$16&lt;='様式３（療養者名簿）（⑤の場合）'!$W98,1,0),0),0)</f>
        <v>0</v>
      </c>
      <c r="FH89" s="159">
        <f>IF(FH$16-'様式３（療養者名簿）（⑤の場合）'!$O98+1&lt;=15,IF(FH$16&gt;='様式３（療養者名簿）（⑤の場合）'!$O98,IF(FH$16&lt;='様式３（療養者名簿）（⑤の場合）'!$W98,1,0),0),0)</f>
        <v>0</v>
      </c>
      <c r="FI89" s="159">
        <f>IF(FI$16-'様式３（療養者名簿）（⑤の場合）'!$O98+1&lt;=15,IF(FI$16&gt;='様式３（療養者名簿）（⑤の場合）'!$O98,IF(FI$16&lt;='様式３（療養者名簿）（⑤の場合）'!$W98,1,0),0),0)</f>
        <v>0</v>
      </c>
      <c r="FJ89" s="159">
        <f>IF(FJ$16-'様式３（療養者名簿）（⑤の場合）'!$O98+1&lt;=15,IF(FJ$16&gt;='様式３（療養者名簿）（⑤の場合）'!$O98,IF(FJ$16&lt;='様式３（療養者名簿）（⑤の場合）'!$W98,1,0),0),0)</f>
        <v>0</v>
      </c>
      <c r="FK89" s="159">
        <f>IF(FK$16-'様式３（療養者名簿）（⑤の場合）'!$O98+1&lt;=15,IF(FK$16&gt;='様式３（療養者名簿）（⑤の場合）'!$O98,IF(FK$16&lt;='様式３（療養者名簿）（⑤の場合）'!$W98,1,0),0),0)</f>
        <v>0</v>
      </c>
      <c r="FL89" s="159">
        <f>IF(FL$16-'様式３（療養者名簿）（⑤の場合）'!$O98+1&lt;=15,IF(FL$16&gt;='様式３（療養者名簿）（⑤の場合）'!$O98,IF(FL$16&lt;='様式３（療養者名簿）（⑤の場合）'!$W98,1,0),0),0)</f>
        <v>0</v>
      </c>
      <c r="FM89" s="159">
        <f>IF(FM$16-'様式３（療養者名簿）（⑤の場合）'!$O98+1&lt;=15,IF(FM$16&gt;='様式３（療養者名簿）（⑤の場合）'!$O98,IF(FM$16&lt;='様式３（療養者名簿）（⑤の場合）'!$W98,1,0),0),0)</f>
        <v>0</v>
      </c>
      <c r="FN89" s="159">
        <f>IF(FN$16-'様式３（療養者名簿）（⑤の場合）'!$O98+1&lt;=15,IF(FN$16&gt;='様式３（療養者名簿）（⑤の場合）'!$O98,IF(FN$16&lt;='様式３（療養者名簿）（⑤の場合）'!$W98,1,0),0),0)</f>
        <v>0</v>
      </c>
      <c r="FO89" s="159">
        <f>IF(FO$16-'様式３（療養者名簿）（⑤の場合）'!$O98+1&lt;=15,IF(FO$16&gt;='様式３（療養者名簿）（⑤の場合）'!$O98,IF(FO$16&lt;='様式３（療養者名簿）（⑤の場合）'!$W98,1,0),0),0)</f>
        <v>0</v>
      </c>
      <c r="FP89" s="159">
        <f>IF(FP$16-'様式３（療養者名簿）（⑤の場合）'!$O98+1&lt;=15,IF(FP$16&gt;='様式３（療養者名簿）（⑤の場合）'!$O98,IF(FP$16&lt;='様式３（療養者名簿）（⑤の場合）'!$W98,1,0),0),0)</f>
        <v>0</v>
      </c>
      <c r="FQ89" s="159">
        <f>IF(FQ$16-'様式３（療養者名簿）（⑤の場合）'!$O98+1&lt;=15,IF(FQ$16&gt;='様式３（療養者名簿）（⑤の場合）'!$O98,IF(FQ$16&lt;='様式３（療養者名簿）（⑤の場合）'!$W98,1,0),0),0)</f>
        <v>0</v>
      </c>
      <c r="FR89" s="159">
        <f>IF(FR$16-'様式３（療養者名簿）（⑤の場合）'!$O98+1&lt;=15,IF(FR$16&gt;='様式３（療養者名簿）（⑤の場合）'!$O98,IF(FR$16&lt;='様式３（療養者名簿）（⑤の場合）'!$W98,1,0),0),0)</f>
        <v>0</v>
      </c>
      <c r="FS89" s="159">
        <f>IF(FS$16-'様式３（療養者名簿）（⑤の場合）'!$O98+1&lt;=15,IF(FS$16&gt;='様式３（療養者名簿）（⑤の場合）'!$O98,IF(FS$16&lt;='様式３（療養者名簿）（⑤の場合）'!$W98,1,0),0),0)</f>
        <v>0</v>
      </c>
      <c r="FT89" s="159">
        <f>IF(FT$16-'様式３（療養者名簿）（⑤の場合）'!$O98+1&lt;=15,IF(FT$16&gt;='様式３（療養者名簿）（⑤の場合）'!$O98,IF(FT$16&lt;='様式３（療養者名簿）（⑤の場合）'!$W98,1,0),0),0)</f>
        <v>0</v>
      </c>
      <c r="FU89" s="159">
        <f>IF(FU$16-'様式３（療養者名簿）（⑤の場合）'!$O98+1&lt;=15,IF(FU$16&gt;='様式３（療養者名簿）（⑤の場合）'!$O98,IF(FU$16&lt;='様式３（療養者名簿）（⑤の場合）'!$W98,1,0),0),0)</f>
        <v>0</v>
      </c>
      <c r="FV89" s="159">
        <f>IF(FV$16-'様式３（療養者名簿）（⑤の場合）'!$O98+1&lt;=15,IF(FV$16&gt;='様式３（療養者名簿）（⑤の場合）'!$O98,IF(FV$16&lt;='様式３（療養者名簿）（⑤の場合）'!$W98,1,0),0),0)</f>
        <v>0</v>
      </c>
      <c r="FW89" s="159">
        <f>IF(FW$16-'様式３（療養者名簿）（⑤の場合）'!$O98+1&lt;=15,IF(FW$16&gt;='様式３（療養者名簿）（⑤の場合）'!$O98,IF(FW$16&lt;='様式３（療養者名簿）（⑤の場合）'!$W98,1,0),0),0)</f>
        <v>0</v>
      </c>
      <c r="FX89" s="159">
        <f>IF(FX$16-'様式３（療養者名簿）（⑤の場合）'!$O98+1&lt;=15,IF(FX$16&gt;='様式３（療養者名簿）（⑤の場合）'!$O98,IF(FX$16&lt;='様式３（療養者名簿）（⑤の場合）'!$W98,1,0),0),0)</f>
        <v>0</v>
      </c>
      <c r="FY89" s="159">
        <f>IF(FY$16-'様式３（療養者名簿）（⑤の場合）'!$O98+1&lt;=15,IF(FY$16&gt;='様式３（療養者名簿）（⑤の場合）'!$O98,IF(FY$16&lt;='様式３（療養者名簿）（⑤の場合）'!$W98,1,0),0),0)</f>
        <v>0</v>
      </c>
      <c r="FZ89" s="159">
        <f>IF(FZ$16-'様式３（療養者名簿）（⑤の場合）'!$O98+1&lt;=15,IF(FZ$16&gt;='様式３（療養者名簿）（⑤の場合）'!$O98,IF(FZ$16&lt;='様式３（療養者名簿）（⑤の場合）'!$W98,1,0),0),0)</f>
        <v>0</v>
      </c>
      <c r="GA89" s="159">
        <f>IF(GA$16-'様式３（療養者名簿）（⑤の場合）'!$O98+1&lt;=15,IF(GA$16&gt;='様式３（療養者名簿）（⑤の場合）'!$O98,IF(GA$16&lt;='様式３（療養者名簿）（⑤の場合）'!$W98,1,0),0),0)</f>
        <v>0</v>
      </c>
      <c r="GB89" s="159">
        <f>IF(GB$16-'様式３（療養者名簿）（⑤の場合）'!$O98+1&lt;=15,IF(GB$16&gt;='様式３（療養者名簿）（⑤の場合）'!$O98,IF(GB$16&lt;='様式３（療養者名簿）（⑤の場合）'!$W98,1,0),0),0)</f>
        <v>0</v>
      </c>
      <c r="GC89" s="159">
        <f>IF(GC$16-'様式３（療養者名簿）（⑤の場合）'!$O98+1&lt;=15,IF(GC$16&gt;='様式３（療養者名簿）（⑤の場合）'!$O98,IF(GC$16&lt;='様式３（療養者名簿）（⑤の場合）'!$W98,1,0),0),0)</f>
        <v>0</v>
      </c>
      <c r="GD89" s="159">
        <f>IF(GD$16-'様式３（療養者名簿）（⑤の場合）'!$O98+1&lt;=15,IF(GD$16&gt;='様式３（療養者名簿）（⑤の場合）'!$O98,IF(GD$16&lt;='様式３（療養者名簿）（⑤の場合）'!$W98,1,0),0),0)</f>
        <v>0</v>
      </c>
      <c r="GE89" s="159">
        <f>IF(GE$16-'様式３（療養者名簿）（⑤の場合）'!$O98+1&lt;=15,IF(GE$16&gt;='様式３（療養者名簿）（⑤の場合）'!$O98,IF(GE$16&lt;='様式３（療養者名簿）（⑤の場合）'!$W98,1,0),0),0)</f>
        <v>0</v>
      </c>
      <c r="GF89" s="159">
        <f>IF(GF$16-'様式３（療養者名簿）（⑤の場合）'!$O98+1&lt;=15,IF(GF$16&gt;='様式３（療養者名簿）（⑤の場合）'!$O98,IF(GF$16&lt;='様式３（療養者名簿）（⑤の場合）'!$W98,1,0),0),0)</f>
        <v>0</v>
      </c>
      <c r="GG89" s="159">
        <f>IF(GG$16-'様式３（療養者名簿）（⑤の場合）'!$O98+1&lt;=15,IF(GG$16&gt;='様式３（療養者名簿）（⑤の場合）'!$O98,IF(GG$16&lt;='様式３（療養者名簿）（⑤の場合）'!$W98,1,0),0),0)</f>
        <v>0</v>
      </c>
      <c r="GH89" s="159">
        <f>IF(GH$16-'様式３（療養者名簿）（⑤の場合）'!$O98+1&lt;=15,IF(GH$16&gt;='様式３（療養者名簿）（⑤の場合）'!$O98,IF(GH$16&lt;='様式３（療養者名簿）（⑤の場合）'!$W98,1,0),0),0)</f>
        <v>0</v>
      </c>
      <c r="GI89" s="159">
        <f>IF(GI$16-'様式３（療養者名簿）（⑤の場合）'!$O98+1&lt;=15,IF(GI$16&gt;='様式３（療養者名簿）（⑤の場合）'!$O98,IF(GI$16&lt;='様式３（療養者名簿）（⑤の場合）'!$W98,1,0),0),0)</f>
        <v>0</v>
      </c>
      <c r="GJ89" s="159">
        <f>IF(GJ$16-'様式３（療養者名簿）（⑤の場合）'!$O98+1&lt;=15,IF(GJ$16&gt;='様式３（療養者名簿）（⑤の場合）'!$O98,IF(GJ$16&lt;='様式３（療養者名簿）（⑤の場合）'!$W98,1,0),0),0)</f>
        <v>0</v>
      </c>
      <c r="GK89" s="159">
        <f>IF(GK$16-'様式３（療養者名簿）（⑤の場合）'!$O98+1&lt;=15,IF(GK$16&gt;='様式３（療養者名簿）（⑤の場合）'!$O98,IF(GK$16&lt;='様式３（療養者名簿）（⑤の場合）'!$W98,1,0),0),0)</f>
        <v>0</v>
      </c>
      <c r="GL89" s="159">
        <f>IF(GL$16-'様式３（療養者名簿）（⑤の場合）'!$O98+1&lt;=15,IF(GL$16&gt;='様式３（療養者名簿）（⑤の場合）'!$O98,IF(GL$16&lt;='様式３（療養者名簿）（⑤の場合）'!$W98,1,0),0),0)</f>
        <v>0</v>
      </c>
      <c r="GM89" s="159">
        <f>IF(GM$16-'様式３（療養者名簿）（⑤の場合）'!$O98+1&lt;=15,IF(GM$16&gt;='様式３（療養者名簿）（⑤の場合）'!$O98,IF(GM$16&lt;='様式３（療養者名簿）（⑤の場合）'!$W98,1,0),0),0)</f>
        <v>0</v>
      </c>
      <c r="GN89" s="159">
        <f>IF(GN$16-'様式３（療養者名簿）（⑤の場合）'!$O98+1&lt;=15,IF(GN$16&gt;='様式３（療養者名簿）（⑤の場合）'!$O98,IF(GN$16&lt;='様式３（療養者名簿）（⑤の場合）'!$W98,1,0),0),0)</f>
        <v>0</v>
      </c>
      <c r="GO89" s="159">
        <f>IF(GO$16-'様式３（療養者名簿）（⑤の場合）'!$O98+1&lt;=15,IF(GO$16&gt;='様式３（療養者名簿）（⑤の場合）'!$O98,IF(GO$16&lt;='様式３（療養者名簿）（⑤の場合）'!$W98,1,0),0),0)</f>
        <v>0</v>
      </c>
      <c r="GP89" s="159">
        <f>IF(GP$16-'様式３（療養者名簿）（⑤の場合）'!$O98+1&lt;=15,IF(GP$16&gt;='様式３（療養者名簿）（⑤の場合）'!$O98,IF(GP$16&lt;='様式３（療養者名簿）（⑤の場合）'!$W98,1,0),0),0)</f>
        <v>0</v>
      </c>
      <c r="GQ89" s="159">
        <f>IF(GQ$16-'様式３（療養者名簿）（⑤の場合）'!$O98+1&lt;=15,IF(GQ$16&gt;='様式３（療養者名簿）（⑤の場合）'!$O98,IF(GQ$16&lt;='様式３（療養者名簿）（⑤の場合）'!$W98,1,0),0),0)</f>
        <v>0</v>
      </c>
      <c r="GR89" s="159">
        <f>IF(GR$16-'様式３（療養者名簿）（⑤の場合）'!$O98+1&lt;=15,IF(GR$16&gt;='様式３（療養者名簿）（⑤の場合）'!$O98,IF(GR$16&lt;='様式３（療養者名簿）（⑤の場合）'!$W98,1,0),0),0)</f>
        <v>0</v>
      </c>
      <c r="GS89" s="159">
        <f>IF(GS$16-'様式３（療養者名簿）（⑤の場合）'!$O98+1&lt;=15,IF(GS$16&gt;='様式３（療養者名簿）（⑤の場合）'!$O98,IF(GS$16&lt;='様式３（療養者名簿）（⑤の場合）'!$W98,1,0),0),0)</f>
        <v>0</v>
      </c>
      <c r="GT89" s="159">
        <f>IF(GT$16-'様式３（療養者名簿）（⑤の場合）'!$O98+1&lt;=15,IF(GT$16&gt;='様式３（療養者名簿）（⑤の場合）'!$O98,IF(GT$16&lt;='様式３（療養者名簿）（⑤の場合）'!$W98,1,0),0),0)</f>
        <v>0</v>
      </c>
      <c r="GU89" s="159">
        <f>IF(GU$16-'様式３（療養者名簿）（⑤の場合）'!$O98+1&lt;=15,IF(GU$16&gt;='様式３（療養者名簿）（⑤の場合）'!$O98,IF(GU$16&lt;='様式３（療養者名簿）（⑤の場合）'!$W98,1,0),0),0)</f>
        <v>0</v>
      </c>
      <c r="GV89" s="159">
        <f>IF(GV$16-'様式３（療養者名簿）（⑤の場合）'!$O98+1&lt;=15,IF(GV$16&gt;='様式３（療養者名簿）（⑤の場合）'!$O98,IF(GV$16&lt;='様式３（療養者名簿）（⑤の場合）'!$W98,1,0),0),0)</f>
        <v>0</v>
      </c>
      <c r="GW89" s="159">
        <f>IF(GW$16-'様式３（療養者名簿）（⑤の場合）'!$O98+1&lt;=15,IF(GW$16&gt;='様式３（療養者名簿）（⑤の場合）'!$O98,IF(GW$16&lt;='様式３（療養者名簿）（⑤の場合）'!$W98,1,0),0),0)</f>
        <v>0</v>
      </c>
      <c r="GX89" s="159">
        <f>IF(GX$16-'様式３（療養者名簿）（⑤の場合）'!$O98+1&lt;=15,IF(GX$16&gt;='様式３（療養者名簿）（⑤の場合）'!$O98,IF(GX$16&lt;='様式３（療養者名簿）（⑤の場合）'!$W98,1,0),0),0)</f>
        <v>0</v>
      </c>
      <c r="GY89" s="159">
        <f>IF(GY$16-'様式３（療養者名簿）（⑤の場合）'!$O98+1&lt;=15,IF(GY$16&gt;='様式３（療養者名簿）（⑤の場合）'!$O98,IF(GY$16&lt;='様式３（療養者名簿）（⑤の場合）'!$W98,1,0),0),0)</f>
        <v>0</v>
      </c>
      <c r="GZ89" s="159">
        <f>IF(GZ$16-'様式３（療養者名簿）（⑤の場合）'!$O98+1&lt;=15,IF(GZ$16&gt;='様式３（療養者名簿）（⑤の場合）'!$O98,IF(GZ$16&lt;='様式３（療養者名簿）（⑤の場合）'!$W98,1,0),0),0)</f>
        <v>0</v>
      </c>
      <c r="HA89" s="159">
        <f>IF(HA$16-'様式３（療養者名簿）（⑤の場合）'!$O98+1&lt;=15,IF(HA$16&gt;='様式３（療養者名簿）（⑤の場合）'!$O98,IF(HA$16&lt;='様式３（療養者名簿）（⑤の場合）'!$W98,1,0),0),0)</f>
        <v>0</v>
      </c>
      <c r="HB89" s="159">
        <f>IF(HB$16-'様式３（療養者名簿）（⑤の場合）'!$O98+1&lt;=15,IF(HB$16&gt;='様式３（療養者名簿）（⑤の場合）'!$O98,IF(HB$16&lt;='様式３（療養者名簿）（⑤の場合）'!$W98,1,0),0),0)</f>
        <v>0</v>
      </c>
      <c r="HC89" s="159">
        <f>IF(HC$16-'様式３（療養者名簿）（⑤の場合）'!$O98+1&lt;=15,IF(HC$16&gt;='様式３（療養者名簿）（⑤の場合）'!$O98,IF(HC$16&lt;='様式３（療養者名簿）（⑤の場合）'!$W98,1,0),0),0)</f>
        <v>0</v>
      </c>
      <c r="HD89" s="159">
        <f>IF(HD$16-'様式３（療養者名簿）（⑤の場合）'!$O98+1&lt;=15,IF(HD$16&gt;='様式３（療養者名簿）（⑤の場合）'!$O98,IF(HD$16&lt;='様式３（療養者名簿）（⑤の場合）'!$W98,1,0),0),0)</f>
        <v>0</v>
      </c>
      <c r="HE89" s="159">
        <f>IF(HE$16-'様式３（療養者名簿）（⑤の場合）'!$O98+1&lt;=15,IF(HE$16&gt;='様式３（療養者名簿）（⑤の場合）'!$O98,IF(HE$16&lt;='様式３（療養者名簿）（⑤の場合）'!$W98,1,0),0),0)</f>
        <v>0</v>
      </c>
      <c r="HF89" s="159">
        <f>IF(HF$16-'様式３（療養者名簿）（⑤の場合）'!$O98+1&lt;=15,IF(HF$16&gt;='様式３（療養者名簿）（⑤の場合）'!$O98,IF(HF$16&lt;='様式３（療養者名簿）（⑤の場合）'!$W98,1,0),0),0)</f>
        <v>0</v>
      </c>
      <c r="HG89" s="159">
        <f>IF(HG$16-'様式３（療養者名簿）（⑤の場合）'!$O98+1&lt;=15,IF(HG$16&gt;='様式３（療養者名簿）（⑤の場合）'!$O98,IF(HG$16&lt;='様式３（療養者名簿）（⑤の場合）'!$W98,1,0),0),0)</f>
        <v>0</v>
      </c>
      <c r="HH89" s="159">
        <f>IF(HH$16-'様式３（療養者名簿）（⑤の場合）'!$O98+1&lt;=15,IF(HH$16&gt;='様式３（療養者名簿）（⑤の場合）'!$O98,IF(HH$16&lt;='様式３（療養者名簿）（⑤の場合）'!$W98,1,0),0),0)</f>
        <v>0</v>
      </c>
      <c r="HI89" s="159">
        <f>IF(HI$16-'様式３（療養者名簿）（⑤の場合）'!$O98+1&lt;=15,IF(HI$16&gt;='様式３（療養者名簿）（⑤の場合）'!$O98,IF(HI$16&lt;='様式３（療養者名簿）（⑤の場合）'!$W98,1,0),0),0)</f>
        <v>0</v>
      </c>
      <c r="HJ89" s="159">
        <f>IF(HJ$16-'様式３（療養者名簿）（⑤の場合）'!$O98+1&lt;=15,IF(HJ$16&gt;='様式３（療養者名簿）（⑤の場合）'!$O98,IF(HJ$16&lt;='様式３（療養者名簿）（⑤の場合）'!$W98,1,0),0),0)</f>
        <v>0</v>
      </c>
      <c r="HK89" s="159">
        <f>IF(HK$16-'様式３（療養者名簿）（⑤の場合）'!$O98+1&lt;=15,IF(HK$16&gt;='様式３（療養者名簿）（⑤の場合）'!$O98,IF(HK$16&lt;='様式３（療養者名簿）（⑤の場合）'!$W98,1,0),0),0)</f>
        <v>0</v>
      </c>
      <c r="HL89" s="159">
        <f>IF(HL$16-'様式３（療養者名簿）（⑤の場合）'!$O98+1&lt;=15,IF(HL$16&gt;='様式３（療養者名簿）（⑤の場合）'!$O98,IF(HL$16&lt;='様式３（療養者名簿）（⑤の場合）'!$W98,1,0),0),0)</f>
        <v>0</v>
      </c>
      <c r="HM89" s="159">
        <f>IF(HM$16-'様式３（療養者名簿）（⑤の場合）'!$O98+1&lt;=15,IF(HM$16&gt;='様式３（療養者名簿）（⑤の場合）'!$O98,IF(HM$16&lt;='様式３（療養者名簿）（⑤の場合）'!$W98,1,0),0),0)</f>
        <v>0</v>
      </c>
      <c r="HN89" s="159">
        <f>IF(HN$16-'様式３（療養者名簿）（⑤の場合）'!$O98+1&lt;=15,IF(HN$16&gt;='様式３（療養者名簿）（⑤の場合）'!$O98,IF(HN$16&lt;='様式３（療養者名簿）（⑤の場合）'!$W98,1,0),0),0)</f>
        <v>0</v>
      </c>
      <c r="HO89" s="159">
        <f>IF(HO$16-'様式３（療養者名簿）（⑤の場合）'!$O98+1&lt;=15,IF(HO$16&gt;='様式３（療養者名簿）（⑤の場合）'!$O98,IF(HO$16&lt;='様式３（療養者名簿）（⑤の場合）'!$W98,1,0),0),0)</f>
        <v>0</v>
      </c>
      <c r="HP89" s="159">
        <f>IF(HP$16-'様式３（療養者名簿）（⑤の場合）'!$O98+1&lt;=15,IF(HP$16&gt;='様式３（療養者名簿）（⑤の場合）'!$O98,IF(HP$16&lt;='様式３（療養者名簿）（⑤の場合）'!$W98,1,0),0),0)</f>
        <v>0</v>
      </c>
      <c r="HQ89" s="159">
        <f>IF(HQ$16-'様式３（療養者名簿）（⑤の場合）'!$O98+1&lt;=15,IF(HQ$16&gt;='様式３（療養者名簿）（⑤の場合）'!$O98,IF(HQ$16&lt;='様式３（療養者名簿）（⑤の場合）'!$W98,1,0),0),0)</f>
        <v>0</v>
      </c>
      <c r="HR89" s="159">
        <f>IF(HR$16-'様式３（療養者名簿）（⑤の場合）'!$O98+1&lt;=15,IF(HR$16&gt;='様式３（療養者名簿）（⑤の場合）'!$O98,IF(HR$16&lt;='様式３（療養者名簿）（⑤の場合）'!$W98,1,0),0),0)</f>
        <v>0</v>
      </c>
      <c r="HS89" s="159">
        <f>IF(HS$16-'様式３（療養者名簿）（⑤の場合）'!$O98+1&lt;=15,IF(HS$16&gt;='様式３（療養者名簿）（⑤の場合）'!$O98,IF(HS$16&lt;='様式３（療養者名簿）（⑤の場合）'!$W98,1,0),0),0)</f>
        <v>0</v>
      </c>
      <c r="HT89" s="159">
        <f>IF(HT$16-'様式３（療養者名簿）（⑤の場合）'!$O98+1&lt;=15,IF(HT$16&gt;='様式３（療養者名簿）（⑤の場合）'!$O98,IF(HT$16&lt;='様式３（療養者名簿）（⑤の場合）'!$W98,1,0),0),0)</f>
        <v>0</v>
      </c>
      <c r="HU89" s="159">
        <f>IF(HU$16-'様式３（療養者名簿）（⑤の場合）'!$O98+1&lt;=15,IF(HU$16&gt;='様式３（療養者名簿）（⑤の場合）'!$O98,IF(HU$16&lt;='様式３（療養者名簿）（⑤の場合）'!$W98,1,0),0),0)</f>
        <v>0</v>
      </c>
      <c r="HV89" s="159">
        <f>IF(HV$16-'様式３（療養者名簿）（⑤の場合）'!$O98+1&lt;=15,IF(HV$16&gt;='様式３（療養者名簿）（⑤の場合）'!$O98,IF(HV$16&lt;='様式３（療養者名簿）（⑤の場合）'!$W98,1,0),0),0)</f>
        <v>0</v>
      </c>
      <c r="HW89" s="159">
        <f>IF(HW$16-'様式３（療養者名簿）（⑤の場合）'!$O98+1&lt;=15,IF(HW$16&gt;='様式３（療養者名簿）（⑤の場合）'!$O98,IF(HW$16&lt;='様式３（療養者名簿）（⑤の場合）'!$W98,1,0),0),0)</f>
        <v>0</v>
      </c>
      <c r="HX89" s="159">
        <f>IF(HX$16-'様式３（療養者名簿）（⑤の場合）'!$O98+1&lt;=15,IF(HX$16&gt;='様式３（療養者名簿）（⑤の場合）'!$O98,IF(HX$16&lt;='様式３（療養者名簿）（⑤の場合）'!$W98,1,0),0),0)</f>
        <v>0</v>
      </c>
      <c r="HY89" s="159">
        <f>IF(HY$16-'様式３（療養者名簿）（⑤の場合）'!$O98+1&lt;=15,IF(HY$16&gt;='様式３（療養者名簿）（⑤の場合）'!$O98,IF(HY$16&lt;='様式３（療養者名簿）（⑤の場合）'!$W98,1,0),0),0)</f>
        <v>0</v>
      </c>
      <c r="HZ89" s="159">
        <f>IF(HZ$16-'様式３（療養者名簿）（⑤の場合）'!$O98+1&lt;=15,IF(HZ$16&gt;='様式３（療養者名簿）（⑤の場合）'!$O98,IF(HZ$16&lt;='様式３（療養者名簿）（⑤の場合）'!$W98,1,0),0),0)</f>
        <v>0</v>
      </c>
      <c r="IA89" s="159">
        <f>IF(IA$16-'様式３（療養者名簿）（⑤の場合）'!$O98+1&lt;=15,IF(IA$16&gt;='様式３（療養者名簿）（⑤の場合）'!$O98,IF(IA$16&lt;='様式３（療養者名簿）（⑤の場合）'!$W98,1,0),0),0)</f>
        <v>0</v>
      </c>
      <c r="IB89" s="159">
        <f>IF(IB$16-'様式３（療養者名簿）（⑤の場合）'!$O98+1&lt;=15,IF(IB$16&gt;='様式３（療養者名簿）（⑤の場合）'!$O98,IF(IB$16&lt;='様式３（療養者名簿）（⑤の場合）'!$W98,1,0),0),0)</f>
        <v>0</v>
      </c>
      <c r="IC89" s="159">
        <f>IF(IC$16-'様式３（療養者名簿）（⑤の場合）'!$O98+1&lt;=15,IF(IC$16&gt;='様式３（療養者名簿）（⑤の場合）'!$O98,IF(IC$16&lt;='様式３（療養者名簿）（⑤の場合）'!$W98,1,0),0),0)</f>
        <v>0</v>
      </c>
      <c r="ID89" s="159">
        <f>IF(ID$16-'様式３（療養者名簿）（⑤の場合）'!$O98+1&lt;=15,IF(ID$16&gt;='様式３（療養者名簿）（⑤の場合）'!$O98,IF(ID$16&lt;='様式３（療養者名簿）（⑤の場合）'!$W98,1,0),0),0)</f>
        <v>0</v>
      </c>
      <c r="IE89" s="159">
        <f>IF(IE$16-'様式３（療養者名簿）（⑤の場合）'!$O98+1&lt;=15,IF(IE$16&gt;='様式３（療養者名簿）（⑤の場合）'!$O98,IF(IE$16&lt;='様式３（療養者名簿）（⑤の場合）'!$W98,1,0),0),0)</f>
        <v>0</v>
      </c>
      <c r="IF89" s="159">
        <f>IF(IF$16-'様式３（療養者名簿）（⑤の場合）'!$O98+1&lt;=15,IF(IF$16&gt;='様式３（療養者名簿）（⑤の場合）'!$O98,IF(IF$16&lt;='様式３（療養者名簿）（⑤の場合）'!$W98,1,0),0),0)</f>
        <v>0</v>
      </c>
      <c r="IG89" s="159">
        <f>IF(IG$16-'様式３（療養者名簿）（⑤の場合）'!$O98+1&lt;=15,IF(IG$16&gt;='様式３（療養者名簿）（⑤の場合）'!$O98,IF(IG$16&lt;='様式３（療養者名簿）（⑤の場合）'!$W98,1,0),0),0)</f>
        <v>0</v>
      </c>
      <c r="IH89" s="159">
        <f>IF(IH$16-'様式３（療養者名簿）（⑤の場合）'!$O98+1&lt;=15,IF(IH$16&gt;='様式３（療養者名簿）（⑤の場合）'!$O98,IF(IH$16&lt;='様式３（療養者名簿）（⑤の場合）'!$W98,1,0),0),0)</f>
        <v>0</v>
      </c>
      <c r="II89" s="159">
        <f>IF(II$16-'様式３（療養者名簿）（⑤の場合）'!$O98+1&lt;=15,IF(II$16&gt;='様式３（療養者名簿）（⑤の場合）'!$O98,IF(II$16&lt;='様式３（療養者名簿）（⑤の場合）'!$W98,1,0),0),0)</f>
        <v>0</v>
      </c>
      <c r="IJ89" s="159">
        <f>IF(IJ$16-'様式３（療養者名簿）（⑤の場合）'!$O98+1&lt;=15,IF(IJ$16&gt;='様式３（療養者名簿）（⑤の場合）'!$O98,IF(IJ$16&lt;='様式３（療養者名簿）（⑤の場合）'!$W98,1,0),0),0)</f>
        <v>0</v>
      </c>
      <c r="IK89" s="159">
        <f>IF(IK$16-'様式３（療養者名簿）（⑤の場合）'!$O98+1&lt;=15,IF(IK$16&gt;='様式３（療養者名簿）（⑤の場合）'!$O98,IF(IK$16&lt;='様式３（療養者名簿）（⑤の場合）'!$W98,1,0),0),0)</f>
        <v>0</v>
      </c>
      <c r="IL89" s="159">
        <f>IF(IL$16-'様式３（療養者名簿）（⑤の場合）'!$O98+1&lt;=15,IF(IL$16&gt;='様式３（療養者名簿）（⑤の場合）'!$O98,IF(IL$16&lt;='様式３（療養者名簿）（⑤の場合）'!$W98,1,0),0),0)</f>
        <v>0</v>
      </c>
      <c r="IM89" s="159">
        <f>IF(IM$16-'様式３（療養者名簿）（⑤の場合）'!$O98+1&lt;=15,IF(IM$16&gt;='様式３（療養者名簿）（⑤の場合）'!$O98,IF(IM$16&lt;='様式３（療養者名簿）（⑤の場合）'!$W98,1,0),0),0)</f>
        <v>0</v>
      </c>
      <c r="IN89" s="159">
        <f>IF(IN$16-'様式３（療養者名簿）（⑤の場合）'!$O98+1&lt;=15,IF(IN$16&gt;='様式３（療養者名簿）（⑤の場合）'!$O98,IF(IN$16&lt;='様式３（療養者名簿）（⑤の場合）'!$W98,1,0),0),0)</f>
        <v>0</v>
      </c>
      <c r="IO89" s="159">
        <f>IF(IO$16-'様式３（療養者名簿）（⑤の場合）'!$O98+1&lt;=15,IF(IO$16&gt;='様式３（療養者名簿）（⑤の場合）'!$O98,IF(IO$16&lt;='様式３（療養者名簿）（⑤の場合）'!$W98,1,0),0),0)</f>
        <v>0</v>
      </c>
      <c r="IP89" s="159">
        <f>IF(IP$16-'様式３（療養者名簿）（⑤の場合）'!$O98+1&lt;=15,IF(IP$16&gt;='様式３（療養者名簿）（⑤の場合）'!$O98,IF(IP$16&lt;='様式３（療養者名簿）（⑤の場合）'!$W98,1,0),0),0)</f>
        <v>0</v>
      </c>
      <c r="IQ89" s="159">
        <f>IF(IQ$16-'様式３（療養者名簿）（⑤の場合）'!$O98+1&lt;=15,IF(IQ$16&gt;='様式３（療養者名簿）（⑤の場合）'!$O98,IF(IQ$16&lt;='様式３（療養者名簿）（⑤の場合）'!$W98,1,0),0),0)</f>
        <v>0</v>
      </c>
      <c r="IR89" s="159">
        <f>IF(IR$16-'様式３（療養者名簿）（⑤の場合）'!$O98+1&lt;=15,IF(IR$16&gt;='様式３（療養者名簿）（⑤の場合）'!$O98,IF(IR$16&lt;='様式３（療養者名簿）（⑤の場合）'!$W98,1,0),0),0)</f>
        <v>0</v>
      </c>
      <c r="IS89" s="159">
        <f>IF(IS$16-'様式３（療養者名簿）（⑤の場合）'!$O98+1&lt;=15,IF(IS$16&gt;='様式３（療養者名簿）（⑤の場合）'!$O98,IF(IS$16&lt;='様式３（療養者名簿）（⑤の場合）'!$W98,1,0),0),0)</f>
        <v>0</v>
      </c>
      <c r="IT89" s="159">
        <f>IF(IT$16-'様式３（療養者名簿）（⑤の場合）'!$O98+1&lt;=15,IF(IT$16&gt;='様式３（療養者名簿）（⑤の場合）'!$O98,IF(IT$16&lt;='様式３（療養者名簿）（⑤の場合）'!$W98,1,0),0),0)</f>
        <v>0</v>
      </c>
    </row>
    <row r="90" spans="1:254" ht="42" customHeight="1">
      <c r="A90" s="149">
        <f>'様式３（療養者名簿）（⑤の場合）'!C99</f>
        <v>0</v>
      </c>
      <c r="B90" s="159">
        <f>IF(B$16-'様式３（療養者名簿）（⑤の場合）'!$O99+1&lt;=15,IF(B$16&gt;='様式３（療養者名簿）（⑤の場合）'!$O99,IF(B$16&lt;='様式３（療養者名簿）（⑤の場合）'!$W99,1,0),0),0)</f>
        <v>0</v>
      </c>
      <c r="C90" s="159">
        <f>IF(C$16-'様式３（療養者名簿）（⑤の場合）'!$O99+1&lt;=15,IF(C$16&gt;='様式３（療養者名簿）（⑤の場合）'!$O99,IF(C$16&lt;='様式３（療養者名簿）（⑤の場合）'!$W99,1,0),0),0)</f>
        <v>0</v>
      </c>
      <c r="D90" s="159">
        <f>IF(D$16-'様式３（療養者名簿）（⑤の場合）'!$O99+1&lt;=15,IF(D$16&gt;='様式３（療養者名簿）（⑤の場合）'!$O99,IF(D$16&lt;='様式３（療養者名簿）（⑤の場合）'!$W99,1,0),0),0)</f>
        <v>0</v>
      </c>
      <c r="E90" s="159">
        <f>IF(E$16-'様式３（療養者名簿）（⑤の場合）'!$O99+1&lt;=15,IF(E$16&gt;='様式３（療養者名簿）（⑤の場合）'!$O99,IF(E$16&lt;='様式３（療養者名簿）（⑤の場合）'!$W99,1,0),0),0)</f>
        <v>0</v>
      </c>
      <c r="F90" s="159">
        <f>IF(F$16-'様式３（療養者名簿）（⑤の場合）'!$O99+1&lt;=15,IF(F$16&gt;='様式３（療養者名簿）（⑤の場合）'!$O99,IF(F$16&lt;='様式３（療養者名簿）（⑤の場合）'!$W99,1,0),0),0)</f>
        <v>0</v>
      </c>
      <c r="G90" s="159">
        <f>IF(G$16-'様式３（療養者名簿）（⑤の場合）'!$O99+1&lt;=15,IF(G$16&gt;='様式３（療養者名簿）（⑤の場合）'!$O99,IF(G$16&lt;='様式３（療養者名簿）（⑤の場合）'!$W99,1,0),0),0)</f>
        <v>0</v>
      </c>
      <c r="H90" s="159">
        <f>IF(H$16-'様式３（療養者名簿）（⑤の場合）'!$O99+1&lt;=15,IF(H$16&gt;='様式３（療養者名簿）（⑤の場合）'!$O99,IF(H$16&lt;='様式３（療養者名簿）（⑤の場合）'!$W99,1,0),0),0)</f>
        <v>0</v>
      </c>
      <c r="I90" s="159">
        <f>IF(I$16-'様式３（療養者名簿）（⑤の場合）'!$O99+1&lt;=15,IF(I$16&gt;='様式３（療養者名簿）（⑤の場合）'!$O99,IF(I$16&lt;='様式３（療養者名簿）（⑤の場合）'!$W99,1,0),0),0)</f>
        <v>0</v>
      </c>
      <c r="J90" s="159">
        <f>IF(J$16-'様式３（療養者名簿）（⑤の場合）'!$O99+1&lt;=15,IF(J$16&gt;='様式３（療養者名簿）（⑤の場合）'!$O99,IF(J$16&lt;='様式３（療養者名簿）（⑤の場合）'!$W99,1,0),0),0)</f>
        <v>0</v>
      </c>
      <c r="K90" s="159">
        <f>IF(K$16-'様式３（療養者名簿）（⑤の場合）'!$O99+1&lt;=15,IF(K$16&gt;='様式３（療養者名簿）（⑤の場合）'!$O99,IF(K$16&lt;='様式３（療養者名簿）（⑤の場合）'!$W99,1,0),0),0)</f>
        <v>0</v>
      </c>
      <c r="L90" s="159">
        <f>IF(L$16-'様式３（療養者名簿）（⑤の場合）'!$O99+1&lt;=15,IF(L$16&gt;='様式３（療養者名簿）（⑤の場合）'!$O99,IF(L$16&lt;='様式３（療養者名簿）（⑤の場合）'!$W99,1,0),0),0)</f>
        <v>0</v>
      </c>
      <c r="M90" s="159">
        <f>IF(M$16-'様式３（療養者名簿）（⑤の場合）'!$O99+1&lt;=15,IF(M$16&gt;='様式３（療養者名簿）（⑤の場合）'!$O99,IF(M$16&lt;='様式３（療養者名簿）（⑤の場合）'!$W99,1,0),0),0)</f>
        <v>0</v>
      </c>
      <c r="N90" s="159">
        <f>IF(N$16-'様式３（療養者名簿）（⑤の場合）'!$O99+1&lt;=15,IF(N$16&gt;='様式３（療養者名簿）（⑤の場合）'!$O99,IF(N$16&lt;='様式３（療養者名簿）（⑤の場合）'!$W99,1,0),0),0)</f>
        <v>0</v>
      </c>
      <c r="O90" s="159">
        <f>IF(O$16-'様式３（療養者名簿）（⑤の場合）'!$O99+1&lt;=15,IF(O$16&gt;='様式３（療養者名簿）（⑤の場合）'!$O99,IF(O$16&lt;='様式３（療養者名簿）（⑤の場合）'!$W99,1,0),0),0)</f>
        <v>0</v>
      </c>
      <c r="P90" s="159">
        <f>IF(P$16-'様式３（療養者名簿）（⑤の場合）'!$O99+1&lt;=15,IF(P$16&gt;='様式３（療養者名簿）（⑤の場合）'!$O99,IF(P$16&lt;='様式３（療養者名簿）（⑤の場合）'!$W99,1,0),0),0)</f>
        <v>0</v>
      </c>
      <c r="Q90" s="159">
        <f>IF(Q$16-'様式３（療養者名簿）（⑤の場合）'!$O99+1&lt;=15,IF(Q$16&gt;='様式３（療養者名簿）（⑤の場合）'!$O99,IF(Q$16&lt;='様式３（療養者名簿）（⑤の場合）'!$W99,1,0),0),0)</f>
        <v>0</v>
      </c>
      <c r="R90" s="159">
        <f>IF(R$16-'様式３（療養者名簿）（⑤の場合）'!$O99+1&lt;=15,IF(R$16&gt;='様式３（療養者名簿）（⑤の場合）'!$O99,IF(R$16&lt;='様式３（療養者名簿）（⑤の場合）'!$W99,1,0),0),0)</f>
        <v>0</v>
      </c>
      <c r="S90" s="159">
        <f>IF(S$16-'様式３（療養者名簿）（⑤の場合）'!$O99+1&lt;=15,IF(S$16&gt;='様式３（療養者名簿）（⑤の場合）'!$O99,IF(S$16&lt;='様式３（療養者名簿）（⑤の場合）'!$W99,1,0),0),0)</f>
        <v>0</v>
      </c>
      <c r="T90" s="159">
        <f>IF(T$16-'様式３（療養者名簿）（⑤の場合）'!$O99+1&lt;=15,IF(T$16&gt;='様式３（療養者名簿）（⑤の場合）'!$O99,IF(T$16&lt;='様式３（療養者名簿）（⑤の場合）'!$W99,1,0),0),0)</f>
        <v>0</v>
      </c>
      <c r="U90" s="159">
        <f>IF(U$16-'様式３（療養者名簿）（⑤の場合）'!$O99+1&lt;=15,IF(U$16&gt;='様式３（療養者名簿）（⑤の場合）'!$O99,IF(U$16&lt;='様式３（療養者名簿）（⑤の場合）'!$W99,1,0),0),0)</f>
        <v>0</v>
      </c>
      <c r="V90" s="159">
        <f>IF(V$16-'様式３（療養者名簿）（⑤の場合）'!$O99+1&lt;=15,IF(V$16&gt;='様式３（療養者名簿）（⑤の場合）'!$O99,IF(V$16&lt;='様式３（療養者名簿）（⑤の場合）'!$W99,1,0),0),0)</f>
        <v>0</v>
      </c>
      <c r="W90" s="159">
        <f>IF(W$16-'様式３（療養者名簿）（⑤の場合）'!$O99+1&lt;=15,IF(W$16&gt;='様式３（療養者名簿）（⑤の場合）'!$O99,IF(W$16&lt;='様式３（療養者名簿）（⑤の場合）'!$W99,1,0),0),0)</f>
        <v>0</v>
      </c>
      <c r="X90" s="159">
        <f>IF(X$16-'様式３（療養者名簿）（⑤の場合）'!$O99+1&lt;=15,IF(X$16&gt;='様式３（療養者名簿）（⑤の場合）'!$O99,IF(X$16&lt;='様式３（療養者名簿）（⑤の場合）'!$W99,1,0),0),0)</f>
        <v>0</v>
      </c>
      <c r="Y90" s="159">
        <f>IF(Y$16-'様式３（療養者名簿）（⑤の場合）'!$O99+1&lt;=15,IF(Y$16&gt;='様式３（療養者名簿）（⑤の場合）'!$O99,IF(Y$16&lt;='様式３（療養者名簿）（⑤の場合）'!$W99,1,0),0),0)</f>
        <v>0</v>
      </c>
      <c r="Z90" s="159">
        <f>IF(Z$16-'様式３（療養者名簿）（⑤の場合）'!$O99+1&lt;=15,IF(Z$16&gt;='様式３（療養者名簿）（⑤の場合）'!$O99,IF(Z$16&lt;='様式３（療養者名簿）（⑤の場合）'!$W99,1,0),0),0)</f>
        <v>0</v>
      </c>
      <c r="AA90" s="159">
        <f>IF(AA$16-'様式３（療養者名簿）（⑤の場合）'!$O99+1&lt;=15,IF(AA$16&gt;='様式３（療養者名簿）（⑤の場合）'!$O99,IF(AA$16&lt;='様式３（療養者名簿）（⑤の場合）'!$W99,1,0),0),0)</f>
        <v>0</v>
      </c>
      <c r="AB90" s="159">
        <f>IF(AB$16-'様式３（療養者名簿）（⑤の場合）'!$O99+1&lt;=15,IF(AB$16&gt;='様式３（療養者名簿）（⑤の場合）'!$O99,IF(AB$16&lt;='様式３（療養者名簿）（⑤の場合）'!$W99,1,0),0),0)</f>
        <v>0</v>
      </c>
      <c r="AC90" s="159">
        <f>IF(AC$16-'様式３（療養者名簿）（⑤の場合）'!$O99+1&lt;=15,IF(AC$16&gt;='様式３（療養者名簿）（⑤の場合）'!$O99,IF(AC$16&lt;='様式３（療養者名簿）（⑤の場合）'!$W99,1,0),0),0)</f>
        <v>0</v>
      </c>
      <c r="AD90" s="159">
        <f>IF(AD$16-'様式３（療養者名簿）（⑤の場合）'!$O99+1&lt;=15,IF(AD$16&gt;='様式３（療養者名簿）（⑤の場合）'!$O99,IF(AD$16&lt;='様式３（療養者名簿）（⑤の場合）'!$W99,1,0),0),0)</f>
        <v>0</v>
      </c>
      <c r="AE90" s="159">
        <f>IF(AE$16-'様式３（療養者名簿）（⑤の場合）'!$O99+1&lt;=15,IF(AE$16&gt;='様式３（療養者名簿）（⑤の場合）'!$O99,IF(AE$16&lt;='様式３（療養者名簿）（⑤の場合）'!$W99,1,0),0),0)</f>
        <v>0</v>
      </c>
      <c r="AF90" s="159">
        <f>IF(AF$16-'様式３（療養者名簿）（⑤の場合）'!$O99+1&lt;=15,IF(AF$16&gt;='様式３（療養者名簿）（⑤の場合）'!$O99,IF(AF$16&lt;='様式３（療養者名簿）（⑤の場合）'!$W99,1,0),0),0)</f>
        <v>0</v>
      </c>
      <c r="AG90" s="159">
        <f>IF(AG$16-'様式３（療養者名簿）（⑤の場合）'!$O99+1&lt;=15,IF(AG$16&gt;='様式３（療養者名簿）（⑤の場合）'!$O99,IF(AG$16&lt;='様式３（療養者名簿）（⑤の場合）'!$W99,1,0),0),0)</f>
        <v>0</v>
      </c>
      <c r="AH90" s="159">
        <f>IF(AH$16-'様式３（療養者名簿）（⑤の場合）'!$O99+1&lt;=15,IF(AH$16&gt;='様式３（療養者名簿）（⑤の場合）'!$O99,IF(AH$16&lt;='様式３（療養者名簿）（⑤の場合）'!$W99,1,0),0),0)</f>
        <v>0</v>
      </c>
      <c r="AI90" s="159">
        <f>IF(AI$16-'様式３（療養者名簿）（⑤の場合）'!$O99+1&lt;=15,IF(AI$16&gt;='様式３（療養者名簿）（⑤の場合）'!$O99,IF(AI$16&lt;='様式３（療養者名簿）（⑤の場合）'!$W99,1,0),0),0)</f>
        <v>0</v>
      </c>
      <c r="AJ90" s="159">
        <f>IF(AJ$16-'様式３（療養者名簿）（⑤の場合）'!$O99+1&lt;=15,IF(AJ$16&gt;='様式３（療養者名簿）（⑤の場合）'!$O99,IF(AJ$16&lt;='様式３（療養者名簿）（⑤の場合）'!$W99,1,0),0),0)</f>
        <v>0</v>
      </c>
      <c r="AK90" s="159">
        <f>IF(AK$16-'様式３（療養者名簿）（⑤の場合）'!$O99+1&lt;=15,IF(AK$16&gt;='様式３（療養者名簿）（⑤の場合）'!$O99,IF(AK$16&lt;='様式３（療養者名簿）（⑤の場合）'!$W99,1,0),0),0)</f>
        <v>0</v>
      </c>
      <c r="AL90" s="159">
        <f>IF(AL$16-'様式３（療養者名簿）（⑤の場合）'!$O99+1&lt;=15,IF(AL$16&gt;='様式３（療養者名簿）（⑤の場合）'!$O99,IF(AL$16&lt;='様式３（療養者名簿）（⑤の場合）'!$W99,1,0),0),0)</f>
        <v>0</v>
      </c>
      <c r="AM90" s="159">
        <f>IF(AM$16-'様式３（療養者名簿）（⑤の場合）'!$O99+1&lt;=15,IF(AM$16&gt;='様式３（療養者名簿）（⑤の場合）'!$O99,IF(AM$16&lt;='様式３（療養者名簿）（⑤の場合）'!$W99,1,0),0),0)</f>
        <v>0</v>
      </c>
      <c r="AN90" s="159">
        <f>IF(AN$16-'様式３（療養者名簿）（⑤の場合）'!$O99+1&lt;=15,IF(AN$16&gt;='様式３（療養者名簿）（⑤の場合）'!$O99,IF(AN$16&lt;='様式３（療養者名簿）（⑤の場合）'!$W99,1,0),0),0)</f>
        <v>0</v>
      </c>
      <c r="AO90" s="159">
        <f>IF(AO$16-'様式３（療養者名簿）（⑤の場合）'!$O99+1&lt;=15,IF(AO$16&gt;='様式３（療養者名簿）（⑤の場合）'!$O99,IF(AO$16&lt;='様式３（療養者名簿）（⑤の場合）'!$W99,1,0),0),0)</f>
        <v>0</v>
      </c>
      <c r="AP90" s="159">
        <f>IF(AP$16-'様式３（療養者名簿）（⑤の場合）'!$O99+1&lt;=15,IF(AP$16&gt;='様式３（療養者名簿）（⑤の場合）'!$O99,IF(AP$16&lt;='様式３（療養者名簿）（⑤の場合）'!$W99,1,0),0),0)</f>
        <v>0</v>
      </c>
      <c r="AQ90" s="159">
        <f>IF(AQ$16-'様式３（療養者名簿）（⑤の場合）'!$O99+1&lt;=15,IF(AQ$16&gt;='様式３（療養者名簿）（⑤の場合）'!$O99,IF(AQ$16&lt;='様式３（療養者名簿）（⑤の場合）'!$W99,1,0),0),0)</f>
        <v>0</v>
      </c>
      <c r="AR90" s="159">
        <f>IF(AR$16-'様式３（療養者名簿）（⑤の場合）'!$O99+1&lt;=15,IF(AR$16&gt;='様式３（療養者名簿）（⑤の場合）'!$O99,IF(AR$16&lt;='様式３（療養者名簿）（⑤の場合）'!$W99,1,0),0),0)</f>
        <v>0</v>
      </c>
      <c r="AS90" s="159">
        <f>IF(AS$16-'様式３（療養者名簿）（⑤の場合）'!$O99+1&lt;=15,IF(AS$16&gt;='様式３（療養者名簿）（⑤の場合）'!$O99,IF(AS$16&lt;='様式３（療養者名簿）（⑤の場合）'!$W99,1,0),0),0)</f>
        <v>0</v>
      </c>
      <c r="AT90" s="159">
        <f>IF(AT$16-'様式３（療養者名簿）（⑤の場合）'!$O99+1&lt;=15,IF(AT$16&gt;='様式３（療養者名簿）（⑤の場合）'!$O99,IF(AT$16&lt;='様式３（療養者名簿）（⑤の場合）'!$W99,1,0),0),0)</f>
        <v>0</v>
      </c>
      <c r="AU90" s="159">
        <f>IF(AU$16-'様式３（療養者名簿）（⑤の場合）'!$O99+1&lt;=15,IF(AU$16&gt;='様式３（療養者名簿）（⑤の場合）'!$O99,IF(AU$16&lt;='様式３（療養者名簿）（⑤の場合）'!$W99,1,0),0),0)</f>
        <v>0</v>
      </c>
      <c r="AV90" s="159">
        <f>IF(AV$16-'様式３（療養者名簿）（⑤の場合）'!$O99+1&lt;=15,IF(AV$16&gt;='様式３（療養者名簿）（⑤の場合）'!$O99,IF(AV$16&lt;='様式３（療養者名簿）（⑤の場合）'!$W99,1,0),0),0)</f>
        <v>0</v>
      </c>
      <c r="AW90" s="159">
        <f>IF(AW$16-'様式３（療養者名簿）（⑤の場合）'!$O99+1&lt;=15,IF(AW$16&gt;='様式３（療養者名簿）（⑤の場合）'!$O99,IF(AW$16&lt;='様式３（療養者名簿）（⑤の場合）'!$W99,1,0),0),0)</f>
        <v>0</v>
      </c>
      <c r="AX90" s="159">
        <f>IF(AX$16-'様式３（療養者名簿）（⑤の場合）'!$O99+1&lt;=15,IF(AX$16&gt;='様式３（療養者名簿）（⑤の場合）'!$O99,IF(AX$16&lt;='様式３（療養者名簿）（⑤の場合）'!$W99,1,0),0),0)</f>
        <v>0</v>
      </c>
      <c r="AY90" s="159">
        <f>IF(AY$16-'様式３（療養者名簿）（⑤の場合）'!$O99+1&lt;=15,IF(AY$16&gt;='様式３（療養者名簿）（⑤の場合）'!$O99,IF(AY$16&lt;='様式３（療養者名簿）（⑤の場合）'!$W99,1,0),0),0)</f>
        <v>0</v>
      </c>
      <c r="AZ90" s="159">
        <f>IF(AZ$16-'様式３（療養者名簿）（⑤の場合）'!$O99+1&lt;=15,IF(AZ$16&gt;='様式３（療養者名簿）（⑤の場合）'!$O99,IF(AZ$16&lt;='様式３（療養者名簿）（⑤の場合）'!$W99,1,0),0),0)</f>
        <v>0</v>
      </c>
      <c r="BA90" s="159">
        <f>IF(BA$16-'様式３（療養者名簿）（⑤の場合）'!$O99+1&lt;=15,IF(BA$16&gt;='様式３（療養者名簿）（⑤の場合）'!$O99,IF(BA$16&lt;='様式３（療養者名簿）（⑤の場合）'!$W99,1,0),0),0)</f>
        <v>0</v>
      </c>
      <c r="BB90" s="159">
        <f>IF(BB$16-'様式３（療養者名簿）（⑤の場合）'!$O99+1&lt;=15,IF(BB$16&gt;='様式３（療養者名簿）（⑤の場合）'!$O99,IF(BB$16&lt;='様式３（療養者名簿）（⑤の場合）'!$W99,1,0),0),0)</f>
        <v>0</v>
      </c>
      <c r="BC90" s="159">
        <f>IF(BC$16-'様式３（療養者名簿）（⑤の場合）'!$O99+1&lt;=15,IF(BC$16&gt;='様式３（療養者名簿）（⑤の場合）'!$O99,IF(BC$16&lt;='様式３（療養者名簿）（⑤の場合）'!$W99,1,0),0),0)</f>
        <v>0</v>
      </c>
      <c r="BD90" s="159">
        <f>IF(BD$16-'様式３（療養者名簿）（⑤の場合）'!$O99+1&lt;=15,IF(BD$16&gt;='様式３（療養者名簿）（⑤の場合）'!$O99,IF(BD$16&lt;='様式３（療養者名簿）（⑤の場合）'!$W99,1,0),0),0)</f>
        <v>0</v>
      </c>
      <c r="BE90" s="159">
        <f>IF(BE$16-'様式３（療養者名簿）（⑤の場合）'!$O99+1&lt;=15,IF(BE$16&gt;='様式３（療養者名簿）（⑤の場合）'!$O99,IF(BE$16&lt;='様式３（療養者名簿）（⑤の場合）'!$W99,1,0),0),0)</f>
        <v>0</v>
      </c>
      <c r="BF90" s="159">
        <f>IF(BF$16-'様式３（療養者名簿）（⑤の場合）'!$O99+1&lt;=15,IF(BF$16&gt;='様式３（療養者名簿）（⑤の場合）'!$O99,IF(BF$16&lt;='様式３（療養者名簿）（⑤の場合）'!$W99,1,0),0),0)</f>
        <v>0</v>
      </c>
      <c r="BG90" s="159">
        <f>IF(BG$16-'様式３（療養者名簿）（⑤の場合）'!$O99+1&lt;=15,IF(BG$16&gt;='様式３（療養者名簿）（⑤の場合）'!$O99,IF(BG$16&lt;='様式３（療養者名簿）（⑤の場合）'!$W99,1,0),0),0)</f>
        <v>0</v>
      </c>
      <c r="BH90" s="159">
        <f>IF(BH$16-'様式３（療養者名簿）（⑤の場合）'!$O99+1&lt;=15,IF(BH$16&gt;='様式３（療養者名簿）（⑤の場合）'!$O99,IF(BH$16&lt;='様式３（療養者名簿）（⑤の場合）'!$W99,1,0),0),0)</f>
        <v>0</v>
      </c>
      <c r="BI90" s="159">
        <f>IF(BI$16-'様式３（療養者名簿）（⑤の場合）'!$O99+1&lt;=15,IF(BI$16&gt;='様式３（療養者名簿）（⑤の場合）'!$O99,IF(BI$16&lt;='様式３（療養者名簿）（⑤の場合）'!$W99,1,0),0),0)</f>
        <v>0</v>
      </c>
      <c r="BJ90" s="159">
        <f>IF(BJ$16-'様式３（療養者名簿）（⑤の場合）'!$O99+1&lt;=15,IF(BJ$16&gt;='様式３（療養者名簿）（⑤の場合）'!$O99,IF(BJ$16&lt;='様式３（療養者名簿）（⑤の場合）'!$W99,1,0),0),0)</f>
        <v>0</v>
      </c>
      <c r="BK90" s="159">
        <f>IF(BK$16-'様式３（療養者名簿）（⑤の場合）'!$O99+1&lt;=15,IF(BK$16&gt;='様式３（療養者名簿）（⑤の場合）'!$O99,IF(BK$16&lt;='様式３（療養者名簿）（⑤の場合）'!$W99,1,0),0),0)</f>
        <v>0</v>
      </c>
      <c r="BL90" s="159">
        <f>IF(BL$16-'様式３（療養者名簿）（⑤の場合）'!$O99+1&lt;=15,IF(BL$16&gt;='様式３（療養者名簿）（⑤の場合）'!$O99,IF(BL$16&lt;='様式３（療養者名簿）（⑤の場合）'!$W99,1,0),0),0)</f>
        <v>0</v>
      </c>
      <c r="BM90" s="159">
        <f>IF(BM$16-'様式３（療養者名簿）（⑤の場合）'!$O99+1&lt;=15,IF(BM$16&gt;='様式３（療養者名簿）（⑤の場合）'!$O99,IF(BM$16&lt;='様式３（療養者名簿）（⑤の場合）'!$W99,1,0),0),0)</f>
        <v>0</v>
      </c>
      <c r="BN90" s="159">
        <f>IF(BN$16-'様式３（療養者名簿）（⑤の場合）'!$O99+1&lt;=15,IF(BN$16&gt;='様式３（療養者名簿）（⑤の場合）'!$O99,IF(BN$16&lt;='様式３（療養者名簿）（⑤の場合）'!$W99,1,0),0),0)</f>
        <v>0</v>
      </c>
      <c r="BO90" s="159">
        <f>IF(BO$16-'様式３（療養者名簿）（⑤の場合）'!$O99+1&lt;=15,IF(BO$16&gt;='様式３（療養者名簿）（⑤の場合）'!$O99,IF(BO$16&lt;='様式３（療養者名簿）（⑤の場合）'!$W99,1,0),0),0)</f>
        <v>0</v>
      </c>
      <c r="BP90" s="159">
        <f>IF(BP$16-'様式３（療養者名簿）（⑤の場合）'!$O99+1&lt;=15,IF(BP$16&gt;='様式３（療養者名簿）（⑤の場合）'!$O99,IF(BP$16&lt;='様式３（療養者名簿）（⑤の場合）'!$W99,1,0),0),0)</f>
        <v>0</v>
      </c>
      <c r="BQ90" s="159">
        <f>IF(BQ$16-'様式３（療養者名簿）（⑤の場合）'!$O99+1&lt;=15,IF(BQ$16&gt;='様式３（療養者名簿）（⑤の場合）'!$O99,IF(BQ$16&lt;='様式３（療養者名簿）（⑤の場合）'!$W99,1,0),0),0)</f>
        <v>0</v>
      </c>
      <c r="BR90" s="159">
        <f>IF(BR$16-'様式３（療養者名簿）（⑤の場合）'!$O99+1&lt;=15,IF(BR$16&gt;='様式３（療養者名簿）（⑤の場合）'!$O99,IF(BR$16&lt;='様式３（療養者名簿）（⑤の場合）'!$W99,1,0),0),0)</f>
        <v>0</v>
      </c>
      <c r="BS90" s="159">
        <f>IF(BS$16-'様式３（療養者名簿）（⑤の場合）'!$O99+1&lt;=15,IF(BS$16&gt;='様式３（療養者名簿）（⑤の場合）'!$O99,IF(BS$16&lt;='様式３（療養者名簿）（⑤の場合）'!$W99,1,0),0),0)</f>
        <v>0</v>
      </c>
      <c r="BT90" s="159">
        <f>IF(BT$16-'様式３（療養者名簿）（⑤の場合）'!$O99+1&lt;=15,IF(BT$16&gt;='様式３（療養者名簿）（⑤の場合）'!$O99,IF(BT$16&lt;='様式３（療養者名簿）（⑤の場合）'!$W99,1,0),0),0)</f>
        <v>0</v>
      </c>
      <c r="BU90" s="159">
        <f>IF(BU$16-'様式３（療養者名簿）（⑤の場合）'!$O99+1&lt;=15,IF(BU$16&gt;='様式３（療養者名簿）（⑤の場合）'!$O99,IF(BU$16&lt;='様式３（療養者名簿）（⑤の場合）'!$W99,1,0),0),0)</f>
        <v>0</v>
      </c>
      <c r="BV90" s="159">
        <f>IF(BV$16-'様式３（療養者名簿）（⑤の場合）'!$O99+1&lt;=15,IF(BV$16&gt;='様式３（療養者名簿）（⑤の場合）'!$O99,IF(BV$16&lt;='様式３（療養者名簿）（⑤の場合）'!$W99,1,0),0),0)</f>
        <v>0</v>
      </c>
      <c r="BW90" s="159">
        <f>IF(BW$16-'様式３（療養者名簿）（⑤の場合）'!$O99+1&lt;=15,IF(BW$16&gt;='様式３（療養者名簿）（⑤の場合）'!$O99,IF(BW$16&lt;='様式３（療養者名簿）（⑤の場合）'!$W99,1,0),0),0)</f>
        <v>0</v>
      </c>
      <c r="BX90" s="159">
        <f>IF(BX$16-'様式３（療養者名簿）（⑤の場合）'!$O99+1&lt;=15,IF(BX$16&gt;='様式３（療養者名簿）（⑤の場合）'!$O99,IF(BX$16&lt;='様式３（療養者名簿）（⑤の場合）'!$W99,1,0),0),0)</f>
        <v>0</v>
      </c>
      <c r="BY90" s="159">
        <f>IF(BY$16-'様式３（療養者名簿）（⑤の場合）'!$O99+1&lt;=15,IF(BY$16&gt;='様式３（療養者名簿）（⑤の場合）'!$O99,IF(BY$16&lt;='様式３（療養者名簿）（⑤の場合）'!$W99,1,0),0),0)</f>
        <v>0</v>
      </c>
      <c r="BZ90" s="159">
        <f>IF(BZ$16-'様式３（療養者名簿）（⑤の場合）'!$O99+1&lt;=15,IF(BZ$16&gt;='様式３（療養者名簿）（⑤の場合）'!$O99,IF(BZ$16&lt;='様式３（療養者名簿）（⑤の場合）'!$W99,1,0),0),0)</f>
        <v>0</v>
      </c>
      <c r="CA90" s="159">
        <f>IF(CA$16-'様式３（療養者名簿）（⑤の場合）'!$O99+1&lt;=15,IF(CA$16&gt;='様式３（療養者名簿）（⑤の場合）'!$O99,IF(CA$16&lt;='様式３（療養者名簿）（⑤の場合）'!$W99,1,0),0),0)</f>
        <v>0</v>
      </c>
      <c r="CB90" s="159">
        <f>IF(CB$16-'様式３（療養者名簿）（⑤の場合）'!$O99+1&lt;=15,IF(CB$16&gt;='様式３（療養者名簿）（⑤の場合）'!$O99,IF(CB$16&lt;='様式３（療養者名簿）（⑤の場合）'!$W99,1,0),0),0)</f>
        <v>0</v>
      </c>
      <c r="CC90" s="159">
        <f>IF(CC$16-'様式３（療養者名簿）（⑤の場合）'!$O99+1&lt;=15,IF(CC$16&gt;='様式３（療養者名簿）（⑤の場合）'!$O99,IF(CC$16&lt;='様式３（療養者名簿）（⑤の場合）'!$W99,1,0),0),0)</f>
        <v>0</v>
      </c>
      <c r="CD90" s="159">
        <f>IF(CD$16-'様式３（療養者名簿）（⑤の場合）'!$O99+1&lt;=15,IF(CD$16&gt;='様式３（療養者名簿）（⑤の場合）'!$O99,IF(CD$16&lt;='様式３（療養者名簿）（⑤の場合）'!$W99,1,0),0),0)</f>
        <v>0</v>
      </c>
      <c r="CE90" s="159">
        <f>IF(CE$16-'様式３（療養者名簿）（⑤の場合）'!$O99+1&lt;=15,IF(CE$16&gt;='様式３（療養者名簿）（⑤の場合）'!$O99,IF(CE$16&lt;='様式３（療養者名簿）（⑤の場合）'!$W99,1,0),0),0)</f>
        <v>0</v>
      </c>
      <c r="CF90" s="159">
        <f>IF(CF$16-'様式３（療養者名簿）（⑤の場合）'!$O99+1&lt;=15,IF(CF$16&gt;='様式３（療養者名簿）（⑤の場合）'!$O99,IF(CF$16&lt;='様式３（療養者名簿）（⑤の場合）'!$W99,1,0),0),0)</f>
        <v>0</v>
      </c>
      <c r="CG90" s="159">
        <f>IF(CG$16-'様式３（療養者名簿）（⑤の場合）'!$O99+1&lt;=15,IF(CG$16&gt;='様式３（療養者名簿）（⑤の場合）'!$O99,IF(CG$16&lt;='様式３（療養者名簿）（⑤の場合）'!$W99,1,0),0),0)</f>
        <v>0</v>
      </c>
      <c r="CH90" s="159">
        <f>IF(CH$16-'様式３（療養者名簿）（⑤の場合）'!$O99+1&lt;=15,IF(CH$16&gt;='様式３（療養者名簿）（⑤の場合）'!$O99,IF(CH$16&lt;='様式３（療養者名簿）（⑤の場合）'!$W99,1,0),0),0)</f>
        <v>0</v>
      </c>
      <c r="CI90" s="159">
        <f>IF(CI$16-'様式３（療養者名簿）（⑤の場合）'!$O99+1&lt;=15,IF(CI$16&gt;='様式３（療養者名簿）（⑤の場合）'!$O99,IF(CI$16&lt;='様式３（療養者名簿）（⑤の場合）'!$W99,1,0),0),0)</f>
        <v>0</v>
      </c>
      <c r="CJ90" s="159">
        <f>IF(CJ$16-'様式３（療養者名簿）（⑤の場合）'!$O99+1&lt;=15,IF(CJ$16&gt;='様式３（療養者名簿）（⑤の場合）'!$O99,IF(CJ$16&lt;='様式３（療養者名簿）（⑤の場合）'!$W99,1,0),0),0)</f>
        <v>0</v>
      </c>
      <c r="CK90" s="159">
        <f>IF(CK$16-'様式３（療養者名簿）（⑤の場合）'!$O99+1&lt;=15,IF(CK$16&gt;='様式３（療養者名簿）（⑤の場合）'!$O99,IF(CK$16&lt;='様式３（療養者名簿）（⑤の場合）'!$W99,1,0),0),0)</f>
        <v>0</v>
      </c>
      <c r="CL90" s="159">
        <f>IF(CL$16-'様式３（療養者名簿）（⑤の場合）'!$O99+1&lt;=15,IF(CL$16&gt;='様式３（療養者名簿）（⑤の場合）'!$O99,IF(CL$16&lt;='様式３（療養者名簿）（⑤の場合）'!$W99,1,0),0),0)</f>
        <v>0</v>
      </c>
      <c r="CM90" s="159">
        <f>IF(CM$16-'様式３（療養者名簿）（⑤の場合）'!$O99+1&lt;=15,IF(CM$16&gt;='様式３（療養者名簿）（⑤の場合）'!$O99,IF(CM$16&lt;='様式３（療養者名簿）（⑤の場合）'!$W99,1,0),0),0)</f>
        <v>0</v>
      </c>
      <c r="CN90" s="159">
        <f>IF(CN$16-'様式３（療養者名簿）（⑤の場合）'!$O99+1&lt;=15,IF(CN$16&gt;='様式３（療養者名簿）（⑤の場合）'!$O99,IF(CN$16&lt;='様式３（療養者名簿）（⑤の場合）'!$W99,1,0),0),0)</f>
        <v>0</v>
      </c>
      <c r="CO90" s="159">
        <f>IF(CO$16-'様式３（療養者名簿）（⑤の場合）'!$O99+1&lt;=15,IF(CO$16&gt;='様式３（療養者名簿）（⑤の場合）'!$O99,IF(CO$16&lt;='様式３（療養者名簿）（⑤の場合）'!$W99,1,0),0),0)</f>
        <v>0</v>
      </c>
      <c r="CP90" s="159">
        <f>IF(CP$16-'様式３（療養者名簿）（⑤の場合）'!$O99+1&lt;=15,IF(CP$16&gt;='様式３（療養者名簿）（⑤の場合）'!$O99,IF(CP$16&lt;='様式３（療養者名簿）（⑤の場合）'!$W99,1,0),0),0)</f>
        <v>0</v>
      </c>
      <c r="CQ90" s="159">
        <f>IF(CQ$16-'様式３（療養者名簿）（⑤の場合）'!$O99+1&lt;=15,IF(CQ$16&gt;='様式３（療養者名簿）（⑤の場合）'!$O99,IF(CQ$16&lt;='様式３（療養者名簿）（⑤の場合）'!$W99,1,0),0),0)</f>
        <v>0</v>
      </c>
      <c r="CR90" s="159">
        <f>IF(CR$16-'様式３（療養者名簿）（⑤の場合）'!$O99+1&lt;=15,IF(CR$16&gt;='様式３（療養者名簿）（⑤の場合）'!$O99,IF(CR$16&lt;='様式３（療養者名簿）（⑤の場合）'!$W99,1,0),0),0)</f>
        <v>0</v>
      </c>
      <c r="CS90" s="159">
        <f>IF(CS$16-'様式３（療養者名簿）（⑤の場合）'!$O99+1&lt;=15,IF(CS$16&gt;='様式３（療養者名簿）（⑤の場合）'!$O99,IF(CS$16&lt;='様式３（療養者名簿）（⑤の場合）'!$W99,1,0),0),0)</f>
        <v>0</v>
      </c>
      <c r="CT90" s="159">
        <f>IF(CT$16-'様式３（療養者名簿）（⑤の場合）'!$O99+1&lt;=15,IF(CT$16&gt;='様式３（療養者名簿）（⑤の場合）'!$O99,IF(CT$16&lt;='様式３（療養者名簿）（⑤の場合）'!$W99,1,0),0),0)</f>
        <v>0</v>
      </c>
      <c r="CU90" s="159">
        <f>IF(CU$16-'様式３（療養者名簿）（⑤の場合）'!$O99+1&lt;=15,IF(CU$16&gt;='様式３（療養者名簿）（⑤の場合）'!$O99,IF(CU$16&lt;='様式３（療養者名簿）（⑤の場合）'!$W99,1,0),0),0)</f>
        <v>0</v>
      </c>
      <c r="CV90" s="159">
        <f>IF(CV$16-'様式３（療養者名簿）（⑤の場合）'!$O99+1&lt;=15,IF(CV$16&gt;='様式３（療養者名簿）（⑤の場合）'!$O99,IF(CV$16&lt;='様式３（療養者名簿）（⑤の場合）'!$W99,1,0),0),0)</f>
        <v>0</v>
      </c>
      <c r="CW90" s="159">
        <f>IF(CW$16-'様式３（療養者名簿）（⑤の場合）'!$O99+1&lt;=15,IF(CW$16&gt;='様式３（療養者名簿）（⑤の場合）'!$O99,IF(CW$16&lt;='様式３（療養者名簿）（⑤の場合）'!$W99,1,0),0),0)</f>
        <v>0</v>
      </c>
      <c r="CX90" s="159">
        <f>IF(CX$16-'様式３（療養者名簿）（⑤の場合）'!$O99+1&lt;=15,IF(CX$16&gt;='様式３（療養者名簿）（⑤の場合）'!$O99,IF(CX$16&lt;='様式３（療養者名簿）（⑤の場合）'!$W99,1,0),0),0)</f>
        <v>0</v>
      </c>
      <c r="CY90" s="159">
        <f>IF(CY$16-'様式３（療養者名簿）（⑤の場合）'!$O99+1&lt;=15,IF(CY$16&gt;='様式３（療養者名簿）（⑤の場合）'!$O99,IF(CY$16&lt;='様式３（療養者名簿）（⑤の場合）'!$W99,1,0),0),0)</f>
        <v>0</v>
      </c>
      <c r="CZ90" s="159">
        <f>IF(CZ$16-'様式３（療養者名簿）（⑤の場合）'!$O99+1&lt;=15,IF(CZ$16&gt;='様式３（療養者名簿）（⑤の場合）'!$O99,IF(CZ$16&lt;='様式３（療養者名簿）（⑤の場合）'!$W99,1,0),0),0)</f>
        <v>0</v>
      </c>
      <c r="DA90" s="159">
        <f>IF(DA$16-'様式３（療養者名簿）（⑤の場合）'!$O99+1&lt;=15,IF(DA$16&gt;='様式３（療養者名簿）（⑤の場合）'!$O99,IF(DA$16&lt;='様式３（療養者名簿）（⑤の場合）'!$W99,1,0),0),0)</f>
        <v>0</v>
      </c>
      <c r="DB90" s="159">
        <f>IF(DB$16-'様式３（療養者名簿）（⑤の場合）'!$O99+1&lt;=15,IF(DB$16&gt;='様式３（療養者名簿）（⑤の場合）'!$O99,IF(DB$16&lt;='様式３（療養者名簿）（⑤の場合）'!$W99,1,0),0),0)</f>
        <v>0</v>
      </c>
      <c r="DC90" s="159">
        <f>IF(DC$16-'様式３（療養者名簿）（⑤の場合）'!$O99+1&lt;=15,IF(DC$16&gt;='様式３（療養者名簿）（⑤の場合）'!$O99,IF(DC$16&lt;='様式３（療養者名簿）（⑤の場合）'!$W99,1,0),0),0)</f>
        <v>0</v>
      </c>
      <c r="DD90" s="159">
        <f>IF(DD$16-'様式３（療養者名簿）（⑤の場合）'!$O99+1&lt;=15,IF(DD$16&gt;='様式３（療養者名簿）（⑤の場合）'!$O99,IF(DD$16&lt;='様式３（療養者名簿）（⑤の場合）'!$W99,1,0),0),0)</f>
        <v>0</v>
      </c>
      <c r="DE90" s="159">
        <f>IF(DE$16-'様式３（療養者名簿）（⑤の場合）'!$O99+1&lt;=15,IF(DE$16&gt;='様式３（療養者名簿）（⑤の場合）'!$O99,IF(DE$16&lt;='様式３（療養者名簿）（⑤の場合）'!$W99,1,0),0),0)</f>
        <v>0</v>
      </c>
      <c r="DF90" s="159">
        <f>IF(DF$16-'様式３（療養者名簿）（⑤の場合）'!$O99+1&lt;=15,IF(DF$16&gt;='様式３（療養者名簿）（⑤の場合）'!$O99,IF(DF$16&lt;='様式３（療養者名簿）（⑤の場合）'!$W99,1,0),0),0)</f>
        <v>0</v>
      </c>
      <c r="DG90" s="159">
        <f>IF(DG$16-'様式３（療養者名簿）（⑤の場合）'!$O99+1&lt;=15,IF(DG$16&gt;='様式３（療養者名簿）（⑤の場合）'!$O99,IF(DG$16&lt;='様式３（療養者名簿）（⑤の場合）'!$W99,1,0),0),0)</f>
        <v>0</v>
      </c>
      <c r="DH90" s="159">
        <f>IF(DH$16-'様式３（療養者名簿）（⑤の場合）'!$O99+1&lt;=15,IF(DH$16&gt;='様式３（療養者名簿）（⑤の場合）'!$O99,IF(DH$16&lt;='様式３（療養者名簿）（⑤の場合）'!$W99,1,0),0),0)</f>
        <v>0</v>
      </c>
      <c r="DI90" s="159">
        <f>IF(DI$16-'様式３（療養者名簿）（⑤の場合）'!$O99+1&lt;=15,IF(DI$16&gt;='様式３（療養者名簿）（⑤の場合）'!$O99,IF(DI$16&lt;='様式３（療養者名簿）（⑤の場合）'!$W99,1,0),0),0)</f>
        <v>0</v>
      </c>
      <c r="DJ90" s="159">
        <f>IF(DJ$16-'様式３（療養者名簿）（⑤の場合）'!$O99+1&lt;=15,IF(DJ$16&gt;='様式３（療養者名簿）（⑤の場合）'!$O99,IF(DJ$16&lt;='様式３（療養者名簿）（⑤の場合）'!$W99,1,0),0),0)</f>
        <v>0</v>
      </c>
      <c r="DK90" s="159">
        <f>IF(DK$16-'様式３（療養者名簿）（⑤の場合）'!$O99+1&lt;=15,IF(DK$16&gt;='様式３（療養者名簿）（⑤の場合）'!$O99,IF(DK$16&lt;='様式３（療養者名簿）（⑤の場合）'!$W99,1,0),0),0)</f>
        <v>0</v>
      </c>
      <c r="DL90" s="159">
        <f>IF(DL$16-'様式３（療養者名簿）（⑤の場合）'!$O99+1&lt;=15,IF(DL$16&gt;='様式３（療養者名簿）（⑤の場合）'!$O99,IF(DL$16&lt;='様式３（療養者名簿）（⑤の場合）'!$W99,1,0),0),0)</f>
        <v>0</v>
      </c>
      <c r="DM90" s="159">
        <f>IF(DM$16-'様式３（療養者名簿）（⑤の場合）'!$O99+1&lt;=15,IF(DM$16&gt;='様式３（療養者名簿）（⑤の場合）'!$O99,IF(DM$16&lt;='様式３（療養者名簿）（⑤の場合）'!$W99,1,0),0),0)</f>
        <v>0</v>
      </c>
      <c r="DN90" s="159">
        <f>IF(DN$16-'様式３（療養者名簿）（⑤の場合）'!$O99+1&lt;=15,IF(DN$16&gt;='様式３（療養者名簿）（⑤の場合）'!$O99,IF(DN$16&lt;='様式３（療養者名簿）（⑤の場合）'!$W99,1,0),0),0)</f>
        <v>0</v>
      </c>
      <c r="DO90" s="159">
        <f>IF(DO$16-'様式３（療養者名簿）（⑤の場合）'!$O99+1&lt;=15,IF(DO$16&gt;='様式３（療養者名簿）（⑤の場合）'!$O99,IF(DO$16&lt;='様式３（療養者名簿）（⑤の場合）'!$W99,1,0),0),0)</f>
        <v>0</v>
      </c>
      <c r="DP90" s="159">
        <f>IF(DP$16-'様式３（療養者名簿）（⑤の場合）'!$O99+1&lt;=15,IF(DP$16&gt;='様式３（療養者名簿）（⑤の場合）'!$O99,IF(DP$16&lt;='様式３（療養者名簿）（⑤の場合）'!$W99,1,0),0),0)</f>
        <v>0</v>
      </c>
      <c r="DQ90" s="159">
        <f>IF(DQ$16-'様式３（療養者名簿）（⑤の場合）'!$O99+1&lt;=15,IF(DQ$16&gt;='様式３（療養者名簿）（⑤の場合）'!$O99,IF(DQ$16&lt;='様式３（療養者名簿）（⑤の場合）'!$W99,1,0),0),0)</f>
        <v>0</v>
      </c>
      <c r="DR90" s="159">
        <f>IF(DR$16-'様式３（療養者名簿）（⑤の場合）'!$O99+1&lt;=15,IF(DR$16&gt;='様式３（療養者名簿）（⑤の場合）'!$O99,IF(DR$16&lt;='様式３（療養者名簿）（⑤の場合）'!$W99,1,0),0),0)</f>
        <v>0</v>
      </c>
      <c r="DS90" s="159">
        <f>IF(DS$16-'様式３（療養者名簿）（⑤の場合）'!$O99+1&lt;=15,IF(DS$16&gt;='様式３（療養者名簿）（⑤の場合）'!$O99,IF(DS$16&lt;='様式３（療養者名簿）（⑤の場合）'!$W99,1,0),0),0)</f>
        <v>0</v>
      </c>
      <c r="DT90" s="159">
        <f>IF(DT$16-'様式３（療養者名簿）（⑤の場合）'!$O99+1&lt;=15,IF(DT$16&gt;='様式３（療養者名簿）（⑤の場合）'!$O99,IF(DT$16&lt;='様式３（療養者名簿）（⑤の場合）'!$W99,1,0),0),0)</f>
        <v>0</v>
      </c>
      <c r="DU90" s="159">
        <f>IF(DU$16-'様式３（療養者名簿）（⑤の場合）'!$O99+1&lt;=15,IF(DU$16&gt;='様式３（療養者名簿）（⑤の場合）'!$O99,IF(DU$16&lt;='様式３（療養者名簿）（⑤の場合）'!$W99,1,0),0),0)</f>
        <v>0</v>
      </c>
      <c r="DV90" s="159">
        <f>IF(DV$16-'様式３（療養者名簿）（⑤の場合）'!$O99+1&lt;=15,IF(DV$16&gt;='様式３（療養者名簿）（⑤の場合）'!$O99,IF(DV$16&lt;='様式３（療養者名簿）（⑤の場合）'!$W99,1,0),0),0)</f>
        <v>0</v>
      </c>
      <c r="DW90" s="159">
        <f>IF(DW$16-'様式３（療養者名簿）（⑤の場合）'!$O99+1&lt;=15,IF(DW$16&gt;='様式３（療養者名簿）（⑤の場合）'!$O99,IF(DW$16&lt;='様式３（療養者名簿）（⑤の場合）'!$W99,1,0),0),0)</f>
        <v>0</v>
      </c>
      <c r="DX90" s="159">
        <f>IF(DX$16-'様式３（療養者名簿）（⑤の場合）'!$O99+1&lt;=15,IF(DX$16&gt;='様式３（療養者名簿）（⑤の場合）'!$O99,IF(DX$16&lt;='様式３（療養者名簿）（⑤の場合）'!$W99,1,0),0),0)</f>
        <v>0</v>
      </c>
      <c r="DY90" s="159">
        <f>IF(DY$16-'様式３（療養者名簿）（⑤の場合）'!$O99+1&lt;=15,IF(DY$16&gt;='様式３（療養者名簿）（⑤の場合）'!$O99,IF(DY$16&lt;='様式３（療養者名簿）（⑤の場合）'!$W99,1,0),0),0)</f>
        <v>0</v>
      </c>
      <c r="DZ90" s="159">
        <f>IF(DZ$16-'様式３（療養者名簿）（⑤の場合）'!$O99+1&lt;=15,IF(DZ$16&gt;='様式３（療養者名簿）（⑤の場合）'!$O99,IF(DZ$16&lt;='様式３（療養者名簿）（⑤の場合）'!$W99,1,0),0),0)</f>
        <v>0</v>
      </c>
      <c r="EA90" s="159">
        <f>IF(EA$16-'様式３（療養者名簿）（⑤の場合）'!$O99+1&lt;=15,IF(EA$16&gt;='様式３（療養者名簿）（⑤の場合）'!$O99,IF(EA$16&lt;='様式３（療養者名簿）（⑤の場合）'!$W99,1,0),0),0)</f>
        <v>0</v>
      </c>
      <c r="EB90" s="159">
        <f>IF(EB$16-'様式３（療養者名簿）（⑤の場合）'!$O99+1&lt;=15,IF(EB$16&gt;='様式３（療養者名簿）（⑤の場合）'!$O99,IF(EB$16&lt;='様式３（療養者名簿）（⑤の場合）'!$W99,1,0),0),0)</f>
        <v>0</v>
      </c>
      <c r="EC90" s="159">
        <f>IF(EC$16-'様式３（療養者名簿）（⑤の場合）'!$O99+1&lt;=15,IF(EC$16&gt;='様式３（療養者名簿）（⑤の場合）'!$O99,IF(EC$16&lt;='様式３（療養者名簿）（⑤の場合）'!$W99,1,0),0),0)</f>
        <v>0</v>
      </c>
      <c r="ED90" s="159">
        <f>IF(ED$16-'様式３（療養者名簿）（⑤の場合）'!$O99+1&lt;=15,IF(ED$16&gt;='様式３（療養者名簿）（⑤の場合）'!$O99,IF(ED$16&lt;='様式３（療養者名簿）（⑤の場合）'!$W99,1,0),0),0)</f>
        <v>0</v>
      </c>
      <c r="EE90" s="159">
        <f>IF(EE$16-'様式３（療養者名簿）（⑤の場合）'!$O99+1&lt;=15,IF(EE$16&gt;='様式３（療養者名簿）（⑤の場合）'!$O99,IF(EE$16&lt;='様式３（療養者名簿）（⑤の場合）'!$W99,1,0),0),0)</f>
        <v>0</v>
      </c>
      <c r="EF90" s="159">
        <f>IF(EF$16-'様式３（療養者名簿）（⑤の場合）'!$O99+1&lt;=15,IF(EF$16&gt;='様式３（療養者名簿）（⑤の場合）'!$O99,IF(EF$16&lt;='様式３（療養者名簿）（⑤の場合）'!$W99,1,0),0),0)</f>
        <v>0</v>
      </c>
      <c r="EG90" s="159">
        <f>IF(EG$16-'様式３（療養者名簿）（⑤の場合）'!$O99+1&lt;=15,IF(EG$16&gt;='様式３（療養者名簿）（⑤の場合）'!$O99,IF(EG$16&lt;='様式３（療養者名簿）（⑤の場合）'!$W99,1,0),0),0)</f>
        <v>0</v>
      </c>
      <c r="EH90" s="159">
        <f>IF(EH$16-'様式３（療養者名簿）（⑤の場合）'!$O99+1&lt;=15,IF(EH$16&gt;='様式３（療養者名簿）（⑤の場合）'!$O99,IF(EH$16&lt;='様式３（療養者名簿）（⑤の場合）'!$W99,1,0),0),0)</f>
        <v>0</v>
      </c>
      <c r="EI90" s="159">
        <f>IF(EI$16-'様式３（療養者名簿）（⑤の場合）'!$O99+1&lt;=15,IF(EI$16&gt;='様式３（療養者名簿）（⑤の場合）'!$O99,IF(EI$16&lt;='様式３（療養者名簿）（⑤の場合）'!$W99,1,0),0),0)</f>
        <v>0</v>
      </c>
      <c r="EJ90" s="159">
        <f>IF(EJ$16-'様式３（療養者名簿）（⑤の場合）'!$O99+1&lt;=15,IF(EJ$16&gt;='様式３（療養者名簿）（⑤の場合）'!$O99,IF(EJ$16&lt;='様式３（療養者名簿）（⑤の場合）'!$W99,1,0),0),0)</f>
        <v>0</v>
      </c>
      <c r="EK90" s="159">
        <f>IF(EK$16-'様式３（療養者名簿）（⑤の場合）'!$O99+1&lt;=15,IF(EK$16&gt;='様式３（療養者名簿）（⑤の場合）'!$O99,IF(EK$16&lt;='様式３（療養者名簿）（⑤の場合）'!$W99,1,0),0),0)</f>
        <v>0</v>
      </c>
      <c r="EL90" s="159">
        <f>IF(EL$16-'様式３（療養者名簿）（⑤の場合）'!$O99+1&lt;=15,IF(EL$16&gt;='様式３（療養者名簿）（⑤の場合）'!$O99,IF(EL$16&lt;='様式３（療養者名簿）（⑤の場合）'!$W99,1,0),0),0)</f>
        <v>0</v>
      </c>
      <c r="EM90" s="159">
        <f>IF(EM$16-'様式３（療養者名簿）（⑤の場合）'!$O99+1&lt;=15,IF(EM$16&gt;='様式３（療養者名簿）（⑤の場合）'!$O99,IF(EM$16&lt;='様式３（療養者名簿）（⑤の場合）'!$W99,1,0),0),0)</f>
        <v>0</v>
      </c>
      <c r="EN90" s="159">
        <f>IF(EN$16-'様式３（療養者名簿）（⑤の場合）'!$O99+1&lt;=15,IF(EN$16&gt;='様式３（療養者名簿）（⑤の場合）'!$O99,IF(EN$16&lt;='様式３（療養者名簿）（⑤の場合）'!$W99,1,0),0),0)</f>
        <v>0</v>
      </c>
      <c r="EO90" s="159">
        <f>IF(EO$16-'様式３（療養者名簿）（⑤の場合）'!$O99+1&lt;=15,IF(EO$16&gt;='様式３（療養者名簿）（⑤の場合）'!$O99,IF(EO$16&lt;='様式３（療養者名簿）（⑤の場合）'!$W99,1,0),0),0)</f>
        <v>0</v>
      </c>
      <c r="EP90" s="159">
        <f>IF(EP$16-'様式３（療養者名簿）（⑤の場合）'!$O99+1&lt;=15,IF(EP$16&gt;='様式３（療養者名簿）（⑤の場合）'!$O99,IF(EP$16&lt;='様式３（療養者名簿）（⑤の場合）'!$W99,1,0),0),0)</f>
        <v>0</v>
      </c>
      <c r="EQ90" s="159">
        <f>IF(EQ$16-'様式３（療養者名簿）（⑤の場合）'!$O99+1&lt;=15,IF(EQ$16&gt;='様式３（療養者名簿）（⑤の場合）'!$O99,IF(EQ$16&lt;='様式３（療養者名簿）（⑤の場合）'!$W99,1,0),0),0)</f>
        <v>0</v>
      </c>
      <c r="ER90" s="159">
        <f>IF(ER$16-'様式３（療養者名簿）（⑤の場合）'!$O99+1&lt;=15,IF(ER$16&gt;='様式３（療養者名簿）（⑤の場合）'!$O99,IF(ER$16&lt;='様式３（療養者名簿）（⑤の場合）'!$W99,1,0),0),0)</f>
        <v>0</v>
      </c>
      <c r="ES90" s="159">
        <f>IF(ES$16-'様式３（療養者名簿）（⑤の場合）'!$O99+1&lt;=15,IF(ES$16&gt;='様式３（療養者名簿）（⑤の場合）'!$O99,IF(ES$16&lt;='様式３（療養者名簿）（⑤の場合）'!$W99,1,0),0),0)</f>
        <v>0</v>
      </c>
      <c r="ET90" s="159">
        <f>IF(ET$16-'様式３（療養者名簿）（⑤の場合）'!$O99+1&lt;=15,IF(ET$16&gt;='様式３（療養者名簿）（⑤の場合）'!$O99,IF(ET$16&lt;='様式３（療養者名簿）（⑤の場合）'!$W99,1,0),0),0)</f>
        <v>0</v>
      </c>
      <c r="EU90" s="159">
        <f>IF(EU$16-'様式３（療養者名簿）（⑤の場合）'!$O99+1&lt;=15,IF(EU$16&gt;='様式３（療養者名簿）（⑤の場合）'!$O99,IF(EU$16&lt;='様式３（療養者名簿）（⑤の場合）'!$W99,1,0),0),0)</f>
        <v>0</v>
      </c>
      <c r="EV90" s="159">
        <f>IF(EV$16-'様式３（療養者名簿）（⑤の場合）'!$O99+1&lt;=15,IF(EV$16&gt;='様式３（療養者名簿）（⑤の場合）'!$O99,IF(EV$16&lt;='様式３（療養者名簿）（⑤の場合）'!$W99,1,0),0),0)</f>
        <v>0</v>
      </c>
      <c r="EW90" s="159">
        <f>IF(EW$16-'様式３（療養者名簿）（⑤の場合）'!$O99+1&lt;=15,IF(EW$16&gt;='様式３（療養者名簿）（⑤の場合）'!$O99,IF(EW$16&lt;='様式３（療養者名簿）（⑤の場合）'!$W99,1,0),0),0)</f>
        <v>0</v>
      </c>
      <c r="EX90" s="159">
        <f>IF(EX$16-'様式３（療養者名簿）（⑤の場合）'!$O99+1&lt;=15,IF(EX$16&gt;='様式３（療養者名簿）（⑤の場合）'!$O99,IF(EX$16&lt;='様式３（療養者名簿）（⑤の場合）'!$W99,1,0),0),0)</f>
        <v>0</v>
      </c>
      <c r="EY90" s="159">
        <f>IF(EY$16-'様式３（療養者名簿）（⑤の場合）'!$O99+1&lt;=15,IF(EY$16&gt;='様式３（療養者名簿）（⑤の場合）'!$O99,IF(EY$16&lt;='様式３（療養者名簿）（⑤の場合）'!$W99,1,0),0),0)</f>
        <v>0</v>
      </c>
      <c r="EZ90" s="159">
        <f>IF(EZ$16-'様式３（療養者名簿）（⑤の場合）'!$O99+1&lt;=15,IF(EZ$16&gt;='様式３（療養者名簿）（⑤の場合）'!$O99,IF(EZ$16&lt;='様式３（療養者名簿）（⑤の場合）'!$W99,1,0),0),0)</f>
        <v>0</v>
      </c>
      <c r="FA90" s="159">
        <f>IF(FA$16-'様式３（療養者名簿）（⑤の場合）'!$O99+1&lt;=15,IF(FA$16&gt;='様式３（療養者名簿）（⑤の場合）'!$O99,IF(FA$16&lt;='様式３（療養者名簿）（⑤の場合）'!$W99,1,0),0),0)</f>
        <v>0</v>
      </c>
      <c r="FB90" s="159">
        <f>IF(FB$16-'様式３（療養者名簿）（⑤の場合）'!$O99+1&lt;=15,IF(FB$16&gt;='様式３（療養者名簿）（⑤の場合）'!$O99,IF(FB$16&lt;='様式３（療養者名簿）（⑤の場合）'!$W99,1,0),0),0)</f>
        <v>0</v>
      </c>
      <c r="FC90" s="159">
        <f>IF(FC$16-'様式３（療養者名簿）（⑤の場合）'!$O99+1&lt;=15,IF(FC$16&gt;='様式３（療養者名簿）（⑤の場合）'!$O99,IF(FC$16&lt;='様式３（療養者名簿）（⑤の場合）'!$W99,1,0),0),0)</f>
        <v>0</v>
      </c>
      <c r="FD90" s="159">
        <f>IF(FD$16-'様式３（療養者名簿）（⑤の場合）'!$O99+1&lt;=15,IF(FD$16&gt;='様式３（療養者名簿）（⑤の場合）'!$O99,IF(FD$16&lt;='様式３（療養者名簿）（⑤の場合）'!$W99,1,0),0),0)</f>
        <v>0</v>
      </c>
      <c r="FE90" s="159">
        <f>IF(FE$16-'様式３（療養者名簿）（⑤の場合）'!$O99+1&lt;=15,IF(FE$16&gt;='様式３（療養者名簿）（⑤の場合）'!$O99,IF(FE$16&lt;='様式３（療養者名簿）（⑤の場合）'!$W99,1,0),0),0)</f>
        <v>0</v>
      </c>
      <c r="FF90" s="159">
        <f>IF(FF$16-'様式３（療養者名簿）（⑤の場合）'!$O99+1&lt;=15,IF(FF$16&gt;='様式３（療養者名簿）（⑤の場合）'!$O99,IF(FF$16&lt;='様式３（療養者名簿）（⑤の場合）'!$W99,1,0),0),0)</f>
        <v>0</v>
      </c>
      <c r="FG90" s="159">
        <f>IF(FG$16-'様式３（療養者名簿）（⑤の場合）'!$O99+1&lt;=15,IF(FG$16&gt;='様式３（療養者名簿）（⑤の場合）'!$O99,IF(FG$16&lt;='様式３（療養者名簿）（⑤の場合）'!$W99,1,0),0),0)</f>
        <v>0</v>
      </c>
      <c r="FH90" s="159">
        <f>IF(FH$16-'様式３（療養者名簿）（⑤の場合）'!$O99+1&lt;=15,IF(FH$16&gt;='様式３（療養者名簿）（⑤の場合）'!$O99,IF(FH$16&lt;='様式３（療養者名簿）（⑤の場合）'!$W99,1,0),0),0)</f>
        <v>0</v>
      </c>
      <c r="FI90" s="159">
        <f>IF(FI$16-'様式３（療養者名簿）（⑤の場合）'!$O99+1&lt;=15,IF(FI$16&gt;='様式３（療養者名簿）（⑤の場合）'!$O99,IF(FI$16&lt;='様式３（療養者名簿）（⑤の場合）'!$W99,1,0),0),0)</f>
        <v>0</v>
      </c>
      <c r="FJ90" s="159">
        <f>IF(FJ$16-'様式３（療養者名簿）（⑤の場合）'!$O99+1&lt;=15,IF(FJ$16&gt;='様式３（療養者名簿）（⑤の場合）'!$O99,IF(FJ$16&lt;='様式３（療養者名簿）（⑤の場合）'!$W99,1,0),0),0)</f>
        <v>0</v>
      </c>
      <c r="FK90" s="159">
        <f>IF(FK$16-'様式３（療養者名簿）（⑤の場合）'!$O99+1&lt;=15,IF(FK$16&gt;='様式３（療養者名簿）（⑤の場合）'!$O99,IF(FK$16&lt;='様式３（療養者名簿）（⑤の場合）'!$W99,1,0),0),0)</f>
        <v>0</v>
      </c>
      <c r="FL90" s="159">
        <f>IF(FL$16-'様式３（療養者名簿）（⑤の場合）'!$O99+1&lt;=15,IF(FL$16&gt;='様式３（療養者名簿）（⑤の場合）'!$O99,IF(FL$16&lt;='様式３（療養者名簿）（⑤の場合）'!$W99,1,0),0),0)</f>
        <v>0</v>
      </c>
      <c r="FM90" s="159">
        <f>IF(FM$16-'様式３（療養者名簿）（⑤の場合）'!$O99+1&lt;=15,IF(FM$16&gt;='様式３（療養者名簿）（⑤の場合）'!$O99,IF(FM$16&lt;='様式３（療養者名簿）（⑤の場合）'!$W99,1,0),0),0)</f>
        <v>0</v>
      </c>
      <c r="FN90" s="159">
        <f>IF(FN$16-'様式３（療養者名簿）（⑤の場合）'!$O99+1&lt;=15,IF(FN$16&gt;='様式３（療養者名簿）（⑤の場合）'!$O99,IF(FN$16&lt;='様式３（療養者名簿）（⑤の場合）'!$W99,1,0),0),0)</f>
        <v>0</v>
      </c>
      <c r="FO90" s="159">
        <f>IF(FO$16-'様式３（療養者名簿）（⑤の場合）'!$O99+1&lt;=15,IF(FO$16&gt;='様式３（療養者名簿）（⑤の場合）'!$O99,IF(FO$16&lt;='様式３（療養者名簿）（⑤の場合）'!$W99,1,0),0),0)</f>
        <v>0</v>
      </c>
      <c r="FP90" s="159">
        <f>IF(FP$16-'様式３（療養者名簿）（⑤の場合）'!$O99+1&lt;=15,IF(FP$16&gt;='様式３（療養者名簿）（⑤の場合）'!$O99,IF(FP$16&lt;='様式３（療養者名簿）（⑤の場合）'!$W99,1,0),0),0)</f>
        <v>0</v>
      </c>
      <c r="FQ90" s="159">
        <f>IF(FQ$16-'様式３（療養者名簿）（⑤の場合）'!$O99+1&lt;=15,IF(FQ$16&gt;='様式３（療養者名簿）（⑤の場合）'!$O99,IF(FQ$16&lt;='様式３（療養者名簿）（⑤の場合）'!$W99,1,0),0),0)</f>
        <v>0</v>
      </c>
      <c r="FR90" s="159">
        <f>IF(FR$16-'様式３（療養者名簿）（⑤の場合）'!$O99+1&lt;=15,IF(FR$16&gt;='様式３（療養者名簿）（⑤の場合）'!$O99,IF(FR$16&lt;='様式３（療養者名簿）（⑤の場合）'!$W99,1,0),0),0)</f>
        <v>0</v>
      </c>
      <c r="FS90" s="159">
        <f>IF(FS$16-'様式３（療養者名簿）（⑤の場合）'!$O99+1&lt;=15,IF(FS$16&gt;='様式３（療養者名簿）（⑤の場合）'!$O99,IF(FS$16&lt;='様式３（療養者名簿）（⑤の場合）'!$W99,1,0),0),0)</f>
        <v>0</v>
      </c>
      <c r="FT90" s="159">
        <f>IF(FT$16-'様式３（療養者名簿）（⑤の場合）'!$O99+1&lt;=15,IF(FT$16&gt;='様式３（療養者名簿）（⑤の場合）'!$O99,IF(FT$16&lt;='様式３（療養者名簿）（⑤の場合）'!$W99,1,0),0),0)</f>
        <v>0</v>
      </c>
      <c r="FU90" s="159">
        <f>IF(FU$16-'様式３（療養者名簿）（⑤の場合）'!$O99+1&lt;=15,IF(FU$16&gt;='様式３（療養者名簿）（⑤の場合）'!$O99,IF(FU$16&lt;='様式３（療養者名簿）（⑤の場合）'!$W99,1,0),0),0)</f>
        <v>0</v>
      </c>
      <c r="FV90" s="159">
        <f>IF(FV$16-'様式３（療養者名簿）（⑤の場合）'!$O99+1&lt;=15,IF(FV$16&gt;='様式３（療養者名簿）（⑤の場合）'!$O99,IF(FV$16&lt;='様式３（療養者名簿）（⑤の場合）'!$W99,1,0),0),0)</f>
        <v>0</v>
      </c>
      <c r="FW90" s="159">
        <f>IF(FW$16-'様式３（療養者名簿）（⑤の場合）'!$O99+1&lt;=15,IF(FW$16&gt;='様式３（療養者名簿）（⑤の場合）'!$O99,IF(FW$16&lt;='様式３（療養者名簿）（⑤の場合）'!$W99,1,0),0),0)</f>
        <v>0</v>
      </c>
      <c r="FX90" s="159">
        <f>IF(FX$16-'様式３（療養者名簿）（⑤の場合）'!$O99+1&lt;=15,IF(FX$16&gt;='様式３（療養者名簿）（⑤の場合）'!$O99,IF(FX$16&lt;='様式３（療養者名簿）（⑤の場合）'!$W99,1,0),0),0)</f>
        <v>0</v>
      </c>
      <c r="FY90" s="159">
        <f>IF(FY$16-'様式３（療養者名簿）（⑤の場合）'!$O99+1&lt;=15,IF(FY$16&gt;='様式３（療養者名簿）（⑤の場合）'!$O99,IF(FY$16&lt;='様式３（療養者名簿）（⑤の場合）'!$W99,1,0),0),0)</f>
        <v>0</v>
      </c>
      <c r="FZ90" s="159">
        <f>IF(FZ$16-'様式３（療養者名簿）（⑤の場合）'!$O99+1&lt;=15,IF(FZ$16&gt;='様式３（療養者名簿）（⑤の場合）'!$O99,IF(FZ$16&lt;='様式３（療養者名簿）（⑤の場合）'!$W99,1,0),0),0)</f>
        <v>0</v>
      </c>
      <c r="GA90" s="159">
        <f>IF(GA$16-'様式３（療養者名簿）（⑤の場合）'!$O99+1&lt;=15,IF(GA$16&gt;='様式３（療養者名簿）（⑤の場合）'!$O99,IF(GA$16&lt;='様式３（療養者名簿）（⑤の場合）'!$W99,1,0),0),0)</f>
        <v>0</v>
      </c>
      <c r="GB90" s="159">
        <f>IF(GB$16-'様式３（療養者名簿）（⑤の場合）'!$O99+1&lt;=15,IF(GB$16&gt;='様式３（療養者名簿）（⑤の場合）'!$O99,IF(GB$16&lt;='様式３（療養者名簿）（⑤の場合）'!$W99,1,0),0),0)</f>
        <v>0</v>
      </c>
      <c r="GC90" s="159">
        <f>IF(GC$16-'様式３（療養者名簿）（⑤の場合）'!$O99+1&lt;=15,IF(GC$16&gt;='様式３（療養者名簿）（⑤の場合）'!$O99,IF(GC$16&lt;='様式３（療養者名簿）（⑤の場合）'!$W99,1,0),0),0)</f>
        <v>0</v>
      </c>
      <c r="GD90" s="159">
        <f>IF(GD$16-'様式３（療養者名簿）（⑤の場合）'!$O99+1&lt;=15,IF(GD$16&gt;='様式３（療養者名簿）（⑤の場合）'!$O99,IF(GD$16&lt;='様式３（療養者名簿）（⑤の場合）'!$W99,1,0),0),0)</f>
        <v>0</v>
      </c>
      <c r="GE90" s="159">
        <f>IF(GE$16-'様式３（療養者名簿）（⑤の場合）'!$O99+1&lt;=15,IF(GE$16&gt;='様式３（療養者名簿）（⑤の場合）'!$O99,IF(GE$16&lt;='様式３（療養者名簿）（⑤の場合）'!$W99,1,0),0),0)</f>
        <v>0</v>
      </c>
      <c r="GF90" s="159">
        <f>IF(GF$16-'様式３（療養者名簿）（⑤の場合）'!$O99+1&lt;=15,IF(GF$16&gt;='様式３（療養者名簿）（⑤の場合）'!$O99,IF(GF$16&lt;='様式３（療養者名簿）（⑤の場合）'!$W99,1,0),0),0)</f>
        <v>0</v>
      </c>
      <c r="GG90" s="159">
        <f>IF(GG$16-'様式３（療養者名簿）（⑤の場合）'!$O99+1&lt;=15,IF(GG$16&gt;='様式３（療養者名簿）（⑤の場合）'!$O99,IF(GG$16&lt;='様式３（療養者名簿）（⑤の場合）'!$W99,1,0),0),0)</f>
        <v>0</v>
      </c>
      <c r="GH90" s="159">
        <f>IF(GH$16-'様式３（療養者名簿）（⑤の場合）'!$O99+1&lt;=15,IF(GH$16&gt;='様式３（療養者名簿）（⑤の場合）'!$O99,IF(GH$16&lt;='様式３（療養者名簿）（⑤の場合）'!$W99,1,0),0),0)</f>
        <v>0</v>
      </c>
      <c r="GI90" s="159">
        <f>IF(GI$16-'様式３（療養者名簿）（⑤の場合）'!$O99+1&lt;=15,IF(GI$16&gt;='様式３（療養者名簿）（⑤の場合）'!$O99,IF(GI$16&lt;='様式３（療養者名簿）（⑤の場合）'!$W99,1,0),0),0)</f>
        <v>0</v>
      </c>
      <c r="GJ90" s="159">
        <f>IF(GJ$16-'様式３（療養者名簿）（⑤の場合）'!$O99+1&lt;=15,IF(GJ$16&gt;='様式３（療養者名簿）（⑤の場合）'!$O99,IF(GJ$16&lt;='様式３（療養者名簿）（⑤の場合）'!$W99,1,0),0),0)</f>
        <v>0</v>
      </c>
      <c r="GK90" s="159">
        <f>IF(GK$16-'様式３（療養者名簿）（⑤の場合）'!$O99+1&lt;=15,IF(GK$16&gt;='様式３（療養者名簿）（⑤の場合）'!$O99,IF(GK$16&lt;='様式３（療養者名簿）（⑤の場合）'!$W99,1,0),0),0)</f>
        <v>0</v>
      </c>
      <c r="GL90" s="159">
        <f>IF(GL$16-'様式３（療養者名簿）（⑤の場合）'!$O99+1&lt;=15,IF(GL$16&gt;='様式３（療養者名簿）（⑤の場合）'!$O99,IF(GL$16&lt;='様式３（療養者名簿）（⑤の場合）'!$W99,1,0),0),0)</f>
        <v>0</v>
      </c>
      <c r="GM90" s="159">
        <f>IF(GM$16-'様式３（療養者名簿）（⑤の場合）'!$O99+1&lt;=15,IF(GM$16&gt;='様式３（療養者名簿）（⑤の場合）'!$O99,IF(GM$16&lt;='様式３（療養者名簿）（⑤の場合）'!$W99,1,0),0),0)</f>
        <v>0</v>
      </c>
      <c r="GN90" s="159">
        <f>IF(GN$16-'様式３（療養者名簿）（⑤の場合）'!$O99+1&lt;=15,IF(GN$16&gt;='様式３（療養者名簿）（⑤の場合）'!$O99,IF(GN$16&lt;='様式３（療養者名簿）（⑤の場合）'!$W99,1,0),0),0)</f>
        <v>0</v>
      </c>
      <c r="GO90" s="159">
        <f>IF(GO$16-'様式３（療養者名簿）（⑤の場合）'!$O99+1&lt;=15,IF(GO$16&gt;='様式３（療養者名簿）（⑤の場合）'!$O99,IF(GO$16&lt;='様式３（療養者名簿）（⑤の場合）'!$W99,1,0),0),0)</f>
        <v>0</v>
      </c>
      <c r="GP90" s="159">
        <f>IF(GP$16-'様式３（療養者名簿）（⑤の場合）'!$O99+1&lt;=15,IF(GP$16&gt;='様式３（療養者名簿）（⑤の場合）'!$O99,IF(GP$16&lt;='様式３（療養者名簿）（⑤の場合）'!$W99,1,0),0),0)</f>
        <v>0</v>
      </c>
      <c r="GQ90" s="159">
        <f>IF(GQ$16-'様式３（療養者名簿）（⑤の場合）'!$O99+1&lt;=15,IF(GQ$16&gt;='様式３（療養者名簿）（⑤の場合）'!$O99,IF(GQ$16&lt;='様式３（療養者名簿）（⑤の場合）'!$W99,1,0),0),0)</f>
        <v>0</v>
      </c>
      <c r="GR90" s="159">
        <f>IF(GR$16-'様式３（療養者名簿）（⑤の場合）'!$O99+1&lt;=15,IF(GR$16&gt;='様式３（療養者名簿）（⑤の場合）'!$O99,IF(GR$16&lt;='様式３（療養者名簿）（⑤の場合）'!$W99,1,0),0),0)</f>
        <v>0</v>
      </c>
      <c r="GS90" s="159">
        <f>IF(GS$16-'様式３（療養者名簿）（⑤の場合）'!$O99+1&lt;=15,IF(GS$16&gt;='様式３（療養者名簿）（⑤の場合）'!$O99,IF(GS$16&lt;='様式３（療養者名簿）（⑤の場合）'!$W99,1,0),0),0)</f>
        <v>0</v>
      </c>
      <c r="GT90" s="159">
        <f>IF(GT$16-'様式３（療養者名簿）（⑤の場合）'!$O99+1&lt;=15,IF(GT$16&gt;='様式３（療養者名簿）（⑤の場合）'!$O99,IF(GT$16&lt;='様式３（療養者名簿）（⑤の場合）'!$W99,1,0),0),0)</f>
        <v>0</v>
      </c>
      <c r="GU90" s="159">
        <f>IF(GU$16-'様式３（療養者名簿）（⑤の場合）'!$O99+1&lt;=15,IF(GU$16&gt;='様式３（療養者名簿）（⑤の場合）'!$O99,IF(GU$16&lt;='様式３（療養者名簿）（⑤の場合）'!$W99,1,0),0),0)</f>
        <v>0</v>
      </c>
      <c r="GV90" s="159">
        <f>IF(GV$16-'様式３（療養者名簿）（⑤の場合）'!$O99+1&lt;=15,IF(GV$16&gt;='様式３（療養者名簿）（⑤の場合）'!$O99,IF(GV$16&lt;='様式３（療養者名簿）（⑤の場合）'!$W99,1,0),0),0)</f>
        <v>0</v>
      </c>
      <c r="GW90" s="159">
        <f>IF(GW$16-'様式３（療養者名簿）（⑤の場合）'!$O99+1&lt;=15,IF(GW$16&gt;='様式３（療養者名簿）（⑤の場合）'!$O99,IF(GW$16&lt;='様式３（療養者名簿）（⑤の場合）'!$W99,1,0),0),0)</f>
        <v>0</v>
      </c>
      <c r="GX90" s="159">
        <f>IF(GX$16-'様式３（療養者名簿）（⑤の場合）'!$O99+1&lt;=15,IF(GX$16&gt;='様式３（療養者名簿）（⑤の場合）'!$O99,IF(GX$16&lt;='様式３（療養者名簿）（⑤の場合）'!$W99,1,0),0),0)</f>
        <v>0</v>
      </c>
      <c r="GY90" s="159">
        <f>IF(GY$16-'様式３（療養者名簿）（⑤の場合）'!$O99+1&lt;=15,IF(GY$16&gt;='様式３（療養者名簿）（⑤の場合）'!$O99,IF(GY$16&lt;='様式３（療養者名簿）（⑤の場合）'!$W99,1,0),0),0)</f>
        <v>0</v>
      </c>
      <c r="GZ90" s="159">
        <f>IF(GZ$16-'様式３（療養者名簿）（⑤の場合）'!$O99+1&lt;=15,IF(GZ$16&gt;='様式３（療養者名簿）（⑤の場合）'!$O99,IF(GZ$16&lt;='様式３（療養者名簿）（⑤の場合）'!$W99,1,0),0),0)</f>
        <v>0</v>
      </c>
      <c r="HA90" s="159">
        <f>IF(HA$16-'様式３（療養者名簿）（⑤の場合）'!$O99+1&lt;=15,IF(HA$16&gt;='様式３（療養者名簿）（⑤の場合）'!$O99,IF(HA$16&lt;='様式３（療養者名簿）（⑤の場合）'!$W99,1,0),0),0)</f>
        <v>0</v>
      </c>
      <c r="HB90" s="159">
        <f>IF(HB$16-'様式３（療養者名簿）（⑤の場合）'!$O99+1&lt;=15,IF(HB$16&gt;='様式３（療養者名簿）（⑤の場合）'!$O99,IF(HB$16&lt;='様式３（療養者名簿）（⑤の場合）'!$W99,1,0),0),0)</f>
        <v>0</v>
      </c>
      <c r="HC90" s="159">
        <f>IF(HC$16-'様式３（療養者名簿）（⑤の場合）'!$O99+1&lt;=15,IF(HC$16&gt;='様式３（療養者名簿）（⑤の場合）'!$O99,IF(HC$16&lt;='様式３（療養者名簿）（⑤の場合）'!$W99,1,0),0),0)</f>
        <v>0</v>
      </c>
      <c r="HD90" s="159">
        <f>IF(HD$16-'様式３（療養者名簿）（⑤の場合）'!$O99+1&lt;=15,IF(HD$16&gt;='様式３（療養者名簿）（⑤の場合）'!$O99,IF(HD$16&lt;='様式３（療養者名簿）（⑤の場合）'!$W99,1,0),0),0)</f>
        <v>0</v>
      </c>
      <c r="HE90" s="159">
        <f>IF(HE$16-'様式３（療養者名簿）（⑤の場合）'!$O99+1&lt;=15,IF(HE$16&gt;='様式３（療養者名簿）（⑤の場合）'!$O99,IF(HE$16&lt;='様式３（療養者名簿）（⑤の場合）'!$W99,1,0),0),0)</f>
        <v>0</v>
      </c>
      <c r="HF90" s="159">
        <f>IF(HF$16-'様式３（療養者名簿）（⑤の場合）'!$O99+1&lt;=15,IF(HF$16&gt;='様式３（療養者名簿）（⑤の場合）'!$O99,IF(HF$16&lt;='様式３（療養者名簿）（⑤の場合）'!$W99,1,0),0),0)</f>
        <v>0</v>
      </c>
      <c r="HG90" s="159">
        <f>IF(HG$16-'様式３（療養者名簿）（⑤の場合）'!$O99+1&lt;=15,IF(HG$16&gt;='様式３（療養者名簿）（⑤の場合）'!$O99,IF(HG$16&lt;='様式３（療養者名簿）（⑤の場合）'!$W99,1,0),0),0)</f>
        <v>0</v>
      </c>
      <c r="HH90" s="159">
        <f>IF(HH$16-'様式３（療養者名簿）（⑤の場合）'!$O99+1&lt;=15,IF(HH$16&gt;='様式３（療養者名簿）（⑤の場合）'!$O99,IF(HH$16&lt;='様式３（療養者名簿）（⑤の場合）'!$W99,1,0),0),0)</f>
        <v>0</v>
      </c>
      <c r="HI90" s="159">
        <f>IF(HI$16-'様式３（療養者名簿）（⑤の場合）'!$O99+1&lt;=15,IF(HI$16&gt;='様式３（療養者名簿）（⑤の場合）'!$O99,IF(HI$16&lt;='様式３（療養者名簿）（⑤の場合）'!$W99,1,0),0),0)</f>
        <v>0</v>
      </c>
      <c r="HJ90" s="159">
        <f>IF(HJ$16-'様式３（療養者名簿）（⑤の場合）'!$O99+1&lt;=15,IF(HJ$16&gt;='様式３（療養者名簿）（⑤の場合）'!$O99,IF(HJ$16&lt;='様式３（療養者名簿）（⑤の場合）'!$W99,1,0),0),0)</f>
        <v>0</v>
      </c>
      <c r="HK90" s="159">
        <f>IF(HK$16-'様式３（療養者名簿）（⑤の場合）'!$O99+1&lt;=15,IF(HK$16&gt;='様式３（療養者名簿）（⑤の場合）'!$O99,IF(HK$16&lt;='様式３（療養者名簿）（⑤の場合）'!$W99,1,0),0),0)</f>
        <v>0</v>
      </c>
      <c r="HL90" s="159">
        <f>IF(HL$16-'様式３（療養者名簿）（⑤の場合）'!$O99+1&lt;=15,IF(HL$16&gt;='様式３（療養者名簿）（⑤の場合）'!$O99,IF(HL$16&lt;='様式３（療養者名簿）（⑤の場合）'!$W99,1,0),0),0)</f>
        <v>0</v>
      </c>
      <c r="HM90" s="159">
        <f>IF(HM$16-'様式３（療養者名簿）（⑤の場合）'!$O99+1&lt;=15,IF(HM$16&gt;='様式３（療養者名簿）（⑤の場合）'!$O99,IF(HM$16&lt;='様式３（療養者名簿）（⑤の場合）'!$W99,1,0),0),0)</f>
        <v>0</v>
      </c>
      <c r="HN90" s="159">
        <f>IF(HN$16-'様式３（療養者名簿）（⑤の場合）'!$O99+1&lt;=15,IF(HN$16&gt;='様式３（療養者名簿）（⑤の場合）'!$O99,IF(HN$16&lt;='様式３（療養者名簿）（⑤の場合）'!$W99,1,0),0),0)</f>
        <v>0</v>
      </c>
      <c r="HO90" s="159">
        <f>IF(HO$16-'様式３（療養者名簿）（⑤の場合）'!$O99+1&lt;=15,IF(HO$16&gt;='様式３（療養者名簿）（⑤の場合）'!$O99,IF(HO$16&lt;='様式３（療養者名簿）（⑤の場合）'!$W99,1,0),0),0)</f>
        <v>0</v>
      </c>
      <c r="HP90" s="159">
        <f>IF(HP$16-'様式３（療養者名簿）（⑤の場合）'!$O99+1&lt;=15,IF(HP$16&gt;='様式３（療養者名簿）（⑤の場合）'!$O99,IF(HP$16&lt;='様式３（療養者名簿）（⑤の場合）'!$W99,1,0),0),0)</f>
        <v>0</v>
      </c>
      <c r="HQ90" s="159">
        <f>IF(HQ$16-'様式３（療養者名簿）（⑤の場合）'!$O99+1&lt;=15,IF(HQ$16&gt;='様式３（療養者名簿）（⑤の場合）'!$O99,IF(HQ$16&lt;='様式３（療養者名簿）（⑤の場合）'!$W99,1,0),0),0)</f>
        <v>0</v>
      </c>
      <c r="HR90" s="159">
        <f>IF(HR$16-'様式３（療養者名簿）（⑤の場合）'!$O99+1&lt;=15,IF(HR$16&gt;='様式３（療養者名簿）（⑤の場合）'!$O99,IF(HR$16&lt;='様式３（療養者名簿）（⑤の場合）'!$W99,1,0),0),0)</f>
        <v>0</v>
      </c>
      <c r="HS90" s="159">
        <f>IF(HS$16-'様式３（療養者名簿）（⑤の場合）'!$O99+1&lt;=15,IF(HS$16&gt;='様式３（療養者名簿）（⑤の場合）'!$O99,IF(HS$16&lt;='様式３（療養者名簿）（⑤の場合）'!$W99,1,0),0),0)</f>
        <v>0</v>
      </c>
      <c r="HT90" s="159">
        <f>IF(HT$16-'様式３（療養者名簿）（⑤の場合）'!$O99+1&lt;=15,IF(HT$16&gt;='様式３（療養者名簿）（⑤の場合）'!$O99,IF(HT$16&lt;='様式３（療養者名簿）（⑤の場合）'!$W99,1,0),0),0)</f>
        <v>0</v>
      </c>
      <c r="HU90" s="159">
        <f>IF(HU$16-'様式３（療養者名簿）（⑤の場合）'!$O99+1&lt;=15,IF(HU$16&gt;='様式３（療養者名簿）（⑤の場合）'!$O99,IF(HU$16&lt;='様式３（療養者名簿）（⑤の場合）'!$W99,1,0),0),0)</f>
        <v>0</v>
      </c>
      <c r="HV90" s="159">
        <f>IF(HV$16-'様式３（療養者名簿）（⑤の場合）'!$O99+1&lt;=15,IF(HV$16&gt;='様式３（療養者名簿）（⑤の場合）'!$O99,IF(HV$16&lt;='様式３（療養者名簿）（⑤の場合）'!$W99,1,0),0),0)</f>
        <v>0</v>
      </c>
      <c r="HW90" s="159">
        <f>IF(HW$16-'様式３（療養者名簿）（⑤の場合）'!$O99+1&lt;=15,IF(HW$16&gt;='様式３（療養者名簿）（⑤の場合）'!$O99,IF(HW$16&lt;='様式３（療養者名簿）（⑤の場合）'!$W99,1,0),0),0)</f>
        <v>0</v>
      </c>
      <c r="HX90" s="159">
        <f>IF(HX$16-'様式３（療養者名簿）（⑤の場合）'!$O99+1&lt;=15,IF(HX$16&gt;='様式３（療養者名簿）（⑤の場合）'!$O99,IF(HX$16&lt;='様式３（療養者名簿）（⑤の場合）'!$W99,1,0),0),0)</f>
        <v>0</v>
      </c>
      <c r="HY90" s="159">
        <f>IF(HY$16-'様式３（療養者名簿）（⑤の場合）'!$O99+1&lt;=15,IF(HY$16&gt;='様式３（療養者名簿）（⑤の場合）'!$O99,IF(HY$16&lt;='様式３（療養者名簿）（⑤の場合）'!$W99,1,0),0),0)</f>
        <v>0</v>
      </c>
      <c r="HZ90" s="159">
        <f>IF(HZ$16-'様式３（療養者名簿）（⑤の場合）'!$O99+1&lt;=15,IF(HZ$16&gt;='様式３（療養者名簿）（⑤の場合）'!$O99,IF(HZ$16&lt;='様式３（療養者名簿）（⑤の場合）'!$W99,1,0),0),0)</f>
        <v>0</v>
      </c>
      <c r="IA90" s="159">
        <f>IF(IA$16-'様式３（療養者名簿）（⑤の場合）'!$O99+1&lt;=15,IF(IA$16&gt;='様式３（療養者名簿）（⑤の場合）'!$O99,IF(IA$16&lt;='様式３（療養者名簿）（⑤の場合）'!$W99,1,0),0),0)</f>
        <v>0</v>
      </c>
      <c r="IB90" s="159">
        <f>IF(IB$16-'様式３（療養者名簿）（⑤の場合）'!$O99+1&lt;=15,IF(IB$16&gt;='様式３（療養者名簿）（⑤の場合）'!$O99,IF(IB$16&lt;='様式３（療養者名簿）（⑤の場合）'!$W99,1,0),0),0)</f>
        <v>0</v>
      </c>
      <c r="IC90" s="159">
        <f>IF(IC$16-'様式３（療養者名簿）（⑤の場合）'!$O99+1&lt;=15,IF(IC$16&gt;='様式３（療養者名簿）（⑤の場合）'!$O99,IF(IC$16&lt;='様式３（療養者名簿）（⑤の場合）'!$W99,1,0),0),0)</f>
        <v>0</v>
      </c>
      <c r="ID90" s="159">
        <f>IF(ID$16-'様式３（療養者名簿）（⑤の場合）'!$O99+1&lt;=15,IF(ID$16&gt;='様式３（療養者名簿）（⑤の場合）'!$O99,IF(ID$16&lt;='様式３（療養者名簿）（⑤の場合）'!$W99,1,0),0),0)</f>
        <v>0</v>
      </c>
      <c r="IE90" s="159">
        <f>IF(IE$16-'様式３（療養者名簿）（⑤の場合）'!$O99+1&lt;=15,IF(IE$16&gt;='様式３（療養者名簿）（⑤の場合）'!$O99,IF(IE$16&lt;='様式３（療養者名簿）（⑤の場合）'!$W99,1,0),0),0)</f>
        <v>0</v>
      </c>
      <c r="IF90" s="159">
        <f>IF(IF$16-'様式３（療養者名簿）（⑤の場合）'!$O99+1&lt;=15,IF(IF$16&gt;='様式３（療養者名簿）（⑤の場合）'!$O99,IF(IF$16&lt;='様式３（療養者名簿）（⑤の場合）'!$W99,1,0),0),0)</f>
        <v>0</v>
      </c>
      <c r="IG90" s="159">
        <f>IF(IG$16-'様式３（療養者名簿）（⑤の場合）'!$O99+1&lt;=15,IF(IG$16&gt;='様式３（療養者名簿）（⑤の場合）'!$O99,IF(IG$16&lt;='様式３（療養者名簿）（⑤の場合）'!$W99,1,0),0),0)</f>
        <v>0</v>
      </c>
      <c r="IH90" s="159">
        <f>IF(IH$16-'様式３（療養者名簿）（⑤の場合）'!$O99+1&lt;=15,IF(IH$16&gt;='様式３（療養者名簿）（⑤の場合）'!$O99,IF(IH$16&lt;='様式３（療養者名簿）（⑤の場合）'!$W99,1,0),0),0)</f>
        <v>0</v>
      </c>
      <c r="II90" s="159">
        <f>IF(II$16-'様式３（療養者名簿）（⑤の場合）'!$O99+1&lt;=15,IF(II$16&gt;='様式３（療養者名簿）（⑤の場合）'!$O99,IF(II$16&lt;='様式３（療養者名簿）（⑤の場合）'!$W99,1,0),0),0)</f>
        <v>0</v>
      </c>
      <c r="IJ90" s="159">
        <f>IF(IJ$16-'様式３（療養者名簿）（⑤の場合）'!$O99+1&lt;=15,IF(IJ$16&gt;='様式３（療養者名簿）（⑤の場合）'!$O99,IF(IJ$16&lt;='様式３（療養者名簿）（⑤の場合）'!$W99,1,0),0),0)</f>
        <v>0</v>
      </c>
      <c r="IK90" s="159">
        <f>IF(IK$16-'様式３（療養者名簿）（⑤の場合）'!$O99+1&lt;=15,IF(IK$16&gt;='様式３（療養者名簿）（⑤の場合）'!$O99,IF(IK$16&lt;='様式３（療養者名簿）（⑤の場合）'!$W99,1,0),0),0)</f>
        <v>0</v>
      </c>
      <c r="IL90" s="159">
        <f>IF(IL$16-'様式３（療養者名簿）（⑤の場合）'!$O99+1&lt;=15,IF(IL$16&gt;='様式３（療養者名簿）（⑤の場合）'!$O99,IF(IL$16&lt;='様式３（療養者名簿）（⑤の場合）'!$W99,1,0),0),0)</f>
        <v>0</v>
      </c>
      <c r="IM90" s="159">
        <f>IF(IM$16-'様式３（療養者名簿）（⑤の場合）'!$O99+1&lt;=15,IF(IM$16&gt;='様式３（療養者名簿）（⑤の場合）'!$O99,IF(IM$16&lt;='様式３（療養者名簿）（⑤の場合）'!$W99,1,0),0),0)</f>
        <v>0</v>
      </c>
      <c r="IN90" s="159">
        <f>IF(IN$16-'様式３（療養者名簿）（⑤の場合）'!$O99+1&lt;=15,IF(IN$16&gt;='様式３（療養者名簿）（⑤の場合）'!$O99,IF(IN$16&lt;='様式３（療養者名簿）（⑤の場合）'!$W99,1,0),0),0)</f>
        <v>0</v>
      </c>
      <c r="IO90" s="159">
        <f>IF(IO$16-'様式３（療養者名簿）（⑤の場合）'!$O99+1&lt;=15,IF(IO$16&gt;='様式３（療養者名簿）（⑤の場合）'!$O99,IF(IO$16&lt;='様式３（療養者名簿）（⑤の場合）'!$W99,1,0),0),0)</f>
        <v>0</v>
      </c>
      <c r="IP90" s="159">
        <f>IF(IP$16-'様式３（療養者名簿）（⑤の場合）'!$O99+1&lt;=15,IF(IP$16&gt;='様式３（療養者名簿）（⑤の場合）'!$O99,IF(IP$16&lt;='様式３（療養者名簿）（⑤の場合）'!$W99,1,0),0),0)</f>
        <v>0</v>
      </c>
      <c r="IQ90" s="159">
        <f>IF(IQ$16-'様式３（療養者名簿）（⑤の場合）'!$O99+1&lt;=15,IF(IQ$16&gt;='様式３（療養者名簿）（⑤の場合）'!$O99,IF(IQ$16&lt;='様式３（療養者名簿）（⑤の場合）'!$W99,1,0),0),0)</f>
        <v>0</v>
      </c>
      <c r="IR90" s="159">
        <f>IF(IR$16-'様式３（療養者名簿）（⑤の場合）'!$O99+1&lt;=15,IF(IR$16&gt;='様式３（療養者名簿）（⑤の場合）'!$O99,IF(IR$16&lt;='様式３（療養者名簿）（⑤の場合）'!$W99,1,0),0),0)</f>
        <v>0</v>
      </c>
      <c r="IS90" s="159">
        <f>IF(IS$16-'様式３（療養者名簿）（⑤の場合）'!$O99+1&lt;=15,IF(IS$16&gt;='様式３（療養者名簿）（⑤の場合）'!$O99,IF(IS$16&lt;='様式３（療養者名簿）（⑤の場合）'!$W99,1,0),0),0)</f>
        <v>0</v>
      </c>
      <c r="IT90" s="159">
        <f>IF(IT$16-'様式３（療養者名簿）（⑤の場合）'!$O99+1&lt;=15,IF(IT$16&gt;='様式３（療養者名簿）（⑤の場合）'!$O99,IF(IT$16&lt;='様式３（療養者名簿）（⑤の場合）'!$W99,1,0),0),0)</f>
        <v>0</v>
      </c>
    </row>
    <row r="91" spans="1:254" ht="42" customHeight="1">
      <c r="A91" s="149">
        <f>'様式３（療養者名簿）（⑤の場合）'!C100</f>
        <v>0</v>
      </c>
      <c r="B91" s="159">
        <f>IF(B$16-'様式３（療養者名簿）（⑤の場合）'!$O100+1&lt;=15,IF(B$16&gt;='様式３（療養者名簿）（⑤の場合）'!$O100,IF(B$16&lt;='様式３（療養者名簿）（⑤の場合）'!$W100,1,0),0),0)</f>
        <v>0</v>
      </c>
      <c r="C91" s="159">
        <f>IF(C$16-'様式３（療養者名簿）（⑤の場合）'!$O100+1&lt;=15,IF(C$16&gt;='様式３（療養者名簿）（⑤の場合）'!$O100,IF(C$16&lt;='様式３（療養者名簿）（⑤の場合）'!$W100,1,0),0),0)</f>
        <v>0</v>
      </c>
      <c r="D91" s="159">
        <f>IF(D$16-'様式３（療養者名簿）（⑤の場合）'!$O100+1&lt;=15,IF(D$16&gt;='様式３（療養者名簿）（⑤の場合）'!$O100,IF(D$16&lt;='様式３（療養者名簿）（⑤の場合）'!$W100,1,0),0),0)</f>
        <v>0</v>
      </c>
      <c r="E91" s="159">
        <f>IF(E$16-'様式３（療養者名簿）（⑤の場合）'!$O100+1&lt;=15,IF(E$16&gt;='様式３（療養者名簿）（⑤の場合）'!$O100,IF(E$16&lt;='様式３（療養者名簿）（⑤の場合）'!$W100,1,0),0),0)</f>
        <v>0</v>
      </c>
      <c r="F91" s="159">
        <f>IF(F$16-'様式３（療養者名簿）（⑤の場合）'!$O100+1&lt;=15,IF(F$16&gt;='様式３（療養者名簿）（⑤の場合）'!$O100,IF(F$16&lt;='様式３（療養者名簿）（⑤の場合）'!$W100,1,0),0),0)</f>
        <v>0</v>
      </c>
      <c r="G91" s="159">
        <f>IF(G$16-'様式３（療養者名簿）（⑤の場合）'!$O100+1&lt;=15,IF(G$16&gt;='様式３（療養者名簿）（⑤の場合）'!$O100,IF(G$16&lt;='様式３（療養者名簿）（⑤の場合）'!$W100,1,0),0),0)</f>
        <v>0</v>
      </c>
      <c r="H91" s="159">
        <f>IF(H$16-'様式３（療養者名簿）（⑤の場合）'!$O100+1&lt;=15,IF(H$16&gt;='様式３（療養者名簿）（⑤の場合）'!$O100,IF(H$16&lt;='様式３（療養者名簿）（⑤の場合）'!$W100,1,0),0),0)</f>
        <v>0</v>
      </c>
      <c r="I91" s="159">
        <f>IF(I$16-'様式３（療養者名簿）（⑤の場合）'!$O100+1&lt;=15,IF(I$16&gt;='様式３（療養者名簿）（⑤の場合）'!$O100,IF(I$16&lt;='様式３（療養者名簿）（⑤の場合）'!$W100,1,0),0),0)</f>
        <v>0</v>
      </c>
      <c r="J91" s="159">
        <f>IF(J$16-'様式３（療養者名簿）（⑤の場合）'!$O100+1&lt;=15,IF(J$16&gt;='様式３（療養者名簿）（⑤の場合）'!$O100,IF(J$16&lt;='様式３（療養者名簿）（⑤の場合）'!$W100,1,0),0),0)</f>
        <v>0</v>
      </c>
      <c r="K91" s="159">
        <f>IF(K$16-'様式３（療養者名簿）（⑤の場合）'!$O100+1&lt;=15,IF(K$16&gt;='様式３（療養者名簿）（⑤の場合）'!$O100,IF(K$16&lt;='様式３（療養者名簿）（⑤の場合）'!$W100,1,0),0),0)</f>
        <v>0</v>
      </c>
      <c r="L91" s="159">
        <f>IF(L$16-'様式３（療養者名簿）（⑤の場合）'!$O100+1&lt;=15,IF(L$16&gt;='様式３（療養者名簿）（⑤の場合）'!$O100,IF(L$16&lt;='様式３（療養者名簿）（⑤の場合）'!$W100,1,0),0),0)</f>
        <v>0</v>
      </c>
      <c r="M91" s="159">
        <f>IF(M$16-'様式３（療養者名簿）（⑤の場合）'!$O100+1&lt;=15,IF(M$16&gt;='様式３（療養者名簿）（⑤の場合）'!$O100,IF(M$16&lt;='様式３（療養者名簿）（⑤の場合）'!$W100,1,0),0),0)</f>
        <v>0</v>
      </c>
      <c r="N91" s="159">
        <f>IF(N$16-'様式３（療養者名簿）（⑤の場合）'!$O100+1&lt;=15,IF(N$16&gt;='様式３（療養者名簿）（⑤の場合）'!$O100,IF(N$16&lt;='様式３（療養者名簿）（⑤の場合）'!$W100,1,0),0),0)</f>
        <v>0</v>
      </c>
      <c r="O91" s="159">
        <f>IF(O$16-'様式３（療養者名簿）（⑤の場合）'!$O100+1&lt;=15,IF(O$16&gt;='様式３（療養者名簿）（⑤の場合）'!$O100,IF(O$16&lt;='様式３（療養者名簿）（⑤の場合）'!$W100,1,0),0),0)</f>
        <v>0</v>
      </c>
      <c r="P91" s="159">
        <f>IF(P$16-'様式３（療養者名簿）（⑤の場合）'!$O100+1&lt;=15,IF(P$16&gt;='様式３（療養者名簿）（⑤の場合）'!$O100,IF(P$16&lt;='様式３（療養者名簿）（⑤の場合）'!$W100,1,0),0),0)</f>
        <v>0</v>
      </c>
      <c r="Q91" s="159">
        <f>IF(Q$16-'様式３（療養者名簿）（⑤の場合）'!$O100+1&lt;=15,IF(Q$16&gt;='様式３（療養者名簿）（⑤の場合）'!$O100,IF(Q$16&lt;='様式３（療養者名簿）（⑤の場合）'!$W100,1,0),0),0)</f>
        <v>0</v>
      </c>
      <c r="R91" s="159">
        <f>IF(R$16-'様式３（療養者名簿）（⑤の場合）'!$O100+1&lt;=15,IF(R$16&gt;='様式３（療養者名簿）（⑤の場合）'!$O100,IF(R$16&lt;='様式３（療養者名簿）（⑤の場合）'!$W100,1,0),0),0)</f>
        <v>0</v>
      </c>
      <c r="S91" s="159">
        <f>IF(S$16-'様式３（療養者名簿）（⑤の場合）'!$O100+1&lt;=15,IF(S$16&gt;='様式３（療養者名簿）（⑤の場合）'!$O100,IF(S$16&lt;='様式３（療養者名簿）（⑤の場合）'!$W100,1,0),0),0)</f>
        <v>0</v>
      </c>
      <c r="T91" s="159">
        <f>IF(T$16-'様式３（療養者名簿）（⑤の場合）'!$O100+1&lt;=15,IF(T$16&gt;='様式３（療養者名簿）（⑤の場合）'!$O100,IF(T$16&lt;='様式３（療養者名簿）（⑤の場合）'!$W100,1,0),0),0)</f>
        <v>0</v>
      </c>
      <c r="U91" s="159">
        <f>IF(U$16-'様式３（療養者名簿）（⑤の場合）'!$O100+1&lt;=15,IF(U$16&gt;='様式３（療養者名簿）（⑤の場合）'!$O100,IF(U$16&lt;='様式３（療養者名簿）（⑤の場合）'!$W100,1,0),0),0)</f>
        <v>0</v>
      </c>
      <c r="V91" s="159">
        <f>IF(V$16-'様式３（療養者名簿）（⑤の場合）'!$O100+1&lt;=15,IF(V$16&gt;='様式３（療養者名簿）（⑤の場合）'!$O100,IF(V$16&lt;='様式３（療養者名簿）（⑤の場合）'!$W100,1,0),0),0)</f>
        <v>0</v>
      </c>
      <c r="W91" s="159">
        <f>IF(W$16-'様式３（療養者名簿）（⑤の場合）'!$O100+1&lt;=15,IF(W$16&gt;='様式３（療養者名簿）（⑤の場合）'!$O100,IF(W$16&lt;='様式３（療養者名簿）（⑤の場合）'!$W100,1,0),0),0)</f>
        <v>0</v>
      </c>
      <c r="X91" s="159">
        <f>IF(X$16-'様式３（療養者名簿）（⑤の場合）'!$O100+1&lt;=15,IF(X$16&gt;='様式３（療養者名簿）（⑤の場合）'!$O100,IF(X$16&lt;='様式３（療養者名簿）（⑤の場合）'!$W100,1,0),0),0)</f>
        <v>0</v>
      </c>
      <c r="Y91" s="159">
        <f>IF(Y$16-'様式３（療養者名簿）（⑤の場合）'!$O100+1&lt;=15,IF(Y$16&gt;='様式３（療養者名簿）（⑤の場合）'!$O100,IF(Y$16&lt;='様式３（療養者名簿）（⑤の場合）'!$W100,1,0),0),0)</f>
        <v>0</v>
      </c>
      <c r="Z91" s="159">
        <f>IF(Z$16-'様式３（療養者名簿）（⑤の場合）'!$O100+1&lt;=15,IF(Z$16&gt;='様式３（療養者名簿）（⑤の場合）'!$O100,IF(Z$16&lt;='様式３（療養者名簿）（⑤の場合）'!$W100,1,0),0),0)</f>
        <v>0</v>
      </c>
      <c r="AA91" s="159">
        <f>IF(AA$16-'様式３（療養者名簿）（⑤の場合）'!$O100+1&lt;=15,IF(AA$16&gt;='様式３（療養者名簿）（⑤の場合）'!$O100,IF(AA$16&lt;='様式３（療養者名簿）（⑤の場合）'!$W100,1,0),0),0)</f>
        <v>0</v>
      </c>
      <c r="AB91" s="159">
        <f>IF(AB$16-'様式３（療養者名簿）（⑤の場合）'!$O100+1&lt;=15,IF(AB$16&gt;='様式３（療養者名簿）（⑤の場合）'!$O100,IF(AB$16&lt;='様式３（療養者名簿）（⑤の場合）'!$W100,1,0),0),0)</f>
        <v>0</v>
      </c>
      <c r="AC91" s="159">
        <f>IF(AC$16-'様式３（療養者名簿）（⑤の場合）'!$O100+1&lt;=15,IF(AC$16&gt;='様式３（療養者名簿）（⑤の場合）'!$O100,IF(AC$16&lt;='様式３（療養者名簿）（⑤の場合）'!$W100,1,0),0),0)</f>
        <v>0</v>
      </c>
      <c r="AD91" s="159">
        <f>IF(AD$16-'様式３（療養者名簿）（⑤の場合）'!$O100+1&lt;=15,IF(AD$16&gt;='様式３（療養者名簿）（⑤の場合）'!$O100,IF(AD$16&lt;='様式３（療養者名簿）（⑤の場合）'!$W100,1,0),0),0)</f>
        <v>0</v>
      </c>
      <c r="AE91" s="159">
        <f>IF(AE$16-'様式３（療養者名簿）（⑤の場合）'!$O100+1&lt;=15,IF(AE$16&gt;='様式３（療養者名簿）（⑤の場合）'!$O100,IF(AE$16&lt;='様式３（療養者名簿）（⑤の場合）'!$W100,1,0),0),0)</f>
        <v>0</v>
      </c>
      <c r="AF91" s="159">
        <f>IF(AF$16-'様式３（療養者名簿）（⑤の場合）'!$O100+1&lt;=15,IF(AF$16&gt;='様式３（療養者名簿）（⑤の場合）'!$O100,IF(AF$16&lt;='様式３（療養者名簿）（⑤の場合）'!$W100,1,0),0),0)</f>
        <v>0</v>
      </c>
      <c r="AG91" s="159">
        <f>IF(AG$16-'様式３（療養者名簿）（⑤の場合）'!$O100+1&lt;=15,IF(AG$16&gt;='様式３（療養者名簿）（⑤の場合）'!$O100,IF(AG$16&lt;='様式３（療養者名簿）（⑤の場合）'!$W100,1,0),0),0)</f>
        <v>0</v>
      </c>
      <c r="AH91" s="159">
        <f>IF(AH$16-'様式３（療養者名簿）（⑤の場合）'!$O100+1&lt;=15,IF(AH$16&gt;='様式３（療養者名簿）（⑤の場合）'!$O100,IF(AH$16&lt;='様式３（療養者名簿）（⑤の場合）'!$W100,1,0),0),0)</f>
        <v>0</v>
      </c>
      <c r="AI91" s="159">
        <f>IF(AI$16-'様式３（療養者名簿）（⑤の場合）'!$O100+1&lt;=15,IF(AI$16&gt;='様式３（療養者名簿）（⑤の場合）'!$O100,IF(AI$16&lt;='様式３（療養者名簿）（⑤の場合）'!$W100,1,0),0),0)</f>
        <v>0</v>
      </c>
      <c r="AJ91" s="159">
        <f>IF(AJ$16-'様式３（療養者名簿）（⑤の場合）'!$O100+1&lt;=15,IF(AJ$16&gt;='様式３（療養者名簿）（⑤の場合）'!$O100,IF(AJ$16&lt;='様式３（療養者名簿）（⑤の場合）'!$W100,1,0),0),0)</f>
        <v>0</v>
      </c>
      <c r="AK91" s="159">
        <f>IF(AK$16-'様式３（療養者名簿）（⑤の場合）'!$O100+1&lt;=15,IF(AK$16&gt;='様式３（療養者名簿）（⑤の場合）'!$O100,IF(AK$16&lt;='様式３（療養者名簿）（⑤の場合）'!$W100,1,0),0),0)</f>
        <v>0</v>
      </c>
      <c r="AL91" s="159">
        <f>IF(AL$16-'様式３（療養者名簿）（⑤の場合）'!$O100+1&lt;=15,IF(AL$16&gt;='様式３（療養者名簿）（⑤の場合）'!$O100,IF(AL$16&lt;='様式３（療養者名簿）（⑤の場合）'!$W100,1,0),0),0)</f>
        <v>0</v>
      </c>
      <c r="AM91" s="159">
        <f>IF(AM$16-'様式３（療養者名簿）（⑤の場合）'!$O100+1&lt;=15,IF(AM$16&gt;='様式３（療養者名簿）（⑤の場合）'!$O100,IF(AM$16&lt;='様式３（療養者名簿）（⑤の場合）'!$W100,1,0),0),0)</f>
        <v>0</v>
      </c>
      <c r="AN91" s="159">
        <f>IF(AN$16-'様式３（療養者名簿）（⑤の場合）'!$O100+1&lt;=15,IF(AN$16&gt;='様式３（療養者名簿）（⑤の場合）'!$O100,IF(AN$16&lt;='様式３（療養者名簿）（⑤の場合）'!$W100,1,0),0),0)</f>
        <v>0</v>
      </c>
      <c r="AO91" s="159">
        <f>IF(AO$16-'様式３（療養者名簿）（⑤の場合）'!$O100+1&lt;=15,IF(AO$16&gt;='様式３（療養者名簿）（⑤の場合）'!$O100,IF(AO$16&lt;='様式３（療養者名簿）（⑤の場合）'!$W100,1,0),0),0)</f>
        <v>0</v>
      </c>
      <c r="AP91" s="159">
        <f>IF(AP$16-'様式３（療養者名簿）（⑤の場合）'!$O100+1&lt;=15,IF(AP$16&gt;='様式３（療養者名簿）（⑤の場合）'!$O100,IF(AP$16&lt;='様式３（療養者名簿）（⑤の場合）'!$W100,1,0),0),0)</f>
        <v>0</v>
      </c>
      <c r="AQ91" s="159">
        <f>IF(AQ$16-'様式３（療養者名簿）（⑤の場合）'!$O100+1&lt;=15,IF(AQ$16&gt;='様式３（療養者名簿）（⑤の場合）'!$O100,IF(AQ$16&lt;='様式３（療養者名簿）（⑤の場合）'!$W100,1,0),0),0)</f>
        <v>0</v>
      </c>
      <c r="AR91" s="159">
        <f>IF(AR$16-'様式３（療養者名簿）（⑤の場合）'!$O100+1&lt;=15,IF(AR$16&gt;='様式３（療養者名簿）（⑤の場合）'!$O100,IF(AR$16&lt;='様式３（療養者名簿）（⑤の場合）'!$W100,1,0),0),0)</f>
        <v>0</v>
      </c>
      <c r="AS91" s="159">
        <f>IF(AS$16-'様式３（療養者名簿）（⑤の場合）'!$O100+1&lt;=15,IF(AS$16&gt;='様式３（療養者名簿）（⑤の場合）'!$O100,IF(AS$16&lt;='様式３（療養者名簿）（⑤の場合）'!$W100,1,0),0),0)</f>
        <v>0</v>
      </c>
      <c r="AT91" s="159">
        <f>IF(AT$16-'様式３（療養者名簿）（⑤の場合）'!$O100+1&lt;=15,IF(AT$16&gt;='様式３（療養者名簿）（⑤の場合）'!$O100,IF(AT$16&lt;='様式３（療養者名簿）（⑤の場合）'!$W100,1,0),0),0)</f>
        <v>0</v>
      </c>
      <c r="AU91" s="159">
        <f>IF(AU$16-'様式３（療養者名簿）（⑤の場合）'!$O100+1&lt;=15,IF(AU$16&gt;='様式３（療養者名簿）（⑤の場合）'!$O100,IF(AU$16&lt;='様式３（療養者名簿）（⑤の場合）'!$W100,1,0),0),0)</f>
        <v>0</v>
      </c>
      <c r="AV91" s="159">
        <f>IF(AV$16-'様式３（療養者名簿）（⑤の場合）'!$O100+1&lt;=15,IF(AV$16&gt;='様式３（療養者名簿）（⑤の場合）'!$O100,IF(AV$16&lt;='様式３（療養者名簿）（⑤の場合）'!$W100,1,0),0),0)</f>
        <v>0</v>
      </c>
      <c r="AW91" s="159">
        <f>IF(AW$16-'様式３（療養者名簿）（⑤の場合）'!$O100+1&lt;=15,IF(AW$16&gt;='様式３（療養者名簿）（⑤の場合）'!$O100,IF(AW$16&lt;='様式３（療養者名簿）（⑤の場合）'!$W100,1,0),0),0)</f>
        <v>0</v>
      </c>
      <c r="AX91" s="159">
        <f>IF(AX$16-'様式３（療養者名簿）（⑤の場合）'!$O100+1&lt;=15,IF(AX$16&gt;='様式３（療養者名簿）（⑤の場合）'!$O100,IF(AX$16&lt;='様式３（療養者名簿）（⑤の場合）'!$W100,1,0),0),0)</f>
        <v>0</v>
      </c>
      <c r="AY91" s="159">
        <f>IF(AY$16-'様式３（療養者名簿）（⑤の場合）'!$O100+1&lt;=15,IF(AY$16&gt;='様式３（療養者名簿）（⑤の場合）'!$O100,IF(AY$16&lt;='様式３（療養者名簿）（⑤の場合）'!$W100,1,0),0),0)</f>
        <v>0</v>
      </c>
      <c r="AZ91" s="159">
        <f>IF(AZ$16-'様式３（療養者名簿）（⑤の場合）'!$O100+1&lt;=15,IF(AZ$16&gt;='様式３（療養者名簿）（⑤の場合）'!$O100,IF(AZ$16&lt;='様式３（療養者名簿）（⑤の場合）'!$W100,1,0),0),0)</f>
        <v>0</v>
      </c>
      <c r="BA91" s="159">
        <f>IF(BA$16-'様式３（療養者名簿）（⑤の場合）'!$O100+1&lt;=15,IF(BA$16&gt;='様式３（療養者名簿）（⑤の場合）'!$O100,IF(BA$16&lt;='様式３（療養者名簿）（⑤の場合）'!$W100,1,0),0),0)</f>
        <v>0</v>
      </c>
      <c r="BB91" s="159">
        <f>IF(BB$16-'様式３（療養者名簿）（⑤の場合）'!$O100+1&lt;=15,IF(BB$16&gt;='様式３（療養者名簿）（⑤の場合）'!$O100,IF(BB$16&lt;='様式３（療養者名簿）（⑤の場合）'!$W100,1,0),0),0)</f>
        <v>0</v>
      </c>
      <c r="BC91" s="159">
        <f>IF(BC$16-'様式３（療養者名簿）（⑤の場合）'!$O100+1&lt;=15,IF(BC$16&gt;='様式３（療養者名簿）（⑤の場合）'!$O100,IF(BC$16&lt;='様式３（療養者名簿）（⑤の場合）'!$W100,1,0),0),0)</f>
        <v>0</v>
      </c>
      <c r="BD91" s="159">
        <f>IF(BD$16-'様式３（療養者名簿）（⑤の場合）'!$O100+1&lt;=15,IF(BD$16&gt;='様式３（療養者名簿）（⑤の場合）'!$O100,IF(BD$16&lt;='様式３（療養者名簿）（⑤の場合）'!$W100,1,0),0),0)</f>
        <v>0</v>
      </c>
      <c r="BE91" s="159">
        <f>IF(BE$16-'様式３（療養者名簿）（⑤の場合）'!$O100+1&lt;=15,IF(BE$16&gt;='様式３（療養者名簿）（⑤の場合）'!$O100,IF(BE$16&lt;='様式３（療養者名簿）（⑤の場合）'!$W100,1,0),0),0)</f>
        <v>0</v>
      </c>
      <c r="BF91" s="159">
        <f>IF(BF$16-'様式３（療養者名簿）（⑤の場合）'!$O100+1&lt;=15,IF(BF$16&gt;='様式３（療養者名簿）（⑤の場合）'!$O100,IF(BF$16&lt;='様式３（療養者名簿）（⑤の場合）'!$W100,1,0),0),0)</f>
        <v>0</v>
      </c>
      <c r="BG91" s="159">
        <f>IF(BG$16-'様式３（療養者名簿）（⑤の場合）'!$O100+1&lt;=15,IF(BG$16&gt;='様式３（療養者名簿）（⑤の場合）'!$O100,IF(BG$16&lt;='様式３（療養者名簿）（⑤の場合）'!$W100,1,0),0),0)</f>
        <v>0</v>
      </c>
      <c r="BH91" s="159">
        <f>IF(BH$16-'様式３（療養者名簿）（⑤の場合）'!$O100+1&lt;=15,IF(BH$16&gt;='様式３（療養者名簿）（⑤の場合）'!$O100,IF(BH$16&lt;='様式３（療養者名簿）（⑤の場合）'!$W100,1,0),0),0)</f>
        <v>0</v>
      </c>
      <c r="BI91" s="159">
        <f>IF(BI$16-'様式３（療養者名簿）（⑤の場合）'!$O100+1&lt;=15,IF(BI$16&gt;='様式３（療養者名簿）（⑤の場合）'!$O100,IF(BI$16&lt;='様式３（療養者名簿）（⑤の場合）'!$W100,1,0),0),0)</f>
        <v>0</v>
      </c>
      <c r="BJ91" s="159">
        <f>IF(BJ$16-'様式３（療養者名簿）（⑤の場合）'!$O100+1&lt;=15,IF(BJ$16&gt;='様式３（療養者名簿）（⑤の場合）'!$O100,IF(BJ$16&lt;='様式３（療養者名簿）（⑤の場合）'!$W100,1,0),0),0)</f>
        <v>0</v>
      </c>
      <c r="BK91" s="159">
        <f>IF(BK$16-'様式３（療養者名簿）（⑤の場合）'!$O100+1&lt;=15,IF(BK$16&gt;='様式３（療養者名簿）（⑤の場合）'!$O100,IF(BK$16&lt;='様式３（療養者名簿）（⑤の場合）'!$W100,1,0),0),0)</f>
        <v>0</v>
      </c>
      <c r="BL91" s="159">
        <f>IF(BL$16-'様式３（療養者名簿）（⑤の場合）'!$O100+1&lt;=15,IF(BL$16&gt;='様式３（療養者名簿）（⑤の場合）'!$O100,IF(BL$16&lt;='様式３（療養者名簿）（⑤の場合）'!$W100,1,0),0),0)</f>
        <v>0</v>
      </c>
      <c r="BM91" s="159">
        <f>IF(BM$16-'様式３（療養者名簿）（⑤の場合）'!$O100+1&lt;=15,IF(BM$16&gt;='様式３（療養者名簿）（⑤の場合）'!$O100,IF(BM$16&lt;='様式３（療養者名簿）（⑤の場合）'!$W100,1,0),0),0)</f>
        <v>0</v>
      </c>
      <c r="BN91" s="159">
        <f>IF(BN$16-'様式３（療養者名簿）（⑤の場合）'!$O100+1&lt;=15,IF(BN$16&gt;='様式３（療養者名簿）（⑤の場合）'!$O100,IF(BN$16&lt;='様式３（療養者名簿）（⑤の場合）'!$W100,1,0),0),0)</f>
        <v>0</v>
      </c>
      <c r="BO91" s="159">
        <f>IF(BO$16-'様式３（療養者名簿）（⑤の場合）'!$O100+1&lt;=15,IF(BO$16&gt;='様式３（療養者名簿）（⑤の場合）'!$O100,IF(BO$16&lt;='様式３（療養者名簿）（⑤の場合）'!$W100,1,0),0),0)</f>
        <v>0</v>
      </c>
      <c r="BP91" s="159">
        <f>IF(BP$16-'様式３（療養者名簿）（⑤の場合）'!$O100+1&lt;=15,IF(BP$16&gt;='様式３（療養者名簿）（⑤の場合）'!$O100,IF(BP$16&lt;='様式３（療養者名簿）（⑤の場合）'!$W100,1,0),0),0)</f>
        <v>0</v>
      </c>
      <c r="BQ91" s="159">
        <f>IF(BQ$16-'様式３（療養者名簿）（⑤の場合）'!$O100+1&lt;=15,IF(BQ$16&gt;='様式３（療養者名簿）（⑤の場合）'!$O100,IF(BQ$16&lt;='様式３（療養者名簿）（⑤の場合）'!$W100,1,0),0),0)</f>
        <v>0</v>
      </c>
      <c r="BR91" s="159">
        <f>IF(BR$16-'様式３（療養者名簿）（⑤の場合）'!$O100+1&lt;=15,IF(BR$16&gt;='様式３（療養者名簿）（⑤の場合）'!$O100,IF(BR$16&lt;='様式３（療養者名簿）（⑤の場合）'!$W100,1,0),0),0)</f>
        <v>0</v>
      </c>
      <c r="BS91" s="159">
        <f>IF(BS$16-'様式３（療養者名簿）（⑤の場合）'!$O100+1&lt;=15,IF(BS$16&gt;='様式３（療養者名簿）（⑤の場合）'!$O100,IF(BS$16&lt;='様式３（療養者名簿）（⑤の場合）'!$W100,1,0),0),0)</f>
        <v>0</v>
      </c>
      <c r="BT91" s="159">
        <f>IF(BT$16-'様式３（療養者名簿）（⑤の場合）'!$O100+1&lt;=15,IF(BT$16&gt;='様式３（療養者名簿）（⑤の場合）'!$O100,IF(BT$16&lt;='様式３（療養者名簿）（⑤の場合）'!$W100,1,0),0),0)</f>
        <v>0</v>
      </c>
      <c r="BU91" s="159">
        <f>IF(BU$16-'様式３（療養者名簿）（⑤の場合）'!$O100+1&lt;=15,IF(BU$16&gt;='様式３（療養者名簿）（⑤の場合）'!$O100,IF(BU$16&lt;='様式３（療養者名簿）（⑤の場合）'!$W100,1,0),0),0)</f>
        <v>0</v>
      </c>
      <c r="BV91" s="159">
        <f>IF(BV$16-'様式３（療養者名簿）（⑤の場合）'!$O100+1&lt;=15,IF(BV$16&gt;='様式３（療養者名簿）（⑤の場合）'!$O100,IF(BV$16&lt;='様式３（療養者名簿）（⑤の場合）'!$W100,1,0),0),0)</f>
        <v>0</v>
      </c>
      <c r="BW91" s="159">
        <f>IF(BW$16-'様式３（療養者名簿）（⑤の場合）'!$O100+1&lt;=15,IF(BW$16&gt;='様式３（療養者名簿）（⑤の場合）'!$O100,IF(BW$16&lt;='様式３（療養者名簿）（⑤の場合）'!$W100,1,0),0),0)</f>
        <v>0</v>
      </c>
      <c r="BX91" s="159">
        <f>IF(BX$16-'様式３（療養者名簿）（⑤の場合）'!$O100+1&lt;=15,IF(BX$16&gt;='様式３（療養者名簿）（⑤の場合）'!$O100,IF(BX$16&lt;='様式３（療養者名簿）（⑤の場合）'!$W100,1,0),0),0)</f>
        <v>0</v>
      </c>
      <c r="BY91" s="159">
        <f>IF(BY$16-'様式３（療養者名簿）（⑤の場合）'!$O100+1&lt;=15,IF(BY$16&gt;='様式３（療養者名簿）（⑤の場合）'!$O100,IF(BY$16&lt;='様式３（療養者名簿）（⑤の場合）'!$W100,1,0),0),0)</f>
        <v>0</v>
      </c>
      <c r="BZ91" s="159">
        <f>IF(BZ$16-'様式３（療養者名簿）（⑤の場合）'!$O100+1&lt;=15,IF(BZ$16&gt;='様式３（療養者名簿）（⑤の場合）'!$O100,IF(BZ$16&lt;='様式３（療養者名簿）（⑤の場合）'!$W100,1,0),0),0)</f>
        <v>0</v>
      </c>
      <c r="CA91" s="159">
        <f>IF(CA$16-'様式３（療養者名簿）（⑤の場合）'!$O100+1&lt;=15,IF(CA$16&gt;='様式３（療養者名簿）（⑤の場合）'!$O100,IF(CA$16&lt;='様式３（療養者名簿）（⑤の場合）'!$W100,1,0),0),0)</f>
        <v>0</v>
      </c>
      <c r="CB91" s="159">
        <f>IF(CB$16-'様式３（療養者名簿）（⑤の場合）'!$O100+1&lt;=15,IF(CB$16&gt;='様式３（療養者名簿）（⑤の場合）'!$O100,IF(CB$16&lt;='様式３（療養者名簿）（⑤の場合）'!$W100,1,0),0),0)</f>
        <v>0</v>
      </c>
      <c r="CC91" s="159">
        <f>IF(CC$16-'様式３（療養者名簿）（⑤の場合）'!$O100+1&lt;=15,IF(CC$16&gt;='様式３（療養者名簿）（⑤の場合）'!$O100,IF(CC$16&lt;='様式３（療養者名簿）（⑤の場合）'!$W100,1,0),0),0)</f>
        <v>0</v>
      </c>
      <c r="CD91" s="159">
        <f>IF(CD$16-'様式３（療養者名簿）（⑤の場合）'!$O100+1&lt;=15,IF(CD$16&gt;='様式３（療養者名簿）（⑤の場合）'!$O100,IF(CD$16&lt;='様式３（療養者名簿）（⑤の場合）'!$W100,1,0),0),0)</f>
        <v>0</v>
      </c>
      <c r="CE91" s="159">
        <f>IF(CE$16-'様式３（療養者名簿）（⑤の場合）'!$O100+1&lt;=15,IF(CE$16&gt;='様式３（療養者名簿）（⑤の場合）'!$O100,IF(CE$16&lt;='様式３（療養者名簿）（⑤の場合）'!$W100,1,0),0),0)</f>
        <v>0</v>
      </c>
      <c r="CF91" s="159">
        <f>IF(CF$16-'様式３（療養者名簿）（⑤の場合）'!$O100+1&lt;=15,IF(CF$16&gt;='様式３（療養者名簿）（⑤の場合）'!$O100,IF(CF$16&lt;='様式３（療養者名簿）（⑤の場合）'!$W100,1,0),0),0)</f>
        <v>0</v>
      </c>
      <c r="CG91" s="159">
        <f>IF(CG$16-'様式３（療養者名簿）（⑤の場合）'!$O100+1&lt;=15,IF(CG$16&gt;='様式３（療養者名簿）（⑤の場合）'!$O100,IF(CG$16&lt;='様式３（療養者名簿）（⑤の場合）'!$W100,1,0),0),0)</f>
        <v>0</v>
      </c>
      <c r="CH91" s="159">
        <f>IF(CH$16-'様式３（療養者名簿）（⑤の場合）'!$O100+1&lt;=15,IF(CH$16&gt;='様式３（療養者名簿）（⑤の場合）'!$O100,IF(CH$16&lt;='様式３（療養者名簿）（⑤の場合）'!$W100,1,0),0),0)</f>
        <v>0</v>
      </c>
      <c r="CI91" s="159">
        <f>IF(CI$16-'様式３（療養者名簿）（⑤の場合）'!$O100+1&lt;=15,IF(CI$16&gt;='様式３（療養者名簿）（⑤の場合）'!$O100,IF(CI$16&lt;='様式３（療養者名簿）（⑤の場合）'!$W100,1,0),0),0)</f>
        <v>0</v>
      </c>
      <c r="CJ91" s="159">
        <f>IF(CJ$16-'様式３（療養者名簿）（⑤の場合）'!$O100+1&lt;=15,IF(CJ$16&gt;='様式３（療養者名簿）（⑤の場合）'!$O100,IF(CJ$16&lt;='様式３（療養者名簿）（⑤の場合）'!$W100,1,0),0),0)</f>
        <v>0</v>
      </c>
      <c r="CK91" s="159">
        <f>IF(CK$16-'様式３（療養者名簿）（⑤の場合）'!$O100+1&lt;=15,IF(CK$16&gt;='様式３（療養者名簿）（⑤の場合）'!$O100,IF(CK$16&lt;='様式３（療養者名簿）（⑤の場合）'!$W100,1,0),0),0)</f>
        <v>0</v>
      </c>
      <c r="CL91" s="159">
        <f>IF(CL$16-'様式３（療養者名簿）（⑤の場合）'!$O100+1&lt;=15,IF(CL$16&gt;='様式３（療養者名簿）（⑤の場合）'!$O100,IF(CL$16&lt;='様式３（療養者名簿）（⑤の場合）'!$W100,1,0),0),0)</f>
        <v>0</v>
      </c>
      <c r="CM91" s="159">
        <f>IF(CM$16-'様式３（療養者名簿）（⑤の場合）'!$O100+1&lt;=15,IF(CM$16&gt;='様式３（療養者名簿）（⑤の場合）'!$O100,IF(CM$16&lt;='様式３（療養者名簿）（⑤の場合）'!$W100,1,0),0),0)</f>
        <v>0</v>
      </c>
      <c r="CN91" s="159">
        <f>IF(CN$16-'様式３（療養者名簿）（⑤の場合）'!$O100+1&lt;=15,IF(CN$16&gt;='様式３（療養者名簿）（⑤の場合）'!$O100,IF(CN$16&lt;='様式３（療養者名簿）（⑤の場合）'!$W100,1,0),0),0)</f>
        <v>0</v>
      </c>
      <c r="CO91" s="159">
        <f>IF(CO$16-'様式３（療養者名簿）（⑤の場合）'!$O100+1&lt;=15,IF(CO$16&gt;='様式３（療養者名簿）（⑤の場合）'!$O100,IF(CO$16&lt;='様式３（療養者名簿）（⑤の場合）'!$W100,1,0),0),0)</f>
        <v>0</v>
      </c>
      <c r="CP91" s="159">
        <f>IF(CP$16-'様式３（療養者名簿）（⑤の場合）'!$O100+1&lt;=15,IF(CP$16&gt;='様式３（療養者名簿）（⑤の場合）'!$O100,IF(CP$16&lt;='様式３（療養者名簿）（⑤の場合）'!$W100,1,0),0),0)</f>
        <v>0</v>
      </c>
      <c r="CQ91" s="159">
        <f>IF(CQ$16-'様式３（療養者名簿）（⑤の場合）'!$O100+1&lt;=15,IF(CQ$16&gt;='様式３（療養者名簿）（⑤の場合）'!$O100,IF(CQ$16&lt;='様式３（療養者名簿）（⑤の場合）'!$W100,1,0),0),0)</f>
        <v>0</v>
      </c>
      <c r="CR91" s="159">
        <f>IF(CR$16-'様式３（療養者名簿）（⑤の場合）'!$O100+1&lt;=15,IF(CR$16&gt;='様式３（療養者名簿）（⑤の場合）'!$O100,IF(CR$16&lt;='様式３（療養者名簿）（⑤の場合）'!$W100,1,0),0),0)</f>
        <v>0</v>
      </c>
      <c r="CS91" s="159">
        <f>IF(CS$16-'様式３（療養者名簿）（⑤の場合）'!$O100+1&lt;=15,IF(CS$16&gt;='様式３（療養者名簿）（⑤の場合）'!$O100,IF(CS$16&lt;='様式３（療養者名簿）（⑤の場合）'!$W100,1,0),0),0)</f>
        <v>0</v>
      </c>
      <c r="CT91" s="159">
        <f>IF(CT$16-'様式３（療養者名簿）（⑤の場合）'!$O100+1&lt;=15,IF(CT$16&gt;='様式３（療養者名簿）（⑤の場合）'!$O100,IF(CT$16&lt;='様式３（療養者名簿）（⑤の場合）'!$W100,1,0),0),0)</f>
        <v>0</v>
      </c>
      <c r="CU91" s="159">
        <f>IF(CU$16-'様式３（療養者名簿）（⑤の場合）'!$O100+1&lt;=15,IF(CU$16&gt;='様式３（療養者名簿）（⑤の場合）'!$O100,IF(CU$16&lt;='様式３（療養者名簿）（⑤の場合）'!$W100,1,0),0),0)</f>
        <v>0</v>
      </c>
      <c r="CV91" s="159">
        <f>IF(CV$16-'様式３（療養者名簿）（⑤の場合）'!$O100+1&lt;=15,IF(CV$16&gt;='様式３（療養者名簿）（⑤の場合）'!$O100,IF(CV$16&lt;='様式３（療養者名簿）（⑤の場合）'!$W100,1,0),0),0)</f>
        <v>0</v>
      </c>
      <c r="CW91" s="159">
        <f>IF(CW$16-'様式３（療養者名簿）（⑤の場合）'!$O100+1&lt;=15,IF(CW$16&gt;='様式３（療養者名簿）（⑤の場合）'!$O100,IF(CW$16&lt;='様式３（療養者名簿）（⑤の場合）'!$W100,1,0),0),0)</f>
        <v>0</v>
      </c>
      <c r="CX91" s="159">
        <f>IF(CX$16-'様式３（療養者名簿）（⑤の場合）'!$O100+1&lt;=15,IF(CX$16&gt;='様式３（療養者名簿）（⑤の場合）'!$O100,IF(CX$16&lt;='様式３（療養者名簿）（⑤の場合）'!$W100,1,0),0),0)</f>
        <v>0</v>
      </c>
      <c r="CY91" s="159">
        <f>IF(CY$16-'様式３（療養者名簿）（⑤の場合）'!$O100+1&lt;=15,IF(CY$16&gt;='様式３（療養者名簿）（⑤の場合）'!$O100,IF(CY$16&lt;='様式３（療養者名簿）（⑤の場合）'!$W100,1,0),0),0)</f>
        <v>0</v>
      </c>
      <c r="CZ91" s="159">
        <f>IF(CZ$16-'様式３（療養者名簿）（⑤の場合）'!$O100+1&lt;=15,IF(CZ$16&gt;='様式３（療養者名簿）（⑤の場合）'!$O100,IF(CZ$16&lt;='様式３（療養者名簿）（⑤の場合）'!$W100,1,0),0),0)</f>
        <v>0</v>
      </c>
      <c r="DA91" s="159">
        <f>IF(DA$16-'様式３（療養者名簿）（⑤の場合）'!$O100+1&lt;=15,IF(DA$16&gt;='様式３（療養者名簿）（⑤の場合）'!$O100,IF(DA$16&lt;='様式３（療養者名簿）（⑤の場合）'!$W100,1,0),0),0)</f>
        <v>0</v>
      </c>
      <c r="DB91" s="159">
        <f>IF(DB$16-'様式３（療養者名簿）（⑤の場合）'!$O100+1&lt;=15,IF(DB$16&gt;='様式３（療養者名簿）（⑤の場合）'!$O100,IF(DB$16&lt;='様式３（療養者名簿）（⑤の場合）'!$W100,1,0),0),0)</f>
        <v>0</v>
      </c>
      <c r="DC91" s="159">
        <f>IF(DC$16-'様式３（療養者名簿）（⑤の場合）'!$O100+1&lt;=15,IF(DC$16&gt;='様式３（療養者名簿）（⑤の場合）'!$O100,IF(DC$16&lt;='様式３（療養者名簿）（⑤の場合）'!$W100,1,0),0),0)</f>
        <v>0</v>
      </c>
      <c r="DD91" s="159">
        <f>IF(DD$16-'様式３（療養者名簿）（⑤の場合）'!$O100+1&lt;=15,IF(DD$16&gt;='様式３（療養者名簿）（⑤の場合）'!$O100,IF(DD$16&lt;='様式３（療養者名簿）（⑤の場合）'!$W100,1,0),0),0)</f>
        <v>0</v>
      </c>
      <c r="DE91" s="159">
        <f>IF(DE$16-'様式３（療養者名簿）（⑤の場合）'!$O100+1&lt;=15,IF(DE$16&gt;='様式３（療養者名簿）（⑤の場合）'!$O100,IF(DE$16&lt;='様式３（療養者名簿）（⑤の場合）'!$W100,1,0),0),0)</f>
        <v>0</v>
      </c>
      <c r="DF91" s="159">
        <f>IF(DF$16-'様式３（療養者名簿）（⑤の場合）'!$O100+1&lt;=15,IF(DF$16&gt;='様式３（療養者名簿）（⑤の場合）'!$O100,IF(DF$16&lt;='様式３（療養者名簿）（⑤の場合）'!$W100,1,0),0),0)</f>
        <v>0</v>
      </c>
      <c r="DG91" s="159">
        <f>IF(DG$16-'様式３（療養者名簿）（⑤の場合）'!$O100+1&lt;=15,IF(DG$16&gt;='様式３（療養者名簿）（⑤の場合）'!$O100,IF(DG$16&lt;='様式３（療養者名簿）（⑤の場合）'!$W100,1,0),0),0)</f>
        <v>0</v>
      </c>
      <c r="DH91" s="159">
        <f>IF(DH$16-'様式３（療養者名簿）（⑤の場合）'!$O100+1&lt;=15,IF(DH$16&gt;='様式３（療養者名簿）（⑤の場合）'!$O100,IF(DH$16&lt;='様式３（療養者名簿）（⑤の場合）'!$W100,1,0),0),0)</f>
        <v>0</v>
      </c>
      <c r="DI91" s="159">
        <f>IF(DI$16-'様式３（療養者名簿）（⑤の場合）'!$O100+1&lt;=15,IF(DI$16&gt;='様式３（療養者名簿）（⑤の場合）'!$O100,IF(DI$16&lt;='様式３（療養者名簿）（⑤の場合）'!$W100,1,0),0),0)</f>
        <v>0</v>
      </c>
      <c r="DJ91" s="159">
        <f>IF(DJ$16-'様式３（療養者名簿）（⑤の場合）'!$O100+1&lt;=15,IF(DJ$16&gt;='様式３（療養者名簿）（⑤の場合）'!$O100,IF(DJ$16&lt;='様式３（療養者名簿）（⑤の場合）'!$W100,1,0),0),0)</f>
        <v>0</v>
      </c>
      <c r="DK91" s="159">
        <f>IF(DK$16-'様式３（療養者名簿）（⑤の場合）'!$O100+1&lt;=15,IF(DK$16&gt;='様式３（療養者名簿）（⑤の場合）'!$O100,IF(DK$16&lt;='様式３（療養者名簿）（⑤の場合）'!$W100,1,0),0),0)</f>
        <v>0</v>
      </c>
      <c r="DL91" s="159">
        <f>IF(DL$16-'様式３（療養者名簿）（⑤の場合）'!$O100+1&lt;=15,IF(DL$16&gt;='様式３（療養者名簿）（⑤の場合）'!$O100,IF(DL$16&lt;='様式３（療養者名簿）（⑤の場合）'!$W100,1,0),0),0)</f>
        <v>0</v>
      </c>
      <c r="DM91" s="159">
        <f>IF(DM$16-'様式３（療養者名簿）（⑤の場合）'!$O100+1&lt;=15,IF(DM$16&gt;='様式３（療養者名簿）（⑤の場合）'!$O100,IF(DM$16&lt;='様式３（療養者名簿）（⑤の場合）'!$W100,1,0),0),0)</f>
        <v>0</v>
      </c>
      <c r="DN91" s="159">
        <f>IF(DN$16-'様式３（療養者名簿）（⑤の場合）'!$O100+1&lt;=15,IF(DN$16&gt;='様式３（療養者名簿）（⑤の場合）'!$O100,IF(DN$16&lt;='様式３（療養者名簿）（⑤の場合）'!$W100,1,0),0),0)</f>
        <v>0</v>
      </c>
      <c r="DO91" s="159">
        <f>IF(DO$16-'様式３（療養者名簿）（⑤の場合）'!$O100+1&lt;=15,IF(DO$16&gt;='様式３（療養者名簿）（⑤の場合）'!$O100,IF(DO$16&lt;='様式３（療養者名簿）（⑤の場合）'!$W100,1,0),0),0)</f>
        <v>0</v>
      </c>
      <c r="DP91" s="159">
        <f>IF(DP$16-'様式３（療養者名簿）（⑤の場合）'!$O100+1&lt;=15,IF(DP$16&gt;='様式３（療養者名簿）（⑤の場合）'!$O100,IF(DP$16&lt;='様式３（療養者名簿）（⑤の場合）'!$W100,1,0),0),0)</f>
        <v>0</v>
      </c>
      <c r="DQ91" s="159">
        <f>IF(DQ$16-'様式３（療養者名簿）（⑤の場合）'!$O100+1&lt;=15,IF(DQ$16&gt;='様式３（療養者名簿）（⑤の場合）'!$O100,IF(DQ$16&lt;='様式３（療養者名簿）（⑤の場合）'!$W100,1,0),0),0)</f>
        <v>0</v>
      </c>
      <c r="DR91" s="159">
        <f>IF(DR$16-'様式３（療養者名簿）（⑤の場合）'!$O100+1&lt;=15,IF(DR$16&gt;='様式３（療養者名簿）（⑤の場合）'!$O100,IF(DR$16&lt;='様式３（療養者名簿）（⑤の場合）'!$W100,1,0),0),0)</f>
        <v>0</v>
      </c>
      <c r="DS91" s="159">
        <f>IF(DS$16-'様式３（療養者名簿）（⑤の場合）'!$O100+1&lt;=15,IF(DS$16&gt;='様式３（療養者名簿）（⑤の場合）'!$O100,IF(DS$16&lt;='様式３（療養者名簿）（⑤の場合）'!$W100,1,0),0),0)</f>
        <v>0</v>
      </c>
      <c r="DT91" s="159">
        <f>IF(DT$16-'様式３（療養者名簿）（⑤の場合）'!$O100+1&lt;=15,IF(DT$16&gt;='様式３（療養者名簿）（⑤の場合）'!$O100,IF(DT$16&lt;='様式３（療養者名簿）（⑤の場合）'!$W100,1,0),0),0)</f>
        <v>0</v>
      </c>
      <c r="DU91" s="159">
        <f>IF(DU$16-'様式３（療養者名簿）（⑤の場合）'!$O100+1&lt;=15,IF(DU$16&gt;='様式３（療養者名簿）（⑤の場合）'!$O100,IF(DU$16&lt;='様式３（療養者名簿）（⑤の場合）'!$W100,1,0),0),0)</f>
        <v>0</v>
      </c>
      <c r="DV91" s="159">
        <f>IF(DV$16-'様式３（療養者名簿）（⑤の場合）'!$O100+1&lt;=15,IF(DV$16&gt;='様式３（療養者名簿）（⑤の場合）'!$O100,IF(DV$16&lt;='様式３（療養者名簿）（⑤の場合）'!$W100,1,0),0),0)</f>
        <v>0</v>
      </c>
      <c r="DW91" s="159">
        <f>IF(DW$16-'様式３（療養者名簿）（⑤の場合）'!$O100+1&lt;=15,IF(DW$16&gt;='様式３（療養者名簿）（⑤の場合）'!$O100,IF(DW$16&lt;='様式３（療養者名簿）（⑤の場合）'!$W100,1,0),0),0)</f>
        <v>0</v>
      </c>
      <c r="DX91" s="159">
        <f>IF(DX$16-'様式３（療養者名簿）（⑤の場合）'!$O100+1&lt;=15,IF(DX$16&gt;='様式３（療養者名簿）（⑤の場合）'!$O100,IF(DX$16&lt;='様式３（療養者名簿）（⑤の場合）'!$W100,1,0),0),0)</f>
        <v>0</v>
      </c>
      <c r="DY91" s="159">
        <f>IF(DY$16-'様式３（療養者名簿）（⑤の場合）'!$O100+1&lt;=15,IF(DY$16&gt;='様式３（療養者名簿）（⑤の場合）'!$O100,IF(DY$16&lt;='様式３（療養者名簿）（⑤の場合）'!$W100,1,0),0),0)</f>
        <v>0</v>
      </c>
      <c r="DZ91" s="159">
        <f>IF(DZ$16-'様式３（療養者名簿）（⑤の場合）'!$O100+1&lt;=15,IF(DZ$16&gt;='様式３（療養者名簿）（⑤の場合）'!$O100,IF(DZ$16&lt;='様式３（療養者名簿）（⑤の場合）'!$W100,1,0),0),0)</f>
        <v>0</v>
      </c>
      <c r="EA91" s="159">
        <f>IF(EA$16-'様式３（療養者名簿）（⑤の場合）'!$O100+1&lt;=15,IF(EA$16&gt;='様式３（療養者名簿）（⑤の場合）'!$O100,IF(EA$16&lt;='様式３（療養者名簿）（⑤の場合）'!$W100,1,0),0),0)</f>
        <v>0</v>
      </c>
      <c r="EB91" s="159">
        <f>IF(EB$16-'様式３（療養者名簿）（⑤の場合）'!$O100+1&lt;=15,IF(EB$16&gt;='様式３（療養者名簿）（⑤の場合）'!$O100,IF(EB$16&lt;='様式３（療養者名簿）（⑤の場合）'!$W100,1,0),0),0)</f>
        <v>0</v>
      </c>
      <c r="EC91" s="159">
        <f>IF(EC$16-'様式３（療養者名簿）（⑤の場合）'!$O100+1&lt;=15,IF(EC$16&gt;='様式３（療養者名簿）（⑤の場合）'!$O100,IF(EC$16&lt;='様式３（療養者名簿）（⑤の場合）'!$W100,1,0),0),0)</f>
        <v>0</v>
      </c>
      <c r="ED91" s="159">
        <f>IF(ED$16-'様式３（療養者名簿）（⑤の場合）'!$O100+1&lt;=15,IF(ED$16&gt;='様式３（療養者名簿）（⑤の場合）'!$O100,IF(ED$16&lt;='様式３（療養者名簿）（⑤の場合）'!$W100,1,0),0),0)</f>
        <v>0</v>
      </c>
      <c r="EE91" s="159">
        <f>IF(EE$16-'様式３（療養者名簿）（⑤の場合）'!$O100+1&lt;=15,IF(EE$16&gt;='様式３（療養者名簿）（⑤の場合）'!$O100,IF(EE$16&lt;='様式３（療養者名簿）（⑤の場合）'!$W100,1,0),0),0)</f>
        <v>0</v>
      </c>
      <c r="EF91" s="159">
        <f>IF(EF$16-'様式３（療養者名簿）（⑤の場合）'!$O100+1&lt;=15,IF(EF$16&gt;='様式３（療養者名簿）（⑤の場合）'!$O100,IF(EF$16&lt;='様式３（療養者名簿）（⑤の場合）'!$W100,1,0),0),0)</f>
        <v>0</v>
      </c>
      <c r="EG91" s="159">
        <f>IF(EG$16-'様式３（療養者名簿）（⑤の場合）'!$O100+1&lt;=15,IF(EG$16&gt;='様式３（療養者名簿）（⑤の場合）'!$O100,IF(EG$16&lt;='様式３（療養者名簿）（⑤の場合）'!$W100,1,0),0),0)</f>
        <v>0</v>
      </c>
      <c r="EH91" s="159">
        <f>IF(EH$16-'様式３（療養者名簿）（⑤の場合）'!$O100+1&lt;=15,IF(EH$16&gt;='様式３（療養者名簿）（⑤の場合）'!$O100,IF(EH$16&lt;='様式３（療養者名簿）（⑤の場合）'!$W100,1,0),0),0)</f>
        <v>0</v>
      </c>
      <c r="EI91" s="159">
        <f>IF(EI$16-'様式３（療養者名簿）（⑤の場合）'!$O100+1&lt;=15,IF(EI$16&gt;='様式３（療養者名簿）（⑤の場合）'!$O100,IF(EI$16&lt;='様式３（療養者名簿）（⑤の場合）'!$W100,1,0),0),0)</f>
        <v>0</v>
      </c>
      <c r="EJ91" s="159">
        <f>IF(EJ$16-'様式３（療養者名簿）（⑤の場合）'!$O100+1&lt;=15,IF(EJ$16&gt;='様式３（療養者名簿）（⑤の場合）'!$O100,IF(EJ$16&lt;='様式３（療養者名簿）（⑤の場合）'!$W100,1,0),0),0)</f>
        <v>0</v>
      </c>
      <c r="EK91" s="159">
        <f>IF(EK$16-'様式３（療養者名簿）（⑤の場合）'!$O100+1&lt;=15,IF(EK$16&gt;='様式３（療養者名簿）（⑤の場合）'!$O100,IF(EK$16&lt;='様式３（療養者名簿）（⑤の場合）'!$W100,1,0),0),0)</f>
        <v>0</v>
      </c>
      <c r="EL91" s="159">
        <f>IF(EL$16-'様式３（療養者名簿）（⑤の場合）'!$O100+1&lt;=15,IF(EL$16&gt;='様式３（療養者名簿）（⑤の場合）'!$O100,IF(EL$16&lt;='様式３（療養者名簿）（⑤の場合）'!$W100,1,0),0),0)</f>
        <v>0</v>
      </c>
      <c r="EM91" s="159">
        <f>IF(EM$16-'様式３（療養者名簿）（⑤の場合）'!$O100+1&lt;=15,IF(EM$16&gt;='様式３（療養者名簿）（⑤の場合）'!$O100,IF(EM$16&lt;='様式３（療養者名簿）（⑤の場合）'!$W100,1,0),0),0)</f>
        <v>0</v>
      </c>
      <c r="EN91" s="159">
        <f>IF(EN$16-'様式３（療養者名簿）（⑤の場合）'!$O100+1&lt;=15,IF(EN$16&gt;='様式３（療養者名簿）（⑤の場合）'!$O100,IF(EN$16&lt;='様式３（療養者名簿）（⑤の場合）'!$W100,1,0),0),0)</f>
        <v>0</v>
      </c>
      <c r="EO91" s="159">
        <f>IF(EO$16-'様式３（療養者名簿）（⑤の場合）'!$O100+1&lt;=15,IF(EO$16&gt;='様式３（療養者名簿）（⑤の場合）'!$O100,IF(EO$16&lt;='様式３（療養者名簿）（⑤の場合）'!$W100,1,0),0),0)</f>
        <v>0</v>
      </c>
      <c r="EP91" s="159">
        <f>IF(EP$16-'様式３（療養者名簿）（⑤の場合）'!$O100+1&lt;=15,IF(EP$16&gt;='様式３（療養者名簿）（⑤の場合）'!$O100,IF(EP$16&lt;='様式３（療養者名簿）（⑤の場合）'!$W100,1,0),0),0)</f>
        <v>0</v>
      </c>
      <c r="EQ91" s="159">
        <f>IF(EQ$16-'様式３（療養者名簿）（⑤の場合）'!$O100+1&lt;=15,IF(EQ$16&gt;='様式３（療養者名簿）（⑤の場合）'!$O100,IF(EQ$16&lt;='様式３（療養者名簿）（⑤の場合）'!$W100,1,0),0),0)</f>
        <v>0</v>
      </c>
      <c r="ER91" s="159">
        <f>IF(ER$16-'様式３（療養者名簿）（⑤の場合）'!$O100+1&lt;=15,IF(ER$16&gt;='様式３（療養者名簿）（⑤の場合）'!$O100,IF(ER$16&lt;='様式３（療養者名簿）（⑤の場合）'!$W100,1,0),0),0)</f>
        <v>0</v>
      </c>
      <c r="ES91" s="159">
        <f>IF(ES$16-'様式３（療養者名簿）（⑤の場合）'!$O100+1&lt;=15,IF(ES$16&gt;='様式３（療養者名簿）（⑤の場合）'!$O100,IF(ES$16&lt;='様式３（療養者名簿）（⑤の場合）'!$W100,1,0),0),0)</f>
        <v>0</v>
      </c>
      <c r="ET91" s="159">
        <f>IF(ET$16-'様式３（療養者名簿）（⑤の場合）'!$O100+1&lt;=15,IF(ET$16&gt;='様式３（療養者名簿）（⑤の場合）'!$O100,IF(ET$16&lt;='様式３（療養者名簿）（⑤の場合）'!$W100,1,0),0),0)</f>
        <v>0</v>
      </c>
      <c r="EU91" s="159">
        <f>IF(EU$16-'様式３（療養者名簿）（⑤の場合）'!$O100+1&lt;=15,IF(EU$16&gt;='様式３（療養者名簿）（⑤の場合）'!$O100,IF(EU$16&lt;='様式３（療養者名簿）（⑤の場合）'!$W100,1,0),0),0)</f>
        <v>0</v>
      </c>
      <c r="EV91" s="159">
        <f>IF(EV$16-'様式３（療養者名簿）（⑤の場合）'!$O100+1&lt;=15,IF(EV$16&gt;='様式３（療養者名簿）（⑤の場合）'!$O100,IF(EV$16&lt;='様式３（療養者名簿）（⑤の場合）'!$W100,1,0),0),0)</f>
        <v>0</v>
      </c>
      <c r="EW91" s="159">
        <f>IF(EW$16-'様式３（療養者名簿）（⑤の場合）'!$O100+1&lt;=15,IF(EW$16&gt;='様式３（療養者名簿）（⑤の場合）'!$O100,IF(EW$16&lt;='様式３（療養者名簿）（⑤の場合）'!$W100,1,0),0),0)</f>
        <v>0</v>
      </c>
      <c r="EX91" s="159">
        <f>IF(EX$16-'様式３（療養者名簿）（⑤の場合）'!$O100+1&lt;=15,IF(EX$16&gt;='様式３（療養者名簿）（⑤の場合）'!$O100,IF(EX$16&lt;='様式３（療養者名簿）（⑤の場合）'!$W100,1,0),0),0)</f>
        <v>0</v>
      </c>
      <c r="EY91" s="159">
        <f>IF(EY$16-'様式３（療養者名簿）（⑤の場合）'!$O100+1&lt;=15,IF(EY$16&gt;='様式３（療養者名簿）（⑤の場合）'!$O100,IF(EY$16&lt;='様式３（療養者名簿）（⑤の場合）'!$W100,1,0),0),0)</f>
        <v>0</v>
      </c>
      <c r="EZ91" s="159">
        <f>IF(EZ$16-'様式３（療養者名簿）（⑤の場合）'!$O100+1&lt;=15,IF(EZ$16&gt;='様式３（療養者名簿）（⑤の場合）'!$O100,IF(EZ$16&lt;='様式３（療養者名簿）（⑤の場合）'!$W100,1,0),0),0)</f>
        <v>0</v>
      </c>
      <c r="FA91" s="159">
        <f>IF(FA$16-'様式３（療養者名簿）（⑤の場合）'!$O100+1&lt;=15,IF(FA$16&gt;='様式３（療養者名簿）（⑤の場合）'!$O100,IF(FA$16&lt;='様式３（療養者名簿）（⑤の場合）'!$W100,1,0),0),0)</f>
        <v>0</v>
      </c>
      <c r="FB91" s="159">
        <f>IF(FB$16-'様式３（療養者名簿）（⑤の場合）'!$O100+1&lt;=15,IF(FB$16&gt;='様式３（療養者名簿）（⑤の場合）'!$O100,IF(FB$16&lt;='様式３（療養者名簿）（⑤の場合）'!$W100,1,0),0),0)</f>
        <v>0</v>
      </c>
      <c r="FC91" s="159">
        <f>IF(FC$16-'様式３（療養者名簿）（⑤の場合）'!$O100+1&lt;=15,IF(FC$16&gt;='様式３（療養者名簿）（⑤の場合）'!$O100,IF(FC$16&lt;='様式３（療養者名簿）（⑤の場合）'!$W100,1,0),0),0)</f>
        <v>0</v>
      </c>
      <c r="FD91" s="159">
        <f>IF(FD$16-'様式３（療養者名簿）（⑤の場合）'!$O100+1&lt;=15,IF(FD$16&gt;='様式３（療養者名簿）（⑤の場合）'!$O100,IF(FD$16&lt;='様式３（療養者名簿）（⑤の場合）'!$W100,1,0),0),0)</f>
        <v>0</v>
      </c>
      <c r="FE91" s="159">
        <f>IF(FE$16-'様式３（療養者名簿）（⑤の場合）'!$O100+1&lt;=15,IF(FE$16&gt;='様式３（療養者名簿）（⑤の場合）'!$O100,IF(FE$16&lt;='様式３（療養者名簿）（⑤の場合）'!$W100,1,0),0),0)</f>
        <v>0</v>
      </c>
      <c r="FF91" s="159">
        <f>IF(FF$16-'様式３（療養者名簿）（⑤の場合）'!$O100+1&lt;=15,IF(FF$16&gt;='様式３（療養者名簿）（⑤の場合）'!$O100,IF(FF$16&lt;='様式３（療養者名簿）（⑤の場合）'!$W100,1,0),0),0)</f>
        <v>0</v>
      </c>
      <c r="FG91" s="159">
        <f>IF(FG$16-'様式３（療養者名簿）（⑤の場合）'!$O100+1&lt;=15,IF(FG$16&gt;='様式３（療養者名簿）（⑤の場合）'!$O100,IF(FG$16&lt;='様式３（療養者名簿）（⑤の場合）'!$W100,1,0),0),0)</f>
        <v>0</v>
      </c>
      <c r="FH91" s="159">
        <f>IF(FH$16-'様式３（療養者名簿）（⑤の場合）'!$O100+1&lt;=15,IF(FH$16&gt;='様式３（療養者名簿）（⑤の場合）'!$O100,IF(FH$16&lt;='様式３（療養者名簿）（⑤の場合）'!$W100,1,0),0),0)</f>
        <v>0</v>
      </c>
      <c r="FI91" s="159">
        <f>IF(FI$16-'様式３（療養者名簿）（⑤の場合）'!$O100+1&lt;=15,IF(FI$16&gt;='様式３（療養者名簿）（⑤の場合）'!$O100,IF(FI$16&lt;='様式３（療養者名簿）（⑤の場合）'!$W100,1,0),0),0)</f>
        <v>0</v>
      </c>
      <c r="FJ91" s="159">
        <f>IF(FJ$16-'様式３（療養者名簿）（⑤の場合）'!$O100+1&lt;=15,IF(FJ$16&gt;='様式３（療養者名簿）（⑤の場合）'!$O100,IF(FJ$16&lt;='様式３（療養者名簿）（⑤の場合）'!$W100,1,0),0),0)</f>
        <v>0</v>
      </c>
      <c r="FK91" s="159">
        <f>IF(FK$16-'様式３（療養者名簿）（⑤の場合）'!$O100+1&lt;=15,IF(FK$16&gt;='様式３（療養者名簿）（⑤の場合）'!$O100,IF(FK$16&lt;='様式３（療養者名簿）（⑤の場合）'!$W100,1,0),0),0)</f>
        <v>0</v>
      </c>
      <c r="FL91" s="159">
        <f>IF(FL$16-'様式３（療養者名簿）（⑤の場合）'!$O100+1&lt;=15,IF(FL$16&gt;='様式３（療養者名簿）（⑤の場合）'!$O100,IF(FL$16&lt;='様式３（療養者名簿）（⑤の場合）'!$W100,1,0),0),0)</f>
        <v>0</v>
      </c>
      <c r="FM91" s="159">
        <f>IF(FM$16-'様式３（療養者名簿）（⑤の場合）'!$O100+1&lt;=15,IF(FM$16&gt;='様式３（療養者名簿）（⑤の場合）'!$O100,IF(FM$16&lt;='様式３（療養者名簿）（⑤の場合）'!$W100,1,0),0),0)</f>
        <v>0</v>
      </c>
      <c r="FN91" s="159">
        <f>IF(FN$16-'様式３（療養者名簿）（⑤の場合）'!$O100+1&lt;=15,IF(FN$16&gt;='様式３（療養者名簿）（⑤の場合）'!$O100,IF(FN$16&lt;='様式３（療養者名簿）（⑤の場合）'!$W100,1,0),0),0)</f>
        <v>0</v>
      </c>
      <c r="FO91" s="159">
        <f>IF(FO$16-'様式３（療養者名簿）（⑤の場合）'!$O100+1&lt;=15,IF(FO$16&gt;='様式３（療養者名簿）（⑤の場合）'!$O100,IF(FO$16&lt;='様式３（療養者名簿）（⑤の場合）'!$W100,1,0),0),0)</f>
        <v>0</v>
      </c>
      <c r="FP91" s="159">
        <f>IF(FP$16-'様式３（療養者名簿）（⑤の場合）'!$O100+1&lt;=15,IF(FP$16&gt;='様式３（療養者名簿）（⑤の場合）'!$O100,IF(FP$16&lt;='様式３（療養者名簿）（⑤の場合）'!$W100,1,0),0),0)</f>
        <v>0</v>
      </c>
      <c r="FQ91" s="159">
        <f>IF(FQ$16-'様式３（療養者名簿）（⑤の場合）'!$O100+1&lt;=15,IF(FQ$16&gt;='様式３（療養者名簿）（⑤の場合）'!$O100,IF(FQ$16&lt;='様式３（療養者名簿）（⑤の場合）'!$W100,1,0),0),0)</f>
        <v>0</v>
      </c>
      <c r="FR91" s="159">
        <f>IF(FR$16-'様式３（療養者名簿）（⑤の場合）'!$O100+1&lt;=15,IF(FR$16&gt;='様式３（療養者名簿）（⑤の場合）'!$O100,IF(FR$16&lt;='様式３（療養者名簿）（⑤の場合）'!$W100,1,0),0),0)</f>
        <v>0</v>
      </c>
      <c r="FS91" s="159">
        <f>IF(FS$16-'様式３（療養者名簿）（⑤の場合）'!$O100+1&lt;=15,IF(FS$16&gt;='様式３（療養者名簿）（⑤の場合）'!$O100,IF(FS$16&lt;='様式３（療養者名簿）（⑤の場合）'!$W100,1,0),0),0)</f>
        <v>0</v>
      </c>
      <c r="FT91" s="159">
        <f>IF(FT$16-'様式３（療養者名簿）（⑤の場合）'!$O100+1&lt;=15,IF(FT$16&gt;='様式３（療養者名簿）（⑤の場合）'!$O100,IF(FT$16&lt;='様式３（療養者名簿）（⑤の場合）'!$W100,1,0),0),0)</f>
        <v>0</v>
      </c>
      <c r="FU91" s="159">
        <f>IF(FU$16-'様式３（療養者名簿）（⑤の場合）'!$O100+1&lt;=15,IF(FU$16&gt;='様式３（療養者名簿）（⑤の場合）'!$O100,IF(FU$16&lt;='様式３（療養者名簿）（⑤の場合）'!$W100,1,0),0),0)</f>
        <v>0</v>
      </c>
      <c r="FV91" s="159">
        <f>IF(FV$16-'様式３（療養者名簿）（⑤の場合）'!$O100+1&lt;=15,IF(FV$16&gt;='様式３（療養者名簿）（⑤の場合）'!$O100,IF(FV$16&lt;='様式３（療養者名簿）（⑤の場合）'!$W100,1,0),0),0)</f>
        <v>0</v>
      </c>
      <c r="FW91" s="159">
        <f>IF(FW$16-'様式３（療養者名簿）（⑤の場合）'!$O100+1&lt;=15,IF(FW$16&gt;='様式３（療養者名簿）（⑤の場合）'!$O100,IF(FW$16&lt;='様式３（療養者名簿）（⑤の場合）'!$W100,1,0),0),0)</f>
        <v>0</v>
      </c>
      <c r="FX91" s="159">
        <f>IF(FX$16-'様式３（療養者名簿）（⑤の場合）'!$O100+1&lt;=15,IF(FX$16&gt;='様式３（療養者名簿）（⑤の場合）'!$O100,IF(FX$16&lt;='様式３（療養者名簿）（⑤の場合）'!$W100,1,0),0),0)</f>
        <v>0</v>
      </c>
      <c r="FY91" s="159">
        <f>IF(FY$16-'様式３（療養者名簿）（⑤の場合）'!$O100+1&lt;=15,IF(FY$16&gt;='様式３（療養者名簿）（⑤の場合）'!$O100,IF(FY$16&lt;='様式３（療養者名簿）（⑤の場合）'!$W100,1,0),0),0)</f>
        <v>0</v>
      </c>
      <c r="FZ91" s="159">
        <f>IF(FZ$16-'様式３（療養者名簿）（⑤の場合）'!$O100+1&lt;=15,IF(FZ$16&gt;='様式３（療養者名簿）（⑤の場合）'!$O100,IF(FZ$16&lt;='様式３（療養者名簿）（⑤の場合）'!$W100,1,0),0),0)</f>
        <v>0</v>
      </c>
      <c r="GA91" s="159">
        <f>IF(GA$16-'様式３（療養者名簿）（⑤の場合）'!$O100+1&lt;=15,IF(GA$16&gt;='様式３（療養者名簿）（⑤の場合）'!$O100,IF(GA$16&lt;='様式３（療養者名簿）（⑤の場合）'!$W100,1,0),0),0)</f>
        <v>0</v>
      </c>
      <c r="GB91" s="159">
        <f>IF(GB$16-'様式３（療養者名簿）（⑤の場合）'!$O100+1&lt;=15,IF(GB$16&gt;='様式３（療養者名簿）（⑤の場合）'!$O100,IF(GB$16&lt;='様式３（療養者名簿）（⑤の場合）'!$W100,1,0),0),0)</f>
        <v>0</v>
      </c>
      <c r="GC91" s="159">
        <f>IF(GC$16-'様式３（療養者名簿）（⑤の場合）'!$O100+1&lt;=15,IF(GC$16&gt;='様式３（療養者名簿）（⑤の場合）'!$O100,IF(GC$16&lt;='様式３（療養者名簿）（⑤の場合）'!$W100,1,0),0),0)</f>
        <v>0</v>
      </c>
      <c r="GD91" s="159">
        <f>IF(GD$16-'様式３（療養者名簿）（⑤の場合）'!$O100+1&lt;=15,IF(GD$16&gt;='様式３（療養者名簿）（⑤の場合）'!$O100,IF(GD$16&lt;='様式３（療養者名簿）（⑤の場合）'!$W100,1,0),0),0)</f>
        <v>0</v>
      </c>
      <c r="GE91" s="159">
        <f>IF(GE$16-'様式３（療養者名簿）（⑤の場合）'!$O100+1&lt;=15,IF(GE$16&gt;='様式３（療養者名簿）（⑤の場合）'!$O100,IF(GE$16&lt;='様式３（療養者名簿）（⑤の場合）'!$W100,1,0),0),0)</f>
        <v>0</v>
      </c>
      <c r="GF91" s="159">
        <f>IF(GF$16-'様式３（療養者名簿）（⑤の場合）'!$O100+1&lt;=15,IF(GF$16&gt;='様式３（療養者名簿）（⑤の場合）'!$O100,IF(GF$16&lt;='様式３（療養者名簿）（⑤の場合）'!$W100,1,0),0),0)</f>
        <v>0</v>
      </c>
      <c r="GG91" s="159">
        <f>IF(GG$16-'様式３（療養者名簿）（⑤の場合）'!$O100+1&lt;=15,IF(GG$16&gt;='様式３（療養者名簿）（⑤の場合）'!$O100,IF(GG$16&lt;='様式３（療養者名簿）（⑤の場合）'!$W100,1,0),0),0)</f>
        <v>0</v>
      </c>
      <c r="GH91" s="159">
        <f>IF(GH$16-'様式３（療養者名簿）（⑤の場合）'!$O100+1&lt;=15,IF(GH$16&gt;='様式３（療養者名簿）（⑤の場合）'!$O100,IF(GH$16&lt;='様式３（療養者名簿）（⑤の場合）'!$W100,1,0),0),0)</f>
        <v>0</v>
      </c>
      <c r="GI91" s="159">
        <f>IF(GI$16-'様式３（療養者名簿）（⑤の場合）'!$O100+1&lt;=15,IF(GI$16&gt;='様式３（療養者名簿）（⑤の場合）'!$O100,IF(GI$16&lt;='様式３（療養者名簿）（⑤の場合）'!$W100,1,0),0),0)</f>
        <v>0</v>
      </c>
      <c r="GJ91" s="159">
        <f>IF(GJ$16-'様式３（療養者名簿）（⑤の場合）'!$O100+1&lt;=15,IF(GJ$16&gt;='様式３（療養者名簿）（⑤の場合）'!$O100,IF(GJ$16&lt;='様式３（療養者名簿）（⑤の場合）'!$W100,1,0),0),0)</f>
        <v>0</v>
      </c>
      <c r="GK91" s="159">
        <f>IF(GK$16-'様式３（療養者名簿）（⑤の場合）'!$O100+1&lt;=15,IF(GK$16&gt;='様式３（療養者名簿）（⑤の場合）'!$O100,IF(GK$16&lt;='様式３（療養者名簿）（⑤の場合）'!$W100,1,0),0),0)</f>
        <v>0</v>
      </c>
      <c r="GL91" s="159">
        <f>IF(GL$16-'様式３（療養者名簿）（⑤の場合）'!$O100+1&lt;=15,IF(GL$16&gt;='様式３（療養者名簿）（⑤の場合）'!$O100,IF(GL$16&lt;='様式３（療養者名簿）（⑤の場合）'!$W100,1,0),0),0)</f>
        <v>0</v>
      </c>
      <c r="GM91" s="159">
        <f>IF(GM$16-'様式３（療養者名簿）（⑤の場合）'!$O100+1&lt;=15,IF(GM$16&gt;='様式３（療養者名簿）（⑤の場合）'!$O100,IF(GM$16&lt;='様式３（療養者名簿）（⑤の場合）'!$W100,1,0),0),0)</f>
        <v>0</v>
      </c>
      <c r="GN91" s="159">
        <f>IF(GN$16-'様式３（療養者名簿）（⑤の場合）'!$O100+1&lt;=15,IF(GN$16&gt;='様式３（療養者名簿）（⑤の場合）'!$O100,IF(GN$16&lt;='様式３（療養者名簿）（⑤の場合）'!$W100,1,0),0),0)</f>
        <v>0</v>
      </c>
      <c r="GO91" s="159">
        <f>IF(GO$16-'様式３（療養者名簿）（⑤の場合）'!$O100+1&lt;=15,IF(GO$16&gt;='様式３（療養者名簿）（⑤の場合）'!$O100,IF(GO$16&lt;='様式３（療養者名簿）（⑤の場合）'!$W100,1,0),0),0)</f>
        <v>0</v>
      </c>
      <c r="GP91" s="159">
        <f>IF(GP$16-'様式３（療養者名簿）（⑤の場合）'!$O100+1&lt;=15,IF(GP$16&gt;='様式３（療養者名簿）（⑤の場合）'!$O100,IF(GP$16&lt;='様式３（療養者名簿）（⑤の場合）'!$W100,1,0),0),0)</f>
        <v>0</v>
      </c>
      <c r="GQ91" s="159">
        <f>IF(GQ$16-'様式３（療養者名簿）（⑤の場合）'!$O100+1&lt;=15,IF(GQ$16&gt;='様式３（療養者名簿）（⑤の場合）'!$O100,IF(GQ$16&lt;='様式３（療養者名簿）（⑤の場合）'!$W100,1,0),0),0)</f>
        <v>0</v>
      </c>
      <c r="GR91" s="159">
        <f>IF(GR$16-'様式３（療養者名簿）（⑤の場合）'!$O100+1&lt;=15,IF(GR$16&gt;='様式３（療養者名簿）（⑤の場合）'!$O100,IF(GR$16&lt;='様式３（療養者名簿）（⑤の場合）'!$W100,1,0),0),0)</f>
        <v>0</v>
      </c>
      <c r="GS91" s="159">
        <f>IF(GS$16-'様式３（療養者名簿）（⑤の場合）'!$O100+1&lt;=15,IF(GS$16&gt;='様式３（療養者名簿）（⑤の場合）'!$O100,IF(GS$16&lt;='様式３（療養者名簿）（⑤の場合）'!$W100,1,0),0),0)</f>
        <v>0</v>
      </c>
      <c r="GT91" s="159">
        <f>IF(GT$16-'様式３（療養者名簿）（⑤の場合）'!$O100+1&lt;=15,IF(GT$16&gt;='様式３（療養者名簿）（⑤の場合）'!$O100,IF(GT$16&lt;='様式３（療養者名簿）（⑤の場合）'!$W100,1,0),0),0)</f>
        <v>0</v>
      </c>
      <c r="GU91" s="159">
        <f>IF(GU$16-'様式３（療養者名簿）（⑤の場合）'!$O100+1&lt;=15,IF(GU$16&gt;='様式３（療養者名簿）（⑤の場合）'!$O100,IF(GU$16&lt;='様式３（療養者名簿）（⑤の場合）'!$W100,1,0),0),0)</f>
        <v>0</v>
      </c>
      <c r="GV91" s="159">
        <f>IF(GV$16-'様式３（療養者名簿）（⑤の場合）'!$O100+1&lt;=15,IF(GV$16&gt;='様式３（療養者名簿）（⑤の場合）'!$O100,IF(GV$16&lt;='様式３（療養者名簿）（⑤の場合）'!$W100,1,0),0),0)</f>
        <v>0</v>
      </c>
      <c r="GW91" s="159">
        <f>IF(GW$16-'様式３（療養者名簿）（⑤の場合）'!$O100+1&lt;=15,IF(GW$16&gt;='様式３（療養者名簿）（⑤の場合）'!$O100,IF(GW$16&lt;='様式３（療養者名簿）（⑤の場合）'!$W100,1,0),0),0)</f>
        <v>0</v>
      </c>
      <c r="GX91" s="159">
        <f>IF(GX$16-'様式３（療養者名簿）（⑤の場合）'!$O100+1&lt;=15,IF(GX$16&gt;='様式３（療養者名簿）（⑤の場合）'!$O100,IF(GX$16&lt;='様式３（療養者名簿）（⑤の場合）'!$W100,1,0),0),0)</f>
        <v>0</v>
      </c>
      <c r="GY91" s="159">
        <f>IF(GY$16-'様式３（療養者名簿）（⑤の場合）'!$O100+1&lt;=15,IF(GY$16&gt;='様式３（療養者名簿）（⑤の場合）'!$O100,IF(GY$16&lt;='様式３（療養者名簿）（⑤の場合）'!$W100,1,0),0),0)</f>
        <v>0</v>
      </c>
      <c r="GZ91" s="159">
        <f>IF(GZ$16-'様式３（療養者名簿）（⑤の場合）'!$O100+1&lt;=15,IF(GZ$16&gt;='様式３（療養者名簿）（⑤の場合）'!$O100,IF(GZ$16&lt;='様式３（療養者名簿）（⑤の場合）'!$W100,1,0),0),0)</f>
        <v>0</v>
      </c>
      <c r="HA91" s="159">
        <f>IF(HA$16-'様式３（療養者名簿）（⑤の場合）'!$O100+1&lt;=15,IF(HA$16&gt;='様式３（療養者名簿）（⑤の場合）'!$O100,IF(HA$16&lt;='様式３（療養者名簿）（⑤の場合）'!$W100,1,0),0),0)</f>
        <v>0</v>
      </c>
      <c r="HB91" s="159">
        <f>IF(HB$16-'様式３（療養者名簿）（⑤の場合）'!$O100+1&lt;=15,IF(HB$16&gt;='様式３（療養者名簿）（⑤の場合）'!$O100,IF(HB$16&lt;='様式３（療養者名簿）（⑤の場合）'!$W100,1,0),0),0)</f>
        <v>0</v>
      </c>
      <c r="HC91" s="159">
        <f>IF(HC$16-'様式３（療養者名簿）（⑤の場合）'!$O100+1&lt;=15,IF(HC$16&gt;='様式３（療養者名簿）（⑤の場合）'!$O100,IF(HC$16&lt;='様式３（療養者名簿）（⑤の場合）'!$W100,1,0),0),0)</f>
        <v>0</v>
      </c>
      <c r="HD91" s="159">
        <f>IF(HD$16-'様式３（療養者名簿）（⑤の場合）'!$O100+1&lt;=15,IF(HD$16&gt;='様式３（療養者名簿）（⑤の場合）'!$O100,IF(HD$16&lt;='様式３（療養者名簿）（⑤の場合）'!$W100,1,0),0),0)</f>
        <v>0</v>
      </c>
      <c r="HE91" s="159">
        <f>IF(HE$16-'様式３（療養者名簿）（⑤の場合）'!$O100+1&lt;=15,IF(HE$16&gt;='様式３（療養者名簿）（⑤の場合）'!$O100,IF(HE$16&lt;='様式３（療養者名簿）（⑤の場合）'!$W100,1,0),0),0)</f>
        <v>0</v>
      </c>
      <c r="HF91" s="159">
        <f>IF(HF$16-'様式３（療養者名簿）（⑤の場合）'!$O100+1&lt;=15,IF(HF$16&gt;='様式３（療養者名簿）（⑤の場合）'!$O100,IF(HF$16&lt;='様式３（療養者名簿）（⑤の場合）'!$W100,1,0),0),0)</f>
        <v>0</v>
      </c>
      <c r="HG91" s="159">
        <f>IF(HG$16-'様式３（療養者名簿）（⑤の場合）'!$O100+1&lt;=15,IF(HG$16&gt;='様式３（療養者名簿）（⑤の場合）'!$O100,IF(HG$16&lt;='様式３（療養者名簿）（⑤の場合）'!$W100,1,0),0),0)</f>
        <v>0</v>
      </c>
      <c r="HH91" s="159">
        <f>IF(HH$16-'様式３（療養者名簿）（⑤の場合）'!$O100+1&lt;=15,IF(HH$16&gt;='様式３（療養者名簿）（⑤の場合）'!$O100,IF(HH$16&lt;='様式３（療養者名簿）（⑤の場合）'!$W100,1,0),0),0)</f>
        <v>0</v>
      </c>
      <c r="HI91" s="159">
        <f>IF(HI$16-'様式３（療養者名簿）（⑤の場合）'!$O100+1&lt;=15,IF(HI$16&gt;='様式３（療養者名簿）（⑤の場合）'!$O100,IF(HI$16&lt;='様式３（療養者名簿）（⑤の場合）'!$W100,1,0),0),0)</f>
        <v>0</v>
      </c>
      <c r="HJ91" s="159">
        <f>IF(HJ$16-'様式３（療養者名簿）（⑤の場合）'!$O100+1&lt;=15,IF(HJ$16&gt;='様式３（療養者名簿）（⑤の場合）'!$O100,IF(HJ$16&lt;='様式３（療養者名簿）（⑤の場合）'!$W100,1,0),0),0)</f>
        <v>0</v>
      </c>
      <c r="HK91" s="159">
        <f>IF(HK$16-'様式３（療養者名簿）（⑤の場合）'!$O100+1&lt;=15,IF(HK$16&gt;='様式３（療養者名簿）（⑤の場合）'!$O100,IF(HK$16&lt;='様式３（療養者名簿）（⑤の場合）'!$W100,1,0),0),0)</f>
        <v>0</v>
      </c>
      <c r="HL91" s="159">
        <f>IF(HL$16-'様式３（療養者名簿）（⑤の場合）'!$O100+1&lt;=15,IF(HL$16&gt;='様式３（療養者名簿）（⑤の場合）'!$O100,IF(HL$16&lt;='様式３（療養者名簿）（⑤の場合）'!$W100,1,0),0),0)</f>
        <v>0</v>
      </c>
      <c r="HM91" s="159">
        <f>IF(HM$16-'様式３（療養者名簿）（⑤の場合）'!$O100+1&lt;=15,IF(HM$16&gt;='様式３（療養者名簿）（⑤の場合）'!$O100,IF(HM$16&lt;='様式３（療養者名簿）（⑤の場合）'!$W100,1,0),0),0)</f>
        <v>0</v>
      </c>
      <c r="HN91" s="159">
        <f>IF(HN$16-'様式３（療養者名簿）（⑤の場合）'!$O100+1&lt;=15,IF(HN$16&gt;='様式３（療養者名簿）（⑤の場合）'!$O100,IF(HN$16&lt;='様式３（療養者名簿）（⑤の場合）'!$W100,1,0),0),0)</f>
        <v>0</v>
      </c>
      <c r="HO91" s="159">
        <f>IF(HO$16-'様式３（療養者名簿）（⑤の場合）'!$O100+1&lt;=15,IF(HO$16&gt;='様式３（療養者名簿）（⑤の場合）'!$O100,IF(HO$16&lt;='様式３（療養者名簿）（⑤の場合）'!$W100,1,0),0),0)</f>
        <v>0</v>
      </c>
      <c r="HP91" s="159">
        <f>IF(HP$16-'様式３（療養者名簿）（⑤の場合）'!$O100+1&lt;=15,IF(HP$16&gt;='様式３（療養者名簿）（⑤の場合）'!$O100,IF(HP$16&lt;='様式３（療養者名簿）（⑤の場合）'!$W100,1,0),0),0)</f>
        <v>0</v>
      </c>
      <c r="HQ91" s="159">
        <f>IF(HQ$16-'様式３（療養者名簿）（⑤の場合）'!$O100+1&lt;=15,IF(HQ$16&gt;='様式３（療養者名簿）（⑤の場合）'!$O100,IF(HQ$16&lt;='様式３（療養者名簿）（⑤の場合）'!$W100,1,0),0),0)</f>
        <v>0</v>
      </c>
      <c r="HR91" s="159">
        <f>IF(HR$16-'様式３（療養者名簿）（⑤の場合）'!$O100+1&lt;=15,IF(HR$16&gt;='様式３（療養者名簿）（⑤の場合）'!$O100,IF(HR$16&lt;='様式３（療養者名簿）（⑤の場合）'!$W100,1,0),0),0)</f>
        <v>0</v>
      </c>
      <c r="HS91" s="159">
        <f>IF(HS$16-'様式３（療養者名簿）（⑤の場合）'!$O100+1&lt;=15,IF(HS$16&gt;='様式３（療養者名簿）（⑤の場合）'!$O100,IF(HS$16&lt;='様式３（療養者名簿）（⑤の場合）'!$W100,1,0),0),0)</f>
        <v>0</v>
      </c>
      <c r="HT91" s="159">
        <f>IF(HT$16-'様式３（療養者名簿）（⑤の場合）'!$O100+1&lt;=15,IF(HT$16&gt;='様式３（療養者名簿）（⑤の場合）'!$O100,IF(HT$16&lt;='様式３（療養者名簿）（⑤の場合）'!$W100,1,0),0),0)</f>
        <v>0</v>
      </c>
      <c r="HU91" s="159">
        <f>IF(HU$16-'様式３（療養者名簿）（⑤の場合）'!$O100+1&lt;=15,IF(HU$16&gt;='様式３（療養者名簿）（⑤の場合）'!$O100,IF(HU$16&lt;='様式３（療養者名簿）（⑤の場合）'!$W100,1,0),0),0)</f>
        <v>0</v>
      </c>
      <c r="HV91" s="159">
        <f>IF(HV$16-'様式３（療養者名簿）（⑤の場合）'!$O100+1&lt;=15,IF(HV$16&gt;='様式３（療養者名簿）（⑤の場合）'!$O100,IF(HV$16&lt;='様式３（療養者名簿）（⑤の場合）'!$W100,1,0),0),0)</f>
        <v>0</v>
      </c>
      <c r="HW91" s="159">
        <f>IF(HW$16-'様式３（療養者名簿）（⑤の場合）'!$O100+1&lt;=15,IF(HW$16&gt;='様式３（療養者名簿）（⑤の場合）'!$O100,IF(HW$16&lt;='様式３（療養者名簿）（⑤の場合）'!$W100,1,0),0),0)</f>
        <v>0</v>
      </c>
      <c r="HX91" s="159">
        <f>IF(HX$16-'様式３（療養者名簿）（⑤の場合）'!$O100+1&lt;=15,IF(HX$16&gt;='様式３（療養者名簿）（⑤の場合）'!$O100,IF(HX$16&lt;='様式３（療養者名簿）（⑤の場合）'!$W100,1,0),0),0)</f>
        <v>0</v>
      </c>
      <c r="HY91" s="159">
        <f>IF(HY$16-'様式３（療養者名簿）（⑤の場合）'!$O100+1&lt;=15,IF(HY$16&gt;='様式３（療養者名簿）（⑤の場合）'!$O100,IF(HY$16&lt;='様式３（療養者名簿）（⑤の場合）'!$W100,1,0),0),0)</f>
        <v>0</v>
      </c>
      <c r="HZ91" s="159">
        <f>IF(HZ$16-'様式３（療養者名簿）（⑤の場合）'!$O100+1&lt;=15,IF(HZ$16&gt;='様式３（療養者名簿）（⑤の場合）'!$O100,IF(HZ$16&lt;='様式３（療養者名簿）（⑤の場合）'!$W100,1,0),0),0)</f>
        <v>0</v>
      </c>
      <c r="IA91" s="159">
        <f>IF(IA$16-'様式３（療養者名簿）（⑤の場合）'!$O100+1&lt;=15,IF(IA$16&gt;='様式３（療養者名簿）（⑤の場合）'!$O100,IF(IA$16&lt;='様式３（療養者名簿）（⑤の場合）'!$W100,1,0),0),0)</f>
        <v>0</v>
      </c>
      <c r="IB91" s="159">
        <f>IF(IB$16-'様式３（療養者名簿）（⑤の場合）'!$O100+1&lt;=15,IF(IB$16&gt;='様式３（療養者名簿）（⑤の場合）'!$O100,IF(IB$16&lt;='様式３（療養者名簿）（⑤の場合）'!$W100,1,0),0),0)</f>
        <v>0</v>
      </c>
      <c r="IC91" s="159">
        <f>IF(IC$16-'様式３（療養者名簿）（⑤の場合）'!$O100+1&lt;=15,IF(IC$16&gt;='様式３（療養者名簿）（⑤の場合）'!$O100,IF(IC$16&lt;='様式３（療養者名簿）（⑤の場合）'!$W100,1,0),0),0)</f>
        <v>0</v>
      </c>
      <c r="ID91" s="159">
        <f>IF(ID$16-'様式３（療養者名簿）（⑤の場合）'!$O100+1&lt;=15,IF(ID$16&gt;='様式３（療養者名簿）（⑤の場合）'!$O100,IF(ID$16&lt;='様式３（療養者名簿）（⑤の場合）'!$W100,1,0),0),0)</f>
        <v>0</v>
      </c>
      <c r="IE91" s="159">
        <f>IF(IE$16-'様式３（療養者名簿）（⑤の場合）'!$O100+1&lt;=15,IF(IE$16&gt;='様式３（療養者名簿）（⑤の場合）'!$O100,IF(IE$16&lt;='様式３（療養者名簿）（⑤の場合）'!$W100,1,0),0),0)</f>
        <v>0</v>
      </c>
      <c r="IF91" s="159">
        <f>IF(IF$16-'様式３（療養者名簿）（⑤の場合）'!$O100+1&lt;=15,IF(IF$16&gt;='様式３（療養者名簿）（⑤の場合）'!$O100,IF(IF$16&lt;='様式３（療養者名簿）（⑤の場合）'!$W100,1,0),0),0)</f>
        <v>0</v>
      </c>
      <c r="IG91" s="159">
        <f>IF(IG$16-'様式３（療養者名簿）（⑤の場合）'!$O100+1&lt;=15,IF(IG$16&gt;='様式３（療養者名簿）（⑤の場合）'!$O100,IF(IG$16&lt;='様式３（療養者名簿）（⑤の場合）'!$W100,1,0),0),0)</f>
        <v>0</v>
      </c>
      <c r="IH91" s="159">
        <f>IF(IH$16-'様式３（療養者名簿）（⑤の場合）'!$O100+1&lt;=15,IF(IH$16&gt;='様式３（療養者名簿）（⑤の場合）'!$O100,IF(IH$16&lt;='様式３（療養者名簿）（⑤の場合）'!$W100,1,0),0),0)</f>
        <v>0</v>
      </c>
      <c r="II91" s="159">
        <f>IF(II$16-'様式３（療養者名簿）（⑤の場合）'!$O100+1&lt;=15,IF(II$16&gt;='様式３（療養者名簿）（⑤の場合）'!$O100,IF(II$16&lt;='様式３（療養者名簿）（⑤の場合）'!$W100,1,0),0),0)</f>
        <v>0</v>
      </c>
      <c r="IJ91" s="159">
        <f>IF(IJ$16-'様式３（療養者名簿）（⑤の場合）'!$O100+1&lt;=15,IF(IJ$16&gt;='様式３（療養者名簿）（⑤の場合）'!$O100,IF(IJ$16&lt;='様式３（療養者名簿）（⑤の場合）'!$W100,1,0),0),0)</f>
        <v>0</v>
      </c>
      <c r="IK91" s="159">
        <f>IF(IK$16-'様式３（療養者名簿）（⑤の場合）'!$O100+1&lt;=15,IF(IK$16&gt;='様式３（療養者名簿）（⑤の場合）'!$O100,IF(IK$16&lt;='様式３（療養者名簿）（⑤の場合）'!$W100,1,0),0),0)</f>
        <v>0</v>
      </c>
      <c r="IL91" s="159">
        <f>IF(IL$16-'様式３（療養者名簿）（⑤の場合）'!$O100+1&lt;=15,IF(IL$16&gt;='様式３（療養者名簿）（⑤の場合）'!$O100,IF(IL$16&lt;='様式３（療養者名簿）（⑤の場合）'!$W100,1,0),0),0)</f>
        <v>0</v>
      </c>
      <c r="IM91" s="159">
        <f>IF(IM$16-'様式３（療養者名簿）（⑤の場合）'!$O100+1&lt;=15,IF(IM$16&gt;='様式３（療養者名簿）（⑤の場合）'!$O100,IF(IM$16&lt;='様式３（療養者名簿）（⑤の場合）'!$W100,1,0),0),0)</f>
        <v>0</v>
      </c>
      <c r="IN91" s="159">
        <f>IF(IN$16-'様式３（療養者名簿）（⑤の場合）'!$O100+1&lt;=15,IF(IN$16&gt;='様式３（療養者名簿）（⑤の場合）'!$O100,IF(IN$16&lt;='様式３（療養者名簿）（⑤の場合）'!$W100,1,0),0),0)</f>
        <v>0</v>
      </c>
      <c r="IO91" s="159">
        <f>IF(IO$16-'様式３（療養者名簿）（⑤の場合）'!$O100+1&lt;=15,IF(IO$16&gt;='様式３（療養者名簿）（⑤の場合）'!$O100,IF(IO$16&lt;='様式３（療養者名簿）（⑤の場合）'!$W100,1,0),0),0)</f>
        <v>0</v>
      </c>
      <c r="IP91" s="159">
        <f>IF(IP$16-'様式３（療養者名簿）（⑤の場合）'!$O100+1&lt;=15,IF(IP$16&gt;='様式３（療養者名簿）（⑤の場合）'!$O100,IF(IP$16&lt;='様式３（療養者名簿）（⑤の場合）'!$W100,1,0),0),0)</f>
        <v>0</v>
      </c>
      <c r="IQ91" s="159">
        <f>IF(IQ$16-'様式３（療養者名簿）（⑤の場合）'!$O100+1&lt;=15,IF(IQ$16&gt;='様式３（療養者名簿）（⑤の場合）'!$O100,IF(IQ$16&lt;='様式３（療養者名簿）（⑤の場合）'!$W100,1,0),0),0)</f>
        <v>0</v>
      </c>
      <c r="IR91" s="159">
        <f>IF(IR$16-'様式３（療養者名簿）（⑤の場合）'!$O100+1&lt;=15,IF(IR$16&gt;='様式３（療養者名簿）（⑤の場合）'!$O100,IF(IR$16&lt;='様式３（療養者名簿）（⑤の場合）'!$W100,1,0),0),0)</f>
        <v>0</v>
      </c>
      <c r="IS91" s="159">
        <f>IF(IS$16-'様式３（療養者名簿）（⑤の場合）'!$O100+1&lt;=15,IF(IS$16&gt;='様式３（療養者名簿）（⑤の場合）'!$O100,IF(IS$16&lt;='様式３（療養者名簿）（⑤の場合）'!$W100,1,0),0),0)</f>
        <v>0</v>
      </c>
      <c r="IT91" s="159">
        <f>IF(IT$16-'様式３（療養者名簿）（⑤の場合）'!$O100+1&lt;=15,IF(IT$16&gt;='様式３（療養者名簿）（⑤の場合）'!$O100,IF(IT$16&lt;='様式３（療養者名簿）（⑤の場合）'!$W100,1,0),0),0)</f>
        <v>0</v>
      </c>
    </row>
    <row r="92" spans="1:254" ht="42" customHeight="1">
      <c r="A92" s="149">
        <f>'様式３（療養者名簿）（⑤の場合）'!C101</f>
        <v>0</v>
      </c>
      <c r="B92" s="159">
        <f>IF(B$16-'様式３（療養者名簿）（⑤の場合）'!$O101+1&lt;=15,IF(B$16&gt;='様式３（療養者名簿）（⑤の場合）'!$O101,IF(B$16&lt;='様式３（療養者名簿）（⑤の場合）'!$W101,1,0),0),0)</f>
        <v>0</v>
      </c>
      <c r="C92" s="159">
        <f>IF(C$16-'様式３（療養者名簿）（⑤の場合）'!$O101+1&lt;=15,IF(C$16&gt;='様式３（療養者名簿）（⑤の場合）'!$O101,IF(C$16&lt;='様式３（療養者名簿）（⑤の場合）'!$W101,1,0),0),0)</f>
        <v>0</v>
      </c>
      <c r="D92" s="159">
        <f>IF(D$16-'様式３（療養者名簿）（⑤の場合）'!$O101+1&lt;=15,IF(D$16&gt;='様式３（療養者名簿）（⑤の場合）'!$O101,IF(D$16&lt;='様式３（療養者名簿）（⑤の場合）'!$W101,1,0),0),0)</f>
        <v>0</v>
      </c>
      <c r="E92" s="159">
        <f>IF(E$16-'様式３（療養者名簿）（⑤の場合）'!$O101+1&lt;=15,IF(E$16&gt;='様式３（療養者名簿）（⑤の場合）'!$O101,IF(E$16&lt;='様式３（療養者名簿）（⑤の場合）'!$W101,1,0),0),0)</f>
        <v>0</v>
      </c>
      <c r="F92" s="159">
        <f>IF(F$16-'様式３（療養者名簿）（⑤の場合）'!$O101+1&lt;=15,IF(F$16&gt;='様式３（療養者名簿）（⑤の場合）'!$O101,IF(F$16&lt;='様式３（療養者名簿）（⑤の場合）'!$W101,1,0),0),0)</f>
        <v>0</v>
      </c>
      <c r="G92" s="159">
        <f>IF(G$16-'様式３（療養者名簿）（⑤の場合）'!$O101+1&lt;=15,IF(G$16&gt;='様式３（療養者名簿）（⑤の場合）'!$O101,IF(G$16&lt;='様式３（療養者名簿）（⑤の場合）'!$W101,1,0),0),0)</f>
        <v>0</v>
      </c>
      <c r="H92" s="159">
        <f>IF(H$16-'様式３（療養者名簿）（⑤の場合）'!$O101+1&lt;=15,IF(H$16&gt;='様式３（療養者名簿）（⑤の場合）'!$O101,IF(H$16&lt;='様式３（療養者名簿）（⑤の場合）'!$W101,1,0),0),0)</f>
        <v>0</v>
      </c>
      <c r="I92" s="159">
        <f>IF(I$16-'様式３（療養者名簿）（⑤の場合）'!$O101+1&lt;=15,IF(I$16&gt;='様式３（療養者名簿）（⑤の場合）'!$O101,IF(I$16&lt;='様式３（療養者名簿）（⑤の場合）'!$W101,1,0),0),0)</f>
        <v>0</v>
      </c>
      <c r="J92" s="159">
        <f>IF(J$16-'様式３（療養者名簿）（⑤の場合）'!$O101+1&lt;=15,IF(J$16&gt;='様式３（療養者名簿）（⑤の場合）'!$O101,IF(J$16&lt;='様式３（療養者名簿）（⑤の場合）'!$W101,1,0),0),0)</f>
        <v>0</v>
      </c>
      <c r="K92" s="159">
        <f>IF(K$16-'様式３（療養者名簿）（⑤の場合）'!$O101+1&lt;=15,IF(K$16&gt;='様式３（療養者名簿）（⑤の場合）'!$O101,IF(K$16&lt;='様式３（療養者名簿）（⑤の場合）'!$W101,1,0),0),0)</f>
        <v>0</v>
      </c>
      <c r="L92" s="159">
        <f>IF(L$16-'様式３（療養者名簿）（⑤の場合）'!$O101+1&lt;=15,IF(L$16&gt;='様式３（療養者名簿）（⑤の場合）'!$O101,IF(L$16&lt;='様式３（療養者名簿）（⑤の場合）'!$W101,1,0),0),0)</f>
        <v>0</v>
      </c>
      <c r="M92" s="159">
        <f>IF(M$16-'様式３（療養者名簿）（⑤の場合）'!$O101+1&lt;=15,IF(M$16&gt;='様式３（療養者名簿）（⑤の場合）'!$O101,IF(M$16&lt;='様式３（療養者名簿）（⑤の場合）'!$W101,1,0),0),0)</f>
        <v>0</v>
      </c>
      <c r="N92" s="159">
        <f>IF(N$16-'様式３（療養者名簿）（⑤の場合）'!$O101+1&lt;=15,IF(N$16&gt;='様式３（療養者名簿）（⑤の場合）'!$O101,IF(N$16&lt;='様式３（療養者名簿）（⑤の場合）'!$W101,1,0),0),0)</f>
        <v>0</v>
      </c>
      <c r="O92" s="159">
        <f>IF(O$16-'様式３（療養者名簿）（⑤の場合）'!$O101+1&lt;=15,IF(O$16&gt;='様式３（療養者名簿）（⑤の場合）'!$O101,IF(O$16&lt;='様式３（療養者名簿）（⑤の場合）'!$W101,1,0),0),0)</f>
        <v>0</v>
      </c>
      <c r="P92" s="159">
        <f>IF(P$16-'様式３（療養者名簿）（⑤の場合）'!$O101+1&lt;=15,IF(P$16&gt;='様式３（療養者名簿）（⑤の場合）'!$O101,IF(P$16&lt;='様式３（療養者名簿）（⑤の場合）'!$W101,1,0),0),0)</f>
        <v>0</v>
      </c>
      <c r="Q92" s="159">
        <f>IF(Q$16-'様式３（療養者名簿）（⑤の場合）'!$O101+1&lt;=15,IF(Q$16&gt;='様式３（療養者名簿）（⑤の場合）'!$O101,IF(Q$16&lt;='様式３（療養者名簿）（⑤の場合）'!$W101,1,0),0),0)</f>
        <v>0</v>
      </c>
      <c r="R92" s="159">
        <f>IF(R$16-'様式３（療養者名簿）（⑤の場合）'!$O101+1&lt;=15,IF(R$16&gt;='様式３（療養者名簿）（⑤の場合）'!$O101,IF(R$16&lt;='様式３（療養者名簿）（⑤の場合）'!$W101,1,0),0),0)</f>
        <v>0</v>
      </c>
      <c r="S92" s="159">
        <f>IF(S$16-'様式３（療養者名簿）（⑤の場合）'!$O101+1&lt;=15,IF(S$16&gt;='様式３（療養者名簿）（⑤の場合）'!$O101,IF(S$16&lt;='様式３（療養者名簿）（⑤の場合）'!$W101,1,0),0),0)</f>
        <v>0</v>
      </c>
      <c r="T92" s="159">
        <f>IF(T$16-'様式３（療養者名簿）（⑤の場合）'!$O101+1&lt;=15,IF(T$16&gt;='様式３（療養者名簿）（⑤の場合）'!$O101,IF(T$16&lt;='様式３（療養者名簿）（⑤の場合）'!$W101,1,0),0),0)</f>
        <v>0</v>
      </c>
      <c r="U92" s="159">
        <f>IF(U$16-'様式３（療養者名簿）（⑤の場合）'!$O101+1&lt;=15,IF(U$16&gt;='様式３（療養者名簿）（⑤の場合）'!$O101,IF(U$16&lt;='様式３（療養者名簿）（⑤の場合）'!$W101,1,0),0),0)</f>
        <v>0</v>
      </c>
      <c r="V92" s="159">
        <f>IF(V$16-'様式３（療養者名簿）（⑤の場合）'!$O101+1&lt;=15,IF(V$16&gt;='様式３（療養者名簿）（⑤の場合）'!$O101,IF(V$16&lt;='様式３（療養者名簿）（⑤の場合）'!$W101,1,0),0),0)</f>
        <v>0</v>
      </c>
      <c r="W92" s="159">
        <f>IF(W$16-'様式３（療養者名簿）（⑤の場合）'!$O101+1&lt;=15,IF(W$16&gt;='様式３（療養者名簿）（⑤の場合）'!$O101,IF(W$16&lt;='様式３（療養者名簿）（⑤の場合）'!$W101,1,0),0),0)</f>
        <v>0</v>
      </c>
      <c r="X92" s="159">
        <f>IF(X$16-'様式３（療養者名簿）（⑤の場合）'!$O101+1&lt;=15,IF(X$16&gt;='様式３（療養者名簿）（⑤の場合）'!$O101,IF(X$16&lt;='様式３（療養者名簿）（⑤の場合）'!$W101,1,0),0),0)</f>
        <v>0</v>
      </c>
      <c r="Y92" s="159">
        <f>IF(Y$16-'様式３（療養者名簿）（⑤の場合）'!$O101+1&lt;=15,IF(Y$16&gt;='様式３（療養者名簿）（⑤の場合）'!$O101,IF(Y$16&lt;='様式３（療養者名簿）（⑤の場合）'!$W101,1,0),0),0)</f>
        <v>0</v>
      </c>
      <c r="Z92" s="159">
        <f>IF(Z$16-'様式３（療養者名簿）（⑤の場合）'!$O101+1&lt;=15,IF(Z$16&gt;='様式３（療養者名簿）（⑤の場合）'!$O101,IF(Z$16&lt;='様式３（療養者名簿）（⑤の場合）'!$W101,1,0),0),0)</f>
        <v>0</v>
      </c>
      <c r="AA92" s="159">
        <f>IF(AA$16-'様式３（療養者名簿）（⑤の場合）'!$O101+1&lt;=15,IF(AA$16&gt;='様式３（療養者名簿）（⑤の場合）'!$O101,IF(AA$16&lt;='様式３（療養者名簿）（⑤の場合）'!$W101,1,0),0),0)</f>
        <v>0</v>
      </c>
      <c r="AB92" s="159">
        <f>IF(AB$16-'様式３（療養者名簿）（⑤の場合）'!$O101+1&lt;=15,IF(AB$16&gt;='様式３（療養者名簿）（⑤の場合）'!$O101,IF(AB$16&lt;='様式３（療養者名簿）（⑤の場合）'!$W101,1,0),0),0)</f>
        <v>0</v>
      </c>
      <c r="AC92" s="159">
        <f>IF(AC$16-'様式３（療養者名簿）（⑤の場合）'!$O101+1&lt;=15,IF(AC$16&gt;='様式３（療養者名簿）（⑤の場合）'!$O101,IF(AC$16&lt;='様式３（療養者名簿）（⑤の場合）'!$W101,1,0),0),0)</f>
        <v>0</v>
      </c>
      <c r="AD92" s="159">
        <f>IF(AD$16-'様式３（療養者名簿）（⑤の場合）'!$O101+1&lt;=15,IF(AD$16&gt;='様式３（療養者名簿）（⑤の場合）'!$O101,IF(AD$16&lt;='様式３（療養者名簿）（⑤の場合）'!$W101,1,0),0),0)</f>
        <v>0</v>
      </c>
      <c r="AE92" s="159">
        <f>IF(AE$16-'様式３（療養者名簿）（⑤の場合）'!$O101+1&lt;=15,IF(AE$16&gt;='様式３（療養者名簿）（⑤の場合）'!$O101,IF(AE$16&lt;='様式３（療養者名簿）（⑤の場合）'!$W101,1,0),0),0)</f>
        <v>0</v>
      </c>
      <c r="AF92" s="159">
        <f>IF(AF$16-'様式３（療養者名簿）（⑤の場合）'!$O101+1&lt;=15,IF(AF$16&gt;='様式３（療養者名簿）（⑤の場合）'!$O101,IF(AF$16&lt;='様式３（療養者名簿）（⑤の場合）'!$W101,1,0),0),0)</f>
        <v>0</v>
      </c>
      <c r="AG92" s="159">
        <f>IF(AG$16-'様式３（療養者名簿）（⑤の場合）'!$O101+1&lt;=15,IF(AG$16&gt;='様式３（療養者名簿）（⑤の場合）'!$O101,IF(AG$16&lt;='様式３（療養者名簿）（⑤の場合）'!$W101,1,0),0),0)</f>
        <v>0</v>
      </c>
      <c r="AH92" s="159">
        <f>IF(AH$16-'様式３（療養者名簿）（⑤の場合）'!$O101+1&lt;=15,IF(AH$16&gt;='様式３（療養者名簿）（⑤の場合）'!$O101,IF(AH$16&lt;='様式３（療養者名簿）（⑤の場合）'!$W101,1,0),0),0)</f>
        <v>0</v>
      </c>
      <c r="AI92" s="159">
        <f>IF(AI$16-'様式３（療養者名簿）（⑤の場合）'!$O101+1&lt;=15,IF(AI$16&gt;='様式３（療養者名簿）（⑤の場合）'!$O101,IF(AI$16&lt;='様式３（療養者名簿）（⑤の場合）'!$W101,1,0),0),0)</f>
        <v>0</v>
      </c>
      <c r="AJ92" s="159">
        <f>IF(AJ$16-'様式３（療養者名簿）（⑤の場合）'!$O101+1&lt;=15,IF(AJ$16&gt;='様式３（療養者名簿）（⑤の場合）'!$O101,IF(AJ$16&lt;='様式３（療養者名簿）（⑤の場合）'!$W101,1,0),0),0)</f>
        <v>0</v>
      </c>
      <c r="AK92" s="159">
        <f>IF(AK$16-'様式３（療養者名簿）（⑤の場合）'!$O101+1&lt;=15,IF(AK$16&gt;='様式３（療養者名簿）（⑤の場合）'!$O101,IF(AK$16&lt;='様式３（療養者名簿）（⑤の場合）'!$W101,1,0),0),0)</f>
        <v>0</v>
      </c>
      <c r="AL92" s="159">
        <f>IF(AL$16-'様式３（療養者名簿）（⑤の場合）'!$O101+1&lt;=15,IF(AL$16&gt;='様式３（療養者名簿）（⑤の場合）'!$O101,IF(AL$16&lt;='様式３（療養者名簿）（⑤の場合）'!$W101,1,0),0),0)</f>
        <v>0</v>
      </c>
      <c r="AM92" s="159">
        <f>IF(AM$16-'様式３（療養者名簿）（⑤の場合）'!$O101+1&lt;=15,IF(AM$16&gt;='様式３（療養者名簿）（⑤の場合）'!$O101,IF(AM$16&lt;='様式３（療養者名簿）（⑤の場合）'!$W101,1,0),0),0)</f>
        <v>0</v>
      </c>
      <c r="AN92" s="159">
        <f>IF(AN$16-'様式３（療養者名簿）（⑤の場合）'!$O101+1&lt;=15,IF(AN$16&gt;='様式３（療養者名簿）（⑤の場合）'!$O101,IF(AN$16&lt;='様式３（療養者名簿）（⑤の場合）'!$W101,1,0),0),0)</f>
        <v>0</v>
      </c>
      <c r="AO92" s="159">
        <f>IF(AO$16-'様式３（療養者名簿）（⑤の場合）'!$O101+1&lt;=15,IF(AO$16&gt;='様式３（療養者名簿）（⑤の場合）'!$O101,IF(AO$16&lt;='様式３（療養者名簿）（⑤の場合）'!$W101,1,0),0),0)</f>
        <v>0</v>
      </c>
      <c r="AP92" s="159">
        <f>IF(AP$16-'様式３（療養者名簿）（⑤の場合）'!$O101+1&lt;=15,IF(AP$16&gt;='様式３（療養者名簿）（⑤の場合）'!$O101,IF(AP$16&lt;='様式３（療養者名簿）（⑤の場合）'!$W101,1,0),0),0)</f>
        <v>0</v>
      </c>
      <c r="AQ92" s="159">
        <f>IF(AQ$16-'様式３（療養者名簿）（⑤の場合）'!$O101+1&lt;=15,IF(AQ$16&gt;='様式３（療養者名簿）（⑤の場合）'!$O101,IF(AQ$16&lt;='様式３（療養者名簿）（⑤の場合）'!$W101,1,0),0),0)</f>
        <v>0</v>
      </c>
      <c r="AR92" s="159">
        <f>IF(AR$16-'様式３（療養者名簿）（⑤の場合）'!$O101+1&lt;=15,IF(AR$16&gt;='様式３（療養者名簿）（⑤の場合）'!$O101,IF(AR$16&lt;='様式３（療養者名簿）（⑤の場合）'!$W101,1,0),0),0)</f>
        <v>0</v>
      </c>
      <c r="AS92" s="159">
        <f>IF(AS$16-'様式３（療養者名簿）（⑤の場合）'!$O101+1&lt;=15,IF(AS$16&gt;='様式３（療養者名簿）（⑤の場合）'!$O101,IF(AS$16&lt;='様式３（療養者名簿）（⑤の場合）'!$W101,1,0),0),0)</f>
        <v>0</v>
      </c>
      <c r="AT92" s="159">
        <f>IF(AT$16-'様式３（療養者名簿）（⑤の場合）'!$O101+1&lt;=15,IF(AT$16&gt;='様式３（療養者名簿）（⑤の場合）'!$O101,IF(AT$16&lt;='様式３（療養者名簿）（⑤の場合）'!$W101,1,0),0),0)</f>
        <v>0</v>
      </c>
      <c r="AU92" s="159">
        <f>IF(AU$16-'様式３（療養者名簿）（⑤の場合）'!$O101+1&lt;=15,IF(AU$16&gt;='様式３（療養者名簿）（⑤の場合）'!$O101,IF(AU$16&lt;='様式３（療養者名簿）（⑤の場合）'!$W101,1,0),0),0)</f>
        <v>0</v>
      </c>
      <c r="AV92" s="159">
        <f>IF(AV$16-'様式３（療養者名簿）（⑤の場合）'!$O101+1&lt;=15,IF(AV$16&gt;='様式３（療養者名簿）（⑤の場合）'!$O101,IF(AV$16&lt;='様式３（療養者名簿）（⑤の場合）'!$W101,1,0),0),0)</f>
        <v>0</v>
      </c>
      <c r="AW92" s="159">
        <f>IF(AW$16-'様式３（療養者名簿）（⑤の場合）'!$O101+1&lt;=15,IF(AW$16&gt;='様式３（療養者名簿）（⑤の場合）'!$O101,IF(AW$16&lt;='様式３（療養者名簿）（⑤の場合）'!$W101,1,0),0),0)</f>
        <v>0</v>
      </c>
      <c r="AX92" s="159">
        <f>IF(AX$16-'様式３（療養者名簿）（⑤の場合）'!$O101+1&lt;=15,IF(AX$16&gt;='様式３（療養者名簿）（⑤の場合）'!$O101,IF(AX$16&lt;='様式３（療養者名簿）（⑤の場合）'!$W101,1,0),0),0)</f>
        <v>0</v>
      </c>
      <c r="AY92" s="159">
        <f>IF(AY$16-'様式３（療養者名簿）（⑤の場合）'!$O101+1&lt;=15,IF(AY$16&gt;='様式３（療養者名簿）（⑤の場合）'!$O101,IF(AY$16&lt;='様式３（療養者名簿）（⑤の場合）'!$W101,1,0),0),0)</f>
        <v>0</v>
      </c>
      <c r="AZ92" s="159">
        <f>IF(AZ$16-'様式３（療養者名簿）（⑤の場合）'!$O101+1&lt;=15,IF(AZ$16&gt;='様式３（療養者名簿）（⑤の場合）'!$O101,IF(AZ$16&lt;='様式３（療養者名簿）（⑤の場合）'!$W101,1,0),0),0)</f>
        <v>0</v>
      </c>
      <c r="BA92" s="159">
        <f>IF(BA$16-'様式３（療養者名簿）（⑤の場合）'!$O101+1&lt;=15,IF(BA$16&gt;='様式３（療養者名簿）（⑤の場合）'!$O101,IF(BA$16&lt;='様式３（療養者名簿）（⑤の場合）'!$W101,1,0),0),0)</f>
        <v>0</v>
      </c>
      <c r="BB92" s="159">
        <f>IF(BB$16-'様式３（療養者名簿）（⑤の場合）'!$O101+1&lt;=15,IF(BB$16&gt;='様式３（療養者名簿）（⑤の場合）'!$O101,IF(BB$16&lt;='様式３（療養者名簿）（⑤の場合）'!$W101,1,0),0),0)</f>
        <v>0</v>
      </c>
      <c r="BC92" s="159">
        <f>IF(BC$16-'様式３（療養者名簿）（⑤の場合）'!$O101+1&lt;=15,IF(BC$16&gt;='様式３（療養者名簿）（⑤の場合）'!$O101,IF(BC$16&lt;='様式３（療養者名簿）（⑤の場合）'!$W101,1,0),0),0)</f>
        <v>0</v>
      </c>
      <c r="BD92" s="159">
        <f>IF(BD$16-'様式３（療養者名簿）（⑤の場合）'!$O101+1&lt;=15,IF(BD$16&gt;='様式３（療養者名簿）（⑤の場合）'!$O101,IF(BD$16&lt;='様式３（療養者名簿）（⑤の場合）'!$W101,1,0),0),0)</f>
        <v>0</v>
      </c>
      <c r="BE92" s="159">
        <f>IF(BE$16-'様式３（療養者名簿）（⑤の場合）'!$O101+1&lt;=15,IF(BE$16&gt;='様式３（療養者名簿）（⑤の場合）'!$O101,IF(BE$16&lt;='様式３（療養者名簿）（⑤の場合）'!$W101,1,0),0),0)</f>
        <v>0</v>
      </c>
      <c r="BF92" s="159">
        <f>IF(BF$16-'様式３（療養者名簿）（⑤の場合）'!$O101+1&lt;=15,IF(BF$16&gt;='様式３（療養者名簿）（⑤の場合）'!$O101,IF(BF$16&lt;='様式３（療養者名簿）（⑤の場合）'!$W101,1,0),0),0)</f>
        <v>0</v>
      </c>
      <c r="BG92" s="159">
        <f>IF(BG$16-'様式３（療養者名簿）（⑤の場合）'!$O101+1&lt;=15,IF(BG$16&gt;='様式３（療養者名簿）（⑤の場合）'!$O101,IF(BG$16&lt;='様式３（療養者名簿）（⑤の場合）'!$W101,1,0),0),0)</f>
        <v>0</v>
      </c>
      <c r="BH92" s="159">
        <f>IF(BH$16-'様式３（療養者名簿）（⑤の場合）'!$O101+1&lt;=15,IF(BH$16&gt;='様式３（療養者名簿）（⑤の場合）'!$O101,IF(BH$16&lt;='様式３（療養者名簿）（⑤の場合）'!$W101,1,0),0),0)</f>
        <v>0</v>
      </c>
      <c r="BI92" s="159">
        <f>IF(BI$16-'様式３（療養者名簿）（⑤の場合）'!$O101+1&lt;=15,IF(BI$16&gt;='様式３（療養者名簿）（⑤の場合）'!$O101,IF(BI$16&lt;='様式３（療養者名簿）（⑤の場合）'!$W101,1,0),0),0)</f>
        <v>0</v>
      </c>
      <c r="BJ92" s="159">
        <f>IF(BJ$16-'様式３（療養者名簿）（⑤の場合）'!$O101+1&lt;=15,IF(BJ$16&gt;='様式３（療養者名簿）（⑤の場合）'!$O101,IF(BJ$16&lt;='様式３（療養者名簿）（⑤の場合）'!$W101,1,0),0),0)</f>
        <v>0</v>
      </c>
      <c r="BK92" s="159">
        <f>IF(BK$16-'様式３（療養者名簿）（⑤の場合）'!$O101+1&lt;=15,IF(BK$16&gt;='様式３（療養者名簿）（⑤の場合）'!$O101,IF(BK$16&lt;='様式３（療養者名簿）（⑤の場合）'!$W101,1,0),0),0)</f>
        <v>0</v>
      </c>
      <c r="BL92" s="159">
        <f>IF(BL$16-'様式３（療養者名簿）（⑤の場合）'!$O101+1&lt;=15,IF(BL$16&gt;='様式３（療養者名簿）（⑤の場合）'!$O101,IF(BL$16&lt;='様式３（療養者名簿）（⑤の場合）'!$W101,1,0),0),0)</f>
        <v>0</v>
      </c>
      <c r="BM92" s="159">
        <f>IF(BM$16-'様式３（療養者名簿）（⑤の場合）'!$O101+1&lt;=15,IF(BM$16&gt;='様式３（療養者名簿）（⑤の場合）'!$O101,IF(BM$16&lt;='様式３（療養者名簿）（⑤の場合）'!$W101,1,0),0),0)</f>
        <v>0</v>
      </c>
      <c r="BN92" s="159">
        <f>IF(BN$16-'様式３（療養者名簿）（⑤の場合）'!$O101+1&lt;=15,IF(BN$16&gt;='様式３（療養者名簿）（⑤の場合）'!$O101,IF(BN$16&lt;='様式３（療養者名簿）（⑤の場合）'!$W101,1,0),0),0)</f>
        <v>0</v>
      </c>
      <c r="BO92" s="159">
        <f>IF(BO$16-'様式３（療養者名簿）（⑤の場合）'!$O101+1&lt;=15,IF(BO$16&gt;='様式３（療養者名簿）（⑤の場合）'!$O101,IF(BO$16&lt;='様式３（療養者名簿）（⑤の場合）'!$W101,1,0),0),0)</f>
        <v>0</v>
      </c>
      <c r="BP92" s="159">
        <f>IF(BP$16-'様式３（療養者名簿）（⑤の場合）'!$O101+1&lt;=15,IF(BP$16&gt;='様式３（療養者名簿）（⑤の場合）'!$O101,IF(BP$16&lt;='様式３（療養者名簿）（⑤の場合）'!$W101,1,0),0),0)</f>
        <v>0</v>
      </c>
      <c r="BQ92" s="159">
        <f>IF(BQ$16-'様式３（療養者名簿）（⑤の場合）'!$O101+1&lt;=15,IF(BQ$16&gt;='様式３（療養者名簿）（⑤の場合）'!$O101,IF(BQ$16&lt;='様式３（療養者名簿）（⑤の場合）'!$W101,1,0),0),0)</f>
        <v>0</v>
      </c>
      <c r="BR92" s="159">
        <f>IF(BR$16-'様式３（療養者名簿）（⑤の場合）'!$O101+1&lt;=15,IF(BR$16&gt;='様式３（療養者名簿）（⑤の場合）'!$O101,IF(BR$16&lt;='様式３（療養者名簿）（⑤の場合）'!$W101,1,0),0),0)</f>
        <v>0</v>
      </c>
      <c r="BS92" s="159">
        <f>IF(BS$16-'様式３（療養者名簿）（⑤の場合）'!$O101+1&lt;=15,IF(BS$16&gt;='様式３（療養者名簿）（⑤の場合）'!$O101,IF(BS$16&lt;='様式３（療養者名簿）（⑤の場合）'!$W101,1,0),0),0)</f>
        <v>0</v>
      </c>
      <c r="BT92" s="159">
        <f>IF(BT$16-'様式３（療養者名簿）（⑤の場合）'!$O101+1&lt;=15,IF(BT$16&gt;='様式３（療養者名簿）（⑤の場合）'!$O101,IF(BT$16&lt;='様式３（療養者名簿）（⑤の場合）'!$W101,1,0),0),0)</f>
        <v>0</v>
      </c>
      <c r="BU92" s="159">
        <f>IF(BU$16-'様式３（療養者名簿）（⑤の場合）'!$O101+1&lt;=15,IF(BU$16&gt;='様式３（療養者名簿）（⑤の場合）'!$O101,IF(BU$16&lt;='様式３（療養者名簿）（⑤の場合）'!$W101,1,0),0),0)</f>
        <v>0</v>
      </c>
      <c r="BV92" s="159">
        <f>IF(BV$16-'様式３（療養者名簿）（⑤の場合）'!$O101+1&lt;=15,IF(BV$16&gt;='様式３（療養者名簿）（⑤の場合）'!$O101,IF(BV$16&lt;='様式３（療養者名簿）（⑤の場合）'!$W101,1,0),0),0)</f>
        <v>0</v>
      </c>
      <c r="BW92" s="159">
        <f>IF(BW$16-'様式３（療養者名簿）（⑤の場合）'!$O101+1&lt;=15,IF(BW$16&gt;='様式３（療養者名簿）（⑤の場合）'!$O101,IF(BW$16&lt;='様式３（療養者名簿）（⑤の場合）'!$W101,1,0),0),0)</f>
        <v>0</v>
      </c>
      <c r="BX92" s="159">
        <f>IF(BX$16-'様式３（療養者名簿）（⑤の場合）'!$O101+1&lt;=15,IF(BX$16&gt;='様式３（療養者名簿）（⑤の場合）'!$O101,IF(BX$16&lt;='様式３（療養者名簿）（⑤の場合）'!$W101,1,0),0),0)</f>
        <v>0</v>
      </c>
      <c r="BY92" s="159">
        <f>IF(BY$16-'様式３（療養者名簿）（⑤の場合）'!$O101+1&lt;=15,IF(BY$16&gt;='様式３（療養者名簿）（⑤の場合）'!$O101,IF(BY$16&lt;='様式３（療養者名簿）（⑤の場合）'!$W101,1,0),0),0)</f>
        <v>0</v>
      </c>
      <c r="BZ92" s="159">
        <f>IF(BZ$16-'様式３（療養者名簿）（⑤の場合）'!$O101+1&lt;=15,IF(BZ$16&gt;='様式３（療養者名簿）（⑤の場合）'!$O101,IF(BZ$16&lt;='様式３（療養者名簿）（⑤の場合）'!$W101,1,0),0),0)</f>
        <v>0</v>
      </c>
      <c r="CA92" s="159">
        <f>IF(CA$16-'様式３（療養者名簿）（⑤の場合）'!$O101+1&lt;=15,IF(CA$16&gt;='様式３（療養者名簿）（⑤の場合）'!$O101,IF(CA$16&lt;='様式３（療養者名簿）（⑤の場合）'!$W101,1,0),0),0)</f>
        <v>0</v>
      </c>
      <c r="CB92" s="159">
        <f>IF(CB$16-'様式３（療養者名簿）（⑤の場合）'!$O101+1&lt;=15,IF(CB$16&gt;='様式３（療養者名簿）（⑤の場合）'!$O101,IF(CB$16&lt;='様式３（療養者名簿）（⑤の場合）'!$W101,1,0),0),0)</f>
        <v>0</v>
      </c>
      <c r="CC92" s="159">
        <f>IF(CC$16-'様式３（療養者名簿）（⑤の場合）'!$O101+1&lt;=15,IF(CC$16&gt;='様式３（療養者名簿）（⑤の場合）'!$O101,IF(CC$16&lt;='様式３（療養者名簿）（⑤の場合）'!$W101,1,0),0),0)</f>
        <v>0</v>
      </c>
      <c r="CD92" s="159">
        <f>IF(CD$16-'様式３（療養者名簿）（⑤の場合）'!$O101+1&lt;=15,IF(CD$16&gt;='様式３（療養者名簿）（⑤の場合）'!$O101,IF(CD$16&lt;='様式３（療養者名簿）（⑤の場合）'!$W101,1,0),0),0)</f>
        <v>0</v>
      </c>
      <c r="CE92" s="159">
        <f>IF(CE$16-'様式３（療養者名簿）（⑤の場合）'!$O101+1&lt;=15,IF(CE$16&gt;='様式３（療養者名簿）（⑤の場合）'!$O101,IF(CE$16&lt;='様式３（療養者名簿）（⑤の場合）'!$W101,1,0),0),0)</f>
        <v>0</v>
      </c>
      <c r="CF92" s="159">
        <f>IF(CF$16-'様式３（療養者名簿）（⑤の場合）'!$O101+1&lt;=15,IF(CF$16&gt;='様式３（療養者名簿）（⑤の場合）'!$O101,IF(CF$16&lt;='様式３（療養者名簿）（⑤の場合）'!$W101,1,0),0),0)</f>
        <v>0</v>
      </c>
      <c r="CG92" s="159">
        <f>IF(CG$16-'様式３（療養者名簿）（⑤の場合）'!$O101+1&lt;=15,IF(CG$16&gt;='様式３（療養者名簿）（⑤の場合）'!$O101,IF(CG$16&lt;='様式３（療養者名簿）（⑤の場合）'!$W101,1,0),0),0)</f>
        <v>0</v>
      </c>
      <c r="CH92" s="159">
        <f>IF(CH$16-'様式３（療養者名簿）（⑤の場合）'!$O101+1&lt;=15,IF(CH$16&gt;='様式３（療養者名簿）（⑤の場合）'!$O101,IF(CH$16&lt;='様式３（療養者名簿）（⑤の場合）'!$W101,1,0),0),0)</f>
        <v>0</v>
      </c>
      <c r="CI92" s="159">
        <f>IF(CI$16-'様式３（療養者名簿）（⑤の場合）'!$O101+1&lt;=15,IF(CI$16&gt;='様式３（療養者名簿）（⑤の場合）'!$O101,IF(CI$16&lt;='様式３（療養者名簿）（⑤の場合）'!$W101,1,0),0),0)</f>
        <v>0</v>
      </c>
      <c r="CJ92" s="159">
        <f>IF(CJ$16-'様式３（療養者名簿）（⑤の場合）'!$O101+1&lt;=15,IF(CJ$16&gt;='様式３（療養者名簿）（⑤の場合）'!$O101,IF(CJ$16&lt;='様式３（療養者名簿）（⑤の場合）'!$W101,1,0),0),0)</f>
        <v>0</v>
      </c>
      <c r="CK92" s="159">
        <f>IF(CK$16-'様式３（療養者名簿）（⑤の場合）'!$O101+1&lt;=15,IF(CK$16&gt;='様式３（療養者名簿）（⑤の場合）'!$O101,IF(CK$16&lt;='様式３（療養者名簿）（⑤の場合）'!$W101,1,0),0),0)</f>
        <v>0</v>
      </c>
      <c r="CL92" s="159">
        <f>IF(CL$16-'様式３（療養者名簿）（⑤の場合）'!$O101+1&lt;=15,IF(CL$16&gt;='様式３（療養者名簿）（⑤の場合）'!$O101,IF(CL$16&lt;='様式３（療養者名簿）（⑤の場合）'!$W101,1,0),0),0)</f>
        <v>0</v>
      </c>
      <c r="CM92" s="159">
        <f>IF(CM$16-'様式３（療養者名簿）（⑤の場合）'!$O101+1&lt;=15,IF(CM$16&gt;='様式３（療養者名簿）（⑤の場合）'!$O101,IF(CM$16&lt;='様式３（療養者名簿）（⑤の場合）'!$W101,1,0),0),0)</f>
        <v>0</v>
      </c>
      <c r="CN92" s="159">
        <f>IF(CN$16-'様式３（療養者名簿）（⑤の場合）'!$O101+1&lt;=15,IF(CN$16&gt;='様式３（療養者名簿）（⑤の場合）'!$O101,IF(CN$16&lt;='様式３（療養者名簿）（⑤の場合）'!$W101,1,0),0),0)</f>
        <v>0</v>
      </c>
      <c r="CO92" s="159">
        <f>IF(CO$16-'様式３（療養者名簿）（⑤の場合）'!$O101+1&lt;=15,IF(CO$16&gt;='様式３（療養者名簿）（⑤の場合）'!$O101,IF(CO$16&lt;='様式３（療養者名簿）（⑤の場合）'!$W101,1,0),0),0)</f>
        <v>0</v>
      </c>
      <c r="CP92" s="159">
        <f>IF(CP$16-'様式３（療養者名簿）（⑤の場合）'!$O101+1&lt;=15,IF(CP$16&gt;='様式３（療養者名簿）（⑤の場合）'!$O101,IF(CP$16&lt;='様式３（療養者名簿）（⑤の場合）'!$W101,1,0),0),0)</f>
        <v>0</v>
      </c>
      <c r="CQ92" s="159">
        <f>IF(CQ$16-'様式３（療養者名簿）（⑤の場合）'!$O101+1&lt;=15,IF(CQ$16&gt;='様式３（療養者名簿）（⑤の場合）'!$O101,IF(CQ$16&lt;='様式３（療養者名簿）（⑤の場合）'!$W101,1,0),0),0)</f>
        <v>0</v>
      </c>
      <c r="CR92" s="159">
        <f>IF(CR$16-'様式３（療養者名簿）（⑤の場合）'!$O101+1&lt;=15,IF(CR$16&gt;='様式３（療養者名簿）（⑤の場合）'!$O101,IF(CR$16&lt;='様式３（療養者名簿）（⑤の場合）'!$W101,1,0),0),0)</f>
        <v>0</v>
      </c>
      <c r="CS92" s="159">
        <f>IF(CS$16-'様式３（療養者名簿）（⑤の場合）'!$O101+1&lt;=15,IF(CS$16&gt;='様式３（療養者名簿）（⑤の場合）'!$O101,IF(CS$16&lt;='様式３（療養者名簿）（⑤の場合）'!$W101,1,0),0),0)</f>
        <v>0</v>
      </c>
      <c r="CT92" s="159">
        <f>IF(CT$16-'様式３（療養者名簿）（⑤の場合）'!$O101+1&lt;=15,IF(CT$16&gt;='様式３（療養者名簿）（⑤の場合）'!$O101,IF(CT$16&lt;='様式３（療養者名簿）（⑤の場合）'!$W101,1,0),0),0)</f>
        <v>0</v>
      </c>
      <c r="CU92" s="159">
        <f>IF(CU$16-'様式３（療養者名簿）（⑤の場合）'!$O101+1&lt;=15,IF(CU$16&gt;='様式３（療養者名簿）（⑤の場合）'!$O101,IF(CU$16&lt;='様式３（療養者名簿）（⑤の場合）'!$W101,1,0),0),0)</f>
        <v>0</v>
      </c>
      <c r="CV92" s="159">
        <f>IF(CV$16-'様式３（療養者名簿）（⑤の場合）'!$O101+1&lt;=15,IF(CV$16&gt;='様式３（療養者名簿）（⑤の場合）'!$O101,IF(CV$16&lt;='様式３（療養者名簿）（⑤の場合）'!$W101,1,0),0),0)</f>
        <v>0</v>
      </c>
      <c r="CW92" s="159">
        <f>IF(CW$16-'様式３（療養者名簿）（⑤の場合）'!$O101+1&lt;=15,IF(CW$16&gt;='様式３（療養者名簿）（⑤の場合）'!$O101,IF(CW$16&lt;='様式３（療養者名簿）（⑤の場合）'!$W101,1,0),0),0)</f>
        <v>0</v>
      </c>
      <c r="CX92" s="159">
        <f>IF(CX$16-'様式３（療養者名簿）（⑤の場合）'!$O101+1&lt;=15,IF(CX$16&gt;='様式３（療養者名簿）（⑤の場合）'!$O101,IF(CX$16&lt;='様式３（療養者名簿）（⑤の場合）'!$W101,1,0),0),0)</f>
        <v>0</v>
      </c>
      <c r="CY92" s="159">
        <f>IF(CY$16-'様式３（療養者名簿）（⑤の場合）'!$O101+1&lt;=15,IF(CY$16&gt;='様式３（療養者名簿）（⑤の場合）'!$O101,IF(CY$16&lt;='様式３（療養者名簿）（⑤の場合）'!$W101,1,0),0),0)</f>
        <v>0</v>
      </c>
      <c r="CZ92" s="159">
        <f>IF(CZ$16-'様式３（療養者名簿）（⑤の場合）'!$O101+1&lt;=15,IF(CZ$16&gt;='様式３（療養者名簿）（⑤の場合）'!$O101,IF(CZ$16&lt;='様式３（療養者名簿）（⑤の場合）'!$W101,1,0),0),0)</f>
        <v>0</v>
      </c>
      <c r="DA92" s="159">
        <f>IF(DA$16-'様式３（療養者名簿）（⑤の場合）'!$O101+1&lt;=15,IF(DA$16&gt;='様式３（療養者名簿）（⑤の場合）'!$O101,IF(DA$16&lt;='様式３（療養者名簿）（⑤の場合）'!$W101,1,0),0),0)</f>
        <v>0</v>
      </c>
      <c r="DB92" s="159">
        <f>IF(DB$16-'様式３（療養者名簿）（⑤の場合）'!$O101+1&lt;=15,IF(DB$16&gt;='様式３（療養者名簿）（⑤の場合）'!$O101,IF(DB$16&lt;='様式３（療養者名簿）（⑤の場合）'!$W101,1,0),0),0)</f>
        <v>0</v>
      </c>
      <c r="DC92" s="159">
        <f>IF(DC$16-'様式３（療養者名簿）（⑤の場合）'!$O101+1&lt;=15,IF(DC$16&gt;='様式３（療養者名簿）（⑤の場合）'!$O101,IF(DC$16&lt;='様式３（療養者名簿）（⑤の場合）'!$W101,1,0),0),0)</f>
        <v>0</v>
      </c>
      <c r="DD92" s="159">
        <f>IF(DD$16-'様式３（療養者名簿）（⑤の場合）'!$O101+1&lt;=15,IF(DD$16&gt;='様式３（療養者名簿）（⑤の場合）'!$O101,IF(DD$16&lt;='様式３（療養者名簿）（⑤の場合）'!$W101,1,0),0),0)</f>
        <v>0</v>
      </c>
      <c r="DE92" s="159">
        <f>IF(DE$16-'様式３（療養者名簿）（⑤の場合）'!$O101+1&lt;=15,IF(DE$16&gt;='様式３（療養者名簿）（⑤の場合）'!$O101,IF(DE$16&lt;='様式３（療養者名簿）（⑤の場合）'!$W101,1,0),0),0)</f>
        <v>0</v>
      </c>
      <c r="DF92" s="159">
        <f>IF(DF$16-'様式３（療養者名簿）（⑤の場合）'!$O101+1&lt;=15,IF(DF$16&gt;='様式３（療養者名簿）（⑤の場合）'!$O101,IF(DF$16&lt;='様式３（療養者名簿）（⑤の場合）'!$W101,1,0),0),0)</f>
        <v>0</v>
      </c>
      <c r="DG92" s="159">
        <f>IF(DG$16-'様式３（療養者名簿）（⑤の場合）'!$O101+1&lt;=15,IF(DG$16&gt;='様式３（療養者名簿）（⑤の場合）'!$O101,IF(DG$16&lt;='様式３（療養者名簿）（⑤の場合）'!$W101,1,0),0),0)</f>
        <v>0</v>
      </c>
      <c r="DH92" s="159">
        <f>IF(DH$16-'様式３（療養者名簿）（⑤の場合）'!$O101+1&lt;=15,IF(DH$16&gt;='様式３（療養者名簿）（⑤の場合）'!$O101,IF(DH$16&lt;='様式３（療養者名簿）（⑤の場合）'!$W101,1,0),0),0)</f>
        <v>0</v>
      </c>
      <c r="DI92" s="159">
        <f>IF(DI$16-'様式３（療養者名簿）（⑤の場合）'!$O101+1&lt;=15,IF(DI$16&gt;='様式３（療養者名簿）（⑤の場合）'!$O101,IF(DI$16&lt;='様式３（療養者名簿）（⑤の場合）'!$W101,1,0),0),0)</f>
        <v>0</v>
      </c>
      <c r="DJ92" s="159">
        <f>IF(DJ$16-'様式３（療養者名簿）（⑤の場合）'!$O101+1&lt;=15,IF(DJ$16&gt;='様式３（療養者名簿）（⑤の場合）'!$O101,IF(DJ$16&lt;='様式３（療養者名簿）（⑤の場合）'!$W101,1,0),0),0)</f>
        <v>0</v>
      </c>
      <c r="DK92" s="159">
        <f>IF(DK$16-'様式３（療養者名簿）（⑤の場合）'!$O101+1&lt;=15,IF(DK$16&gt;='様式３（療養者名簿）（⑤の場合）'!$O101,IF(DK$16&lt;='様式３（療養者名簿）（⑤の場合）'!$W101,1,0),0),0)</f>
        <v>0</v>
      </c>
      <c r="DL92" s="159">
        <f>IF(DL$16-'様式３（療養者名簿）（⑤の場合）'!$O101+1&lt;=15,IF(DL$16&gt;='様式３（療養者名簿）（⑤の場合）'!$O101,IF(DL$16&lt;='様式３（療養者名簿）（⑤の場合）'!$W101,1,0),0),0)</f>
        <v>0</v>
      </c>
      <c r="DM92" s="159">
        <f>IF(DM$16-'様式３（療養者名簿）（⑤の場合）'!$O101+1&lt;=15,IF(DM$16&gt;='様式３（療養者名簿）（⑤の場合）'!$O101,IF(DM$16&lt;='様式３（療養者名簿）（⑤の場合）'!$W101,1,0),0),0)</f>
        <v>0</v>
      </c>
      <c r="DN92" s="159">
        <f>IF(DN$16-'様式３（療養者名簿）（⑤の場合）'!$O101+1&lt;=15,IF(DN$16&gt;='様式３（療養者名簿）（⑤の場合）'!$O101,IF(DN$16&lt;='様式３（療養者名簿）（⑤の場合）'!$W101,1,0),0),0)</f>
        <v>0</v>
      </c>
      <c r="DO92" s="159">
        <f>IF(DO$16-'様式３（療養者名簿）（⑤の場合）'!$O101+1&lt;=15,IF(DO$16&gt;='様式３（療養者名簿）（⑤の場合）'!$O101,IF(DO$16&lt;='様式３（療養者名簿）（⑤の場合）'!$W101,1,0),0),0)</f>
        <v>0</v>
      </c>
      <c r="DP92" s="159">
        <f>IF(DP$16-'様式３（療養者名簿）（⑤の場合）'!$O101+1&lt;=15,IF(DP$16&gt;='様式３（療養者名簿）（⑤の場合）'!$O101,IF(DP$16&lt;='様式３（療養者名簿）（⑤の場合）'!$W101,1,0),0),0)</f>
        <v>0</v>
      </c>
      <c r="DQ92" s="159">
        <f>IF(DQ$16-'様式３（療養者名簿）（⑤の場合）'!$O101+1&lt;=15,IF(DQ$16&gt;='様式３（療養者名簿）（⑤の場合）'!$O101,IF(DQ$16&lt;='様式３（療養者名簿）（⑤の場合）'!$W101,1,0),0),0)</f>
        <v>0</v>
      </c>
      <c r="DR92" s="159">
        <f>IF(DR$16-'様式３（療養者名簿）（⑤の場合）'!$O101+1&lt;=15,IF(DR$16&gt;='様式３（療養者名簿）（⑤の場合）'!$O101,IF(DR$16&lt;='様式３（療養者名簿）（⑤の場合）'!$W101,1,0),0),0)</f>
        <v>0</v>
      </c>
      <c r="DS92" s="159">
        <f>IF(DS$16-'様式３（療養者名簿）（⑤の場合）'!$O101+1&lt;=15,IF(DS$16&gt;='様式３（療養者名簿）（⑤の場合）'!$O101,IF(DS$16&lt;='様式３（療養者名簿）（⑤の場合）'!$W101,1,0),0),0)</f>
        <v>0</v>
      </c>
      <c r="DT92" s="159">
        <f>IF(DT$16-'様式３（療養者名簿）（⑤の場合）'!$O101+1&lt;=15,IF(DT$16&gt;='様式３（療養者名簿）（⑤の場合）'!$O101,IF(DT$16&lt;='様式３（療養者名簿）（⑤の場合）'!$W101,1,0),0),0)</f>
        <v>0</v>
      </c>
      <c r="DU92" s="159">
        <f>IF(DU$16-'様式３（療養者名簿）（⑤の場合）'!$O101+1&lt;=15,IF(DU$16&gt;='様式３（療養者名簿）（⑤の場合）'!$O101,IF(DU$16&lt;='様式３（療養者名簿）（⑤の場合）'!$W101,1,0),0),0)</f>
        <v>0</v>
      </c>
      <c r="DV92" s="159">
        <f>IF(DV$16-'様式３（療養者名簿）（⑤の場合）'!$O101+1&lt;=15,IF(DV$16&gt;='様式３（療養者名簿）（⑤の場合）'!$O101,IF(DV$16&lt;='様式３（療養者名簿）（⑤の場合）'!$W101,1,0),0),0)</f>
        <v>0</v>
      </c>
      <c r="DW92" s="159">
        <f>IF(DW$16-'様式３（療養者名簿）（⑤の場合）'!$O101+1&lt;=15,IF(DW$16&gt;='様式３（療養者名簿）（⑤の場合）'!$O101,IF(DW$16&lt;='様式３（療養者名簿）（⑤の場合）'!$W101,1,0),0),0)</f>
        <v>0</v>
      </c>
      <c r="DX92" s="159">
        <f>IF(DX$16-'様式３（療養者名簿）（⑤の場合）'!$O101+1&lt;=15,IF(DX$16&gt;='様式３（療養者名簿）（⑤の場合）'!$O101,IF(DX$16&lt;='様式３（療養者名簿）（⑤の場合）'!$W101,1,0),0),0)</f>
        <v>0</v>
      </c>
      <c r="DY92" s="159">
        <f>IF(DY$16-'様式３（療養者名簿）（⑤の場合）'!$O101+1&lt;=15,IF(DY$16&gt;='様式３（療養者名簿）（⑤の場合）'!$O101,IF(DY$16&lt;='様式３（療養者名簿）（⑤の場合）'!$W101,1,0),0),0)</f>
        <v>0</v>
      </c>
      <c r="DZ92" s="159">
        <f>IF(DZ$16-'様式３（療養者名簿）（⑤の場合）'!$O101+1&lt;=15,IF(DZ$16&gt;='様式３（療養者名簿）（⑤の場合）'!$O101,IF(DZ$16&lt;='様式３（療養者名簿）（⑤の場合）'!$W101,1,0),0),0)</f>
        <v>0</v>
      </c>
      <c r="EA92" s="159">
        <f>IF(EA$16-'様式３（療養者名簿）（⑤の場合）'!$O101+1&lt;=15,IF(EA$16&gt;='様式３（療養者名簿）（⑤の場合）'!$O101,IF(EA$16&lt;='様式３（療養者名簿）（⑤の場合）'!$W101,1,0),0),0)</f>
        <v>0</v>
      </c>
      <c r="EB92" s="159">
        <f>IF(EB$16-'様式３（療養者名簿）（⑤の場合）'!$O101+1&lt;=15,IF(EB$16&gt;='様式３（療養者名簿）（⑤の場合）'!$O101,IF(EB$16&lt;='様式３（療養者名簿）（⑤の場合）'!$W101,1,0),0),0)</f>
        <v>0</v>
      </c>
      <c r="EC92" s="159">
        <f>IF(EC$16-'様式３（療養者名簿）（⑤の場合）'!$O101+1&lt;=15,IF(EC$16&gt;='様式３（療養者名簿）（⑤の場合）'!$O101,IF(EC$16&lt;='様式３（療養者名簿）（⑤の場合）'!$W101,1,0),0),0)</f>
        <v>0</v>
      </c>
      <c r="ED92" s="159">
        <f>IF(ED$16-'様式３（療養者名簿）（⑤の場合）'!$O101+1&lt;=15,IF(ED$16&gt;='様式３（療養者名簿）（⑤の場合）'!$O101,IF(ED$16&lt;='様式３（療養者名簿）（⑤の場合）'!$W101,1,0),0),0)</f>
        <v>0</v>
      </c>
      <c r="EE92" s="159">
        <f>IF(EE$16-'様式３（療養者名簿）（⑤の場合）'!$O101+1&lt;=15,IF(EE$16&gt;='様式３（療養者名簿）（⑤の場合）'!$O101,IF(EE$16&lt;='様式３（療養者名簿）（⑤の場合）'!$W101,1,0),0),0)</f>
        <v>0</v>
      </c>
      <c r="EF92" s="159">
        <f>IF(EF$16-'様式３（療養者名簿）（⑤の場合）'!$O101+1&lt;=15,IF(EF$16&gt;='様式３（療養者名簿）（⑤の場合）'!$O101,IF(EF$16&lt;='様式３（療養者名簿）（⑤の場合）'!$W101,1,0),0),0)</f>
        <v>0</v>
      </c>
      <c r="EG92" s="159">
        <f>IF(EG$16-'様式３（療養者名簿）（⑤の場合）'!$O101+1&lt;=15,IF(EG$16&gt;='様式３（療養者名簿）（⑤の場合）'!$O101,IF(EG$16&lt;='様式３（療養者名簿）（⑤の場合）'!$W101,1,0),0),0)</f>
        <v>0</v>
      </c>
      <c r="EH92" s="159">
        <f>IF(EH$16-'様式３（療養者名簿）（⑤の場合）'!$O101+1&lt;=15,IF(EH$16&gt;='様式３（療養者名簿）（⑤の場合）'!$O101,IF(EH$16&lt;='様式３（療養者名簿）（⑤の場合）'!$W101,1,0),0),0)</f>
        <v>0</v>
      </c>
      <c r="EI92" s="159">
        <f>IF(EI$16-'様式３（療養者名簿）（⑤の場合）'!$O101+1&lt;=15,IF(EI$16&gt;='様式３（療養者名簿）（⑤の場合）'!$O101,IF(EI$16&lt;='様式３（療養者名簿）（⑤の場合）'!$W101,1,0),0),0)</f>
        <v>0</v>
      </c>
      <c r="EJ92" s="159">
        <f>IF(EJ$16-'様式３（療養者名簿）（⑤の場合）'!$O101+1&lt;=15,IF(EJ$16&gt;='様式３（療養者名簿）（⑤の場合）'!$O101,IF(EJ$16&lt;='様式３（療養者名簿）（⑤の場合）'!$W101,1,0),0),0)</f>
        <v>0</v>
      </c>
      <c r="EK92" s="159">
        <f>IF(EK$16-'様式３（療養者名簿）（⑤の場合）'!$O101+1&lt;=15,IF(EK$16&gt;='様式３（療養者名簿）（⑤の場合）'!$O101,IF(EK$16&lt;='様式３（療養者名簿）（⑤の場合）'!$W101,1,0),0),0)</f>
        <v>0</v>
      </c>
      <c r="EL92" s="159">
        <f>IF(EL$16-'様式３（療養者名簿）（⑤の場合）'!$O101+1&lt;=15,IF(EL$16&gt;='様式３（療養者名簿）（⑤の場合）'!$O101,IF(EL$16&lt;='様式３（療養者名簿）（⑤の場合）'!$W101,1,0),0),0)</f>
        <v>0</v>
      </c>
      <c r="EM92" s="159">
        <f>IF(EM$16-'様式３（療養者名簿）（⑤の場合）'!$O101+1&lt;=15,IF(EM$16&gt;='様式３（療養者名簿）（⑤の場合）'!$O101,IF(EM$16&lt;='様式３（療養者名簿）（⑤の場合）'!$W101,1,0),0),0)</f>
        <v>0</v>
      </c>
      <c r="EN92" s="159">
        <f>IF(EN$16-'様式３（療養者名簿）（⑤の場合）'!$O101+1&lt;=15,IF(EN$16&gt;='様式３（療養者名簿）（⑤の場合）'!$O101,IF(EN$16&lt;='様式３（療養者名簿）（⑤の場合）'!$W101,1,0),0),0)</f>
        <v>0</v>
      </c>
      <c r="EO92" s="159">
        <f>IF(EO$16-'様式３（療養者名簿）（⑤の場合）'!$O101+1&lt;=15,IF(EO$16&gt;='様式３（療養者名簿）（⑤の場合）'!$O101,IF(EO$16&lt;='様式３（療養者名簿）（⑤の場合）'!$W101,1,0),0),0)</f>
        <v>0</v>
      </c>
      <c r="EP92" s="159">
        <f>IF(EP$16-'様式３（療養者名簿）（⑤の場合）'!$O101+1&lt;=15,IF(EP$16&gt;='様式３（療養者名簿）（⑤の場合）'!$O101,IF(EP$16&lt;='様式３（療養者名簿）（⑤の場合）'!$W101,1,0),0),0)</f>
        <v>0</v>
      </c>
      <c r="EQ92" s="159">
        <f>IF(EQ$16-'様式３（療養者名簿）（⑤の場合）'!$O101+1&lt;=15,IF(EQ$16&gt;='様式３（療養者名簿）（⑤の場合）'!$O101,IF(EQ$16&lt;='様式３（療養者名簿）（⑤の場合）'!$W101,1,0),0),0)</f>
        <v>0</v>
      </c>
      <c r="ER92" s="159">
        <f>IF(ER$16-'様式３（療養者名簿）（⑤の場合）'!$O101+1&lt;=15,IF(ER$16&gt;='様式３（療養者名簿）（⑤の場合）'!$O101,IF(ER$16&lt;='様式３（療養者名簿）（⑤の場合）'!$W101,1,0),0),0)</f>
        <v>0</v>
      </c>
      <c r="ES92" s="159">
        <f>IF(ES$16-'様式３（療養者名簿）（⑤の場合）'!$O101+1&lt;=15,IF(ES$16&gt;='様式３（療養者名簿）（⑤の場合）'!$O101,IF(ES$16&lt;='様式３（療養者名簿）（⑤の場合）'!$W101,1,0),0),0)</f>
        <v>0</v>
      </c>
      <c r="ET92" s="159">
        <f>IF(ET$16-'様式３（療養者名簿）（⑤の場合）'!$O101+1&lt;=15,IF(ET$16&gt;='様式３（療養者名簿）（⑤の場合）'!$O101,IF(ET$16&lt;='様式３（療養者名簿）（⑤の場合）'!$W101,1,0),0),0)</f>
        <v>0</v>
      </c>
      <c r="EU92" s="159">
        <f>IF(EU$16-'様式３（療養者名簿）（⑤の場合）'!$O101+1&lt;=15,IF(EU$16&gt;='様式３（療養者名簿）（⑤の場合）'!$O101,IF(EU$16&lt;='様式３（療養者名簿）（⑤の場合）'!$W101,1,0),0),0)</f>
        <v>0</v>
      </c>
      <c r="EV92" s="159">
        <f>IF(EV$16-'様式３（療養者名簿）（⑤の場合）'!$O101+1&lt;=15,IF(EV$16&gt;='様式３（療養者名簿）（⑤の場合）'!$O101,IF(EV$16&lt;='様式３（療養者名簿）（⑤の場合）'!$W101,1,0),0),0)</f>
        <v>0</v>
      </c>
      <c r="EW92" s="159">
        <f>IF(EW$16-'様式３（療養者名簿）（⑤の場合）'!$O101+1&lt;=15,IF(EW$16&gt;='様式３（療養者名簿）（⑤の場合）'!$O101,IF(EW$16&lt;='様式３（療養者名簿）（⑤の場合）'!$W101,1,0),0),0)</f>
        <v>0</v>
      </c>
      <c r="EX92" s="159">
        <f>IF(EX$16-'様式３（療養者名簿）（⑤の場合）'!$O101+1&lt;=15,IF(EX$16&gt;='様式３（療養者名簿）（⑤の場合）'!$O101,IF(EX$16&lt;='様式３（療養者名簿）（⑤の場合）'!$W101,1,0),0),0)</f>
        <v>0</v>
      </c>
      <c r="EY92" s="159">
        <f>IF(EY$16-'様式３（療養者名簿）（⑤の場合）'!$O101+1&lt;=15,IF(EY$16&gt;='様式３（療養者名簿）（⑤の場合）'!$O101,IF(EY$16&lt;='様式３（療養者名簿）（⑤の場合）'!$W101,1,0),0),0)</f>
        <v>0</v>
      </c>
      <c r="EZ92" s="159">
        <f>IF(EZ$16-'様式３（療養者名簿）（⑤の場合）'!$O101+1&lt;=15,IF(EZ$16&gt;='様式３（療養者名簿）（⑤の場合）'!$O101,IF(EZ$16&lt;='様式３（療養者名簿）（⑤の場合）'!$W101,1,0),0),0)</f>
        <v>0</v>
      </c>
      <c r="FA92" s="159">
        <f>IF(FA$16-'様式３（療養者名簿）（⑤の場合）'!$O101+1&lt;=15,IF(FA$16&gt;='様式３（療養者名簿）（⑤の場合）'!$O101,IF(FA$16&lt;='様式３（療養者名簿）（⑤の場合）'!$W101,1,0),0),0)</f>
        <v>0</v>
      </c>
      <c r="FB92" s="159">
        <f>IF(FB$16-'様式３（療養者名簿）（⑤の場合）'!$O101+1&lt;=15,IF(FB$16&gt;='様式３（療養者名簿）（⑤の場合）'!$O101,IF(FB$16&lt;='様式３（療養者名簿）（⑤の場合）'!$W101,1,0),0),0)</f>
        <v>0</v>
      </c>
      <c r="FC92" s="159">
        <f>IF(FC$16-'様式３（療養者名簿）（⑤の場合）'!$O101+1&lt;=15,IF(FC$16&gt;='様式３（療養者名簿）（⑤の場合）'!$O101,IF(FC$16&lt;='様式３（療養者名簿）（⑤の場合）'!$W101,1,0),0),0)</f>
        <v>0</v>
      </c>
      <c r="FD92" s="159">
        <f>IF(FD$16-'様式３（療養者名簿）（⑤の場合）'!$O101+1&lt;=15,IF(FD$16&gt;='様式３（療養者名簿）（⑤の場合）'!$O101,IF(FD$16&lt;='様式３（療養者名簿）（⑤の場合）'!$W101,1,0),0),0)</f>
        <v>0</v>
      </c>
      <c r="FE92" s="159">
        <f>IF(FE$16-'様式３（療養者名簿）（⑤の場合）'!$O101+1&lt;=15,IF(FE$16&gt;='様式３（療養者名簿）（⑤の場合）'!$O101,IF(FE$16&lt;='様式３（療養者名簿）（⑤の場合）'!$W101,1,0),0),0)</f>
        <v>0</v>
      </c>
      <c r="FF92" s="159">
        <f>IF(FF$16-'様式３（療養者名簿）（⑤の場合）'!$O101+1&lt;=15,IF(FF$16&gt;='様式３（療養者名簿）（⑤の場合）'!$O101,IF(FF$16&lt;='様式３（療養者名簿）（⑤の場合）'!$W101,1,0),0),0)</f>
        <v>0</v>
      </c>
      <c r="FG92" s="159">
        <f>IF(FG$16-'様式３（療養者名簿）（⑤の場合）'!$O101+1&lt;=15,IF(FG$16&gt;='様式３（療養者名簿）（⑤の場合）'!$O101,IF(FG$16&lt;='様式３（療養者名簿）（⑤の場合）'!$W101,1,0),0),0)</f>
        <v>0</v>
      </c>
      <c r="FH92" s="159">
        <f>IF(FH$16-'様式３（療養者名簿）（⑤の場合）'!$O101+1&lt;=15,IF(FH$16&gt;='様式３（療養者名簿）（⑤の場合）'!$O101,IF(FH$16&lt;='様式３（療養者名簿）（⑤の場合）'!$W101,1,0),0),0)</f>
        <v>0</v>
      </c>
      <c r="FI92" s="159">
        <f>IF(FI$16-'様式３（療養者名簿）（⑤の場合）'!$O101+1&lt;=15,IF(FI$16&gt;='様式３（療養者名簿）（⑤の場合）'!$O101,IF(FI$16&lt;='様式３（療養者名簿）（⑤の場合）'!$W101,1,0),0),0)</f>
        <v>0</v>
      </c>
      <c r="FJ92" s="159">
        <f>IF(FJ$16-'様式３（療養者名簿）（⑤の場合）'!$O101+1&lt;=15,IF(FJ$16&gt;='様式３（療養者名簿）（⑤の場合）'!$O101,IF(FJ$16&lt;='様式３（療養者名簿）（⑤の場合）'!$W101,1,0),0),0)</f>
        <v>0</v>
      </c>
      <c r="FK92" s="159">
        <f>IF(FK$16-'様式３（療養者名簿）（⑤の場合）'!$O101+1&lt;=15,IF(FK$16&gt;='様式３（療養者名簿）（⑤の場合）'!$O101,IF(FK$16&lt;='様式３（療養者名簿）（⑤の場合）'!$W101,1,0),0),0)</f>
        <v>0</v>
      </c>
      <c r="FL92" s="159">
        <f>IF(FL$16-'様式３（療養者名簿）（⑤の場合）'!$O101+1&lt;=15,IF(FL$16&gt;='様式３（療養者名簿）（⑤の場合）'!$O101,IF(FL$16&lt;='様式３（療養者名簿）（⑤の場合）'!$W101,1,0),0),0)</f>
        <v>0</v>
      </c>
      <c r="FM92" s="159">
        <f>IF(FM$16-'様式３（療養者名簿）（⑤の場合）'!$O101+1&lt;=15,IF(FM$16&gt;='様式３（療養者名簿）（⑤の場合）'!$O101,IF(FM$16&lt;='様式３（療養者名簿）（⑤の場合）'!$W101,1,0),0),0)</f>
        <v>0</v>
      </c>
      <c r="FN92" s="159">
        <f>IF(FN$16-'様式３（療養者名簿）（⑤の場合）'!$O101+1&lt;=15,IF(FN$16&gt;='様式３（療養者名簿）（⑤の場合）'!$O101,IF(FN$16&lt;='様式３（療養者名簿）（⑤の場合）'!$W101,1,0),0),0)</f>
        <v>0</v>
      </c>
      <c r="FO92" s="159">
        <f>IF(FO$16-'様式３（療養者名簿）（⑤の場合）'!$O101+1&lt;=15,IF(FO$16&gt;='様式３（療養者名簿）（⑤の場合）'!$O101,IF(FO$16&lt;='様式３（療養者名簿）（⑤の場合）'!$W101,1,0),0),0)</f>
        <v>0</v>
      </c>
      <c r="FP92" s="159">
        <f>IF(FP$16-'様式３（療養者名簿）（⑤の場合）'!$O101+1&lt;=15,IF(FP$16&gt;='様式３（療養者名簿）（⑤の場合）'!$O101,IF(FP$16&lt;='様式３（療養者名簿）（⑤の場合）'!$W101,1,0),0),0)</f>
        <v>0</v>
      </c>
      <c r="FQ92" s="159">
        <f>IF(FQ$16-'様式３（療養者名簿）（⑤の場合）'!$O101+1&lt;=15,IF(FQ$16&gt;='様式３（療養者名簿）（⑤の場合）'!$O101,IF(FQ$16&lt;='様式３（療養者名簿）（⑤の場合）'!$W101,1,0),0),0)</f>
        <v>0</v>
      </c>
      <c r="FR92" s="159">
        <f>IF(FR$16-'様式３（療養者名簿）（⑤の場合）'!$O101+1&lt;=15,IF(FR$16&gt;='様式３（療養者名簿）（⑤の場合）'!$O101,IF(FR$16&lt;='様式３（療養者名簿）（⑤の場合）'!$W101,1,0),0),0)</f>
        <v>0</v>
      </c>
      <c r="FS92" s="159">
        <f>IF(FS$16-'様式３（療養者名簿）（⑤の場合）'!$O101+1&lt;=15,IF(FS$16&gt;='様式３（療養者名簿）（⑤の場合）'!$O101,IF(FS$16&lt;='様式３（療養者名簿）（⑤の場合）'!$W101,1,0),0),0)</f>
        <v>0</v>
      </c>
      <c r="FT92" s="159">
        <f>IF(FT$16-'様式３（療養者名簿）（⑤の場合）'!$O101+1&lt;=15,IF(FT$16&gt;='様式３（療養者名簿）（⑤の場合）'!$O101,IF(FT$16&lt;='様式３（療養者名簿）（⑤の場合）'!$W101,1,0),0),0)</f>
        <v>0</v>
      </c>
      <c r="FU92" s="159">
        <f>IF(FU$16-'様式３（療養者名簿）（⑤の場合）'!$O101+1&lt;=15,IF(FU$16&gt;='様式３（療養者名簿）（⑤の場合）'!$O101,IF(FU$16&lt;='様式３（療養者名簿）（⑤の場合）'!$W101,1,0),0),0)</f>
        <v>0</v>
      </c>
      <c r="FV92" s="159">
        <f>IF(FV$16-'様式３（療養者名簿）（⑤の場合）'!$O101+1&lt;=15,IF(FV$16&gt;='様式３（療養者名簿）（⑤の場合）'!$O101,IF(FV$16&lt;='様式３（療養者名簿）（⑤の場合）'!$W101,1,0),0),0)</f>
        <v>0</v>
      </c>
      <c r="FW92" s="159">
        <f>IF(FW$16-'様式３（療養者名簿）（⑤の場合）'!$O101+1&lt;=15,IF(FW$16&gt;='様式３（療養者名簿）（⑤の場合）'!$O101,IF(FW$16&lt;='様式３（療養者名簿）（⑤の場合）'!$W101,1,0),0),0)</f>
        <v>0</v>
      </c>
      <c r="FX92" s="159">
        <f>IF(FX$16-'様式３（療養者名簿）（⑤の場合）'!$O101+1&lt;=15,IF(FX$16&gt;='様式３（療養者名簿）（⑤の場合）'!$O101,IF(FX$16&lt;='様式３（療養者名簿）（⑤の場合）'!$W101,1,0),0),0)</f>
        <v>0</v>
      </c>
      <c r="FY92" s="159">
        <f>IF(FY$16-'様式３（療養者名簿）（⑤の場合）'!$O101+1&lt;=15,IF(FY$16&gt;='様式３（療養者名簿）（⑤の場合）'!$O101,IF(FY$16&lt;='様式３（療養者名簿）（⑤の場合）'!$W101,1,0),0),0)</f>
        <v>0</v>
      </c>
      <c r="FZ92" s="159">
        <f>IF(FZ$16-'様式３（療養者名簿）（⑤の場合）'!$O101+1&lt;=15,IF(FZ$16&gt;='様式３（療養者名簿）（⑤の場合）'!$O101,IF(FZ$16&lt;='様式３（療養者名簿）（⑤の場合）'!$W101,1,0),0),0)</f>
        <v>0</v>
      </c>
      <c r="GA92" s="159">
        <f>IF(GA$16-'様式３（療養者名簿）（⑤の場合）'!$O101+1&lt;=15,IF(GA$16&gt;='様式３（療養者名簿）（⑤の場合）'!$O101,IF(GA$16&lt;='様式３（療養者名簿）（⑤の場合）'!$W101,1,0),0),0)</f>
        <v>0</v>
      </c>
      <c r="GB92" s="159">
        <f>IF(GB$16-'様式３（療養者名簿）（⑤の場合）'!$O101+1&lt;=15,IF(GB$16&gt;='様式３（療養者名簿）（⑤の場合）'!$O101,IF(GB$16&lt;='様式３（療養者名簿）（⑤の場合）'!$W101,1,0),0),0)</f>
        <v>0</v>
      </c>
      <c r="GC92" s="159">
        <f>IF(GC$16-'様式３（療養者名簿）（⑤の場合）'!$O101+1&lt;=15,IF(GC$16&gt;='様式３（療養者名簿）（⑤の場合）'!$O101,IF(GC$16&lt;='様式３（療養者名簿）（⑤の場合）'!$W101,1,0),0),0)</f>
        <v>0</v>
      </c>
      <c r="GD92" s="159">
        <f>IF(GD$16-'様式３（療養者名簿）（⑤の場合）'!$O101+1&lt;=15,IF(GD$16&gt;='様式３（療養者名簿）（⑤の場合）'!$O101,IF(GD$16&lt;='様式３（療養者名簿）（⑤の場合）'!$W101,1,0),0),0)</f>
        <v>0</v>
      </c>
      <c r="GE92" s="159">
        <f>IF(GE$16-'様式３（療養者名簿）（⑤の場合）'!$O101+1&lt;=15,IF(GE$16&gt;='様式３（療養者名簿）（⑤の場合）'!$O101,IF(GE$16&lt;='様式３（療養者名簿）（⑤の場合）'!$W101,1,0),0),0)</f>
        <v>0</v>
      </c>
      <c r="GF92" s="159">
        <f>IF(GF$16-'様式３（療養者名簿）（⑤の場合）'!$O101+1&lt;=15,IF(GF$16&gt;='様式３（療養者名簿）（⑤の場合）'!$O101,IF(GF$16&lt;='様式３（療養者名簿）（⑤の場合）'!$W101,1,0),0),0)</f>
        <v>0</v>
      </c>
      <c r="GG92" s="159">
        <f>IF(GG$16-'様式３（療養者名簿）（⑤の場合）'!$O101+1&lt;=15,IF(GG$16&gt;='様式３（療養者名簿）（⑤の場合）'!$O101,IF(GG$16&lt;='様式３（療養者名簿）（⑤の場合）'!$W101,1,0),0),0)</f>
        <v>0</v>
      </c>
      <c r="GH92" s="159">
        <f>IF(GH$16-'様式３（療養者名簿）（⑤の場合）'!$O101+1&lt;=15,IF(GH$16&gt;='様式３（療養者名簿）（⑤の場合）'!$O101,IF(GH$16&lt;='様式３（療養者名簿）（⑤の場合）'!$W101,1,0),0),0)</f>
        <v>0</v>
      </c>
      <c r="GI92" s="159">
        <f>IF(GI$16-'様式３（療養者名簿）（⑤の場合）'!$O101+1&lt;=15,IF(GI$16&gt;='様式３（療養者名簿）（⑤の場合）'!$O101,IF(GI$16&lt;='様式３（療養者名簿）（⑤の場合）'!$W101,1,0),0),0)</f>
        <v>0</v>
      </c>
      <c r="GJ92" s="159">
        <f>IF(GJ$16-'様式３（療養者名簿）（⑤の場合）'!$O101+1&lt;=15,IF(GJ$16&gt;='様式３（療養者名簿）（⑤の場合）'!$O101,IF(GJ$16&lt;='様式３（療養者名簿）（⑤の場合）'!$W101,1,0),0),0)</f>
        <v>0</v>
      </c>
      <c r="GK92" s="159">
        <f>IF(GK$16-'様式３（療養者名簿）（⑤の場合）'!$O101+1&lt;=15,IF(GK$16&gt;='様式３（療養者名簿）（⑤の場合）'!$O101,IF(GK$16&lt;='様式３（療養者名簿）（⑤の場合）'!$W101,1,0),0),0)</f>
        <v>0</v>
      </c>
      <c r="GL92" s="159">
        <f>IF(GL$16-'様式３（療養者名簿）（⑤の場合）'!$O101+1&lt;=15,IF(GL$16&gt;='様式３（療養者名簿）（⑤の場合）'!$O101,IF(GL$16&lt;='様式３（療養者名簿）（⑤の場合）'!$W101,1,0),0),0)</f>
        <v>0</v>
      </c>
      <c r="GM92" s="159">
        <f>IF(GM$16-'様式３（療養者名簿）（⑤の場合）'!$O101+1&lt;=15,IF(GM$16&gt;='様式３（療養者名簿）（⑤の場合）'!$O101,IF(GM$16&lt;='様式３（療養者名簿）（⑤の場合）'!$W101,1,0),0),0)</f>
        <v>0</v>
      </c>
      <c r="GN92" s="159">
        <f>IF(GN$16-'様式３（療養者名簿）（⑤の場合）'!$O101+1&lt;=15,IF(GN$16&gt;='様式３（療養者名簿）（⑤の場合）'!$O101,IF(GN$16&lt;='様式３（療養者名簿）（⑤の場合）'!$W101,1,0),0),0)</f>
        <v>0</v>
      </c>
      <c r="GO92" s="159">
        <f>IF(GO$16-'様式３（療養者名簿）（⑤の場合）'!$O101+1&lt;=15,IF(GO$16&gt;='様式３（療養者名簿）（⑤の場合）'!$O101,IF(GO$16&lt;='様式３（療養者名簿）（⑤の場合）'!$W101,1,0),0),0)</f>
        <v>0</v>
      </c>
      <c r="GP92" s="159">
        <f>IF(GP$16-'様式３（療養者名簿）（⑤の場合）'!$O101+1&lt;=15,IF(GP$16&gt;='様式３（療養者名簿）（⑤の場合）'!$O101,IF(GP$16&lt;='様式３（療養者名簿）（⑤の場合）'!$W101,1,0),0),0)</f>
        <v>0</v>
      </c>
      <c r="GQ92" s="159">
        <f>IF(GQ$16-'様式３（療養者名簿）（⑤の場合）'!$O101+1&lt;=15,IF(GQ$16&gt;='様式３（療養者名簿）（⑤の場合）'!$O101,IF(GQ$16&lt;='様式３（療養者名簿）（⑤の場合）'!$W101,1,0),0),0)</f>
        <v>0</v>
      </c>
      <c r="GR92" s="159">
        <f>IF(GR$16-'様式３（療養者名簿）（⑤の場合）'!$O101+1&lt;=15,IF(GR$16&gt;='様式３（療養者名簿）（⑤の場合）'!$O101,IF(GR$16&lt;='様式３（療養者名簿）（⑤の場合）'!$W101,1,0),0),0)</f>
        <v>0</v>
      </c>
      <c r="GS92" s="159">
        <f>IF(GS$16-'様式３（療養者名簿）（⑤の場合）'!$O101+1&lt;=15,IF(GS$16&gt;='様式３（療養者名簿）（⑤の場合）'!$O101,IF(GS$16&lt;='様式３（療養者名簿）（⑤の場合）'!$W101,1,0),0),0)</f>
        <v>0</v>
      </c>
      <c r="GT92" s="159">
        <f>IF(GT$16-'様式３（療養者名簿）（⑤の場合）'!$O101+1&lt;=15,IF(GT$16&gt;='様式３（療養者名簿）（⑤の場合）'!$O101,IF(GT$16&lt;='様式３（療養者名簿）（⑤の場合）'!$W101,1,0),0),0)</f>
        <v>0</v>
      </c>
      <c r="GU92" s="159">
        <f>IF(GU$16-'様式３（療養者名簿）（⑤の場合）'!$O101+1&lt;=15,IF(GU$16&gt;='様式３（療養者名簿）（⑤の場合）'!$O101,IF(GU$16&lt;='様式３（療養者名簿）（⑤の場合）'!$W101,1,0),0),0)</f>
        <v>0</v>
      </c>
      <c r="GV92" s="159">
        <f>IF(GV$16-'様式３（療養者名簿）（⑤の場合）'!$O101+1&lt;=15,IF(GV$16&gt;='様式３（療養者名簿）（⑤の場合）'!$O101,IF(GV$16&lt;='様式３（療養者名簿）（⑤の場合）'!$W101,1,0),0),0)</f>
        <v>0</v>
      </c>
      <c r="GW92" s="159">
        <f>IF(GW$16-'様式３（療養者名簿）（⑤の場合）'!$O101+1&lt;=15,IF(GW$16&gt;='様式３（療養者名簿）（⑤の場合）'!$O101,IF(GW$16&lt;='様式３（療養者名簿）（⑤の場合）'!$W101,1,0),0),0)</f>
        <v>0</v>
      </c>
      <c r="GX92" s="159">
        <f>IF(GX$16-'様式３（療養者名簿）（⑤の場合）'!$O101+1&lt;=15,IF(GX$16&gt;='様式３（療養者名簿）（⑤の場合）'!$O101,IF(GX$16&lt;='様式３（療養者名簿）（⑤の場合）'!$W101,1,0),0),0)</f>
        <v>0</v>
      </c>
      <c r="GY92" s="159">
        <f>IF(GY$16-'様式３（療養者名簿）（⑤の場合）'!$O101+1&lt;=15,IF(GY$16&gt;='様式３（療養者名簿）（⑤の場合）'!$O101,IF(GY$16&lt;='様式３（療養者名簿）（⑤の場合）'!$W101,1,0),0),0)</f>
        <v>0</v>
      </c>
      <c r="GZ92" s="159">
        <f>IF(GZ$16-'様式３（療養者名簿）（⑤の場合）'!$O101+1&lt;=15,IF(GZ$16&gt;='様式３（療養者名簿）（⑤の場合）'!$O101,IF(GZ$16&lt;='様式３（療養者名簿）（⑤の場合）'!$W101,1,0),0),0)</f>
        <v>0</v>
      </c>
      <c r="HA92" s="159">
        <f>IF(HA$16-'様式３（療養者名簿）（⑤の場合）'!$O101+1&lt;=15,IF(HA$16&gt;='様式３（療養者名簿）（⑤の場合）'!$O101,IF(HA$16&lt;='様式３（療養者名簿）（⑤の場合）'!$W101,1,0),0),0)</f>
        <v>0</v>
      </c>
      <c r="HB92" s="159">
        <f>IF(HB$16-'様式３（療養者名簿）（⑤の場合）'!$O101+1&lt;=15,IF(HB$16&gt;='様式３（療養者名簿）（⑤の場合）'!$O101,IF(HB$16&lt;='様式３（療養者名簿）（⑤の場合）'!$W101,1,0),0),0)</f>
        <v>0</v>
      </c>
      <c r="HC92" s="159">
        <f>IF(HC$16-'様式３（療養者名簿）（⑤の場合）'!$O101+1&lt;=15,IF(HC$16&gt;='様式３（療養者名簿）（⑤の場合）'!$O101,IF(HC$16&lt;='様式３（療養者名簿）（⑤の場合）'!$W101,1,0),0),0)</f>
        <v>0</v>
      </c>
      <c r="HD92" s="159">
        <f>IF(HD$16-'様式３（療養者名簿）（⑤の場合）'!$O101+1&lt;=15,IF(HD$16&gt;='様式３（療養者名簿）（⑤の場合）'!$O101,IF(HD$16&lt;='様式３（療養者名簿）（⑤の場合）'!$W101,1,0),0),0)</f>
        <v>0</v>
      </c>
      <c r="HE92" s="159">
        <f>IF(HE$16-'様式３（療養者名簿）（⑤の場合）'!$O101+1&lt;=15,IF(HE$16&gt;='様式３（療養者名簿）（⑤の場合）'!$O101,IF(HE$16&lt;='様式３（療養者名簿）（⑤の場合）'!$W101,1,0),0),0)</f>
        <v>0</v>
      </c>
      <c r="HF92" s="159">
        <f>IF(HF$16-'様式３（療養者名簿）（⑤の場合）'!$O101+1&lt;=15,IF(HF$16&gt;='様式３（療養者名簿）（⑤の場合）'!$O101,IF(HF$16&lt;='様式３（療養者名簿）（⑤の場合）'!$W101,1,0),0),0)</f>
        <v>0</v>
      </c>
      <c r="HG92" s="159">
        <f>IF(HG$16-'様式３（療養者名簿）（⑤の場合）'!$O101+1&lt;=15,IF(HG$16&gt;='様式３（療養者名簿）（⑤の場合）'!$O101,IF(HG$16&lt;='様式３（療養者名簿）（⑤の場合）'!$W101,1,0),0),0)</f>
        <v>0</v>
      </c>
      <c r="HH92" s="159">
        <f>IF(HH$16-'様式３（療養者名簿）（⑤の場合）'!$O101+1&lt;=15,IF(HH$16&gt;='様式３（療養者名簿）（⑤の場合）'!$O101,IF(HH$16&lt;='様式３（療養者名簿）（⑤の場合）'!$W101,1,0),0),0)</f>
        <v>0</v>
      </c>
      <c r="HI92" s="159">
        <f>IF(HI$16-'様式３（療養者名簿）（⑤の場合）'!$O101+1&lt;=15,IF(HI$16&gt;='様式３（療養者名簿）（⑤の場合）'!$O101,IF(HI$16&lt;='様式３（療養者名簿）（⑤の場合）'!$W101,1,0),0),0)</f>
        <v>0</v>
      </c>
      <c r="HJ92" s="159">
        <f>IF(HJ$16-'様式３（療養者名簿）（⑤の場合）'!$O101+1&lt;=15,IF(HJ$16&gt;='様式３（療養者名簿）（⑤の場合）'!$O101,IF(HJ$16&lt;='様式３（療養者名簿）（⑤の場合）'!$W101,1,0),0),0)</f>
        <v>0</v>
      </c>
      <c r="HK92" s="159">
        <f>IF(HK$16-'様式３（療養者名簿）（⑤の場合）'!$O101+1&lt;=15,IF(HK$16&gt;='様式３（療養者名簿）（⑤の場合）'!$O101,IF(HK$16&lt;='様式３（療養者名簿）（⑤の場合）'!$W101,1,0),0),0)</f>
        <v>0</v>
      </c>
      <c r="HL92" s="159">
        <f>IF(HL$16-'様式３（療養者名簿）（⑤の場合）'!$O101+1&lt;=15,IF(HL$16&gt;='様式３（療養者名簿）（⑤の場合）'!$O101,IF(HL$16&lt;='様式３（療養者名簿）（⑤の場合）'!$W101,1,0),0),0)</f>
        <v>0</v>
      </c>
      <c r="HM92" s="159">
        <f>IF(HM$16-'様式３（療養者名簿）（⑤の場合）'!$O101+1&lt;=15,IF(HM$16&gt;='様式３（療養者名簿）（⑤の場合）'!$O101,IF(HM$16&lt;='様式３（療養者名簿）（⑤の場合）'!$W101,1,0),0),0)</f>
        <v>0</v>
      </c>
      <c r="HN92" s="159">
        <f>IF(HN$16-'様式３（療養者名簿）（⑤の場合）'!$O101+1&lt;=15,IF(HN$16&gt;='様式３（療養者名簿）（⑤の場合）'!$O101,IF(HN$16&lt;='様式３（療養者名簿）（⑤の場合）'!$W101,1,0),0),0)</f>
        <v>0</v>
      </c>
      <c r="HO92" s="159">
        <f>IF(HO$16-'様式３（療養者名簿）（⑤の場合）'!$O101+1&lt;=15,IF(HO$16&gt;='様式３（療養者名簿）（⑤の場合）'!$O101,IF(HO$16&lt;='様式３（療養者名簿）（⑤の場合）'!$W101,1,0),0),0)</f>
        <v>0</v>
      </c>
      <c r="HP92" s="159">
        <f>IF(HP$16-'様式３（療養者名簿）（⑤の場合）'!$O101+1&lt;=15,IF(HP$16&gt;='様式３（療養者名簿）（⑤の場合）'!$O101,IF(HP$16&lt;='様式３（療養者名簿）（⑤の場合）'!$W101,1,0),0),0)</f>
        <v>0</v>
      </c>
      <c r="HQ92" s="159">
        <f>IF(HQ$16-'様式３（療養者名簿）（⑤の場合）'!$O101+1&lt;=15,IF(HQ$16&gt;='様式３（療養者名簿）（⑤の場合）'!$O101,IF(HQ$16&lt;='様式３（療養者名簿）（⑤の場合）'!$W101,1,0),0),0)</f>
        <v>0</v>
      </c>
      <c r="HR92" s="159">
        <f>IF(HR$16-'様式３（療養者名簿）（⑤の場合）'!$O101+1&lt;=15,IF(HR$16&gt;='様式３（療養者名簿）（⑤の場合）'!$O101,IF(HR$16&lt;='様式３（療養者名簿）（⑤の場合）'!$W101,1,0),0),0)</f>
        <v>0</v>
      </c>
      <c r="HS92" s="159">
        <f>IF(HS$16-'様式３（療養者名簿）（⑤の場合）'!$O101+1&lt;=15,IF(HS$16&gt;='様式３（療養者名簿）（⑤の場合）'!$O101,IF(HS$16&lt;='様式３（療養者名簿）（⑤の場合）'!$W101,1,0),0),0)</f>
        <v>0</v>
      </c>
      <c r="HT92" s="159">
        <f>IF(HT$16-'様式３（療養者名簿）（⑤の場合）'!$O101+1&lt;=15,IF(HT$16&gt;='様式３（療養者名簿）（⑤の場合）'!$O101,IF(HT$16&lt;='様式３（療養者名簿）（⑤の場合）'!$W101,1,0),0),0)</f>
        <v>0</v>
      </c>
      <c r="HU92" s="159">
        <f>IF(HU$16-'様式３（療養者名簿）（⑤の場合）'!$O101+1&lt;=15,IF(HU$16&gt;='様式３（療養者名簿）（⑤の場合）'!$O101,IF(HU$16&lt;='様式３（療養者名簿）（⑤の場合）'!$W101,1,0),0),0)</f>
        <v>0</v>
      </c>
      <c r="HV92" s="159">
        <f>IF(HV$16-'様式３（療養者名簿）（⑤の場合）'!$O101+1&lt;=15,IF(HV$16&gt;='様式３（療養者名簿）（⑤の場合）'!$O101,IF(HV$16&lt;='様式３（療養者名簿）（⑤の場合）'!$W101,1,0),0),0)</f>
        <v>0</v>
      </c>
      <c r="HW92" s="159">
        <f>IF(HW$16-'様式３（療養者名簿）（⑤の場合）'!$O101+1&lt;=15,IF(HW$16&gt;='様式３（療養者名簿）（⑤の場合）'!$O101,IF(HW$16&lt;='様式３（療養者名簿）（⑤の場合）'!$W101,1,0),0),0)</f>
        <v>0</v>
      </c>
      <c r="HX92" s="159">
        <f>IF(HX$16-'様式３（療養者名簿）（⑤の場合）'!$O101+1&lt;=15,IF(HX$16&gt;='様式３（療養者名簿）（⑤の場合）'!$O101,IF(HX$16&lt;='様式３（療養者名簿）（⑤の場合）'!$W101,1,0),0),0)</f>
        <v>0</v>
      </c>
      <c r="HY92" s="159">
        <f>IF(HY$16-'様式３（療養者名簿）（⑤の場合）'!$O101+1&lt;=15,IF(HY$16&gt;='様式３（療養者名簿）（⑤の場合）'!$O101,IF(HY$16&lt;='様式３（療養者名簿）（⑤の場合）'!$W101,1,0),0),0)</f>
        <v>0</v>
      </c>
      <c r="HZ92" s="159">
        <f>IF(HZ$16-'様式３（療養者名簿）（⑤の場合）'!$O101+1&lt;=15,IF(HZ$16&gt;='様式３（療養者名簿）（⑤の場合）'!$O101,IF(HZ$16&lt;='様式３（療養者名簿）（⑤の場合）'!$W101,1,0),0),0)</f>
        <v>0</v>
      </c>
      <c r="IA92" s="159">
        <f>IF(IA$16-'様式３（療養者名簿）（⑤の場合）'!$O101+1&lt;=15,IF(IA$16&gt;='様式３（療養者名簿）（⑤の場合）'!$O101,IF(IA$16&lt;='様式３（療養者名簿）（⑤の場合）'!$W101,1,0),0),0)</f>
        <v>0</v>
      </c>
      <c r="IB92" s="159">
        <f>IF(IB$16-'様式３（療養者名簿）（⑤の場合）'!$O101+1&lt;=15,IF(IB$16&gt;='様式３（療養者名簿）（⑤の場合）'!$O101,IF(IB$16&lt;='様式３（療養者名簿）（⑤の場合）'!$W101,1,0),0),0)</f>
        <v>0</v>
      </c>
      <c r="IC92" s="159">
        <f>IF(IC$16-'様式３（療養者名簿）（⑤の場合）'!$O101+1&lt;=15,IF(IC$16&gt;='様式３（療養者名簿）（⑤の場合）'!$O101,IF(IC$16&lt;='様式３（療養者名簿）（⑤の場合）'!$W101,1,0),0),0)</f>
        <v>0</v>
      </c>
      <c r="ID92" s="159">
        <f>IF(ID$16-'様式３（療養者名簿）（⑤の場合）'!$O101+1&lt;=15,IF(ID$16&gt;='様式３（療養者名簿）（⑤の場合）'!$O101,IF(ID$16&lt;='様式３（療養者名簿）（⑤の場合）'!$W101,1,0),0),0)</f>
        <v>0</v>
      </c>
      <c r="IE92" s="159">
        <f>IF(IE$16-'様式３（療養者名簿）（⑤の場合）'!$O101+1&lt;=15,IF(IE$16&gt;='様式３（療養者名簿）（⑤の場合）'!$O101,IF(IE$16&lt;='様式３（療養者名簿）（⑤の場合）'!$W101,1,0),0),0)</f>
        <v>0</v>
      </c>
      <c r="IF92" s="159">
        <f>IF(IF$16-'様式３（療養者名簿）（⑤の場合）'!$O101+1&lt;=15,IF(IF$16&gt;='様式３（療養者名簿）（⑤の場合）'!$O101,IF(IF$16&lt;='様式３（療養者名簿）（⑤の場合）'!$W101,1,0),0),0)</f>
        <v>0</v>
      </c>
      <c r="IG92" s="159">
        <f>IF(IG$16-'様式３（療養者名簿）（⑤の場合）'!$O101+1&lt;=15,IF(IG$16&gt;='様式３（療養者名簿）（⑤の場合）'!$O101,IF(IG$16&lt;='様式３（療養者名簿）（⑤の場合）'!$W101,1,0),0),0)</f>
        <v>0</v>
      </c>
      <c r="IH92" s="159">
        <f>IF(IH$16-'様式３（療養者名簿）（⑤の場合）'!$O101+1&lt;=15,IF(IH$16&gt;='様式３（療養者名簿）（⑤の場合）'!$O101,IF(IH$16&lt;='様式３（療養者名簿）（⑤の場合）'!$W101,1,0),0),0)</f>
        <v>0</v>
      </c>
      <c r="II92" s="159">
        <f>IF(II$16-'様式３（療養者名簿）（⑤の場合）'!$O101+1&lt;=15,IF(II$16&gt;='様式３（療養者名簿）（⑤の場合）'!$O101,IF(II$16&lt;='様式３（療養者名簿）（⑤の場合）'!$W101,1,0),0),0)</f>
        <v>0</v>
      </c>
      <c r="IJ92" s="159">
        <f>IF(IJ$16-'様式３（療養者名簿）（⑤の場合）'!$O101+1&lt;=15,IF(IJ$16&gt;='様式３（療養者名簿）（⑤の場合）'!$O101,IF(IJ$16&lt;='様式３（療養者名簿）（⑤の場合）'!$W101,1,0),0),0)</f>
        <v>0</v>
      </c>
      <c r="IK92" s="159">
        <f>IF(IK$16-'様式３（療養者名簿）（⑤の場合）'!$O101+1&lt;=15,IF(IK$16&gt;='様式３（療養者名簿）（⑤の場合）'!$O101,IF(IK$16&lt;='様式３（療養者名簿）（⑤の場合）'!$W101,1,0),0),0)</f>
        <v>0</v>
      </c>
      <c r="IL92" s="159">
        <f>IF(IL$16-'様式３（療養者名簿）（⑤の場合）'!$O101+1&lt;=15,IF(IL$16&gt;='様式３（療養者名簿）（⑤の場合）'!$O101,IF(IL$16&lt;='様式３（療養者名簿）（⑤の場合）'!$W101,1,0),0),0)</f>
        <v>0</v>
      </c>
      <c r="IM92" s="159">
        <f>IF(IM$16-'様式３（療養者名簿）（⑤の場合）'!$O101+1&lt;=15,IF(IM$16&gt;='様式３（療養者名簿）（⑤の場合）'!$O101,IF(IM$16&lt;='様式３（療養者名簿）（⑤の場合）'!$W101,1,0),0),0)</f>
        <v>0</v>
      </c>
      <c r="IN92" s="159">
        <f>IF(IN$16-'様式３（療養者名簿）（⑤の場合）'!$O101+1&lt;=15,IF(IN$16&gt;='様式３（療養者名簿）（⑤の場合）'!$O101,IF(IN$16&lt;='様式３（療養者名簿）（⑤の場合）'!$W101,1,0),0),0)</f>
        <v>0</v>
      </c>
      <c r="IO92" s="159">
        <f>IF(IO$16-'様式３（療養者名簿）（⑤の場合）'!$O101+1&lt;=15,IF(IO$16&gt;='様式３（療養者名簿）（⑤の場合）'!$O101,IF(IO$16&lt;='様式３（療養者名簿）（⑤の場合）'!$W101,1,0),0),0)</f>
        <v>0</v>
      </c>
      <c r="IP92" s="159">
        <f>IF(IP$16-'様式３（療養者名簿）（⑤の場合）'!$O101+1&lt;=15,IF(IP$16&gt;='様式３（療養者名簿）（⑤の場合）'!$O101,IF(IP$16&lt;='様式３（療養者名簿）（⑤の場合）'!$W101,1,0),0),0)</f>
        <v>0</v>
      </c>
      <c r="IQ92" s="159">
        <f>IF(IQ$16-'様式３（療養者名簿）（⑤の場合）'!$O101+1&lt;=15,IF(IQ$16&gt;='様式３（療養者名簿）（⑤の場合）'!$O101,IF(IQ$16&lt;='様式３（療養者名簿）（⑤の場合）'!$W101,1,0),0),0)</f>
        <v>0</v>
      </c>
      <c r="IR92" s="159">
        <f>IF(IR$16-'様式３（療養者名簿）（⑤の場合）'!$O101+1&lt;=15,IF(IR$16&gt;='様式３（療養者名簿）（⑤の場合）'!$O101,IF(IR$16&lt;='様式３（療養者名簿）（⑤の場合）'!$W101,1,0),0),0)</f>
        <v>0</v>
      </c>
      <c r="IS92" s="159">
        <f>IF(IS$16-'様式３（療養者名簿）（⑤の場合）'!$O101+1&lt;=15,IF(IS$16&gt;='様式３（療養者名簿）（⑤の場合）'!$O101,IF(IS$16&lt;='様式３（療養者名簿）（⑤の場合）'!$W101,1,0),0),0)</f>
        <v>0</v>
      </c>
      <c r="IT92" s="159">
        <f>IF(IT$16-'様式３（療養者名簿）（⑤の場合）'!$O101+1&lt;=15,IF(IT$16&gt;='様式３（療養者名簿）（⑤の場合）'!$O101,IF(IT$16&lt;='様式３（療養者名簿）（⑤の場合）'!$W101,1,0),0),0)</f>
        <v>0</v>
      </c>
    </row>
    <row r="93" spans="1:254" ht="42" customHeight="1">
      <c r="A93" s="149">
        <f>'様式３（療養者名簿）（⑤の場合）'!C102</f>
        <v>0</v>
      </c>
      <c r="B93" s="159">
        <f>IF(B$16-'様式３（療養者名簿）（⑤の場合）'!$O102+1&lt;=15,IF(B$16&gt;='様式３（療養者名簿）（⑤の場合）'!$O102,IF(B$16&lt;='様式３（療養者名簿）（⑤の場合）'!$W102,1,0),0),0)</f>
        <v>0</v>
      </c>
      <c r="C93" s="159">
        <f>IF(C$16-'様式３（療養者名簿）（⑤の場合）'!$O102+1&lt;=15,IF(C$16&gt;='様式３（療養者名簿）（⑤の場合）'!$O102,IF(C$16&lt;='様式３（療養者名簿）（⑤の場合）'!$W102,1,0),0),0)</f>
        <v>0</v>
      </c>
      <c r="D93" s="159">
        <f>IF(D$16-'様式３（療養者名簿）（⑤の場合）'!$O102+1&lt;=15,IF(D$16&gt;='様式３（療養者名簿）（⑤の場合）'!$O102,IF(D$16&lt;='様式３（療養者名簿）（⑤の場合）'!$W102,1,0),0),0)</f>
        <v>0</v>
      </c>
      <c r="E93" s="159">
        <f>IF(E$16-'様式３（療養者名簿）（⑤の場合）'!$O102+1&lt;=15,IF(E$16&gt;='様式３（療養者名簿）（⑤の場合）'!$O102,IF(E$16&lt;='様式３（療養者名簿）（⑤の場合）'!$W102,1,0),0),0)</f>
        <v>0</v>
      </c>
      <c r="F93" s="159">
        <f>IF(F$16-'様式３（療養者名簿）（⑤の場合）'!$O102+1&lt;=15,IF(F$16&gt;='様式３（療養者名簿）（⑤の場合）'!$O102,IF(F$16&lt;='様式３（療養者名簿）（⑤の場合）'!$W102,1,0),0),0)</f>
        <v>0</v>
      </c>
      <c r="G93" s="159">
        <f>IF(G$16-'様式３（療養者名簿）（⑤の場合）'!$O102+1&lt;=15,IF(G$16&gt;='様式３（療養者名簿）（⑤の場合）'!$O102,IF(G$16&lt;='様式３（療養者名簿）（⑤の場合）'!$W102,1,0),0),0)</f>
        <v>0</v>
      </c>
      <c r="H93" s="159">
        <f>IF(H$16-'様式３（療養者名簿）（⑤の場合）'!$O102+1&lt;=15,IF(H$16&gt;='様式３（療養者名簿）（⑤の場合）'!$O102,IF(H$16&lt;='様式３（療養者名簿）（⑤の場合）'!$W102,1,0),0),0)</f>
        <v>0</v>
      </c>
      <c r="I93" s="159">
        <f>IF(I$16-'様式３（療養者名簿）（⑤の場合）'!$O102+1&lt;=15,IF(I$16&gt;='様式３（療養者名簿）（⑤の場合）'!$O102,IF(I$16&lt;='様式３（療養者名簿）（⑤の場合）'!$W102,1,0),0),0)</f>
        <v>0</v>
      </c>
      <c r="J93" s="159">
        <f>IF(J$16-'様式３（療養者名簿）（⑤の場合）'!$O102+1&lt;=15,IF(J$16&gt;='様式３（療養者名簿）（⑤の場合）'!$O102,IF(J$16&lt;='様式３（療養者名簿）（⑤の場合）'!$W102,1,0),0),0)</f>
        <v>0</v>
      </c>
      <c r="K93" s="159">
        <f>IF(K$16-'様式３（療養者名簿）（⑤の場合）'!$O102+1&lt;=15,IF(K$16&gt;='様式３（療養者名簿）（⑤の場合）'!$O102,IF(K$16&lt;='様式３（療養者名簿）（⑤の場合）'!$W102,1,0),0),0)</f>
        <v>0</v>
      </c>
      <c r="L93" s="159">
        <f>IF(L$16-'様式３（療養者名簿）（⑤の場合）'!$O102+1&lt;=15,IF(L$16&gt;='様式３（療養者名簿）（⑤の場合）'!$O102,IF(L$16&lt;='様式３（療養者名簿）（⑤の場合）'!$W102,1,0),0),0)</f>
        <v>0</v>
      </c>
      <c r="M93" s="159">
        <f>IF(M$16-'様式３（療養者名簿）（⑤の場合）'!$O102+1&lt;=15,IF(M$16&gt;='様式３（療養者名簿）（⑤の場合）'!$O102,IF(M$16&lt;='様式３（療養者名簿）（⑤の場合）'!$W102,1,0),0),0)</f>
        <v>0</v>
      </c>
      <c r="N93" s="159">
        <f>IF(N$16-'様式３（療養者名簿）（⑤の場合）'!$O102+1&lt;=15,IF(N$16&gt;='様式３（療養者名簿）（⑤の場合）'!$O102,IF(N$16&lt;='様式３（療養者名簿）（⑤の場合）'!$W102,1,0),0),0)</f>
        <v>0</v>
      </c>
      <c r="O93" s="159">
        <f>IF(O$16-'様式３（療養者名簿）（⑤の場合）'!$O102+1&lt;=15,IF(O$16&gt;='様式３（療養者名簿）（⑤の場合）'!$O102,IF(O$16&lt;='様式３（療養者名簿）（⑤の場合）'!$W102,1,0),0),0)</f>
        <v>0</v>
      </c>
      <c r="P93" s="159">
        <f>IF(P$16-'様式３（療養者名簿）（⑤の場合）'!$O102+1&lt;=15,IF(P$16&gt;='様式３（療養者名簿）（⑤の場合）'!$O102,IF(P$16&lt;='様式３（療養者名簿）（⑤の場合）'!$W102,1,0),0),0)</f>
        <v>0</v>
      </c>
      <c r="Q93" s="159">
        <f>IF(Q$16-'様式３（療養者名簿）（⑤の場合）'!$O102+1&lt;=15,IF(Q$16&gt;='様式３（療養者名簿）（⑤の場合）'!$O102,IF(Q$16&lt;='様式３（療養者名簿）（⑤の場合）'!$W102,1,0),0),0)</f>
        <v>0</v>
      </c>
      <c r="R93" s="159">
        <f>IF(R$16-'様式３（療養者名簿）（⑤の場合）'!$O102+1&lt;=15,IF(R$16&gt;='様式３（療養者名簿）（⑤の場合）'!$O102,IF(R$16&lt;='様式３（療養者名簿）（⑤の場合）'!$W102,1,0),0),0)</f>
        <v>0</v>
      </c>
      <c r="S93" s="159">
        <f>IF(S$16-'様式３（療養者名簿）（⑤の場合）'!$O102+1&lt;=15,IF(S$16&gt;='様式３（療養者名簿）（⑤の場合）'!$O102,IF(S$16&lt;='様式３（療養者名簿）（⑤の場合）'!$W102,1,0),0),0)</f>
        <v>0</v>
      </c>
      <c r="T93" s="159">
        <f>IF(T$16-'様式３（療養者名簿）（⑤の場合）'!$O102+1&lt;=15,IF(T$16&gt;='様式３（療養者名簿）（⑤の場合）'!$O102,IF(T$16&lt;='様式３（療養者名簿）（⑤の場合）'!$W102,1,0),0),0)</f>
        <v>0</v>
      </c>
      <c r="U93" s="159">
        <f>IF(U$16-'様式３（療養者名簿）（⑤の場合）'!$O102+1&lt;=15,IF(U$16&gt;='様式３（療養者名簿）（⑤の場合）'!$O102,IF(U$16&lt;='様式３（療養者名簿）（⑤の場合）'!$W102,1,0),0),0)</f>
        <v>0</v>
      </c>
      <c r="V93" s="159">
        <f>IF(V$16-'様式３（療養者名簿）（⑤の場合）'!$O102+1&lt;=15,IF(V$16&gt;='様式３（療養者名簿）（⑤の場合）'!$O102,IF(V$16&lt;='様式３（療養者名簿）（⑤の場合）'!$W102,1,0),0),0)</f>
        <v>0</v>
      </c>
      <c r="W93" s="159">
        <f>IF(W$16-'様式３（療養者名簿）（⑤の場合）'!$O102+1&lt;=15,IF(W$16&gt;='様式３（療養者名簿）（⑤の場合）'!$O102,IF(W$16&lt;='様式３（療養者名簿）（⑤の場合）'!$W102,1,0),0),0)</f>
        <v>0</v>
      </c>
      <c r="X93" s="159">
        <f>IF(X$16-'様式３（療養者名簿）（⑤の場合）'!$O102+1&lt;=15,IF(X$16&gt;='様式３（療養者名簿）（⑤の場合）'!$O102,IF(X$16&lt;='様式３（療養者名簿）（⑤の場合）'!$W102,1,0),0),0)</f>
        <v>0</v>
      </c>
      <c r="Y93" s="159">
        <f>IF(Y$16-'様式３（療養者名簿）（⑤の場合）'!$O102+1&lt;=15,IF(Y$16&gt;='様式３（療養者名簿）（⑤の場合）'!$O102,IF(Y$16&lt;='様式３（療養者名簿）（⑤の場合）'!$W102,1,0),0),0)</f>
        <v>0</v>
      </c>
      <c r="Z93" s="159">
        <f>IF(Z$16-'様式３（療養者名簿）（⑤の場合）'!$O102+1&lt;=15,IF(Z$16&gt;='様式３（療養者名簿）（⑤の場合）'!$O102,IF(Z$16&lt;='様式３（療養者名簿）（⑤の場合）'!$W102,1,0),0),0)</f>
        <v>0</v>
      </c>
      <c r="AA93" s="159">
        <f>IF(AA$16-'様式３（療養者名簿）（⑤の場合）'!$O102+1&lt;=15,IF(AA$16&gt;='様式３（療養者名簿）（⑤の場合）'!$O102,IF(AA$16&lt;='様式３（療養者名簿）（⑤の場合）'!$W102,1,0),0),0)</f>
        <v>0</v>
      </c>
      <c r="AB93" s="159">
        <f>IF(AB$16-'様式３（療養者名簿）（⑤の場合）'!$O102+1&lt;=15,IF(AB$16&gt;='様式３（療養者名簿）（⑤の場合）'!$O102,IF(AB$16&lt;='様式３（療養者名簿）（⑤の場合）'!$W102,1,0),0),0)</f>
        <v>0</v>
      </c>
      <c r="AC93" s="159">
        <f>IF(AC$16-'様式３（療養者名簿）（⑤の場合）'!$O102+1&lt;=15,IF(AC$16&gt;='様式３（療養者名簿）（⑤の場合）'!$O102,IF(AC$16&lt;='様式３（療養者名簿）（⑤の場合）'!$W102,1,0),0),0)</f>
        <v>0</v>
      </c>
      <c r="AD93" s="159">
        <f>IF(AD$16-'様式３（療養者名簿）（⑤の場合）'!$O102+1&lt;=15,IF(AD$16&gt;='様式３（療養者名簿）（⑤の場合）'!$O102,IF(AD$16&lt;='様式３（療養者名簿）（⑤の場合）'!$W102,1,0),0),0)</f>
        <v>0</v>
      </c>
      <c r="AE93" s="159">
        <f>IF(AE$16-'様式３（療養者名簿）（⑤の場合）'!$O102+1&lt;=15,IF(AE$16&gt;='様式３（療養者名簿）（⑤の場合）'!$O102,IF(AE$16&lt;='様式３（療養者名簿）（⑤の場合）'!$W102,1,0),0),0)</f>
        <v>0</v>
      </c>
      <c r="AF93" s="159">
        <f>IF(AF$16-'様式３（療養者名簿）（⑤の場合）'!$O102+1&lt;=15,IF(AF$16&gt;='様式３（療養者名簿）（⑤の場合）'!$O102,IF(AF$16&lt;='様式３（療養者名簿）（⑤の場合）'!$W102,1,0),0),0)</f>
        <v>0</v>
      </c>
      <c r="AG93" s="159">
        <f>IF(AG$16-'様式３（療養者名簿）（⑤の場合）'!$O102+1&lt;=15,IF(AG$16&gt;='様式３（療養者名簿）（⑤の場合）'!$O102,IF(AG$16&lt;='様式３（療養者名簿）（⑤の場合）'!$W102,1,0),0),0)</f>
        <v>0</v>
      </c>
      <c r="AH93" s="159">
        <f>IF(AH$16-'様式３（療養者名簿）（⑤の場合）'!$O102+1&lt;=15,IF(AH$16&gt;='様式３（療養者名簿）（⑤の場合）'!$O102,IF(AH$16&lt;='様式３（療養者名簿）（⑤の場合）'!$W102,1,0),0),0)</f>
        <v>0</v>
      </c>
      <c r="AI93" s="159">
        <f>IF(AI$16-'様式３（療養者名簿）（⑤の場合）'!$O102+1&lt;=15,IF(AI$16&gt;='様式３（療養者名簿）（⑤の場合）'!$O102,IF(AI$16&lt;='様式３（療養者名簿）（⑤の場合）'!$W102,1,0),0),0)</f>
        <v>0</v>
      </c>
      <c r="AJ93" s="159">
        <f>IF(AJ$16-'様式３（療養者名簿）（⑤の場合）'!$O102+1&lt;=15,IF(AJ$16&gt;='様式３（療養者名簿）（⑤の場合）'!$O102,IF(AJ$16&lt;='様式３（療養者名簿）（⑤の場合）'!$W102,1,0),0),0)</f>
        <v>0</v>
      </c>
      <c r="AK93" s="159">
        <f>IF(AK$16-'様式３（療養者名簿）（⑤の場合）'!$O102+1&lt;=15,IF(AK$16&gt;='様式３（療養者名簿）（⑤の場合）'!$O102,IF(AK$16&lt;='様式３（療養者名簿）（⑤の場合）'!$W102,1,0),0),0)</f>
        <v>0</v>
      </c>
      <c r="AL93" s="159">
        <f>IF(AL$16-'様式３（療養者名簿）（⑤の場合）'!$O102+1&lt;=15,IF(AL$16&gt;='様式３（療養者名簿）（⑤の場合）'!$O102,IF(AL$16&lt;='様式３（療養者名簿）（⑤の場合）'!$W102,1,0),0),0)</f>
        <v>0</v>
      </c>
      <c r="AM93" s="159">
        <f>IF(AM$16-'様式３（療養者名簿）（⑤の場合）'!$O102+1&lt;=15,IF(AM$16&gt;='様式３（療養者名簿）（⑤の場合）'!$O102,IF(AM$16&lt;='様式３（療養者名簿）（⑤の場合）'!$W102,1,0),0),0)</f>
        <v>0</v>
      </c>
      <c r="AN93" s="159">
        <f>IF(AN$16-'様式３（療養者名簿）（⑤の場合）'!$O102+1&lt;=15,IF(AN$16&gt;='様式３（療養者名簿）（⑤の場合）'!$O102,IF(AN$16&lt;='様式３（療養者名簿）（⑤の場合）'!$W102,1,0),0),0)</f>
        <v>0</v>
      </c>
      <c r="AO93" s="159">
        <f>IF(AO$16-'様式３（療養者名簿）（⑤の場合）'!$O102+1&lt;=15,IF(AO$16&gt;='様式３（療養者名簿）（⑤の場合）'!$O102,IF(AO$16&lt;='様式３（療養者名簿）（⑤の場合）'!$W102,1,0),0),0)</f>
        <v>0</v>
      </c>
      <c r="AP93" s="159">
        <f>IF(AP$16-'様式３（療養者名簿）（⑤の場合）'!$O102+1&lt;=15,IF(AP$16&gt;='様式３（療養者名簿）（⑤の場合）'!$O102,IF(AP$16&lt;='様式３（療養者名簿）（⑤の場合）'!$W102,1,0),0),0)</f>
        <v>0</v>
      </c>
      <c r="AQ93" s="159">
        <f>IF(AQ$16-'様式３（療養者名簿）（⑤の場合）'!$O102+1&lt;=15,IF(AQ$16&gt;='様式３（療養者名簿）（⑤の場合）'!$O102,IF(AQ$16&lt;='様式３（療養者名簿）（⑤の場合）'!$W102,1,0),0),0)</f>
        <v>0</v>
      </c>
      <c r="AR93" s="159">
        <f>IF(AR$16-'様式３（療養者名簿）（⑤の場合）'!$O102+1&lt;=15,IF(AR$16&gt;='様式３（療養者名簿）（⑤の場合）'!$O102,IF(AR$16&lt;='様式３（療養者名簿）（⑤の場合）'!$W102,1,0),0),0)</f>
        <v>0</v>
      </c>
      <c r="AS93" s="159">
        <f>IF(AS$16-'様式３（療養者名簿）（⑤の場合）'!$O102+1&lt;=15,IF(AS$16&gt;='様式３（療養者名簿）（⑤の場合）'!$O102,IF(AS$16&lt;='様式３（療養者名簿）（⑤の場合）'!$W102,1,0),0),0)</f>
        <v>0</v>
      </c>
      <c r="AT93" s="159">
        <f>IF(AT$16-'様式３（療養者名簿）（⑤の場合）'!$O102+1&lt;=15,IF(AT$16&gt;='様式３（療養者名簿）（⑤の場合）'!$O102,IF(AT$16&lt;='様式３（療養者名簿）（⑤の場合）'!$W102,1,0),0),0)</f>
        <v>0</v>
      </c>
      <c r="AU93" s="159">
        <f>IF(AU$16-'様式３（療養者名簿）（⑤の場合）'!$O102+1&lt;=15,IF(AU$16&gt;='様式３（療養者名簿）（⑤の場合）'!$O102,IF(AU$16&lt;='様式３（療養者名簿）（⑤の場合）'!$W102,1,0),0),0)</f>
        <v>0</v>
      </c>
      <c r="AV93" s="159">
        <f>IF(AV$16-'様式３（療養者名簿）（⑤の場合）'!$O102+1&lt;=15,IF(AV$16&gt;='様式３（療養者名簿）（⑤の場合）'!$O102,IF(AV$16&lt;='様式３（療養者名簿）（⑤の場合）'!$W102,1,0),0),0)</f>
        <v>0</v>
      </c>
      <c r="AW93" s="159">
        <f>IF(AW$16-'様式３（療養者名簿）（⑤の場合）'!$O102+1&lt;=15,IF(AW$16&gt;='様式３（療養者名簿）（⑤の場合）'!$O102,IF(AW$16&lt;='様式３（療養者名簿）（⑤の場合）'!$W102,1,0),0),0)</f>
        <v>0</v>
      </c>
      <c r="AX93" s="159">
        <f>IF(AX$16-'様式３（療養者名簿）（⑤の場合）'!$O102+1&lt;=15,IF(AX$16&gt;='様式３（療養者名簿）（⑤の場合）'!$O102,IF(AX$16&lt;='様式３（療養者名簿）（⑤の場合）'!$W102,1,0),0),0)</f>
        <v>0</v>
      </c>
      <c r="AY93" s="159">
        <f>IF(AY$16-'様式３（療養者名簿）（⑤の場合）'!$O102+1&lt;=15,IF(AY$16&gt;='様式３（療養者名簿）（⑤の場合）'!$O102,IF(AY$16&lt;='様式３（療養者名簿）（⑤の場合）'!$W102,1,0),0),0)</f>
        <v>0</v>
      </c>
      <c r="AZ93" s="159">
        <f>IF(AZ$16-'様式３（療養者名簿）（⑤の場合）'!$O102+1&lt;=15,IF(AZ$16&gt;='様式３（療養者名簿）（⑤の場合）'!$O102,IF(AZ$16&lt;='様式３（療養者名簿）（⑤の場合）'!$W102,1,0),0),0)</f>
        <v>0</v>
      </c>
      <c r="BA93" s="159">
        <f>IF(BA$16-'様式３（療養者名簿）（⑤の場合）'!$O102+1&lt;=15,IF(BA$16&gt;='様式３（療養者名簿）（⑤の場合）'!$O102,IF(BA$16&lt;='様式３（療養者名簿）（⑤の場合）'!$W102,1,0),0),0)</f>
        <v>0</v>
      </c>
      <c r="BB93" s="159">
        <f>IF(BB$16-'様式３（療養者名簿）（⑤の場合）'!$O102+1&lt;=15,IF(BB$16&gt;='様式３（療養者名簿）（⑤の場合）'!$O102,IF(BB$16&lt;='様式３（療養者名簿）（⑤の場合）'!$W102,1,0),0),0)</f>
        <v>0</v>
      </c>
      <c r="BC93" s="159">
        <f>IF(BC$16-'様式３（療養者名簿）（⑤の場合）'!$O102+1&lt;=15,IF(BC$16&gt;='様式３（療養者名簿）（⑤の場合）'!$O102,IF(BC$16&lt;='様式３（療養者名簿）（⑤の場合）'!$W102,1,0),0),0)</f>
        <v>0</v>
      </c>
      <c r="BD93" s="159">
        <f>IF(BD$16-'様式３（療養者名簿）（⑤の場合）'!$O102+1&lt;=15,IF(BD$16&gt;='様式３（療養者名簿）（⑤の場合）'!$O102,IF(BD$16&lt;='様式３（療養者名簿）（⑤の場合）'!$W102,1,0),0),0)</f>
        <v>0</v>
      </c>
      <c r="BE93" s="159">
        <f>IF(BE$16-'様式３（療養者名簿）（⑤の場合）'!$O102+1&lt;=15,IF(BE$16&gt;='様式３（療養者名簿）（⑤の場合）'!$O102,IF(BE$16&lt;='様式３（療養者名簿）（⑤の場合）'!$W102,1,0),0),0)</f>
        <v>0</v>
      </c>
      <c r="BF93" s="159">
        <f>IF(BF$16-'様式３（療養者名簿）（⑤の場合）'!$O102+1&lt;=15,IF(BF$16&gt;='様式３（療養者名簿）（⑤の場合）'!$O102,IF(BF$16&lt;='様式３（療養者名簿）（⑤の場合）'!$W102,1,0),0),0)</f>
        <v>0</v>
      </c>
      <c r="BG93" s="159">
        <f>IF(BG$16-'様式３（療養者名簿）（⑤の場合）'!$O102+1&lt;=15,IF(BG$16&gt;='様式３（療養者名簿）（⑤の場合）'!$O102,IF(BG$16&lt;='様式３（療養者名簿）（⑤の場合）'!$W102,1,0),0),0)</f>
        <v>0</v>
      </c>
      <c r="BH93" s="159">
        <f>IF(BH$16-'様式３（療養者名簿）（⑤の場合）'!$O102+1&lt;=15,IF(BH$16&gt;='様式３（療養者名簿）（⑤の場合）'!$O102,IF(BH$16&lt;='様式３（療養者名簿）（⑤の場合）'!$W102,1,0),0),0)</f>
        <v>0</v>
      </c>
      <c r="BI93" s="159">
        <f>IF(BI$16-'様式３（療養者名簿）（⑤の場合）'!$O102+1&lt;=15,IF(BI$16&gt;='様式３（療養者名簿）（⑤の場合）'!$O102,IF(BI$16&lt;='様式３（療養者名簿）（⑤の場合）'!$W102,1,0),0),0)</f>
        <v>0</v>
      </c>
      <c r="BJ93" s="159">
        <f>IF(BJ$16-'様式３（療養者名簿）（⑤の場合）'!$O102+1&lt;=15,IF(BJ$16&gt;='様式３（療養者名簿）（⑤の場合）'!$O102,IF(BJ$16&lt;='様式３（療養者名簿）（⑤の場合）'!$W102,1,0),0),0)</f>
        <v>0</v>
      </c>
      <c r="BK93" s="159">
        <f>IF(BK$16-'様式３（療養者名簿）（⑤の場合）'!$O102+1&lt;=15,IF(BK$16&gt;='様式３（療養者名簿）（⑤の場合）'!$O102,IF(BK$16&lt;='様式３（療養者名簿）（⑤の場合）'!$W102,1,0),0),0)</f>
        <v>0</v>
      </c>
      <c r="BL93" s="159">
        <f>IF(BL$16-'様式３（療養者名簿）（⑤の場合）'!$O102+1&lt;=15,IF(BL$16&gt;='様式３（療養者名簿）（⑤の場合）'!$O102,IF(BL$16&lt;='様式３（療養者名簿）（⑤の場合）'!$W102,1,0),0),0)</f>
        <v>0</v>
      </c>
      <c r="BM93" s="159">
        <f>IF(BM$16-'様式３（療養者名簿）（⑤の場合）'!$O102+1&lt;=15,IF(BM$16&gt;='様式３（療養者名簿）（⑤の場合）'!$O102,IF(BM$16&lt;='様式３（療養者名簿）（⑤の場合）'!$W102,1,0),0),0)</f>
        <v>0</v>
      </c>
      <c r="BN93" s="159">
        <f>IF(BN$16-'様式３（療養者名簿）（⑤の場合）'!$O102+1&lt;=15,IF(BN$16&gt;='様式３（療養者名簿）（⑤の場合）'!$O102,IF(BN$16&lt;='様式３（療養者名簿）（⑤の場合）'!$W102,1,0),0),0)</f>
        <v>0</v>
      </c>
      <c r="BO93" s="159">
        <f>IF(BO$16-'様式３（療養者名簿）（⑤の場合）'!$O102+1&lt;=15,IF(BO$16&gt;='様式３（療養者名簿）（⑤の場合）'!$O102,IF(BO$16&lt;='様式３（療養者名簿）（⑤の場合）'!$W102,1,0),0),0)</f>
        <v>0</v>
      </c>
      <c r="BP93" s="159">
        <f>IF(BP$16-'様式３（療養者名簿）（⑤の場合）'!$O102+1&lt;=15,IF(BP$16&gt;='様式３（療養者名簿）（⑤の場合）'!$O102,IF(BP$16&lt;='様式３（療養者名簿）（⑤の場合）'!$W102,1,0),0),0)</f>
        <v>0</v>
      </c>
      <c r="BQ93" s="159">
        <f>IF(BQ$16-'様式３（療養者名簿）（⑤の場合）'!$O102+1&lt;=15,IF(BQ$16&gt;='様式３（療養者名簿）（⑤の場合）'!$O102,IF(BQ$16&lt;='様式３（療養者名簿）（⑤の場合）'!$W102,1,0),0),0)</f>
        <v>0</v>
      </c>
      <c r="BR93" s="159">
        <f>IF(BR$16-'様式３（療養者名簿）（⑤の場合）'!$O102+1&lt;=15,IF(BR$16&gt;='様式３（療養者名簿）（⑤の場合）'!$O102,IF(BR$16&lt;='様式３（療養者名簿）（⑤の場合）'!$W102,1,0),0),0)</f>
        <v>0</v>
      </c>
      <c r="BS93" s="159">
        <f>IF(BS$16-'様式３（療養者名簿）（⑤の場合）'!$O102+1&lt;=15,IF(BS$16&gt;='様式３（療養者名簿）（⑤の場合）'!$O102,IF(BS$16&lt;='様式３（療養者名簿）（⑤の場合）'!$W102,1,0),0),0)</f>
        <v>0</v>
      </c>
      <c r="BT93" s="159">
        <f>IF(BT$16-'様式３（療養者名簿）（⑤の場合）'!$O102+1&lt;=15,IF(BT$16&gt;='様式３（療養者名簿）（⑤の場合）'!$O102,IF(BT$16&lt;='様式３（療養者名簿）（⑤の場合）'!$W102,1,0),0),0)</f>
        <v>0</v>
      </c>
      <c r="BU93" s="159">
        <f>IF(BU$16-'様式３（療養者名簿）（⑤の場合）'!$O102+1&lt;=15,IF(BU$16&gt;='様式３（療養者名簿）（⑤の場合）'!$O102,IF(BU$16&lt;='様式３（療養者名簿）（⑤の場合）'!$W102,1,0),0),0)</f>
        <v>0</v>
      </c>
      <c r="BV93" s="159">
        <f>IF(BV$16-'様式３（療養者名簿）（⑤の場合）'!$O102+1&lt;=15,IF(BV$16&gt;='様式３（療養者名簿）（⑤の場合）'!$O102,IF(BV$16&lt;='様式３（療養者名簿）（⑤の場合）'!$W102,1,0),0),0)</f>
        <v>0</v>
      </c>
      <c r="BW93" s="159">
        <f>IF(BW$16-'様式３（療養者名簿）（⑤の場合）'!$O102+1&lt;=15,IF(BW$16&gt;='様式３（療養者名簿）（⑤の場合）'!$O102,IF(BW$16&lt;='様式３（療養者名簿）（⑤の場合）'!$W102,1,0),0),0)</f>
        <v>0</v>
      </c>
      <c r="BX93" s="159">
        <f>IF(BX$16-'様式３（療養者名簿）（⑤の場合）'!$O102+1&lt;=15,IF(BX$16&gt;='様式３（療養者名簿）（⑤の場合）'!$O102,IF(BX$16&lt;='様式３（療養者名簿）（⑤の場合）'!$W102,1,0),0),0)</f>
        <v>0</v>
      </c>
      <c r="BY93" s="159">
        <f>IF(BY$16-'様式３（療養者名簿）（⑤の場合）'!$O102+1&lt;=15,IF(BY$16&gt;='様式３（療養者名簿）（⑤の場合）'!$O102,IF(BY$16&lt;='様式３（療養者名簿）（⑤の場合）'!$W102,1,0),0),0)</f>
        <v>0</v>
      </c>
      <c r="BZ93" s="159">
        <f>IF(BZ$16-'様式３（療養者名簿）（⑤の場合）'!$O102+1&lt;=15,IF(BZ$16&gt;='様式３（療養者名簿）（⑤の場合）'!$O102,IF(BZ$16&lt;='様式３（療養者名簿）（⑤の場合）'!$W102,1,0),0),0)</f>
        <v>0</v>
      </c>
      <c r="CA93" s="159">
        <f>IF(CA$16-'様式３（療養者名簿）（⑤の場合）'!$O102+1&lt;=15,IF(CA$16&gt;='様式３（療養者名簿）（⑤の場合）'!$O102,IF(CA$16&lt;='様式３（療養者名簿）（⑤の場合）'!$W102,1,0),0),0)</f>
        <v>0</v>
      </c>
      <c r="CB93" s="159">
        <f>IF(CB$16-'様式３（療養者名簿）（⑤の場合）'!$O102+1&lt;=15,IF(CB$16&gt;='様式３（療養者名簿）（⑤の場合）'!$O102,IF(CB$16&lt;='様式３（療養者名簿）（⑤の場合）'!$W102,1,0),0),0)</f>
        <v>0</v>
      </c>
      <c r="CC93" s="159">
        <f>IF(CC$16-'様式３（療養者名簿）（⑤の場合）'!$O102+1&lt;=15,IF(CC$16&gt;='様式３（療養者名簿）（⑤の場合）'!$O102,IF(CC$16&lt;='様式３（療養者名簿）（⑤の場合）'!$W102,1,0),0),0)</f>
        <v>0</v>
      </c>
      <c r="CD93" s="159">
        <f>IF(CD$16-'様式３（療養者名簿）（⑤の場合）'!$O102+1&lt;=15,IF(CD$16&gt;='様式３（療養者名簿）（⑤の場合）'!$O102,IF(CD$16&lt;='様式３（療養者名簿）（⑤の場合）'!$W102,1,0),0),0)</f>
        <v>0</v>
      </c>
      <c r="CE93" s="159">
        <f>IF(CE$16-'様式３（療養者名簿）（⑤の場合）'!$O102+1&lt;=15,IF(CE$16&gt;='様式３（療養者名簿）（⑤の場合）'!$O102,IF(CE$16&lt;='様式３（療養者名簿）（⑤の場合）'!$W102,1,0),0),0)</f>
        <v>0</v>
      </c>
      <c r="CF93" s="159">
        <f>IF(CF$16-'様式３（療養者名簿）（⑤の場合）'!$O102+1&lt;=15,IF(CF$16&gt;='様式３（療養者名簿）（⑤の場合）'!$O102,IF(CF$16&lt;='様式３（療養者名簿）（⑤の場合）'!$W102,1,0),0),0)</f>
        <v>0</v>
      </c>
      <c r="CG93" s="159">
        <f>IF(CG$16-'様式３（療養者名簿）（⑤の場合）'!$O102+1&lt;=15,IF(CG$16&gt;='様式３（療養者名簿）（⑤の場合）'!$O102,IF(CG$16&lt;='様式３（療養者名簿）（⑤の場合）'!$W102,1,0),0),0)</f>
        <v>0</v>
      </c>
      <c r="CH93" s="159">
        <f>IF(CH$16-'様式３（療養者名簿）（⑤の場合）'!$O102+1&lt;=15,IF(CH$16&gt;='様式３（療養者名簿）（⑤の場合）'!$O102,IF(CH$16&lt;='様式３（療養者名簿）（⑤の場合）'!$W102,1,0),0),0)</f>
        <v>0</v>
      </c>
      <c r="CI93" s="159">
        <f>IF(CI$16-'様式３（療養者名簿）（⑤の場合）'!$O102+1&lt;=15,IF(CI$16&gt;='様式３（療養者名簿）（⑤の場合）'!$O102,IF(CI$16&lt;='様式３（療養者名簿）（⑤の場合）'!$W102,1,0),0),0)</f>
        <v>0</v>
      </c>
      <c r="CJ93" s="159">
        <f>IF(CJ$16-'様式３（療養者名簿）（⑤の場合）'!$O102+1&lt;=15,IF(CJ$16&gt;='様式３（療養者名簿）（⑤の場合）'!$O102,IF(CJ$16&lt;='様式３（療養者名簿）（⑤の場合）'!$W102,1,0),0),0)</f>
        <v>0</v>
      </c>
      <c r="CK93" s="159">
        <f>IF(CK$16-'様式３（療養者名簿）（⑤の場合）'!$O102+1&lt;=15,IF(CK$16&gt;='様式３（療養者名簿）（⑤の場合）'!$O102,IF(CK$16&lt;='様式３（療養者名簿）（⑤の場合）'!$W102,1,0),0),0)</f>
        <v>0</v>
      </c>
      <c r="CL93" s="159">
        <f>IF(CL$16-'様式３（療養者名簿）（⑤の場合）'!$O102+1&lt;=15,IF(CL$16&gt;='様式３（療養者名簿）（⑤の場合）'!$O102,IF(CL$16&lt;='様式３（療養者名簿）（⑤の場合）'!$W102,1,0),0),0)</f>
        <v>0</v>
      </c>
      <c r="CM93" s="159">
        <f>IF(CM$16-'様式３（療養者名簿）（⑤の場合）'!$O102+1&lt;=15,IF(CM$16&gt;='様式３（療養者名簿）（⑤の場合）'!$O102,IF(CM$16&lt;='様式３（療養者名簿）（⑤の場合）'!$W102,1,0),0),0)</f>
        <v>0</v>
      </c>
      <c r="CN93" s="159">
        <f>IF(CN$16-'様式３（療養者名簿）（⑤の場合）'!$O102+1&lt;=15,IF(CN$16&gt;='様式３（療養者名簿）（⑤の場合）'!$O102,IF(CN$16&lt;='様式３（療養者名簿）（⑤の場合）'!$W102,1,0),0),0)</f>
        <v>0</v>
      </c>
      <c r="CO93" s="159">
        <f>IF(CO$16-'様式３（療養者名簿）（⑤の場合）'!$O102+1&lt;=15,IF(CO$16&gt;='様式３（療養者名簿）（⑤の場合）'!$O102,IF(CO$16&lt;='様式３（療養者名簿）（⑤の場合）'!$W102,1,0),0),0)</f>
        <v>0</v>
      </c>
      <c r="CP93" s="159">
        <f>IF(CP$16-'様式３（療養者名簿）（⑤の場合）'!$O102+1&lt;=15,IF(CP$16&gt;='様式３（療養者名簿）（⑤の場合）'!$O102,IF(CP$16&lt;='様式３（療養者名簿）（⑤の場合）'!$W102,1,0),0),0)</f>
        <v>0</v>
      </c>
      <c r="CQ93" s="159">
        <f>IF(CQ$16-'様式３（療養者名簿）（⑤の場合）'!$O102+1&lt;=15,IF(CQ$16&gt;='様式３（療養者名簿）（⑤の場合）'!$O102,IF(CQ$16&lt;='様式３（療養者名簿）（⑤の場合）'!$W102,1,0),0),0)</f>
        <v>0</v>
      </c>
      <c r="CR93" s="159">
        <f>IF(CR$16-'様式３（療養者名簿）（⑤の場合）'!$O102+1&lt;=15,IF(CR$16&gt;='様式３（療養者名簿）（⑤の場合）'!$O102,IF(CR$16&lt;='様式３（療養者名簿）（⑤の場合）'!$W102,1,0),0),0)</f>
        <v>0</v>
      </c>
      <c r="CS93" s="159">
        <f>IF(CS$16-'様式３（療養者名簿）（⑤の場合）'!$O102+1&lt;=15,IF(CS$16&gt;='様式３（療養者名簿）（⑤の場合）'!$O102,IF(CS$16&lt;='様式３（療養者名簿）（⑤の場合）'!$W102,1,0),0),0)</f>
        <v>0</v>
      </c>
      <c r="CT93" s="159">
        <f>IF(CT$16-'様式３（療養者名簿）（⑤の場合）'!$O102+1&lt;=15,IF(CT$16&gt;='様式３（療養者名簿）（⑤の場合）'!$O102,IF(CT$16&lt;='様式３（療養者名簿）（⑤の場合）'!$W102,1,0),0),0)</f>
        <v>0</v>
      </c>
      <c r="CU93" s="159">
        <f>IF(CU$16-'様式３（療養者名簿）（⑤の場合）'!$O102+1&lt;=15,IF(CU$16&gt;='様式３（療養者名簿）（⑤の場合）'!$O102,IF(CU$16&lt;='様式３（療養者名簿）（⑤の場合）'!$W102,1,0),0),0)</f>
        <v>0</v>
      </c>
      <c r="CV93" s="159">
        <f>IF(CV$16-'様式３（療養者名簿）（⑤の場合）'!$O102+1&lt;=15,IF(CV$16&gt;='様式３（療養者名簿）（⑤の場合）'!$O102,IF(CV$16&lt;='様式３（療養者名簿）（⑤の場合）'!$W102,1,0),0),0)</f>
        <v>0</v>
      </c>
      <c r="CW93" s="159">
        <f>IF(CW$16-'様式３（療養者名簿）（⑤の場合）'!$O102+1&lt;=15,IF(CW$16&gt;='様式３（療養者名簿）（⑤の場合）'!$O102,IF(CW$16&lt;='様式３（療養者名簿）（⑤の場合）'!$W102,1,0),0),0)</f>
        <v>0</v>
      </c>
      <c r="CX93" s="159">
        <f>IF(CX$16-'様式３（療養者名簿）（⑤の場合）'!$O102+1&lt;=15,IF(CX$16&gt;='様式３（療養者名簿）（⑤の場合）'!$O102,IF(CX$16&lt;='様式３（療養者名簿）（⑤の場合）'!$W102,1,0),0),0)</f>
        <v>0</v>
      </c>
      <c r="CY93" s="159">
        <f>IF(CY$16-'様式３（療養者名簿）（⑤の場合）'!$O102+1&lt;=15,IF(CY$16&gt;='様式３（療養者名簿）（⑤の場合）'!$O102,IF(CY$16&lt;='様式３（療養者名簿）（⑤の場合）'!$W102,1,0),0),0)</f>
        <v>0</v>
      </c>
      <c r="CZ93" s="159">
        <f>IF(CZ$16-'様式３（療養者名簿）（⑤の場合）'!$O102+1&lt;=15,IF(CZ$16&gt;='様式３（療養者名簿）（⑤の場合）'!$O102,IF(CZ$16&lt;='様式３（療養者名簿）（⑤の場合）'!$W102,1,0),0),0)</f>
        <v>0</v>
      </c>
      <c r="DA93" s="159">
        <f>IF(DA$16-'様式３（療養者名簿）（⑤の場合）'!$O102+1&lt;=15,IF(DA$16&gt;='様式３（療養者名簿）（⑤の場合）'!$O102,IF(DA$16&lt;='様式３（療養者名簿）（⑤の場合）'!$W102,1,0),0),0)</f>
        <v>0</v>
      </c>
      <c r="DB93" s="159">
        <f>IF(DB$16-'様式３（療養者名簿）（⑤の場合）'!$O102+1&lt;=15,IF(DB$16&gt;='様式３（療養者名簿）（⑤の場合）'!$O102,IF(DB$16&lt;='様式３（療養者名簿）（⑤の場合）'!$W102,1,0),0),0)</f>
        <v>0</v>
      </c>
      <c r="DC93" s="159">
        <f>IF(DC$16-'様式３（療養者名簿）（⑤の場合）'!$O102+1&lt;=15,IF(DC$16&gt;='様式３（療養者名簿）（⑤の場合）'!$O102,IF(DC$16&lt;='様式３（療養者名簿）（⑤の場合）'!$W102,1,0),0),0)</f>
        <v>0</v>
      </c>
      <c r="DD93" s="159">
        <f>IF(DD$16-'様式３（療養者名簿）（⑤の場合）'!$O102+1&lt;=15,IF(DD$16&gt;='様式３（療養者名簿）（⑤の場合）'!$O102,IF(DD$16&lt;='様式３（療養者名簿）（⑤の場合）'!$W102,1,0),0),0)</f>
        <v>0</v>
      </c>
      <c r="DE93" s="159">
        <f>IF(DE$16-'様式３（療養者名簿）（⑤の場合）'!$O102+1&lt;=15,IF(DE$16&gt;='様式３（療養者名簿）（⑤の場合）'!$O102,IF(DE$16&lt;='様式３（療養者名簿）（⑤の場合）'!$W102,1,0),0),0)</f>
        <v>0</v>
      </c>
      <c r="DF93" s="159">
        <f>IF(DF$16-'様式３（療養者名簿）（⑤の場合）'!$O102+1&lt;=15,IF(DF$16&gt;='様式３（療養者名簿）（⑤の場合）'!$O102,IF(DF$16&lt;='様式３（療養者名簿）（⑤の場合）'!$W102,1,0),0),0)</f>
        <v>0</v>
      </c>
      <c r="DG93" s="159">
        <f>IF(DG$16-'様式３（療養者名簿）（⑤の場合）'!$O102+1&lt;=15,IF(DG$16&gt;='様式３（療養者名簿）（⑤の場合）'!$O102,IF(DG$16&lt;='様式３（療養者名簿）（⑤の場合）'!$W102,1,0),0),0)</f>
        <v>0</v>
      </c>
      <c r="DH93" s="159">
        <f>IF(DH$16-'様式３（療養者名簿）（⑤の場合）'!$O102+1&lt;=15,IF(DH$16&gt;='様式３（療養者名簿）（⑤の場合）'!$O102,IF(DH$16&lt;='様式３（療養者名簿）（⑤の場合）'!$W102,1,0),0),0)</f>
        <v>0</v>
      </c>
      <c r="DI93" s="159">
        <f>IF(DI$16-'様式３（療養者名簿）（⑤の場合）'!$O102+1&lt;=15,IF(DI$16&gt;='様式３（療養者名簿）（⑤の場合）'!$O102,IF(DI$16&lt;='様式３（療養者名簿）（⑤の場合）'!$W102,1,0),0),0)</f>
        <v>0</v>
      </c>
      <c r="DJ93" s="159">
        <f>IF(DJ$16-'様式３（療養者名簿）（⑤の場合）'!$O102+1&lt;=15,IF(DJ$16&gt;='様式３（療養者名簿）（⑤の場合）'!$O102,IF(DJ$16&lt;='様式３（療養者名簿）（⑤の場合）'!$W102,1,0),0),0)</f>
        <v>0</v>
      </c>
      <c r="DK93" s="159">
        <f>IF(DK$16-'様式３（療養者名簿）（⑤の場合）'!$O102+1&lt;=15,IF(DK$16&gt;='様式３（療養者名簿）（⑤の場合）'!$O102,IF(DK$16&lt;='様式３（療養者名簿）（⑤の場合）'!$W102,1,0),0),0)</f>
        <v>0</v>
      </c>
      <c r="DL93" s="159">
        <f>IF(DL$16-'様式３（療養者名簿）（⑤の場合）'!$O102+1&lt;=15,IF(DL$16&gt;='様式３（療養者名簿）（⑤の場合）'!$O102,IF(DL$16&lt;='様式３（療養者名簿）（⑤の場合）'!$W102,1,0),0),0)</f>
        <v>0</v>
      </c>
      <c r="DM93" s="159">
        <f>IF(DM$16-'様式３（療養者名簿）（⑤の場合）'!$O102+1&lt;=15,IF(DM$16&gt;='様式３（療養者名簿）（⑤の場合）'!$O102,IF(DM$16&lt;='様式３（療養者名簿）（⑤の場合）'!$W102,1,0),0),0)</f>
        <v>0</v>
      </c>
      <c r="DN93" s="159">
        <f>IF(DN$16-'様式３（療養者名簿）（⑤の場合）'!$O102+1&lt;=15,IF(DN$16&gt;='様式３（療養者名簿）（⑤の場合）'!$O102,IF(DN$16&lt;='様式３（療養者名簿）（⑤の場合）'!$W102,1,0),0),0)</f>
        <v>0</v>
      </c>
      <c r="DO93" s="159">
        <f>IF(DO$16-'様式３（療養者名簿）（⑤の場合）'!$O102+1&lt;=15,IF(DO$16&gt;='様式３（療養者名簿）（⑤の場合）'!$O102,IF(DO$16&lt;='様式３（療養者名簿）（⑤の場合）'!$W102,1,0),0),0)</f>
        <v>0</v>
      </c>
      <c r="DP93" s="159">
        <f>IF(DP$16-'様式３（療養者名簿）（⑤の場合）'!$O102+1&lt;=15,IF(DP$16&gt;='様式３（療養者名簿）（⑤の場合）'!$O102,IF(DP$16&lt;='様式３（療養者名簿）（⑤の場合）'!$W102,1,0),0),0)</f>
        <v>0</v>
      </c>
      <c r="DQ93" s="159">
        <f>IF(DQ$16-'様式３（療養者名簿）（⑤の場合）'!$O102+1&lt;=15,IF(DQ$16&gt;='様式３（療養者名簿）（⑤の場合）'!$O102,IF(DQ$16&lt;='様式３（療養者名簿）（⑤の場合）'!$W102,1,0),0),0)</f>
        <v>0</v>
      </c>
      <c r="DR93" s="159">
        <f>IF(DR$16-'様式３（療養者名簿）（⑤の場合）'!$O102+1&lt;=15,IF(DR$16&gt;='様式３（療養者名簿）（⑤の場合）'!$O102,IF(DR$16&lt;='様式３（療養者名簿）（⑤の場合）'!$W102,1,0),0),0)</f>
        <v>0</v>
      </c>
      <c r="DS93" s="159">
        <f>IF(DS$16-'様式３（療養者名簿）（⑤の場合）'!$O102+1&lt;=15,IF(DS$16&gt;='様式３（療養者名簿）（⑤の場合）'!$O102,IF(DS$16&lt;='様式３（療養者名簿）（⑤の場合）'!$W102,1,0),0),0)</f>
        <v>0</v>
      </c>
      <c r="DT93" s="159">
        <f>IF(DT$16-'様式３（療養者名簿）（⑤の場合）'!$O102+1&lt;=15,IF(DT$16&gt;='様式３（療養者名簿）（⑤の場合）'!$O102,IF(DT$16&lt;='様式３（療養者名簿）（⑤の場合）'!$W102,1,0),0),0)</f>
        <v>0</v>
      </c>
      <c r="DU93" s="159">
        <f>IF(DU$16-'様式３（療養者名簿）（⑤の場合）'!$O102+1&lt;=15,IF(DU$16&gt;='様式３（療養者名簿）（⑤の場合）'!$O102,IF(DU$16&lt;='様式３（療養者名簿）（⑤の場合）'!$W102,1,0),0),0)</f>
        <v>0</v>
      </c>
      <c r="DV93" s="159">
        <f>IF(DV$16-'様式３（療養者名簿）（⑤の場合）'!$O102+1&lt;=15,IF(DV$16&gt;='様式３（療養者名簿）（⑤の場合）'!$O102,IF(DV$16&lt;='様式３（療養者名簿）（⑤の場合）'!$W102,1,0),0),0)</f>
        <v>0</v>
      </c>
      <c r="DW93" s="159">
        <f>IF(DW$16-'様式３（療養者名簿）（⑤の場合）'!$O102+1&lt;=15,IF(DW$16&gt;='様式３（療養者名簿）（⑤の場合）'!$O102,IF(DW$16&lt;='様式３（療養者名簿）（⑤の場合）'!$W102,1,0),0),0)</f>
        <v>0</v>
      </c>
      <c r="DX93" s="159">
        <f>IF(DX$16-'様式３（療養者名簿）（⑤の場合）'!$O102+1&lt;=15,IF(DX$16&gt;='様式３（療養者名簿）（⑤の場合）'!$O102,IF(DX$16&lt;='様式３（療養者名簿）（⑤の場合）'!$W102,1,0),0),0)</f>
        <v>0</v>
      </c>
      <c r="DY93" s="159">
        <f>IF(DY$16-'様式３（療養者名簿）（⑤の場合）'!$O102+1&lt;=15,IF(DY$16&gt;='様式３（療養者名簿）（⑤の場合）'!$O102,IF(DY$16&lt;='様式３（療養者名簿）（⑤の場合）'!$W102,1,0),0),0)</f>
        <v>0</v>
      </c>
      <c r="DZ93" s="159">
        <f>IF(DZ$16-'様式３（療養者名簿）（⑤の場合）'!$O102+1&lt;=15,IF(DZ$16&gt;='様式３（療養者名簿）（⑤の場合）'!$O102,IF(DZ$16&lt;='様式３（療養者名簿）（⑤の場合）'!$W102,1,0),0),0)</f>
        <v>0</v>
      </c>
      <c r="EA93" s="159">
        <f>IF(EA$16-'様式３（療養者名簿）（⑤の場合）'!$O102+1&lt;=15,IF(EA$16&gt;='様式３（療養者名簿）（⑤の場合）'!$O102,IF(EA$16&lt;='様式３（療養者名簿）（⑤の場合）'!$W102,1,0),0),0)</f>
        <v>0</v>
      </c>
      <c r="EB93" s="159">
        <f>IF(EB$16-'様式３（療養者名簿）（⑤の場合）'!$O102+1&lt;=15,IF(EB$16&gt;='様式３（療養者名簿）（⑤の場合）'!$O102,IF(EB$16&lt;='様式３（療養者名簿）（⑤の場合）'!$W102,1,0),0),0)</f>
        <v>0</v>
      </c>
      <c r="EC93" s="159">
        <f>IF(EC$16-'様式３（療養者名簿）（⑤の場合）'!$O102+1&lt;=15,IF(EC$16&gt;='様式３（療養者名簿）（⑤の場合）'!$O102,IF(EC$16&lt;='様式３（療養者名簿）（⑤の場合）'!$W102,1,0),0),0)</f>
        <v>0</v>
      </c>
      <c r="ED93" s="159">
        <f>IF(ED$16-'様式３（療養者名簿）（⑤の場合）'!$O102+1&lt;=15,IF(ED$16&gt;='様式３（療養者名簿）（⑤の場合）'!$O102,IF(ED$16&lt;='様式３（療養者名簿）（⑤の場合）'!$W102,1,0),0),0)</f>
        <v>0</v>
      </c>
      <c r="EE93" s="159">
        <f>IF(EE$16-'様式３（療養者名簿）（⑤の場合）'!$O102+1&lt;=15,IF(EE$16&gt;='様式３（療養者名簿）（⑤の場合）'!$O102,IF(EE$16&lt;='様式３（療養者名簿）（⑤の場合）'!$W102,1,0),0),0)</f>
        <v>0</v>
      </c>
      <c r="EF93" s="159">
        <f>IF(EF$16-'様式３（療養者名簿）（⑤の場合）'!$O102+1&lt;=15,IF(EF$16&gt;='様式３（療養者名簿）（⑤の場合）'!$O102,IF(EF$16&lt;='様式３（療養者名簿）（⑤の場合）'!$W102,1,0),0),0)</f>
        <v>0</v>
      </c>
      <c r="EG93" s="159">
        <f>IF(EG$16-'様式３（療養者名簿）（⑤の場合）'!$O102+1&lt;=15,IF(EG$16&gt;='様式３（療養者名簿）（⑤の場合）'!$O102,IF(EG$16&lt;='様式３（療養者名簿）（⑤の場合）'!$W102,1,0),0),0)</f>
        <v>0</v>
      </c>
      <c r="EH93" s="159">
        <f>IF(EH$16-'様式３（療養者名簿）（⑤の場合）'!$O102+1&lt;=15,IF(EH$16&gt;='様式３（療養者名簿）（⑤の場合）'!$O102,IF(EH$16&lt;='様式３（療養者名簿）（⑤の場合）'!$W102,1,0),0),0)</f>
        <v>0</v>
      </c>
      <c r="EI93" s="159">
        <f>IF(EI$16-'様式３（療養者名簿）（⑤の場合）'!$O102+1&lt;=15,IF(EI$16&gt;='様式３（療養者名簿）（⑤の場合）'!$O102,IF(EI$16&lt;='様式３（療養者名簿）（⑤の場合）'!$W102,1,0),0),0)</f>
        <v>0</v>
      </c>
      <c r="EJ93" s="159">
        <f>IF(EJ$16-'様式３（療養者名簿）（⑤の場合）'!$O102+1&lt;=15,IF(EJ$16&gt;='様式３（療養者名簿）（⑤の場合）'!$O102,IF(EJ$16&lt;='様式３（療養者名簿）（⑤の場合）'!$W102,1,0),0),0)</f>
        <v>0</v>
      </c>
      <c r="EK93" s="159">
        <f>IF(EK$16-'様式３（療養者名簿）（⑤の場合）'!$O102+1&lt;=15,IF(EK$16&gt;='様式３（療養者名簿）（⑤の場合）'!$O102,IF(EK$16&lt;='様式３（療養者名簿）（⑤の場合）'!$W102,1,0),0),0)</f>
        <v>0</v>
      </c>
      <c r="EL93" s="159">
        <f>IF(EL$16-'様式３（療養者名簿）（⑤の場合）'!$O102+1&lt;=15,IF(EL$16&gt;='様式３（療養者名簿）（⑤の場合）'!$O102,IF(EL$16&lt;='様式３（療養者名簿）（⑤の場合）'!$W102,1,0),0),0)</f>
        <v>0</v>
      </c>
      <c r="EM93" s="159">
        <f>IF(EM$16-'様式３（療養者名簿）（⑤の場合）'!$O102+1&lt;=15,IF(EM$16&gt;='様式３（療養者名簿）（⑤の場合）'!$O102,IF(EM$16&lt;='様式３（療養者名簿）（⑤の場合）'!$W102,1,0),0),0)</f>
        <v>0</v>
      </c>
      <c r="EN93" s="159">
        <f>IF(EN$16-'様式３（療養者名簿）（⑤の場合）'!$O102+1&lt;=15,IF(EN$16&gt;='様式３（療養者名簿）（⑤の場合）'!$O102,IF(EN$16&lt;='様式３（療養者名簿）（⑤の場合）'!$W102,1,0),0),0)</f>
        <v>0</v>
      </c>
      <c r="EO93" s="159">
        <f>IF(EO$16-'様式３（療養者名簿）（⑤の場合）'!$O102+1&lt;=15,IF(EO$16&gt;='様式３（療養者名簿）（⑤の場合）'!$O102,IF(EO$16&lt;='様式３（療養者名簿）（⑤の場合）'!$W102,1,0),0),0)</f>
        <v>0</v>
      </c>
      <c r="EP93" s="159">
        <f>IF(EP$16-'様式３（療養者名簿）（⑤の場合）'!$O102+1&lt;=15,IF(EP$16&gt;='様式３（療養者名簿）（⑤の場合）'!$O102,IF(EP$16&lt;='様式３（療養者名簿）（⑤の場合）'!$W102,1,0),0),0)</f>
        <v>0</v>
      </c>
      <c r="EQ93" s="159">
        <f>IF(EQ$16-'様式３（療養者名簿）（⑤の場合）'!$O102+1&lt;=15,IF(EQ$16&gt;='様式３（療養者名簿）（⑤の場合）'!$O102,IF(EQ$16&lt;='様式３（療養者名簿）（⑤の場合）'!$W102,1,0),0),0)</f>
        <v>0</v>
      </c>
      <c r="ER93" s="159">
        <f>IF(ER$16-'様式３（療養者名簿）（⑤の場合）'!$O102+1&lt;=15,IF(ER$16&gt;='様式３（療養者名簿）（⑤の場合）'!$O102,IF(ER$16&lt;='様式３（療養者名簿）（⑤の場合）'!$W102,1,0),0),0)</f>
        <v>0</v>
      </c>
      <c r="ES93" s="159">
        <f>IF(ES$16-'様式３（療養者名簿）（⑤の場合）'!$O102+1&lt;=15,IF(ES$16&gt;='様式３（療養者名簿）（⑤の場合）'!$O102,IF(ES$16&lt;='様式３（療養者名簿）（⑤の場合）'!$W102,1,0),0),0)</f>
        <v>0</v>
      </c>
      <c r="ET93" s="159">
        <f>IF(ET$16-'様式３（療養者名簿）（⑤の場合）'!$O102+1&lt;=15,IF(ET$16&gt;='様式３（療養者名簿）（⑤の場合）'!$O102,IF(ET$16&lt;='様式３（療養者名簿）（⑤の場合）'!$W102,1,0),0),0)</f>
        <v>0</v>
      </c>
      <c r="EU93" s="159">
        <f>IF(EU$16-'様式３（療養者名簿）（⑤の場合）'!$O102+1&lt;=15,IF(EU$16&gt;='様式３（療養者名簿）（⑤の場合）'!$O102,IF(EU$16&lt;='様式３（療養者名簿）（⑤の場合）'!$W102,1,0),0),0)</f>
        <v>0</v>
      </c>
      <c r="EV93" s="159">
        <f>IF(EV$16-'様式３（療養者名簿）（⑤の場合）'!$O102+1&lt;=15,IF(EV$16&gt;='様式３（療養者名簿）（⑤の場合）'!$O102,IF(EV$16&lt;='様式３（療養者名簿）（⑤の場合）'!$W102,1,0),0),0)</f>
        <v>0</v>
      </c>
      <c r="EW93" s="159">
        <f>IF(EW$16-'様式３（療養者名簿）（⑤の場合）'!$O102+1&lt;=15,IF(EW$16&gt;='様式３（療養者名簿）（⑤の場合）'!$O102,IF(EW$16&lt;='様式３（療養者名簿）（⑤の場合）'!$W102,1,0),0),0)</f>
        <v>0</v>
      </c>
      <c r="EX93" s="159">
        <f>IF(EX$16-'様式３（療養者名簿）（⑤の場合）'!$O102+1&lt;=15,IF(EX$16&gt;='様式３（療養者名簿）（⑤の場合）'!$O102,IF(EX$16&lt;='様式３（療養者名簿）（⑤の場合）'!$W102,1,0),0),0)</f>
        <v>0</v>
      </c>
      <c r="EY93" s="159">
        <f>IF(EY$16-'様式３（療養者名簿）（⑤の場合）'!$O102+1&lt;=15,IF(EY$16&gt;='様式３（療養者名簿）（⑤の場合）'!$O102,IF(EY$16&lt;='様式３（療養者名簿）（⑤の場合）'!$W102,1,0),0),0)</f>
        <v>0</v>
      </c>
      <c r="EZ93" s="159">
        <f>IF(EZ$16-'様式３（療養者名簿）（⑤の場合）'!$O102+1&lt;=15,IF(EZ$16&gt;='様式３（療養者名簿）（⑤の場合）'!$O102,IF(EZ$16&lt;='様式３（療養者名簿）（⑤の場合）'!$W102,1,0),0),0)</f>
        <v>0</v>
      </c>
      <c r="FA93" s="159">
        <f>IF(FA$16-'様式３（療養者名簿）（⑤の場合）'!$O102+1&lt;=15,IF(FA$16&gt;='様式３（療養者名簿）（⑤の場合）'!$O102,IF(FA$16&lt;='様式３（療養者名簿）（⑤の場合）'!$W102,1,0),0),0)</f>
        <v>0</v>
      </c>
      <c r="FB93" s="159">
        <f>IF(FB$16-'様式３（療養者名簿）（⑤の場合）'!$O102+1&lt;=15,IF(FB$16&gt;='様式３（療養者名簿）（⑤の場合）'!$O102,IF(FB$16&lt;='様式３（療養者名簿）（⑤の場合）'!$W102,1,0),0),0)</f>
        <v>0</v>
      </c>
      <c r="FC93" s="159">
        <f>IF(FC$16-'様式３（療養者名簿）（⑤の場合）'!$O102+1&lt;=15,IF(FC$16&gt;='様式３（療養者名簿）（⑤の場合）'!$O102,IF(FC$16&lt;='様式３（療養者名簿）（⑤の場合）'!$W102,1,0),0),0)</f>
        <v>0</v>
      </c>
      <c r="FD93" s="159">
        <f>IF(FD$16-'様式３（療養者名簿）（⑤の場合）'!$O102+1&lt;=15,IF(FD$16&gt;='様式３（療養者名簿）（⑤の場合）'!$O102,IF(FD$16&lt;='様式３（療養者名簿）（⑤の場合）'!$W102,1,0),0),0)</f>
        <v>0</v>
      </c>
      <c r="FE93" s="159">
        <f>IF(FE$16-'様式３（療養者名簿）（⑤の場合）'!$O102+1&lt;=15,IF(FE$16&gt;='様式３（療養者名簿）（⑤の場合）'!$O102,IF(FE$16&lt;='様式３（療養者名簿）（⑤の場合）'!$W102,1,0),0),0)</f>
        <v>0</v>
      </c>
      <c r="FF93" s="159">
        <f>IF(FF$16-'様式３（療養者名簿）（⑤の場合）'!$O102+1&lt;=15,IF(FF$16&gt;='様式３（療養者名簿）（⑤の場合）'!$O102,IF(FF$16&lt;='様式３（療養者名簿）（⑤の場合）'!$W102,1,0),0),0)</f>
        <v>0</v>
      </c>
      <c r="FG93" s="159">
        <f>IF(FG$16-'様式３（療養者名簿）（⑤の場合）'!$O102+1&lt;=15,IF(FG$16&gt;='様式３（療養者名簿）（⑤の場合）'!$O102,IF(FG$16&lt;='様式３（療養者名簿）（⑤の場合）'!$W102,1,0),0),0)</f>
        <v>0</v>
      </c>
      <c r="FH93" s="159">
        <f>IF(FH$16-'様式３（療養者名簿）（⑤の場合）'!$O102+1&lt;=15,IF(FH$16&gt;='様式３（療養者名簿）（⑤の場合）'!$O102,IF(FH$16&lt;='様式３（療養者名簿）（⑤の場合）'!$W102,1,0),0),0)</f>
        <v>0</v>
      </c>
      <c r="FI93" s="159">
        <f>IF(FI$16-'様式３（療養者名簿）（⑤の場合）'!$O102+1&lt;=15,IF(FI$16&gt;='様式３（療養者名簿）（⑤の場合）'!$O102,IF(FI$16&lt;='様式３（療養者名簿）（⑤の場合）'!$W102,1,0),0),0)</f>
        <v>0</v>
      </c>
      <c r="FJ93" s="159">
        <f>IF(FJ$16-'様式３（療養者名簿）（⑤の場合）'!$O102+1&lt;=15,IF(FJ$16&gt;='様式３（療養者名簿）（⑤の場合）'!$O102,IF(FJ$16&lt;='様式３（療養者名簿）（⑤の場合）'!$W102,1,0),0),0)</f>
        <v>0</v>
      </c>
      <c r="FK93" s="159">
        <f>IF(FK$16-'様式３（療養者名簿）（⑤の場合）'!$O102+1&lt;=15,IF(FK$16&gt;='様式３（療養者名簿）（⑤の場合）'!$O102,IF(FK$16&lt;='様式３（療養者名簿）（⑤の場合）'!$W102,1,0),0),0)</f>
        <v>0</v>
      </c>
      <c r="FL93" s="159">
        <f>IF(FL$16-'様式３（療養者名簿）（⑤の場合）'!$O102+1&lt;=15,IF(FL$16&gt;='様式３（療養者名簿）（⑤の場合）'!$O102,IF(FL$16&lt;='様式３（療養者名簿）（⑤の場合）'!$W102,1,0),0),0)</f>
        <v>0</v>
      </c>
      <c r="FM93" s="159">
        <f>IF(FM$16-'様式３（療養者名簿）（⑤の場合）'!$O102+1&lt;=15,IF(FM$16&gt;='様式３（療養者名簿）（⑤の場合）'!$O102,IF(FM$16&lt;='様式３（療養者名簿）（⑤の場合）'!$W102,1,0),0),0)</f>
        <v>0</v>
      </c>
      <c r="FN93" s="159">
        <f>IF(FN$16-'様式３（療養者名簿）（⑤の場合）'!$O102+1&lt;=15,IF(FN$16&gt;='様式３（療養者名簿）（⑤の場合）'!$O102,IF(FN$16&lt;='様式３（療養者名簿）（⑤の場合）'!$W102,1,0),0),0)</f>
        <v>0</v>
      </c>
      <c r="FO93" s="159">
        <f>IF(FO$16-'様式３（療養者名簿）（⑤の場合）'!$O102+1&lt;=15,IF(FO$16&gt;='様式３（療養者名簿）（⑤の場合）'!$O102,IF(FO$16&lt;='様式３（療養者名簿）（⑤の場合）'!$W102,1,0),0),0)</f>
        <v>0</v>
      </c>
      <c r="FP93" s="159">
        <f>IF(FP$16-'様式３（療養者名簿）（⑤の場合）'!$O102+1&lt;=15,IF(FP$16&gt;='様式３（療養者名簿）（⑤の場合）'!$O102,IF(FP$16&lt;='様式３（療養者名簿）（⑤の場合）'!$W102,1,0),0),0)</f>
        <v>0</v>
      </c>
      <c r="FQ93" s="159">
        <f>IF(FQ$16-'様式３（療養者名簿）（⑤の場合）'!$O102+1&lt;=15,IF(FQ$16&gt;='様式３（療養者名簿）（⑤の場合）'!$O102,IF(FQ$16&lt;='様式３（療養者名簿）（⑤の場合）'!$W102,1,0),0),0)</f>
        <v>0</v>
      </c>
      <c r="FR93" s="159">
        <f>IF(FR$16-'様式３（療養者名簿）（⑤の場合）'!$O102+1&lt;=15,IF(FR$16&gt;='様式３（療養者名簿）（⑤の場合）'!$O102,IF(FR$16&lt;='様式３（療養者名簿）（⑤の場合）'!$W102,1,0),0),0)</f>
        <v>0</v>
      </c>
      <c r="FS93" s="159">
        <f>IF(FS$16-'様式３（療養者名簿）（⑤の場合）'!$O102+1&lt;=15,IF(FS$16&gt;='様式３（療養者名簿）（⑤の場合）'!$O102,IF(FS$16&lt;='様式３（療養者名簿）（⑤の場合）'!$W102,1,0),0),0)</f>
        <v>0</v>
      </c>
      <c r="FT93" s="159">
        <f>IF(FT$16-'様式３（療養者名簿）（⑤の場合）'!$O102+1&lt;=15,IF(FT$16&gt;='様式３（療養者名簿）（⑤の場合）'!$O102,IF(FT$16&lt;='様式３（療養者名簿）（⑤の場合）'!$W102,1,0),0),0)</f>
        <v>0</v>
      </c>
      <c r="FU93" s="159">
        <f>IF(FU$16-'様式３（療養者名簿）（⑤の場合）'!$O102+1&lt;=15,IF(FU$16&gt;='様式３（療養者名簿）（⑤の場合）'!$O102,IF(FU$16&lt;='様式３（療養者名簿）（⑤の場合）'!$W102,1,0),0),0)</f>
        <v>0</v>
      </c>
      <c r="FV93" s="159">
        <f>IF(FV$16-'様式３（療養者名簿）（⑤の場合）'!$O102+1&lt;=15,IF(FV$16&gt;='様式３（療養者名簿）（⑤の場合）'!$O102,IF(FV$16&lt;='様式３（療養者名簿）（⑤の場合）'!$W102,1,0),0),0)</f>
        <v>0</v>
      </c>
      <c r="FW93" s="159">
        <f>IF(FW$16-'様式３（療養者名簿）（⑤の場合）'!$O102+1&lt;=15,IF(FW$16&gt;='様式３（療養者名簿）（⑤の場合）'!$O102,IF(FW$16&lt;='様式３（療養者名簿）（⑤の場合）'!$W102,1,0),0),0)</f>
        <v>0</v>
      </c>
      <c r="FX93" s="159">
        <f>IF(FX$16-'様式３（療養者名簿）（⑤の場合）'!$O102+1&lt;=15,IF(FX$16&gt;='様式３（療養者名簿）（⑤の場合）'!$O102,IF(FX$16&lt;='様式３（療養者名簿）（⑤の場合）'!$W102,1,0),0),0)</f>
        <v>0</v>
      </c>
      <c r="FY93" s="159">
        <f>IF(FY$16-'様式３（療養者名簿）（⑤の場合）'!$O102+1&lt;=15,IF(FY$16&gt;='様式３（療養者名簿）（⑤の場合）'!$O102,IF(FY$16&lt;='様式３（療養者名簿）（⑤の場合）'!$W102,1,0),0),0)</f>
        <v>0</v>
      </c>
      <c r="FZ93" s="159">
        <f>IF(FZ$16-'様式３（療養者名簿）（⑤の場合）'!$O102+1&lt;=15,IF(FZ$16&gt;='様式３（療養者名簿）（⑤の場合）'!$O102,IF(FZ$16&lt;='様式３（療養者名簿）（⑤の場合）'!$W102,1,0),0),0)</f>
        <v>0</v>
      </c>
      <c r="GA93" s="159">
        <f>IF(GA$16-'様式３（療養者名簿）（⑤の場合）'!$O102+1&lt;=15,IF(GA$16&gt;='様式３（療養者名簿）（⑤の場合）'!$O102,IF(GA$16&lt;='様式３（療養者名簿）（⑤の場合）'!$W102,1,0),0),0)</f>
        <v>0</v>
      </c>
      <c r="GB93" s="159">
        <f>IF(GB$16-'様式３（療養者名簿）（⑤の場合）'!$O102+1&lt;=15,IF(GB$16&gt;='様式３（療養者名簿）（⑤の場合）'!$O102,IF(GB$16&lt;='様式３（療養者名簿）（⑤の場合）'!$W102,1,0),0),0)</f>
        <v>0</v>
      </c>
      <c r="GC93" s="159">
        <f>IF(GC$16-'様式３（療養者名簿）（⑤の場合）'!$O102+1&lt;=15,IF(GC$16&gt;='様式３（療養者名簿）（⑤の場合）'!$O102,IF(GC$16&lt;='様式３（療養者名簿）（⑤の場合）'!$W102,1,0),0),0)</f>
        <v>0</v>
      </c>
      <c r="GD93" s="159">
        <f>IF(GD$16-'様式３（療養者名簿）（⑤の場合）'!$O102+1&lt;=15,IF(GD$16&gt;='様式３（療養者名簿）（⑤の場合）'!$O102,IF(GD$16&lt;='様式３（療養者名簿）（⑤の場合）'!$W102,1,0),0),0)</f>
        <v>0</v>
      </c>
      <c r="GE93" s="159">
        <f>IF(GE$16-'様式３（療養者名簿）（⑤の場合）'!$O102+1&lt;=15,IF(GE$16&gt;='様式３（療養者名簿）（⑤の場合）'!$O102,IF(GE$16&lt;='様式３（療養者名簿）（⑤の場合）'!$W102,1,0),0),0)</f>
        <v>0</v>
      </c>
      <c r="GF93" s="159">
        <f>IF(GF$16-'様式３（療養者名簿）（⑤の場合）'!$O102+1&lt;=15,IF(GF$16&gt;='様式３（療養者名簿）（⑤の場合）'!$O102,IF(GF$16&lt;='様式３（療養者名簿）（⑤の場合）'!$W102,1,0),0),0)</f>
        <v>0</v>
      </c>
      <c r="GG93" s="159">
        <f>IF(GG$16-'様式３（療養者名簿）（⑤の場合）'!$O102+1&lt;=15,IF(GG$16&gt;='様式３（療養者名簿）（⑤の場合）'!$O102,IF(GG$16&lt;='様式３（療養者名簿）（⑤の場合）'!$W102,1,0),0),0)</f>
        <v>0</v>
      </c>
      <c r="GH93" s="159">
        <f>IF(GH$16-'様式３（療養者名簿）（⑤の場合）'!$O102+1&lt;=15,IF(GH$16&gt;='様式３（療養者名簿）（⑤の場合）'!$O102,IF(GH$16&lt;='様式３（療養者名簿）（⑤の場合）'!$W102,1,0),0),0)</f>
        <v>0</v>
      </c>
      <c r="GI93" s="159">
        <f>IF(GI$16-'様式３（療養者名簿）（⑤の場合）'!$O102+1&lt;=15,IF(GI$16&gt;='様式３（療養者名簿）（⑤の場合）'!$O102,IF(GI$16&lt;='様式３（療養者名簿）（⑤の場合）'!$W102,1,0),0),0)</f>
        <v>0</v>
      </c>
      <c r="GJ93" s="159">
        <f>IF(GJ$16-'様式３（療養者名簿）（⑤の場合）'!$O102+1&lt;=15,IF(GJ$16&gt;='様式３（療養者名簿）（⑤の場合）'!$O102,IF(GJ$16&lt;='様式３（療養者名簿）（⑤の場合）'!$W102,1,0),0),0)</f>
        <v>0</v>
      </c>
      <c r="GK93" s="159">
        <f>IF(GK$16-'様式３（療養者名簿）（⑤の場合）'!$O102+1&lt;=15,IF(GK$16&gt;='様式３（療養者名簿）（⑤の場合）'!$O102,IF(GK$16&lt;='様式３（療養者名簿）（⑤の場合）'!$W102,1,0),0),0)</f>
        <v>0</v>
      </c>
      <c r="GL93" s="159">
        <f>IF(GL$16-'様式３（療養者名簿）（⑤の場合）'!$O102+1&lt;=15,IF(GL$16&gt;='様式３（療養者名簿）（⑤の場合）'!$O102,IF(GL$16&lt;='様式３（療養者名簿）（⑤の場合）'!$W102,1,0),0),0)</f>
        <v>0</v>
      </c>
      <c r="GM93" s="159">
        <f>IF(GM$16-'様式３（療養者名簿）（⑤の場合）'!$O102+1&lt;=15,IF(GM$16&gt;='様式３（療養者名簿）（⑤の場合）'!$O102,IF(GM$16&lt;='様式３（療養者名簿）（⑤の場合）'!$W102,1,0),0),0)</f>
        <v>0</v>
      </c>
      <c r="GN93" s="159">
        <f>IF(GN$16-'様式３（療養者名簿）（⑤の場合）'!$O102+1&lt;=15,IF(GN$16&gt;='様式３（療養者名簿）（⑤の場合）'!$O102,IF(GN$16&lt;='様式３（療養者名簿）（⑤の場合）'!$W102,1,0),0),0)</f>
        <v>0</v>
      </c>
      <c r="GO93" s="159">
        <f>IF(GO$16-'様式３（療養者名簿）（⑤の場合）'!$O102+1&lt;=15,IF(GO$16&gt;='様式３（療養者名簿）（⑤の場合）'!$O102,IF(GO$16&lt;='様式３（療養者名簿）（⑤の場合）'!$W102,1,0),0),0)</f>
        <v>0</v>
      </c>
      <c r="GP93" s="159">
        <f>IF(GP$16-'様式３（療養者名簿）（⑤の場合）'!$O102+1&lt;=15,IF(GP$16&gt;='様式３（療養者名簿）（⑤の場合）'!$O102,IF(GP$16&lt;='様式３（療養者名簿）（⑤の場合）'!$W102,1,0),0),0)</f>
        <v>0</v>
      </c>
      <c r="GQ93" s="159">
        <f>IF(GQ$16-'様式３（療養者名簿）（⑤の場合）'!$O102+1&lt;=15,IF(GQ$16&gt;='様式３（療養者名簿）（⑤の場合）'!$O102,IF(GQ$16&lt;='様式３（療養者名簿）（⑤の場合）'!$W102,1,0),0),0)</f>
        <v>0</v>
      </c>
      <c r="GR93" s="159">
        <f>IF(GR$16-'様式３（療養者名簿）（⑤の場合）'!$O102+1&lt;=15,IF(GR$16&gt;='様式３（療養者名簿）（⑤の場合）'!$O102,IF(GR$16&lt;='様式３（療養者名簿）（⑤の場合）'!$W102,1,0),0),0)</f>
        <v>0</v>
      </c>
      <c r="GS93" s="159">
        <f>IF(GS$16-'様式３（療養者名簿）（⑤の場合）'!$O102+1&lt;=15,IF(GS$16&gt;='様式３（療養者名簿）（⑤の場合）'!$O102,IF(GS$16&lt;='様式３（療養者名簿）（⑤の場合）'!$W102,1,0),0),0)</f>
        <v>0</v>
      </c>
      <c r="GT93" s="159">
        <f>IF(GT$16-'様式３（療養者名簿）（⑤の場合）'!$O102+1&lt;=15,IF(GT$16&gt;='様式３（療養者名簿）（⑤の場合）'!$O102,IF(GT$16&lt;='様式３（療養者名簿）（⑤の場合）'!$W102,1,0),0),0)</f>
        <v>0</v>
      </c>
      <c r="GU93" s="159">
        <f>IF(GU$16-'様式３（療養者名簿）（⑤の場合）'!$O102+1&lt;=15,IF(GU$16&gt;='様式３（療養者名簿）（⑤の場合）'!$O102,IF(GU$16&lt;='様式３（療養者名簿）（⑤の場合）'!$W102,1,0),0),0)</f>
        <v>0</v>
      </c>
      <c r="GV93" s="159">
        <f>IF(GV$16-'様式３（療養者名簿）（⑤の場合）'!$O102+1&lt;=15,IF(GV$16&gt;='様式３（療養者名簿）（⑤の場合）'!$O102,IF(GV$16&lt;='様式３（療養者名簿）（⑤の場合）'!$W102,1,0),0),0)</f>
        <v>0</v>
      </c>
      <c r="GW93" s="159">
        <f>IF(GW$16-'様式３（療養者名簿）（⑤の場合）'!$O102+1&lt;=15,IF(GW$16&gt;='様式３（療養者名簿）（⑤の場合）'!$O102,IF(GW$16&lt;='様式３（療養者名簿）（⑤の場合）'!$W102,1,0),0),0)</f>
        <v>0</v>
      </c>
      <c r="GX93" s="159">
        <f>IF(GX$16-'様式３（療養者名簿）（⑤の場合）'!$O102+1&lt;=15,IF(GX$16&gt;='様式３（療養者名簿）（⑤の場合）'!$O102,IF(GX$16&lt;='様式３（療養者名簿）（⑤の場合）'!$W102,1,0),0),0)</f>
        <v>0</v>
      </c>
      <c r="GY93" s="159">
        <f>IF(GY$16-'様式３（療養者名簿）（⑤の場合）'!$O102+1&lt;=15,IF(GY$16&gt;='様式３（療養者名簿）（⑤の場合）'!$O102,IF(GY$16&lt;='様式３（療養者名簿）（⑤の場合）'!$W102,1,0),0),0)</f>
        <v>0</v>
      </c>
      <c r="GZ93" s="159">
        <f>IF(GZ$16-'様式３（療養者名簿）（⑤の場合）'!$O102+1&lt;=15,IF(GZ$16&gt;='様式３（療養者名簿）（⑤の場合）'!$O102,IF(GZ$16&lt;='様式３（療養者名簿）（⑤の場合）'!$W102,1,0),0),0)</f>
        <v>0</v>
      </c>
      <c r="HA93" s="159">
        <f>IF(HA$16-'様式３（療養者名簿）（⑤の場合）'!$O102+1&lt;=15,IF(HA$16&gt;='様式３（療養者名簿）（⑤の場合）'!$O102,IF(HA$16&lt;='様式３（療養者名簿）（⑤の場合）'!$W102,1,0),0),0)</f>
        <v>0</v>
      </c>
      <c r="HB93" s="159">
        <f>IF(HB$16-'様式３（療養者名簿）（⑤の場合）'!$O102+1&lt;=15,IF(HB$16&gt;='様式３（療養者名簿）（⑤の場合）'!$O102,IF(HB$16&lt;='様式３（療養者名簿）（⑤の場合）'!$W102,1,0),0),0)</f>
        <v>0</v>
      </c>
      <c r="HC93" s="159">
        <f>IF(HC$16-'様式３（療養者名簿）（⑤の場合）'!$O102+1&lt;=15,IF(HC$16&gt;='様式３（療養者名簿）（⑤の場合）'!$O102,IF(HC$16&lt;='様式３（療養者名簿）（⑤の場合）'!$W102,1,0),0),0)</f>
        <v>0</v>
      </c>
      <c r="HD93" s="159">
        <f>IF(HD$16-'様式３（療養者名簿）（⑤の場合）'!$O102+1&lt;=15,IF(HD$16&gt;='様式３（療養者名簿）（⑤の場合）'!$O102,IF(HD$16&lt;='様式３（療養者名簿）（⑤の場合）'!$W102,1,0),0),0)</f>
        <v>0</v>
      </c>
      <c r="HE93" s="159">
        <f>IF(HE$16-'様式３（療養者名簿）（⑤の場合）'!$O102+1&lt;=15,IF(HE$16&gt;='様式３（療養者名簿）（⑤の場合）'!$O102,IF(HE$16&lt;='様式３（療養者名簿）（⑤の場合）'!$W102,1,0),0),0)</f>
        <v>0</v>
      </c>
      <c r="HF93" s="159">
        <f>IF(HF$16-'様式３（療養者名簿）（⑤の場合）'!$O102+1&lt;=15,IF(HF$16&gt;='様式３（療養者名簿）（⑤の場合）'!$O102,IF(HF$16&lt;='様式３（療養者名簿）（⑤の場合）'!$W102,1,0),0),0)</f>
        <v>0</v>
      </c>
      <c r="HG93" s="159">
        <f>IF(HG$16-'様式３（療養者名簿）（⑤の場合）'!$O102+1&lt;=15,IF(HG$16&gt;='様式３（療養者名簿）（⑤の場合）'!$O102,IF(HG$16&lt;='様式３（療養者名簿）（⑤の場合）'!$W102,1,0),0),0)</f>
        <v>0</v>
      </c>
      <c r="HH93" s="159">
        <f>IF(HH$16-'様式３（療養者名簿）（⑤の場合）'!$O102+1&lt;=15,IF(HH$16&gt;='様式３（療養者名簿）（⑤の場合）'!$O102,IF(HH$16&lt;='様式３（療養者名簿）（⑤の場合）'!$W102,1,0),0),0)</f>
        <v>0</v>
      </c>
      <c r="HI93" s="159">
        <f>IF(HI$16-'様式３（療養者名簿）（⑤の場合）'!$O102+1&lt;=15,IF(HI$16&gt;='様式３（療養者名簿）（⑤の場合）'!$O102,IF(HI$16&lt;='様式３（療養者名簿）（⑤の場合）'!$W102,1,0),0),0)</f>
        <v>0</v>
      </c>
      <c r="HJ93" s="159">
        <f>IF(HJ$16-'様式３（療養者名簿）（⑤の場合）'!$O102+1&lt;=15,IF(HJ$16&gt;='様式３（療養者名簿）（⑤の場合）'!$O102,IF(HJ$16&lt;='様式３（療養者名簿）（⑤の場合）'!$W102,1,0),0),0)</f>
        <v>0</v>
      </c>
      <c r="HK93" s="159">
        <f>IF(HK$16-'様式３（療養者名簿）（⑤の場合）'!$O102+1&lt;=15,IF(HK$16&gt;='様式３（療養者名簿）（⑤の場合）'!$O102,IF(HK$16&lt;='様式３（療養者名簿）（⑤の場合）'!$W102,1,0),0),0)</f>
        <v>0</v>
      </c>
      <c r="HL93" s="159">
        <f>IF(HL$16-'様式３（療養者名簿）（⑤の場合）'!$O102+1&lt;=15,IF(HL$16&gt;='様式３（療養者名簿）（⑤の場合）'!$O102,IF(HL$16&lt;='様式３（療養者名簿）（⑤の場合）'!$W102,1,0),0),0)</f>
        <v>0</v>
      </c>
      <c r="HM93" s="159">
        <f>IF(HM$16-'様式３（療養者名簿）（⑤の場合）'!$O102+1&lt;=15,IF(HM$16&gt;='様式３（療養者名簿）（⑤の場合）'!$O102,IF(HM$16&lt;='様式３（療養者名簿）（⑤の場合）'!$W102,1,0),0),0)</f>
        <v>0</v>
      </c>
      <c r="HN93" s="159">
        <f>IF(HN$16-'様式３（療養者名簿）（⑤の場合）'!$O102+1&lt;=15,IF(HN$16&gt;='様式３（療養者名簿）（⑤の場合）'!$O102,IF(HN$16&lt;='様式３（療養者名簿）（⑤の場合）'!$W102,1,0),0),0)</f>
        <v>0</v>
      </c>
      <c r="HO93" s="159">
        <f>IF(HO$16-'様式３（療養者名簿）（⑤の場合）'!$O102+1&lt;=15,IF(HO$16&gt;='様式３（療養者名簿）（⑤の場合）'!$O102,IF(HO$16&lt;='様式３（療養者名簿）（⑤の場合）'!$W102,1,0),0),0)</f>
        <v>0</v>
      </c>
      <c r="HP93" s="159">
        <f>IF(HP$16-'様式３（療養者名簿）（⑤の場合）'!$O102+1&lt;=15,IF(HP$16&gt;='様式３（療養者名簿）（⑤の場合）'!$O102,IF(HP$16&lt;='様式３（療養者名簿）（⑤の場合）'!$W102,1,0),0),0)</f>
        <v>0</v>
      </c>
      <c r="HQ93" s="159">
        <f>IF(HQ$16-'様式３（療養者名簿）（⑤の場合）'!$O102+1&lt;=15,IF(HQ$16&gt;='様式３（療養者名簿）（⑤の場合）'!$O102,IF(HQ$16&lt;='様式３（療養者名簿）（⑤の場合）'!$W102,1,0),0),0)</f>
        <v>0</v>
      </c>
      <c r="HR93" s="159">
        <f>IF(HR$16-'様式３（療養者名簿）（⑤の場合）'!$O102+1&lt;=15,IF(HR$16&gt;='様式３（療養者名簿）（⑤の場合）'!$O102,IF(HR$16&lt;='様式３（療養者名簿）（⑤の場合）'!$W102,1,0),0),0)</f>
        <v>0</v>
      </c>
      <c r="HS93" s="159">
        <f>IF(HS$16-'様式３（療養者名簿）（⑤の場合）'!$O102+1&lt;=15,IF(HS$16&gt;='様式３（療養者名簿）（⑤の場合）'!$O102,IF(HS$16&lt;='様式３（療養者名簿）（⑤の場合）'!$W102,1,0),0),0)</f>
        <v>0</v>
      </c>
      <c r="HT93" s="159">
        <f>IF(HT$16-'様式３（療養者名簿）（⑤の場合）'!$O102+1&lt;=15,IF(HT$16&gt;='様式３（療養者名簿）（⑤の場合）'!$O102,IF(HT$16&lt;='様式３（療養者名簿）（⑤の場合）'!$W102,1,0),0),0)</f>
        <v>0</v>
      </c>
      <c r="HU93" s="159">
        <f>IF(HU$16-'様式３（療養者名簿）（⑤の場合）'!$O102+1&lt;=15,IF(HU$16&gt;='様式３（療養者名簿）（⑤の場合）'!$O102,IF(HU$16&lt;='様式３（療養者名簿）（⑤の場合）'!$W102,1,0),0),0)</f>
        <v>0</v>
      </c>
      <c r="HV93" s="159">
        <f>IF(HV$16-'様式３（療養者名簿）（⑤の場合）'!$O102+1&lt;=15,IF(HV$16&gt;='様式３（療養者名簿）（⑤の場合）'!$O102,IF(HV$16&lt;='様式３（療養者名簿）（⑤の場合）'!$W102,1,0),0),0)</f>
        <v>0</v>
      </c>
      <c r="HW93" s="159">
        <f>IF(HW$16-'様式３（療養者名簿）（⑤の場合）'!$O102+1&lt;=15,IF(HW$16&gt;='様式３（療養者名簿）（⑤の場合）'!$O102,IF(HW$16&lt;='様式３（療養者名簿）（⑤の場合）'!$W102,1,0),0),0)</f>
        <v>0</v>
      </c>
      <c r="HX93" s="159">
        <f>IF(HX$16-'様式３（療養者名簿）（⑤の場合）'!$O102+1&lt;=15,IF(HX$16&gt;='様式３（療養者名簿）（⑤の場合）'!$O102,IF(HX$16&lt;='様式３（療養者名簿）（⑤の場合）'!$W102,1,0),0),0)</f>
        <v>0</v>
      </c>
      <c r="HY93" s="159">
        <f>IF(HY$16-'様式３（療養者名簿）（⑤の場合）'!$O102+1&lt;=15,IF(HY$16&gt;='様式３（療養者名簿）（⑤の場合）'!$O102,IF(HY$16&lt;='様式３（療養者名簿）（⑤の場合）'!$W102,1,0),0),0)</f>
        <v>0</v>
      </c>
      <c r="HZ93" s="159">
        <f>IF(HZ$16-'様式３（療養者名簿）（⑤の場合）'!$O102+1&lt;=15,IF(HZ$16&gt;='様式３（療養者名簿）（⑤の場合）'!$O102,IF(HZ$16&lt;='様式３（療養者名簿）（⑤の場合）'!$W102,1,0),0),0)</f>
        <v>0</v>
      </c>
      <c r="IA93" s="159">
        <f>IF(IA$16-'様式３（療養者名簿）（⑤の場合）'!$O102+1&lt;=15,IF(IA$16&gt;='様式３（療養者名簿）（⑤の場合）'!$O102,IF(IA$16&lt;='様式３（療養者名簿）（⑤の場合）'!$W102,1,0),0),0)</f>
        <v>0</v>
      </c>
      <c r="IB93" s="159">
        <f>IF(IB$16-'様式３（療養者名簿）（⑤の場合）'!$O102+1&lt;=15,IF(IB$16&gt;='様式３（療養者名簿）（⑤の場合）'!$O102,IF(IB$16&lt;='様式３（療養者名簿）（⑤の場合）'!$W102,1,0),0),0)</f>
        <v>0</v>
      </c>
      <c r="IC93" s="159">
        <f>IF(IC$16-'様式３（療養者名簿）（⑤の場合）'!$O102+1&lt;=15,IF(IC$16&gt;='様式３（療養者名簿）（⑤の場合）'!$O102,IF(IC$16&lt;='様式３（療養者名簿）（⑤の場合）'!$W102,1,0),0),0)</f>
        <v>0</v>
      </c>
      <c r="ID93" s="159">
        <f>IF(ID$16-'様式３（療養者名簿）（⑤の場合）'!$O102+1&lt;=15,IF(ID$16&gt;='様式３（療養者名簿）（⑤の場合）'!$O102,IF(ID$16&lt;='様式３（療養者名簿）（⑤の場合）'!$W102,1,0),0),0)</f>
        <v>0</v>
      </c>
      <c r="IE93" s="159">
        <f>IF(IE$16-'様式３（療養者名簿）（⑤の場合）'!$O102+1&lt;=15,IF(IE$16&gt;='様式３（療養者名簿）（⑤の場合）'!$O102,IF(IE$16&lt;='様式３（療養者名簿）（⑤の場合）'!$W102,1,0),0),0)</f>
        <v>0</v>
      </c>
      <c r="IF93" s="159">
        <f>IF(IF$16-'様式３（療養者名簿）（⑤の場合）'!$O102+1&lt;=15,IF(IF$16&gt;='様式３（療養者名簿）（⑤の場合）'!$O102,IF(IF$16&lt;='様式３（療養者名簿）（⑤の場合）'!$W102,1,0),0),0)</f>
        <v>0</v>
      </c>
      <c r="IG93" s="159">
        <f>IF(IG$16-'様式３（療養者名簿）（⑤の場合）'!$O102+1&lt;=15,IF(IG$16&gt;='様式３（療養者名簿）（⑤の場合）'!$O102,IF(IG$16&lt;='様式３（療養者名簿）（⑤の場合）'!$W102,1,0),0),0)</f>
        <v>0</v>
      </c>
      <c r="IH93" s="159">
        <f>IF(IH$16-'様式３（療養者名簿）（⑤の場合）'!$O102+1&lt;=15,IF(IH$16&gt;='様式３（療養者名簿）（⑤の場合）'!$O102,IF(IH$16&lt;='様式３（療養者名簿）（⑤の場合）'!$W102,1,0),0),0)</f>
        <v>0</v>
      </c>
      <c r="II93" s="159">
        <f>IF(II$16-'様式３（療養者名簿）（⑤の場合）'!$O102+1&lt;=15,IF(II$16&gt;='様式３（療養者名簿）（⑤の場合）'!$O102,IF(II$16&lt;='様式３（療養者名簿）（⑤の場合）'!$W102,1,0),0),0)</f>
        <v>0</v>
      </c>
      <c r="IJ93" s="159">
        <f>IF(IJ$16-'様式３（療養者名簿）（⑤の場合）'!$O102+1&lt;=15,IF(IJ$16&gt;='様式３（療養者名簿）（⑤の場合）'!$O102,IF(IJ$16&lt;='様式３（療養者名簿）（⑤の場合）'!$W102,1,0),0),0)</f>
        <v>0</v>
      </c>
      <c r="IK93" s="159">
        <f>IF(IK$16-'様式３（療養者名簿）（⑤の場合）'!$O102+1&lt;=15,IF(IK$16&gt;='様式３（療養者名簿）（⑤の場合）'!$O102,IF(IK$16&lt;='様式３（療養者名簿）（⑤の場合）'!$W102,1,0),0),0)</f>
        <v>0</v>
      </c>
      <c r="IL93" s="159">
        <f>IF(IL$16-'様式３（療養者名簿）（⑤の場合）'!$O102+1&lt;=15,IF(IL$16&gt;='様式３（療養者名簿）（⑤の場合）'!$O102,IF(IL$16&lt;='様式３（療養者名簿）（⑤の場合）'!$W102,1,0),0),0)</f>
        <v>0</v>
      </c>
      <c r="IM93" s="159">
        <f>IF(IM$16-'様式３（療養者名簿）（⑤の場合）'!$O102+1&lt;=15,IF(IM$16&gt;='様式３（療養者名簿）（⑤の場合）'!$O102,IF(IM$16&lt;='様式３（療養者名簿）（⑤の場合）'!$W102,1,0),0),0)</f>
        <v>0</v>
      </c>
      <c r="IN93" s="159">
        <f>IF(IN$16-'様式３（療養者名簿）（⑤の場合）'!$O102+1&lt;=15,IF(IN$16&gt;='様式３（療養者名簿）（⑤の場合）'!$O102,IF(IN$16&lt;='様式３（療養者名簿）（⑤の場合）'!$W102,1,0),0),0)</f>
        <v>0</v>
      </c>
      <c r="IO93" s="159">
        <f>IF(IO$16-'様式３（療養者名簿）（⑤の場合）'!$O102+1&lt;=15,IF(IO$16&gt;='様式３（療養者名簿）（⑤の場合）'!$O102,IF(IO$16&lt;='様式３（療養者名簿）（⑤の場合）'!$W102,1,0),0),0)</f>
        <v>0</v>
      </c>
      <c r="IP93" s="159">
        <f>IF(IP$16-'様式３（療養者名簿）（⑤の場合）'!$O102+1&lt;=15,IF(IP$16&gt;='様式３（療養者名簿）（⑤の場合）'!$O102,IF(IP$16&lt;='様式３（療養者名簿）（⑤の場合）'!$W102,1,0),0),0)</f>
        <v>0</v>
      </c>
      <c r="IQ93" s="159">
        <f>IF(IQ$16-'様式３（療養者名簿）（⑤の場合）'!$O102+1&lt;=15,IF(IQ$16&gt;='様式３（療養者名簿）（⑤の場合）'!$O102,IF(IQ$16&lt;='様式３（療養者名簿）（⑤の場合）'!$W102,1,0),0),0)</f>
        <v>0</v>
      </c>
      <c r="IR93" s="159">
        <f>IF(IR$16-'様式３（療養者名簿）（⑤の場合）'!$O102+1&lt;=15,IF(IR$16&gt;='様式３（療養者名簿）（⑤の場合）'!$O102,IF(IR$16&lt;='様式３（療養者名簿）（⑤の場合）'!$W102,1,0),0),0)</f>
        <v>0</v>
      </c>
      <c r="IS93" s="159">
        <f>IF(IS$16-'様式３（療養者名簿）（⑤の場合）'!$O102+1&lt;=15,IF(IS$16&gt;='様式３（療養者名簿）（⑤の場合）'!$O102,IF(IS$16&lt;='様式３（療養者名簿）（⑤の場合）'!$W102,1,0),0),0)</f>
        <v>0</v>
      </c>
      <c r="IT93" s="159">
        <f>IF(IT$16-'様式３（療養者名簿）（⑤の場合）'!$O102+1&lt;=15,IF(IT$16&gt;='様式３（療養者名簿）（⑤の場合）'!$O102,IF(IT$16&lt;='様式３（療養者名簿）（⑤の場合）'!$W102,1,0),0),0)</f>
        <v>0</v>
      </c>
    </row>
    <row r="94" spans="1:254" ht="42" customHeight="1">
      <c r="A94" s="149">
        <f>'様式３（療養者名簿）（⑤の場合）'!C103</f>
        <v>0</v>
      </c>
      <c r="B94" s="159">
        <f>IF(B$16-'様式３（療養者名簿）（⑤の場合）'!$O103+1&lt;=15,IF(B$16&gt;='様式３（療養者名簿）（⑤の場合）'!$O103,IF(B$16&lt;='様式３（療養者名簿）（⑤の場合）'!$W103,1,0),0),0)</f>
        <v>0</v>
      </c>
      <c r="C94" s="159">
        <f>IF(C$16-'様式３（療養者名簿）（⑤の場合）'!$O103+1&lt;=15,IF(C$16&gt;='様式３（療養者名簿）（⑤の場合）'!$O103,IF(C$16&lt;='様式３（療養者名簿）（⑤の場合）'!$W103,1,0),0),0)</f>
        <v>0</v>
      </c>
      <c r="D94" s="159">
        <f>IF(D$16-'様式３（療養者名簿）（⑤の場合）'!$O103+1&lt;=15,IF(D$16&gt;='様式３（療養者名簿）（⑤の場合）'!$O103,IF(D$16&lt;='様式３（療養者名簿）（⑤の場合）'!$W103,1,0),0),0)</f>
        <v>0</v>
      </c>
      <c r="E94" s="159">
        <f>IF(E$16-'様式３（療養者名簿）（⑤の場合）'!$O103+1&lt;=15,IF(E$16&gt;='様式３（療養者名簿）（⑤の場合）'!$O103,IF(E$16&lt;='様式３（療養者名簿）（⑤の場合）'!$W103,1,0),0),0)</f>
        <v>0</v>
      </c>
      <c r="F94" s="159">
        <f>IF(F$16-'様式３（療養者名簿）（⑤の場合）'!$O103+1&lt;=15,IF(F$16&gt;='様式３（療養者名簿）（⑤の場合）'!$O103,IF(F$16&lt;='様式３（療養者名簿）（⑤の場合）'!$W103,1,0),0),0)</f>
        <v>0</v>
      </c>
      <c r="G94" s="159">
        <f>IF(G$16-'様式３（療養者名簿）（⑤の場合）'!$O103+1&lt;=15,IF(G$16&gt;='様式３（療養者名簿）（⑤の場合）'!$O103,IF(G$16&lt;='様式３（療養者名簿）（⑤の場合）'!$W103,1,0),0),0)</f>
        <v>0</v>
      </c>
      <c r="H94" s="159">
        <f>IF(H$16-'様式３（療養者名簿）（⑤の場合）'!$O103+1&lt;=15,IF(H$16&gt;='様式３（療養者名簿）（⑤の場合）'!$O103,IF(H$16&lt;='様式３（療養者名簿）（⑤の場合）'!$W103,1,0),0),0)</f>
        <v>0</v>
      </c>
      <c r="I94" s="159">
        <f>IF(I$16-'様式３（療養者名簿）（⑤の場合）'!$O103+1&lt;=15,IF(I$16&gt;='様式３（療養者名簿）（⑤の場合）'!$O103,IF(I$16&lt;='様式３（療養者名簿）（⑤の場合）'!$W103,1,0),0),0)</f>
        <v>0</v>
      </c>
      <c r="J94" s="159">
        <f>IF(J$16-'様式３（療養者名簿）（⑤の場合）'!$O103+1&lt;=15,IF(J$16&gt;='様式３（療養者名簿）（⑤の場合）'!$O103,IF(J$16&lt;='様式３（療養者名簿）（⑤の場合）'!$W103,1,0),0),0)</f>
        <v>0</v>
      </c>
      <c r="K94" s="159">
        <f>IF(K$16-'様式３（療養者名簿）（⑤の場合）'!$O103+1&lt;=15,IF(K$16&gt;='様式３（療養者名簿）（⑤の場合）'!$O103,IF(K$16&lt;='様式３（療養者名簿）（⑤の場合）'!$W103,1,0),0),0)</f>
        <v>0</v>
      </c>
      <c r="L94" s="159">
        <f>IF(L$16-'様式３（療養者名簿）（⑤の場合）'!$O103+1&lt;=15,IF(L$16&gt;='様式３（療養者名簿）（⑤の場合）'!$O103,IF(L$16&lt;='様式３（療養者名簿）（⑤の場合）'!$W103,1,0),0),0)</f>
        <v>0</v>
      </c>
      <c r="M94" s="159">
        <f>IF(M$16-'様式３（療養者名簿）（⑤の場合）'!$O103+1&lt;=15,IF(M$16&gt;='様式３（療養者名簿）（⑤の場合）'!$O103,IF(M$16&lt;='様式３（療養者名簿）（⑤の場合）'!$W103,1,0),0),0)</f>
        <v>0</v>
      </c>
      <c r="N94" s="159">
        <f>IF(N$16-'様式３（療養者名簿）（⑤の場合）'!$O103+1&lt;=15,IF(N$16&gt;='様式３（療養者名簿）（⑤の場合）'!$O103,IF(N$16&lt;='様式３（療養者名簿）（⑤の場合）'!$W103,1,0),0),0)</f>
        <v>0</v>
      </c>
      <c r="O94" s="159">
        <f>IF(O$16-'様式３（療養者名簿）（⑤の場合）'!$O103+1&lt;=15,IF(O$16&gt;='様式３（療養者名簿）（⑤の場合）'!$O103,IF(O$16&lt;='様式３（療養者名簿）（⑤の場合）'!$W103,1,0),0),0)</f>
        <v>0</v>
      </c>
      <c r="P94" s="159">
        <f>IF(P$16-'様式３（療養者名簿）（⑤の場合）'!$O103+1&lt;=15,IF(P$16&gt;='様式３（療養者名簿）（⑤の場合）'!$O103,IF(P$16&lt;='様式３（療養者名簿）（⑤の場合）'!$W103,1,0),0),0)</f>
        <v>0</v>
      </c>
      <c r="Q94" s="159">
        <f>IF(Q$16-'様式３（療養者名簿）（⑤の場合）'!$O103+1&lt;=15,IF(Q$16&gt;='様式３（療養者名簿）（⑤の場合）'!$O103,IF(Q$16&lt;='様式３（療養者名簿）（⑤の場合）'!$W103,1,0),0),0)</f>
        <v>0</v>
      </c>
      <c r="R94" s="159">
        <f>IF(R$16-'様式３（療養者名簿）（⑤の場合）'!$O103+1&lt;=15,IF(R$16&gt;='様式３（療養者名簿）（⑤の場合）'!$O103,IF(R$16&lt;='様式３（療養者名簿）（⑤の場合）'!$W103,1,0),0),0)</f>
        <v>0</v>
      </c>
      <c r="S94" s="159">
        <f>IF(S$16-'様式３（療養者名簿）（⑤の場合）'!$O103+1&lt;=15,IF(S$16&gt;='様式３（療養者名簿）（⑤の場合）'!$O103,IF(S$16&lt;='様式３（療養者名簿）（⑤の場合）'!$W103,1,0),0),0)</f>
        <v>0</v>
      </c>
      <c r="T94" s="159">
        <f>IF(T$16-'様式３（療養者名簿）（⑤の場合）'!$O103+1&lt;=15,IF(T$16&gt;='様式３（療養者名簿）（⑤の場合）'!$O103,IF(T$16&lt;='様式３（療養者名簿）（⑤の場合）'!$W103,1,0),0),0)</f>
        <v>0</v>
      </c>
      <c r="U94" s="159">
        <f>IF(U$16-'様式３（療養者名簿）（⑤の場合）'!$O103+1&lt;=15,IF(U$16&gt;='様式３（療養者名簿）（⑤の場合）'!$O103,IF(U$16&lt;='様式３（療養者名簿）（⑤の場合）'!$W103,1,0),0),0)</f>
        <v>0</v>
      </c>
      <c r="V94" s="159">
        <f>IF(V$16-'様式３（療養者名簿）（⑤の場合）'!$O103+1&lt;=15,IF(V$16&gt;='様式３（療養者名簿）（⑤の場合）'!$O103,IF(V$16&lt;='様式３（療養者名簿）（⑤の場合）'!$W103,1,0),0),0)</f>
        <v>0</v>
      </c>
      <c r="W94" s="159">
        <f>IF(W$16-'様式３（療養者名簿）（⑤の場合）'!$O103+1&lt;=15,IF(W$16&gt;='様式３（療養者名簿）（⑤の場合）'!$O103,IF(W$16&lt;='様式３（療養者名簿）（⑤の場合）'!$W103,1,0),0),0)</f>
        <v>0</v>
      </c>
      <c r="X94" s="159">
        <f>IF(X$16-'様式３（療養者名簿）（⑤の場合）'!$O103+1&lt;=15,IF(X$16&gt;='様式３（療養者名簿）（⑤の場合）'!$O103,IF(X$16&lt;='様式３（療養者名簿）（⑤の場合）'!$W103,1,0),0),0)</f>
        <v>0</v>
      </c>
      <c r="Y94" s="159">
        <f>IF(Y$16-'様式３（療養者名簿）（⑤の場合）'!$O103+1&lt;=15,IF(Y$16&gt;='様式３（療養者名簿）（⑤の場合）'!$O103,IF(Y$16&lt;='様式３（療養者名簿）（⑤の場合）'!$W103,1,0),0),0)</f>
        <v>0</v>
      </c>
      <c r="Z94" s="159">
        <f>IF(Z$16-'様式３（療養者名簿）（⑤の場合）'!$O103+1&lt;=15,IF(Z$16&gt;='様式３（療養者名簿）（⑤の場合）'!$O103,IF(Z$16&lt;='様式３（療養者名簿）（⑤の場合）'!$W103,1,0),0),0)</f>
        <v>0</v>
      </c>
      <c r="AA94" s="159">
        <f>IF(AA$16-'様式３（療養者名簿）（⑤の場合）'!$O103+1&lt;=15,IF(AA$16&gt;='様式３（療養者名簿）（⑤の場合）'!$O103,IF(AA$16&lt;='様式３（療養者名簿）（⑤の場合）'!$W103,1,0),0),0)</f>
        <v>0</v>
      </c>
      <c r="AB94" s="159">
        <f>IF(AB$16-'様式３（療養者名簿）（⑤の場合）'!$O103+1&lt;=15,IF(AB$16&gt;='様式３（療養者名簿）（⑤の場合）'!$O103,IF(AB$16&lt;='様式３（療養者名簿）（⑤の場合）'!$W103,1,0),0),0)</f>
        <v>0</v>
      </c>
      <c r="AC94" s="159">
        <f>IF(AC$16-'様式３（療養者名簿）（⑤の場合）'!$O103+1&lt;=15,IF(AC$16&gt;='様式３（療養者名簿）（⑤の場合）'!$O103,IF(AC$16&lt;='様式３（療養者名簿）（⑤の場合）'!$W103,1,0),0),0)</f>
        <v>0</v>
      </c>
      <c r="AD94" s="159">
        <f>IF(AD$16-'様式３（療養者名簿）（⑤の場合）'!$O103+1&lt;=15,IF(AD$16&gt;='様式３（療養者名簿）（⑤の場合）'!$O103,IF(AD$16&lt;='様式３（療養者名簿）（⑤の場合）'!$W103,1,0),0),0)</f>
        <v>0</v>
      </c>
      <c r="AE94" s="159">
        <f>IF(AE$16-'様式３（療養者名簿）（⑤の場合）'!$O103+1&lt;=15,IF(AE$16&gt;='様式３（療養者名簿）（⑤の場合）'!$O103,IF(AE$16&lt;='様式３（療養者名簿）（⑤の場合）'!$W103,1,0),0),0)</f>
        <v>0</v>
      </c>
      <c r="AF94" s="159">
        <f>IF(AF$16-'様式３（療養者名簿）（⑤の場合）'!$O103+1&lt;=15,IF(AF$16&gt;='様式３（療養者名簿）（⑤の場合）'!$O103,IF(AF$16&lt;='様式３（療養者名簿）（⑤の場合）'!$W103,1,0),0),0)</f>
        <v>0</v>
      </c>
      <c r="AG94" s="159">
        <f>IF(AG$16-'様式３（療養者名簿）（⑤の場合）'!$O103+1&lt;=15,IF(AG$16&gt;='様式３（療養者名簿）（⑤の場合）'!$O103,IF(AG$16&lt;='様式３（療養者名簿）（⑤の場合）'!$W103,1,0),0),0)</f>
        <v>0</v>
      </c>
      <c r="AH94" s="159">
        <f>IF(AH$16-'様式３（療養者名簿）（⑤の場合）'!$O103+1&lt;=15,IF(AH$16&gt;='様式３（療養者名簿）（⑤の場合）'!$O103,IF(AH$16&lt;='様式３（療養者名簿）（⑤の場合）'!$W103,1,0),0),0)</f>
        <v>0</v>
      </c>
      <c r="AI94" s="159">
        <f>IF(AI$16-'様式３（療養者名簿）（⑤の場合）'!$O103+1&lt;=15,IF(AI$16&gt;='様式３（療養者名簿）（⑤の場合）'!$O103,IF(AI$16&lt;='様式３（療養者名簿）（⑤の場合）'!$W103,1,0),0),0)</f>
        <v>0</v>
      </c>
      <c r="AJ94" s="159">
        <f>IF(AJ$16-'様式３（療養者名簿）（⑤の場合）'!$O103+1&lt;=15,IF(AJ$16&gt;='様式３（療養者名簿）（⑤の場合）'!$O103,IF(AJ$16&lt;='様式３（療養者名簿）（⑤の場合）'!$W103,1,0),0),0)</f>
        <v>0</v>
      </c>
      <c r="AK94" s="159">
        <f>IF(AK$16-'様式３（療養者名簿）（⑤の場合）'!$O103+1&lt;=15,IF(AK$16&gt;='様式３（療養者名簿）（⑤の場合）'!$O103,IF(AK$16&lt;='様式３（療養者名簿）（⑤の場合）'!$W103,1,0),0),0)</f>
        <v>0</v>
      </c>
      <c r="AL94" s="159">
        <f>IF(AL$16-'様式３（療養者名簿）（⑤の場合）'!$O103+1&lt;=15,IF(AL$16&gt;='様式３（療養者名簿）（⑤の場合）'!$O103,IF(AL$16&lt;='様式３（療養者名簿）（⑤の場合）'!$W103,1,0),0),0)</f>
        <v>0</v>
      </c>
      <c r="AM94" s="159">
        <f>IF(AM$16-'様式３（療養者名簿）（⑤の場合）'!$O103+1&lt;=15,IF(AM$16&gt;='様式３（療養者名簿）（⑤の場合）'!$O103,IF(AM$16&lt;='様式３（療養者名簿）（⑤の場合）'!$W103,1,0),0),0)</f>
        <v>0</v>
      </c>
      <c r="AN94" s="159">
        <f>IF(AN$16-'様式３（療養者名簿）（⑤の場合）'!$O103+1&lt;=15,IF(AN$16&gt;='様式３（療養者名簿）（⑤の場合）'!$O103,IF(AN$16&lt;='様式３（療養者名簿）（⑤の場合）'!$W103,1,0),0),0)</f>
        <v>0</v>
      </c>
      <c r="AO94" s="159">
        <f>IF(AO$16-'様式３（療養者名簿）（⑤の場合）'!$O103+1&lt;=15,IF(AO$16&gt;='様式３（療養者名簿）（⑤の場合）'!$O103,IF(AO$16&lt;='様式３（療養者名簿）（⑤の場合）'!$W103,1,0),0),0)</f>
        <v>0</v>
      </c>
      <c r="AP94" s="159">
        <f>IF(AP$16-'様式３（療養者名簿）（⑤の場合）'!$O103+1&lt;=15,IF(AP$16&gt;='様式３（療養者名簿）（⑤の場合）'!$O103,IF(AP$16&lt;='様式３（療養者名簿）（⑤の場合）'!$W103,1,0),0),0)</f>
        <v>0</v>
      </c>
      <c r="AQ94" s="159">
        <f>IF(AQ$16-'様式３（療養者名簿）（⑤の場合）'!$O103+1&lt;=15,IF(AQ$16&gt;='様式３（療養者名簿）（⑤の場合）'!$O103,IF(AQ$16&lt;='様式３（療養者名簿）（⑤の場合）'!$W103,1,0),0),0)</f>
        <v>0</v>
      </c>
      <c r="AR94" s="159">
        <f>IF(AR$16-'様式３（療養者名簿）（⑤の場合）'!$O103+1&lt;=15,IF(AR$16&gt;='様式３（療養者名簿）（⑤の場合）'!$O103,IF(AR$16&lt;='様式３（療養者名簿）（⑤の場合）'!$W103,1,0),0),0)</f>
        <v>0</v>
      </c>
      <c r="AS94" s="159">
        <f>IF(AS$16-'様式３（療養者名簿）（⑤の場合）'!$O103+1&lt;=15,IF(AS$16&gt;='様式３（療養者名簿）（⑤の場合）'!$O103,IF(AS$16&lt;='様式３（療養者名簿）（⑤の場合）'!$W103,1,0),0),0)</f>
        <v>0</v>
      </c>
      <c r="AT94" s="159">
        <f>IF(AT$16-'様式３（療養者名簿）（⑤の場合）'!$O103+1&lt;=15,IF(AT$16&gt;='様式３（療養者名簿）（⑤の場合）'!$O103,IF(AT$16&lt;='様式３（療養者名簿）（⑤の場合）'!$W103,1,0),0),0)</f>
        <v>0</v>
      </c>
      <c r="AU94" s="159">
        <f>IF(AU$16-'様式３（療養者名簿）（⑤の場合）'!$O103+1&lt;=15,IF(AU$16&gt;='様式３（療養者名簿）（⑤の場合）'!$O103,IF(AU$16&lt;='様式３（療養者名簿）（⑤の場合）'!$W103,1,0),0),0)</f>
        <v>0</v>
      </c>
      <c r="AV94" s="159">
        <f>IF(AV$16-'様式３（療養者名簿）（⑤の場合）'!$O103+1&lt;=15,IF(AV$16&gt;='様式３（療養者名簿）（⑤の場合）'!$O103,IF(AV$16&lt;='様式３（療養者名簿）（⑤の場合）'!$W103,1,0),0),0)</f>
        <v>0</v>
      </c>
      <c r="AW94" s="159">
        <f>IF(AW$16-'様式３（療養者名簿）（⑤の場合）'!$O103+1&lt;=15,IF(AW$16&gt;='様式３（療養者名簿）（⑤の場合）'!$O103,IF(AW$16&lt;='様式３（療養者名簿）（⑤の場合）'!$W103,1,0),0),0)</f>
        <v>0</v>
      </c>
      <c r="AX94" s="159">
        <f>IF(AX$16-'様式３（療養者名簿）（⑤の場合）'!$O103+1&lt;=15,IF(AX$16&gt;='様式３（療養者名簿）（⑤の場合）'!$O103,IF(AX$16&lt;='様式３（療養者名簿）（⑤の場合）'!$W103,1,0),0),0)</f>
        <v>0</v>
      </c>
      <c r="AY94" s="159">
        <f>IF(AY$16-'様式３（療養者名簿）（⑤の場合）'!$O103+1&lt;=15,IF(AY$16&gt;='様式３（療養者名簿）（⑤の場合）'!$O103,IF(AY$16&lt;='様式３（療養者名簿）（⑤の場合）'!$W103,1,0),0),0)</f>
        <v>0</v>
      </c>
      <c r="AZ94" s="159">
        <f>IF(AZ$16-'様式３（療養者名簿）（⑤の場合）'!$O103+1&lt;=15,IF(AZ$16&gt;='様式３（療養者名簿）（⑤の場合）'!$O103,IF(AZ$16&lt;='様式３（療養者名簿）（⑤の場合）'!$W103,1,0),0),0)</f>
        <v>0</v>
      </c>
      <c r="BA94" s="159">
        <f>IF(BA$16-'様式３（療養者名簿）（⑤の場合）'!$O103+1&lt;=15,IF(BA$16&gt;='様式３（療養者名簿）（⑤の場合）'!$O103,IF(BA$16&lt;='様式３（療養者名簿）（⑤の場合）'!$W103,1,0),0),0)</f>
        <v>0</v>
      </c>
      <c r="BB94" s="159">
        <f>IF(BB$16-'様式３（療養者名簿）（⑤の場合）'!$O103+1&lt;=15,IF(BB$16&gt;='様式３（療養者名簿）（⑤の場合）'!$O103,IF(BB$16&lt;='様式３（療養者名簿）（⑤の場合）'!$W103,1,0),0),0)</f>
        <v>0</v>
      </c>
      <c r="BC94" s="159">
        <f>IF(BC$16-'様式３（療養者名簿）（⑤の場合）'!$O103+1&lt;=15,IF(BC$16&gt;='様式３（療養者名簿）（⑤の場合）'!$O103,IF(BC$16&lt;='様式３（療養者名簿）（⑤の場合）'!$W103,1,0),0),0)</f>
        <v>0</v>
      </c>
      <c r="BD94" s="159">
        <f>IF(BD$16-'様式３（療養者名簿）（⑤の場合）'!$O103+1&lt;=15,IF(BD$16&gt;='様式３（療養者名簿）（⑤の場合）'!$O103,IF(BD$16&lt;='様式３（療養者名簿）（⑤の場合）'!$W103,1,0),0),0)</f>
        <v>0</v>
      </c>
      <c r="BE94" s="159">
        <f>IF(BE$16-'様式３（療養者名簿）（⑤の場合）'!$O103+1&lt;=15,IF(BE$16&gt;='様式３（療養者名簿）（⑤の場合）'!$O103,IF(BE$16&lt;='様式３（療養者名簿）（⑤の場合）'!$W103,1,0),0),0)</f>
        <v>0</v>
      </c>
      <c r="BF94" s="159">
        <f>IF(BF$16-'様式３（療養者名簿）（⑤の場合）'!$O103+1&lt;=15,IF(BF$16&gt;='様式３（療養者名簿）（⑤の場合）'!$O103,IF(BF$16&lt;='様式３（療養者名簿）（⑤の場合）'!$W103,1,0),0),0)</f>
        <v>0</v>
      </c>
      <c r="BG94" s="159">
        <f>IF(BG$16-'様式３（療養者名簿）（⑤の場合）'!$O103+1&lt;=15,IF(BG$16&gt;='様式３（療養者名簿）（⑤の場合）'!$O103,IF(BG$16&lt;='様式３（療養者名簿）（⑤の場合）'!$W103,1,0),0),0)</f>
        <v>0</v>
      </c>
      <c r="BH94" s="159">
        <f>IF(BH$16-'様式３（療養者名簿）（⑤の場合）'!$O103+1&lt;=15,IF(BH$16&gt;='様式３（療養者名簿）（⑤の場合）'!$O103,IF(BH$16&lt;='様式３（療養者名簿）（⑤の場合）'!$W103,1,0),0),0)</f>
        <v>0</v>
      </c>
      <c r="BI94" s="159">
        <f>IF(BI$16-'様式３（療養者名簿）（⑤の場合）'!$O103+1&lt;=15,IF(BI$16&gt;='様式３（療養者名簿）（⑤の場合）'!$O103,IF(BI$16&lt;='様式３（療養者名簿）（⑤の場合）'!$W103,1,0),0),0)</f>
        <v>0</v>
      </c>
      <c r="BJ94" s="159">
        <f>IF(BJ$16-'様式３（療養者名簿）（⑤の場合）'!$O103+1&lt;=15,IF(BJ$16&gt;='様式３（療養者名簿）（⑤の場合）'!$O103,IF(BJ$16&lt;='様式３（療養者名簿）（⑤の場合）'!$W103,1,0),0),0)</f>
        <v>0</v>
      </c>
      <c r="BK94" s="159">
        <f>IF(BK$16-'様式３（療養者名簿）（⑤の場合）'!$O103+1&lt;=15,IF(BK$16&gt;='様式３（療養者名簿）（⑤の場合）'!$O103,IF(BK$16&lt;='様式３（療養者名簿）（⑤の場合）'!$W103,1,0),0),0)</f>
        <v>0</v>
      </c>
      <c r="BL94" s="159">
        <f>IF(BL$16-'様式３（療養者名簿）（⑤の場合）'!$O103+1&lt;=15,IF(BL$16&gt;='様式３（療養者名簿）（⑤の場合）'!$O103,IF(BL$16&lt;='様式３（療養者名簿）（⑤の場合）'!$W103,1,0),0),0)</f>
        <v>0</v>
      </c>
      <c r="BM94" s="159">
        <f>IF(BM$16-'様式３（療養者名簿）（⑤の場合）'!$O103+1&lt;=15,IF(BM$16&gt;='様式３（療養者名簿）（⑤の場合）'!$O103,IF(BM$16&lt;='様式３（療養者名簿）（⑤の場合）'!$W103,1,0),0),0)</f>
        <v>0</v>
      </c>
      <c r="BN94" s="159">
        <f>IF(BN$16-'様式３（療養者名簿）（⑤の場合）'!$O103+1&lt;=15,IF(BN$16&gt;='様式３（療養者名簿）（⑤の場合）'!$O103,IF(BN$16&lt;='様式３（療養者名簿）（⑤の場合）'!$W103,1,0),0),0)</f>
        <v>0</v>
      </c>
      <c r="BO94" s="159">
        <f>IF(BO$16-'様式３（療養者名簿）（⑤の場合）'!$O103+1&lt;=15,IF(BO$16&gt;='様式３（療養者名簿）（⑤の場合）'!$O103,IF(BO$16&lt;='様式３（療養者名簿）（⑤の場合）'!$W103,1,0),0),0)</f>
        <v>0</v>
      </c>
      <c r="BP94" s="159">
        <f>IF(BP$16-'様式３（療養者名簿）（⑤の場合）'!$O103+1&lt;=15,IF(BP$16&gt;='様式３（療養者名簿）（⑤の場合）'!$O103,IF(BP$16&lt;='様式３（療養者名簿）（⑤の場合）'!$W103,1,0),0),0)</f>
        <v>0</v>
      </c>
      <c r="BQ94" s="159">
        <f>IF(BQ$16-'様式３（療養者名簿）（⑤の場合）'!$O103+1&lt;=15,IF(BQ$16&gt;='様式３（療養者名簿）（⑤の場合）'!$O103,IF(BQ$16&lt;='様式３（療養者名簿）（⑤の場合）'!$W103,1,0),0),0)</f>
        <v>0</v>
      </c>
      <c r="BR94" s="159">
        <f>IF(BR$16-'様式３（療養者名簿）（⑤の場合）'!$O103+1&lt;=15,IF(BR$16&gt;='様式３（療養者名簿）（⑤の場合）'!$O103,IF(BR$16&lt;='様式３（療養者名簿）（⑤の場合）'!$W103,1,0),0),0)</f>
        <v>0</v>
      </c>
      <c r="BS94" s="159">
        <f>IF(BS$16-'様式３（療養者名簿）（⑤の場合）'!$O103+1&lt;=15,IF(BS$16&gt;='様式３（療養者名簿）（⑤の場合）'!$O103,IF(BS$16&lt;='様式３（療養者名簿）（⑤の場合）'!$W103,1,0),0),0)</f>
        <v>0</v>
      </c>
      <c r="BT94" s="159">
        <f>IF(BT$16-'様式３（療養者名簿）（⑤の場合）'!$O103+1&lt;=15,IF(BT$16&gt;='様式３（療養者名簿）（⑤の場合）'!$O103,IF(BT$16&lt;='様式３（療養者名簿）（⑤の場合）'!$W103,1,0),0),0)</f>
        <v>0</v>
      </c>
      <c r="BU94" s="159">
        <f>IF(BU$16-'様式３（療養者名簿）（⑤の場合）'!$O103+1&lt;=15,IF(BU$16&gt;='様式３（療養者名簿）（⑤の場合）'!$O103,IF(BU$16&lt;='様式３（療養者名簿）（⑤の場合）'!$W103,1,0),0),0)</f>
        <v>0</v>
      </c>
      <c r="BV94" s="159">
        <f>IF(BV$16-'様式３（療養者名簿）（⑤の場合）'!$O103+1&lt;=15,IF(BV$16&gt;='様式３（療養者名簿）（⑤の場合）'!$O103,IF(BV$16&lt;='様式３（療養者名簿）（⑤の場合）'!$W103,1,0),0),0)</f>
        <v>0</v>
      </c>
      <c r="BW94" s="159">
        <f>IF(BW$16-'様式３（療養者名簿）（⑤の場合）'!$O103+1&lt;=15,IF(BW$16&gt;='様式３（療養者名簿）（⑤の場合）'!$O103,IF(BW$16&lt;='様式３（療養者名簿）（⑤の場合）'!$W103,1,0),0),0)</f>
        <v>0</v>
      </c>
      <c r="BX94" s="159">
        <f>IF(BX$16-'様式３（療養者名簿）（⑤の場合）'!$O103+1&lt;=15,IF(BX$16&gt;='様式３（療養者名簿）（⑤の場合）'!$O103,IF(BX$16&lt;='様式３（療養者名簿）（⑤の場合）'!$W103,1,0),0),0)</f>
        <v>0</v>
      </c>
      <c r="BY94" s="159">
        <f>IF(BY$16-'様式３（療養者名簿）（⑤の場合）'!$O103+1&lt;=15,IF(BY$16&gt;='様式３（療養者名簿）（⑤の場合）'!$O103,IF(BY$16&lt;='様式３（療養者名簿）（⑤の場合）'!$W103,1,0),0),0)</f>
        <v>0</v>
      </c>
      <c r="BZ94" s="159">
        <f>IF(BZ$16-'様式３（療養者名簿）（⑤の場合）'!$O103+1&lt;=15,IF(BZ$16&gt;='様式３（療養者名簿）（⑤の場合）'!$O103,IF(BZ$16&lt;='様式３（療養者名簿）（⑤の場合）'!$W103,1,0),0),0)</f>
        <v>0</v>
      </c>
      <c r="CA94" s="159">
        <f>IF(CA$16-'様式３（療養者名簿）（⑤の場合）'!$O103+1&lt;=15,IF(CA$16&gt;='様式３（療養者名簿）（⑤の場合）'!$O103,IF(CA$16&lt;='様式３（療養者名簿）（⑤の場合）'!$W103,1,0),0),0)</f>
        <v>0</v>
      </c>
      <c r="CB94" s="159">
        <f>IF(CB$16-'様式３（療養者名簿）（⑤の場合）'!$O103+1&lt;=15,IF(CB$16&gt;='様式３（療養者名簿）（⑤の場合）'!$O103,IF(CB$16&lt;='様式３（療養者名簿）（⑤の場合）'!$W103,1,0),0),0)</f>
        <v>0</v>
      </c>
      <c r="CC94" s="159">
        <f>IF(CC$16-'様式３（療養者名簿）（⑤の場合）'!$O103+1&lt;=15,IF(CC$16&gt;='様式３（療養者名簿）（⑤の場合）'!$O103,IF(CC$16&lt;='様式３（療養者名簿）（⑤の場合）'!$W103,1,0),0),0)</f>
        <v>0</v>
      </c>
      <c r="CD94" s="159">
        <f>IF(CD$16-'様式３（療養者名簿）（⑤の場合）'!$O103+1&lt;=15,IF(CD$16&gt;='様式３（療養者名簿）（⑤の場合）'!$O103,IF(CD$16&lt;='様式３（療養者名簿）（⑤の場合）'!$W103,1,0),0),0)</f>
        <v>0</v>
      </c>
      <c r="CE94" s="159">
        <f>IF(CE$16-'様式３（療養者名簿）（⑤の場合）'!$O103+1&lt;=15,IF(CE$16&gt;='様式３（療養者名簿）（⑤の場合）'!$O103,IF(CE$16&lt;='様式３（療養者名簿）（⑤の場合）'!$W103,1,0),0),0)</f>
        <v>0</v>
      </c>
      <c r="CF94" s="159">
        <f>IF(CF$16-'様式３（療養者名簿）（⑤の場合）'!$O103+1&lt;=15,IF(CF$16&gt;='様式３（療養者名簿）（⑤の場合）'!$O103,IF(CF$16&lt;='様式３（療養者名簿）（⑤の場合）'!$W103,1,0),0),0)</f>
        <v>0</v>
      </c>
      <c r="CG94" s="159">
        <f>IF(CG$16-'様式３（療養者名簿）（⑤の場合）'!$O103+1&lt;=15,IF(CG$16&gt;='様式３（療養者名簿）（⑤の場合）'!$O103,IF(CG$16&lt;='様式３（療養者名簿）（⑤の場合）'!$W103,1,0),0),0)</f>
        <v>0</v>
      </c>
      <c r="CH94" s="159">
        <f>IF(CH$16-'様式３（療養者名簿）（⑤の場合）'!$O103+1&lt;=15,IF(CH$16&gt;='様式３（療養者名簿）（⑤の場合）'!$O103,IF(CH$16&lt;='様式３（療養者名簿）（⑤の場合）'!$W103,1,0),0),0)</f>
        <v>0</v>
      </c>
      <c r="CI94" s="159">
        <f>IF(CI$16-'様式３（療養者名簿）（⑤の場合）'!$O103+1&lt;=15,IF(CI$16&gt;='様式３（療養者名簿）（⑤の場合）'!$O103,IF(CI$16&lt;='様式３（療養者名簿）（⑤の場合）'!$W103,1,0),0),0)</f>
        <v>0</v>
      </c>
      <c r="CJ94" s="159">
        <f>IF(CJ$16-'様式３（療養者名簿）（⑤の場合）'!$O103+1&lt;=15,IF(CJ$16&gt;='様式３（療養者名簿）（⑤の場合）'!$O103,IF(CJ$16&lt;='様式３（療養者名簿）（⑤の場合）'!$W103,1,0),0),0)</f>
        <v>0</v>
      </c>
      <c r="CK94" s="159">
        <f>IF(CK$16-'様式３（療養者名簿）（⑤の場合）'!$O103+1&lt;=15,IF(CK$16&gt;='様式３（療養者名簿）（⑤の場合）'!$O103,IF(CK$16&lt;='様式３（療養者名簿）（⑤の場合）'!$W103,1,0),0),0)</f>
        <v>0</v>
      </c>
      <c r="CL94" s="159">
        <f>IF(CL$16-'様式３（療養者名簿）（⑤の場合）'!$O103+1&lt;=15,IF(CL$16&gt;='様式３（療養者名簿）（⑤の場合）'!$O103,IF(CL$16&lt;='様式３（療養者名簿）（⑤の場合）'!$W103,1,0),0),0)</f>
        <v>0</v>
      </c>
      <c r="CM94" s="159">
        <f>IF(CM$16-'様式３（療養者名簿）（⑤の場合）'!$O103+1&lt;=15,IF(CM$16&gt;='様式３（療養者名簿）（⑤の場合）'!$O103,IF(CM$16&lt;='様式３（療養者名簿）（⑤の場合）'!$W103,1,0),0),0)</f>
        <v>0</v>
      </c>
      <c r="CN94" s="159">
        <f>IF(CN$16-'様式３（療養者名簿）（⑤の場合）'!$O103+1&lt;=15,IF(CN$16&gt;='様式３（療養者名簿）（⑤の場合）'!$O103,IF(CN$16&lt;='様式３（療養者名簿）（⑤の場合）'!$W103,1,0),0),0)</f>
        <v>0</v>
      </c>
      <c r="CO94" s="159">
        <f>IF(CO$16-'様式３（療養者名簿）（⑤の場合）'!$O103+1&lt;=15,IF(CO$16&gt;='様式３（療養者名簿）（⑤の場合）'!$O103,IF(CO$16&lt;='様式３（療養者名簿）（⑤の場合）'!$W103,1,0),0),0)</f>
        <v>0</v>
      </c>
      <c r="CP94" s="159">
        <f>IF(CP$16-'様式３（療養者名簿）（⑤の場合）'!$O103+1&lt;=15,IF(CP$16&gt;='様式３（療養者名簿）（⑤の場合）'!$O103,IF(CP$16&lt;='様式３（療養者名簿）（⑤の場合）'!$W103,1,0),0),0)</f>
        <v>0</v>
      </c>
      <c r="CQ94" s="159">
        <f>IF(CQ$16-'様式３（療養者名簿）（⑤の場合）'!$O103+1&lt;=15,IF(CQ$16&gt;='様式３（療養者名簿）（⑤の場合）'!$O103,IF(CQ$16&lt;='様式３（療養者名簿）（⑤の場合）'!$W103,1,0),0),0)</f>
        <v>0</v>
      </c>
      <c r="CR94" s="159">
        <f>IF(CR$16-'様式３（療養者名簿）（⑤の場合）'!$O103+1&lt;=15,IF(CR$16&gt;='様式３（療養者名簿）（⑤の場合）'!$O103,IF(CR$16&lt;='様式３（療養者名簿）（⑤の場合）'!$W103,1,0),0),0)</f>
        <v>0</v>
      </c>
      <c r="CS94" s="159">
        <f>IF(CS$16-'様式３（療養者名簿）（⑤の場合）'!$O103+1&lt;=15,IF(CS$16&gt;='様式３（療養者名簿）（⑤の場合）'!$O103,IF(CS$16&lt;='様式３（療養者名簿）（⑤の場合）'!$W103,1,0),0),0)</f>
        <v>0</v>
      </c>
      <c r="CT94" s="159">
        <f>IF(CT$16-'様式３（療養者名簿）（⑤の場合）'!$O103+1&lt;=15,IF(CT$16&gt;='様式３（療養者名簿）（⑤の場合）'!$O103,IF(CT$16&lt;='様式３（療養者名簿）（⑤の場合）'!$W103,1,0),0),0)</f>
        <v>0</v>
      </c>
      <c r="CU94" s="159">
        <f>IF(CU$16-'様式３（療養者名簿）（⑤の場合）'!$O103+1&lt;=15,IF(CU$16&gt;='様式３（療養者名簿）（⑤の場合）'!$O103,IF(CU$16&lt;='様式３（療養者名簿）（⑤の場合）'!$W103,1,0),0),0)</f>
        <v>0</v>
      </c>
      <c r="CV94" s="159">
        <f>IF(CV$16-'様式３（療養者名簿）（⑤の場合）'!$O103+1&lt;=15,IF(CV$16&gt;='様式３（療養者名簿）（⑤の場合）'!$O103,IF(CV$16&lt;='様式３（療養者名簿）（⑤の場合）'!$W103,1,0),0),0)</f>
        <v>0</v>
      </c>
      <c r="CW94" s="159">
        <f>IF(CW$16-'様式３（療養者名簿）（⑤の場合）'!$O103+1&lt;=15,IF(CW$16&gt;='様式３（療養者名簿）（⑤の場合）'!$O103,IF(CW$16&lt;='様式３（療養者名簿）（⑤の場合）'!$W103,1,0),0),0)</f>
        <v>0</v>
      </c>
      <c r="CX94" s="159">
        <f>IF(CX$16-'様式３（療養者名簿）（⑤の場合）'!$O103+1&lt;=15,IF(CX$16&gt;='様式３（療養者名簿）（⑤の場合）'!$O103,IF(CX$16&lt;='様式３（療養者名簿）（⑤の場合）'!$W103,1,0),0),0)</f>
        <v>0</v>
      </c>
      <c r="CY94" s="159">
        <f>IF(CY$16-'様式３（療養者名簿）（⑤の場合）'!$O103+1&lt;=15,IF(CY$16&gt;='様式３（療養者名簿）（⑤の場合）'!$O103,IF(CY$16&lt;='様式３（療養者名簿）（⑤の場合）'!$W103,1,0),0),0)</f>
        <v>0</v>
      </c>
      <c r="CZ94" s="159">
        <f>IF(CZ$16-'様式３（療養者名簿）（⑤の場合）'!$O103+1&lt;=15,IF(CZ$16&gt;='様式３（療養者名簿）（⑤の場合）'!$O103,IF(CZ$16&lt;='様式３（療養者名簿）（⑤の場合）'!$W103,1,0),0),0)</f>
        <v>0</v>
      </c>
      <c r="DA94" s="159">
        <f>IF(DA$16-'様式３（療養者名簿）（⑤の場合）'!$O103+1&lt;=15,IF(DA$16&gt;='様式３（療養者名簿）（⑤の場合）'!$O103,IF(DA$16&lt;='様式３（療養者名簿）（⑤の場合）'!$W103,1,0),0),0)</f>
        <v>0</v>
      </c>
      <c r="DB94" s="159">
        <f>IF(DB$16-'様式３（療養者名簿）（⑤の場合）'!$O103+1&lt;=15,IF(DB$16&gt;='様式３（療養者名簿）（⑤の場合）'!$O103,IF(DB$16&lt;='様式３（療養者名簿）（⑤の場合）'!$W103,1,0),0),0)</f>
        <v>0</v>
      </c>
      <c r="DC94" s="159">
        <f>IF(DC$16-'様式３（療養者名簿）（⑤の場合）'!$O103+1&lt;=15,IF(DC$16&gt;='様式３（療養者名簿）（⑤の場合）'!$O103,IF(DC$16&lt;='様式３（療養者名簿）（⑤の場合）'!$W103,1,0),0),0)</f>
        <v>0</v>
      </c>
      <c r="DD94" s="159">
        <f>IF(DD$16-'様式３（療養者名簿）（⑤の場合）'!$O103+1&lt;=15,IF(DD$16&gt;='様式３（療養者名簿）（⑤の場合）'!$O103,IF(DD$16&lt;='様式３（療養者名簿）（⑤の場合）'!$W103,1,0),0),0)</f>
        <v>0</v>
      </c>
      <c r="DE94" s="159">
        <f>IF(DE$16-'様式３（療養者名簿）（⑤の場合）'!$O103+1&lt;=15,IF(DE$16&gt;='様式３（療養者名簿）（⑤の場合）'!$O103,IF(DE$16&lt;='様式３（療養者名簿）（⑤の場合）'!$W103,1,0),0),0)</f>
        <v>0</v>
      </c>
      <c r="DF94" s="159">
        <f>IF(DF$16-'様式３（療養者名簿）（⑤の場合）'!$O103+1&lt;=15,IF(DF$16&gt;='様式３（療養者名簿）（⑤の場合）'!$O103,IF(DF$16&lt;='様式３（療養者名簿）（⑤の場合）'!$W103,1,0),0),0)</f>
        <v>0</v>
      </c>
      <c r="DG94" s="159">
        <f>IF(DG$16-'様式３（療養者名簿）（⑤の場合）'!$O103+1&lt;=15,IF(DG$16&gt;='様式３（療養者名簿）（⑤の場合）'!$O103,IF(DG$16&lt;='様式３（療養者名簿）（⑤の場合）'!$W103,1,0),0),0)</f>
        <v>0</v>
      </c>
      <c r="DH94" s="159">
        <f>IF(DH$16-'様式３（療養者名簿）（⑤の場合）'!$O103+1&lt;=15,IF(DH$16&gt;='様式３（療養者名簿）（⑤の場合）'!$O103,IF(DH$16&lt;='様式３（療養者名簿）（⑤の場合）'!$W103,1,0),0),0)</f>
        <v>0</v>
      </c>
      <c r="DI94" s="159">
        <f>IF(DI$16-'様式３（療養者名簿）（⑤の場合）'!$O103+1&lt;=15,IF(DI$16&gt;='様式３（療養者名簿）（⑤の場合）'!$O103,IF(DI$16&lt;='様式３（療養者名簿）（⑤の場合）'!$W103,1,0),0),0)</f>
        <v>0</v>
      </c>
      <c r="DJ94" s="159">
        <f>IF(DJ$16-'様式３（療養者名簿）（⑤の場合）'!$O103+1&lt;=15,IF(DJ$16&gt;='様式３（療養者名簿）（⑤の場合）'!$O103,IF(DJ$16&lt;='様式３（療養者名簿）（⑤の場合）'!$W103,1,0),0),0)</f>
        <v>0</v>
      </c>
      <c r="DK94" s="159">
        <f>IF(DK$16-'様式３（療養者名簿）（⑤の場合）'!$O103+1&lt;=15,IF(DK$16&gt;='様式３（療養者名簿）（⑤の場合）'!$O103,IF(DK$16&lt;='様式３（療養者名簿）（⑤の場合）'!$W103,1,0),0),0)</f>
        <v>0</v>
      </c>
      <c r="DL94" s="159">
        <f>IF(DL$16-'様式３（療養者名簿）（⑤の場合）'!$O103+1&lt;=15,IF(DL$16&gt;='様式３（療養者名簿）（⑤の場合）'!$O103,IF(DL$16&lt;='様式３（療養者名簿）（⑤の場合）'!$W103,1,0),0),0)</f>
        <v>0</v>
      </c>
      <c r="DM94" s="159">
        <f>IF(DM$16-'様式３（療養者名簿）（⑤の場合）'!$O103+1&lt;=15,IF(DM$16&gt;='様式３（療養者名簿）（⑤の場合）'!$O103,IF(DM$16&lt;='様式３（療養者名簿）（⑤の場合）'!$W103,1,0),0),0)</f>
        <v>0</v>
      </c>
      <c r="DN94" s="159">
        <f>IF(DN$16-'様式３（療養者名簿）（⑤の場合）'!$O103+1&lt;=15,IF(DN$16&gt;='様式３（療養者名簿）（⑤の場合）'!$O103,IF(DN$16&lt;='様式３（療養者名簿）（⑤の場合）'!$W103,1,0),0),0)</f>
        <v>0</v>
      </c>
      <c r="DO94" s="159">
        <f>IF(DO$16-'様式３（療養者名簿）（⑤の場合）'!$O103+1&lt;=15,IF(DO$16&gt;='様式３（療養者名簿）（⑤の場合）'!$O103,IF(DO$16&lt;='様式３（療養者名簿）（⑤の場合）'!$W103,1,0),0),0)</f>
        <v>0</v>
      </c>
      <c r="DP94" s="159">
        <f>IF(DP$16-'様式３（療養者名簿）（⑤の場合）'!$O103+1&lt;=15,IF(DP$16&gt;='様式３（療養者名簿）（⑤の場合）'!$O103,IF(DP$16&lt;='様式３（療養者名簿）（⑤の場合）'!$W103,1,0),0),0)</f>
        <v>0</v>
      </c>
      <c r="DQ94" s="159">
        <f>IF(DQ$16-'様式３（療養者名簿）（⑤の場合）'!$O103+1&lt;=15,IF(DQ$16&gt;='様式３（療養者名簿）（⑤の場合）'!$O103,IF(DQ$16&lt;='様式３（療養者名簿）（⑤の場合）'!$W103,1,0),0),0)</f>
        <v>0</v>
      </c>
      <c r="DR94" s="159">
        <f>IF(DR$16-'様式３（療養者名簿）（⑤の場合）'!$O103+1&lt;=15,IF(DR$16&gt;='様式３（療養者名簿）（⑤の場合）'!$O103,IF(DR$16&lt;='様式３（療養者名簿）（⑤の場合）'!$W103,1,0),0),0)</f>
        <v>0</v>
      </c>
      <c r="DS94" s="159">
        <f>IF(DS$16-'様式３（療養者名簿）（⑤の場合）'!$O103+1&lt;=15,IF(DS$16&gt;='様式３（療養者名簿）（⑤の場合）'!$O103,IF(DS$16&lt;='様式３（療養者名簿）（⑤の場合）'!$W103,1,0),0),0)</f>
        <v>0</v>
      </c>
      <c r="DT94" s="159">
        <f>IF(DT$16-'様式３（療養者名簿）（⑤の場合）'!$O103+1&lt;=15,IF(DT$16&gt;='様式３（療養者名簿）（⑤の場合）'!$O103,IF(DT$16&lt;='様式３（療養者名簿）（⑤の場合）'!$W103,1,0),0),0)</f>
        <v>0</v>
      </c>
      <c r="DU94" s="159">
        <f>IF(DU$16-'様式３（療養者名簿）（⑤の場合）'!$O103+1&lt;=15,IF(DU$16&gt;='様式３（療養者名簿）（⑤の場合）'!$O103,IF(DU$16&lt;='様式３（療養者名簿）（⑤の場合）'!$W103,1,0),0),0)</f>
        <v>0</v>
      </c>
      <c r="DV94" s="159">
        <f>IF(DV$16-'様式３（療養者名簿）（⑤の場合）'!$O103+1&lt;=15,IF(DV$16&gt;='様式３（療養者名簿）（⑤の場合）'!$O103,IF(DV$16&lt;='様式３（療養者名簿）（⑤の場合）'!$W103,1,0),0),0)</f>
        <v>0</v>
      </c>
      <c r="DW94" s="159">
        <f>IF(DW$16-'様式３（療養者名簿）（⑤の場合）'!$O103+1&lt;=15,IF(DW$16&gt;='様式３（療養者名簿）（⑤の場合）'!$O103,IF(DW$16&lt;='様式３（療養者名簿）（⑤の場合）'!$W103,1,0),0),0)</f>
        <v>0</v>
      </c>
      <c r="DX94" s="159">
        <f>IF(DX$16-'様式３（療養者名簿）（⑤の場合）'!$O103+1&lt;=15,IF(DX$16&gt;='様式３（療養者名簿）（⑤の場合）'!$O103,IF(DX$16&lt;='様式３（療養者名簿）（⑤の場合）'!$W103,1,0),0),0)</f>
        <v>0</v>
      </c>
      <c r="DY94" s="159">
        <f>IF(DY$16-'様式３（療養者名簿）（⑤の場合）'!$O103+1&lt;=15,IF(DY$16&gt;='様式３（療養者名簿）（⑤の場合）'!$O103,IF(DY$16&lt;='様式３（療養者名簿）（⑤の場合）'!$W103,1,0),0),0)</f>
        <v>0</v>
      </c>
      <c r="DZ94" s="159">
        <f>IF(DZ$16-'様式３（療養者名簿）（⑤の場合）'!$O103+1&lt;=15,IF(DZ$16&gt;='様式３（療養者名簿）（⑤の場合）'!$O103,IF(DZ$16&lt;='様式３（療養者名簿）（⑤の場合）'!$W103,1,0),0),0)</f>
        <v>0</v>
      </c>
      <c r="EA94" s="159">
        <f>IF(EA$16-'様式３（療養者名簿）（⑤の場合）'!$O103+1&lt;=15,IF(EA$16&gt;='様式３（療養者名簿）（⑤の場合）'!$O103,IF(EA$16&lt;='様式３（療養者名簿）（⑤の場合）'!$W103,1,0),0),0)</f>
        <v>0</v>
      </c>
      <c r="EB94" s="159">
        <f>IF(EB$16-'様式３（療養者名簿）（⑤の場合）'!$O103+1&lt;=15,IF(EB$16&gt;='様式３（療養者名簿）（⑤の場合）'!$O103,IF(EB$16&lt;='様式３（療養者名簿）（⑤の場合）'!$W103,1,0),0),0)</f>
        <v>0</v>
      </c>
      <c r="EC94" s="159">
        <f>IF(EC$16-'様式３（療養者名簿）（⑤の場合）'!$O103+1&lt;=15,IF(EC$16&gt;='様式３（療養者名簿）（⑤の場合）'!$O103,IF(EC$16&lt;='様式３（療養者名簿）（⑤の場合）'!$W103,1,0),0),0)</f>
        <v>0</v>
      </c>
      <c r="ED94" s="159">
        <f>IF(ED$16-'様式３（療養者名簿）（⑤の場合）'!$O103+1&lt;=15,IF(ED$16&gt;='様式３（療養者名簿）（⑤の場合）'!$O103,IF(ED$16&lt;='様式３（療養者名簿）（⑤の場合）'!$W103,1,0),0),0)</f>
        <v>0</v>
      </c>
      <c r="EE94" s="159">
        <f>IF(EE$16-'様式３（療養者名簿）（⑤の場合）'!$O103+1&lt;=15,IF(EE$16&gt;='様式３（療養者名簿）（⑤の場合）'!$O103,IF(EE$16&lt;='様式３（療養者名簿）（⑤の場合）'!$W103,1,0),0),0)</f>
        <v>0</v>
      </c>
      <c r="EF94" s="159">
        <f>IF(EF$16-'様式３（療養者名簿）（⑤の場合）'!$O103+1&lt;=15,IF(EF$16&gt;='様式３（療養者名簿）（⑤の場合）'!$O103,IF(EF$16&lt;='様式３（療養者名簿）（⑤の場合）'!$W103,1,0),0),0)</f>
        <v>0</v>
      </c>
      <c r="EG94" s="159">
        <f>IF(EG$16-'様式３（療養者名簿）（⑤の場合）'!$O103+1&lt;=15,IF(EG$16&gt;='様式３（療養者名簿）（⑤の場合）'!$O103,IF(EG$16&lt;='様式３（療養者名簿）（⑤の場合）'!$W103,1,0),0),0)</f>
        <v>0</v>
      </c>
      <c r="EH94" s="159">
        <f>IF(EH$16-'様式３（療養者名簿）（⑤の場合）'!$O103+1&lt;=15,IF(EH$16&gt;='様式３（療養者名簿）（⑤の場合）'!$O103,IF(EH$16&lt;='様式３（療養者名簿）（⑤の場合）'!$W103,1,0),0),0)</f>
        <v>0</v>
      </c>
      <c r="EI94" s="159">
        <f>IF(EI$16-'様式３（療養者名簿）（⑤の場合）'!$O103+1&lt;=15,IF(EI$16&gt;='様式３（療養者名簿）（⑤の場合）'!$O103,IF(EI$16&lt;='様式３（療養者名簿）（⑤の場合）'!$W103,1,0),0),0)</f>
        <v>0</v>
      </c>
      <c r="EJ94" s="159">
        <f>IF(EJ$16-'様式３（療養者名簿）（⑤の場合）'!$O103+1&lt;=15,IF(EJ$16&gt;='様式３（療養者名簿）（⑤の場合）'!$O103,IF(EJ$16&lt;='様式３（療養者名簿）（⑤の場合）'!$W103,1,0),0),0)</f>
        <v>0</v>
      </c>
      <c r="EK94" s="159">
        <f>IF(EK$16-'様式３（療養者名簿）（⑤の場合）'!$O103+1&lt;=15,IF(EK$16&gt;='様式３（療養者名簿）（⑤の場合）'!$O103,IF(EK$16&lt;='様式３（療養者名簿）（⑤の場合）'!$W103,1,0),0),0)</f>
        <v>0</v>
      </c>
      <c r="EL94" s="159">
        <f>IF(EL$16-'様式３（療養者名簿）（⑤の場合）'!$O103+1&lt;=15,IF(EL$16&gt;='様式３（療養者名簿）（⑤の場合）'!$O103,IF(EL$16&lt;='様式３（療養者名簿）（⑤の場合）'!$W103,1,0),0),0)</f>
        <v>0</v>
      </c>
      <c r="EM94" s="159">
        <f>IF(EM$16-'様式３（療養者名簿）（⑤の場合）'!$O103+1&lt;=15,IF(EM$16&gt;='様式３（療養者名簿）（⑤の場合）'!$O103,IF(EM$16&lt;='様式３（療養者名簿）（⑤の場合）'!$W103,1,0),0),0)</f>
        <v>0</v>
      </c>
      <c r="EN94" s="159">
        <f>IF(EN$16-'様式３（療養者名簿）（⑤の場合）'!$O103+1&lt;=15,IF(EN$16&gt;='様式３（療養者名簿）（⑤の場合）'!$O103,IF(EN$16&lt;='様式３（療養者名簿）（⑤の場合）'!$W103,1,0),0),0)</f>
        <v>0</v>
      </c>
      <c r="EO94" s="159">
        <f>IF(EO$16-'様式３（療養者名簿）（⑤の場合）'!$O103+1&lt;=15,IF(EO$16&gt;='様式３（療養者名簿）（⑤の場合）'!$O103,IF(EO$16&lt;='様式３（療養者名簿）（⑤の場合）'!$W103,1,0),0),0)</f>
        <v>0</v>
      </c>
      <c r="EP94" s="159">
        <f>IF(EP$16-'様式３（療養者名簿）（⑤の場合）'!$O103+1&lt;=15,IF(EP$16&gt;='様式３（療養者名簿）（⑤の場合）'!$O103,IF(EP$16&lt;='様式３（療養者名簿）（⑤の場合）'!$W103,1,0),0),0)</f>
        <v>0</v>
      </c>
      <c r="EQ94" s="159">
        <f>IF(EQ$16-'様式３（療養者名簿）（⑤の場合）'!$O103+1&lt;=15,IF(EQ$16&gt;='様式３（療養者名簿）（⑤の場合）'!$O103,IF(EQ$16&lt;='様式３（療養者名簿）（⑤の場合）'!$W103,1,0),0),0)</f>
        <v>0</v>
      </c>
      <c r="ER94" s="159">
        <f>IF(ER$16-'様式３（療養者名簿）（⑤の場合）'!$O103+1&lt;=15,IF(ER$16&gt;='様式３（療養者名簿）（⑤の場合）'!$O103,IF(ER$16&lt;='様式３（療養者名簿）（⑤の場合）'!$W103,1,0),0),0)</f>
        <v>0</v>
      </c>
      <c r="ES94" s="159">
        <f>IF(ES$16-'様式３（療養者名簿）（⑤の場合）'!$O103+1&lt;=15,IF(ES$16&gt;='様式３（療養者名簿）（⑤の場合）'!$O103,IF(ES$16&lt;='様式３（療養者名簿）（⑤の場合）'!$W103,1,0),0),0)</f>
        <v>0</v>
      </c>
      <c r="ET94" s="159">
        <f>IF(ET$16-'様式３（療養者名簿）（⑤の場合）'!$O103+1&lt;=15,IF(ET$16&gt;='様式３（療養者名簿）（⑤の場合）'!$O103,IF(ET$16&lt;='様式３（療養者名簿）（⑤の場合）'!$W103,1,0),0),0)</f>
        <v>0</v>
      </c>
      <c r="EU94" s="159">
        <f>IF(EU$16-'様式３（療養者名簿）（⑤の場合）'!$O103+1&lt;=15,IF(EU$16&gt;='様式３（療養者名簿）（⑤の場合）'!$O103,IF(EU$16&lt;='様式３（療養者名簿）（⑤の場合）'!$W103,1,0),0),0)</f>
        <v>0</v>
      </c>
      <c r="EV94" s="159">
        <f>IF(EV$16-'様式３（療養者名簿）（⑤の場合）'!$O103+1&lt;=15,IF(EV$16&gt;='様式３（療養者名簿）（⑤の場合）'!$O103,IF(EV$16&lt;='様式３（療養者名簿）（⑤の場合）'!$W103,1,0),0),0)</f>
        <v>0</v>
      </c>
      <c r="EW94" s="159">
        <f>IF(EW$16-'様式３（療養者名簿）（⑤の場合）'!$O103+1&lt;=15,IF(EW$16&gt;='様式３（療養者名簿）（⑤の場合）'!$O103,IF(EW$16&lt;='様式３（療養者名簿）（⑤の場合）'!$W103,1,0),0),0)</f>
        <v>0</v>
      </c>
      <c r="EX94" s="159">
        <f>IF(EX$16-'様式３（療養者名簿）（⑤の場合）'!$O103+1&lt;=15,IF(EX$16&gt;='様式３（療養者名簿）（⑤の場合）'!$O103,IF(EX$16&lt;='様式３（療養者名簿）（⑤の場合）'!$W103,1,0),0),0)</f>
        <v>0</v>
      </c>
      <c r="EY94" s="159">
        <f>IF(EY$16-'様式３（療養者名簿）（⑤の場合）'!$O103+1&lt;=15,IF(EY$16&gt;='様式３（療養者名簿）（⑤の場合）'!$O103,IF(EY$16&lt;='様式３（療養者名簿）（⑤の場合）'!$W103,1,0),0),0)</f>
        <v>0</v>
      </c>
      <c r="EZ94" s="159">
        <f>IF(EZ$16-'様式３（療養者名簿）（⑤の場合）'!$O103+1&lt;=15,IF(EZ$16&gt;='様式３（療養者名簿）（⑤の場合）'!$O103,IF(EZ$16&lt;='様式３（療養者名簿）（⑤の場合）'!$W103,1,0),0),0)</f>
        <v>0</v>
      </c>
      <c r="FA94" s="159">
        <f>IF(FA$16-'様式３（療養者名簿）（⑤の場合）'!$O103+1&lt;=15,IF(FA$16&gt;='様式３（療養者名簿）（⑤の場合）'!$O103,IF(FA$16&lt;='様式３（療養者名簿）（⑤の場合）'!$W103,1,0),0),0)</f>
        <v>0</v>
      </c>
      <c r="FB94" s="159">
        <f>IF(FB$16-'様式３（療養者名簿）（⑤の場合）'!$O103+1&lt;=15,IF(FB$16&gt;='様式３（療養者名簿）（⑤の場合）'!$O103,IF(FB$16&lt;='様式３（療養者名簿）（⑤の場合）'!$W103,1,0),0),0)</f>
        <v>0</v>
      </c>
      <c r="FC94" s="159">
        <f>IF(FC$16-'様式３（療養者名簿）（⑤の場合）'!$O103+1&lt;=15,IF(FC$16&gt;='様式３（療養者名簿）（⑤の場合）'!$O103,IF(FC$16&lt;='様式３（療養者名簿）（⑤の場合）'!$W103,1,0),0),0)</f>
        <v>0</v>
      </c>
      <c r="FD94" s="159">
        <f>IF(FD$16-'様式３（療養者名簿）（⑤の場合）'!$O103+1&lt;=15,IF(FD$16&gt;='様式３（療養者名簿）（⑤の場合）'!$O103,IF(FD$16&lt;='様式３（療養者名簿）（⑤の場合）'!$W103,1,0),0),0)</f>
        <v>0</v>
      </c>
      <c r="FE94" s="159">
        <f>IF(FE$16-'様式３（療養者名簿）（⑤の場合）'!$O103+1&lt;=15,IF(FE$16&gt;='様式３（療養者名簿）（⑤の場合）'!$O103,IF(FE$16&lt;='様式３（療養者名簿）（⑤の場合）'!$W103,1,0),0),0)</f>
        <v>0</v>
      </c>
      <c r="FF94" s="159">
        <f>IF(FF$16-'様式３（療養者名簿）（⑤の場合）'!$O103+1&lt;=15,IF(FF$16&gt;='様式３（療養者名簿）（⑤の場合）'!$O103,IF(FF$16&lt;='様式３（療養者名簿）（⑤の場合）'!$W103,1,0),0),0)</f>
        <v>0</v>
      </c>
      <c r="FG94" s="159">
        <f>IF(FG$16-'様式３（療養者名簿）（⑤の場合）'!$O103+1&lt;=15,IF(FG$16&gt;='様式３（療養者名簿）（⑤の場合）'!$O103,IF(FG$16&lt;='様式３（療養者名簿）（⑤の場合）'!$W103,1,0),0),0)</f>
        <v>0</v>
      </c>
      <c r="FH94" s="159">
        <f>IF(FH$16-'様式３（療養者名簿）（⑤の場合）'!$O103+1&lt;=15,IF(FH$16&gt;='様式３（療養者名簿）（⑤の場合）'!$O103,IF(FH$16&lt;='様式３（療養者名簿）（⑤の場合）'!$W103,1,0),0),0)</f>
        <v>0</v>
      </c>
      <c r="FI94" s="159">
        <f>IF(FI$16-'様式３（療養者名簿）（⑤の場合）'!$O103+1&lt;=15,IF(FI$16&gt;='様式３（療養者名簿）（⑤の場合）'!$O103,IF(FI$16&lt;='様式３（療養者名簿）（⑤の場合）'!$W103,1,0),0),0)</f>
        <v>0</v>
      </c>
      <c r="FJ94" s="159">
        <f>IF(FJ$16-'様式３（療養者名簿）（⑤の場合）'!$O103+1&lt;=15,IF(FJ$16&gt;='様式３（療養者名簿）（⑤の場合）'!$O103,IF(FJ$16&lt;='様式３（療養者名簿）（⑤の場合）'!$W103,1,0),0),0)</f>
        <v>0</v>
      </c>
      <c r="FK94" s="159">
        <f>IF(FK$16-'様式３（療養者名簿）（⑤の場合）'!$O103+1&lt;=15,IF(FK$16&gt;='様式３（療養者名簿）（⑤の場合）'!$O103,IF(FK$16&lt;='様式３（療養者名簿）（⑤の場合）'!$W103,1,0),0),0)</f>
        <v>0</v>
      </c>
      <c r="FL94" s="159">
        <f>IF(FL$16-'様式３（療養者名簿）（⑤の場合）'!$O103+1&lt;=15,IF(FL$16&gt;='様式３（療養者名簿）（⑤の場合）'!$O103,IF(FL$16&lt;='様式３（療養者名簿）（⑤の場合）'!$W103,1,0),0),0)</f>
        <v>0</v>
      </c>
      <c r="FM94" s="159">
        <f>IF(FM$16-'様式３（療養者名簿）（⑤の場合）'!$O103+1&lt;=15,IF(FM$16&gt;='様式３（療養者名簿）（⑤の場合）'!$O103,IF(FM$16&lt;='様式３（療養者名簿）（⑤の場合）'!$W103,1,0),0),0)</f>
        <v>0</v>
      </c>
      <c r="FN94" s="159">
        <f>IF(FN$16-'様式３（療養者名簿）（⑤の場合）'!$O103+1&lt;=15,IF(FN$16&gt;='様式３（療養者名簿）（⑤の場合）'!$O103,IF(FN$16&lt;='様式３（療養者名簿）（⑤の場合）'!$W103,1,0),0),0)</f>
        <v>0</v>
      </c>
      <c r="FO94" s="159">
        <f>IF(FO$16-'様式３（療養者名簿）（⑤の場合）'!$O103+1&lt;=15,IF(FO$16&gt;='様式３（療養者名簿）（⑤の場合）'!$O103,IF(FO$16&lt;='様式３（療養者名簿）（⑤の場合）'!$W103,1,0),0),0)</f>
        <v>0</v>
      </c>
      <c r="FP94" s="159">
        <f>IF(FP$16-'様式３（療養者名簿）（⑤の場合）'!$O103+1&lt;=15,IF(FP$16&gt;='様式３（療養者名簿）（⑤の場合）'!$O103,IF(FP$16&lt;='様式３（療養者名簿）（⑤の場合）'!$W103,1,0),0),0)</f>
        <v>0</v>
      </c>
      <c r="FQ94" s="159">
        <f>IF(FQ$16-'様式３（療養者名簿）（⑤の場合）'!$O103+1&lt;=15,IF(FQ$16&gt;='様式３（療養者名簿）（⑤の場合）'!$O103,IF(FQ$16&lt;='様式３（療養者名簿）（⑤の場合）'!$W103,1,0),0),0)</f>
        <v>0</v>
      </c>
      <c r="FR94" s="159">
        <f>IF(FR$16-'様式３（療養者名簿）（⑤の場合）'!$O103+1&lt;=15,IF(FR$16&gt;='様式３（療養者名簿）（⑤の場合）'!$O103,IF(FR$16&lt;='様式３（療養者名簿）（⑤の場合）'!$W103,1,0),0),0)</f>
        <v>0</v>
      </c>
      <c r="FS94" s="159">
        <f>IF(FS$16-'様式３（療養者名簿）（⑤の場合）'!$O103+1&lt;=15,IF(FS$16&gt;='様式３（療養者名簿）（⑤の場合）'!$O103,IF(FS$16&lt;='様式３（療養者名簿）（⑤の場合）'!$W103,1,0),0),0)</f>
        <v>0</v>
      </c>
      <c r="FT94" s="159">
        <f>IF(FT$16-'様式３（療養者名簿）（⑤の場合）'!$O103+1&lt;=15,IF(FT$16&gt;='様式３（療養者名簿）（⑤の場合）'!$O103,IF(FT$16&lt;='様式３（療養者名簿）（⑤の場合）'!$W103,1,0),0),0)</f>
        <v>0</v>
      </c>
      <c r="FU94" s="159">
        <f>IF(FU$16-'様式３（療養者名簿）（⑤の場合）'!$O103+1&lt;=15,IF(FU$16&gt;='様式３（療養者名簿）（⑤の場合）'!$O103,IF(FU$16&lt;='様式３（療養者名簿）（⑤の場合）'!$W103,1,0),0),0)</f>
        <v>0</v>
      </c>
      <c r="FV94" s="159">
        <f>IF(FV$16-'様式３（療養者名簿）（⑤の場合）'!$O103+1&lt;=15,IF(FV$16&gt;='様式３（療養者名簿）（⑤の場合）'!$O103,IF(FV$16&lt;='様式３（療養者名簿）（⑤の場合）'!$W103,1,0),0),0)</f>
        <v>0</v>
      </c>
      <c r="FW94" s="159">
        <f>IF(FW$16-'様式３（療養者名簿）（⑤の場合）'!$O103+1&lt;=15,IF(FW$16&gt;='様式３（療養者名簿）（⑤の場合）'!$O103,IF(FW$16&lt;='様式３（療養者名簿）（⑤の場合）'!$W103,1,0),0),0)</f>
        <v>0</v>
      </c>
      <c r="FX94" s="159">
        <f>IF(FX$16-'様式３（療養者名簿）（⑤の場合）'!$O103+1&lt;=15,IF(FX$16&gt;='様式３（療養者名簿）（⑤の場合）'!$O103,IF(FX$16&lt;='様式３（療養者名簿）（⑤の場合）'!$W103,1,0),0),0)</f>
        <v>0</v>
      </c>
      <c r="FY94" s="159">
        <f>IF(FY$16-'様式３（療養者名簿）（⑤の場合）'!$O103+1&lt;=15,IF(FY$16&gt;='様式３（療養者名簿）（⑤の場合）'!$O103,IF(FY$16&lt;='様式３（療養者名簿）（⑤の場合）'!$W103,1,0),0),0)</f>
        <v>0</v>
      </c>
      <c r="FZ94" s="159">
        <f>IF(FZ$16-'様式３（療養者名簿）（⑤の場合）'!$O103+1&lt;=15,IF(FZ$16&gt;='様式３（療養者名簿）（⑤の場合）'!$O103,IF(FZ$16&lt;='様式３（療養者名簿）（⑤の場合）'!$W103,1,0),0),0)</f>
        <v>0</v>
      </c>
      <c r="GA94" s="159">
        <f>IF(GA$16-'様式３（療養者名簿）（⑤の場合）'!$O103+1&lt;=15,IF(GA$16&gt;='様式３（療養者名簿）（⑤の場合）'!$O103,IF(GA$16&lt;='様式３（療養者名簿）（⑤の場合）'!$W103,1,0),0),0)</f>
        <v>0</v>
      </c>
      <c r="GB94" s="159">
        <f>IF(GB$16-'様式３（療養者名簿）（⑤の場合）'!$O103+1&lt;=15,IF(GB$16&gt;='様式３（療養者名簿）（⑤の場合）'!$O103,IF(GB$16&lt;='様式３（療養者名簿）（⑤の場合）'!$W103,1,0),0),0)</f>
        <v>0</v>
      </c>
      <c r="GC94" s="159">
        <f>IF(GC$16-'様式３（療養者名簿）（⑤の場合）'!$O103+1&lt;=15,IF(GC$16&gt;='様式３（療養者名簿）（⑤の場合）'!$O103,IF(GC$16&lt;='様式３（療養者名簿）（⑤の場合）'!$W103,1,0),0),0)</f>
        <v>0</v>
      </c>
      <c r="GD94" s="159">
        <f>IF(GD$16-'様式３（療養者名簿）（⑤の場合）'!$O103+1&lt;=15,IF(GD$16&gt;='様式３（療養者名簿）（⑤の場合）'!$O103,IF(GD$16&lt;='様式３（療養者名簿）（⑤の場合）'!$W103,1,0),0),0)</f>
        <v>0</v>
      </c>
      <c r="GE94" s="159">
        <f>IF(GE$16-'様式３（療養者名簿）（⑤の場合）'!$O103+1&lt;=15,IF(GE$16&gt;='様式３（療養者名簿）（⑤の場合）'!$O103,IF(GE$16&lt;='様式３（療養者名簿）（⑤の場合）'!$W103,1,0),0),0)</f>
        <v>0</v>
      </c>
      <c r="GF94" s="159">
        <f>IF(GF$16-'様式３（療養者名簿）（⑤の場合）'!$O103+1&lt;=15,IF(GF$16&gt;='様式３（療養者名簿）（⑤の場合）'!$O103,IF(GF$16&lt;='様式３（療養者名簿）（⑤の場合）'!$W103,1,0),0),0)</f>
        <v>0</v>
      </c>
      <c r="GG94" s="159">
        <f>IF(GG$16-'様式３（療養者名簿）（⑤の場合）'!$O103+1&lt;=15,IF(GG$16&gt;='様式３（療養者名簿）（⑤の場合）'!$O103,IF(GG$16&lt;='様式３（療養者名簿）（⑤の場合）'!$W103,1,0),0),0)</f>
        <v>0</v>
      </c>
      <c r="GH94" s="159">
        <f>IF(GH$16-'様式３（療養者名簿）（⑤の場合）'!$O103+1&lt;=15,IF(GH$16&gt;='様式３（療養者名簿）（⑤の場合）'!$O103,IF(GH$16&lt;='様式３（療養者名簿）（⑤の場合）'!$W103,1,0),0),0)</f>
        <v>0</v>
      </c>
      <c r="GI94" s="159">
        <f>IF(GI$16-'様式３（療養者名簿）（⑤の場合）'!$O103+1&lt;=15,IF(GI$16&gt;='様式３（療養者名簿）（⑤の場合）'!$O103,IF(GI$16&lt;='様式３（療養者名簿）（⑤の場合）'!$W103,1,0),0),0)</f>
        <v>0</v>
      </c>
      <c r="GJ94" s="159">
        <f>IF(GJ$16-'様式３（療養者名簿）（⑤の場合）'!$O103+1&lt;=15,IF(GJ$16&gt;='様式３（療養者名簿）（⑤の場合）'!$O103,IF(GJ$16&lt;='様式３（療養者名簿）（⑤の場合）'!$W103,1,0),0),0)</f>
        <v>0</v>
      </c>
      <c r="GK94" s="159">
        <f>IF(GK$16-'様式３（療養者名簿）（⑤の場合）'!$O103+1&lt;=15,IF(GK$16&gt;='様式３（療養者名簿）（⑤の場合）'!$O103,IF(GK$16&lt;='様式３（療養者名簿）（⑤の場合）'!$W103,1,0),0),0)</f>
        <v>0</v>
      </c>
      <c r="GL94" s="159">
        <f>IF(GL$16-'様式３（療養者名簿）（⑤の場合）'!$O103+1&lt;=15,IF(GL$16&gt;='様式３（療養者名簿）（⑤の場合）'!$O103,IF(GL$16&lt;='様式３（療養者名簿）（⑤の場合）'!$W103,1,0),0),0)</f>
        <v>0</v>
      </c>
      <c r="GM94" s="159">
        <f>IF(GM$16-'様式３（療養者名簿）（⑤の場合）'!$O103+1&lt;=15,IF(GM$16&gt;='様式３（療養者名簿）（⑤の場合）'!$O103,IF(GM$16&lt;='様式３（療養者名簿）（⑤の場合）'!$W103,1,0),0),0)</f>
        <v>0</v>
      </c>
      <c r="GN94" s="159">
        <f>IF(GN$16-'様式３（療養者名簿）（⑤の場合）'!$O103+1&lt;=15,IF(GN$16&gt;='様式３（療養者名簿）（⑤の場合）'!$O103,IF(GN$16&lt;='様式３（療養者名簿）（⑤の場合）'!$W103,1,0),0),0)</f>
        <v>0</v>
      </c>
      <c r="GO94" s="159">
        <f>IF(GO$16-'様式３（療養者名簿）（⑤の場合）'!$O103+1&lt;=15,IF(GO$16&gt;='様式３（療養者名簿）（⑤の場合）'!$O103,IF(GO$16&lt;='様式３（療養者名簿）（⑤の場合）'!$W103,1,0),0),0)</f>
        <v>0</v>
      </c>
      <c r="GP94" s="159">
        <f>IF(GP$16-'様式３（療養者名簿）（⑤の場合）'!$O103+1&lt;=15,IF(GP$16&gt;='様式３（療養者名簿）（⑤の場合）'!$O103,IF(GP$16&lt;='様式３（療養者名簿）（⑤の場合）'!$W103,1,0),0),0)</f>
        <v>0</v>
      </c>
      <c r="GQ94" s="159">
        <f>IF(GQ$16-'様式３（療養者名簿）（⑤の場合）'!$O103+1&lt;=15,IF(GQ$16&gt;='様式３（療養者名簿）（⑤の場合）'!$O103,IF(GQ$16&lt;='様式３（療養者名簿）（⑤の場合）'!$W103,1,0),0),0)</f>
        <v>0</v>
      </c>
      <c r="GR94" s="159">
        <f>IF(GR$16-'様式３（療養者名簿）（⑤の場合）'!$O103+1&lt;=15,IF(GR$16&gt;='様式３（療養者名簿）（⑤の場合）'!$O103,IF(GR$16&lt;='様式３（療養者名簿）（⑤の場合）'!$W103,1,0),0),0)</f>
        <v>0</v>
      </c>
      <c r="GS94" s="159">
        <f>IF(GS$16-'様式３（療養者名簿）（⑤の場合）'!$O103+1&lt;=15,IF(GS$16&gt;='様式３（療養者名簿）（⑤の場合）'!$O103,IF(GS$16&lt;='様式３（療養者名簿）（⑤の場合）'!$W103,1,0),0),0)</f>
        <v>0</v>
      </c>
      <c r="GT94" s="159">
        <f>IF(GT$16-'様式３（療養者名簿）（⑤の場合）'!$O103+1&lt;=15,IF(GT$16&gt;='様式３（療養者名簿）（⑤の場合）'!$O103,IF(GT$16&lt;='様式３（療養者名簿）（⑤の場合）'!$W103,1,0),0),0)</f>
        <v>0</v>
      </c>
      <c r="GU94" s="159">
        <f>IF(GU$16-'様式３（療養者名簿）（⑤の場合）'!$O103+1&lt;=15,IF(GU$16&gt;='様式３（療養者名簿）（⑤の場合）'!$O103,IF(GU$16&lt;='様式３（療養者名簿）（⑤の場合）'!$W103,1,0),0),0)</f>
        <v>0</v>
      </c>
      <c r="GV94" s="159">
        <f>IF(GV$16-'様式３（療養者名簿）（⑤の場合）'!$O103+1&lt;=15,IF(GV$16&gt;='様式３（療養者名簿）（⑤の場合）'!$O103,IF(GV$16&lt;='様式３（療養者名簿）（⑤の場合）'!$W103,1,0),0),0)</f>
        <v>0</v>
      </c>
      <c r="GW94" s="159">
        <f>IF(GW$16-'様式３（療養者名簿）（⑤の場合）'!$O103+1&lt;=15,IF(GW$16&gt;='様式３（療養者名簿）（⑤の場合）'!$O103,IF(GW$16&lt;='様式３（療養者名簿）（⑤の場合）'!$W103,1,0),0),0)</f>
        <v>0</v>
      </c>
      <c r="GX94" s="159">
        <f>IF(GX$16-'様式３（療養者名簿）（⑤の場合）'!$O103+1&lt;=15,IF(GX$16&gt;='様式３（療養者名簿）（⑤の場合）'!$O103,IF(GX$16&lt;='様式３（療養者名簿）（⑤の場合）'!$W103,1,0),0),0)</f>
        <v>0</v>
      </c>
      <c r="GY94" s="159">
        <f>IF(GY$16-'様式３（療養者名簿）（⑤の場合）'!$O103+1&lt;=15,IF(GY$16&gt;='様式３（療養者名簿）（⑤の場合）'!$O103,IF(GY$16&lt;='様式３（療養者名簿）（⑤の場合）'!$W103,1,0),0),0)</f>
        <v>0</v>
      </c>
      <c r="GZ94" s="159">
        <f>IF(GZ$16-'様式３（療養者名簿）（⑤の場合）'!$O103+1&lt;=15,IF(GZ$16&gt;='様式３（療養者名簿）（⑤の場合）'!$O103,IF(GZ$16&lt;='様式３（療養者名簿）（⑤の場合）'!$W103,1,0),0),0)</f>
        <v>0</v>
      </c>
      <c r="HA94" s="159">
        <f>IF(HA$16-'様式３（療養者名簿）（⑤の場合）'!$O103+1&lt;=15,IF(HA$16&gt;='様式３（療養者名簿）（⑤の場合）'!$O103,IF(HA$16&lt;='様式３（療養者名簿）（⑤の場合）'!$W103,1,0),0),0)</f>
        <v>0</v>
      </c>
      <c r="HB94" s="159">
        <f>IF(HB$16-'様式３（療養者名簿）（⑤の場合）'!$O103+1&lt;=15,IF(HB$16&gt;='様式３（療養者名簿）（⑤の場合）'!$O103,IF(HB$16&lt;='様式３（療養者名簿）（⑤の場合）'!$W103,1,0),0),0)</f>
        <v>0</v>
      </c>
      <c r="HC94" s="159">
        <f>IF(HC$16-'様式３（療養者名簿）（⑤の場合）'!$O103+1&lt;=15,IF(HC$16&gt;='様式３（療養者名簿）（⑤の場合）'!$O103,IF(HC$16&lt;='様式３（療養者名簿）（⑤の場合）'!$W103,1,0),0),0)</f>
        <v>0</v>
      </c>
      <c r="HD94" s="159">
        <f>IF(HD$16-'様式３（療養者名簿）（⑤の場合）'!$O103+1&lt;=15,IF(HD$16&gt;='様式３（療養者名簿）（⑤の場合）'!$O103,IF(HD$16&lt;='様式３（療養者名簿）（⑤の場合）'!$W103,1,0),0),0)</f>
        <v>0</v>
      </c>
      <c r="HE94" s="159">
        <f>IF(HE$16-'様式３（療養者名簿）（⑤の場合）'!$O103+1&lt;=15,IF(HE$16&gt;='様式３（療養者名簿）（⑤の場合）'!$O103,IF(HE$16&lt;='様式３（療養者名簿）（⑤の場合）'!$W103,1,0),0),0)</f>
        <v>0</v>
      </c>
      <c r="HF94" s="159">
        <f>IF(HF$16-'様式３（療養者名簿）（⑤の場合）'!$O103+1&lt;=15,IF(HF$16&gt;='様式３（療養者名簿）（⑤の場合）'!$O103,IF(HF$16&lt;='様式３（療養者名簿）（⑤の場合）'!$W103,1,0),0),0)</f>
        <v>0</v>
      </c>
      <c r="HG94" s="159">
        <f>IF(HG$16-'様式３（療養者名簿）（⑤の場合）'!$O103+1&lt;=15,IF(HG$16&gt;='様式３（療養者名簿）（⑤の場合）'!$O103,IF(HG$16&lt;='様式３（療養者名簿）（⑤の場合）'!$W103,1,0),0),0)</f>
        <v>0</v>
      </c>
      <c r="HH94" s="159">
        <f>IF(HH$16-'様式３（療養者名簿）（⑤の場合）'!$O103+1&lt;=15,IF(HH$16&gt;='様式３（療養者名簿）（⑤の場合）'!$O103,IF(HH$16&lt;='様式３（療養者名簿）（⑤の場合）'!$W103,1,0),0),0)</f>
        <v>0</v>
      </c>
      <c r="HI94" s="159">
        <f>IF(HI$16-'様式３（療養者名簿）（⑤の場合）'!$O103+1&lt;=15,IF(HI$16&gt;='様式３（療養者名簿）（⑤の場合）'!$O103,IF(HI$16&lt;='様式３（療養者名簿）（⑤の場合）'!$W103,1,0),0),0)</f>
        <v>0</v>
      </c>
      <c r="HJ94" s="159">
        <f>IF(HJ$16-'様式３（療養者名簿）（⑤の場合）'!$O103+1&lt;=15,IF(HJ$16&gt;='様式３（療養者名簿）（⑤の場合）'!$O103,IF(HJ$16&lt;='様式３（療養者名簿）（⑤の場合）'!$W103,1,0),0),0)</f>
        <v>0</v>
      </c>
      <c r="HK94" s="159">
        <f>IF(HK$16-'様式３（療養者名簿）（⑤の場合）'!$O103+1&lt;=15,IF(HK$16&gt;='様式３（療養者名簿）（⑤の場合）'!$O103,IF(HK$16&lt;='様式３（療養者名簿）（⑤の場合）'!$W103,1,0),0),0)</f>
        <v>0</v>
      </c>
      <c r="HL94" s="159">
        <f>IF(HL$16-'様式３（療養者名簿）（⑤の場合）'!$O103+1&lt;=15,IF(HL$16&gt;='様式３（療養者名簿）（⑤の場合）'!$O103,IF(HL$16&lt;='様式３（療養者名簿）（⑤の場合）'!$W103,1,0),0),0)</f>
        <v>0</v>
      </c>
      <c r="HM94" s="159">
        <f>IF(HM$16-'様式３（療養者名簿）（⑤の場合）'!$O103+1&lt;=15,IF(HM$16&gt;='様式３（療養者名簿）（⑤の場合）'!$O103,IF(HM$16&lt;='様式３（療養者名簿）（⑤の場合）'!$W103,1,0),0),0)</f>
        <v>0</v>
      </c>
      <c r="HN94" s="159">
        <f>IF(HN$16-'様式３（療養者名簿）（⑤の場合）'!$O103+1&lt;=15,IF(HN$16&gt;='様式３（療養者名簿）（⑤の場合）'!$O103,IF(HN$16&lt;='様式３（療養者名簿）（⑤の場合）'!$W103,1,0),0),0)</f>
        <v>0</v>
      </c>
      <c r="HO94" s="159">
        <f>IF(HO$16-'様式３（療養者名簿）（⑤の場合）'!$O103+1&lt;=15,IF(HO$16&gt;='様式３（療養者名簿）（⑤の場合）'!$O103,IF(HO$16&lt;='様式３（療養者名簿）（⑤の場合）'!$W103,1,0),0),0)</f>
        <v>0</v>
      </c>
      <c r="HP94" s="159">
        <f>IF(HP$16-'様式３（療養者名簿）（⑤の場合）'!$O103+1&lt;=15,IF(HP$16&gt;='様式３（療養者名簿）（⑤の場合）'!$O103,IF(HP$16&lt;='様式３（療養者名簿）（⑤の場合）'!$W103,1,0),0),0)</f>
        <v>0</v>
      </c>
      <c r="HQ94" s="159">
        <f>IF(HQ$16-'様式３（療養者名簿）（⑤の場合）'!$O103+1&lt;=15,IF(HQ$16&gt;='様式３（療養者名簿）（⑤の場合）'!$O103,IF(HQ$16&lt;='様式３（療養者名簿）（⑤の場合）'!$W103,1,0),0),0)</f>
        <v>0</v>
      </c>
      <c r="HR94" s="159">
        <f>IF(HR$16-'様式３（療養者名簿）（⑤の場合）'!$O103+1&lt;=15,IF(HR$16&gt;='様式３（療養者名簿）（⑤の場合）'!$O103,IF(HR$16&lt;='様式３（療養者名簿）（⑤の場合）'!$W103,1,0),0),0)</f>
        <v>0</v>
      </c>
      <c r="HS94" s="159">
        <f>IF(HS$16-'様式３（療養者名簿）（⑤の場合）'!$O103+1&lt;=15,IF(HS$16&gt;='様式３（療養者名簿）（⑤の場合）'!$O103,IF(HS$16&lt;='様式３（療養者名簿）（⑤の場合）'!$W103,1,0),0),0)</f>
        <v>0</v>
      </c>
      <c r="HT94" s="159">
        <f>IF(HT$16-'様式３（療養者名簿）（⑤の場合）'!$O103+1&lt;=15,IF(HT$16&gt;='様式３（療養者名簿）（⑤の場合）'!$O103,IF(HT$16&lt;='様式３（療養者名簿）（⑤の場合）'!$W103,1,0),0),0)</f>
        <v>0</v>
      </c>
      <c r="HU94" s="159">
        <f>IF(HU$16-'様式３（療養者名簿）（⑤の場合）'!$O103+1&lt;=15,IF(HU$16&gt;='様式３（療養者名簿）（⑤の場合）'!$O103,IF(HU$16&lt;='様式３（療養者名簿）（⑤の場合）'!$W103,1,0),0),0)</f>
        <v>0</v>
      </c>
      <c r="HV94" s="159">
        <f>IF(HV$16-'様式３（療養者名簿）（⑤の場合）'!$O103+1&lt;=15,IF(HV$16&gt;='様式３（療養者名簿）（⑤の場合）'!$O103,IF(HV$16&lt;='様式３（療養者名簿）（⑤の場合）'!$W103,1,0),0),0)</f>
        <v>0</v>
      </c>
      <c r="HW94" s="159">
        <f>IF(HW$16-'様式３（療養者名簿）（⑤の場合）'!$O103+1&lt;=15,IF(HW$16&gt;='様式３（療養者名簿）（⑤の場合）'!$O103,IF(HW$16&lt;='様式３（療養者名簿）（⑤の場合）'!$W103,1,0),0),0)</f>
        <v>0</v>
      </c>
      <c r="HX94" s="159">
        <f>IF(HX$16-'様式３（療養者名簿）（⑤の場合）'!$O103+1&lt;=15,IF(HX$16&gt;='様式３（療養者名簿）（⑤の場合）'!$O103,IF(HX$16&lt;='様式３（療養者名簿）（⑤の場合）'!$W103,1,0),0),0)</f>
        <v>0</v>
      </c>
      <c r="HY94" s="159">
        <f>IF(HY$16-'様式３（療養者名簿）（⑤の場合）'!$O103+1&lt;=15,IF(HY$16&gt;='様式３（療養者名簿）（⑤の場合）'!$O103,IF(HY$16&lt;='様式３（療養者名簿）（⑤の場合）'!$W103,1,0),0),0)</f>
        <v>0</v>
      </c>
      <c r="HZ94" s="159">
        <f>IF(HZ$16-'様式３（療養者名簿）（⑤の場合）'!$O103+1&lt;=15,IF(HZ$16&gt;='様式３（療養者名簿）（⑤の場合）'!$O103,IF(HZ$16&lt;='様式３（療養者名簿）（⑤の場合）'!$W103,1,0),0),0)</f>
        <v>0</v>
      </c>
      <c r="IA94" s="159">
        <f>IF(IA$16-'様式３（療養者名簿）（⑤の場合）'!$O103+1&lt;=15,IF(IA$16&gt;='様式３（療養者名簿）（⑤の場合）'!$O103,IF(IA$16&lt;='様式３（療養者名簿）（⑤の場合）'!$W103,1,0),0),0)</f>
        <v>0</v>
      </c>
      <c r="IB94" s="159">
        <f>IF(IB$16-'様式３（療養者名簿）（⑤の場合）'!$O103+1&lt;=15,IF(IB$16&gt;='様式３（療養者名簿）（⑤の場合）'!$O103,IF(IB$16&lt;='様式３（療養者名簿）（⑤の場合）'!$W103,1,0),0),0)</f>
        <v>0</v>
      </c>
      <c r="IC94" s="159">
        <f>IF(IC$16-'様式３（療養者名簿）（⑤の場合）'!$O103+1&lt;=15,IF(IC$16&gt;='様式３（療養者名簿）（⑤の場合）'!$O103,IF(IC$16&lt;='様式３（療養者名簿）（⑤の場合）'!$W103,1,0),0),0)</f>
        <v>0</v>
      </c>
      <c r="ID94" s="159">
        <f>IF(ID$16-'様式３（療養者名簿）（⑤の場合）'!$O103+1&lt;=15,IF(ID$16&gt;='様式３（療養者名簿）（⑤の場合）'!$O103,IF(ID$16&lt;='様式３（療養者名簿）（⑤の場合）'!$W103,1,0),0),0)</f>
        <v>0</v>
      </c>
      <c r="IE94" s="159">
        <f>IF(IE$16-'様式３（療養者名簿）（⑤の場合）'!$O103+1&lt;=15,IF(IE$16&gt;='様式３（療養者名簿）（⑤の場合）'!$O103,IF(IE$16&lt;='様式３（療養者名簿）（⑤の場合）'!$W103,1,0),0),0)</f>
        <v>0</v>
      </c>
      <c r="IF94" s="159">
        <f>IF(IF$16-'様式３（療養者名簿）（⑤の場合）'!$O103+1&lt;=15,IF(IF$16&gt;='様式３（療養者名簿）（⑤の場合）'!$O103,IF(IF$16&lt;='様式３（療養者名簿）（⑤の場合）'!$W103,1,0),0),0)</f>
        <v>0</v>
      </c>
      <c r="IG94" s="159">
        <f>IF(IG$16-'様式３（療養者名簿）（⑤の場合）'!$O103+1&lt;=15,IF(IG$16&gt;='様式３（療養者名簿）（⑤の場合）'!$O103,IF(IG$16&lt;='様式３（療養者名簿）（⑤の場合）'!$W103,1,0),0),0)</f>
        <v>0</v>
      </c>
      <c r="IH94" s="159">
        <f>IF(IH$16-'様式３（療養者名簿）（⑤の場合）'!$O103+1&lt;=15,IF(IH$16&gt;='様式３（療養者名簿）（⑤の場合）'!$O103,IF(IH$16&lt;='様式３（療養者名簿）（⑤の場合）'!$W103,1,0),0),0)</f>
        <v>0</v>
      </c>
      <c r="II94" s="159">
        <f>IF(II$16-'様式３（療養者名簿）（⑤の場合）'!$O103+1&lt;=15,IF(II$16&gt;='様式３（療養者名簿）（⑤の場合）'!$O103,IF(II$16&lt;='様式３（療養者名簿）（⑤の場合）'!$W103,1,0),0),0)</f>
        <v>0</v>
      </c>
      <c r="IJ94" s="159">
        <f>IF(IJ$16-'様式３（療養者名簿）（⑤の場合）'!$O103+1&lt;=15,IF(IJ$16&gt;='様式３（療養者名簿）（⑤の場合）'!$O103,IF(IJ$16&lt;='様式３（療養者名簿）（⑤の場合）'!$W103,1,0),0),0)</f>
        <v>0</v>
      </c>
      <c r="IK94" s="159">
        <f>IF(IK$16-'様式３（療養者名簿）（⑤の場合）'!$O103+1&lt;=15,IF(IK$16&gt;='様式３（療養者名簿）（⑤の場合）'!$O103,IF(IK$16&lt;='様式３（療養者名簿）（⑤の場合）'!$W103,1,0),0),0)</f>
        <v>0</v>
      </c>
      <c r="IL94" s="159">
        <f>IF(IL$16-'様式３（療養者名簿）（⑤の場合）'!$O103+1&lt;=15,IF(IL$16&gt;='様式３（療養者名簿）（⑤の場合）'!$O103,IF(IL$16&lt;='様式３（療養者名簿）（⑤の場合）'!$W103,1,0),0),0)</f>
        <v>0</v>
      </c>
      <c r="IM94" s="159">
        <f>IF(IM$16-'様式３（療養者名簿）（⑤の場合）'!$O103+1&lt;=15,IF(IM$16&gt;='様式３（療養者名簿）（⑤の場合）'!$O103,IF(IM$16&lt;='様式３（療養者名簿）（⑤の場合）'!$W103,1,0),0),0)</f>
        <v>0</v>
      </c>
      <c r="IN94" s="159">
        <f>IF(IN$16-'様式３（療養者名簿）（⑤の場合）'!$O103+1&lt;=15,IF(IN$16&gt;='様式３（療養者名簿）（⑤の場合）'!$O103,IF(IN$16&lt;='様式３（療養者名簿）（⑤の場合）'!$W103,1,0),0),0)</f>
        <v>0</v>
      </c>
      <c r="IO94" s="159">
        <f>IF(IO$16-'様式３（療養者名簿）（⑤の場合）'!$O103+1&lt;=15,IF(IO$16&gt;='様式３（療養者名簿）（⑤の場合）'!$O103,IF(IO$16&lt;='様式３（療養者名簿）（⑤の場合）'!$W103,1,0),0),0)</f>
        <v>0</v>
      </c>
      <c r="IP94" s="159">
        <f>IF(IP$16-'様式３（療養者名簿）（⑤の場合）'!$O103+1&lt;=15,IF(IP$16&gt;='様式３（療養者名簿）（⑤の場合）'!$O103,IF(IP$16&lt;='様式３（療養者名簿）（⑤の場合）'!$W103,1,0),0),0)</f>
        <v>0</v>
      </c>
      <c r="IQ94" s="159">
        <f>IF(IQ$16-'様式３（療養者名簿）（⑤の場合）'!$O103+1&lt;=15,IF(IQ$16&gt;='様式３（療養者名簿）（⑤の場合）'!$O103,IF(IQ$16&lt;='様式３（療養者名簿）（⑤の場合）'!$W103,1,0),0),0)</f>
        <v>0</v>
      </c>
      <c r="IR94" s="159">
        <f>IF(IR$16-'様式３（療養者名簿）（⑤の場合）'!$O103+1&lt;=15,IF(IR$16&gt;='様式３（療養者名簿）（⑤の場合）'!$O103,IF(IR$16&lt;='様式３（療養者名簿）（⑤の場合）'!$W103,1,0),0),0)</f>
        <v>0</v>
      </c>
      <c r="IS94" s="159">
        <f>IF(IS$16-'様式３（療養者名簿）（⑤の場合）'!$O103+1&lt;=15,IF(IS$16&gt;='様式３（療養者名簿）（⑤の場合）'!$O103,IF(IS$16&lt;='様式３（療養者名簿）（⑤の場合）'!$W103,1,0),0),0)</f>
        <v>0</v>
      </c>
      <c r="IT94" s="159">
        <f>IF(IT$16-'様式３（療養者名簿）（⑤の場合）'!$O103+1&lt;=15,IF(IT$16&gt;='様式３（療養者名簿）（⑤の場合）'!$O103,IF(IT$16&lt;='様式３（療養者名簿）（⑤の場合）'!$W103,1,0),0),0)</f>
        <v>0</v>
      </c>
    </row>
    <row r="95" spans="1:254" ht="42" customHeight="1">
      <c r="A95" s="149">
        <f>'様式３（療養者名簿）（⑤の場合）'!C104</f>
        <v>0</v>
      </c>
      <c r="B95" s="159">
        <f>IF(B$16-'様式３（療養者名簿）（⑤の場合）'!$O104+1&lt;=15,IF(B$16&gt;='様式３（療養者名簿）（⑤の場合）'!$O104,IF(B$16&lt;='様式３（療養者名簿）（⑤の場合）'!$W104,1,0),0),0)</f>
        <v>0</v>
      </c>
      <c r="C95" s="159">
        <f>IF(C$16-'様式３（療養者名簿）（⑤の場合）'!$O104+1&lt;=15,IF(C$16&gt;='様式３（療養者名簿）（⑤の場合）'!$O104,IF(C$16&lt;='様式３（療養者名簿）（⑤の場合）'!$W104,1,0),0),0)</f>
        <v>0</v>
      </c>
      <c r="D95" s="159">
        <f>IF(D$16-'様式３（療養者名簿）（⑤の場合）'!$O104+1&lt;=15,IF(D$16&gt;='様式３（療養者名簿）（⑤の場合）'!$O104,IF(D$16&lt;='様式３（療養者名簿）（⑤の場合）'!$W104,1,0),0),0)</f>
        <v>0</v>
      </c>
      <c r="E95" s="159">
        <f>IF(E$16-'様式３（療養者名簿）（⑤の場合）'!$O104+1&lt;=15,IF(E$16&gt;='様式３（療養者名簿）（⑤の場合）'!$O104,IF(E$16&lt;='様式３（療養者名簿）（⑤の場合）'!$W104,1,0),0),0)</f>
        <v>0</v>
      </c>
      <c r="F95" s="159">
        <f>IF(F$16-'様式３（療養者名簿）（⑤の場合）'!$O104+1&lt;=15,IF(F$16&gt;='様式３（療養者名簿）（⑤の場合）'!$O104,IF(F$16&lt;='様式３（療養者名簿）（⑤の場合）'!$W104,1,0),0),0)</f>
        <v>0</v>
      </c>
      <c r="G95" s="159">
        <f>IF(G$16-'様式３（療養者名簿）（⑤の場合）'!$O104+1&lt;=15,IF(G$16&gt;='様式３（療養者名簿）（⑤の場合）'!$O104,IF(G$16&lt;='様式３（療養者名簿）（⑤の場合）'!$W104,1,0),0),0)</f>
        <v>0</v>
      </c>
      <c r="H95" s="159">
        <f>IF(H$16-'様式３（療養者名簿）（⑤の場合）'!$O104+1&lt;=15,IF(H$16&gt;='様式３（療養者名簿）（⑤の場合）'!$O104,IF(H$16&lt;='様式３（療養者名簿）（⑤の場合）'!$W104,1,0),0),0)</f>
        <v>0</v>
      </c>
      <c r="I95" s="159">
        <f>IF(I$16-'様式３（療養者名簿）（⑤の場合）'!$O104+1&lt;=15,IF(I$16&gt;='様式３（療養者名簿）（⑤の場合）'!$O104,IF(I$16&lt;='様式３（療養者名簿）（⑤の場合）'!$W104,1,0),0),0)</f>
        <v>0</v>
      </c>
      <c r="J95" s="159">
        <f>IF(J$16-'様式３（療養者名簿）（⑤の場合）'!$O104+1&lt;=15,IF(J$16&gt;='様式３（療養者名簿）（⑤の場合）'!$O104,IF(J$16&lt;='様式３（療養者名簿）（⑤の場合）'!$W104,1,0),0),0)</f>
        <v>0</v>
      </c>
      <c r="K95" s="159">
        <f>IF(K$16-'様式３（療養者名簿）（⑤の場合）'!$O104+1&lt;=15,IF(K$16&gt;='様式３（療養者名簿）（⑤の場合）'!$O104,IF(K$16&lt;='様式３（療養者名簿）（⑤の場合）'!$W104,1,0),0),0)</f>
        <v>0</v>
      </c>
      <c r="L95" s="159">
        <f>IF(L$16-'様式３（療養者名簿）（⑤の場合）'!$O104+1&lt;=15,IF(L$16&gt;='様式３（療養者名簿）（⑤の場合）'!$O104,IF(L$16&lt;='様式３（療養者名簿）（⑤の場合）'!$W104,1,0),0),0)</f>
        <v>0</v>
      </c>
      <c r="M95" s="159">
        <f>IF(M$16-'様式３（療養者名簿）（⑤の場合）'!$O104+1&lt;=15,IF(M$16&gt;='様式３（療養者名簿）（⑤の場合）'!$O104,IF(M$16&lt;='様式３（療養者名簿）（⑤の場合）'!$W104,1,0),0),0)</f>
        <v>0</v>
      </c>
      <c r="N95" s="159">
        <f>IF(N$16-'様式３（療養者名簿）（⑤の場合）'!$O104+1&lt;=15,IF(N$16&gt;='様式３（療養者名簿）（⑤の場合）'!$O104,IF(N$16&lt;='様式３（療養者名簿）（⑤の場合）'!$W104,1,0),0),0)</f>
        <v>0</v>
      </c>
      <c r="O95" s="159">
        <f>IF(O$16-'様式３（療養者名簿）（⑤の場合）'!$O104+1&lt;=15,IF(O$16&gt;='様式３（療養者名簿）（⑤の場合）'!$O104,IF(O$16&lt;='様式３（療養者名簿）（⑤の場合）'!$W104,1,0),0),0)</f>
        <v>0</v>
      </c>
      <c r="P95" s="159">
        <f>IF(P$16-'様式３（療養者名簿）（⑤の場合）'!$O104+1&lt;=15,IF(P$16&gt;='様式３（療養者名簿）（⑤の場合）'!$O104,IF(P$16&lt;='様式３（療養者名簿）（⑤の場合）'!$W104,1,0),0),0)</f>
        <v>0</v>
      </c>
      <c r="Q95" s="159">
        <f>IF(Q$16-'様式３（療養者名簿）（⑤の場合）'!$O104+1&lt;=15,IF(Q$16&gt;='様式３（療養者名簿）（⑤の場合）'!$O104,IF(Q$16&lt;='様式３（療養者名簿）（⑤の場合）'!$W104,1,0),0),0)</f>
        <v>0</v>
      </c>
      <c r="R95" s="159">
        <f>IF(R$16-'様式３（療養者名簿）（⑤の場合）'!$O104+1&lt;=15,IF(R$16&gt;='様式３（療養者名簿）（⑤の場合）'!$O104,IF(R$16&lt;='様式３（療養者名簿）（⑤の場合）'!$W104,1,0),0),0)</f>
        <v>0</v>
      </c>
      <c r="S95" s="159">
        <f>IF(S$16-'様式３（療養者名簿）（⑤の場合）'!$O104+1&lt;=15,IF(S$16&gt;='様式３（療養者名簿）（⑤の場合）'!$O104,IF(S$16&lt;='様式３（療養者名簿）（⑤の場合）'!$W104,1,0),0),0)</f>
        <v>0</v>
      </c>
      <c r="T95" s="159">
        <f>IF(T$16-'様式３（療養者名簿）（⑤の場合）'!$O104+1&lt;=15,IF(T$16&gt;='様式３（療養者名簿）（⑤の場合）'!$O104,IF(T$16&lt;='様式３（療養者名簿）（⑤の場合）'!$W104,1,0),0),0)</f>
        <v>0</v>
      </c>
      <c r="U95" s="159">
        <f>IF(U$16-'様式３（療養者名簿）（⑤の場合）'!$O104+1&lt;=15,IF(U$16&gt;='様式３（療養者名簿）（⑤の場合）'!$O104,IF(U$16&lt;='様式３（療養者名簿）（⑤の場合）'!$W104,1,0),0),0)</f>
        <v>0</v>
      </c>
      <c r="V95" s="159">
        <f>IF(V$16-'様式３（療養者名簿）（⑤の場合）'!$O104+1&lt;=15,IF(V$16&gt;='様式３（療養者名簿）（⑤の場合）'!$O104,IF(V$16&lt;='様式３（療養者名簿）（⑤の場合）'!$W104,1,0),0),0)</f>
        <v>0</v>
      </c>
      <c r="W95" s="159">
        <f>IF(W$16-'様式３（療養者名簿）（⑤の場合）'!$O104+1&lt;=15,IF(W$16&gt;='様式３（療養者名簿）（⑤の場合）'!$O104,IF(W$16&lt;='様式３（療養者名簿）（⑤の場合）'!$W104,1,0),0),0)</f>
        <v>0</v>
      </c>
      <c r="X95" s="159">
        <f>IF(X$16-'様式３（療養者名簿）（⑤の場合）'!$O104+1&lt;=15,IF(X$16&gt;='様式３（療養者名簿）（⑤の場合）'!$O104,IF(X$16&lt;='様式３（療養者名簿）（⑤の場合）'!$W104,1,0),0),0)</f>
        <v>0</v>
      </c>
      <c r="Y95" s="159">
        <f>IF(Y$16-'様式３（療養者名簿）（⑤の場合）'!$O104+1&lt;=15,IF(Y$16&gt;='様式３（療養者名簿）（⑤の場合）'!$O104,IF(Y$16&lt;='様式３（療養者名簿）（⑤の場合）'!$W104,1,0),0),0)</f>
        <v>0</v>
      </c>
      <c r="Z95" s="159">
        <f>IF(Z$16-'様式３（療養者名簿）（⑤の場合）'!$O104+1&lt;=15,IF(Z$16&gt;='様式３（療養者名簿）（⑤の場合）'!$O104,IF(Z$16&lt;='様式３（療養者名簿）（⑤の場合）'!$W104,1,0),0),0)</f>
        <v>0</v>
      </c>
      <c r="AA95" s="159">
        <f>IF(AA$16-'様式３（療養者名簿）（⑤の場合）'!$O104+1&lt;=15,IF(AA$16&gt;='様式３（療養者名簿）（⑤の場合）'!$O104,IF(AA$16&lt;='様式３（療養者名簿）（⑤の場合）'!$W104,1,0),0),0)</f>
        <v>0</v>
      </c>
      <c r="AB95" s="159">
        <f>IF(AB$16-'様式３（療養者名簿）（⑤の場合）'!$O104+1&lt;=15,IF(AB$16&gt;='様式３（療養者名簿）（⑤の場合）'!$O104,IF(AB$16&lt;='様式３（療養者名簿）（⑤の場合）'!$W104,1,0),0),0)</f>
        <v>0</v>
      </c>
      <c r="AC95" s="159">
        <f>IF(AC$16-'様式３（療養者名簿）（⑤の場合）'!$O104+1&lt;=15,IF(AC$16&gt;='様式３（療養者名簿）（⑤の場合）'!$O104,IF(AC$16&lt;='様式３（療養者名簿）（⑤の場合）'!$W104,1,0),0),0)</f>
        <v>0</v>
      </c>
      <c r="AD95" s="159">
        <f>IF(AD$16-'様式３（療養者名簿）（⑤の場合）'!$O104+1&lt;=15,IF(AD$16&gt;='様式３（療養者名簿）（⑤の場合）'!$O104,IF(AD$16&lt;='様式３（療養者名簿）（⑤の場合）'!$W104,1,0),0),0)</f>
        <v>0</v>
      </c>
      <c r="AE95" s="159">
        <f>IF(AE$16-'様式３（療養者名簿）（⑤の場合）'!$O104+1&lt;=15,IF(AE$16&gt;='様式３（療養者名簿）（⑤の場合）'!$O104,IF(AE$16&lt;='様式３（療養者名簿）（⑤の場合）'!$W104,1,0),0),0)</f>
        <v>0</v>
      </c>
      <c r="AF95" s="159">
        <f>IF(AF$16-'様式３（療養者名簿）（⑤の場合）'!$O104+1&lt;=15,IF(AF$16&gt;='様式３（療養者名簿）（⑤の場合）'!$O104,IF(AF$16&lt;='様式３（療養者名簿）（⑤の場合）'!$W104,1,0),0),0)</f>
        <v>0</v>
      </c>
      <c r="AG95" s="159">
        <f>IF(AG$16-'様式３（療養者名簿）（⑤の場合）'!$O104+1&lt;=15,IF(AG$16&gt;='様式３（療養者名簿）（⑤の場合）'!$O104,IF(AG$16&lt;='様式３（療養者名簿）（⑤の場合）'!$W104,1,0),0),0)</f>
        <v>0</v>
      </c>
      <c r="AH95" s="159">
        <f>IF(AH$16-'様式３（療養者名簿）（⑤の場合）'!$O104+1&lt;=15,IF(AH$16&gt;='様式３（療養者名簿）（⑤の場合）'!$O104,IF(AH$16&lt;='様式３（療養者名簿）（⑤の場合）'!$W104,1,0),0),0)</f>
        <v>0</v>
      </c>
      <c r="AI95" s="159">
        <f>IF(AI$16-'様式３（療養者名簿）（⑤の場合）'!$O104+1&lt;=15,IF(AI$16&gt;='様式３（療養者名簿）（⑤の場合）'!$O104,IF(AI$16&lt;='様式３（療養者名簿）（⑤の場合）'!$W104,1,0),0),0)</f>
        <v>0</v>
      </c>
      <c r="AJ95" s="159">
        <f>IF(AJ$16-'様式３（療養者名簿）（⑤の場合）'!$O104+1&lt;=15,IF(AJ$16&gt;='様式３（療養者名簿）（⑤の場合）'!$O104,IF(AJ$16&lt;='様式３（療養者名簿）（⑤の場合）'!$W104,1,0),0),0)</f>
        <v>0</v>
      </c>
      <c r="AK95" s="159">
        <f>IF(AK$16-'様式３（療養者名簿）（⑤の場合）'!$O104+1&lt;=15,IF(AK$16&gt;='様式３（療養者名簿）（⑤の場合）'!$O104,IF(AK$16&lt;='様式３（療養者名簿）（⑤の場合）'!$W104,1,0),0),0)</f>
        <v>0</v>
      </c>
      <c r="AL95" s="159">
        <f>IF(AL$16-'様式３（療養者名簿）（⑤の場合）'!$O104+1&lt;=15,IF(AL$16&gt;='様式３（療養者名簿）（⑤の場合）'!$O104,IF(AL$16&lt;='様式３（療養者名簿）（⑤の場合）'!$W104,1,0),0),0)</f>
        <v>0</v>
      </c>
      <c r="AM95" s="159">
        <f>IF(AM$16-'様式３（療養者名簿）（⑤の場合）'!$O104+1&lt;=15,IF(AM$16&gt;='様式３（療養者名簿）（⑤の場合）'!$O104,IF(AM$16&lt;='様式３（療養者名簿）（⑤の場合）'!$W104,1,0),0),0)</f>
        <v>0</v>
      </c>
      <c r="AN95" s="159">
        <f>IF(AN$16-'様式３（療養者名簿）（⑤の場合）'!$O104+1&lt;=15,IF(AN$16&gt;='様式３（療養者名簿）（⑤の場合）'!$O104,IF(AN$16&lt;='様式３（療養者名簿）（⑤の場合）'!$W104,1,0),0),0)</f>
        <v>0</v>
      </c>
      <c r="AO95" s="159">
        <f>IF(AO$16-'様式３（療養者名簿）（⑤の場合）'!$O104+1&lt;=15,IF(AO$16&gt;='様式３（療養者名簿）（⑤の場合）'!$O104,IF(AO$16&lt;='様式３（療養者名簿）（⑤の場合）'!$W104,1,0),0),0)</f>
        <v>0</v>
      </c>
      <c r="AP95" s="159">
        <f>IF(AP$16-'様式３（療養者名簿）（⑤の場合）'!$O104+1&lt;=15,IF(AP$16&gt;='様式３（療養者名簿）（⑤の場合）'!$O104,IF(AP$16&lt;='様式３（療養者名簿）（⑤の場合）'!$W104,1,0),0),0)</f>
        <v>0</v>
      </c>
      <c r="AQ95" s="159">
        <f>IF(AQ$16-'様式３（療養者名簿）（⑤の場合）'!$O104+1&lt;=15,IF(AQ$16&gt;='様式３（療養者名簿）（⑤の場合）'!$O104,IF(AQ$16&lt;='様式３（療養者名簿）（⑤の場合）'!$W104,1,0),0),0)</f>
        <v>0</v>
      </c>
      <c r="AR95" s="159">
        <f>IF(AR$16-'様式３（療養者名簿）（⑤の場合）'!$O104+1&lt;=15,IF(AR$16&gt;='様式３（療養者名簿）（⑤の場合）'!$O104,IF(AR$16&lt;='様式３（療養者名簿）（⑤の場合）'!$W104,1,0),0),0)</f>
        <v>0</v>
      </c>
      <c r="AS95" s="159">
        <f>IF(AS$16-'様式３（療養者名簿）（⑤の場合）'!$O104+1&lt;=15,IF(AS$16&gt;='様式３（療養者名簿）（⑤の場合）'!$O104,IF(AS$16&lt;='様式３（療養者名簿）（⑤の場合）'!$W104,1,0),0),0)</f>
        <v>0</v>
      </c>
      <c r="AT95" s="159">
        <f>IF(AT$16-'様式３（療養者名簿）（⑤の場合）'!$O104+1&lt;=15,IF(AT$16&gt;='様式３（療養者名簿）（⑤の場合）'!$O104,IF(AT$16&lt;='様式３（療養者名簿）（⑤の場合）'!$W104,1,0),0),0)</f>
        <v>0</v>
      </c>
      <c r="AU95" s="159">
        <f>IF(AU$16-'様式３（療養者名簿）（⑤の場合）'!$O104+1&lt;=15,IF(AU$16&gt;='様式３（療養者名簿）（⑤の場合）'!$O104,IF(AU$16&lt;='様式３（療養者名簿）（⑤の場合）'!$W104,1,0),0),0)</f>
        <v>0</v>
      </c>
      <c r="AV95" s="159">
        <f>IF(AV$16-'様式３（療養者名簿）（⑤の場合）'!$O104+1&lt;=15,IF(AV$16&gt;='様式３（療養者名簿）（⑤の場合）'!$O104,IF(AV$16&lt;='様式３（療養者名簿）（⑤の場合）'!$W104,1,0),0),0)</f>
        <v>0</v>
      </c>
      <c r="AW95" s="159">
        <f>IF(AW$16-'様式３（療養者名簿）（⑤の場合）'!$O104+1&lt;=15,IF(AW$16&gt;='様式３（療養者名簿）（⑤の場合）'!$O104,IF(AW$16&lt;='様式３（療養者名簿）（⑤の場合）'!$W104,1,0),0),0)</f>
        <v>0</v>
      </c>
      <c r="AX95" s="159">
        <f>IF(AX$16-'様式３（療養者名簿）（⑤の場合）'!$O104+1&lt;=15,IF(AX$16&gt;='様式３（療養者名簿）（⑤の場合）'!$O104,IF(AX$16&lt;='様式３（療養者名簿）（⑤の場合）'!$W104,1,0),0),0)</f>
        <v>0</v>
      </c>
      <c r="AY95" s="159">
        <f>IF(AY$16-'様式３（療養者名簿）（⑤の場合）'!$O104+1&lt;=15,IF(AY$16&gt;='様式３（療養者名簿）（⑤の場合）'!$O104,IF(AY$16&lt;='様式３（療養者名簿）（⑤の場合）'!$W104,1,0),0),0)</f>
        <v>0</v>
      </c>
      <c r="AZ95" s="159">
        <f>IF(AZ$16-'様式３（療養者名簿）（⑤の場合）'!$O104+1&lt;=15,IF(AZ$16&gt;='様式３（療養者名簿）（⑤の場合）'!$O104,IF(AZ$16&lt;='様式３（療養者名簿）（⑤の場合）'!$W104,1,0),0),0)</f>
        <v>0</v>
      </c>
      <c r="BA95" s="159">
        <f>IF(BA$16-'様式３（療養者名簿）（⑤の場合）'!$O104+1&lt;=15,IF(BA$16&gt;='様式３（療養者名簿）（⑤の場合）'!$O104,IF(BA$16&lt;='様式３（療養者名簿）（⑤の場合）'!$W104,1,0),0),0)</f>
        <v>0</v>
      </c>
      <c r="BB95" s="159">
        <f>IF(BB$16-'様式３（療養者名簿）（⑤の場合）'!$O104+1&lt;=15,IF(BB$16&gt;='様式３（療養者名簿）（⑤の場合）'!$O104,IF(BB$16&lt;='様式３（療養者名簿）（⑤の場合）'!$W104,1,0),0),0)</f>
        <v>0</v>
      </c>
      <c r="BC95" s="159">
        <f>IF(BC$16-'様式３（療養者名簿）（⑤の場合）'!$O104+1&lt;=15,IF(BC$16&gt;='様式３（療養者名簿）（⑤の場合）'!$O104,IF(BC$16&lt;='様式３（療養者名簿）（⑤の場合）'!$W104,1,0),0),0)</f>
        <v>0</v>
      </c>
      <c r="BD95" s="159">
        <f>IF(BD$16-'様式３（療養者名簿）（⑤の場合）'!$O104+1&lt;=15,IF(BD$16&gt;='様式３（療養者名簿）（⑤の場合）'!$O104,IF(BD$16&lt;='様式３（療養者名簿）（⑤の場合）'!$W104,1,0),0),0)</f>
        <v>0</v>
      </c>
      <c r="BE95" s="159">
        <f>IF(BE$16-'様式３（療養者名簿）（⑤の場合）'!$O104+1&lt;=15,IF(BE$16&gt;='様式３（療養者名簿）（⑤の場合）'!$O104,IF(BE$16&lt;='様式３（療養者名簿）（⑤の場合）'!$W104,1,0),0),0)</f>
        <v>0</v>
      </c>
      <c r="BF95" s="159">
        <f>IF(BF$16-'様式３（療養者名簿）（⑤の場合）'!$O104+1&lt;=15,IF(BF$16&gt;='様式３（療養者名簿）（⑤の場合）'!$O104,IF(BF$16&lt;='様式３（療養者名簿）（⑤の場合）'!$W104,1,0),0),0)</f>
        <v>0</v>
      </c>
      <c r="BG95" s="159">
        <f>IF(BG$16-'様式３（療養者名簿）（⑤の場合）'!$O104+1&lt;=15,IF(BG$16&gt;='様式３（療養者名簿）（⑤の場合）'!$O104,IF(BG$16&lt;='様式３（療養者名簿）（⑤の場合）'!$W104,1,0),0),0)</f>
        <v>0</v>
      </c>
      <c r="BH95" s="159">
        <f>IF(BH$16-'様式３（療養者名簿）（⑤の場合）'!$O104+1&lt;=15,IF(BH$16&gt;='様式３（療養者名簿）（⑤の場合）'!$O104,IF(BH$16&lt;='様式３（療養者名簿）（⑤の場合）'!$W104,1,0),0),0)</f>
        <v>0</v>
      </c>
      <c r="BI95" s="159">
        <f>IF(BI$16-'様式３（療養者名簿）（⑤の場合）'!$O104+1&lt;=15,IF(BI$16&gt;='様式３（療養者名簿）（⑤の場合）'!$O104,IF(BI$16&lt;='様式３（療養者名簿）（⑤の場合）'!$W104,1,0),0),0)</f>
        <v>0</v>
      </c>
      <c r="BJ95" s="159">
        <f>IF(BJ$16-'様式３（療養者名簿）（⑤の場合）'!$O104+1&lt;=15,IF(BJ$16&gt;='様式３（療養者名簿）（⑤の場合）'!$O104,IF(BJ$16&lt;='様式３（療養者名簿）（⑤の場合）'!$W104,1,0),0),0)</f>
        <v>0</v>
      </c>
      <c r="BK95" s="159">
        <f>IF(BK$16-'様式３（療養者名簿）（⑤の場合）'!$O104+1&lt;=15,IF(BK$16&gt;='様式３（療養者名簿）（⑤の場合）'!$O104,IF(BK$16&lt;='様式３（療養者名簿）（⑤の場合）'!$W104,1,0),0),0)</f>
        <v>0</v>
      </c>
      <c r="BL95" s="159">
        <f>IF(BL$16-'様式３（療養者名簿）（⑤の場合）'!$O104+1&lt;=15,IF(BL$16&gt;='様式３（療養者名簿）（⑤の場合）'!$O104,IF(BL$16&lt;='様式３（療養者名簿）（⑤の場合）'!$W104,1,0),0),0)</f>
        <v>0</v>
      </c>
      <c r="BM95" s="159">
        <f>IF(BM$16-'様式３（療養者名簿）（⑤の場合）'!$O104+1&lt;=15,IF(BM$16&gt;='様式３（療養者名簿）（⑤の場合）'!$O104,IF(BM$16&lt;='様式３（療養者名簿）（⑤の場合）'!$W104,1,0),0),0)</f>
        <v>0</v>
      </c>
      <c r="BN95" s="159">
        <f>IF(BN$16-'様式３（療養者名簿）（⑤の場合）'!$O104+1&lt;=15,IF(BN$16&gt;='様式３（療養者名簿）（⑤の場合）'!$O104,IF(BN$16&lt;='様式３（療養者名簿）（⑤の場合）'!$W104,1,0),0),0)</f>
        <v>0</v>
      </c>
      <c r="BO95" s="159">
        <f>IF(BO$16-'様式３（療養者名簿）（⑤の場合）'!$O104+1&lt;=15,IF(BO$16&gt;='様式３（療養者名簿）（⑤の場合）'!$O104,IF(BO$16&lt;='様式３（療養者名簿）（⑤の場合）'!$W104,1,0),0),0)</f>
        <v>0</v>
      </c>
      <c r="BP95" s="159">
        <f>IF(BP$16-'様式３（療養者名簿）（⑤の場合）'!$O104+1&lt;=15,IF(BP$16&gt;='様式３（療養者名簿）（⑤の場合）'!$O104,IF(BP$16&lt;='様式３（療養者名簿）（⑤の場合）'!$W104,1,0),0),0)</f>
        <v>0</v>
      </c>
      <c r="BQ95" s="159">
        <f>IF(BQ$16-'様式３（療養者名簿）（⑤の場合）'!$O104+1&lt;=15,IF(BQ$16&gt;='様式３（療養者名簿）（⑤の場合）'!$O104,IF(BQ$16&lt;='様式３（療養者名簿）（⑤の場合）'!$W104,1,0),0),0)</f>
        <v>0</v>
      </c>
      <c r="BR95" s="159">
        <f>IF(BR$16-'様式３（療養者名簿）（⑤の場合）'!$O104+1&lt;=15,IF(BR$16&gt;='様式３（療養者名簿）（⑤の場合）'!$O104,IF(BR$16&lt;='様式３（療養者名簿）（⑤の場合）'!$W104,1,0),0),0)</f>
        <v>0</v>
      </c>
      <c r="BS95" s="159">
        <f>IF(BS$16-'様式３（療養者名簿）（⑤の場合）'!$O104+1&lt;=15,IF(BS$16&gt;='様式３（療養者名簿）（⑤の場合）'!$O104,IF(BS$16&lt;='様式３（療養者名簿）（⑤の場合）'!$W104,1,0),0),0)</f>
        <v>0</v>
      </c>
      <c r="BT95" s="159">
        <f>IF(BT$16-'様式３（療養者名簿）（⑤の場合）'!$O104+1&lt;=15,IF(BT$16&gt;='様式３（療養者名簿）（⑤の場合）'!$O104,IF(BT$16&lt;='様式３（療養者名簿）（⑤の場合）'!$W104,1,0),0),0)</f>
        <v>0</v>
      </c>
      <c r="BU95" s="159">
        <f>IF(BU$16-'様式３（療養者名簿）（⑤の場合）'!$O104+1&lt;=15,IF(BU$16&gt;='様式３（療養者名簿）（⑤の場合）'!$O104,IF(BU$16&lt;='様式３（療養者名簿）（⑤の場合）'!$W104,1,0),0),0)</f>
        <v>0</v>
      </c>
      <c r="BV95" s="159">
        <f>IF(BV$16-'様式３（療養者名簿）（⑤の場合）'!$O104+1&lt;=15,IF(BV$16&gt;='様式３（療養者名簿）（⑤の場合）'!$O104,IF(BV$16&lt;='様式３（療養者名簿）（⑤の場合）'!$W104,1,0),0),0)</f>
        <v>0</v>
      </c>
      <c r="BW95" s="159">
        <f>IF(BW$16-'様式３（療養者名簿）（⑤の場合）'!$O104+1&lt;=15,IF(BW$16&gt;='様式３（療養者名簿）（⑤の場合）'!$O104,IF(BW$16&lt;='様式３（療養者名簿）（⑤の場合）'!$W104,1,0),0),0)</f>
        <v>0</v>
      </c>
      <c r="BX95" s="159">
        <f>IF(BX$16-'様式３（療養者名簿）（⑤の場合）'!$O104+1&lt;=15,IF(BX$16&gt;='様式３（療養者名簿）（⑤の場合）'!$O104,IF(BX$16&lt;='様式３（療養者名簿）（⑤の場合）'!$W104,1,0),0),0)</f>
        <v>0</v>
      </c>
      <c r="BY95" s="159">
        <f>IF(BY$16-'様式３（療養者名簿）（⑤の場合）'!$O104+1&lt;=15,IF(BY$16&gt;='様式３（療養者名簿）（⑤の場合）'!$O104,IF(BY$16&lt;='様式３（療養者名簿）（⑤の場合）'!$W104,1,0),0),0)</f>
        <v>0</v>
      </c>
      <c r="BZ95" s="159">
        <f>IF(BZ$16-'様式３（療養者名簿）（⑤の場合）'!$O104+1&lt;=15,IF(BZ$16&gt;='様式３（療養者名簿）（⑤の場合）'!$O104,IF(BZ$16&lt;='様式３（療養者名簿）（⑤の場合）'!$W104,1,0),0),0)</f>
        <v>0</v>
      </c>
      <c r="CA95" s="159">
        <f>IF(CA$16-'様式３（療養者名簿）（⑤の場合）'!$O104+1&lt;=15,IF(CA$16&gt;='様式３（療養者名簿）（⑤の場合）'!$O104,IF(CA$16&lt;='様式３（療養者名簿）（⑤の場合）'!$W104,1,0),0),0)</f>
        <v>0</v>
      </c>
      <c r="CB95" s="159">
        <f>IF(CB$16-'様式３（療養者名簿）（⑤の場合）'!$O104+1&lt;=15,IF(CB$16&gt;='様式３（療養者名簿）（⑤の場合）'!$O104,IF(CB$16&lt;='様式３（療養者名簿）（⑤の場合）'!$W104,1,0),0),0)</f>
        <v>0</v>
      </c>
      <c r="CC95" s="159">
        <f>IF(CC$16-'様式３（療養者名簿）（⑤の場合）'!$O104+1&lt;=15,IF(CC$16&gt;='様式３（療養者名簿）（⑤の場合）'!$O104,IF(CC$16&lt;='様式３（療養者名簿）（⑤の場合）'!$W104,1,0),0),0)</f>
        <v>0</v>
      </c>
      <c r="CD95" s="159">
        <f>IF(CD$16-'様式３（療養者名簿）（⑤の場合）'!$O104+1&lt;=15,IF(CD$16&gt;='様式３（療養者名簿）（⑤の場合）'!$O104,IF(CD$16&lt;='様式３（療養者名簿）（⑤の場合）'!$W104,1,0),0),0)</f>
        <v>0</v>
      </c>
      <c r="CE95" s="159">
        <f>IF(CE$16-'様式３（療養者名簿）（⑤の場合）'!$O104+1&lt;=15,IF(CE$16&gt;='様式３（療養者名簿）（⑤の場合）'!$O104,IF(CE$16&lt;='様式３（療養者名簿）（⑤の場合）'!$W104,1,0),0),0)</f>
        <v>0</v>
      </c>
      <c r="CF95" s="159">
        <f>IF(CF$16-'様式３（療養者名簿）（⑤の場合）'!$O104+1&lt;=15,IF(CF$16&gt;='様式３（療養者名簿）（⑤の場合）'!$O104,IF(CF$16&lt;='様式３（療養者名簿）（⑤の場合）'!$W104,1,0),0),0)</f>
        <v>0</v>
      </c>
      <c r="CG95" s="159">
        <f>IF(CG$16-'様式３（療養者名簿）（⑤の場合）'!$O104+1&lt;=15,IF(CG$16&gt;='様式３（療養者名簿）（⑤の場合）'!$O104,IF(CG$16&lt;='様式３（療養者名簿）（⑤の場合）'!$W104,1,0),0),0)</f>
        <v>0</v>
      </c>
      <c r="CH95" s="159">
        <f>IF(CH$16-'様式３（療養者名簿）（⑤の場合）'!$O104+1&lt;=15,IF(CH$16&gt;='様式３（療養者名簿）（⑤の場合）'!$O104,IF(CH$16&lt;='様式３（療養者名簿）（⑤の場合）'!$W104,1,0),0),0)</f>
        <v>0</v>
      </c>
      <c r="CI95" s="159">
        <f>IF(CI$16-'様式３（療養者名簿）（⑤の場合）'!$O104+1&lt;=15,IF(CI$16&gt;='様式３（療養者名簿）（⑤の場合）'!$O104,IF(CI$16&lt;='様式３（療養者名簿）（⑤の場合）'!$W104,1,0),0),0)</f>
        <v>0</v>
      </c>
      <c r="CJ95" s="159">
        <f>IF(CJ$16-'様式３（療養者名簿）（⑤の場合）'!$O104+1&lt;=15,IF(CJ$16&gt;='様式３（療養者名簿）（⑤の場合）'!$O104,IF(CJ$16&lt;='様式３（療養者名簿）（⑤の場合）'!$W104,1,0),0),0)</f>
        <v>0</v>
      </c>
      <c r="CK95" s="159">
        <f>IF(CK$16-'様式３（療養者名簿）（⑤の場合）'!$O104+1&lt;=15,IF(CK$16&gt;='様式３（療養者名簿）（⑤の場合）'!$O104,IF(CK$16&lt;='様式３（療養者名簿）（⑤の場合）'!$W104,1,0),0),0)</f>
        <v>0</v>
      </c>
      <c r="CL95" s="159">
        <f>IF(CL$16-'様式３（療養者名簿）（⑤の場合）'!$O104+1&lt;=15,IF(CL$16&gt;='様式３（療養者名簿）（⑤の場合）'!$O104,IF(CL$16&lt;='様式３（療養者名簿）（⑤の場合）'!$W104,1,0),0),0)</f>
        <v>0</v>
      </c>
      <c r="CM95" s="159">
        <f>IF(CM$16-'様式３（療養者名簿）（⑤の場合）'!$O104+1&lt;=15,IF(CM$16&gt;='様式３（療養者名簿）（⑤の場合）'!$O104,IF(CM$16&lt;='様式３（療養者名簿）（⑤の場合）'!$W104,1,0),0),0)</f>
        <v>0</v>
      </c>
      <c r="CN95" s="159">
        <f>IF(CN$16-'様式３（療養者名簿）（⑤の場合）'!$O104+1&lt;=15,IF(CN$16&gt;='様式３（療養者名簿）（⑤の場合）'!$O104,IF(CN$16&lt;='様式３（療養者名簿）（⑤の場合）'!$W104,1,0),0),0)</f>
        <v>0</v>
      </c>
      <c r="CO95" s="159">
        <f>IF(CO$16-'様式３（療養者名簿）（⑤の場合）'!$O104+1&lt;=15,IF(CO$16&gt;='様式３（療養者名簿）（⑤の場合）'!$O104,IF(CO$16&lt;='様式３（療養者名簿）（⑤の場合）'!$W104,1,0),0),0)</f>
        <v>0</v>
      </c>
      <c r="CP95" s="159">
        <f>IF(CP$16-'様式３（療養者名簿）（⑤の場合）'!$O104+1&lt;=15,IF(CP$16&gt;='様式３（療養者名簿）（⑤の場合）'!$O104,IF(CP$16&lt;='様式３（療養者名簿）（⑤の場合）'!$W104,1,0),0),0)</f>
        <v>0</v>
      </c>
      <c r="CQ95" s="159">
        <f>IF(CQ$16-'様式３（療養者名簿）（⑤の場合）'!$O104+1&lt;=15,IF(CQ$16&gt;='様式３（療養者名簿）（⑤の場合）'!$O104,IF(CQ$16&lt;='様式３（療養者名簿）（⑤の場合）'!$W104,1,0),0),0)</f>
        <v>0</v>
      </c>
      <c r="CR95" s="159">
        <f>IF(CR$16-'様式３（療養者名簿）（⑤の場合）'!$O104+1&lt;=15,IF(CR$16&gt;='様式３（療養者名簿）（⑤の場合）'!$O104,IF(CR$16&lt;='様式３（療養者名簿）（⑤の場合）'!$W104,1,0),0),0)</f>
        <v>0</v>
      </c>
      <c r="CS95" s="159">
        <f>IF(CS$16-'様式３（療養者名簿）（⑤の場合）'!$O104+1&lt;=15,IF(CS$16&gt;='様式３（療養者名簿）（⑤の場合）'!$O104,IF(CS$16&lt;='様式３（療養者名簿）（⑤の場合）'!$W104,1,0),0),0)</f>
        <v>0</v>
      </c>
      <c r="CT95" s="159">
        <f>IF(CT$16-'様式３（療養者名簿）（⑤の場合）'!$O104+1&lt;=15,IF(CT$16&gt;='様式３（療養者名簿）（⑤の場合）'!$O104,IF(CT$16&lt;='様式３（療養者名簿）（⑤の場合）'!$W104,1,0),0),0)</f>
        <v>0</v>
      </c>
      <c r="CU95" s="159">
        <f>IF(CU$16-'様式３（療養者名簿）（⑤の場合）'!$O104+1&lt;=15,IF(CU$16&gt;='様式３（療養者名簿）（⑤の場合）'!$O104,IF(CU$16&lt;='様式３（療養者名簿）（⑤の場合）'!$W104,1,0),0),0)</f>
        <v>0</v>
      </c>
      <c r="CV95" s="159">
        <f>IF(CV$16-'様式３（療養者名簿）（⑤の場合）'!$O104+1&lt;=15,IF(CV$16&gt;='様式３（療養者名簿）（⑤の場合）'!$O104,IF(CV$16&lt;='様式３（療養者名簿）（⑤の場合）'!$W104,1,0),0),0)</f>
        <v>0</v>
      </c>
      <c r="CW95" s="159">
        <f>IF(CW$16-'様式３（療養者名簿）（⑤の場合）'!$O104+1&lt;=15,IF(CW$16&gt;='様式３（療養者名簿）（⑤の場合）'!$O104,IF(CW$16&lt;='様式３（療養者名簿）（⑤の場合）'!$W104,1,0),0),0)</f>
        <v>0</v>
      </c>
      <c r="CX95" s="159">
        <f>IF(CX$16-'様式３（療養者名簿）（⑤の場合）'!$O104+1&lt;=15,IF(CX$16&gt;='様式３（療養者名簿）（⑤の場合）'!$O104,IF(CX$16&lt;='様式３（療養者名簿）（⑤の場合）'!$W104,1,0),0),0)</f>
        <v>0</v>
      </c>
      <c r="CY95" s="159">
        <f>IF(CY$16-'様式３（療養者名簿）（⑤の場合）'!$O104+1&lt;=15,IF(CY$16&gt;='様式３（療養者名簿）（⑤の場合）'!$O104,IF(CY$16&lt;='様式３（療養者名簿）（⑤の場合）'!$W104,1,0),0),0)</f>
        <v>0</v>
      </c>
      <c r="CZ95" s="159">
        <f>IF(CZ$16-'様式３（療養者名簿）（⑤の場合）'!$O104+1&lt;=15,IF(CZ$16&gt;='様式３（療養者名簿）（⑤の場合）'!$O104,IF(CZ$16&lt;='様式３（療養者名簿）（⑤の場合）'!$W104,1,0),0),0)</f>
        <v>0</v>
      </c>
      <c r="DA95" s="159">
        <f>IF(DA$16-'様式３（療養者名簿）（⑤の場合）'!$O104+1&lt;=15,IF(DA$16&gt;='様式３（療養者名簿）（⑤の場合）'!$O104,IF(DA$16&lt;='様式３（療養者名簿）（⑤の場合）'!$W104,1,0),0),0)</f>
        <v>0</v>
      </c>
      <c r="DB95" s="159">
        <f>IF(DB$16-'様式３（療養者名簿）（⑤の場合）'!$O104+1&lt;=15,IF(DB$16&gt;='様式３（療養者名簿）（⑤の場合）'!$O104,IF(DB$16&lt;='様式３（療養者名簿）（⑤の場合）'!$W104,1,0),0),0)</f>
        <v>0</v>
      </c>
      <c r="DC95" s="159">
        <f>IF(DC$16-'様式３（療養者名簿）（⑤の場合）'!$O104+1&lt;=15,IF(DC$16&gt;='様式３（療養者名簿）（⑤の場合）'!$O104,IF(DC$16&lt;='様式３（療養者名簿）（⑤の場合）'!$W104,1,0),0),0)</f>
        <v>0</v>
      </c>
      <c r="DD95" s="159">
        <f>IF(DD$16-'様式３（療養者名簿）（⑤の場合）'!$O104+1&lt;=15,IF(DD$16&gt;='様式３（療養者名簿）（⑤の場合）'!$O104,IF(DD$16&lt;='様式３（療養者名簿）（⑤の場合）'!$W104,1,0),0),0)</f>
        <v>0</v>
      </c>
      <c r="DE95" s="159">
        <f>IF(DE$16-'様式３（療養者名簿）（⑤の場合）'!$O104+1&lt;=15,IF(DE$16&gt;='様式３（療養者名簿）（⑤の場合）'!$O104,IF(DE$16&lt;='様式３（療養者名簿）（⑤の場合）'!$W104,1,0),0),0)</f>
        <v>0</v>
      </c>
      <c r="DF95" s="159">
        <f>IF(DF$16-'様式３（療養者名簿）（⑤の場合）'!$O104+1&lt;=15,IF(DF$16&gt;='様式３（療養者名簿）（⑤の場合）'!$O104,IF(DF$16&lt;='様式３（療養者名簿）（⑤の場合）'!$W104,1,0),0),0)</f>
        <v>0</v>
      </c>
      <c r="DG95" s="159">
        <f>IF(DG$16-'様式３（療養者名簿）（⑤の場合）'!$O104+1&lt;=15,IF(DG$16&gt;='様式３（療養者名簿）（⑤の場合）'!$O104,IF(DG$16&lt;='様式３（療養者名簿）（⑤の場合）'!$W104,1,0),0),0)</f>
        <v>0</v>
      </c>
      <c r="DH95" s="159">
        <f>IF(DH$16-'様式３（療養者名簿）（⑤の場合）'!$O104+1&lt;=15,IF(DH$16&gt;='様式３（療養者名簿）（⑤の場合）'!$O104,IF(DH$16&lt;='様式３（療養者名簿）（⑤の場合）'!$W104,1,0),0),0)</f>
        <v>0</v>
      </c>
      <c r="DI95" s="159">
        <f>IF(DI$16-'様式３（療養者名簿）（⑤の場合）'!$O104+1&lt;=15,IF(DI$16&gt;='様式３（療養者名簿）（⑤の場合）'!$O104,IF(DI$16&lt;='様式３（療養者名簿）（⑤の場合）'!$W104,1,0),0),0)</f>
        <v>0</v>
      </c>
      <c r="DJ95" s="159">
        <f>IF(DJ$16-'様式３（療養者名簿）（⑤の場合）'!$O104+1&lt;=15,IF(DJ$16&gt;='様式３（療養者名簿）（⑤の場合）'!$O104,IF(DJ$16&lt;='様式３（療養者名簿）（⑤の場合）'!$W104,1,0),0),0)</f>
        <v>0</v>
      </c>
      <c r="DK95" s="159">
        <f>IF(DK$16-'様式３（療養者名簿）（⑤の場合）'!$O104+1&lt;=15,IF(DK$16&gt;='様式３（療養者名簿）（⑤の場合）'!$O104,IF(DK$16&lt;='様式３（療養者名簿）（⑤の場合）'!$W104,1,0),0),0)</f>
        <v>0</v>
      </c>
      <c r="DL95" s="159">
        <f>IF(DL$16-'様式３（療養者名簿）（⑤の場合）'!$O104+1&lt;=15,IF(DL$16&gt;='様式３（療養者名簿）（⑤の場合）'!$O104,IF(DL$16&lt;='様式３（療養者名簿）（⑤の場合）'!$W104,1,0),0),0)</f>
        <v>0</v>
      </c>
      <c r="DM95" s="159">
        <f>IF(DM$16-'様式３（療養者名簿）（⑤の場合）'!$O104+1&lt;=15,IF(DM$16&gt;='様式３（療養者名簿）（⑤の場合）'!$O104,IF(DM$16&lt;='様式３（療養者名簿）（⑤の場合）'!$W104,1,0),0),0)</f>
        <v>0</v>
      </c>
      <c r="DN95" s="159">
        <f>IF(DN$16-'様式３（療養者名簿）（⑤の場合）'!$O104+1&lt;=15,IF(DN$16&gt;='様式３（療養者名簿）（⑤の場合）'!$O104,IF(DN$16&lt;='様式３（療養者名簿）（⑤の場合）'!$W104,1,0),0),0)</f>
        <v>0</v>
      </c>
      <c r="DO95" s="159">
        <f>IF(DO$16-'様式３（療養者名簿）（⑤の場合）'!$O104+1&lt;=15,IF(DO$16&gt;='様式３（療養者名簿）（⑤の場合）'!$O104,IF(DO$16&lt;='様式３（療養者名簿）（⑤の場合）'!$W104,1,0),0),0)</f>
        <v>0</v>
      </c>
      <c r="DP95" s="159">
        <f>IF(DP$16-'様式３（療養者名簿）（⑤の場合）'!$O104+1&lt;=15,IF(DP$16&gt;='様式３（療養者名簿）（⑤の場合）'!$O104,IF(DP$16&lt;='様式３（療養者名簿）（⑤の場合）'!$W104,1,0),0),0)</f>
        <v>0</v>
      </c>
      <c r="DQ95" s="159">
        <f>IF(DQ$16-'様式３（療養者名簿）（⑤の場合）'!$O104+1&lt;=15,IF(DQ$16&gt;='様式３（療養者名簿）（⑤の場合）'!$O104,IF(DQ$16&lt;='様式３（療養者名簿）（⑤の場合）'!$W104,1,0),0),0)</f>
        <v>0</v>
      </c>
      <c r="DR95" s="159">
        <f>IF(DR$16-'様式３（療養者名簿）（⑤の場合）'!$O104+1&lt;=15,IF(DR$16&gt;='様式３（療養者名簿）（⑤の場合）'!$O104,IF(DR$16&lt;='様式３（療養者名簿）（⑤の場合）'!$W104,1,0),0),0)</f>
        <v>0</v>
      </c>
      <c r="DS95" s="159">
        <f>IF(DS$16-'様式３（療養者名簿）（⑤の場合）'!$O104+1&lt;=15,IF(DS$16&gt;='様式３（療養者名簿）（⑤の場合）'!$O104,IF(DS$16&lt;='様式３（療養者名簿）（⑤の場合）'!$W104,1,0),0),0)</f>
        <v>0</v>
      </c>
      <c r="DT95" s="159">
        <f>IF(DT$16-'様式３（療養者名簿）（⑤の場合）'!$O104+1&lt;=15,IF(DT$16&gt;='様式３（療養者名簿）（⑤の場合）'!$O104,IF(DT$16&lt;='様式３（療養者名簿）（⑤の場合）'!$W104,1,0),0),0)</f>
        <v>0</v>
      </c>
      <c r="DU95" s="159">
        <f>IF(DU$16-'様式３（療養者名簿）（⑤の場合）'!$O104+1&lt;=15,IF(DU$16&gt;='様式３（療養者名簿）（⑤の場合）'!$O104,IF(DU$16&lt;='様式３（療養者名簿）（⑤の場合）'!$W104,1,0),0),0)</f>
        <v>0</v>
      </c>
      <c r="DV95" s="159">
        <f>IF(DV$16-'様式３（療養者名簿）（⑤の場合）'!$O104+1&lt;=15,IF(DV$16&gt;='様式３（療養者名簿）（⑤の場合）'!$O104,IF(DV$16&lt;='様式３（療養者名簿）（⑤の場合）'!$W104,1,0),0),0)</f>
        <v>0</v>
      </c>
      <c r="DW95" s="159">
        <f>IF(DW$16-'様式３（療養者名簿）（⑤の場合）'!$O104+1&lt;=15,IF(DW$16&gt;='様式３（療養者名簿）（⑤の場合）'!$O104,IF(DW$16&lt;='様式３（療養者名簿）（⑤の場合）'!$W104,1,0),0),0)</f>
        <v>0</v>
      </c>
      <c r="DX95" s="159">
        <f>IF(DX$16-'様式３（療養者名簿）（⑤の場合）'!$O104+1&lt;=15,IF(DX$16&gt;='様式３（療養者名簿）（⑤の場合）'!$O104,IF(DX$16&lt;='様式３（療養者名簿）（⑤の場合）'!$W104,1,0),0),0)</f>
        <v>0</v>
      </c>
      <c r="DY95" s="159">
        <f>IF(DY$16-'様式３（療養者名簿）（⑤の場合）'!$O104+1&lt;=15,IF(DY$16&gt;='様式３（療養者名簿）（⑤の場合）'!$O104,IF(DY$16&lt;='様式３（療養者名簿）（⑤の場合）'!$W104,1,0),0),0)</f>
        <v>0</v>
      </c>
      <c r="DZ95" s="159">
        <f>IF(DZ$16-'様式３（療養者名簿）（⑤の場合）'!$O104+1&lt;=15,IF(DZ$16&gt;='様式３（療養者名簿）（⑤の場合）'!$O104,IF(DZ$16&lt;='様式３（療養者名簿）（⑤の場合）'!$W104,1,0),0),0)</f>
        <v>0</v>
      </c>
      <c r="EA95" s="159">
        <f>IF(EA$16-'様式３（療養者名簿）（⑤の場合）'!$O104+1&lt;=15,IF(EA$16&gt;='様式３（療養者名簿）（⑤の場合）'!$O104,IF(EA$16&lt;='様式３（療養者名簿）（⑤の場合）'!$W104,1,0),0),0)</f>
        <v>0</v>
      </c>
      <c r="EB95" s="159">
        <f>IF(EB$16-'様式３（療養者名簿）（⑤の場合）'!$O104+1&lt;=15,IF(EB$16&gt;='様式３（療養者名簿）（⑤の場合）'!$O104,IF(EB$16&lt;='様式３（療養者名簿）（⑤の場合）'!$W104,1,0),0),0)</f>
        <v>0</v>
      </c>
      <c r="EC95" s="159">
        <f>IF(EC$16-'様式３（療養者名簿）（⑤の場合）'!$O104+1&lt;=15,IF(EC$16&gt;='様式３（療養者名簿）（⑤の場合）'!$O104,IF(EC$16&lt;='様式３（療養者名簿）（⑤の場合）'!$W104,1,0),0),0)</f>
        <v>0</v>
      </c>
      <c r="ED95" s="159">
        <f>IF(ED$16-'様式３（療養者名簿）（⑤の場合）'!$O104+1&lt;=15,IF(ED$16&gt;='様式３（療養者名簿）（⑤の場合）'!$O104,IF(ED$16&lt;='様式３（療養者名簿）（⑤の場合）'!$W104,1,0),0),0)</f>
        <v>0</v>
      </c>
      <c r="EE95" s="159">
        <f>IF(EE$16-'様式３（療養者名簿）（⑤の場合）'!$O104+1&lt;=15,IF(EE$16&gt;='様式３（療養者名簿）（⑤の場合）'!$O104,IF(EE$16&lt;='様式３（療養者名簿）（⑤の場合）'!$W104,1,0),0),0)</f>
        <v>0</v>
      </c>
      <c r="EF95" s="159">
        <f>IF(EF$16-'様式３（療養者名簿）（⑤の場合）'!$O104+1&lt;=15,IF(EF$16&gt;='様式３（療養者名簿）（⑤の場合）'!$O104,IF(EF$16&lt;='様式３（療養者名簿）（⑤の場合）'!$W104,1,0),0),0)</f>
        <v>0</v>
      </c>
      <c r="EG95" s="159">
        <f>IF(EG$16-'様式３（療養者名簿）（⑤の場合）'!$O104+1&lt;=15,IF(EG$16&gt;='様式３（療養者名簿）（⑤の場合）'!$O104,IF(EG$16&lt;='様式３（療養者名簿）（⑤の場合）'!$W104,1,0),0),0)</f>
        <v>0</v>
      </c>
      <c r="EH95" s="159">
        <f>IF(EH$16-'様式３（療養者名簿）（⑤の場合）'!$O104+1&lt;=15,IF(EH$16&gt;='様式３（療養者名簿）（⑤の場合）'!$O104,IF(EH$16&lt;='様式３（療養者名簿）（⑤の場合）'!$W104,1,0),0),0)</f>
        <v>0</v>
      </c>
      <c r="EI95" s="159">
        <f>IF(EI$16-'様式３（療養者名簿）（⑤の場合）'!$O104+1&lt;=15,IF(EI$16&gt;='様式３（療養者名簿）（⑤の場合）'!$O104,IF(EI$16&lt;='様式３（療養者名簿）（⑤の場合）'!$W104,1,0),0),0)</f>
        <v>0</v>
      </c>
      <c r="EJ95" s="159">
        <f>IF(EJ$16-'様式３（療養者名簿）（⑤の場合）'!$O104+1&lt;=15,IF(EJ$16&gt;='様式３（療養者名簿）（⑤の場合）'!$O104,IF(EJ$16&lt;='様式３（療養者名簿）（⑤の場合）'!$W104,1,0),0),0)</f>
        <v>0</v>
      </c>
      <c r="EK95" s="159">
        <f>IF(EK$16-'様式３（療養者名簿）（⑤の場合）'!$O104+1&lt;=15,IF(EK$16&gt;='様式３（療養者名簿）（⑤の場合）'!$O104,IF(EK$16&lt;='様式３（療養者名簿）（⑤の場合）'!$W104,1,0),0),0)</f>
        <v>0</v>
      </c>
      <c r="EL95" s="159">
        <f>IF(EL$16-'様式３（療養者名簿）（⑤の場合）'!$O104+1&lt;=15,IF(EL$16&gt;='様式３（療養者名簿）（⑤の場合）'!$O104,IF(EL$16&lt;='様式３（療養者名簿）（⑤の場合）'!$W104,1,0),0),0)</f>
        <v>0</v>
      </c>
      <c r="EM95" s="159">
        <f>IF(EM$16-'様式３（療養者名簿）（⑤の場合）'!$O104+1&lt;=15,IF(EM$16&gt;='様式３（療養者名簿）（⑤の場合）'!$O104,IF(EM$16&lt;='様式３（療養者名簿）（⑤の場合）'!$W104,1,0),0),0)</f>
        <v>0</v>
      </c>
      <c r="EN95" s="159">
        <f>IF(EN$16-'様式３（療養者名簿）（⑤の場合）'!$O104+1&lt;=15,IF(EN$16&gt;='様式３（療養者名簿）（⑤の場合）'!$O104,IF(EN$16&lt;='様式３（療養者名簿）（⑤の場合）'!$W104,1,0),0),0)</f>
        <v>0</v>
      </c>
      <c r="EO95" s="159">
        <f>IF(EO$16-'様式３（療養者名簿）（⑤の場合）'!$O104+1&lt;=15,IF(EO$16&gt;='様式３（療養者名簿）（⑤の場合）'!$O104,IF(EO$16&lt;='様式３（療養者名簿）（⑤の場合）'!$W104,1,0),0),0)</f>
        <v>0</v>
      </c>
      <c r="EP95" s="159">
        <f>IF(EP$16-'様式３（療養者名簿）（⑤の場合）'!$O104+1&lt;=15,IF(EP$16&gt;='様式３（療養者名簿）（⑤の場合）'!$O104,IF(EP$16&lt;='様式３（療養者名簿）（⑤の場合）'!$W104,1,0),0),0)</f>
        <v>0</v>
      </c>
      <c r="EQ95" s="159">
        <f>IF(EQ$16-'様式３（療養者名簿）（⑤の場合）'!$O104+1&lt;=15,IF(EQ$16&gt;='様式３（療養者名簿）（⑤の場合）'!$O104,IF(EQ$16&lt;='様式３（療養者名簿）（⑤の場合）'!$W104,1,0),0),0)</f>
        <v>0</v>
      </c>
      <c r="ER95" s="159">
        <f>IF(ER$16-'様式３（療養者名簿）（⑤の場合）'!$O104+1&lt;=15,IF(ER$16&gt;='様式３（療養者名簿）（⑤の場合）'!$O104,IF(ER$16&lt;='様式３（療養者名簿）（⑤の場合）'!$W104,1,0),0),0)</f>
        <v>0</v>
      </c>
      <c r="ES95" s="159">
        <f>IF(ES$16-'様式３（療養者名簿）（⑤の場合）'!$O104+1&lt;=15,IF(ES$16&gt;='様式３（療養者名簿）（⑤の場合）'!$O104,IF(ES$16&lt;='様式３（療養者名簿）（⑤の場合）'!$W104,1,0),0),0)</f>
        <v>0</v>
      </c>
      <c r="ET95" s="159">
        <f>IF(ET$16-'様式３（療養者名簿）（⑤の場合）'!$O104+1&lt;=15,IF(ET$16&gt;='様式３（療養者名簿）（⑤の場合）'!$O104,IF(ET$16&lt;='様式３（療養者名簿）（⑤の場合）'!$W104,1,0),0),0)</f>
        <v>0</v>
      </c>
      <c r="EU95" s="159">
        <f>IF(EU$16-'様式３（療養者名簿）（⑤の場合）'!$O104+1&lt;=15,IF(EU$16&gt;='様式３（療養者名簿）（⑤の場合）'!$O104,IF(EU$16&lt;='様式３（療養者名簿）（⑤の場合）'!$W104,1,0),0),0)</f>
        <v>0</v>
      </c>
      <c r="EV95" s="159">
        <f>IF(EV$16-'様式３（療養者名簿）（⑤の場合）'!$O104+1&lt;=15,IF(EV$16&gt;='様式３（療養者名簿）（⑤の場合）'!$O104,IF(EV$16&lt;='様式３（療養者名簿）（⑤の場合）'!$W104,1,0),0),0)</f>
        <v>0</v>
      </c>
      <c r="EW95" s="159">
        <f>IF(EW$16-'様式３（療養者名簿）（⑤の場合）'!$O104+1&lt;=15,IF(EW$16&gt;='様式３（療養者名簿）（⑤の場合）'!$O104,IF(EW$16&lt;='様式３（療養者名簿）（⑤の場合）'!$W104,1,0),0),0)</f>
        <v>0</v>
      </c>
      <c r="EX95" s="159">
        <f>IF(EX$16-'様式３（療養者名簿）（⑤の場合）'!$O104+1&lt;=15,IF(EX$16&gt;='様式３（療養者名簿）（⑤の場合）'!$O104,IF(EX$16&lt;='様式３（療養者名簿）（⑤の場合）'!$W104,1,0),0),0)</f>
        <v>0</v>
      </c>
      <c r="EY95" s="159">
        <f>IF(EY$16-'様式３（療養者名簿）（⑤の場合）'!$O104+1&lt;=15,IF(EY$16&gt;='様式３（療養者名簿）（⑤の場合）'!$O104,IF(EY$16&lt;='様式３（療養者名簿）（⑤の場合）'!$W104,1,0),0),0)</f>
        <v>0</v>
      </c>
      <c r="EZ95" s="159">
        <f>IF(EZ$16-'様式３（療養者名簿）（⑤の場合）'!$O104+1&lt;=15,IF(EZ$16&gt;='様式３（療養者名簿）（⑤の場合）'!$O104,IF(EZ$16&lt;='様式３（療養者名簿）（⑤の場合）'!$W104,1,0),0),0)</f>
        <v>0</v>
      </c>
      <c r="FA95" s="159">
        <f>IF(FA$16-'様式３（療養者名簿）（⑤の場合）'!$O104+1&lt;=15,IF(FA$16&gt;='様式３（療養者名簿）（⑤の場合）'!$O104,IF(FA$16&lt;='様式３（療養者名簿）（⑤の場合）'!$W104,1,0),0),0)</f>
        <v>0</v>
      </c>
      <c r="FB95" s="159">
        <f>IF(FB$16-'様式３（療養者名簿）（⑤の場合）'!$O104+1&lt;=15,IF(FB$16&gt;='様式３（療養者名簿）（⑤の場合）'!$O104,IF(FB$16&lt;='様式３（療養者名簿）（⑤の場合）'!$W104,1,0),0),0)</f>
        <v>0</v>
      </c>
      <c r="FC95" s="159">
        <f>IF(FC$16-'様式３（療養者名簿）（⑤の場合）'!$O104+1&lt;=15,IF(FC$16&gt;='様式３（療養者名簿）（⑤の場合）'!$O104,IF(FC$16&lt;='様式３（療養者名簿）（⑤の場合）'!$W104,1,0),0),0)</f>
        <v>0</v>
      </c>
      <c r="FD95" s="159">
        <f>IF(FD$16-'様式３（療養者名簿）（⑤の場合）'!$O104+1&lt;=15,IF(FD$16&gt;='様式３（療養者名簿）（⑤の場合）'!$O104,IF(FD$16&lt;='様式３（療養者名簿）（⑤の場合）'!$W104,1,0),0),0)</f>
        <v>0</v>
      </c>
      <c r="FE95" s="159">
        <f>IF(FE$16-'様式３（療養者名簿）（⑤の場合）'!$O104+1&lt;=15,IF(FE$16&gt;='様式３（療養者名簿）（⑤の場合）'!$O104,IF(FE$16&lt;='様式３（療養者名簿）（⑤の場合）'!$W104,1,0),0),0)</f>
        <v>0</v>
      </c>
      <c r="FF95" s="159">
        <f>IF(FF$16-'様式３（療養者名簿）（⑤の場合）'!$O104+1&lt;=15,IF(FF$16&gt;='様式３（療養者名簿）（⑤の場合）'!$O104,IF(FF$16&lt;='様式３（療養者名簿）（⑤の場合）'!$W104,1,0),0),0)</f>
        <v>0</v>
      </c>
      <c r="FG95" s="159">
        <f>IF(FG$16-'様式３（療養者名簿）（⑤の場合）'!$O104+1&lt;=15,IF(FG$16&gt;='様式３（療養者名簿）（⑤の場合）'!$O104,IF(FG$16&lt;='様式３（療養者名簿）（⑤の場合）'!$W104,1,0),0),0)</f>
        <v>0</v>
      </c>
      <c r="FH95" s="159">
        <f>IF(FH$16-'様式３（療養者名簿）（⑤の場合）'!$O104+1&lt;=15,IF(FH$16&gt;='様式３（療養者名簿）（⑤の場合）'!$O104,IF(FH$16&lt;='様式３（療養者名簿）（⑤の場合）'!$W104,1,0),0),0)</f>
        <v>0</v>
      </c>
      <c r="FI95" s="159">
        <f>IF(FI$16-'様式３（療養者名簿）（⑤の場合）'!$O104+1&lt;=15,IF(FI$16&gt;='様式３（療養者名簿）（⑤の場合）'!$O104,IF(FI$16&lt;='様式３（療養者名簿）（⑤の場合）'!$W104,1,0),0),0)</f>
        <v>0</v>
      </c>
      <c r="FJ95" s="159">
        <f>IF(FJ$16-'様式３（療養者名簿）（⑤の場合）'!$O104+1&lt;=15,IF(FJ$16&gt;='様式３（療養者名簿）（⑤の場合）'!$O104,IF(FJ$16&lt;='様式３（療養者名簿）（⑤の場合）'!$W104,1,0),0),0)</f>
        <v>0</v>
      </c>
      <c r="FK95" s="159">
        <f>IF(FK$16-'様式３（療養者名簿）（⑤の場合）'!$O104+1&lt;=15,IF(FK$16&gt;='様式３（療養者名簿）（⑤の場合）'!$O104,IF(FK$16&lt;='様式３（療養者名簿）（⑤の場合）'!$W104,1,0),0),0)</f>
        <v>0</v>
      </c>
      <c r="FL95" s="159">
        <f>IF(FL$16-'様式３（療養者名簿）（⑤の場合）'!$O104+1&lt;=15,IF(FL$16&gt;='様式３（療養者名簿）（⑤の場合）'!$O104,IF(FL$16&lt;='様式３（療養者名簿）（⑤の場合）'!$W104,1,0),0),0)</f>
        <v>0</v>
      </c>
      <c r="FM95" s="159">
        <f>IF(FM$16-'様式３（療養者名簿）（⑤の場合）'!$O104+1&lt;=15,IF(FM$16&gt;='様式３（療養者名簿）（⑤の場合）'!$O104,IF(FM$16&lt;='様式３（療養者名簿）（⑤の場合）'!$W104,1,0),0),0)</f>
        <v>0</v>
      </c>
      <c r="FN95" s="159">
        <f>IF(FN$16-'様式３（療養者名簿）（⑤の場合）'!$O104+1&lt;=15,IF(FN$16&gt;='様式３（療養者名簿）（⑤の場合）'!$O104,IF(FN$16&lt;='様式３（療養者名簿）（⑤の場合）'!$W104,1,0),0),0)</f>
        <v>0</v>
      </c>
      <c r="FO95" s="159">
        <f>IF(FO$16-'様式３（療養者名簿）（⑤の場合）'!$O104+1&lt;=15,IF(FO$16&gt;='様式３（療養者名簿）（⑤の場合）'!$O104,IF(FO$16&lt;='様式３（療養者名簿）（⑤の場合）'!$W104,1,0),0),0)</f>
        <v>0</v>
      </c>
      <c r="FP95" s="159">
        <f>IF(FP$16-'様式３（療養者名簿）（⑤の場合）'!$O104+1&lt;=15,IF(FP$16&gt;='様式３（療養者名簿）（⑤の場合）'!$O104,IF(FP$16&lt;='様式３（療養者名簿）（⑤の場合）'!$W104,1,0),0),0)</f>
        <v>0</v>
      </c>
      <c r="FQ95" s="159">
        <f>IF(FQ$16-'様式３（療養者名簿）（⑤の場合）'!$O104+1&lt;=15,IF(FQ$16&gt;='様式３（療養者名簿）（⑤の場合）'!$O104,IF(FQ$16&lt;='様式３（療養者名簿）（⑤の場合）'!$W104,1,0),0),0)</f>
        <v>0</v>
      </c>
      <c r="FR95" s="159">
        <f>IF(FR$16-'様式３（療養者名簿）（⑤の場合）'!$O104+1&lt;=15,IF(FR$16&gt;='様式３（療養者名簿）（⑤の場合）'!$O104,IF(FR$16&lt;='様式３（療養者名簿）（⑤の場合）'!$W104,1,0),0),0)</f>
        <v>0</v>
      </c>
      <c r="FS95" s="159">
        <f>IF(FS$16-'様式３（療養者名簿）（⑤の場合）'!$O104+1&lt;=15,IF(FS$16&gt;='様式３（療養者名簿）（⑤の場合）'!$O104,IF(FS$16&lt;='様式３（療養者名簿）（⑤の場合）'!$W104,1,0),0),0)</f>
        <v>0</v>
      </c>
      <c r="FT95" s="159">
        <f>IF(FT$16-'様式３（療養者名簿）（⑤の場合）'!$O104+1&lt;=15,IF(FT$16&gt;='様式３（療養者名簿）（⑤の場合）'!$O104,IF(FT$16&lt;='様式３（療養者名簿）（⑤の場合）'!$W104,1,0),0),0)</f>
        <v>0</v>
      </c>
      <c r="FU95" s="159">
        <f>IF(FU$16-'様式３（療養者名簿）（⑤の場合）'!$O104+1&lt;=15,IF(FU$16&gt;='様式３（療養者名簿）（⑤の場合）'!$O104,IF(FU$16&lt;='様式３（療養者名簿）（⑤の場合）'!$W104,1,0),0),0)</f>
        <v>0</v>
      </c>
      <c r="FV95" s="159">
        <f>IF(FV$16-'様式３（療養者名簿）（⑤の場合）'!$O104+1&lt;=15,IF(FV$16&gt;='様式３（療養者名簿）（⑤の場合）'!$O104,IF(FV$16&lt;='様式３（療養者名簿）（⑤の場合）'!$W104,1,0),0),0)</f>
        <v>0</v>
      </c>
      <c r="FW95" s="159">
        <f>IF(FW$16-'様式３（療養者名簿）（⑤の場合）'!$O104+1&lt;=15,IF(FW$16&gt;='様式３（療養者名簿）（⑤の場合）'!$O104,IF(FW$16&lt;='様式３（療養者名簿）（⑤の場合）'!$W104,1,0),0),0)</f>
        <v>0</v>
      </c>
      <c r="FX95" s="159">
        <f>IF(FX$16-'様式３（療養者名簿）（⑤の場合）'!$O104+1&lt;=15,IF(FX$16&gt;='様式３（療養者名簿）（⑤の場合）'!$O104,IF(FX$16&lt;='様式３（療養者名簿）（⑤の場合）'!$W104,1,0),0),0)</f>
        <v>0</v>
      </c>
      <c r="FY95" s="159">
        <f>IF(FY$16-'様式３（療養者名簿）（⑤の場合）'!$O104+1&lt;=15,IF(FY$16&gt;='様式３（療養者名簿）（⑤の場合）'!$O104,IF(FY$16&lt;='様式３（療養者名簿）（⑤の場合）'!$W104,1,0),0),0)</f>
        <v>0</v>
      </c>
      <c r="FZ95" s="159">
        <f>IF(FZ$16-'様式３（療養者名簿）（⑤の場合）'!$O104+1&lt;=15,IF(FZ$16&gt;='様式３（療養者名簿）（⑤の場合）'!$O104,IF(FZ$16&lt;='様式３（療養者名簿）（⑤の場合）'!$W104,1,0),0),0)</f>
        <v>0</v>
      </c>
      <c r="GA95" s="159">
        <f>IF(GA$16-'様式３（療養者名簿）（⑤の場合）'!$O104+1&lt;=15,IF(GA$16&gt;='様式３（療養者名簿）（⑤の場合）'!$O104,IF(GA$16&lt;='様式３（療養者名簿）（⑤の場合）'!$W104,1,0),0),0)</f>
        <v>0</v>
      </c>
      <c r="GB95" s="159">
        <f>IF(GB$16-'様式３（療養者名簿）（⑤の場合）'!$O104+1&lt;=15,IF(GB$16&gt;='様式３（療養者名簿）（⑤の場合）'!$O104,IF(GB$16&lt;='様式３（療養者名簿）（⑤の場合）'!$W104,1,0),0),0)</f>
        <v>0</v>
      </c>
      <c r="GC95" s="159">
        <f>IF(GC$16-'様式３（療養者名簿）（⑤の場合）'!$O104+1&lt;=15,IF(GC$16&gt;='様式３（療養者名簿）（⑤の場合）'!$O104,IF(GC$16&lt;='様式３（療養者名簿）（⑤の場合）'!$W104,1,0),0),0)</f>
        <v>0</v>
      </c>
      <c r="GD95" s="159">
        <f>IF(GD$16-'様式３（療養者名簿）（⑤の場合）'!$O104+1&lt;=15,IF(GD$16&gt;='様式３（療養者名簿）（⑤の場合）'!$O104,IF(GD$16&lt;='様式３（療養者名簿）（⑤の場合）'!$W104,1,0),0),0)</f>
        <v>0</v>
      </c>
      <c r="GE95" s="159">
        <f>IF(GE$16-'様式３（療養者名簿）（⑤の場合）'!$O104+1&lt;=15,IF(GE$16&gt;='様式３（療養者名簿）（⑤の場合）'!$O104,IF(GE$16&lt;='様式３（療養者名簿）（⑤の場合）'!$W104,1,0),0),0)</f>
        <v>0</v>
      </c>
      <c r="GF95" s="159">
        <f>IF(GF$16-'様式３（療養者名簿）（⑤の場合）'!$O104+1&lt;=15,IF(GF$16&gt;='様式３（療養者名簿）（⑤の場合）'!$O104,IF(GF$16&lt;='様式３（療養者名簿）（⑤の場合）'!$W104,1,0),0),0)</f>
        <v>0</v>
      </c>
      <c r="GG95" s="159">
        <f>IF(GG$16-'様式３（療養者名簿）（⑤の場合）'!$O104+1&lt;=15,IF(GG$16&gt;='様式３（療養者名簿）（⑤の場合）'!$O104,IF(GG$16&lt;='様式３（療養者名簿）（⑤の場合）'!$W104,1,0),0),0)</f>
        <v>0</v>
      </c>
      <c r="GH95" s="159">
        <f>IF(GH$16-'様式３（療養者名簿）（⑤の場合）'!$O104+1&lt;=15,IF(GH$16&gt;='様式３（療養者名簿）（⑤の場合）'!$O104,IF(GH$16&lt;='様式３（療養者名簿）（⑤の場合）'!$W104,1,0),0),0)</f>
        <v>0</v>
      </c>
      <c r="GI95" s="159">
        <f>IF(GI$16-'様式３（療養者名簿）（⑤の場合）'!$O104+1&lt;=15,IF(GI$16&gt;='様式３（療養者名簿）（⑤の場合）'!$O104,IF(GI$16&lt;='様式３（療養者名簿）（⑤の場合）'!$W104,1,0),0),0)</f>
        <v>0</v>
      </c>
      <c r="GJ95" s="159">
        <f>IF(GJ$16-'様式３（療養者名簿）（⑤の場合）'!$O104+1&lt;=15,IF(GJ$16&gt;='様式３（療養者名簿）（⑤の場合）'!$O104,IF(GJ$16&lt;='様式３（療養者名簿）（⑤の場合）'!$W104,1,0),0),0)</f>
        <v>0</v>
      </c>
      <c r="GK95" s="159">
        <f>IF(GK$16-'様式３（療養者名簿）（⑤の場合）'!$O104+1&lt;=15,IF(GK$16&gt;='様式３（療養者名簿）（⑤の場合）'!$O104,IF(GK$16&lt;='様式３（療養者名簿）（⑤の場合）'!$W104,1,0),0),0)</f>
        <v>0</v>
      </c>
      <c r="GL95" s="159">
        <f>IF(GL$16-'様式３（療養者名簿）（⑤の場合）'!$O104+1&lt;=15,IF(GL$16&gt;='様式３（療養者名簿）（⑤の場合）'!$O104,IF(GL$16&lt;='様式３（療養者名簿）（⑤の場合）'!$W104,1,0),0),0)</f>
        <v>0</v>
      </c>
      <c r="GM95" s="159">
        <f>IF(GM$16-'様式３（療養者名簿）（⑤の場合）'!$O104+1&lt;=15,IF(GM$16&gt;='様式３（療養者名簿）（⑤の場合）'!$O104,IF(GM$16&lt;='様式３（療養者名簿）（⑤の場合）'!$W104,1,0),0),0)</f>
        <v>0</v>
      </c>
      <c r="GN95" s="159">
        <f>IF(GN$16-'様式３（療養者名簿）（⑤の場合）'!$O104+1&lt;=15,IF(GN$16&gt;='様式３（療養者名簿）（⑤の場合）'!$O104,IF(GN$16&lt;='様式３（療養者名簿）（⑤の場合）'!$W104,1,0),0),0)</f>
        <v>0</v>
      </c>
      <c r="GO95" s="159">
        <f>IF(GO$16-'様式３（療養者名簿）（⑤の場合）'!$O104+1&lt;=15,IF(GO$16&gt;='様式３（療養者名簿）（⑤の場合）'!$O104,IF(GO$16&lt;='様式３（療養者名簿）（⑤の場合）'!$W104,1,0),0),0)</f>
        <v>0</v>
      </c>
      <c r="GP95" s="159">
        <f>IF(GP$16-'様式３（療養者名簿）（⑤の場合）'!$O104+1&lt;=15,IF(GP$16&gt;='様式３（療養者名簿）（⑤の場合）'!$O104,IF(GP$16&lt;='様式３（療養者名簿）（⑤の場合）'!$W104,1,0),0),0)</f>
        <v>0</v>
      </c>
      <c r="GQ95" s="159">
        <f>IF(GQ$16-'様式３（療養者名簿）（⑤の場合）'!$O104+1&lt;=15,IF(GQ$16&gt;='様式３（療養者名簿）（⑤の場合）'!$O104,IF(GQ$16&lt;='様式３（療養者名簿）（⑤の場合）'!$W104,1,0),0),0)</f>
        <v>0</v>
      </c>
      <c r="GR95" s="159">
        <f>IF(GR$16-'様式３（療養者名簿）（⑤の場合）'!$O104+1&lt;=15,IF(GR$16&gt;='様式３（療養者名簿）（⑤の場合）'!$O104,IF(GR$16&lt;='様式３（療養者名簿）（⑤の場合）'!$W104,1,0),0),0)</f>
        <v>0</v>
      </c>
      <c r="GS95" s="159">
        <f>IF(GS$16-'様式３（療養者名簿）（⑤の場合）'!$O104+1&lt;=15,IF(GS$16&gt;='様式３（療養者名簿）（⑤の場合）'!$O104,IF(GS$16&lt;='様式３（療養者名簿）（⑤の場合）'!$W104,1,0),0),0)</f>
        <v>0</v>
      </c>
      <c r="GT95" s="159">
        <f>IF(GT$16-'様式３（療養者名簿）（⑤の場合）'!$O104+1&lt;=15,IF(GT$16&gt;='様式３（療養者名簿）（⑤の場合）'!$O104,IF(GT$16&lt;='様式３（療養者名簿）（⑤の場合）'!$W104,1,0),0),0)</f>
        <v>0</v>
      </c>
      <c r="GU95" s="159">
        <f>IF(GU$16-'様式３（療養者名簿）（⑤の場合）'!$O104+1&lt;=15,IF(GU$16&gt;='様式３（療養者名簿）（⑤の場合）'!$O104,IF(GU$16&lt;='様式３（療養者名簿）（⑤の場合）'!$W104,1,0),0),0)</f>
        <v>0</v>
      </c>
      <c r="GV95" s="159">
        <f>IF(GV$16-'様式３（療養者名簿）（⑤の場合）'!$O104+1&lt;=15,IF(GV$16&gt;='様式３（療養者名簿）（⑤の場合）'!$O104,IF(GV$16&lt;='様式３（療養者名簿）（⑤の場合）'!$W104,1,0),0),0)</f>
        <v>0</v>
      </c>
      <c r="GW95" s="159">
        <f>IF(GW$16-'様式３（療養者名簿）（⑤の場合）'!$O104+1&lt;=15,IF(GW$16&gt;='様式３（療養者名簿）（⑤の場合）'!$O104,IF(GW$16&lt;='様式３（療養者名簿）（⑤の場合）'!$W104,1,0),0),0)</f>
        <v>0</v>
      </c>
      <c r="GX95" s="159">
        <f>IF(GX$16-'様式３（療養者名簿）（⑤の場合）'!$O104+1&lt;=15,IF(GX$16&gt;='様式３（療養者名簿）（⑤の場合）'!$O104,IF(GX$16&lt;='様式３（療養者名簿）（⑤の場合）'!$W104,1,0),0),0)</f>
        <v>0</v>
      </c>
      <c r="GY95" s="159">
        <f>IF(GY$16-'様式３（療養者名簿）（⑤の場合）'!$O104+1&lt;=15,IF(GY$16&gt;='様式３（療養者名簿）（⑤の場合）'!$O104,IF(GY$16&lt;='様式３（療養者名簿）（⑤の場合）'!$W104,1,0),0),0)</f>
        <v>0</v>
      </c>
      <c r="GZ95" s="159">
        <f>IF(GZ$16-'様式３（療養者名簿）（⑤の場合）'!$O104+1&lt;=15,IF(GZ$16&gt;='様式３（療養者名簿）（⑤の場合）'!$O104,IF(GZ$16&lt;='様式３（療養者名簿）（⑤の場合）'!$W104,1,0),0),0)</f>
        <v>0</v>
      </c>
      <c r="HA95" s="159">
        <f>IF(HA$16-'様式３（療養者名簿）（⑤の場合）'!$O104+1&lt;=15,IF(HA$16&gt;='様式３（療養者名簿）（⑤の場合）'!$O104,IF(HA$16&lt;='様式３（療養者名簿）（⑤の場合）'!$W104,1,0),0),0)</f>
        <v>0</v>
      </c>
      <c r="HB95" s="159">
        <f>IF(HB$16-'様式３（療養者名簿）（⑤の場合）'!$O104+1&lt;=15,IF(HB$16&gt;='様式３（療養者名簿）（⑤の場合）'!$O104,IF(HB$16&lt;='様式３（療養者名簿）（⑤の場合）'!$W104,1,0),0),0)</f>
        <v>0</v>
      </c>
      <c r="HC95" s="159">
        <f>IF(HC$16-'様式３（療養者名簿）（⑤の場合）'!$O104+1&lt;=15,IF(HC$16&gt;='様式３（療養者名簿）（⑤の場合）'!$O104,IF(HC$16&lt;='様式３（療養者名簿）（⑤の場合）'!$W104,1,0),0),0)</f>
        <v>0</v>
      </c>
      <c r="HD95" s="159">
        <f>IF(HD$16-'様式３（療養者名簿）（⑤の場合）'!$O104+1&lt;=15,IF(HD$16&gt;='様式３（療養者名簿）（⑤の場合）'!$O104,IF(HD$16&lt;='様式３（療養者名簿）（⑤の場合）'!$W104,1,0),0),0)</f>
        <v>0</v>
      </c>
      <c r="HE95" s="159">
        <f>IF(HE$16-'様式３（療養者名簿）（⑤の場合）'!$O104+1&lt;=15,IF(HE$16&gt;='様式３（療養者名簿）（⑤の場合）'!$O104,IF(HE$16&lt;='様式３（療養者名簿）（⑤の場合）'!$W104,1,0),0),0)</f>
        <v>0</v>
      </c>
      <c r="HF95" s="159">
        <f>IF(HF$16-'様式３（療養者名簿）（⑤の場合）'!$O104+1&lt;=15,IF(HF$16&gt;='様式３（療養者名簿）（⑤の場合）'!$O104,IF(HF$16&lt;='様式３（療養者名簿）（⑤の場合）'!$W104,1,0),0),0)</f>
        <v>0</v>
      </c>
      <c r="HG95" s="159">
        <f>IF(HG$16-'様式３（療養者名簿）（⑤の場合）'!$O104+1&lt;=15,IF(HG$16&gt;='様式３（療養者名簿）（⑤の場合）'!$O104,IF(HG$16&lt;='様式３（療養者名簿）（⑤の場合）'!$W104,1,0),0),0)</f>
        <v>0</v>
      </c>
      <c r="HH95" s="159">
        <f>IF(HH$16-'様式３（療養者名簿）（⑤の場合）'!$O104+1&lt;=15,IF(HH$16&gt;='様式３（療養者名簿）（⑤の場合）'!$O104,IF(HH$16&lt;='様式３（療養者名簿）（⑤の場合）'!$W104,1,0),0),0)</f>
        <v>0</v>
      </c>
      <c r="HI95" s="159">
        <f>IF(HI$16-'様式３（療養者名簿）（⑤の場合）'!$O104+1&lt;=15,IF(HI$16&gt;='様式３（療養者名簿）（⑤の場合）'!$O104,IF(HI$16&lt;='様式３（療養者名簿）（⑤の場合）'!$W104,1,0),0),0)</f>
        <v>0</v>
      </c>
      <c r="HJ95" s="159">
        <f>IF(HJ$16-'様式３（療養者名簿）（⑤の場合）'!$O104+1&lt;=15,IF(HJ$16&gt;='様式３（療養者名簿）（⑤の場合）'!$O104,IF(HJ$16&lt;='様式３（療養者名簿）（⑤の場合）'!$W104,1,0),0),0)</f>
        <v>0</v>
      </c>
      <c r="HK95" s="159">
        <f>IF(HK$16-'様式３（療養者名簿）（⑤の場合）'!$O104+1&lt;=15,IF(HK$16&gt;='様式３（療養者名簿）（⑤の場合）'!$O104,IF(HK$16&lt;='様式３（療養者名簿）（⑤の場合）'!$W104,1,0),0),0)</f>
        <v>0</v>
      </c>
      <c r="HL95" s="159">
        <f>IF(HL$16-'様式３（療養者名簿）（⑤の場合）'!$O104+1&lt;=15,IF(HL$16&gt;='様式３（療養者名簿）（⑤の場合）'!$O104,IF(HL$16&lt;='様式３（療養者名簿）（⑤の場合）'!$W104,1,0),0),0)</f>
        <v>0</v>
      </c>
      <c r="HM95" s="159">
        <f>IF(HM$16-'様式３（療養者名簿）（⑤の場合）'!$O104+1&lt;=15,IF(HM$16&gt;='様式３（療養者名簿）（⑤の場合）'!$O104,IF(HM$16&lt;='様式３（療養者名簿）（⑤の場合）'!$W104,1,0),0),0)</f>
        <v>0</v>
      </c>
      <c r="HN95" s="159">
        <f>IF(HN$16-'様式３（療養者名簿）（⑤の場合）'!$O104+1&lt;=15,IF(HN$16&gt;='様式３（療養者名簿）（⑤の場合）'!$O104,IF(HN$16&lt;='様式３（療養者名簿）（⑤の場合）'!$W104,1,0),0),0)</f>
        <v>0</v>
      </c>
      <c r="HO95" s="159">
        <f>IF(HO$16-'様式３（療養者名簿）（⑤の場合）'!$O104+1&lt;=15,IF(HO$16&gt;='様式３（療養者名簿）（⑤の場合）'!$O104,IF(HO$16&lt;='様式３（療養者名簿）（⑤の場合）'!$W104,1,0),0),0)</f>
        <v>0</v>
      </c>
      <c r="HP95" s="159">
        <f>IF(HP$16-'様式３（療養者名簿）（⑤の場合）'!$O104+1&lt;=15,IF(HP$16&gt;='様式３（療養者名簿）（⑤の場合）'!$O104,IF(HP$16&lt;='様式３（療養者名簿）（⑤の場合）'!$W104,1,0),0),0)</f>
        <v>0</v>
      </c>
      <c r="HQ95" s="159">
        <f>IF(HQ$16-'様式３（療養者名簿）（⑤の場合）'!$O104+1&lt;=15,IF(HQ$16&gt;='様式３（療養者名簿）（⑤の場合）'!$O104,IF(HQ$16&lt;='様式３（療養者名簿）（⑤の場合）'!$W104,1,0),0),0)</f>
        <v>0</v>
      </c>
      <c r="HR95" s="159">
        <f>IF(HR$16-'様式３（療養者名簿）（⑤の場合）'!$O104+1&lt;=15,IF(HR$16&gt;='様式３（療養者名簿）（⑤の場合）'!$O104,IF(HR$16&lt;='様式３（療養者名簿）（⑤の場合）'!$W104,1,0),0),0)</f>
        <v>0</v>
      </c>
      <c r="HS95" s="159">
        <f>IF(HS$16-'様式３（療養者名簿）（⑤の場合）'!$O104+1&lt;=15,IF(HS$16&gt;='様式３（療養者名簿）（⑤の場合）'!$O104,IF(HS$16&lt;='様式３（療養者名簿）（⑤の場合）'!$W104,1,0),0),0)</f>
        <v>0</v>
      </c>
      <c r="HT95" s="159">
        <f>IF(HT$16-'様式３（療養者名簿）（⑤の場合）'!$O104+1&lt;=15,IF(HT$16&gt;='様式３（療養者名簿）（⑤の場合）'!$O104,IF(HT$16&lt;='様式３（療養者名簿）（⑤の場合）'!$W104,1,0),0),0)</f>
        <v>0</v>
      </c>
      <c r="HU95" s="159">
        <f>IF(HU$16-'様式３（療養者名簿）（⑤の場合）'!$O104+1&lt;=15,IF(HU$16&gt;='様式３（療養者名簿）（⑤の場合）'!$O104,IF(HU$16&lt;='様式３（療養者名簿）（⑤の場合）'!$W104,1,0),0),0)</f>
        <v>0</v>
      </c>
      <c r="HV95" s="159">
        <f>IF(HV$16-'様式３（療養者名簿）（⑤の場合）'!$O104+1&lt;=15,IF(HV$16&gt;='様式３（療養者名簿）（⑤の場合）'!$O104,IF(HV$16&lt;='様式３（療養者名簿）（⑤の場合）'!$W104,1,0),0),0)</f>
        <v>0</v>
      </c>
      <c r="HW95" s="159">
        <f>IF(HW$16-'様式３（療養者名簿）（⑤の場合）'!$O104+1&lt;=15,IF(HW$16&gt;='様式３（療養者名簿）（⑤の場合）'!$O104,IF(HW$16&lt;='様式３（療養者名簿）（⑤の場合）'!$W104,1,0),0),0)</f>
        <v>0</v>
      </c>
      <c r="HX95" s="159">
        <f>IF(HX$16-'様式３（療養者名簿）（⑤の場合）'!$O104+1&lt;=15,IF(HX$16&gt;='様式３（療養者名簿）（⑤の場合）'!$O104,IF(HX$16&lt;='様式３（療養者名簿）（⑤の場合）'!$W104,1,0),0),0)</f>
        <v>0</v>
      </c>
      <c r="HY95" s="159">
        <f>IF(HY$16-'様式３（療養者名簿）（⑤の場合）'!$O104+1&lt;=15,IF(HY$16&gt;='様式３（療養者名簿）（⑤の場合）'!$O104,IF(HY$16&lt;='様式３（療養者名簿）（⑤の場合）'!$W104,1,0),0),0)</f>
        <v>0</v>
      </c>
      <c r="HZ95" s="159">
        <f>IF(HZ$16-'様式３（療養者名簿）（⑤の場合）'!$O104+1&lt;=15,IF(HZ$16&gt;='様式３（療養者名簿）（⑤の場合）'!$O104,IF(HZ$16&lt;='様式３（療養者名簿）（⑤の場合）'!$W104,1,0),0),0)</f>
        <v>0</v>
      </c>
      <c r="IA95" s="159">
        <f>IF(IA$16-'様式３（療養者名簿）（⑤の場合）'!$O104+1&lt;=15,IF(IA$16&gt;='様式３（療養者名簿）（⑤の場合）'!$O104,IF(IA$16&lt;='様式３（療養者名簿）（⑤の場合）'!$W104,1,0),0),0)</f>
        <v>0</v>
      </c>
      <c r="IB95" s="159">
        <f>IF(IB$16-'様式３（療養者名簿）（⑤の場合）'!$O104+1&lt;=15,IF(IB$16&gt;='様式３（療養者名簿）（⑤の場合）'!$O104,IF(IB$16&lt;='様式３（療養者名簿）（⑤の場合）'!$W104,1,0),0),0)</f>
        <v>0</v>
      </c>
      <c r="IC95" s="159">
        <f>IF(IC$16-'様式３（療養者名簿）（⑤の場合）'!$O104+1&lt;=15,IF(IC$16&gt;='様式３（療養者名簿）（⑤の場合）'!$O104,IF(IC$16&lt;='様式３（療養者名簿）（⑤の場合）'!$W104,1,0),0),0)</f>
        <v>0</v>
      </c>
      <c r="ID95" s="159">
        <f>IF(ID$16-'様式３（療養者名簿）（⑤の場合）'!$O104+1&lt;=15,IF(ID$16&gt;='様式３（療養者名簿）（⑤の場合）'!$O104,IF(ID$16&lt;='様式３（療養者名簿）（⑤の場合）'!$W104,1,0),0),0)</f>
        <v>0</v>
      </c>
      <c r="IE95" s="159">
        <f>IF(IE$16-'様式３（療養者名簿）（⑤の場合）'!$O104+1&lt;=15,IF(IE$16&gt;='様式３（療養者名簿）（⑤の場合）'!$O104,IF(IE$16&lt;='様式３（療養者名簿）（⑤の場合）'!$W104,1,0),0),0)</f>
        <v>0</v>
      </c>
      <c r="IF95" s="159">
        <f>IF(IF$16-'様式３（療養者名簿）（⑤の場合）'!$O104+1&lt;=15,IF(IF$16&gt;='様式３（療養者名簿）（⑤の場合）'!$O104,IF(IF$16&lt;='様式３（療養者名簿）（⑤の場合）'!$W104,1,0),0),0)</f>
        <v>0</v>
      </c>
      <c r="IG95" s="159">
        <f>IF(IG$16-'様式３（療養者名簿）（⑤の場合）'!$O104+1&lt;=15,IF(IG$16&gt;='様式３（療養者名簿）（⑤の場合）'!$O104,IF(IG$16&lt;='様式３（療養者名簿）（⑤の場合）'!$W104,1,0),0),0)</f>
        <v>0</v>
      </c>
      <c r="IH95" s="159">
        <f>IF(IH$16-'様式３（療養者名簿）（⑤の場合）'!$O104+1&lt;=15,IF(IH$16&gt;='様式３（療養者名簿）（⑤の場合）'!$O104,IF(IH$16&lt;='様式３（療養者名簿）（⑤の場合）'!$W104,1,0),0),0)</f>
        <v>0</v>
      </c>
      <c r="II95" s="159">
        <f>IF(II$16-'様式３（療養者名簿）（⑤の場合）'!$O104+1&lt;=15,IF(II$16&gt;='様式３（療養者名簿）（⑤の場合）'!$O104,IF(II$16&lt;='様式３（療養者名簿）（⑤の場合）'!$W104,1,0),0),0)</f>
        <v>0</v>
      </c>
      <c r="IJ95" s="159">
        <f>IF(IJ$16-'様式３（療養者名簿）（⑤の場合）'!$O104+1&lt;=15,IF(IJ$16&gt;='様式３（療養者名簿）（⑤の場合）'!$O104,IF(IJ$16&lt;='様式３（療養者名簿）（⑤の場合）'!$W104,1,0),0),0)</f>
        <v>0</v>
      </c>
      <c r="IK95" s="159">
        <f>IF(IK$16-'様式３（療養者名簿）（⑤の場合）'!$O104+1&lt;=15,IF(IK$16&gt;='様式３（療養者名簿）（⑤の場合）'!$O104,IF(IK$16&lt;='様式３（療養者名簿）（⑤の場合）'!$W104,1,0),0),0)</f>
        <v>0</v>
      </c>
      <c r="IL95" s="159">
        <f>IF(IL$16-'様式３（療養者名簿）（⑤の場合）'!$O104+1&lt;=15,IF(IL$16&gt;='様式３（療養者名簿）（⑤の場合）'!$O104,IF(IL$16&lt;='様式３（療養者名簿）（⑤の場合）'!$W104,1,0),0),0)</f>
        <v>0</v>
      </c>
      <c r="IM95" s="159">
        <f>IF(IM$16-'様式３（療養者名簿）（⑤の場合）'!$O104+1&lt;=15,IF(IM$16&gt;='様式３（療養者名簿）（⑤の場合）'!$O104,IF(IM$16&lt;='様式３（療養者名簿）（⑤の場合）'!$W104,1,0),0),0)</f>
        <v>0</v>
      </c>
      <c r="IN95" s="159">
        <f>IF(IN$16-'様式３（療養者名簿）（⑤の場合）'!$O104+1&lt;=15,IF(IN$16&gt;='様式３（療養者名簿）（⑤の場合）'!$O104,IF(IN$16&lt;='様式３（療養者名簿）（⑤の場合）'!$W104,1,0),0),0)</f>
        <v>0</v>
      </c>
      <c r="IO95" s="159">
        <f>IF(IO$16-'様式３（療養者名簿）（⑤の場合）'!$O104+1&lt;=15,IF(IO$16&gt;='様式３（療養者名簿）（⑤の場合）'!$O104,IF(IO$16&lt;='様式３（療養者名簿）（⑤の場合）'!$W104,1,0),0),0)</f>
        <v>0</v>
      </c>
      <c r="IP95" s="159">
        <f>IF(IP$16-'様式３（療養者名簿）（⑤の場合）'!$O104+1&lt;=15,IF(IP$16&gt;='様式３（療養者名簿）（⑤の場合）'!$O104,IF(IP$16&lt;='様式３（療養者名簿）（⑤の場合）'!$W104,1,0),0),0)</f>
        <v>0</v>
      </c>
      <c r="IQ95" s="159">
        <f>IF(IQ$16-'様式３（療養者名簿）（⑤の場合）'!$O104+1&lt;=15,IF(IQ$16&gt;='様式３（療養者名簿）（⑤の場合）'!$O104,IF(IQ$16&lt;='様式３（療養者名簿）（⑤の場合）'!$W104,1,0),0),0)</f>
        <v>0</v>
      </c>
      <c r="IR95" s="159">
        <f>IF(IR$16-'様式３（療養者名簿）（⑤の場合）'!$O104+1&lt;=15,IF(IR$16&gt;='様式３（療養者名簿）（⑤の場合）'!$O104,IF(IR$16&lt;='様式３（療養者名簿）（⑤の場合）'!$W104,1,0),0),0)</f>
        <v>0</v>
      </c>
      <c r="IS95" s="159">
        <f>IF(IS$16-'様式３（療養者名簿）（⑤の場合）'!$O104+1&lt;=15,IF(IS$16&gt;='様式３（療養者名簿）（⑤の場合）'!$O104,IF(IS$16&lt;='様式３（療養者名簿）（⑤の場合）'!$W104,1,0),0),0)</f>
        <v>0</v>
      </c>
      <c r="IT95" s="159">
        <f>IF(IT$16-'様式３（療養者名簿）（⑤の場合）'!$O104+1&lt;=15,IF(IT$16&gt;='様式３（療養者名簿）（⑤の場合）'!$O104,IF(IT$16&lt;='様式３（療養者名簿）（⑤の場合）'!$W104,1,0),0),0)</f>
        <v>0</v>
      </c>
    </row>
    <row r="96" spans="1:254" ht="42" customHeight="1">
      <c r="A96" s="149">
        <f>'様式３（療養者名簿）（⑤の場合）'!C105</f>
        <v>0</v>
      </c>
      <c r="B96" s="159">
        <f>IF(B$16-'様式３（療養者名簿）（⑤の場合）'!$O105+1&lt;=15,IF(B$16&gt;='様式３（療養者名簿）（⑤の場合）'!$O105,IF(B$16&lt;='様式３（療養者名簿）（⑤の場合）'!$W105,1,0),0),0)</f>
        <v>0</v>
      </c>
      <c r="C96" s="159">
        <f>IF(C$16-'様式３（療養者名簿）（⑤の場合）'!$O105+1&lt;=15,IF(C$16&gt;='様式３（療養者名簿）（⑤の場合）'!$O105,IF(C$16&lt;='様式３（療養者名簿）（⑤の場合）'!$W105,1,0),0),0)</f>
        <v>0</v>
      </c>
      <c r="D96" s="159">
        <f>IF(D$16-'様式３（療養者名簿）（⑤の場合）'!$O105+1&lt;=15,IF(D$16&gt;='様式３（療養者名簿）（⑤の場合）'!$O105,IF(D$16&lt;='様式３（療養者名簿）（⑤の場合）'!$W105,1,0),0),0)</f>
        <v>0</v>
      </c>
      <c r="E96" s="159">
        <f>IF(E$16-'様式３（療養者名簿）（⑤の場合）'!$O105+1&lt;=15,IF(E$16&gt;='様式３（療養者名簿）（⑤の場合）'!$O105,IF(E$16&lt;='様式３（療養者名簿）（⑤の場合）'!$W105,1,0),0),0)</f>
        <v>0</v>
      </c>
      <c r="F96" s="159">
        <f>IF(F$16-'様式３（療養者名簿）（⑤の場合）'!$O105+1&lt;=15,IF(F$16&gt;='様式３（療養者名簿）（⑤の場合）'!$O105,IF(F$16&lt;='様式３（療養者名簿）（⑤の場合）'!$W105,1,0),0),0)</f>
        <v>0</v>
      </c>
      <c r="G96" s="159">
        <f>IF(G$16-'様式３（療養者名簿）（⑤の場合）'!$O105+1&lt;=15,IF(G$16&gt;='様式３（療養者名簿）（⑤の場合）'!$O105,IF(G$16&lt;='様式３（療養者名簿）（⑤の場合）'!$W105,1,0),0),0)</f>
        <v>0</v>
      </c>
      <c r="H96" s="159">
        <f>IF(H$16-'様式３（療養者名簿）（⑤の場合）'!$O105+1&lt;=15,IF(H$16&gt;='様式３（療養者名簿）（⑤の場合）'!$O105,IF(H$16&lt;='様式３（療養者名簿）（⑤の場合）'!$W105,1,0),0),0)</f>
        <v>0</v>
      </c>
      <c r="I96" s="159">
        <f>IF(I$16-'様式３（療養者名簿）（⑤の場合）'!$O105+1&lt;=15,IF(I$16&gt;='様式３（療養者名簿）（⑤の場合）'!$O105,IF(I$16&lt;='様式３（療養者名簿）（⑤の場合）'!$W105,1,0),0),0)</f>
        <v>0</v>
      </c>
      <c r="J96" s="159">
        <f>IF(J$16-'様式３（療養者名簿）（⑤の場合）'!$O105+1&lt;=15,IF(J$16&gt;='様式３（療養者名簿）（⑤の場合）'!$O105,IF(J$16&lt;='様式３（療養者名簿）（⑤の場合）'!$W105,1,0),0),0)</f>
        <v>0</v>
      </c>
      <c r="K96" s="159">
        <f>IF(K$16-'様式３（療養者名簿）（⑤の場合）'!$O105+1&lt;=15,IF(K$16&gt;='様式３（療養者名簿）（⑤の場合）'!$O105,IF(K$16&lt;='様式３（療養者名簿）（⑤の場合）'!$W105,1,0),0),0)</f>
        <v>0</v>
      </c>
      <c r="L96" s="159">
        <f>IF(L$16-'様式３（療養者名簿）（⑤の場合）'!$O105+1&lt;=15,IF(L$16&gt;='様式３（療養者名簿）（⑤の場合）'!$O105,IF(L$16&lt;='様式３（療養者名簿）（⑤の場合）'!$W105,1,0),0),0)</f>
        <v>0</v>
      </c>
      <c r="M96" s="159">
        <f>IF(M$16-'様式３（療養者名簿）（⑤の場合）'!$O105+1&lt;=15,IF(M$16&gt;='様式３（療養者名簿）（⑤の場合）'!$O105,IF(M$16&lt;='様式３（療養者名簿）（⑤の場合）'!$W105,1,0),0),0)</f>
        <v>0</v>
      </c>
      <c r="N96" s="159">
        <f>IF(N$16-'様式３（療養者名簿）（⑤の場合）'!$O105+1&lt;=15,IF(N$16&gt;='様式３（療養者名簿）（⑤の場合）'!$O105,IF(N$16&lt;='様式３（療養者名簿）（⑤の場合）'!$W105,1,0),0),0)</f>
        <v>0</v>
      </c>
      <c r="O96" s="159">
        <f>IF(O$16-'様式３（療養者名簿）（⑤の場合）'!$O105+1&lt;=15,IF(O$16&gt;='様式３（療養者名簿）（⑤の場合）'!$O105,IF(O$16&lt;='様式３（療養者名簿）（⑤の場合）'!$W105,1,0),0),0)</f>
        <v>0</v>
      </c>
      <c r="P96" s="159">
        <f>IF(P$16-'様式３（療養者名簿）（⑤の場合）'!$O105+1&lt;=15,IF(P$16&gt;='様式３（療養者名簿）（⑤の場合）'!$O105,IF(P$16&lt;='様式３（療養者名簿）（⑤の場合）'!$W105,1,0),0),0)</f>
        <v>0</v>
      </c>
      <c r="Q96" s="159">
        <f>IF(Q$16-'様式３（療養者名簿）（⑤の場合）'!$O105+1&lt;=15,IF(Q$16&gt;='様式３（療養者名簿）（⑤の場合）'!$O105,IF(Q$16&lt;='様式３（療養者名簿）（⑤の場合）'!$W105,1,0),0),0)</f>
        <v>0</v>
      </c>
      <c r="R96" s="159">
        <f>IF(R$16-'様式３（療養者名簿）（⑤の場合）'!$O105+1&lt;=15,IF(R$16&gt;='様式３（療養者名簿）（⑤の場合）'!$O105,IF(R$16&lt;='様式３（療養者名簿）（⑤の場合）'!$W105,1,0),0),0)</f>
        <v>0</v>
      </c>
      <c r="S96" s="159">
        <f>IF(S$16-'様式３（療養者名簿）（⑤の場合）'!$O105+1&lt;=15,IF(S$16&gt;='様式３（療養者名簿）（⑤の場合）'!$O105,IF(S$16&lt;='様式３（療養者名簿）（⑤の場合）'!$W105,1,0),0),0)</f>
        <v>0</v>
      </c>
      <c r="T96" s="159">
        <f>IF(T$16-'様式３（療養者名簿）（⑤の場合）'!$O105+1&lt;=15,IF(T$16&gt;='様式３（療養者名簿）（⑤の場合）'!$O105,IF(T$16&lt;='様式３（療養者名簿）（⑤の場合）'!$W105,1,0),0),0)</f>
        <v>0</v>
      </c>
      <c r="U96" s="159">
        <f>IF(U$16-'様式３（療養者名簿）（⑤の場合）'!$O105+1&lt;=15,IF(U$16&gt;='様式３（療養者名簿）（⑤の場合）'!$O105,IF(U$16&lt;='様式３（療養者名簿）（⑤の場合）'!$W105,1,0),0),0)</f>
        <v>0</v>
      </c>
      <c r="V96" s="159">
        <f>IF(V$16-'様式３（療養者名簿）（⑤の場合）'!$O105+1&lt;=15,IF(V$16&gt;='様式３（療養者名簿）（⑤の場合）'!$O105,IF(V$16&lt;='様式３（療養者名簿）（⑤の場合）'!$W105,1,0),0),0)</f>
        <v>0</v>
      </c>
      <c r="W96" s="159">
        <f>IF(W$16-'様式３（療養者名簿）（⑤の場合）'!$O105+1&lt;=15,IF(W$16&gt;='様式３（療養者名簿）（⑤の場合）'!$O105,IF(W$16&lt;='様式３（療養者名簿）（⑤の場合）'!$W105,1,0),0),0)</f>
        <v>0</v>
      </c>
      <c r="X96" s="159">
        <f>IF(X$16-'様式３（療養者名簿）（⑤の場合）'!$O105+1&lt;=15,IF(X$16&gt;='様式３（療養者名簿）（⑤の場合）'!$O105,IF(X$16&lt;='様式３（療養者名簿）（⑤の場合）'!$W105,1,0),0),0)</f>
        <v>0</v>
      </c>
      <c r="Y96" s="159">
        <f>IF(Y$16-'様式３（療養者名簿）（⑤の場合）'!$O105+1&lt;=15,IF(Y$16&gt;='様式３（療養者名簿）（⑤の場合）'!$O105,IF(Y$16&lt;='様式３（療養者名簿）（⑤の場合）'!$W105,1,0),0),0)</f>
        <v>0</v>
      </c>
      <c r="Z96" s="159">
        <f>IF(Z$16-'様式３（療養者名簿）（⑤の場合）'!$O105+1&lt;=15,IF(Z$16&gt;='様式３（療養者名簿）（⑤の場合）'!$O105,IF(Z$16&lt;='様式３（療養者名簿）（⑤の場合）'!$W105,1,0),0),0)</f>
        <v>0</v>
      </c>
      <c r="AA96" s="159">
        <f>IF(AA$16-'様式３（療養者名簿）（⑤の場合）'!$O105+1&lt;=15,IF(AA$16&gt;='様式３（療養者名簿）（⑤の場合）'!$O105,IF(AA$16&lt;='様式３（療養者名簿）（⑤の場合）'!$W105,1,0),0),0)</f>
        <v>0</v>
      </c>
      <c r="AB96" s="159">
        <f>IF(AB$16-'様式３（療養者名簿）（⑤の場合）'!$O105+1&lt;=15,IF(AB$16&gt;='様式３（療養者名簿）（⑤の場合）'!$O105,IF(AB$16&lt;='様式３（療養者名簿）（⑤の場合）'!$W105,1,0),0),0)</f>
        <v>0</v>
      </c>
      <c r="AC96" s="159">
        <f>IF(AC$16-'様式３（療養者名簿）（⑤の場合）'!$O105+1&lt;=15,IF(AC$16&gt;='様式３（療養者名簿）（⑤の場合）'!$O105,IF(AC$16&lt;='様式３（療養者名簿）（⑤の場合）'!$W105,1,0),0),0)</f>
        <v>0</v>
      </c>
      <c r="AD96" s="159">
        <f>IF(AD$16-'様式３（療養者名簿）（⑤の場合）'!$O105+1&lt;=15,IF(AD$16&gt;='様式３（療養者名簿）（⑤の場合）'!$O105,IF(AD$16&lt;='様式３（療養者名簿）（⑤の場合）'!$W105,1,0),0),0)</f>
        <v>0</v>
      </c>
      <c r="AE96" s="159">
        <f>IF(AE$16-'様式３（療養者名簿）（⑤の場合）'!$O105+1&lt;=15,IF(AE$16&gt;='様式３（療養者名簿）（⑤の場合）'!$O105,IF(AE$16&lt;='様式３（療養者名簿）（⑤の場合）'!$W105,1,0),0),0)</f>
        <v>0</v>
      </c>
      <c r="AF96" s="159">
        <f>IF(AF$16-'様式３（療養者名簿）（⑤の場合）'!$O105+1&lt;=15,IF(AF$16&gt;='様式３（療養者名簿）（⑤の場合）'!$O105,IF(AF$16&lt;='様式３（療養者名簿）（⑤の場合）'!$W105,1,0),0),0)</f>
        <v>0</v>
      </c>
      <c r="AG96" s="159">
        <f>IF(AG$16-'様式３（療養者名簿）（⑤の場合）'!$O105+1&lt;=15,IF(AG$16&gt;='様式３（療養者名簿）（⑤の場合）'!$O105,IF(AG$16&lt;='様式３（療養者名簿）（⑤の場合）'!$W105,1,0),0),0)</f>
        <v>0</v>
      </c>
      <c r="AH96" s="159">
        <f>IF(AH$16-'様式３（療養者名簿）（⑤の場合）'!$O105+1&lt;=15,IF(AH$16&gt;='様式３（療養者名簿）（⑤の場合）'!$O105,IF(AH$16&lt;='様式３（療養者名簿）（⑤の場合）'!$W105,1,0),0),0)</f>
        <v>0</v>
      </c>
      <c r="AI96" s="159">
        <f>IF(AI$16-'様式３（療養者名簿）（⑤の場合）'!$O105+1&lt;=15,IF(AI$16&gt;='様式３（療養者名簿）（⑤の場合）'!$O105,IF(AI$16&lt;='様式３（療養者名簿）（⑤の場合）'!$W105,1,0),0),0)</f>
        <v>0</v>
      </c>
      <c r="AJ96" s="159">
        <f>IF(AJ$16-'様式３（療養者名簿）（⑤の場合）'!$O105+1&lt;=15,IF(AJ$16&gt;='様式３（療養者名簿）（⑤の場合）'!$O105,IF(AJ$16&lt;='様式３（療養者名簿）（⑤の場合）'!$W105,1,0),0),0)</f>
        <v>0</v>
      </c>
      <c r="AK96" s="159">
        <f>IF(AK$16-'様式３（療養者名簿）（⑤の場合）'!$O105+1&lt;=15,IF(AK$16&gt;='様式３（療養者名簿）（⑤の場合）'!$O105,IF(AK$16&lt;='様式３（療養者名簿）（⑤の場合）'!$W105,1,0),0),0)</f>
        <v>0</v>
      </c>
      <c r="AL96" s="159">
        <f>IF(AL$16-'様式３（療養者名簿）（⑤の場合）'!$O105+1&lt;=15,IF(AL$16&gt;='様式３（療養者名簿）（⑤の場合）'!$O105,IF(AL$16&lt;='様式３（療養者名簿）（⑤の場合）'!$W105,1,0),0),0)</f>
        <v>0</v>
      </c>
      <c r="AM96" s="159">
        <f>IF(AM$16-'様式３（療養者名簿）（⑤の場合）'!$O105+1&lt;=15,IF(AM$16&gt;='様式３（療養者名簿）（⑤の場合）'!$O105,IF(AM$16&lt;='様式３（療養者名簿）（⑤の場合）'!$W105,1,0),0),0)</f>
        <v>0</v>
      </c>
      <c r="AN96" s="159">
        <f>IF(AN$16-'様式３（療養者名簿）（⑤の場合）'!$O105+1&lt;=15,IF(AN$16&gt;='様式３（療養者名簿）（⑤の場合）'!$O105,IF(AN$16&lt;='様式３（療養者名簿）（⑤の場合）'!$W105,1,0),0),0)</f>
        <v>0</v>
      </c>
      <c r="AO96" s="159">
        <f>IF(AO$16-'様式３（療養者名簿）（⑤の場合）'!$O105+1&lt;=15,IF(AO$16&gt;='様式３（療養者名簿）（⑤の場合）'!$O105,IF(AO$16&lt;='様式３（療養者名簿）（⑤の場合）'!$W105,1,0),0),0)</f>
        <v>0</v>
      </c>
      <c r="AP96" s="159">
        <f>IF(AP$16-'様式３（療養者名簿）（⑤の場合）'!$O105+1&lt;=15,IF(AP$16&gt;='様式３（療養者名簿）（⑤の場合）'!$O105,IF(AP$16&lt;='様式３（療養者名簿）（⑤の場合）'!$W105,1,0),0),0)</f>
        <v>0</v>
      </c>
      <c r="AQ96" s="159">
        <f>IF(AQ$16-'様式３（療養者名簿）（⑤の場合）'!$O105+1&lt;=15,IF(AQ$16&gt;='様式３（療養者名簿）（⑤の場合）'!$O105,IF(AQ$16&lt;='様式３（療養者名簿）（⑤の場合）'!$W105,1,0),0),0)</f>
        <v>0</v>
      </c>
      <c r="AR96" s="159">
        <f>IF(AR$16-'様式３（療養者名簿）（⑤の場合）'!$O105+1&lt;=15,IF(AR$16&gt;='様式３（療養者名簿）（⑤の場合）'!$O105,IF(AR$16&lt;='様式３（療養者名簿）（⑤の場合）'!$W105,1,0),0),0)</f>
        <v>0</v>
      </c>
      <c r="AS96" s="159">
        <f>IF(AS$16-'様式３（療養者名簿）（⑤の場合）'!$O105+1&lt;=15,IF(AS$16&gt;='様式３（療養者名簿）（⑤の場合）'!$O105,IF(AS$16&lt;='様式３（療養者名簿）（⑤の場合）'!$W105,1,0),0),0)</f>
        <v>0</v>
      </c>
      <c r="AT96" s="159">
        <f>IF(AT$16-'様式３（療養者名簿）（⑤の場合）'!$O105+1&lt;=15,IF(AT$16&gt;='様式３（療養者名簿）（⑤の場合）'!$O105,IF(AT$16&lt;='様式３（療養者名簿）（⑤の場合）'!$W105,1,0),0),0)</f>
        <v>0</v>
      </c>
      <c r="AU96" s="159">
        <f>IF(AU$16-'様式３（療養者名簿）（⑤の場合）'!$O105+1&lt;=15,IF(AU$16&gt;='様式３（療養者名簿）（⑤の場合）'!$O105,IF(AU$16&lt;='様式３（療養者名簿）（⑤の場合）'!$W105,1,0),0),0)</f>
        <v>0</v>
      </c>
      <c r="AV96" s="159">
        <f>IF(AV$16-'様式３（療養者名簿）（⑤の場合）'!$O105+1&lt;=15,IF(AV$16&gt;='様式３（療養者名簿）（⑤の場合）'!$O105,IF(AV$16&lt;='様式３（療養者名簿）（⑤の場合）'!$W105,1,0),0),0)</f>
        <v>0</v>
      </c>
      <c r="AW96" s="159">
        <f>IF(AW$16-'様式３（療養者名簿）（⑤の場合）'!$O105+1&lt;=15,IF(AW$16&gt;='様式３（療養者名簿）（⑤の場合）'!$O105,IF(AW$16&lt;='様式３（療養者名簿）（⑤の場合）'!$W105,1,0),0),0)</f>
        <v>0</v>
      </c>
      <c r="AX96" s="159">
        <f>IF(AX$16-'様式３（療養者名簿）（⑤の場合）'!$O105+1&lt;=15,IF(AX$16&gt;='様式３（療養者名簿）（⑤の場合）'!$O105,IF(AX$16&lt;='様式３（療養者名簿）（⑤の場合）'!$W105,1,0),0),0)</f>
        <v>0</v>
      </c>
      <c r="AY96" s="159">
        <f>IF(AY$16-'様式３（療養者名簿）（⑤の場合）'!$O105+1&lt;=15,IF(AY$16&gt;='様式３（療養者名簿）（⑤の場合）'!$O105,IF(AY$16&lt;='様式３（療養者名簿）（⑤の場合）'!$W105,1,0),0),0)</f>
        <v>0</v>
      </c>
      <c r="AZ96" s="159">
        <f>IF(AZ$16-'様式３（療養者名簿）（⑤の場合）'!$O105+1&lt;=15,IF(AZ$16&gt;='様式３（療養者名簿）（⑤の場合）'!$O105,IF(AZ$16&lt;='様式３（療養者名簿）（⑤の場合）'!$W105,1,0),0),0)</f>
        <v>0</v>
      </c>
      <c r="BA96" s="159">
        <f>IF(BA$16-'様式３（療養者名簿）（⑤の場合）'!$O105+1&lt;=15,IF(BA$16&gt;='様式３（療養者名簿）（⑤の場合）'!$O105,IF(BA$16&lt;='様式３（療養者名簿）（⑤の場合）'!$W105,1,0),0),0)</f>
        <v>0</v>
      </c>
      <c r="BB96" s="159">
        <f>IF(BB$16-'様式３（療養者名簿）（⑤の場合）'!$O105+1&lt;=15,IF(BB$16&gt;='様式３（療養者名簿）（⑤の場合）'!$O105,IF(BB$16&lt;='様式３（療養者名簿）（⑤の場合）'!$W105,1,0),0),0)</f>
        <v>0</v>
      </c>
      <c r="BC96" s="159">
        <f>IF(BC$16-'様式３（療養者名簿）（⑤の場合）'!$O105+1&lt;=15,IF(BC$16&gt;='様式３（療養者名簿）（⑤の場合）'!$O105,IF(BC$16&lt;='様式３（療養者名簿）（⑤の場合）'!$W105,1,0),0),0)</f>
        <v>0</v>
      </c>
      <c r="BD96" s="159">
        <f>IF(BD$16-'様式３（療養者名簿）（⑤の場合）'!$O105+1&lt;=15,IF(BD$16&gt;='様式３（療養者名簿）（⑤の場合）'!$O105,IF(BD$16&lt;='様式３（療養者名簿）（⑤の場合）'!$W105,1,0),0),0)</f>
        <v>0</v>
      </c>
      <c r="BE96" s="159">
        <f>IF(BE$16-'様式３（療養者名簿）（⑤の場合）'!$O105+1&lt;=15,IF(BE$16&gt;='様式３（療養者名簿）（⑤の場合）'!$O105,IF(BE$16&lt;='様式３（療養者名簿）（⑤の場合）'!$W105,1,0),0),0)</f>
        <v>0</v>
      </c>
      <c r="BF96" s="159">
        <f>IF(BF$16-'様式３（療養者名簿）（⑤の場合）'!$O105+1&lt;=15,IF(BF$16&gt;='様式３（療養者名簿）（⑤の場合）'!$O105,IF(BF$16&lt;='様式３（療養者名簿）（⑤の場合）'!$W105,1,0),0),0)</f>
        <v>0</v>
      </c>
      <c r="BG96" s="159">
        <f>IF(BG$16-'様式３（療養者名簿）（⑤の場合）'!$O105+1&lt;=15,IF(BG$16&gt;='様式３（療養者名簿）（⑤の場合）'!$O105,IF(BG$16&lt;='様式３（療養者名簿）（⑤の場合）'!$W105,1,0),0),0)</f>
        <v>0</v>
      </c>
      <c r="BH96" s="159">
        <f>IF(BH$16-'様式３（療養者名簿）（⑤の場合）'!$O105+1&lt;=15,IF(BH$16&gt;='様式３（療養者名簿）（⑤の場合）'!$O105,IF(BH$16&lt;='様式３（療養者名簿）（⑤の場合）'!$W105,1,0),0),0)</f>
        <v>0</v>
      </c>
      <c r="BI96" s="159">
        <f>IF(BI$16-'様式３（療養者名簿）（⑤の場合）'!$O105+1&lt;=15,IF(BI$16&gt;='様式３（療養者名簿）（⑤の場合）'!$O105,IF(BI$16&lt;='様式３（療養者名簿）（⑤の場合）'!$W105,1,0),0),0)</f>
        <v>0</v>
      </c>
      <c r="BJ96" s="159">
        <f>IF(BJ$16-'様式３（療養者名簿）（⑤の場合）'!$O105+1&lt;=15,IF(BJ$16&gt;='様式３（療養者名簿）（⑤の場合）'!$O105,IF(BJ$16&lt;='様式３（療養者名簿）（⑤の場合）'!$W105,1,0),0),0)</f>
        <v>0</v>
      </c>
      <c r="BK96" s="159">
        <f>IF(BK$16-'様式３（療養者名簿）（⑤の場合）'!$O105+1&lt;=15,IF(BK$16&gt;='様式３（療養者名簿）（⑤の場合）'!$O105,IF(BK$16&lt;='様式３（療養者名簿）（⑤の場合）'!$W105,1,0),0),0)</f>
        <v>0</v>
      </c>
      <c r="BL96" s="159">
        <f>IF(BL$16-'様式３（療養者名簿）（⑤の場合）'!$O105+1&lt;=15,IF(BL$16&gt;='様式３（療養者名簿）（⑤の場合）'!$O105,IF(BL$16&lt;='様式３（療養者名簿）（⑤の場合）'!$W105,1,0),0),0)</f>
        <v>0</v>
      </c>
      <c r="BM96" s="159">
        <f>IF(BM$16-'様式３（療養者名簿）（⑤の場合）'!$O105+1&lt;=15,IF(BM$16&gt;='様式３（療養者名簿）（⑤の場合）'!$O105,IF(BM$16&lt;='様式３（療養者名簿）（⑤の場合）'!$W105,1,0),0),0)</f>
        <v>0</v>
      </c>
      <c r="BN96" s="159">
        <f>IF(BN$16-'様式３（療養者名簿）（⑤の場合）'!$O105+1&lt;=15,IF(BN$16&gt;='様式３（療養者名簿）（⑤の場合）'!$O105,IF(BN$16&lt;='様式３（療養者名簿）（⑤の場合）'!$W105,1,0),0),0)</f>
        <v>0</v>
      </c>
      <c r="BO96" s="159">
        <f>IF(BO$16-'様式３（療養者名簿）（⑤の場合）'!$O105+1&lt;=15,IF(BO$16&gt;='様式３（療養者名簿）（⑤の場合）'!$O105,IF(BO$16&lt;='様式３（療養者名簿）（⑤の場合）'!$W105,1,0),0),0)</f>
        <v>0</v>
      </c>
      <c r="BP96" s="159">
        <f>IF(BP$16-'様式３（療養者名簿）（⑤の場合）'!$O105+1&lt;=15,IF(BP$16&gt;='様式３（療養者名簿）（⑤の場合）'!$O105,IF(BP$16&lt;='様式３（療養者名簿）（⑤の場合）'!$W105,1,0),0),0)</f>
        <v>0</v>
      </c>
      <c r="BQ96" s="159">
        <f>IF(BQ$16-'様式３（療養者名簿）（⑤の場合）'!$O105+1&lt;=15,IF(BQ$16&gt;='様式３（療養者名簿）（⑤の場合）'!$O105,IF(BQ$16&lt;='様式３（療養者名簿）（⑤の場合）'!$W105,1,0),0),0)</f>
        <v>0</v>
      </c>
      <c r="BR96" s="159">
        <f>IF(BR$16-'様式３（療養者名簿）（⑤の場合）'!$O105+1&lt;=15,IF(BR$16&gt;='様式３（療養者名簿）（⑤の場合）'!$O105,IF(BR$16&lt;='様式３（療養者名簿）（⑤の場合）'!$W105,1,0),0),0)</f>
        <v>0</v>
      </c>
      <c r="BS96" s="159">
        <f>IF(BS$16-'様式３（療養者名簿）（⑤の場合）'!$O105+1&lt;=15,IF(BS$16&gt;='様式３（療養者名簿）（⑤の場合）'!$O105,IF(BS$16&lt;='様式３（療養者名簿）（⑤の場合）'!$W105,1,0),0),0)</f>
        <v>0</v>
      </c>
      <c r="BT96" s="159">
        <f>IF(BT$16-'様式３（療養者名簿）（⑤の場合）'!$O105+1&lt;=15,IF(BT$16&gt;='様式３（療養者名簿）（⑤の場合）'!$O105,IF(BT$16&lt;='様式３（療養者名簿）（⑤の場合）'!$W105,1,0),0),0)</f>
        <v>0</v>
      </c>
      <c r="BU96" s="159">
        <f>IF(BU$16-'様式３（療養者名簿）（⑤の場合）'!$O105+1&lt;=15,IF(BU$16&gt;='様式３（療養者名簿）（⑤の場合）'!$O105,IF(BU$16&lt;='様式３（療養者名簿）（⑤の場合）'!$W105,1,0),0),0)</f>
        <v>0</v>
      </c>
      <c r="BV96" s="159">
        <f>IF(BV$16-'様式３（療養者名簿）（⑤の場合）'!$O105+1&lt;=15,IF(BV$16&gt;='様式３（療養者名簿）（⑤の場合）'!$O105,IF(BV$16&lt;='様式３（療養者名簿）（⑤の場合）'!$W105,1,0),0),0)</f>
        <v>0</v>
      </c>
      <c r="BW96" s="159">
        <f>IF(BW$16-'様式３（療養者名簿）（⑤の場合）'!$O105+1&lt;=15,IF(BW$16&gt;='様式３（療養者名簿）（⑤の場合）'!$O105,IF(BW$16&lt;='様式３（療養者名簿）（⑤の場合）'!$W105,1,0),0),0)</f>
        <v>0</v>
      </c>
      <c r="BX96" s="159">
        <f>IF(BX$16-'様式３（療養者名簿）（⑤の場合）'!$O105+1&lt;=15,IF(BX$16&gt;='様式３（療養者名簿）（⑤の場合）'!$O105,IF(BX$16&lt;='様式３（療養者名簿）（⑤の場合）'!$W105,1,0),0),0)</f>
        <v>0</v>
      </c>
      <c r="BY96" s="159">
        <f>IF(BY$16-'様式３（療養者名簿）（⑤の場合）'!$O105+1&lt;=15,IF(BY$16&gt;='様式３（療養者名簿）（⑤の場合）'!$O105,IF(BY$16&lt;='様式３（療養者名簿）（⑤の場合）'!$W105,1,0),0),0)</f>
        <v>0</v>
      </c>
      <c r="BZ96" s="159">
        <f>IF(BZ$16-'様式３（療養者名簿）（⑤の場合）'!$O105+1&lt;=15,IF(BZ$16&gt;='様式３（療養者名簿）（⑤の場合）'!$O105,IF(BZ$16&lt;='様式３（療養者名簿）（⑤の場合）'!$W105,1,0),0),0)</f>
        <v>0</v>
      </c>
      <c r="CA96" s="159">
        <f>IF(CA$16-'様式３（療養者名簿）（⑤の場合）'!$O105+1&lt;=15,IF(CA$16&gt;='様式３（療養者名簿）（⑤の場合）'!$O105,IF(CA$16&lt;='様式３（療養者名簿）（⑤の場合）'!$W105,1,0),0),0)</f>
        <v>0</v>
      </c>
      <c r="CB96" s="159">
        <f>IF(CB$16-'様式３（療養者名簿）（⑤の場合）'!$O105+1&lt;=15,IF(CB$16&gt;='様式３（療養者名簿）（⑤の場合）'!$O105,IF(CB$16&lt;='様式３（療養者名簿）（⑤の場合）'!$W105,1,0),0),0)</f>
        <v>0</v>
      </c>
      <c r="CC96" s="159">
        <f>IF(CC$16-'様式３（療養者名簿）（⑤の場合）'!$O105+1&lt;=15,IF(CC$16&gt;='様式３（療養者名簿）（⑤の場合）'!$O105,IF(CC$16&lt;='様式３（療養者名簿）（⑤の場合）'!$W105,1,0),0),0)</f>
        <v>0</v>
      </c>
      <c r="CD96" s="159">
        <f>IF(CD$16-'様式３（療養者名簿）（⑤の場合）'!$O105+1&lt;=15,IF(CD$16&gt;='様式３（療養者名簿）（⑤の場合）'!$O105,IF(CD$16&lt;='様式３（療養者名簿）（⑤の場合）'!$W105,1,0),0),0)</f>
        <v>0</v>
      </c>
      <c r="CE96" s="159">
        <f>IF(CE$16-'様式３（療養者名簿）（⑤の場合）'!$O105+1&lt;=15,IF(CE$16&gt;='様式３（療養者名簿）（⑤の場合）'!$O105,IF(CE$16&lt;='様式３（療養者名簿）（⑤の場合）'!$W105,1,0),0),0)</f>
        <v>0</v>
      </c>
      <c r="CF96" s="159">
        <f>IF(CF$16-'様式３（療養者名簿）（⑤の場合）'!$O105+1&lt;=15,IF(CF$16&gt;='様式３（療養者名簿）（⑤の場合）'!$O105,IF(CF$16&lt;='様式３（療養者名簿）（⑤の場合）'!$W105,1,0),0),0)</f>
        <v>0</v>
      </c>
      <c r="CG96" s="159">
        <f>IF(CG$16-'様式３（療養者名簿）（⑤の場合）'!$O105+1&lt;=15,IF(CG$16&gt;='様式３（療養者名簿）（⑤の場合）'!$O105,IF(CG$16&lt;='様式３（療養者名簿）（⑤の場合）'!$W105,1,0),0),0)</f>
        <v>0</v>
      </c>
      <c r="CH96" s="159">
        <f>IF(CH$16-'様式３（療養者名簿）（⑤の場合）'!$O105+1&lt;=15,IF(CH$16&gt;='様式３（療養者名簿）（⑤の場合）'!$O105,IF(CH$16&lt;='様式３（療養者名簿）（⑤の場合）'!$W105,1,0),0),0)</f>
        <v>0</v>
      </c>
      <c r="CI96" s="159">
        <f>IF(CI$16-'様式３（療養者名簿）（⑤の場合）'!$O105+1&lt;=15,IF(CI$16&gt;='様式３（療養者名簿）（⑤の場合）'!$O105,IF(CI$16&lt;='様式３（療養者名簿）（⑤の場合）'!$W105,1,0),0),0)</f>
        <v>0</v>
      </c>
      <c r="CJ96" s="159">
        <f>IF(CJ$16-'様式３（療養者名簿）（⑤の場合）'!$O105+1&lt;=15,IF(CJ$16&gt;='様式３（療養者名簿）（⑤の場合）'!$O105,IF(CJ$16&lt;='様式３（療養者名簿）（⑤の場合）'!$W105,1,0),0),0)</f>
        <v>0</v>
      </c>
      <c r="CK96" s="159">
        <f>IF(CK$16-'様式３（療養者名簿）（⑤の場合）'!$O105+1&lt;=15,IF(CK$16&gt;='様式３（療養者名簿）（⑤の場合）'!$O105,IF(CK$16&lt;='様式３（療養者名簿）（⑤の場合）'!$W105,1,0),0),0)</f>
        <v>0</v>
      </c>
      <c r="CL96" s="159">
        <f>IF(CL$16-'様式３（療養者名簿）（⑤の場合）'!$O105+1&lt;=15,IF(CL$16&gt;='様式３（療養者名簿）（⑤の場合）'!$O105,IF(CL$16&lt;='様式３（療養者名簿）（⑤の場合）'!$W105,1,0),0),0)</f>
        <v>0</v>
      </c>
      <c r="CM96" s="159">
        <f>IF(CM$16-'様式３（療養者名簿）（⑤の場合）'!$O105+1&lt;=15,IF(CM$16&gt;='様式３（療養者名簿）（⑤の場合）'!$O105,IF(CM$16&lt;='様式３（療養者名簿）（⑤の場合）'!$W105,1,0),0),0)</f>
        <v>0</v>
      </c>
      <c r="CN96" s="159">
        <f>IF(CN$16-'様式３（療養者名簿）（⑤の場合）'!$O105+1&lt;=15,IF(CN$16&gt;='様式３（療養者名簿）（⑤の場合）'!$O105,IF(CN$16&lt;='様式３（療養者名簿）（⑤の場合）'!$W105,1,0),0),0)</f>
        <v>0</v>
      </c>
      <c r="CO96" s="159">
        <f>IF(CO$16-'様式３（療養者名簿）（⑤の場合）'!$O105+1&lt;=15,IF(CO$16&gt;='様式３（療養者名簿）（⑤の場合）'!$O105,IF(CO$16&lt;='様式３（療養者名簿）（⑤の場合）'!$W105,1,0),0),0)</f>
        <v>0</v>
      </c>
      <c r="CP96" s="159">
        <f>IF(CP$16-'様式３（療養者名簿）（⑤の場合）'!$O105+1&lt;=15,IF(CP$16&gt;='様式３（療養者名簿）（⑤の場合）'!$O105,IF(CP$16&lt;='様式３（療養者名簿）（⑤の場合）'!$W105,1,0),0),0)</f>
        <v>0</v>
      </c>
      <c r="CQ96" s="159">
        <f>IF(CQ$16-'様式３（療養者名簿）（⑤の場合）'!$O105+1&lt;=15,IF(CQ$16&gt;='様式３（療養者名簿）（⑤の場合）'!$O105,IF(CQ$16&lt;='様式３（療養者名簿）（⑤の場合）'!$W105,1,0),0),0)</f>
        <v>0</v>
      </c>
      <c r="CR96" s="159">
        <f>IF(CR$16-'様式３（療養者名簿）（⑤の場合）'!$O105+1&lt;=15,IF(CR$16&gt;='様式３（療養者名簿）（⑤の場合）'!$O105,IF(CR$16&lt;='様式３（療養者名簿）（⑤の場合）'!$W105,1,0),0),0)</f>
        <v>0</v>
      </c>
      <c r="CS96" s="159">
        <f>IF(CS$16-'様式３（療養者名簿）（⑤の場合）'!$O105+1&lt;=15,IF(CS$16&gt;='様式３（療養者名簿）（⑤の場合）'!$O105,IF(CS$16&lt;='様式３（療養者名簿）（⑤の場合）'!$W105,1,0),0),0)</f>
        <v>0</v>
      </c>
      <c r="CT96" s="159">
        <f>IF(CT$16-'様式３（療養者名簿）（⑤の場合）'!$O105+1&lt;=15,IF(CT$16&gt;='様式３（療養者名簿）（⑤の場合）'!$O105,IF(CT$16&lt;='様式３（療養者名簿）（⑤の場合）'!$W105,1,0),0),0)</f>
        <v>0</v>
      </c>
      <c r="CU96" s="159">
        <f>IF(CU$16-'様式３（療養者名簿）（⑤の場合）'!$O105+1&lt;=15,IF(CU$16&gt;='様式３（療養者名簿）（⑤の場合）'!$O105,IF(CU$16&lt;='様式３（療養者名簿）（⑤の場合）'!$W105,1,0),0),0)</f>
        <v>0</v>
      </c>
      <c r="CV96" s="159">
        <f>IF(CV$16-'様式３（療養者名簿）（⑤の場合）'!$O105+1&lt;=15,IF(CV$16&gt;='様式３（療養者名簿）（⑤の場合）'!$O105,IF(CV$16&lt;='様式３（療養者名簿）（⑤の場合）'!$W105,1,0),0),0)</f>
        <v>0</v>
      </c>
      <c r="CW96" s="159">
        <f>IF(CW$16-'様式３（療養者名簿）（⑤の場合）'!$O105+1&lt;=15,IF(CW$16&gt;='様式３（療養者名簿）（⑤の場合）'!$O105,IF(CW$16&lt;='様式３（療養者名簿）（⑤の場合）'!$W105,1,0),0),0)</f>
        <v>0</v>
      </c>
      <c r="CX96" s="159">
        <f>IF(CX$16-'様式３（療養者名簿）（⑤の場合）'!$O105+1&lt;=15,IF(CX$16&gt;='様式３（療養者名簿）（⑤の場合）'!$O105,IF(CX$16&lt;='様式３（療養者名簿）（⑤の場合）'!$W105,1,0),0),0)</f>
        <v>0</v>
      </c>
      <c r="CY96" s="159">
        <f>IF(CY$16-'様式３（療養者名簿）（⑤の場合）'!$O105+1&lt;=15,IF(CY$16&gt;='様式３（療養者名簿）（⑤の場合）'!$O105,IF(CY$16&lt;='様式３（療養者名簿）（⑤の場合）'!$W105,1,0),0),0)</f>
        <v>0</v>
      </c>
      <c r="CZ96" s="159">
        <f>IF(CZ$16-'様式３（療養者名簿）（⑤の場合）'!$O105+1&lt;=15,IF(CZ$16&gt;='様式３（療養者名簿）（⑤の場合）'!$O105,IF(CZ$16&lt;='様式３（療養者名簿）（⑤の場合）'!$W105,1,0),0),0)</f>
        <v>0</v>
      </c>
      <c r="DA96" s="159">
        <f>IF(DA$16-'様式３（療養者名簿）（⑤の場合）'!$O105+1&lt;=15,IF(DA$16&gt;='様式３（療養者名簿）（⑤の場合）'!$O105,IF(DA$16&lt;='様式３（療養者名簿）（⑤の場合）'!$W105,1,0),0),0)</f>
        <v>0</v>
      </c>
      <c r="DB96" s="159">
        <f>IF(DB$16-'様式３（療養者名簿）（⑤の場合）'!$O105+1&lt;=15,IF(DB$16&gt;='様式３（療養者名簿）（⑤の場合）'!$O105,IF(DB$16&lt;='様式３（療養者名簿）（⑤の場合）'!$W105,1,0),0),0)</f>
        <v>0</v>
      </c>
      <c r="DC96" s="159">
        <f>IF(DC$16-'様式３（療養者名簿）（⑤の場合）'!$O105+1&lt;=15,IF(DC$16&gt;='様式３（療養者名簿）（⑤の場合）'!$O105,IF(DC$16&lt;='様式３（療養者名簿）（⑤の場合）'!$W105,1,0),0),0)</f>
        <v>0</v>
      </c>
      <c r="DD96" s="159">
        <f>IF(DD$16-'様式３（療養者名簿）（⑤の場合）'!$O105+1&lt;=15,IF(DD$16&gt;='様式３（療養者名簿）（⑤の場合）'!$O105,IF(DD$16&lt;='様式３（療養者名簿）（⑤の場合）'!$W105,1,0),0),0)</f>
        <v>0</v>
      </c>
      <c r="DE96" s="159">
        <f>IF(DE$16-'様式３（療養者名簿）（⑤の場合）'!$O105+1&lt;=15,IF(DE$16&gt;='様式３（療養者名簿）（⑤の場合）'!$O105,IF(DE$16&lt;='様式３（療養者名簿）（⑤の場合）'!$W105,1,0),0),0)</f>
        <v>0</v>
      </c>
      <c r="DF96" s="159">
        <f>IF(DF$16-'様式３（療養者名簿）（⑤の場合）'!$O105+1&lt;=15,IF(DF$16&gt;='様式３（療養者名簿）（⑤の場合）'!$O105,IF(DF$16&lt;='様式３（療養者名簿）（⑤の場合）'!$W105,1,0),0),0)</f>
        <v>0</v>
      </c>
      <c r="DG96" s="159">
        <f>IF(DG$16-'様式３（療養者名簿）（⑤の場合）'!$O105+1&lt;=15,IF(DG$16&gt;='様式３（療養者名簿）（⑤の場合）'!$O105,IF(DG$16&lt;='様式３（療養者名簿）（⑤の場合）'!$W105,1,0),0),0)</f>
        <v>0</v>
      </c>
      <c r="DH96" s="159">
        <f>IF(DH$16-'様式３（療養者名簿）（⑤の場合）'!$O105+1&lt;=15,IF(DH$16&gt;='様式３（療養者名簿）（⑤の場合）'!$O105,IF(DH$16&lt;='様式３（療養者名簿）（⑤の場合）'!$W105,1,0),0),0)</f>
        <v>0</v>
      </c>
      <c r="DI96" s="159">
        <f>IF(DI$16-'様式３（療養者名簿）（⑤の場合）'!$O105+1&lt;=15,IF(DI$16&gt;='様式３（療養者名簿）（⑤の場合）'!$O105,IF(DI$16&lt;='様式３（療養者名簿）（⑤の場合）'!$W105,1,0),0),0)</f>
        <v>0</v>
      </c>
      <c r="DJ96" s="159">
        <f>IF(DJ$16-'様式３（療養者名簿）（⑤の場合）'!$O105+1&lt;=15,IF(DJ$16&gt;='様式３（療養者名簿）（⑤の場合）'!$O105,IF(DJ$16&lt;='様式３（療養者名簿）（⑤の場合）'!$W105,1,0),0),0)</f>
        <v>0</v>
      </c>
      <c r="DK96" s="159">
        <f>IF(DK$16-'様式３（療養者名簿）（⑤の場合）'!$O105+1&lt;=15,IF(DK$16&gt;='様式３（療養者名簿）（⑤の場合）'!$O105,IF(DK$16&lt;='様式３（療養者名簿）（⑤の場合）'!$W105,1,0),0),0)</f>
        <v>0</v>
      </c>
      <c r="DL96" s="159">
        <f>IF(DL$16-'様式３（療養者名簿）（⑤の場合）'!$O105+1&lt;=15,IF(DL$16&gt;='様式３（療養者名簿）（⑤の場合）'!$O105,IF(DL$16&lt;='様式３（療養者名簿）（⑤の場合）'!$W105,1,0),0),0)</f>
        <v>0</v>
      </c>
      <c r="DM96" s="159">
        <f>IF(DM$16-'様式３（療養者名簿）（⑤の場合）'!$O105+1&lt;=15,IF(DM$16&gt;='様式３（療養者名簿）（⑤の場合）'!$O105,IF(DM$16&lt;='様式３（療養者名簿）（⑤の場合）'!$W105,1,0),0),0)</f>
        <v>0</v>
      </c>
      <c r="DN96" s="159">
        <f>IF(DN$16-'様式３（療養者名簿）（⑤の場合）'!$O105+1&lt;=15,IF(DN$16&gt;='様式３（療養者名簿）（⑤の場合）'!$O105,IF(DN$16&lt;='様式３（療養者名簿）（⑤の場合）'!$W105,1,0),0),0)</f>
        <v>0</v>
      </c>
      <c r="DO96" s="159">
        <f>IF(DO$16-'様式３（療養者名簿）（⑤の場合）'!$O105+1&lt;=15,IF(DO$16&gt;='様式３（療養者名簿）（⑤の場合）'!$O105,IF(DO$16&lt;='様式３（療養者名簿）（⑤の場合）'!$W105,1,0),0),0)</f>
        <v>0</v>
      </c>
      <c r="DP96" s="159">
        <f>IF(DP$16-'様式３（療養者名簿）（⑤の場合）'!$O105+1&lt;=15,IF(DP$16&gt;='様式３（療養者名簿）（⑤の場合）'!$O105,IF(DP$16&lt;='様式３（療養者名簿）（⑤の場合）'!$W105,1,0),0),0)</f>
        <v>0</v>
      </c>
      <c r="DQ96" s="159">
        <f>IF(DQ$16-'様式３（療養者名簿）（⑤の場合）'!$O105+1&lt;=15,IF(DQ$16&gt;='様式３（療養者名簿）（⑤の場合）'!$O105,IF(DQ$16&lt;='様式３（療養者名簿）（⑤の場合）'!$W105,1,0),0),0)</f>
        <v>0</v>
      </c>
      <c r="DR96" s="159">
        <f>IF(DR$16-'様式３（療養者名簿）（⑤の場合）'!$O105+1&lt;=15,IF(DR$16&gt;='様式３（療養者名簿）（⑤の場合）'!$O105,IF(DR$16&lt;='様式３（療養者名簿）（⑤の場合）'!$W105,1,0),0),0)</f>
        <v>0</v>
      </c>
      <c r="DS96" s="159">
        <f>IF(DS$16-'様式３（療養者名簿）（⑤の場合）'!$O105+1&lt;=15,IF(DS$16&gt;='様式３（療養者名簿）（⑤の場合）'!$O105,IF(DS$16&lt;='様式３（療養者名簿）（⑤の場合）'!$W105,1,0),0),0)</f>
        <v>0</v>
      </c>
      <c r="DT96" s="159">
        <f>IF(DT$16-'様式３（療養者名簿）（⑤の場合）'!$O105+1&lt;=15,IF(DT$16&gt;='様式３（療養者名簿）（⑤の場合）'!$O105,IF(DT$16&lt;='様式３（療養者名簿）（⑤の場合）'!$W105,1,0),0),0)</f>
        <v>0</v>
      </c>
      <c r="DU96" s="159">
        <f>IF(DU$16-'様式３（療養者名簿）（⑤の場合）'!$O105+1&lt;=15,IF(DU$16&gt;='様式３（療養者名簿）（⑤の場合）'!$O105,IF(DU$16&lt;='様式３（療養者名簿）（⑤の場合）'!$W105,1,0),0),0)</f>
        <v>0</v>
      </c>
      <c r="DV96" s="159">
        <f>IF(DV$16-'様式３（療養者名簿）（⑤の場合）'!$O105+1&lt;=15,IF(DV$16&gt;='様式３（療養者名簿）（⑤の場合）'!$O105,IF(DV$16&lt;='様式３（療養者名簿）（⑤の場合）'!$W105,1,0),0),0)</f>
        <v>0</v>
      </c>
      <c r="DW96" s="159">
        <f>IF(DW$16-'様式３（療養者名簿）（⑤の場合）'!$O105+1&lt;=15,IF(DW$16&gt;='様式３（療養者名簿）（⑤の場合）'!$O105,IF(DW$16&lt;='様式３（療養者名簿）（⑤の場合）'!$W105,1,0),0),0)</f>
        <v>0</v>
      </c>
      <c r="DX96" s="159">
        <f>IF(DX$16-'様式３（療養者名簿）（⑤の場合）'!$O105+1&lt;=15,IF(DX$16&gt;='様式３（療養者名簿）（⑤の場合）'!$O105,IF(DX$16&lt;='様式３（療養者名簿）（⑤の場合）'!$W105,1,0),0),0)</f>
        <v>0</v>
      </c>
      <c r="DY96" s="159">
        <f>IF(DY$16-'様式３（療養者名簿）（⑤の場合）'!$O105+1&lt;=15,IF(DY$16&gt;='様式３（療養者名簿）（⑤の場合）'!$O105,IF(DY$16&lt;='様式３（療養者名簿）（⑤の場合）'!$W105,1,0),0),0)</f>
        <v>0</v>
      </c>
      <c r="DZ96" s="159">
        <f>IF(DZ$16-'様式３（療養者名簿）（⑤の場合）'!$O105+1&lt;=15,IF(DZ$16&gt;='様式３（療養者名簿）（⑤の場合）'!$O105,IF(DZ$16&lt;='様式３（療養者名簿）（⑤の場合）'!$W105,1,0),0),0)</f>
        <v>0</v>
      </c>
      <c r="EA96" s="159">
        <f>IF(EA$16-'様式３（療養者名簿）（⑤の場合）'!$O105+1&lt;=15,IF(EA$16&gt;='様式３（療養者名簿）（⑤の場合）'!$O105,IF(EA$16&lt;='様式３（療養者名簿）（⑤の場合）'!$W105,1,0),0),0)</f>
        <v>0</v>
      </c>
      <c r="EB96" s="159">
        <f>IF(EB$16-'様式３（療養者名簿）（⑤の場合）'!$O105+1&lt;=15,IF(EB$16&gt;='様式３（療養者名簿）（⑤の場合）'!$O105,IF(EB$16&lt;='様式３（療養者名簿）（⑤の場合）'!$W105,1,0),0),0)</f>
        <v>0</v>
      </c>
      <c r="EC96" s="159">
        <f>IF(EC$16-'様式３（療養者名簿）（⑤の場合）'!$O105+1&lt;=15,IF(EC$16&gt;='様式３（療養者名簿）（⑤の場合）'!$O105,IF(EC$16&lt;='様式３（療養者名簿）（⑤の場合）'!$W105,1,0),0),0)</f>
        <v>0</v>
      </c>
      <c r="ED96" s="159">
        <f>IF(ED$16-'様式３（療養者名簿）（⑤の場合）'!$O105+1&lt;=15,IF(ED$16&gt;='様式３（療養者名簿）（⑤の場合）'!$O105,IF(ED$16&lt;='様式３（療養者名簿）（⑤の場合）'!$W105,1,0),0),0)</f>
        <v>0</v>
      </c>
      <c r="EE96" s="159">
        <f>IF(EE$16-'様式３（療養者名簿）（⑤の場合）'!$O105+1&lt;=15,IF(EE$16&gt;='様式３（療養者名簿）（⑤の場合）'!$O105,IF(EE$16&lt;='様式３（療養者名簿）（⑤の場合）'!$W105,1,0),0),0)</f>
        <v>0</v>
      </c>
      <c r="EF96" s="159">
        <f>IF(EF$16-'様式３（療養者名簿）（⑤の場合）'!$O105+1&lt;=15,IF(EF$16&gt;='様式３（療養者名簿）（⑤の場合）'!$O105,IF(EF$16&lt;='様式３（療養者名簿）（⑤の場合）'!$W105,1,0),0),0)</f>
        <v>0</v>
      </c>
      <c r="EG96" s="159">
        <f>IF(EG$16-'様式３（療養者名簿）（⑤の場合）'!$O105+1&lt;=15,IF(EG$16&gt;='様式３（療養者名簿）（⑤の場合）'!$O105,IF(EG$16&lt;='様式３（療養者名簿）（⑤の場合）'!$W105,1,0),0),0)</f>
        <v>0</v>
      </c>
      <c r="EH96" s="159">
        <f>IF(EH$16-'様式３（療養者名簿）（⑤の場合）'!$O105+1&lt;=15,IF(EH$16&gt;='様式３（療養者名簿）（⑤の場合）'!$O105,IF(EH$16&lt;='様式３（療養者名簿）（⑤の場合）'!$W105,1,0),0),0)</f>
        <v>0</v>
      </c>
      <c r="EI96" s="159">
        <f>IF(EI$16-'様式３（療養者名簿）（⑤の場合）'!$O105+1&lt;=15,IF(EI$16&gt;='様式３（療養者名簿）（⑤の場合）'!$O105,IF(EI$16&lt;='様式３（療養者名簿）（⑤の場合）'!$W105,1,0),0),0)</f>
        <v>0</v>
      </c>
      <c r="EJ96" s="159">
        <f>IF(EJ$16-'様式３（療養者名簿）（⑤の場合）'!$O105+1&lt;=15,IF(EJ$16&gt;='様式３（療養者名簿）（⑤の場合）'!$O105,IF(EJ$16&lt;='様式３（療養者名簿）（⑤の場合）'!$W105,1,0),0),0)</f>
        <v>0</v>
      </c>
      <c r="EK96" s="159">
        <f>IF(EK$16-'様式３（療養者名簿）（⑤の場合）'!$O105+1&lt;=15,IF(EK$16&gt;='様式３（療養者名簿）（⑤の場合）'!$O105,IF(EK$16&lt;='様式３（療養者名簿）（⑤の場合）'!$W105,1,0),0),0)</f>
        <v>0</v>
      </c>
      <c r="EL96" s="159">
        <f>IF(EL$16-'様式３（療養者名簿）（⑤の場合）'!$O105+1&lt;=15,IF(EL$16&gt;='様式３（療養者名簿）（⑤の場合）'!$O105,IF(EL$16&lt;='様式３（療養者名簿）（⑤の場合）'!$W105,1,0),0),0)</f>
        <v>0</v>
      </c>
      <c r="EM96" s="159">
        <f>IF(EM$16-'様式３（療養者名簿）（⑤の場合）'!$O105+1&lt;=15,IF(EM$16&gt;='様式３（療養者名簿）（⑤の場合）'!$O105,IF(EM$16&lt;='様式３（療養者名簿）（⑤の場合）'!$W105,1,0),0),0)</f>
        <v>0</v>
      </c>
      <c r="EN96" s="159">
        <f>IF(EN$16-'様式３（療養者名簿）（⑤の場合）'!$O105+1&lt;=15,IF(EN$16&gt;='様式３（療養者名簿）（⑤の場合）'!$O105,IF(EN$16&lt;='様式３（療養者名簿）（⑤の場合）'!$W105,1,0),0),0)</f>
        <v>0</v>
      </c>
      <c r="EO96" s="159">
        <f>IF(EO$16-'様式３（療養者名簿）（⑤の場合）'!$O105+1&lt;=15,IF(EO$16&gt;='様式３（療養者名簿）（⑤の場合）'!$O105,IF(EO$16&lt;='様式３（療養者名簿）（⑤の場合）'!$W105,1,0),0),0)</f>
        <v>0</v>
      </c>
      <c r="EP96" s="159">
        <f>IF(EP$16-'様式３（療養者名簿）（⑤の場合）'!$O105+1&lt;=15,IF(EP$16&gt;='様式３（療養者名簿）（⑤の場合）'!$O105,IF(EP$16&lt;='様式３（療養者名簿）（⑤の場合）'!$W105,1,0),0),0)</f>
        <v>0</v>
      </c>
      <c r="EQ96" s="159">
        <f>IF(EQ$16-'様式３（療養者名簿）（⑤の場合）'!$O105+1&lt;=15,IF(EQ$16&gt;='様式３（療養者名簿）（⑤の場合）'!$O105,IF(EQ$16&lt;='様式３（療養者名簿）（⑤の場合）'!$W105,1,0),0),0)</f>
        <v>0</v>
      </c>
      <c r="ER96" s="159">
        <f>IF(ER$16-'様式３（療養者名簿）（⑤の場合）'!$O105+1&lt;=15,IF(ER$16&gt;='様式３（療養者名簿）（⑤の場合）'!$O105,IF(ER$16&lt;='様式３（療養者名簿）（⑤の場合）'!$W105,1,0),0),0)</f>
        <v>0</v>
      </c>
      <c r="ES96" s="159">
        <f>IF(ES$16-'様式３（療養者名簿）（⑤の場合）'!$O105+1&lt;=15,IF(ES$16&gt;='様式３（療養者名簿）（⑤の場合）'!$O105,IF(ES$16&lt;='様式３（療養者名簿）（⑤の場合）'!$W105,1,0),0),0)</f>
        <v>0</v>
      </c>
      <c r="ET96" s="159">
        <f>IF(ET$16-'様式３（療養者名簿）（⑤の場合）'!$O105+1&lt;=15,IF(ET$16&gt;='様式３（療養者名簿）（⑤の場合）'!$O105,IF(ET$16&lt;='様式３（療養者名簿）（⑤の場合）'!$W105,1,0),0),0)</f>
        <v>0</v>
      </c>
      <c r="EU96" s="159">
        <f>IF(EU$16-'様式３（療養者名簿）（⑤の場合）'!$O105+1&lt;=15,IF(EU$16&gt;='様式３（療養者名簿）（⑤の場合）'!$O105,IF(EU$16&lt;='様式３（療養者名簿）（⑤の場合）'!$W105,1,0),0),0)</f>
        <v>0</v>
      </c>
      <c r="EV96" s="159">
        <f>IF(EV$16-'様式３（療養者名簿）（⑤の場合）'!$O105+1&lt;=15,IF(EV$16&gt;='様式３（療養者名簿）（⑤の場合）'!$O105,IF(EV$16&lt;='様式３（療養者名簿）（⑤の場合）'!$W105,1,0),0),0)</f>
        <v>0</v>
      </c>
      <c r="EW96" s="159">
        <f>IF(EW$16-'様式３（療養者名簿）（⑤の場合）'!$O105+1&lt;=15,IF(EW$16&gt;='様式３（療養者名簿）（⑤の場合）'!$O105,IF(EW$16&lt;='様式３（療養者名簿）（⑤の場合）'!$W105,1,0),0),0)</f>
        <v>0</v>
      </c>
      <c r="EX96" s="159">
        <f>IF(EX$16-'様式３（療養者名簿）（⑤の場合）'!$O105+1&lt;=15,IF(EX$16&gt;='様式３（療養者名簿）（⑤の場合）'!$O105,IF(EX$16&lt;='様式３（療養者名簿）（⑤の場合）'!$W105,1,0),0),0)</f>
        <v>0</v>
      </c>
      <c r="EY96" s="159">
        <f>IF(EY$16-'様式３（療養者名簿）（⑤の場合）'!$O105+1&lt;=15,IF(EY$16&gt;='様式３（療養者名簿）（⑤の場合）'!$O105,IF(EY$16&lt;='様式３（療養者名簿）（⑤の場合）'!$W105,1,0),0),0)</f>
        <v>0</v>
      </c>
      <c r="EZ96" s="159">
        <f>IF(EZ$16-'様式３（療養者名簿）（⑤の場合）'!$O105+1&lt;=15,IF(EZ$16&gt;='様式３（療養者名簿）（⑤の場合）'!$O105,IF(EZ$16&lt;='様式３（療養者名簿）（⑤の場合）'!$W105,1,0),0),0)</f>
        <v>0</v>
      </c>
      <c r="FA96" s="159">
        <f>IF(FA$16-'様式３（療養者名簿）（⑤の場合）'!$O105+1&lt;=15,IF(FA$16&gt;='様式３（療養者名簿）（⑤の場合）'!$O105,IF(FA$16&lt;='様式３（療養者名簿）（⑤の場合）'!$W105,1,0),0),0)</f>
        <v>0</v>
      </c>
      <c r="FB96" s="159">
        <f>IF(FB$16-'様式３（療養者名簿）（⑤の場合）'!$O105+1&lt;=15,IF(FB$16&gt;='様式３（療養者名簿）（⑤の場合）'!$O105,IF(FB$16&lt;='様式３（療養者名簿）（⑤の場合）'!$W105,1,0),0),0)</f>
        <v>0</v>
      </c>
      <c r="FC96" s="159">
        <f>IF(FC$16-'様式３（療養者名簿）（⑤の場合）'!$O105+1&lt;=15,IF(FC$16&gt;='様式３（療養者名簿）（⑤の場合）'!$O105,IF(FC$16&lt;='様式３（療養者名簿）（⑤の場合）'!$W105,1,0),0),0)</f>
        <v>0</v>
      </c>
      <c r="FD96" s="159">
        <f>IF(FD$16-'様式３（療養者名簿）（⑤の場合）'!$O105+1&lt;=15,IF(FD$16&gt;='様式３（療養者名簿）（⑤の場合）'!$O105,IF(FD$16&lt;='様式３（療養者名簿）（⑤の場合）'!$W105,1,0),0),0)</f>
        <v>0</v>
      </c>
      <c r="FE96" s="159">
        <f>IF(FE$16-'様式３（療養者名簿）（⑤の場合）'!$O105+1&lt;=15,IF(FE$16&gt;='様式３（療養者名簿）（⑤の場合）'!$O105,IF(FE$16&lt;='様式３（療養者名簿）（⑤の場合）'!$W105,1,0),0),0)</f>
        <v>0</v>
      </c>
      <c r="FF96" s="159">
        <f>IF(FF$16-'様式３（療養者名簿）（⑤の場合）'!$O105+1&lt;=15,IF(FF$16&gt;='様式３（療養者名簿）（⑤の場合）'!$O105,IF(FF$16&lt;='様式３（療養者名簿）（⑤の場合）'!$W105,1,0),0),0)</f>
        <v>0</v>
      </c>
      <c r="FG96" s="159">
        <f>IF(FG$16-'様式３（療養者名簿）（⑤の場合）'!$O105+1&lt;=15,IF(FG$16&gt;='様式３（療養者名簿）（⑤の場合）'!$O105,IF(FG$16&lt;='様式３（療養者名簿）（⑤の場合）'!$W105,1,0),0),0)</f>
        <v>0</v>
      </c>
      <c r="FH96" s="159">
        <f>IF(FH$16-'様式３（療養者名簿）（⑤の場合）'!$O105+1&lt;=15,IF(FH$16&gt;='様式３（療養者名簿）（⑤の場合）'!$O105,IF(FH$16&lt;='様式３（療養者名簿）（⑤の場合）'!$W105,1,0),0),0)</f>
        <v>0</v>
      </c>
      <c r="FI96" s="159">
        <f>IF(FI$16-'様式３（療養者名簿）（⑤の場合）'!$O105+1&lt;=15,IF(FI$16&gt;='様式３（療養者名簿）（⑤の場合）'!$O105,IF(FI$16&lt;='様式３（療養者名簿）（⑤の場合）'!$W105,1,0),0),0)</f>
        <v>0</v>
      </c>
      <c r="FJ96" s="159">
        <f>IF(FJ$16-'様式３（療養者名簿）（⑤の場合）'!$O105+1&lt;=15,IF(FJ$16&gt;='様式３（療養者名簿）（⑤の場合）'!$O105,IF(FJ$16&lt;='様式３（療養者名簿）（⑤の場合）'!$W105,1,0),0),0)</f>
        <v>0</v>
      </c>
      <c r="FK96" s="159">
        <f>IF(FK$16-'様式３（療養者名簿）（⑤の場合）'!$O105+1&lt;=15,IF(FK$16&gt;='様式３（療養者名簿）（⑤の場合）'!$O105,IF(FK$16&lt;='様式３（療養者名簿）（⑤の場合）'!$W105,1,0),0),0)</f>
        <v>0</v>
      </c>
      <c r="FL96" s="159">
        <f>IF(FL$16-'様式３（療養者名簿）（⑤の場合）'!$O105+1&lt;=15,IF(FL$16&gt;='様式３（療養者名簿）（⑤の場合）'!$O105,IF(FL$16&lt;='様式３（療養者名簿）（⑤の場合）'!$W105,1,0),0),0)</f>
        <v>0</v>
      </c>
      <c r="FM96" s="159">
        <f>IF(FM$16-'様式３（療養者名簿）（⑤の場合）'!$O105+1&lt;=15,IF(FM$16&gt;='様式３（療養者名簿）（⑤の場合）'!$O105,IF(FM$16&lt;='様式３（療養者名簿）（⑤の場合）'!$W105,1,0),0),0)</f>
        <v>0</v>
      </c>
      <c r="FN96" s="159">
        <f>IF(FN$16-'様式３（療養者名簿）（⑤の場合）'!$O105+1&lt;=15,IF(FN$16&gt;='様式３（療養者名簿）（⑤の場合）'!$O105,IF(FN$16&lt;='様式３（療養者名簿）（⑤の場合）'!$W105,1,0),0),0)</f>
        <v>0</v>
      </c>
      <c r="FO96" s="159">
        <f>IF(FO$16-'様式３（療養者名簿）（⑤の場合）'!$O105+1&lt;=15,IF(FO$16&gt;='様式３（療養者名簿）（⑤の場合）'!$O105,IF(FO$16&lt;='様式３（療養者名簿）（⑤の場合）'!$W105,1,0),0),0)</f>
        <v>0</v>
      </c>
      <c r="FP96" s="159">
        <f>IF(FP$16-'様式３（療養者名簿）（⑤の場合）'!$O105+1&lt;=15,IF(FP$16&gt;='様式３（療養者名簿）（⑤の場合）'!$O105,IF(FP$16&lt;='様式３（療養者名簿）（⑤の場合）'!$W105,1,0),0),0)</f>
        <v>0</v>
      </c>
      <c r="FQ96" s="159">
        <f>IF(FQ$16-'様式３（療養者名簿）（⑤の場合）'!$O105+1&lt;=15,IF(FQ$16&gt;='様式３（療養者名簿）（⑤の場合）'!$O105,IF(FQ$16&lt;='様式３（療養者名簿）（⑤の場合）'!$W105,1,0),0),0)</f>
        <v>0</v>
      </c>
      <c r="FR96" s="159">
        <f>IF(FR$16-'様式３（療養者名簿）（⑤の場合）'!$O105+1&lt;=15,IF(FR$16&gt;='様式３（療養者名簿）（⑤の場合）'!$O105,IF(FR$16&lt;='様式３（療養者名簿）（⑤の場合）'!$W105,1,0),0),0)</f>
        <v>0</v>
      </c>
      <c r="FS96" s="159">
        <f>IF(FS$16-'様式３（療養者名簿）（⑤の場合）'!$O105+1&lt;=15,IF(FS$16&gt;='様式３（療養者名簿）（⑤の場合）'!$O105,IF(FS$16&lt;='様式３（療養者名簿）（⑤の場合）'!$W105,1,0),0),0)</f>
        <v>0</v>
      </c>
      <c r="FT96" s="159">
        <f>IF(FT$16-'様式３（療養者名簿）（⑤の場合）'!$O105+1&lt;=15,IF(FT$16&gt;='様式３（療養者名簿）（⑤の場合）'!$O105,IF(FT$16&lt;='様式３（療養者名簿）（⑤の場合）'!$W105,1,0),0),0)</f>
        <v>0</v>
      </c>
      <c r="FU96" s="159">
        <f>IF(FU$16-'様式３（療養者名簿）（⑤の場合）'!$O105+1&lt;=15,IF(FU$16&gt;='様式３（療養者名簿）（⑤の場合）'!$O105,IF(FU$16&lt;='様式３（療養者名簿）（⑤の場合）'!$W105,1,0),0),0)</f>
        <v>0</v>
      </c>
      <c r="FV96" s="159">
        <f>IF(FV$16-'様式３（療養者名簿）（⑤の場合）'!$O105+1&lt;=15,IF(FV$16&gt;='様式３（療養者名簿）（⑤の場合）'!$O105,IF(FV$16&lt;='様式３（療養者名簿）（⑤の場合）'!$W105,1,0),0),0)</f>
        <v>0</v>
      </c>
      <c r="FW96" s="159">
        <f>IF(FW$16-'様式３（療養者名簿）（⑤の場合）'!$O105+1&lt;=15,IF(FW$16&gt;='様式３（療養者名簿）（⑤の場合）'!$O105,IF(FW$16&lt;='様式３（療養者名簿）（⑤の場合）'!$W105,1,0),0),0)</f>
        <v>0</v>
      </c>
      <c r="FX96" s="159">
        <f>IF(FX$16-'様式３（療養者名簿）（⑤の場合）'!$O105+1&lt;=15,IF(FX$16&gt;='様式３（療養者名簿）（⑤の場合）'!$O105,IF(FX$16&lt;='様式３（療養者名簿）（⑤の場合）'!$W105,1,0),0),0)</f>
        <v>0</v>
      </c>
      <c r="FY96" s="159">
        <f>IF(FY$16-'様式３（療養者名簿）（⑤の場合）'!$O105+1&lt;=15,IF(FY$16&gt;='様式３（療養者名簿）（⑤の場合）'!$O105,IF(FY$16&lt;='様式３（療養者名簿）（⑤の場合）'!$W105,1,0),0),0)</f>
        <v>0</v>
      </c>
      <c r="FZ96" s="159">
        <f>IF(FZ$16-'様式３（療養者名簿）（⑤の場合）'!$O105+1&lt;=15,IF(FZ$16&gt;='様式３（療養者名簿）（⑤の場合）'!$O105,IF(FZ$16&lt;='様式３（療養者名簿）（⑤の場合）'!$W105,1,0),0),0)</f>
        <v>0</v>
      </c>
      <c r="GA96" s="159">
        <f>IF(GA$16-'様式３（療養者名簿）（⑤の場合）'!$O105+1&lt;=15,IF(GA$16&gt;='様式３（療養者名簿）（⑤の場合）'!$O105,IF(GA$16&lt;='様式３（療養者名簿）（⑤の場合）'!$W105,1,0),0),0)</f>
        <v>0</v>
      </c>
      <c r="GB96" s="159">
        <f>IF(GB$16-'様式３（療養者名簿）（⑤の場合）'!$O105+1&lt;=15,IF(GB$16&gt;='様式３（療養者名簿）（⑤の場合）'!$O105,IF(GB$16&lt;='様式３（療養者名簿）（⑤の場合）'!$W105,1,0),0),0)</f>
        <v>0</v>
      </c>
      <c r="GC96" s="159">
        <f>IF(GC$16-'様式３（療養者名簿）（⑤の場合）'!$O105+1&lt;=15,IF(GC$16&gt;='様式３（療養者名簿）（⑤の場合）'!$O105,IF(GC$16&lt;='様式３（療養者名簿）（⑤の場合）'!$W105,1,0),0),0)</f>
        <v>0</v>
      </c>
      <c r="GD96" s="159">
        <f>IF(GD$16-'様式３（療養者名簿）（⑤の場合）'!$O105+1&lt;=15,IF(GD$16&gt;='様式３（療養者名簿）（⑤の場合）'!$O105,IF(GD$16&lt;='様式３（療養者名簿）（⑤の場合）'!$W105,1,0),0),0)</f>
        <v>0</v>
      </c>
      <c r="GE96" s="159">
        <f>IF(GE$16-'様式３（療養者名簿）（⑤の場合）'!$O105+1&lt;=15,IF(GE$16&gt;='様式３（療養者名簿）（⑤の場合）'!$O105,IF(GE$16&lt;='様式３（療養者名簿）（⑤の場合）'!$W105,1,0),0),0)</f>
        <v>0</v>
      </c>
      <c r="GF96" s="159">
        <f>IF(GF$16-'様式３（療養者名簿）（⑤の場合）'!$O105+1&lt;=15,IF(GF$16&gt;='様式３（療養者名簿）（⑤の場合）'!$O105,IF(GF$16&lt;='様式３（療養者名簿）（⑤の場合）'!$W105,1,0),0),0)</f>
        <v>0</v>
      </c>
      <c r="GG96" s="159">
        <f>IF(GG$16-'様式３（療養者名簿）（⑤の場合）'!$O105+1&lt;=15,IF(GG$16&gt;='様式３（療養者名簿）（⑤の場合）'!$O105,IF(GG$16&lt;='様式３（療養者名簿）（⑤の場合）'!$W105,1,0),0),0)</f>
        <v>0</v>
      </c>
      <c r="GH96" s="159">
        <f>IF(GH$16-'様式３（療養者名簿）（⑤の場合）'!$O105+1&lt;=15,IF(GH$16&gt;='様式３（療養者名簿）（⑤の場合）'!$O105,IF(GH$16&lt;='様式３（療養者名簿）（⑤の場合）'!$W105,1,0),0),0)</f>
        <v>0</v>
      </c>
      <c r="GI96" s="159">
        <f>IF(GI$16-'様式３（療養者名簿）（⑤の場合）'!$O105+1&lt;=15,IF(GI$16&gt;='様式３（療養者名簿）（⑤の場合）'!$O105,IF(GI$16&lt;='様式３（療養者名簿）（⑤の場合）'!$W105,1,0),0),0)</f>
        <v>0</v>
      </c>
      <c r="GJ96" s="159">
        <f>IF(GJ$16-'様式３（療養者名簿）（⑤の場合）'!$O105+1&lt;=15,IF(GJ$16&gt;='様式３（療養者名簿）（⑤の場合）'!$O105,IF(GJ$16&lt;='様式３（療養者名簿）（⑤の場合）'!$W105,1,0),0),0)</f>
        <v>0</v>
      </c>
      <c r="GK96" s="159">
        <f>IF(GK$16-'様式３（療養者名簿）（⑤の場合）'!$O105+1&lt;=15,IF(GK$16&gt;='様式３（療養者名簿）（⑤の場合）'!$O105,IF(GK$16&lt;='様式３（療養者名簿）（⑤の場合）'!$W105,1,0),0),0)</f>
        <v>0</v>
      </c>
      <c r="GL96" s="159">
        <f>IF(GL$16-'様式３（療養者名簿）（⑤の場合）'!$O105+1&lt;=15,IF(GL$16&gt;='様式３（療養者名簿）（⑤の場合）'!$O105,IF(GL$16&lt;='様式３（療養者名簿）（⑤の場合）'!$W105,1,0),0),0)</f>
        <v>0</v>
      </c>
      <c r="GM96" s="159">
        <f>IF(GM$16-'様式３（療養者名簿）（⑤の場合）'!$O105+1&lt;=15,IF(GM$16&gt;='様式３（療養者名簿）（⑤の場合）'!$O105,IF(GM$16&lt;='様式３（療養者名簿）（⑤の場合）'!$W105,1,0),0),0)</f>
        <v>0</v>
      </c>
      <c r="GN96" s="159">
        <f>IF(GN$16-'様式３（療養者名簿）（⑤の場合）'!$O105+1&lt;=15,IF(GN$16&gt;='様式３（療養者名簿）（⑤の場合）'!$O105,IF(GN$16&lt;='様式３（療養者名簿）（⑤の場合）'!$W105,1,0),0),0)</f>
        <v>0</v>
      </c>
      <c r="GO96" s="159">
        <f>IF(GO$16-'様式３（療養者名簿）（⑤の場合）'!$O105+1&lt;=15,IF(GO$16&gt;='様式３（療養者名簿）（⑤の場合）'!$O105,IF(GO$16&lt;='様式３（療養者名簿）（⑤の場合）'!$W105,1,0),0),0)</f>
        <v>0</v>
      </c>
      <c r="GP96" s="159">
        <f>IF(GP$16-'様式３（療養者名簿）（⑤の場合）'!$O105+1&lt;=15,IF(GP$16&gt;='様式３（療養者名簿）（⑤の場合）'!$O105,IF(GP$16&lt;='様式３（療養者名簿）（⑤の場合）'!$W105,1,0),0),0)</f>
        <v>0</v>
      </c>
      <c r="GQ96" s="159">
        <f>IF(GQ$16-'様式３（療養者名簿）（⑤の場合）'!$O105+1&lt;=15,IF(GQ$16&gt;='様式３（療養者名簿）（⑤の場合）'!$O105,IF(GQ$16&lt;='様式３（療養者名簿）（⑤の場合）'!$W105,1,0),0),0)</f>
        <v>0</v>
      </c>
      <c r="GR96" s="159">
        <f>IF(GR$16-'様式３（療養者名簿）（⑤の場合）'!$O105+1&lt;=15,IF(GR$16&gt;='様式３（療養者名簿）（⑤の場合）'!$O105,IF(GR$16&lt;='様式３（療養者名簿）（⑤の場合）'!$W105,1,0),0),0)</f>
        <v>0</v>
      </c>
      <c r="GS96" s="159">
        <f>IF(GS$16-'様式３（療養者名簿）（⑤の場合）'!$O105+1&lt;=15,IF(GS$16&gt;='様式３（療養者名簿）（⑤の場合）'!$O105,IF(GS$16&lt;='様式３（療養者名簿）（⑤の場合）'!$W105,1,0),0),0)</f>
        <v>0</v>
      </c>
      <c r="GT96" s="159">
        <f>IF(GT$16-'様式３（療養者名簿）（⑤の場合）'!$O105+1&lt;=15,IF(GT$16&gt;='様式３（療養者名簿）（⑤の場合）'!$O105,IF(GT$16&lt;='様式３（療養者名簿）（⑤の場合）'!$W105,1,0),0),0)</f>
        <v>0</v>
      </c>
      <c r="GU96" s="159">
        <f>IF(GU$16-'様式３（療養者名簿）（⑤の場合）'!$O105+1&lt;=15,IF(GU$16&gt;='様式３（療養者名簿）（⑤の場合）'!$O105,IF(GU$16&lt;='様式３（療養者名簿）（⑤の場合）'!$W105,1,0),0),0)</f>
        <v>0</v>
      </c>
      <c r="GV96" s="159">
        <f>IF(GV$16-'様式３（療養者名簿）（⑤の場合）'!$O105+1&lt;=15,IF(GV$16&gt;='様式３（療養者名簿）（⑤の場合）'!$O105,IF(GV$16&lt;='様式３（療養者名簿）（⑤の場合）'!$W105,1,0),0),0)</f>
        <v>0</v>
      </c>
      <c r="GW96" s="159">
        <f>IF(GW$16-'様式３（療養者名簿）（⑤の場合）'!$O105+1&lt;=15,IF(GW$16&gt;='様式３（療養者名簿）（⑤の場合）'!$O105,IF(GW$16&lt;='様式３（療養者名簿）（⑤の場合）'!$W105,1,0),0),0)</f>
        <v>0</v>
      </c>
      <c r="GX96" s="159">
        <f>IF(GX$16-'様式３（療養者名簿）（⑤の場合）'!$O105+1&lt;=15,IF(GX$16&gt;='様式３（療養者名簿）（⑤の場合）'!$O105,IF(GX$16&lt;='様式３（療養者名簿）（⑤の場合）'!$W105,1,0),0),0)</f>
        <v>0</v>
      </c>
      <c r="GY96" s="159">
        <f>IF(GY$16-'様式３（療養者名簿）（⑤の場合）'!$O105+1&lt;=15,IF(GY$16&gt;='様式３（療養者名簿）（⑤の場合）'!$O105,IF(GY$16&lt;='様式３（療養者名簿）（⑤の場合）'!$W105,1,0),0),0)</f>
        <v>0</v>
      </c>
      <c r="GZ96" s="159">
        <f>IF(GZ$16-'様式３（療養者名簿）（⑤の場合）'!$O105+1&lt;=15,IF(GZ$16&gt;='様式３（療養者名簿）（⑤の場合）'!$O105,IF(GZ$16&lt;='様式３（療養者名簿）（⑤の場合）'!$W105,1,0),0),0)</f>
        <v>0</v>
      </c>
      <c r="HA96" s="159">
        <f>IF(HA$16-'様式３（療養者名簿）（⑤の場合）'!$O105+1&lt;=15,IF(HA$16&gt;='様式３（療養者名簿）（⑤の場合）'!$O105,IF(HA$16&lt;='様式３（療養者名簿）（⑤の場合）'!$W105,1,0),0),0)</f>
        <v>0</v>
      </c>
      <c r="HB96" s="159">
        <f>IF(HB$16-'様式３（療養者名簿）（⑤の場合）'!$O105+1&lt;=15,IF(HB$16&gt;='様式３（療養者名簿）（⑤の場合）'!$O105,IF(HB$16&lt;='様式３（療養者名簿）（⑤の場合）'!$W105,1,0),0),0)</f>
        <v>0</v>
      </c>
      <c r="HC96" s="159">
        <f>IF(HC$16-'様式３（療養者名簿）（⑤の場合）'!$O105+1&lt;=15,IF(HC$16&gt;='様式３（療養者名簿）（⑤の場合）'!$O105,IF(HC$16&lt;='様式３（療養者名簿）（⑤の場合）'!$W105,1,0),0),0)</f>
        <v>0</v>
      </c>
      <c r="HD96" s="159">
        <f>IF(HD$16-'様式３（療養者名簿）（⑤の場合）'!$O105+1&lt;=15,IF(HD$16&gt;='様式３（療養者名簿）（⑤の場合）'!$O105,IF(HD$16&lt;='様式３（療養者名簿）（⑤の場合）'!$W105,1,0),0),0)</f>
        <v>0</v>
      </c>
      <c r="HE96" s="159">
        <f>IF(HE$16-'様式３（療養者名簿）（⑤の場合）'!$O105+1&lt;=15,IF(HE$16&gt;='様式３（療養者名簿）（⑤の場合）'!$O105,IF(HE$16&lt;='様式３（療養者名簿）（⑤の場合）'!$W105,1,0),0),0)</f>
        <v>0</v>
      </c>
      <c r="HF96" s="159">
        <f>IF(HF$16-'様式３（療養者名簿）（⑤の場合）'!$O105+1&lt;=15,IF(HF$16&gt;='様式３（療養者名簿）（⑤の場合）'!$O105,IF(HF$16&lt;='様式３（療養者名簿）（⑤の場合）'!$W105,1,0),0),0)</f>
        <v>0</v>
      </c>
      <c r="HG96" s="159">
        <f>IF(HG$16-'様式３（療養者名簿）（⑤の場合）'!$O105+1&lt;=15,IF(HG$16&gt;='様式３（療養者名簿）（⑤の場合）'!$O105,IF(HG$16&lt;='様式３（療養者名簿）（⑤の場合）'!$W105,1,0),0),0)</f>
        <v>0</v>
      </c>
      <c r="HH96" s="159">
        <f>IF(HH$16-'様式３（療養者名簿）（⑤の場合）'!$O105+1&lt;=15,IF(HH$16&gt;='様式３（療養者名簿）（⑤の場合）'!$O105,IF(HH$16&lt;='様式３（療養者名簿）（⑤の場合）'!$W105,1,0),0),0)</f>
        <v>0</v>
      </c>
      <c r="HI96" s="159">
        <f>IF(HI$16-'様式３（療養者名簿）（⑤の場合）'!$O105+1&lt;=15,IF(HI$16&gt;='様式３（療養者名簿）（⑤の場合）'!$O105,IF(HI$16&lt;='様式３（療養者名簿）（⑤の場合）'!$W105,1,0),0),0)</f>
        <v>0</v>
      </c>
      <c r="HJ96" s="159">
        <f>IF(HJ$16-'様式３（療養者名簿）（⑤の場合）'!$O105+1&lt;=15,IF(HJ$16&gt;='様式３（療養者名簿）（⑤の場合）'!$O105,IF(HJ$16&lt;='様式３（療養者名簿）（⑤の場合）'!$W105,1,0),0),0)</f>
        <v>0</v>
      </c>
      <c r="HK96" s="159">
        <f>IF(HK$16-'様式３（療養者名簿）（⑤の場合）'!$O105+1&lt;=15,IF(HK$16&gt;='様式３（療養者名簿）（⑤の場合）'!$O105,IF(HK$16&lt;='様式３（療養者名簿）（⑤の場合）'!$W105,1,0),0),0)</f>
        <v>0</v>
      </c>
      <c r="HL96" s="159">
        <f>IF(HL$16-'様式３（療養者名簿）（⑤の場合）'!$O105+1&lt;=15,IF(HL$16&gt;='様式３（療養者名簿）（⑤の場合）'!$O105,IF(HL$16&lt;='様式３（療養者名簿）（⑤の場合）'!$W105,1,0),0),0)</f>
        <v>0</v>
      </c>
      <c r="HM96" s="159">
        <f>IF(HM$16-'様式３（療養者名簿）（⑤の場合）'!$O105+1&lt;=15,IF(HM$16&gt;='様式３（療養者名簿）（⑤の場合）'!$O105,IF(HM$16&lt;='様式３（療養者名簿）（⑤の場合）'!$W105,1,0),0),0)</f>
        <v>0</v>
      </c>
      <c r="HN96" s="159">
        <f>IF(HN$16-'様式３（療養者名簿）（⑤の場合）'!$O105+1&lt;=15,IF(HN$16&gt;='様式３（療養者名簿）（⑤の場合）'!$O105,IF(HN$16&lt;='様式３（療養者名簿）（⑤の場合）'!$W105,1,0),0),0)</f>
        <v>0</v>
      </c>
      <c r="HO96" s="159">
        <f>IF(HO$16-'様式３（療養者名簿）（⑤の場合）'!$O105+1&lt;=15,IF(HO$16&gt;='様式３（療養者名簿）（⑤の場合）'!$O105,IF(HO$16&lt;='様式３（療養者名簿）（⑤の場合）'!$W105,1,0),0),0)</f>
        <v>0</v>
      </c>
      <c r="HP96" s="159">
        <f>IF(HP$16-'様式３（療養者名簿）（⑤の場合）'!$O105+1&lt;=15,IF(HP$16&gt;='様式３（療養者名簿）（⑤の場合）'!$O105,IF(HP$16&lt;='様式３（療養者名簿）（⑤の場合）'!$W105,1,0),0),0)</f>
        <v>0</v>
      </c>
      <c r="HQ96" s="159">
        <f>IF(HQ$16-'様式３（療養者名簿）（⑤の場合）'!$O105+1&lt;=15,IF(HQ$16&gt;='様式３（療養者名簿）（⑤の場合）'!$O105,IF(HQ$16&lt;='様式３（療養者名簿）（⑤の場合）'!$W105,1,0),0),0)</f>
        <v>0</v>
      </c>
      <c r="HR96" s="159">
        <f>IF(HR$16-'様式３（療養者名簿）（⑤の場合）'!$O105+1&lt;=15,IF(HR$16&gt;='様式３（療養者名簿）（⑤の場合）'!$O105,IF(HR$16&lt;='様式３（療養者名簿）（⑤の場合）'!$W105,1,0),0),0)</f>
        <v>0</v>
      </c>
      <c r="HS96" s="159">
        <f>IF(HS$16-'様式３（療養者名簿）（⑤の場合）'!$O105+1&lt;=15,IF(HS$16&gt;='様式３（療養者名簿）（⑤の場合）'!$O105,IF(HS$16&lt;='様式３（療養者名簿）（⑤の場合）'!$W105,1,0),0),0)</f>
        <v>0</v>
      </c>
      <c r="HT96" s="159">
        <f>IF(HT$16-'様式３（療養者名簿）（⑤の場合）'!$O105+1&lt;=15,IF(HT$16&gt;='様式３（療養者名簿）（⑤の場合）'!$O105,IF(HT$16&lt;='様式３（療養者名簿）（⑤の場合）'!$W105,1,0),0),0)</f>
        <v>0</v>
      </c>
      <c r="HU96" s="159">
        <f>IF(HU$16-'様式３（療養者名簿）（⑤の場合）'!$O105+1&lt;=15,IF(HU$16&gt;='様式３（療養者名簿）（⑤の場合）'!$O105,IF(HU$16&lt;='様式３（療養者名簿）（⑤の場合）'!$W105,1,0),0),0)</f>
        <v>0</v>
      </c>
      <c r="HV96" s="159">
        <f>IF(HV$16-'様式３（療養者名簿）（⑤の場合）'!$O105+1&lt;=15,IF(HV$16&gt;='様式３（療養者名簿）（⑤の場合）'!$O105,IF(HV$16&lt;='様式３（療養者名簿）（⑤の場合）'!$W105,1,0),0),0)</f>
        <v>0</v>
      </c>
      <c r="HW96" s="159">
        <f>IF(HW$16-'様式３（療養者名簿）（⑤の場合）'!$O105+1&lt;=15,IF(HW$16&gt;='様式３（療養者名簿）（⑤の場合）'!$O105,IF(HW$16&lt;='様式３（療養者名簿）（⑤の場合）'!$W105,1,0),0),0)</f>
        <v>0</v>
      </c>
      <c r="HX96" s="159">
        <f>IF(HX$16-'様式３（療養者名簿）（⑤の場合）'!$O105+1&lt;=15,IF(HX$16&gt;='様式３（療養者名簿）（⑤の場合）'!$O105,IF(HX$16&lt;='様式３（療養者名簿）（⑤の場合）'!$W105,1,0),0),0)</f>
        <v>0</v>
      </c>
      <c r="HY96" s="159">
        <f>IF(HY$16-'様式３（療養者名簿）（⑤の場合）'!$O105+1&lt;=15,IF(HY$16&gt;='様式３（療養者名簿）（⑤の場合）'!$O105,IF(HY$16&lt;='様式３（療養者名簿）（⑤の場合）'!$W105,1,0),0),0)</f>
        <v>0</v>
      </c>
      <c r="HZ96" s="159">
        <f>IF(HZ$16-'様式３（療養者名簿）（⑤の場合）'!$O105+1&lt;=15,IF(HZ$16&gt;='様式３（療養者名簿）（⑤の場合）'!$O105,IF(HZ$16&lt;='様式３（療養者名簿）（⑤の場合）'!$W105,1,0),0),0)</f>
        <v>0</v>
      </c>
      <c r="IA96" s="159">
        <f>IF(IA$16-'様式３（療養者名簿）（⑤の場合）'!$O105+1&lt;=15,IF(IA$16&gt;='様式３（療養者名簿）（⑤の場合）'!$O105,IF(IA$16&lt;='様式３（療養者名簿）（⑤の場合）'!$W105,1,0),0),0)</f>
        <v>0</v>
      </c>
      <c r="IB96" s="159">
        <f>IF(IB$16-'様式３（療養者名簿）（⑤の場合）'!$O105+1&lt;=15,IF(IB$16&gt;='様式３（療養者名簿）（⑤の場合）'!$O105,IF(IB$16&lt;='様式３（療養者名簿）（⑤の場合）'!$W105,1,0),0),0)</f>
        <v>0</v>
      </c>
      <c r="IC96" s="159">
        <f>IF(IC$16-'様式３（療養者名簿）（⑤の場合）'!$O105+1&lt;=15,IF(IC$16&gt;='様式３（療養者名簿）（⑤の場合）'!$O105,IF(IC$16&lt;='様式３（療養者名簿）（⑤の場合）'!$W105,1,0),0),0)</f>
        <v>0</v>
      </c>
      <c r="ID96" s="159">
        <f>IF(ID$16-'様式３（療養者名簿）（⑤の場合）'!$O105+1&lt;=15,IF(ID$16&gt;='様式３（療養者名簿）（⑤の場合）'!$O105,IF(ID$16&lt;='様式３（療養者名簿）（⑤の場合）'!$W105,1,0),0),0)</f>
        <v>0</v>
      </c>
      <c r="IE96" s="159">
        <f>IF(IE$16-'様式３（療養者名簿）（⑤の場合）'!$O105+1&lt;=15,IF(IE$16&gt;='様式３（療養者名簿）（⑤の場合）'!$O105,IF(IE$16&lt;='様式３（療養者名簿）（⑤の場合）'!$W105,1,0),0),0)</f>
        <v>0</v>
      </c>
      <c r="IF96" s="159">
        <f>IF(IF$16-'様式３（療養者名簿）（⑤の場合）'!$O105+1&lt;=15,IF(IF$16&gt;='様式３（療養者名簿）（⑤の場合）'!$O105,IF(IF$16&lt;='様式３（療養者名簿）（⑤の場合）'!$W105,1,0),0),0)</f>
        <v>0</v>
      </c>
      <c r="IG96" s="159">
        <f>IF(IG$16-'様式３（療養者名簿）（⑤の場合）'!$O105+1&lt;=15,IF(IG$16&gt;='様式３（療養者名簿）（⑤の場合）'!$O105,IF(IG$16&lt;='様式３（療養者名簿）（⑤の場合）'!$W105,1,0),0),0)</f>
        <v>0</v>
      </c>
      <c r="IH96" s="159">
        <f>IF(IH$16-'様式３（療養者名簿）（⑤の場合）'!$O105+1&lt;=15,IF(IH$16&gt;='様式３（療養者名簿）（⑤の場合）'!$O105,IF(IH$16&lt;='様式３（療養者名簿）（⑤の場合）'!$W105,1,0),0),0)</f>
        <v>0</v>
      </c>
      <c r="II96" s="159">
        <f>IF(II$16-'様式３（療養者名簿）（⑤の場合）'!$O105+1&lt;=15,IF(II$16&gt;='様式３（療養者名簿）（⑤の場合）'!$O105,IF(II$16&lt;='様式３（療養者名簿）（⑤の場合）'!$W105,1,0),0),0)</f>
        <v>0</v>
      </c>
      <c r="IJ96" s="159">
        <f>IF(IJ$16-'様式３（療養者名簿）（⑤の場合）'!$O105+1&lt;=15,IF(IJ$16&gt;='様式３（療養者名簿）（⑤の場合）'!$O105,IF(IJ$16&lt;='様式３（療養者名簿）（⑤の場合）'!$W105,1,0),0),0)</f>
        <v>0</v>
      </c>
      <c r="IK96" s="159">
        <f>IF(IK$16-'様式３（療養者名簿）（⑤の場合）'!$O105+1&lt;=15,IF(IK$16&gt;='様式３（療養者名簿）（⑤の場合）'!$O105,IF(IK$16&lt;='様式３（療養者名簿）（⑤の場合）'!$W105,1,0),0),0)</f>
        <v>0</v>
      </c>
      <c r="IL96" s="159">
        <f>IF(IL$16-'様式３（療養者名簿）（⑤の場合）'!$O105+1&lt;=15,IF(IL$16&gt;='様式３（療養者名簿）（⑤の場合）'!$O105,IF(IL$16&lt;='様式３（療養者名簿）（⑤の場合）'!$W105,1,0),0),0)</f>
        <v>0</v>
      </c>
      <c r="IM96" s="159">
        <f>IF(IM$16-'様式３（療養者名簿）（⑤の場合）'!$O105+1&lt;=15,IF(IM$16&gt;='様式３（療養者名簿）（⑤の場合）'!$O105,IF(IM$16&lt;='様式３（療養者名簿）（⑤の場合）'!$W105,1,0),0),0)</f>
        <v>0</v>
      </c>
      <c r="IN96" s="159">
        <f>IF(IN$16-'様式３（療養者名簿）（⑤の場合）'!$O105+1&lt;=15,IF(IN$16&gt;='様式３（療養者名簿）（⑤の場合）'!$O105,IF(IN$16&lt;='様式３（療養者名簿）（⑤の場合）'!$W105,1,0),0),0)</f>
        <v>0</v>
      </c>
      <c r="IO96" s="159">
        <f>IF(IO$16-'様式３（療養者名簿）（⑤の場合）'!$O105+1&lt;=15,IF(IO$16&gt;='様式３（療養者名簿）（⑤の場合）'!$O105,IF(IO$16&lt;='様式３（療養者名簿）（⑤の場合）'!$W105,1,0),0),0)</f>
        <v>0</v>
      </c>
      <c r="IP96" s="159">
        <f>IF(IP$16-'様式３（療養者名簿）（⑤の場合）'!$O105+1&lt;=15,IF(IP$16&gt;='様式３（療養者名簿）（⑤の場合）'!$O105,IF(IP$16&lt;='様式３（療養者名簿）（⑤の場合）'!$W105,1,0),0),0)</f>
        <v>0</v>
      </c>
      <c r="IQ96" s="159">
        <f>IF(IQ$16-'様式３（療養者名簿）（⑤の場合）'!$O105+1&lt;=15,IF(IQ$16&gt;='様式３（療養者名簿）（⑤の場合）'!$O105,IF(IQ$16&lt;='様式３（療養者名簿）（⑤の場合）'!$W105,1,0),0),0)</f>
        <v>0</v>
      </c>
      <c r="IR96" s="159">
        <f>IF(IR$16-'様式３（療養者名簿）（⑤の場合）'!$O105+1&lt;=15,IF(IR$16&gt;='様式３（療養者名簿）（⑤の場合）'!$O105,IF(IR$16&lt;='様式３（療養者名簿）（⑤の場合）'!$W105,1,0),0),0)</f>
        <v>0</v>
      </c>
      <c r="IS96" s="159">
        <f>IF(IS$16-'様式３（療養者名簿）（⑤の場合）'!$O105+1&lt;=15,IF(IS$16&gt;='様式３（療養者名簿）（⑤の場合）'!$O105,IF(IS$16&lt;='様式３（療養者名簿）（⑤の場合）'!$W105,1,0),0),0)</f>
        <v>0</v>
      </c>
      <c r="IT96" s="159">
        <f>IF(IT$16-'様式３（療養者名簿）（⑤の場合）'!$O105+1&lt;=15,IF(IT$16&gt;='様式３（療養者名簿）（⑤の場合）'!$O105,IF(IT$16&lt;='様式３（療養者名簿）（⑤の場合）'!$W105,1,0),0),0)</f>
        <v>0</v>
      </c>
    </row>
    <row r="97" spans="1:254" ht="42" customHeight="1">
      <c r="A97" s="149">
        <f>'様式３（療養者名簿）（⑤の場合）'!C106</f>
        <v>0</v>
      </c>
      <c r="B97" s="159">
        <f>IF(B$16-'様式３（療養者名簿）（⑤の場合）'!$O106+1&lt;=15,IF(B$16&gt;='様式３（療養者名簿）（⑤の場合）'!$O106,IF(B$16&lt;='様式３（療養者名簿）（⑤の場合）'!$W106,1,0),0),0)</f>
        <v>0</v>
      </c>
      <c r="C97" s="159">
        <f>IF(C$16-'様式３（療養者名簿）（⑤の場合）'!$O106+1&lt;=15,IF(C$16&gt;='様式３（療養者名簿）（⑤の場合）'!$O106,IF(C$16&lt;='様式３（療養者名簿）（⑤の場合）'!$W106,1,0),0),0)</f>
        <v>0</v>
      </c>
      <c r="D97" s="159">
        <f>IF(D$16-'様式３（療養者名簿）（⑤の場合）'!$O106+1&lt;=15,IF(D$16&gt;='様式３（療養者名簿）（⑤の場合）'!$O106,IF(D$16&lt;='様式３（療養者名簿）（⑤の場合）'!$W106,1,0),0),0)</f>
        <v>0</v>
      </c>
      <c r="E97" s="159">
        <f>IF(E$16-'様式３（療養者名簿）（⑤の場合）'!$O106+1&lt;=15,IF(E$16&gt;='様式３（療養者名簿）（⑤の場合）'!$O106,IF(E$16&lt;='様式３（療養者名簿）（⑤の場合）'!$W106,1,0),0),0)</f>
        <v>0</v>
      </c>
      <c r="F97" s="159">
        <f>IF(F$16-'様式３（療養者名簿）（⑤の場合）'!$O106+1&lt;=15,IF(F$16&gt;='様式３（療養者名簿）（⑤の場合）'!$O106,IF(F$16&lt;='様式３（療養者名簿）（⑤の場合）'!$W106,1,0),0),0)</f>
        <v>0</v>
      </c>
      <c r="G97" s="159">
        <f>IF(G$16-'様式３（療養者名簿）（⑤の場合）'!$O106+1&lt;=15,IF(G$16&gt;='様式３（療養者名簿）（⑤の場合）'!$O106,IF(G$16&lt;='様式３（療養者名簿）（⑤の場合）'!$W106,1,0),0),0)</f>
        <v>0</v>
      </c>
      <c r="H97" s="159">
        <f>IF(H$16-'様式３（療養者名簿）（⑤の場合）'!$O106+1&lt;=15,IF(H$16&gt;='様式３（療養者名簿）（⑤の場合）'!$O106,IF(H$16&lt;='様式３（療養者名簿）（⑤の場合）'!$W106,1,0),0),0)</f>
        <v>0</v>
      </c>
      <c r="I97" s="159">
        <f>IF(I$16-'様式３（療養者名簿）（⑤の場合）'!$O106+1&lt;=15,IF(I$16&gt;='様式３（療養者名簿）（⑤の場合）'!$O106,IF(I$16&lt;='様式３（療養者名簿）（⑤の場合）'!$W106,1,0),0),0)</f>
        <v>0</v>
      </c>
      <c r="J97" s="159">
        <f>IF(J$16-'様式３（療養者名簿）（⑤の場合）'!$O106+1&lt;=15,IF(J$16&gt;='様式３（療養者名簿）（⑤の場合）'!$O106,IF(J$16&lt;='様式３（療養者名簿）（⑤の場合）'!$W106,1,0),0),0)</f>
        <v>0</v>
      </c>
      <c r="K97" s="159">
        <f>IF(K$16-'様式３（療養者名簿）（⑤の場合）'!$O106+1&lt;=15,IF(K$16&gt;='様式３（療養者名簿）（⑤の場合）'!$O106,IF(K$16&lt;='様式３（療養者名簿）（⑤の場合）'!$W106,1,0),0),0)</f>
        <v>0</v>
      </c>
      <c r="L97" s="159">
        <f>IF(L$16-'様式３（療養者名簿）（⑤の場合）'!$O106+1&lt;=15,IF(L$16&gt;='様式３（療養者名簿）（⑤の場合）'!$O106,IF(L$16&lt;='様式３（療養者名簿）（⑤の場合）'!$W106,1,0),0),0)</f>
        <v>0</v>
      </c>
      <c r="M97" s="159">
        <f>IF(M$16-'様式３（療養者名簿）（⑤の場合）'!$O106+1&lt;=15,IF(M$16&gt;='様式３（療養者名簿）（⑤の場合）'!$O106,IF(M$16&lt;='様式３（療養者名簿）（⑤の場合）'!$W106,1,0),0),0)</f>
        <v>0</v>
      </c>
      <c r="N97" s="159">
        <f>IF(N$16-'様式３（療養者名簿）（⑤の場合）'!$O106+1&lt;=15,IF(N$16&gt;='様式３（療養者名簿）（⑤の場合）'!$O106,IF(N$16&lt;='様式３（療養者名簿）（⑤の場合）'!$W106,1,0),0),0)</f>
        <v>0</v>
      </c>
      <c r="O97" s="159">
        <f>IF(O$16-'様式３（療養者名簿）（⑤の場合）'!$O106+1&lt;=15,IF(O$16&gt;='様式３（療養者名簿）（⑤の場合）'!$O106,IF(O$16&lt;='様式３（療養者名簿）（⑤の場合）'!$W106,1,0),0),0)</f>
        <v>0</v>
      </c>
      <c r="P97" s="159">
        <f>IF(P$16-'様式３（療養者名簿）（⑤の場合）'!$O106+1&lt;=15,IF(P$16&gt;='様式３（療養者名簿）（⑤の場合）'!$O106,IF(P$16&lt;='様式３（療養者名簿）（⑤の場合）'!$W106,1,0),0),0)</f>
        <v>0</v>
      </c>
      <c r="Q97" s="159">
        <f>IF(Q$16-'様式３（療養者名簿）（⑤の場合）'!$O106+1&lt;=15,IF(Q$16&gt;='様式３（療養者名簿）（⑤の場合）'!$O106,IF(Q$16&lt;='様式３（療養者名簿）（⑤の場合）'!$W106,1,0),0),0)</f>
        <v>0</v>
      </c>
      <c r="R97" s="159">
        <f>IF(R$16-'様式３（療養者名簿）（⑤の場合）'!$O106+1&lt;=15,IF(R$16&gt;='様式３（療養者名簿）（⑤の場合）'!$O106,IF(R$16&lt;='様式３（療養者名簿）（⑤の場合）'!$W106,1,0),0),0)</f>
        <v>0</v>
      </c>
      <c r="S97" s="159">
        <f>IF(S$16-'様式３（療養者名簿）（⑤の場合）'!$O106+1&lt;=15,IF(S$16&gt;='様式３（療養者名簿）（⑤の場合）'!$O106,IF(S$16&lt;='様式３（療養者名簿）（⑤の場合）'!$W106,1,0),0),0)</f>
        <v>0</v>
      </c>
      <c r="T97" s="159">
        <f>IF(T$16-'様式３（療養者名簿）（⑤の場合）'!$O106+1&lt;=15,IF(T$16&gt;='様式３（療養者名簿）（⑤の場合）'!$O106,IF(T$16&lt;='様式３（療養者名簿）（⑤の場合）'!$W106,1,0),0),0)</f>
        <v>0</v>
      </c>
      <c r="U97" s="159">
        <f>IF(U$16-'様式３（療養者名簿）（⑤の場合）'!$O106+1&lt;=15,IF(U$16&gt;='様式３（療養者名簿）（⑤の場合）'!$O106,IF(U$16&lt;='様式３（療養者名簿）（⑤の場合）'!$W106,1,0),0),0)</f>
        <v>0</v>
      </c>
      <c r="V97" s="159">
        <f>IF(V$16-'様式３（療養者名簿）（⑤の場合）'!$O106+1&lt;=15,IF(V$16&gt;='様式３（療養者名簿）（⑤の場合）'!$O106,IF(V$16&lt;='様式３（療養者名簿）（⑤の場合）'!$W106,1,0),0),0)</f>
        <v>0</v>
      </c>
      <c r="W97" s="159">
        <f>IF(W$16-'様式３（療養者名簿）（⑤の場合）'!$O106+1&lt;=15,IF(W$16&gt;='様式３（療養者名簿）（⑤の場合）'!$O106,IF(W$16&lt;='様式３（療養者名簿）（⑤の場合）'!$W106,1,0),0),0)</f>
        <v>0</v>
      </c>
      <c r="X97" s="159">
        <f>IF(X$16-'様式３（療養者名簿）（⑤の場合）'!$O106+1&lt;=15,IF(X$16&gt;='様式３（療養者名簿）（⑤の場合）'!$O106,IF(X$16&lt;='様式３（療養者名簿）（⑤の場合）'!$W106,1,0),0),0)</f>
        <v>0</v>
      </c>
      <c r="Y97" s="159">
        <f>IF(Y$16-'様式３（療養者名簿）（⑤の場合）'!$O106+1&lt;=15,IF(Y$16&gt;='様式３（療養者名簿）（⑤の場合）'!$O106,IF(Y$16&lt;='様式３（療養者名簿）（⑤の場合）'!$W106,1,0),0),0)</f>
        <v>0</v>
      </c>
      <c r="Z97" s="159">
        <f>IF(Z$16-'様式３（療養者名簿）（⑤の場合）'!$O106+1&lt;=15,IF(Z$16&gt;='様式３（療養者名簿）（⑤の場合）'!$O106,IF(Z$16&lt;='様式３（療養者名簿）（⑤の場合）'!$W106,1,0),0),0)</f>
        <v>0</v>
      </c>
      <c r="AA97" s="159">
        <f>IF(AA$16-'様式３（療養者名簿）（⑤の場合）'!$O106+1&lt;=15,IF(AA$16&gt;='様式３（療養者名簿）（⑤の場合）'!$O106,IF(AA$16&lt;='様式３（療養者名簿）（⑤の場合）'!$W106,1,0),0),0)</f>
        <v>0</v>
      </c>
      <c r="AB97" s="159">
        <f>IF(AB$16-'様式３（療養者名簿）（⑤の場合）'!$O106+1&lt;=15,IF(AB$16&gt;='様式３（療養者名簿）（⑤の場合）'!$O106,IF(AB$16&lt;='様式３（療養者名簿）（⑤の場合）'!$W106,1,0),0),0)</f>
        <v>0</v>
      </c>
      <c r="AC97" s="159">
        <f>IF(AC$16-'様式３（療養者名簿）（⑤の場合）'!$O106+1&lt;=15,IF(AC$16&gt;='様式３（療養者名簿）（⑤の場合）'!$O106,IF(AC$16&lt;='様式３（療養者名簿）（⑤の場合）'!$W106,1,0),0),0)</f>
        <v>0</v>
      </c>
      <c r="AD97" s="159">
        <f>IF(AD$16-'様式３（療養者名簿）（⑤の場合）'!$O106+1&lt;=15,IF(AD$16&gt;='様式３（療養者名簿）（⑤の場合）'!$O106,IF(AD$16&lt;='様式３（療養者名簿）（⑤の場合）'!$W106,1,0),0),0)</f>
        <v>0</v>
      </c>
      <c r="AE97" s="159">
        <f>IF(AE$16-'様式３（療養者名簿）（⑤の場合）'!$O106+1&lt;=15,IF(AE$16&gt;='様式３（療養者名簿）（⑤の場合）'!$O106,IF(AE$16&lt;='様式３（療養者名簿）（⑤の場合）'!$W106,1,0),0),0)</f>
        <v>0</v>
      </c>
      <c r="AF97" s="159">
        <f>IF(AF$16-'様式３（療養者名簿）（⑤の場合）'!$O106+1&lt;=15,IF(AF$16&gt;='様式３（療養者名簿）（⑤の場合）'!$O106,IF(AF$16&lt;='様式３（療養者名簿）（⑤の場合）'!$W106,1,0),0),0)</f>
        <v>0</v>
      </c>
      <c r="AG97" s="159">
        <f>IF(AG$16-'様式３（療養者名簿）（⑤の場合）'!$O106+1&lt;=15,IF(AG$16&gt;='様式３（療養者名簿）（⑤の場合）'!$O106,IF(AG$16&lt;='様式３（療養者名簿）（⑤の場合）'!$W106,1,0),0),0)</f>
        <v>0</v>
      </c>
      <c r="AH97" s="159">
        <f>IF(AH$16-'様式３（療養者名簿）（⑤の場合）'!$O106+1&lt;=15,IF(AH$16&gt;='様式３（療養者名簿）（⑤の場合）'!$O106,IF(AH$16&lt;='様式３（療養者名簿）（⑤の場合）'!$W106,1,0),0),0)</f>
        <v>0</v>
      </c>
      <c r="AI97" s="159">
        <f>IF(AI$16-'様式３（療養者名簿）（⑤の場合）'!$O106+1&lt;=15,IF(AI$16&gt;='様式３（療養者名簿）（⑤の場合）'!$O106,IF(AI$16&lt;='様式３（療養者名簿）（⑤の場合）'!$W106,1,0),0),0)</f>
        <v>0</v>
      </c>
      <c r="AJ97" s="159">
        <f>IF(AJ$16-'様式３（療養者名簿）（⑤の場合）'!$O106+1&lt;=15,IF(AJ$16&gt;='様式３（療養者名簿）（⑤の場合）'!$O106,IF(AJ$16&lt;='様式３（療養者名簿）（⑤の場合）'!$W106,1,0),0),0)</f>
        <v>0</v>
      </c>
      <c r="AK97" s="159">
        <f>IF(AK$16-'様式３（療養者名簿）（⑤の場合）'!$O106+1&lt;=15,IF(AK$16&gt;='様式３（療養者名簿）（⑤の場合）'!$O106,IF(AK$16&lt;='様式３（療養者名簿）（⑤の場合）'!$W106,1,0),0),0)</f>
        <v>0</v>
      </c>
      <c r="AL97" s="159">
        <f>IF(AL$16-'様式３（療養者名簿）（⑤の場合）'!$O106+1&lt;=15,IF(AL$16&gt;='様式３（療養者名簿）（⑤の場合）'!$O106,IF(AL$16&lt;='様式３（療養者名簿）（⑤の場合）'!$W106,1,0),0),0)</f>
        <v>0</v>
      </c>
      <c r="AM97" s="159">
        <f>IF(AM$16-'様式３（療養者名簿）（⑤の場合）'!$O106+1&lt;=15,IF(AM$16&gt;='様式３（療養者名簿）（⑤の場合）'!$O106,IF(AM$16&lt;='様式３（療養者名簿）（⑤の場合）'!$W106,1,0),0),0)</f>
        <v>0</v>
      </c>
      <c r="AN97" s="159">
        <f>IF(AN$16-'様式３（療養者名簿）（⑤の場合）'!$O106+1&lt;=15,IF(AN$16&gt;='様式３（療養者名簿）（⑤の場合）'!$O106,IF(AN$16&lt;='様式３（療養者名簿）（⑤の場合）'!$W106,1,0),0),0)</f>
        <v>0</v>
      </c>
      <c r="AO97" s="159">
        <f>IF(AO$16-'様式３（療養者名簿）（⑤の場合）'!$O106+1&lt;=15,IF(AO$16&gt;='様式３（療養者名簿）（⑤の場合）'!$O106,IF(AO$16&lt;='様式３（療養者名簿）（⑤の場合）'!$W106,1,0),0),0)</f>
        <v>0</v>
      </c>
      <c r="AP97" s="159">
        <f>IF(AP$16-'様式３（療養者名簿）（⑤の場合）'!$O106+1&lt;=15,IF(AP$16&gt;='様式３（療養者名簿）（⑤の場合）'!$O106,IF(AP$16&lt;='様式３（療養者名簿）（⑤の場合）'!$W106,1,0),0),0)</f>
        <v>0</v>
      </c>
      <c r="AQ97" s="159">
        <f>IF(AQ$16-'様式３（療養者名簿）（⑤の場合）'!$O106+1&lt;=15,IF(AQ$16&gt;='様式３（療養者名簿）（⑤の場合）'!$O106,IF(AQ$16&lt;='様式３（療養者名簿）（⑤の場合）'!$W106,1,0),0),0)</f>
        <v>0</v>
      </c>
      <c r="AR97" s="159">
        <f>IF(AR$16-'様式３（療養者名簿）（⑤の場合）'!$O106+1&lt;=15,IF(AR$16&gt;='様式３（療養者名簿）（⑤の場合）'!$O106,IF(AR$16&lt;='様式３（療養者名簿）（⑤の場合）'!$W106,1,0),0),0)</f>
        <v>0</v>
      </c>
      <c r="AS97" s="159">
        <f>IF(AS$16-'様式３（療養者名簿）（⑤の場合）'!$O106+1&lt;=15,IF(AS$16&gt;='様式３（療養者名簿）（⑤の場合）'!$O106,IF(AS$16&lt;='様式３（療養者名簿）（⑤の場合）'!$W106,1,0),0),0)</f>
        <v>0</v>
      </c>
      <c r="AT97" s="159">
        <f>IF(AT$16-'様式３（療養者名簿）（⑤の場合）'!$O106+1&lt;=15,IF(AT$16&gt;='様式３（療養者名簿）（⑤の場合）'!$O106,IF(AT$16&lt;='様式３（療養者名簿）（⑤の場合）'!$W106,1,0),0),0)</f>
        <v>0</v>
      </c>
      <c r="AU97" s="159">
        <f>IF(AU$16-'様式３（療養者名簿）（⑤の場合）'!$O106+1&lt;=15,IF(AU$16&gt;='様式３（療養者名簿）（⑤の場合）'!$O106,IF(AU$16&lt;='様式３（療養者名簿）（⑤の場合）'!$W106,1,0),0),0)</f>
        <v>0</v>
      </c>
      <c r="AV97" s="159">
        <f>IF(AV$16-'様式３（療養者名簿）（⑤の場合）'!$O106+1&lt;=15,IF(AV$16&gt;='様式３（療養者名簿）（⑤の場合）'!$O106,IF(AV$16&lt;='様式３（療養者名簿）（⑤の場合）'!$W106,1,0),0),0)</f>
        <v>0</v>
      </c>
      <c r="AW97" s="159">
        <f>IF(AW$16-'様式３（療養者名簿）（⑤の場合）'!$O106+1&lt;=15,IF(AW$16&gt;='様式３（療養者名簿）（⑤の場合）'!$O106,IF(AW$16&lt;='様式３（療養者名簿）（⑤の場合）'!$W106,1,0),0),0)</f>
        <v>0</v>
      </c>
      <c r="AX97" s="159">
        <f>IF(AX$16-'様式３（療養者名簿）（⑤の場合）'!$O106+1&lt;=15,IF(AX$16&gt;='様式３（療養者名簿）（⑤の場合）'!$O106,IF(AX$16&lt;='様式３（療養者名簿）（⑤の場合）'!$W106,1,0),0),0)</f>
        <v>0</v>
      </c>
      <c r="AY97" s="159">
        <f>IF(AY$16-'様式３（療養者名簿）（⑤の場合）'!$O106+1&lt;=15,IF(AY$16&gt;='様式３（療養者名簿）（⑤の場合）'!$O106,IF(AY$16&lt;='様式３（療養者名簿）（⑤の場合）'!$W106,1,0),0),0)</f>
        <v>0</v>
      </c>
      <c r="AZ97" s="159">
        <f>IF(AZ$16-'様式３（療養者名簿）（⑤の場合）'!$O106+1&lt;=15,IF(AZ$16&gt;='様式３（療養者名簿）（⑤の場合）'!$O106,IF(AZ$16&lt;='様式３（療養者名簿）（⑤の場合）'!$W106,1,0),0),0)</f>
        <v>0</v>
      </c>
      <c r="BA97" s="159">
        <f>IF(BA$16-'様式３（療養者名簿）（⑤の場合）'!$O106+1&lt;=15,IF(BA$16&gt;='様式３（療養者名簿）（⑤の場合）'!$O106,IF(BA$16&lt;='様式３（療養者名簿）（⑤の場合）'!$W106,1,0),0),0)</f>
        <v>0</v>
      </c>
      <c r="BB97" s="159">
        <f>IF(BB$16-'様式３（療養者名簿）（⑤の場合）'!$O106+1&lt;=15,IF(BB$16&gt;='様式３（療養者名簿）（⑤の場合）'!$O106,IF(BB$16&lt;='様式３（療養者名簿）（⑤の場合）'!$W106,1,0),0),0)</f>
        <v>0</v>
      </c>
      <c r="BC97" s="159">
        <f>IF(BC$16-'様式３（療養者名簿）（⑤の場合）'!$O106+1&lt;=15,IF(BC$16&gt;='様式３（療養者名簿）（⑤の場合）'!$O106,IF(BC$16&lt;='様式３（療養者名簿）（⑤の場合）'!$W106,1,0),0),0)</f>
        <v>0</v>
      </c>
      <c r="BD97" s="159">
        <f>IF(BD$16-'様式３（療養者名簿）（⑤の場合）'!$O106+1&lt;=15,IF(BD$16&gt;='様式３（療養者名簿）（⑤の場合）'!$O106,IF(BD$16&lt;='様式３（療養者名簿）（⑤の場合）'!$W106,1,0),0),0)</f>
        <v>0</v>
      </c>
      <c r="BE97" s="159">
        <f>IF(BE$16-'様式３（療養者名簿）（⑤の場合）'!$O106+1&lt;=15,IF(BE$16&gt;='様式３（療養者名簿）（⑤の場合）'!$O106,IF(BE$16&lt;='様式３（療養者名簿）（⑤の場合）'!$W106,1,0),0),0)</f>
        <v>0</v>
      </c>
      <c r="BF97" s="159">
        <f>IF(BF$16-'様式３（療養者名簿）（⑤の場合）'!$O106+1&lt;=15,IF(BF$16&gt;='様式３（療養者名簿）（⑤の場合）'!$O106,IF(BF$16&lt;='様式３（療養者名簿）（⑤の場合）'!$W106,1,0),0),0)</f>
        <v>0</v>
      </c>
      <c r="BG97" s="159">
        <f>IF(BG$16-'様式３（療養者名簿）（⑤の場合）'!$O106+1&lt;=15,IF(BG$16&gt;='様式３（療養者名簿）（⑤の場合）'!$O106,IF(BG$16&lt;='様式３（療養者名簿）（⑤の場合）'!$W106,1,0),0),0)</f>
        <v>0</v>
      </c>
      <c r="BH97" s="159">
        <f>IF(BH$16-'様式３（療養者名簿）（⑤の場合）'!$O106+1&lt;=15,IF(BH$16&gt;='様式３（療養者名簿）（⑤の場合）'!$O106,IF(BH$16&lt;='様式３（療養者名簿）（⑤の場合）'!$W106,1,0),0),0)</f>
        <v>0</v>
      </c>
      <c r="BI97" s="159">
        <f>IF(BI$16-'様式３（療養者名簿）（⑤の場合）'!$O106+1&lt;=15,IF(BI$16&gt;='様式３（療養者名簿）（⑤の場合）'!$O106,IF(BI$16&lt;='様式３（療養者名簿）（⑤の場合）'!$W106,1,0),0),0)</f>
        <v>0</v>
      </c>
      <c r="BJ97" s="159">
        <f>IF(BJ$16-'様式３（療養者名簿）（⑤の場合）'!$O106+1&lt;=15,IF(BJ$16&gt;='様式３（療養者名簿）（⑤の場合）'!$O106,IF(BJ$16&lt;='様式３（療養者名簿）（⑤の場合）'!$W106,1,0),0),0)</f>
        <v>0</v>
      </c>
      <c r="BK97" s="159">
        <f>IF(BK$16-'様式３（療養者名簿）（⑤の場合）'!$O106+1&lt;=15,IF(BK$16&gt;='様式３（療養者名簿）（⑤の場合）'!$O106,IF(BK$16&lt;='様式３（療養者名簿）（⑤の場合）'!$W106,1,0),0),0)</f>
        <v>0</v>
      </c>
      <c r="BL97" s="159">
        <f>IF(BL$16-'様式３（療養者名簿）（⑤の場合）'!$O106+1&lt;=15,IF(BL$16&gt;='様式３（療養者名簿）（⑤の場合）'!$O106,IF(BL$16&lt;='様式３（療養者名簿）（⑤の場合）'!$W106,1,0),0),0)</f>
        <v>0</v>
      </c>
      <c r="BM97" s="159">
        <f>IF(BM$16-'様式３（療養者名簿）（⑤の場合）'!$O106+1&lt;=15,IF(BM$16&gt;='様式３（療養者名簿）（⑤の場合）'!$O106,IF(BM$16&lt;='様式３（療養者名簿）（⑤の場合）'!$W106,1,0),0),0)</f>
        <v>0</v>
      </c>
      <c r="BN97" s="159">
        <f>IF(BN$16-'様式３（療養者名簿）（⑤の場合）'!$O106+1&lt;=15,IF(BN$16&gt;='様式３（療養者名簿）（⑤の場合）'!$O106,IF(BN$16&lt;='様式３（療養者名簿）（⑤の場合）'!$W106,1,0),0),0)</f>
        <v>0</v>
      </c>
      <c r="BO97" s="159">
        <f>IF(BO$16-'様式３（療養者名簿）（⑤の場合）'!$O106+1&lt;=15,IF(BO$16&gt;='様式３（療養者名簿）（⑤の場合）'!$O106,IF(BO$16&lt;='様式３（療養者名簿）（⑤の場合）'!$W106,1,0),0),0)</f>
        <v>0</v>
      </c>
      <c r="BP97" s="159">
        <f>IF(BP$16-'様式３（療養者名簿）（⑤の場合）'!$O106+1&lt;=15,IF(BP$16&gt;='様式３（療養者名簿）（⑤の場合）'!$O106,IF(BP$16&lt;='様式３（療養者名簿）（⑤の場合）'!$W106,1,0),0),0)</f>
        <v>0</v>
      </c>
      <c r="BQ97" s="159">
        <f>IF(BQ$16-'様式３（療養者名簿）（⑤の場合）'!$O106+1&lt;=15,IF(BQ$16&gt;='様式３（療養者名簿）（⑤の場合）'!$O106,IF(BQ$16&lt;='様式３（療養者名簿）（⑤の場合）'!$W106,1,0),0),0)</f>
        <v>0</v>
      </c>
      <c r="BR97" s="159">
        <f>IF(BR$16-'様式３（療養者名簿）（⑤の場合）'!$O106+1&lt;=15,IF(BR$16&gt;='様式３（療養者名簿）（⑤の場合）'!$O106,IF(BR$16&lt;='様式３（療養者名簿）（⑤の場合）'!$W106,1,0),0),0)</f>
        <v>0</v>
      </c>
      <c r="BS97" s="159">
        <f>IF(BS$16-'様式３（療養者名簿）（⑤の場合）'!$O106+1&lt;=15,IF(BS$16&gt;='様式３（療養者名簿）（⑤の場合）'!$O106,IF(BS$16&lt;='様式３（療養者名簿）（⑤の場合）'!$W106,1,0),0),0)</f>
        <v>0</v>
      </c>
      <c r="BT97" s="159">
        <f>IF(BT$16-'様式３（療養者名簿）（⑤の場合）'!$O106+1&lt;=15,IF(BT$16&gt;='様式３（療養者名簿）（⑤の場合）'!$O106,IF(BT$16&lt;='様式３（療養者名簿）（⑤の場合）'!$W106,1,0),0),0)</f>
        <v>0</v>
      </c>
      <c r="BU97" s="159">
        <f>IF(BU$16-'様式３（療養者名簿）（⑤の場合）'!$O106+1&lt;=15,IF(BU$16&gt;='様式３（療養者名簿）（⑤の場合）'!$O106,IF(BU$16&lt;='様式３（療養者名簿）（⑤の場合）'!$W106,1,0),0),0)</f>
        <v>0</v>
      </c>
      <c r="BV97" s="159">
        <f>IF(BV$16-'様式３（療養者名簿）（⑤の場合）'!$O106+1&lt;=15,IF(BV$16&gt;='様式３（療養者名簿）（⑤の場合）'!$O106,IF(BV$16&lt;='様式３（療養者名簿）（⑤の場合）'!$W106,1,0),0),0)</f>
        <v>0</v>
      </c>
      <c r="BW97" s="159">
        <f>IF(BW$16-'様式３（療養者名簿）（⑤の場合）'!$O106+1&lt;=15,IF(BW$16&gt;='様式３（療養者名簿）（⑤の場合）'!$O106,IF(BW$16&lt;='様式３（療養者名簿）（⑤の場合）'!$W106,1,0),0),0)</f>
        <v>0</v>
      </c>
      <c r="BX97" s="159">
        <f>IF(BX$16-'様式３（療養者名簿）（⑤の場合）'!$O106+1&lt;=15,IF(BX$16&gt;='様式３（療養者名簿）（⑤の場合）'!$O106,IF(BX$16&lt;='様式３（療養者名簿）（⑤の場合）'!$W106,1,0),0),0)</f>
        <v>0</v>
      </c>
      <c r="BY97" s="159">
        <f>IF(BY$16-'様式３（療養者名簿）（⑤の場合）'!$O106+1&lt;=15,IF(BY$16&gt;='様式３（療養者名簿）（⑤の場合）'!$O106,IF(BY$16&lt;='様式３（療養者名簿）（⑤の場合）'!$W106,1,0),0),0)</f>
        <v>0</v>
      </c>
      <c r="BZ97" s="159">
        <f>IF(BZ$16-'様式３（療養者名簿）（⑤の場合）'!$O106+1&lt;=15,IF(BZ$16&gt;='様式３（療養者名簿）（⑤の場合）'!$O106,IF(BZ$16&lt;='様式３（療養者名簿）（⑤の場合）'!$W106,1,0),0),0)</f>
        <v>0</v>
      </c>
      <c r="CA97" s="159">
        <f>IF(CA$16-'様式３（療養者名簿）（⑤の場合）'!$O106+1&lt;=15,IF(CA$16&gt;='様式３（療養者名簿）（⑤の場合）'!$O106,IF(CA$16&lt;='様式３（療養者名簿）（⑤の場合）'!$W106,1,0),0),0)</f>
        <v>0</v>
      </c>
      <c r="CB97" s="159">
        <f>IF(CB$16-'様式３（療養者名簿）（⑤の場合）'!$O106+1&lt;=15,IF(CB$16&gt;='様式３（療養者名簿）（⑤の場合）'!$O106,IF(CB$16&lt;='様式３（療養者名簿）（⑤の場合）'!$W106,1,0),0),0)</f>
        <v>0</v>
      </c>
      <c r="CC97" s="159">
        <f>IF(CC$16-'様式３（療養者名簿）（⑤の場合）'!$O106+1&lt;=15,IF(CC$16&gt;='様式３（療養者名簿）（⑤の場合）'!$O106,IF(CC$16&lt;='様式３（療養者名簿）（⑤の場合）'!$W106,1,0),0),0)</f>
        <v>0</v>
      </c>
      <c r="CD97" s="159">
        <f>IF(CD$16-'様式３（療養者名簿）（⑤の場合）'!$O106+1&lt;=15,IF(CD$16&gt;='様式３（療養者名簿）（⑤の場合）'!$O106,IF(CD$16&lt;='様式３（療養者名簿）（⑤の場合）'!$W106,1,0),0),0)</f>
        <v>0</v>
      </c>
      <c r="CE97" s="159">
        <f>IF(CE$16-'様式３（療養者名簿）（⑤の場合）'!$O106+1&lt;=15,IF(CE$16&gt;='様式３（療養者名簿）（⑤の場合）'!$O106,IF(CE$16&lt;='様式３（療養者名簿）（⑤の場合）'!$W106,1,0),0),0)</f>
        <v>0</v>
      </c>
      <c r="CF97" s="159">
        <f>IF(CF$16-'様式３（療養者名簿）（⑤の場合）'!$O106+1&lt;=15,IF(CF$16&gt;='様式３（療養者名簿）（⑤の場合）'!$O106,IF(CF$16&lt;='様式３（療養者名簿）（⑤の場合）'!$W106,1,0),0),0)</f>
        <v>0</v>
      </c>
      <c r="CG97" s="159">
        <f>IF(CG$16-'様式３（療養者名簿）（⑤の場合）'!$O106+1&lt;=15,IF(CG$16&gt;='様式３（療養者名簿）（⑤の場合）'!$O106,IF(CG$16&lt;='様式３（療養者名簿）（⑤の場合）'!$W106,1,0),0),0)</f>
        <v>0</v>
      </c>
      <c r="CH97" s="159">
        <f>IF(CH$16-'様式３（療養者名簿）（⑤の場合）'!$O106+1&lt;=15,IF(CH$16&gt;='様式３（療養者名簿）（⑤の場合）'!$O106,IF(CH$16&lt;='様式３（療養者名簿）（⑤の場合）'!$W106,1,0),0),0)</f>
        <v>0</v>
      </c>
      <c r="CI97" s="159">
        <f>IF(CI$16-'様式３（療養者名簿）（⑤の場合）'!$O106+1&lt;=15,IF(CI$16&gt;='様式３（療養者名簿）（⑤の場合）'!$O106,IF(CI$16&lt;='様式３（療養者名簿）（⑤の場合）'!$W106,1,0),0),0)</f>
        <v>0</v>
      </c>
      <c r="CJ97" s="159">
        <f>IF(CJ$16-'様式３（療養者名簿）（⑤の場合）'!$O106+1&lt;=15,IF(CJ$16&gt;='様式３（療養者名簿）（⑤の場合）'!$O106,IF(CJ$16&lt;='様式３（療養者名簿）（⑤の場合）'!$W106,1,0),0),0)</f>
        <v>0</v>
      </c>
      <c r="CK97" s="159">
        <f>IF(CK$16-'様式３（療養者名簿）（⑤の場合）'!$O106+1&lt;=15,IF(CK$16&gt;='様式３（療養者名簿）（⑤の場合）'!$O106,IF(CK$16&lt;='様式３（療養者名簿）（⑤の場合）'!$W106,1,0),0),0)</f>
        <v>0</v>
      </c>
      <c r="CL97" s="159">
        <f>IF(CL$16-'様式３（療養者名簿）（⑤の場合）'!$O106+1&lt;=15,IF(CL$16&gt;='様式３（療養者名簿）（⑤の場合）'!$O106,IF(CL$16&lt;='様式３（療養者名簿）（⑤の場合）'!$W106,1,0),0),0)</f>
        <v>0</v>
      </c>
      <c r="CM97" s="159">
        <f>IF(CM$16-'様式３（療養者名簿）（⑤の場合）'!$O106+1&lt;=15,IF(CM$16&gt;='様式３（療養者名簿）（⑤の場合）'!$O106,IF(CM$16&lt;='様式３（療養者名簿）（⑤の場合）'!$W106,1,0),0),0)</f>
        <v>0</v>
      </c>
      <c r="CN97" s="159">
        <f>IF(CN$16-'様式３（療養者名簿）（⑤の場合）'!$O106+1&lt;=15,IF(CN$16&gt;='様式３（療養者名簿）（⑤の場合）'!$O106,IF(CN$16&lt;='様式３（療養者名簿）（⑤の場合）'!$W106,1,0),0),0)</f>
        <v>0</v>
      </c>
      <c r="CO97" s="159">
        <f>IF(CO$16-'様式３（療養者名簿）（⑤の場合）'!$O106+1&lt;=15,IF(CO$16&gt;='様式３（療養者名簿）（⑤の場合）'!$O106,IF(CO$16&lt;='様式３（療養者名簿）（⑤の場合）'!$W106,1,0),0),0)</f>
        <v>0</v>
      </c>
      <c r="CP97" s="159">
        <f>IF(CP$16-'様式３（療養者名簿）（⑤の場合）'!$O106+1&lt;=15,IF(CP$16&gt;='様式３（療養者名簿）（⑤の場合）'!$O106,IF(CP$16&lt;='様式３（療養者名簿）（⑤の場合）'!$W106,1,0),0),0)</f>
        <v>0</v>
      </c>
      <c r="CQ97" s="159">
        <f>IF(CQ$16-'様式３（療養者名簿）（⑤の場合）'!$O106+1&lt;=15,IF(CQ$16&gt;='様式３（療養者名簿）（⑤の場合）'!$O106,IF(CQ$16&lt;='様式３（療養者名簿）（⑤の場合）'!$W106,1,0),0),0)</f>
        <v>0</v>
      </c>
      <c r="CR97" s="159">
        <f>IF(CR$16-'様式３（療養者名簿）（⑤の場合）'!$O106+1&lt;=15,IF(CR$16&gt;='様式３（療養者名簿）（⑤の場合）'!$O106,IF(CR$16&lt;='様式３（療養者名簿）（⑤の場合）'!$W106,1,0),0),0)</f>
        <v>0</v>
      </c>
      <c r="CS97" s="159">
        <f>IF(CS$16-'様式３（療養者名簿）（⑤の場合）'!$O106+1&lt;=15,IF(CS$16&gt;='様式３（療養者名簿）（⑤の場合）'!$O106,IF(CS$16&lt;='様式３（療養者名簿）（⑤の場合）'!$W106,1,0),0),0)</f>
        <v>0</v>
      </c>
      <c r="CT97" s="159">
        <f>IF(CT$16-'様式３（療養者名簿）（⑤の場合）'!$O106+1&lt;=15,IF(CT$16&gt;='様式３（療養者名簿）（⑤の場合）'!$O106,IF(CT$16&lt;='様式３（療養者名簿）（⑤の場合）'!$W106,1,0),0),0)</f>
        <v>0</v>
      </c>
      <c r="CU97" s="159">
        <f>IF(CU$16-'様式３（療養者名簿）（⑤の場合）'!$O106+1&lt;=15,IF(CU$16&gt;='様式３（療養者名簿）（⑤の場合）'!$O106,IF(CU$16&lt;='様式３（療養者名簿）（⑤の場合）'!$W106,1,0),0),0)</f>
        <v>0</v>
      </c>
      <c r="CV97" s="159">
        <f>IF(CV$16-'様式３（療養者名簿）（⑤の場合）'!$O106+1&lt;=15,IF(CV$16&gt;='様式３（療養者名簿）（⑤の場合）'!$O106,IF(CV$16&lt;='様式３（療養者名簿）（⑤の場合）'!$W106,1,0),0),0)</f>
        <v>0</v>
      </c>
      <c r="CW97" s="159">
        <f>IF(CW$16-'様式３（療養者名簿）（⑤の場合）'!$O106+1&lt;=15,IF(CW$16&gt;='様式３（療養者名簿）（⑤の場合）'!$O106,IF(CW$16&lt;='様式３（療養者名簿）（⑤の場合）'!$W106,1,0),0),0)</f>
        <v>0</v>
      </c>
      <c r="CX97" s="159">
        <f>IF(CX$16-'様式３（療養者名簿）（⑤の場合）'!$O106+1&lt;=15,IF(CX$16&gt;='様式３（療養者名簿）（⑤の場合）'!$O106,IF(CX$16&lt;='様式３（療養者名簿）（⑤の場合）'!$W106,1,0),0),0)</f>
        <v>0</v>
      </c>
      <c r="CY97" s="159">
        <f>IF(CY$16-'様式３（療養者名簿）（⑤の場合）'!$O106+1&lt;=15,IF(CY$16&gt;='様式３（療養者名簿）（⑤の場合）'!$O106,IF(CY$16&lt;='様式３（療養者名簿）（⑤の場合）'!$W106,1,0),0),0)</f>
        <v>0</v>
      </c>
      <c r="CZ97" s="159">
        <f>IF(CZ$16-'様式３（療養者名簿）（⑤の場合）'!$O106+1&lt;=15,IF(CZ$16&gt;='様式３（療養者名簿）（⑤の場合）'!$O106,IF(CZ$16&lt;='様式３（療養者名簿）（⑤の場合）'!$W106,1,0),0),0)</f>
        <v>0</v>
      </c>
      <c r="DA97" s="159">
        <f>IF(DA$16-'様式３（療養者名簿）（⑤の場合）'!$O106+1&lt;=15,IF(DA$16&gt;='様式３（療養者名簿）（⑤の場合）'!$O106,IF(DA$16&lt;='様式３（療養者名簿）（⑤の場合）'!$W106,1,0),0),0)</f>
        <v>0</v>
      </c>
      <c r="DB97" s="159">
        <f>IF(DB$16-'様式３（療養者名簿）（⑤の場合）'!$O106+1&lt;=15,IF(DB$16&gt;='様式３（療養者名簿）（⑤の場合）'!$O106,IF(DB$16&lt;='様式３（療養者名簿）（⑤の場合）'!$W106,1,0),0),0)</f>
        <v>0</v>
      </c>
      <c r="DC97" s="159">
        <f>IF(DC$16-'様式３（療養者名簿）（⑤の場合）'!$O106+1&lt;=15,IF(DC$16&gt;='様式３（療養者名簿）（⑤の場合）'!$O106,IF(DC$16&lt;='様式３（療養者名簿）（⑤の場合）'!$W106,1,0),0),0)</f>
        <v>0</v>
      </c>
      <c r="DD97" s="159">
        <f>IF(DD$16-'様式３（療養者名簿）（⑤の場合）'!$O106+1&lt;=15,IF(DD$16&gt;='様式３（療養者名簿）（⑤の場合）'!$O106,IF(DD$16&lt;='様式３（療養者名簿）（⑤の場合）'!$W106,1,0),0),0)</f>
        <v>0</v>
      </c>
      <c r="DE97" s="159">
        <f>IF(DE$16-'様式３（療養者名簿）（⑤の場合）'!$O106+1&lt;=15,IF(DE$16&gt;='様式３（療養者名簿）（⑤の場合）'!$O106,IF(DE$16&lt;='様式３（療養者名簿）（⑤の場合）'!$W106,1,0),0),0)</f>
        <v>0</v>
      </c>
      <c r="DF97" s="159">
        <f>IF(DF$16-'様式３（療養者名簿）（⑤の場合）'!$O106+1&lt;=15,IF(DF$16&gt;='様式３（療養者名簿）（⑤の場合）'!$O106,IF(DF$16&lt;='様式３（療養者名簿）（⑤の場合）'!$W106,1,0),0),0)</f>
        <v>0</v>
      </c>
      <c r="DG97" s="159">
        <f>IF(DG$16-'様式３（療養者名簿）（⑤の場合）'!$O106+1&lt;=15,IF(DG$16&gt;='様式３（療養者名簿）（⑤の場合）'!$O106,IF(DG$16&lt;='様式３（療養者名簿）（⑤の場合）'!$W106,1,0),0),0)</f>
        <v>0</v>
      </c>
      <c r="DH97" s="159">
        <f>IF(DH$16-'様式３（療養者名簿）（⑤の場合）'!$O106+1&lt;=15,IF(DH$16&gt;='様式３（療養者名簿）（⑤の場合）'!$O106,IF(DH$16&lt;='様式３（療養者名簿）（⑤の場合）'!$W106,1,0),0),0)</f>
        <v>0</v>
      </c>
      <c r="DI97" s="159">
        <f>IF(DI$16-'様式３（療養者名簿）（⑤の場合）'!$O106+1&lt;=15,IF(DI$16&gt;='様式３（療養者名簿）（⑤の場合）'!$O106,IF(DI$16&lt;='様式３（療養者名簿）（⑤の場合）'!$W106,1,0),0),0)</f>
        <v>0</v>
      </c>
      <c r="DJ97" s="159">
        <f>IF(DJ$16-'様式３（療養者名簿）（⑤の場合）'!$O106+1&lt;=15,IF(DJ$16&gt;='様式３（療養者名簿）（⑤の場合）'!$O106,IF(DJ$16&lt;='様式３（療養者名簿）（⑤の場合）'!$W106,1,0),0),0)</f>
        <v>0</v>
      </c>
      <c r="DK97" s="159">
        <f>IF(DK$16-'様式３（療養者名簿）（⑤の場合）'!$O106+1&lt;=15,IF(DK$16&gt;='様式３（療養者名簿）（⑤の場合）'!$O106,IF(DK$16&lt;='様式３（療養者名簿）（⑤の場合）'!$W106,1,0),0),0)</f>
        <v>0</v>
      </c>
      <c r="DL97" s="159">
        <f>IF(DL$16-'様式３（療養者名簿）（⑤の場合）'!$O106+1&lt;=15,IF(DL$16&gt;='様式３（療養者名簿）（⑤の場合）'!$O106,IF(DL$16&lt;='様式３（療養者名簿）（⑤の場合）'!$W106,1,0),0),0)</f>
        <v>0</v>
      </c>
      <c r="DM97" s="159">
        <f>IF(DM$16-'様式３（療養者名簿）（⑤の場合）'!$O106+1&lt;=15,IF(DM$16&gt;='様式３（療養者名簿）（⑤の場合）'!$O106,IF(DM$16&lt;='様式３（療養者名簿）（⑤の場合）'!$W106,1,0),0),0)</f>
        <v>0</v>
      </c>
      <c r="DN97" s="159">
        <f>IF(DN$16-'様式３（療養者名簿）（⑤の場合）'!$O106+1&lt;=15,IF(DN$16&gt;='様式３（療養者名簿）（⑤の場合）'!$O106,IF(DN$16&lt;='様式３（療養者名簿）（⑤の場合）'!$W106,1,0),0),0)</f>
        <v>0</v>
      </c>
      <c r="DO97" s="159">
        <f>IF(DO$16-'様式３（療養者名簿）（⑤の場合）'!$O106+1&lt;=15,IF(DO$16&gt;='様式３（療養者名簿）（⑤の場合）'!$O106,IF(DO$16&lt;='様式３（療養者名簿）（⑤の場合）'!$W106,1,0),0),0)</f>
        <v>0</v>
      </c>
      <c r="DP97" s="159">
        <f>IF(DP$16-'様式３（療養者名簿）（⑤の場合）'!$O106+1&lt;=15,IF(DP$16&gt;='様式３（療養者名簿）（⑤の場合）'!$O106,IF(DP$16&lt;='様式３（療養者名簿）（⑤の場合）'!$W106,1,0),0),0)</f>
        <v>0</v>
      </c>
      <c r="DQ97" s="159">
        <f>IF(DQ$16-'様式３（療養者名簿）（⑤の場合）'!$O106+1&lt;=15,IF(DQ$16&gt;='様式３（療養者名簿）（⑤の場合）'!$O106,IF(DQ$16&lt;='様式３（療養者名簿）（⑤の場合）'!$W106,1,0),0),0)</f>
        <v>0</v>
      </c>
      <c r="DR97" s="159">
        <f>IF(DR$16-'様式３（療養者名簿）（⑤の場合）'!$O106+1&lt;=15,IF(DR$16&gt;='様式３（療養者名簿）（⑤の場合）'!$O106,IF(DR$16&lt;='様式３（療養者名簿）（⑤の場合）'!$W106,1,0),0),0)</f>
        <v>0</v>
      </c>
      <c r="DS97" s="159">
        <f>IF(DS$16-'様式３（療養者名簿）（⑤の場合）'!$O106+1&lt;=15,IF(DS$16&gt;='様式３（療養者名簿）（⑤の場合）'!$O106,IF(DS$16&lt;='様式３（療養者名簿）（⑤の場合）'!$W106,1,0),0),0)</f>
        <v>0</v>
      </c>
      <c r="DT97" s="159">
        <f>IF(DT$16-'様式３（療養者名簿）（⑤の場合）'!$O106+1&lt;=15,IF(DT$16&gt;='様式３（療養者名簿）（⑤の場合）'!$O106,IF(DT$16&lt;='様式３（療養者名簿）（⑤の場合）'!$W106,1,0),0),0)</f>
        <v>0</v>
      </c>
      <c r="DU97" s="159">
        <f>IF(DU$16-'様式３（療養者名簿）（⑤の場合）'!$O106+1&lt;=15,IF(DU$16&gt;='様式３（療養者名簿）（⑤の場合）'!$O106,IF(DU$16&lt;='様式３（療養者名簿）（⑤の場合）'!$W106,1,0),0),0)</f>
        <v>0</v>
      </c>
      <c r="DV97" s="159">
        <f>IF(DV$16-'様式３（療養者名簿）（⑤の場合）'!$O106+1&lt;=15,IF(DV$16&gt;='様式３（療養者名簿）（⑤の場合）'!$O106,IF(DV$16&lt;='様式３（療養者名簿）（⑤の場合）'!$W106,1,0),0),0)</f>
        <v>0</v>
      </c>
      <c r="DW97" s="159">
        <f>IF(DW$16-'様式３（療養者名簿）（⑤の場合）'!$O106+1&lt;=15,IF(DW$16&gt;='様式３（療養者名簿）（⑤の場合）'!$O106,IF(DW$16&lt;='様式３（療養者名簿）（⑤の場合）'!$W106,1,0),0),0)</f>
        <v>0</v>
      </c>
      <c r="DX97" s="159">
        <f>IF(DX$16-'様式３（療養者名簿）（⑤の場合）'!$O106+1&lt;=15,IF(DX$16&gt;='様式３（療養者名簿）（⑤の場合）'!$O106,IF(DX$16&lt;='様式３（療養者名簿）（⑤の場合）'!$W106,1,0),0),0)</f>
        <v>0</v>
      </c>
      <c r="DY97" s="159">
        <f>IF(DY$16-'様式３（療養者名簿）（⑤の場合）'!$O106+1&lt;=15,IF(DY$16&gt;='様式３（療養者名簿）（⑤の場合）'!$O106,IF(DY$16&lt;='様式３（療養者名簿）（⑤の場合）'!$W106,1,0),0),0)</f>
        <v>0</v>
      </c>
      <c r="DZ97" s="159">
        <f>IF(DZ$16-'様式３（療養者名簿）（⑤の場合）'!$O106+1&lt;=15,IF(DZ$16&gt;='様式３（療養者名簿）（⑤の場合）'!$O106,IF(DZ$16&lt;='様式３（療養者名簿）（⑤の場合）'!$W106,1,0),0),0)</f>
        <v>0</v>
      </c>
      <c r="EA97" s="159">
        <f>IF(EA$16-'様式３（療養者名簿）（⑤の場合）'!$O106+1&lt;=15,IF(EA$16&gt;='様式３（療養者名簿）（⑤の場合）'!$O106,IF(EA$16&lt;='様式３（療養者名簿）（⑤の場合）'!$W106,1,0),0),0)</f>
        <v>0</v>
      </c>
      <c r="EB97" s="159">
        <f>IF(EB$16-'様式３（療養者名簿）（⑤の場合）'!$O106+1&lt;=15,IF(EB$16&gt;='様式３（療養者名簿）（⑤の場合）'!$O106,IF(EB$16&lt;='様式３（療養者名簿）（⑤の場合）'!$W106,1,0),0),0)</f>
        <v>0</v>
      </c>
      <c r="EC97" s="159">
        <f>IF(EC$16-'様式３（療養者名簿）（⑤の場合）'!$O106+1&lt;=15,IF(EC$16&gt;='様式３（療養者名簿）（⑤の場合）'!$O106,IF(EC$16&lt;='様式３（療養者名簿）（⑤の場合）'!$W106,1,0),0),0)</f>
        <v>0</v>
      </c>
      <c r="ED97" s="159">
        <f>IF(ED$16-'様式３（療養者名簿）（⑤の場合）'!$O106+1&lt;=15,IF(ED$16&gt;='様式３（療養者名簿）（⑤の場合）'!$O106,IF(ED$16&lt;='様式３（療養者名簿）（⑤の場合）'!$W106,1,0),0),0)</f>
        <v>0</v>
      </c>
      <c r="EE97" s="159">
        <f>IF(EE$16-'様式３（療養者名簿）（⑤の場合）'!$O106+1&lt;=15,IF(EE$16&gt;='様式３（療養者名簿）（⑤の場合）'!$O106,IF(EE$16&lt;='様式３（療養者名簿）（⑤の場合）'!$W106,1,0),0),0)</f>
        <v>0</v>
      </c>
      <c r="EF97" s="159">
        <f>IF(EF$16-'様式３（療養者名簿）（⑤の場合）'!$O106+1&lt;=15,IF(EF$16&gt;='様式３（療養者名簿）（⑤の場合）'!$O106,IF(EF$16&lt;='様式３（療養者名簿）（⑤の場合）'!$W106,1,0),0),0)</f>
        <v>0</v>
      </c>
      <c r="EG97" s="159">
        <f>IF(EG$16-'様式３（療養者名簿）（⑤の場合）'!$O106+1&lt;=15,IF(EG$16&gt;='様式３（療養者名簿）（⑤の場合）'!$O106,IF(EG$16&lt;='様式３（療養者名簿）（⑤の場合）'!$W106,1,0),0),0)</f>
        <v>0</v>
      </c>
      <c r="EH97" s="159">
        <f>IF(EH$16-'様式３（療養者名簿）（⑤の場合）'!$O106+1&lt;=15,IF(EH$16&gt;='様式３（療養者名簿）（⑤の場合）'!$O106,IF(EH$16&lt;='様式３（療養者名簿）（⑤の場合）'!$W106,1,0),0),0)</f>
        <v>0</v>
      </c>
      <c r="EI97" s="159">
        <f>IF(EI$16-'様式３（療養者名簿）（⑤の場合）'!$O106+1&lt;=15,IF(EI$16&gt;='様式３（療養者名簿）（⑤の場合）'!$O106,IF(EI$16&lt;='様式３（療養者名簿）（⑤の場合）'!$W106,1,0),0),0)</f>
        <v>0</v>
      </c>
      <c r="EJ97" s="159">
        <f>IF(EJ$16-'様式３（療養者名簿）（⑤の場合）'!$O106+1&lt;=15,IF(EJ$16&gt;='様式３（療養者名簿）（⑤の場合）'!$O106,IF(EJ$16&lt;='様式３（療養者名簿）（⑤の場合）'!$W106,1,0),0),0)</f>
        <v>0</v>
      </c>
      <c r="EK97" s="159">
        <f>IF(EK$16-'様式３（療養者名簿）（⑤の場合）'!$O106+1&lt;=15,IF(EK$16&gt;='様式３（療養者名簿）（⑤の場合）'!$O106,IF(EK$16&lt;='様式３（療養者名簿）（⑤の場合）'!$W106,1,0),0),0)</f>
        <v>0</v>
      </c>
      <c r="EL97" s="159">
        <f>IF(EL$16-'様式３（療養者名簿）（⑤の場合）'!$O106+1&lt;=15,IF(EL$16&gt;='様式３（療養者名簿）（⑤の場合）'!$O106,IF(EL$16&lt;='様式３（療養者名簿）（⑤の場合）'!$W106,1,0),0),0)</f>
        <v>0</v>
      </c>
      <c r="EM97" s="159">
        <f>IF(EM$16-'様式３（療養者名簿）（⑤の場合）'!$O106+1&lt;=15,IF(EM$16&gt;='様式３（療養者名簿）（⑤の場合）'!$O106,IF(EM$16&lt;='様式３（療養者名簿）（⑤の場合）'!$W106,1,0),0),0)</f>
        <v>0</v>
      </c>
      <c r="EN97" s="159">
        <f>IF(EN$16-'様式３（療養者名簿）（⑤の場合）'!$O106+1&lt;=15,IF(EN$16&gt;='様式３（療養者名簿）（⑤の場合）'!$O106,IF(EN$16&lt;='様式３（療養者名簿）（⑤の場合）'!$W106,1,0),0),0)</f>
        <v>0</v>
      </c>
      <c r="EO97" s="159">
        <f>IF(EO$16-'様式３（療養者名簿）（⑤の場合）'!$O106+1&lt;=15,IF(EO$16&gt;='様式３（療養者名簿）（⑤の場合）'!$O106,IF(EO$16&lt;='様式３（療養者名簿）（⑤の場合）'!$W106,1,0),0),0)</f>
        <v>0</v>
      </c>
      <c r="EP97" s="159">
        <f>IF(EP$16-'様式３（療養者名簿）（⑤の場合）'!$O106+1&lt;=15,IF(EP$16&gt;='様式３（療養者名簿）（⑤の場合）'!$O106,IF(EP$16&lt;='様式３（療養者名簿）（⑤の場合）'!$W106,1,0),0),0)</f>
        <v>0</v>
      </c>
      <c r="EQ97" s="159">
        <f>IF(EQ$16-'様式３（療養者名簿）（⑤の場合）'!$O106+1&lt;=15,IF(EQ$16&gt;='様式３（療養者名簿）（⑤の場合）'!$O106,IF(EQ$16&lt;='様式３（療養者名簿）（⑤の場合）'!$W106,1,0),0),0)</f>
        <v>0</v>
      </c>
      <c r="ER97" s="159">
        <f>IF(ER$16-'様式３（療養者名簿）（⑤の場合）'!$O106+1&lt;=15,IF(ER$16&gt;='様式３（療養者名簿）（⑤の場合）'!$O106,IF(ER$16&lt;='様式３（療養者名簿）（⑤の場合）'!$W106,1,0),0),0)</f>
        <v>0</v>
      </c>
      <c r="ES97" s="159">
        <f>IF(ES$16-'様式３（療養者名簿）（⑤の場合）'!$O106+1&lt;=15,IF(ES$16&gt;='様式３（療養者名簿）（⑤の場合）'!$O106,IF(ES$16&lt;='様式３（療養者名簿）（⑤の場合）'!$W106,1,0),0),0)</f>
        <v>0</v>
      </c>
      <c r="ET97" s="159">
        <f>IF(ET$16-'様式３（療養者名簿）（⑤の場合）'!$O106+1&lt;=15,IF(ET$16&gt;='様式３（療養者名簿）（⑤の場合）'!$O106,IF(ET$16&lt;='様式３（療養者名簿）（⑤の場合）'!$W106,1,0),0),0)</f>
        <v>0</v>
      </c>
      <c r="EU97" s="159">
        <f>IF(EU$16-'様式３（療養者名簿）（⑤の場合）'!$O106+1&lt;=15,IF(EU$16&gt;='様式３（療養者名簿）（⑤の場合）'!$O106,IF(EU$16&lt;='様式３（療養者名簿）（⑤の場合）'!$W106,1,0),0),0)</f>
        <v>0</v>
      </c>
      <c r="EV97" s="159">
        <f>IF(EV$16-'様式３（療養者名簿）（⑤の場合）'!$O106+1&lt;=15,IF(EV$16&gt;='様式３（療養者名簿）（⑤の場合）'!$O106,IF(EV$16&lt;='様式３（療養者名簿）（⑤の場合）'!$W106,1,0),0),0)</f>
        <v>0</v>
      </c>
      <c r="EW97" s="159">
        <f>IF(EW$16-'様式３（療養者名簿）（⑤の場合）'!$O106+1&lt;=15,IF(EW$16&gt;='様式３（療養者名簿）（⑤の場合）'!$O106,IF(EW$16&lt;='様式３（療養者名簿）（⑤の場合）'!$W106,1,0),0),0)</f>
        <v>0</v>
      </c>
      <c r="EX97" s="159">
        <f>IF(EX$16-'様式３（療養者名簿）（⑤の場合）'!$O106+1&lt;=15,IF(EX$16&gt;='様式３（療養者名簿）（⑤の場合）'!$O106,IF(EX$16&lt;='様式３（療養者名簿）（⑤の場合）'!$W106,1,0),0),0)</f>
        <v>0</v>
      </c>
      <c r="EY97" s="159">
        <f>IF(EY$16-'様式３（療養者名簿）（⑤の場合）'!$O106+1&lt;=15,IF(EY$16&gt;='様式３（療養者名簿）（⑤の場合）'!$O106,IF(EY$16&lt;='様式３（療養者名簿）（⑤の場合）'!$W106,1,0),0),0)</f>
        <v>0</v>
      </c>
      <c r="EZ97" s="159">
        <f>IF(EZ$16-'様式３（療養者名簿）（⑤の場合）'!$O106+1&lt;=15,IF(EZ$16&gt;='様式３（療養者名簿）（⑤の場合）'!$O106,IF(EZ$16&lt;='様式３（療養者名簿）（⑤の場合）'!$W106,1,0),0),0)</f>
        <v>0</v>
      </c>
      <c r="FA97" s="159">
        <f>IF(FA$16-'様式３（療養者名簿）（⑤の場合）'!$O106+1&lt;=15,IF(FA$16&gt;='様式３（療養者名簿）（⑤の場合）'!$O106,IF(FA$16&lt;='様式３（療養者名簿）（⑤の場合）'!$W106,1,0),0),0)</f>
        <v>0</v>
      </c>
      <c r="FB97" s="159">
        <f>IF(FB$16-'様式３（療養者名簿）（⑤の場合）'!$O106+1&lt;=15,IF(FB$16&gt;='様式３（療養者名簿）（⑤の場合）'!$O106,IF(FB$16&lt;='様式３（療養者名簿）（⑤の場合）'!$W106,1,0),0),0)</f>
        <v>0</v>
      </c>
      <c r="FC97" s="159">
        <f>IF(FC$16-'様式３（療養者名簿）（⑤の場合）'!$O106+1&lt;=15,IF(FC$16&gt;='様式３（療養者名簿）（⑤の場合）'!$O106,IF(FC$16&lt;='様式３（療養者名簿）（⑤の場合）'!$W106,1,0),0),0)</f>
        <v>0</v>
      </c>
      <c r="FD97" s="159">
        <f>IF(FD$16-'様式３（療養者名簿）（⑤の場合）'!$O106+1&lt;=15,IF(FD$16&gt;='様式３（療養者名簿）（⑤の場合）'!$O106,IF(FD$16&lt;='様式３（療養者名簿）（⑤の場合）'!$W106,1,0),0),0)</f>
        <v>0</v>
      </c>
      <c r="FE97" s="159">
        <f>IF(FE$16-'様式３（療養者名簿）（⑤の場合）'!$O106+1&lt;=15,IF(FE$16&gt;='様式３（療養者名簿）（⑤の場合）'!$O106,IF(FE$16&lt;='様式３（療養者名簿）（⑤の場合）'!$W106,1,0),0),0)</f>
        <v>0</v>
      </c>
      <c r="FF97" s="159">
        <f>IF(FF$16-'様式３（療養者名簿）（⑤の場合）'!$O106+1&lt;=15,IF(FF$16&gt;='様式３（療養者名簿）（⑤の場合）'!$O106,IF(FF$16&lt;='様式３（療養者名簿）（⑤の場合）'!$W106,1,0),0),0)</f>
        <v>0</v>
      </c>
      <c r="FG97" s="159">
        <f>IF(FG$16-'様式３（療養者名簿）（⑤の場合）'!$O106+1&lt;=15,IF(FG$16&gt;='様式３（療養者名簿）（⑤の場合）'!$O106,IF(FG$16&lt;='様式３（療養者名簿）（⑤の場合）'!$W106,1,0),0),0)</f>
        <v>0</v>
      </c>
      <c r="FH97" s="159">
        <f>IF(FH$16-'様式３（療養者名簿）（⑤の場合）'!$O106+1&lt;=15,IF(FH$16&gt;='様式３（療養者名簿）（⑤の場合）'!$O106,IF(FH$16&lt;='様式３（療養者名簿）（⑤の場合）'!$W106,1,0),0),0)</f>
        <v>0</v>
      </c>
      <c r="FI97" s="159">
        <f>IF(FI$16-'様式３（療養者名簿）（⑤の場合）'!$O106+1&lt;=15,IF(FI$16&gt;='様式３（療養者名簿）（⑤の場合）'!$O106,IF(FI$16&lt;='様式３（療養者名簿）（⑤の場合）'!$W106,1,0),0),0)</f>
        <v>0</v>
      </c>
      <c r="FJ97" s="159">
        <f>IF(FJ$16-'様式３（療養者名簿）（⑤の場合）'!$O106+1&lt;=15,IF(FJ$16&gt;='様式３（療養者名簿）（⑤の場合）'!$O106,IF(FJ$16&lt;='様式３（療養者名簿）（⑤の場合）'!$W106,1,0),0),0)</f>
        <v>0</v>
      </c>
      <c r="FK97" s="159">
        <f>IF(FK$16-'様式３（療養者名簿）（⑤の場合）'!$O106+1&lt;=15,IF(FK$16&gt;='様式３（療養者名簿）（⑤の場合）'!$O106,IF(FK$16&lt;='様式３（療養者名簿）（⑤の場合）'!$W106,1,0),0),0)</f>
        <v>0</v>
      </c>
      <c r="FL97" s="159">
        <f>IF(FL$16-'様式３（療養者名簿）（⑤の場合）'!$O106+1&lt;=15,IF(FL$16&gt;='様式３（療養者名簿）（⑤の場合）'!$O106,IF(FL$16&lt;='様式３（療養者名簿）（⑤の場合）'!$W106,1,0),0),0)</f>
        <v>0</v>
      </c>
      <c r="FM97" s="159">
        <f>IF(FM$16-'様式３（療養者名簿）（⑤の場合）'!$O106+1&lt;=15,IF(FM$16&gt;='様式３（療養者名簿）（⑤の場合）'!$O106,IF(FM$16&lt;='様式３（療養者名簿）（⑤の場合）'!$W106,1,0),0),0)</f>
        <v>0</v>
      </c>
      <c r="FN97" s="159">
        <f>IF(FN$16-'様式３（療養者名簿）（⑤の場合）'!$O106+1&lt;=15,IF(FN$16&gt;='様式３（療養者名簿）（⑤の場合）'!$O106,IF(FN$16&lt;='様式３（療養者名簿）（⑤の場合）'!$W106,1,0),0),0)</f>
        <v>0</v>
      </c>
      <c r="FO97" s="159">
        <f>IF(FO$16-'様式３（療養者名簿）（⑤の場合）'!$O106+1&lt;=15,IF(FO$16&gt;='様式３（療養者名簿）（⑤の場合）'!$O106,IF(FO$16&lt;='様式３（療養者名簿）（⑤の場合）'!$W106,1,0),0),0)</f>
        <v>0</v>
      </c>
      <c r="FP97" s="159">
        <f>IF(FP$16-'様式３（療養者名簿）（⑤の場合）'!$O106+1&lt;=15,IF(FP$16&gt;='様式３（療養者名簿）（⑤の場合）'!$O106,IF(FP$16&lt;='様式３（療養者名簿）（⑤の場合）'!$W106,1,0),0),0)</f>
        <v>0</v>
      </c>
      <c r="FQ97" s="159">
        <f>IF(FQ$16-'様式３（療養者名簿）（⑤の場合）'!$O106+1&lt;=15,IF(FQ$16&gt;='様式３（療養者名簿）（⑤の場合）'!$O106,IF(FQ$16&lt;='様式３（療養者名簿）（⑤の場合）'!$W106,1,0),0),0)</f>
        <v>0</v>
      </c>
      <c r="FR97" s="159">
        <f>IF(FR$16-'様式３（療養者名簿）（⑤の場合）'!$O106+1&lt;=15,IF(FR$16&gt;='様式３（療養者名簿）（⑤の場合）'!$O106,IF(FR$16&lt;='様式３（療養者名簿）（⑤の場合）'!$W106,1,0),0),0)</f>
        <v>0</v>
      </c>
      <c r="FS97" s="159">
        <f>IF(FS$16-'様式３（療養者名簿）（⑤の場合）'!$O106+1&lt;=15,IF(FS$16&gt;='様式３（療養者名簿）（⑤の場合）'!$O106,IF(FS$16&lt;='様式３（療養者名簿）（⑤の場合）'!$W106,1,0),0),0)</f>
        <v>0</v>
      </c>
      <c r="FT97" s="159">
        <f>IF(FT$16-'様式３（療養者名簿）（⑤の場合）'!$O106+1&lt;=15,IF(FT$16&gt;='様式３（療養者名簿）（⑤の場合）'!$O106,IF(FT$16&lt;='様式３（療養者名簿）（⑤の場合）'!$W106,1,0),0),0)</f>
        <v>0</v>
      </c>
      <c r="FU97" s="159">
        <f>IF(FU$16-'様式３（療養者名簿）（⑤の場合）'!$O106+1&lt;=15,IF(FU$16&gt;='様式３（療養者名簿）（⑤の場合）'!$O106,IF(FU$16&lt;='様式３（療養者名簿）（⑤の場合）'!$W106,1,0),0),0)</f>
        <v>0</v>
      </c>
      <c r="FV97" s="159">
        <f>IF(FV$16-'様式３（療養者名簿）（⑤の場合）'!$O106+1&lt;=15,IF(FV$16&gt;='様式３（療養者名簿）（⑤の場合）'!$O106,IF(FV$16&lt;='様式３（療養者名簿）（⑤の場合）'!$W106,1,0),0),0)</f>
        <v>0</v>
      </c>
      <c r="FW97" s="159">
        <f>IF(FW$16-'様式３（療養者名簿）（⑤の場合）'!$O106+1&lt;=15,IF(FW$16&gt;='様式３（療養者名簿）（⑤の場合）'!$O106,IF(FW$16&lt;='様式３（療養者名簿）（⑤の場合）'!$W106,1,0),0),0)</f>
        <v>0</v>
      </c>
      <c r="FX97" s="159">
        <f>IF(FX$16-'様式３（療養者名簿）（⑤の場合）'!$O106+1&lt;=15,IF(FX$16&gt;='様式３（療養者名簿）（⑤の場合）'!$O106,IF(FX$16&lt;='様式３（療養者名簿）（⑤の場合）'!$W106,1,0),0),0)</f>
        <v>0</v>
      </c>
      <c r="FY97" s="159">
        <f>IF(FY$16-'様式３（療養者名簿）（⑤の場合）'!$O106+1&lt;=15,IF(FY$16&gt;='様式３（療養者名簿）（⑤の場合）'!$O106,IF(FY$16&lt;='様式３（療養者名簿）（⑤の場合）'!$W106,1,0),0),0)</f>
        <v>0</v>
      </c>
      <c r="FZ97" s="159">
        <f>IF(FZ$16-'様式３（療養者名簿）（⑤の場合）'!$O106+1&lt;=15,IF(FZ$16&gt;='様式３（療養者名簿）（⑤の場合）'!$O106,IF(FZ$16&lt;='様式３（療養者名簿）（⑤の場合）'!$W106,1,0),0),0)</f>
        <v>0</v>
      </c>
      <c r="GA97" s="159">
        <f>IF(GA$16-'様式３（療養者名簿）（⑤の場合）'!$O106+1&lt;=15,IF(GA$16&gt;='様式３（療養者名簿）（⑤の場合）'!$O106,IF(GA$16&lt;='様式３（療養者名簿）（⑤の場合）'!$W106,1,0),0),0)</f>
        <v>0</v>
      </c>
      <c r="GB97" s="159">
        <f>IF(GB$16-'様式３（療養者名簿）（⑤の場合）'!$O106+1&lt;=15,IF(GB$16&gt;='様式３（療養者名簿）（⑤の場合）'!$O106,IF(GB$16&lt;='様式３（療養者名簿）（⑤の場合）'!$W106,1,0),0),0)</f>
        <v>0</v>
      </c>
      <c r="GC97" s="159">
        <f>IF(GC$16-'様式３（療養者名簿）（⑤の場合）'!$O106+1&lt;=15,IF(GC$16&gt;='様式３（療養者名簿）（⑤の場合）'!$O106,IF(GC$16&lt;='様式３（療養者名簿）（⑤の場合）'!$W106,1,0),0),0)</f>
        <v>0</v>
      </c>
      <c r="GD97" s="159">
        <f>IF(GD$16-'様式３（療養者名簿）（⑤の場合）'!$O106+1&lt;=15,IF(GD$16&gt;='様式３（療養者名簿）（⑤の場合）'!$O106,IF(GD$16&lt;='様式３（療養者名簿）（⑤の場合）'!$W106,1,0),0),0)</f>
        <v>0</v>
      </c>
      <c r="GE97" s="159">
        <f>IF(GE$16-'様式３（療養者名簿）（⑤の場合）'!$O106+1&lt;=15,IF(GE$16&gt;='様式３（療養者名簿）（⑤の場合）'!$O106,IF(GE$16&lt;='様式３（療養者名簿）（⑤の場合）'!$W106,1,0),0),0)</f>
        <v>0</v>
      </c>
      <c r="GF97" s="159">
        <f>IF(GF$16-'様式３（療養者名簿）（⑤の場合）'!$O106+1&lt;=15,IF(GF$16&gt;='様式３（療養者名簿）（⑤の場合）'!$O106,IF(GF$16&lt;='様式３（療養者名簿）（⑤の場合）'!$W106,1,0),0),0)</f>
        <v>0</v>
      </c>
      <c r="GG97" s="159">
        <f>IF(GG$16-'様式３（療養者名簿）（⑤の場合）'!$O106+1&lt;=15,IF(GG$16&gt;='様式３（療養者名簿）（⑤の場合）'!$O106,IF(GG$16&lt;='様式３（療養者名簿）（⑤の場合）'!$W106,1,0),0),0)</f>
        <v>0</v>
      </c>
      <c r="GH97" s="159">
        <f>IF(GH$16-'様式３（療養者名簿）（⑤の場合）'!$O106+1&lt;=15,IF(GH$16&gt;='様式３（療養者名簿）（⑤の場合）'!$O106,IF(GH$16&lt;='様式３（療養者名簿）（⑤の場合）'!$W106,1,0),0),0)</f>
        <v>0</v>
      </c>
      <c r="GI97" s="159">
        <f>IF(GI$16-'様式３（療養者名簿）（⑤の場合）'!$O106+1&lt;=15,IF(GI$16&gt;='様式３（療養者名簿）（⑤の場合）'!$O106,IF(GI$16&lt;='様式３（療養者名簿）（⑤の場合）'!$W106,1,0),0),0)</f>
        <v>0</v>
      </c>
      <c r="GJ97" s="159">
        <f>IF(GJ$16-'様式３（療養者名簿）（⑤の場合）'!$O106+1&lt;=15,IF(GJ$16&gt;='様式３（療養者名簿）（⑤の場合）'!$O106,IF(GJ$16&lt;='様式３（療養者名簿）（⑤の場合）'!$W106,1,0),0),0)</f>
        <v>0</v>
      </c>
      <c r="GK97" s="159">
        <f>IF(GK$16-'様式３（療養者名簿）（⑤の場合）'!$O106+1&lt;=15,IF(GK$16&gt;='様式３（療養者名簿）（⑤の場合）'!$O106,IF(GK$16&lt;='様式３（療養者名簿）（⑤の場合）'!$W106,1,0),0),0)</f>
        <v>0</v>
      </c>
      <c r="GL97" s="159">
        <f>IF(GL$16-'様式３（療養者名簿）（⑤の場合）'!$O106+1&lt;=15,IF(GL$16&gt;='様式３（療養者名簿）（⑤の場合）'!$O106,IF(GL$16&lt;='様式３（療養者名簿）（⑤の場合）'!$W106,1,0),0),0)</f>
        <v>0</v>
      </c>
      <c r="GM97" s="159">
        <f>IF(GM$16-'様式３（療養者名簿）（⑤の場合）'!$O106+1&lt;=15,IF(GM$16&gt;='様式３（療養者名簿）（⑤の場合）'!$O106,IF(GM$16&lt;='様式３（療養者名簿）（⑤の場合）'!$W106,1,0),0),0)</f>
        <v>0</v>
      </c>
      <c r="GN97" s="159">
        <f>IF(GN$16-'様式３（療養者名簿）（⑤の場合）'!$O106+1&lt;=15,IF(GN$16&gt;='様式３（療養者名簿）（⑤の場合）'!$O106,IF(GN$16&lt;='様式３（療養者名簿）（⑤の場合）'!$W106,1,0),0),0)</f>
        <v>0</v>
      </c>
      <c r="GO97" s="159">
        <f>IF(GO$16-'様式３（療養者名簿）（⑤の場合）'!$O106+1&lt;=15,IF(GO$16&gt;='様式３（療養者名簿）（⑤の場合）'!$O106,IF(GO$16&lt;='様式３（療養者名簿）（⑤の場合）'!$W106,1,0),0),0)</f>
        <v>0</v>
      </c>
      <c r="GP97" s="159">
        <f>IF(GP$16-'様式３（療養者名簿）（⑤の場合）'!$O106+1&lt;=15,IF(GP$16&gt;='様式３（療養者名簿）（⑤の場合）'!$O106,IF(GP$16&lt;='様式３（療養者名簿）（⑤の場合）'!$W106,1,0),0),0)</f>
        <v>0</v>
      </c>
      <c r="GQ97" s="159">
        <f>IF(GQ$16-'様式３（療養者名簿）（⑤の場合）'!$O106+1&lt;=15,IF(GQ$16&gt;='様式３（療養者名簿）（⑤の場合）'!$O106,IF(GQ$16&lt;='様式３（療養者名簿）（⑤の場合）'!$W106,1,0),0),0)</f>
        <v>0</v>
      </c>
      <c r="GR97" s="159">
        <f>IF(GR$16-'様式３（療養者名簿）（⑤の場合）'!$O106+1&lt;=15,IF(GR$16&gt;='様式３（療養者名簿）（⑤の場合）'!$O106,IF(GR$16&lt;='様式３（療養者名簿）（⑤の場合）'!$W106,1,0),0),0)</f>
        <v>0</v>
      </c>
      <c r="GS97" s="159">
        <f>IF(GS$16-'様式３（療養者名簿）（⑤の場合）'!$O106+1&lt;=15,IF(GS$16&gt;='様式３（療養者名簿）（⑤の場合）'!$O106,IF(GS$16&lt;='様式３（療養者名簿）（⑤の場合）'!$W106,1,0),0),0)</f>
        <v>0</v>
      </c>
      <c r="GT97" s="159">
        <f>IF(GT$16-'様式３（療養者名簿）（⑤の場合）'!$O106+1&lt;=15,IF(GT$16&gt;='様式３（療養者名簿）（⑤の場合）'!$O106,IF(GT$16&lt;='様式３（療養者名簿）（⑤の場合）'!$W106,1,0),0),0)</f>
        <v>0</v>
      </c>
      <c r="GU97" s="159">
        <f>IF(GU$16-'様式３（療養者名簿）（⑤の場合）'!$O106+1&lt;=15,IF(GU$16&gt;='様式３（療養者名簿）（⑤の場合）'!$O106,IF(GU$16&lt;='様式３（療養者名簿）（⑤の場合）'!$W106,1,0),0),0)</f>
        <v>0</v>
      </c>
      <c r="GV97" s="159">
        <f>IF(GV$16-'様式３（療養者名簿）（⑤の場合）'!$O106+1&lt;=15,IF(GV$16&gt;='様式３（療養者名簿）（⑤の場合）'!$O106,IF(GV$16&lt;='様式３（療養者名簿）（⑤の場合）'!$W106,1,0),0),0)</f>
        <v>0</v>
      </c>
      <c r="GW97" s="159">
        <f>IF(GW$16-'様式３（療養者名簿）（⑤の場合）'!$O106+1&lt;=15,IF(GW$16&gt;='様式３（療養者名簿）（⑤の場合）'!$O106,IF(GW$16&lt;='様式３（療養者名簿）（⑤の場合）'!$W106,1,0),0),0)</f>
        <v>0</v>
      </c>
      <c r="GX97" s="159">
        <f>IF(GX$16-'様式３（療養者名簿）（⑤の場合）'!$O106+1&lt;=15,IF(GX$16&gt;='様式３（療養者名簿）（⑤の場合）'!$O106,IF(GX$16&lt;='様式３（療養者名簿）（⑤の場合）'!$W106,1,0),0),0)</f>
        <v>0</v>
      </c>
      <c r="GY97" s="159">
        <f>IF(GY$16-'様式３（療養者名簿）（⑤の場合）'!$O106+1&lt;=15,IF(GY$16&gt;='様式３（療養者名簿）（⑤の場合）'!$O106,IF(GY$16&lt;='様式３（療養者名簿）（⑤の場合）'!$W106,1,0),0),0)</f>
        <v>0</v>
      </c>
      <c r="GZ97" s="159">
        <f>IF(GZ$16-'様式３（療養者名簿）（⑤の場合）'!$O106+1&lt;=15,IF(GZ$16&gt;='様式３（療養者名簿）（⑤の場合）'!$O106,IF(GZ$16&lt;='様式３（療養者名簿）（⑤の場合）'!$W106,1,0),0),0)</f>
        <v>0</v>
      </c>
      <c r="HA97" s="159">
        <f>IF(HA$16-'様式３（療養者名簿）（⑤の場合）'!$O106+1&lt;=15,IF(HA$16&gt;='様式３（療養者名簿）（⑤の場合）'!$O106,IF(HA$16&lt;='様式３（療養者名簿）（⑤の場合）'!$W106,1,0),0),0)</f>
        <v>0</v>
      </c>
      <c r="HB97" s="159">
        <f>IF(HB$16-'様式３（療養者名簿）（⑤の場合）'!$O106+1&lt;=15,IF(HB$16&gt;='様式３（療養者名簿）（⑤の場合）'!$O106,IF(HB$16&lt;='様式３（療養者名簿）（⑤の場合）'!$W106,1,0),0),0)</f>
        <v>0</v>
      </c>
      <c r="HC97" s="159">
        <f>IF(HC$16-'様式３（療養者名簿）（⑤の場合）'!$O106+1&lt;=15,IF(HC$16&gt;='様式３（療養者名簿）（⑤の場合）'!$O106,IF(HC$16&lt;='様式３（療養者名簿）（⑤の場合）'!$W106,1,0),0),0)</f>
        <v>0</v>
      </c>
      <c r="HD97" s="159">
        <f>IF(HD$16-'様式３（療養者名簿）（⑤の場合）'!$O106+1&lt;=15,IF(HD$16&gt;='様式３（療養者名簿）（⑤の場合）'!$O106,IF(HD$16&lt;='様式３（療養者名簿）（⑤の場合）'!$W106,1,0),0),0)</f>
        <v>0</v>
      </c>
      <c r="HE97" s="159">
        <f>IF(HE$16-'様式３（療養者名簿）（⑤の場合）'!$O106+1&lt;=15,IF(HE$16&gt;='様式３（療養者名簿）（⑤の場合）'!$O106,IF(HE$16&lt;='様式３（療養者名簿）（⑤の場合）'!$W106,1,0),0),0)</f>
        <v>0</v>
      </c>
      <c r="HF97" s="159">
        <f>IF(HF$16-'様式３（療養者名簿）（⑤の場合）'!$O106+1&lt;=15,IF(HF$16&gt;='様式３（療養者名簿）（⑤の場合）'!$O106,IF(HF$16&lt;='様式３（療養者名簿）（⑤の場合）'!$W106,1,0),0),0)</f>
        <v>0</v>
      </c>
      <c r="HG97" s="159">
        <f>IF(HG$16-'様式３（療養者名簿）（⑤の場合）'!$O106+1&lt;=15,IF(HG$16&gt;='様式３（療養者名簿）（⑤の場合）'!$O106,IF(HG$16&lt;='様式３（療養者名簿）（⑤の場合）'!$W106,1,0),0),0)</f>
        <v>0</v>
      </c>
      <c r="HH97" s="159">
        <f>IF(HH$16-'様式３（療養者名簿）（⑤の場合）'!$O106+1&lt;=15,IF(HH$16&gt;='様式３（療養者名簿）（⑤の場合）'!$O106,IF(HH$16&lt;='様式３（療養者名簿）（⑤の場合）'!$W106,1,0),0),0)</f>
        <v>0</v>
      </c>
      <c r="HI97" s="159">
        <f>IF(HI$16-'様式３（療養者名簿）（⑤の場合）'!$O106+1&lt;=15,IF(HI$16&gt;='様式３（療養者名簿）（⑤の場合）'!$O106,IF(HI$16&lt;='様式３（療養者名簿）（⑤の場合）'!$W106,1,0),0),0)</f>
        <v>0</v>
      </c>
      <c r="HJ97" s="159">
        <f>IF(HJ$16-'様式３（療養者名簿）（⑤の場合）'!$O106+1&lt;=15,IF(HJ$16&gt;='様式３（療養者名簿）（⑤の場合）'!$O106,IF(HJ$16&lt;='様式３（療養者名簿）（⑤の場合）'!$W106,1,0),0),0)</f>
        <v>0</v>
      </c>
      <c r="HK97" s="159">
        <f>IF(HK$16-'様式３（療養者名簿）（⑤の場合）'!$O106+1&lt;=15,IF(HK$16&gt;='様式３（療養者名簿）（⑤の場合）'!$O106,IF(HK$16&lt;='様式３（療養者名簿）（⑤の場合）'!$W106,1,0),0),0)</f>
        <v>0</v>
      </c>
      <c r="HL97" s="159">
        <f>IF(HL$16-'様式３（療養者名簿）（⑤の場合）'!$O106+1&lt;=15,IF(HL$16&gt;='様式３（療養者名簿）（⑤の場合）'!$O106,IF(HL$16&lt;='様式３（療養者名簿）（⑤の場合）'!$W106,1,0),0),0)</f>
        <v>0</v>
      </c>
      <c r="HM97" s="159">
        <f>IF(HM$16-'様式３（療養者名簿）（⑤の場合）'!$O106+1&lt;=15,IF(HM$16&gt;='様式３（療養者名簿）（⑤の場合）'!$O106,IF(HM$16&lt;='様式３（療養者名簿）（⑤の場合）'!$W106,1,0),0),0)</f>
        <v>0</v>
      </c>
      <c r="HN97" s="159">
        <f>IF(HN$16-'様式３（療養者名簿）（⑤の場合）'!$O106+1&lt;=15,IF(HN$16&gt;='様式３（療養者名簿）（⑤の場合）'!$O106,IF(HN$16&lt;='様式３（療養者名簿）（⑤の場合）'!$W106,1,0),0),0)</f>
        <v>0</v>
      </c>
      <c r="HO97" s="159">
        <f>IF(HO$16-'様式３（療養者名簿）（⑤の場合）'!$O106+1&lt;=15,IF(HO$16&gt;='様式３（療養者名簿）（⑤の場合）'!$O106,IF(HO$16&lt;='様式３（療養者名簿）（⑤の場合）'!$W106,1,0),0),0)</f>
        <v>0</v>
      </c>
      <c r="HP97" s="159">
        <f>IF(HP$16-'様式３（療養者名簿）（⑤の場合）'!$O106+1&lt;=15,IF(HP$16&gt;='様式３（療養者名簿）（⑤の場合）'!$O106,IF(HP$16&lt;='様式３（療養者名簿）（⑤の場合）'!$W106,1,0),0),0)</f>
        <v>0</v>
      </c>
      <c r="HQ97" s="159">
        <f>IF(HQ$16-'様式３（療養者名簿）（⑤の場合）'!$O106+1&lt;=15,IF(HQ$16&gt;='様式３（療養者名簿）（⑤の場合）'!$O106,IF(HQ$16&lt;='様式３（療養者名簿）（⑤の場合）'!$W106,1,0),0),0)</f>
        <v>0</v>
      </c>
      <c r="HR97" s="159">
        <f>IF(HR$16-'様式３（療養者名簿）（⑤の場合）'!$O106+1&lt;=15,IF(HR$16&gt;='様式３（療養者名簿）（⑤の場合）'!$O106,IF(HR$16&lt;='様式３（療養者名簿）（⑤の場合）'!$W106,1,0),0),0)</f>
        <v>0</v>
      </c>
      <c r="HS97" s="159">
        <f>IF(HS$16-'様式３（療養者名簿）（⑤の場合）'!$O106+1&lt;=15,IF(HS$16&gt;='様式３（療養者名簿）（⑤の場合）'!$O106,IF(HS$16&lt;='様式３（療養者名簿）（⑤の場合）'!$W106,1,0),0),0)</f>
        <v>0</v>
      </c>
      <c r="HT97" s="159">
        <f>IF(HT$16-'様式３（療養者名簿）（⑤の場合）'!$O106+1&lt;=15,IF(HT$16&gt;='様式３（療養者名簿）（⑤の場合）'!$O106,IF(HT$16&lt;='様式３（療養者名簿）（⑤の場合）'!$W106,1,0),0),0)</f>
        <v>0</v>
      </c>
      <c r="HU97" s="159">
        <f>IF(HU$16-'様式３（療養者名簿）（⑤の場合）'!$O106+1&lt;=15,IF(HU$16&gt;='様式３（療養者名簿）（⑤の場合）'!$O106,IF(HU$16&lt;='様式３（療養者名簿）（⑤の場合）'!$W106,1,0),0),0)</f>
        <v>0</v>
      </c>
      <c r="HV97" s="159">
        <f>IF(HV$16-'様式３（療養者名簿）（⑤の場合）'!$O106+1&lt;=15,IF(HV$16&gt;='様式３（療養者名簿）（⑤の場合）'!$O106,IF(HV$16&lt;='様式３（療養者名簿）（⑤の場合）'!$W106,1,0),0),0)</f>
        <v>0</v>
      </c>
      <c r="HW97" s="159">
        <f>IF(HW$16-'様式３（療養者名簿）（⑤の場合）'!$O106+1&lt;=15,IF(HW$16&gt;='様式３（療養者名簿）（⑤の場合）'!$O106,IF(HW$16&lt;='様式３（療養者名簿）（⑤の場合）'!$W106,1,0),0),0)</f>
        <v>0</v>
      </c>
      <c r="HX97" s="159">
        <f>IF(HX$16-'様式３（療養者名簿）（⑤の場合）'!$O106+1&lt;=15,IF(HX$16&gt;='様式３（療養者名簿）（⑤の場合）'!$O106,IF(HX$16&lt;='様式３（療養者名簿）（⑤の場合）'!$W106,1,0),0),0)</f>
        <v>0</v>
      </c>
      <c r="HY97" s="159">
        <f>IF(HY$16-'様式３（療養者名簿）（⑤の場合）'!$O106+1&lt;=15,IF(HY$16&gt;='様式３（療養者名簿）（⑤の場合）'!$O106,IF(HY$16&lt;='様式３（療養者名簿）（⑤の場合）'!$W106,1,0),0),0)</f>
        <v>0</v>
      </c>
      <c r="HZ97" s="159">
        <f>IF(HZ$16-'様式３（療養者名簿）（⑤の場合）'!$O106+1&lt;=15,IF(HZ$16&gt;='様式３（療養者名簿）（⑤の場合）'!$O106,IF(HZ$16&lt;='様式３（療養者名簿）（⑤の場合）'!$W106,1,0),0),0)</f>
        <v>0</v>
      </c>
      <c r="IA97" s="159">
        <f>IF(IA$16-'様式３（療養者名簿）（⑤の場合）'!$O106+1&lt;=15,IF(IA$16&gt;='様式３（療養者名簿）（⑤の場合）'!$O106,IF(IA$16&lt;='様式３（療養者名簿）（⑤の場合）'!$W106,1,0),0),0)</f>
        <v>0</v>
      </c>
      <c r="IB97" s="159">
        <f>IF(IB$16-'様式３（療養者名簿）（⑤の場合）'!$O106+1&lt;=15,IF(IB$16&gt;='様式３（療養者名簿）（⑤の場合）'!$O106,IF(IB$16&lt;='様式３（療養者名簿）（⑤の場合）'!$W106,1,0),0),0)</f>
        <v>0</v>
      </c>
      <c r="IC97" s="159">
        <f>IF(IC$16-'様式３（療養者名簿）（⑤の場合）'!$O106+1&lt;=15,IF(IC$16&gt;='様式３（療養者名簿）（⑤の場合）'!$O106,IF(IC$16&lt;='様式３（療養者名簿）（⑤の場合）'!$W106,1,0),0),0)</f>
        <v>0</v>
      </c>
      <c r="ID97" s="159">
        <f>IF(ID$16-'様式３（療養者名簿）（⑤の場合）'!$O106+1&lt;=15,IF(ID$16&gt;='様式３（療養者名簿）（⑤の場合）'!$O106,IF(ID$16&lt;='様式３（療養者名簿）（⑤の場合）'!$W106,1,0),0),0)</f>
        <v>0</v>
      </c>
      <c r="IE97" s="159">
        <f>IF(IE$16-'様式３（療養者名簿）（⑤の場合）'!$O106+1&lt;=15,IF(IE$16&gt;='様式３（療養者名簿）（⑤の場合）'!$O106,IF(IE$16&lt;='様式３（療養者名簿）（⑤の場合）'!$W106,1,0),0),0)</f>
        <v>0</v>
      </c>
      <c r="IF97" s="159">
        <f>IF(IF$16-'様式３（療養者名簿）（⑤の場合）'!$O106+1&lt;=15,IF(IF$16&gt;='様式３（療養者名簿）（⑤の場合）'!$O106,IF(IF$16&lt;='様式３（療養者名簿）（⑤の場合）'!$W106,1,0),0),0)</f>
        <v>0</v>
      </c>
      <c r="IG97" s="159">
        <f>IF(IG$16-'様式３（療養者名簿）（⑤の場合）'!$O106+1&lt;=15,IF(IG$16&gt;='様式３（療養者名簿）（⑤の場合）'!$O106,IF(IG$16&lt;='様式３（療養者名簿）（⑤の場合）'!$W106,1,0),0),0)</f>
        <v>0</v>
      </c>
      <c r="IH97" s="159">
        <f>IF(IH$16-'様式３（療養者名簿）（⑤の場合）'!$O106+1&lt;=15,IF(IH$16&gt;='様式３（療養者名簿）（⑤の場合）'!$O106,IF(IH$16&lt;='様式３（療養者名簿）（⑤の場合）'!$W106,1,0),0),0)</f>
        <v>0</v>
      </c>
      <c r="II97" s="159">
        <f>IF(II$16-'様式３（療養者名簿）（⑤の場合）'!$O106+1&lt;=15,IF(II$16&gt;='様式３（療養者名簿）（⑤の場合）'!$O106,IF(II$16&lt;='様式３（療養者名簿）（⑤の場合）'!$W106,1,0),0),0)</f>
        <v>0</v>
      </c>
      <c r="IJ97" s="159">
        <f>IF(IJ$16-'様式３（療養者名簿）（⑤の場合）'!$O106+1&lt;=15,IF(IJ$16&gt;='様式３（療養者名簿）（⑤の場合）'!$O106,IF(IJ$16&lt;='様式３（療養者名簿）（⑤の場合）'!$W106,1,0),0),0)</f>
        <v>0</v>
      </c>
      <c r="IK97" s="159">
        <f>IF(IK$16-'様式３（療養者名簿）（⑤の場合）'!$O106+1&lt;=15,IF(IK$16&gt;='様式３（療養者名簿）（⑤の場合）'!$O106,IF(IK$16&lt;='様式３（療養者名簿）（⑤の場合）'!$W106,1,0),0),0)</f>
        <v>0</v>
      </c>
      <c r="IL97" s="159">
        <f>IF(IL$16-'様式３（療養者名簿）（⑤の場合）'!$O106+1&lt;=15,IF(IL$16&gt;='様式３（療養者名簿）（⑤の場合）'!$O106,IF(IL$16&lt;='様式３（療養者名簿）（⑤の場合）'!$W106,1,0),0),0)</f>
        <v>0</v>
      </c>
      <c r="IM97" s="159">
        <f>IF(IM$16-'様式３（療養者名簿）（⑤の場合）'!$O106+1&lt;=15,IF(IM$16&gt;='様式３（療養者名簿）（⑤の場合）'!$O106,IF(IM$16&lt;='様式３（療養者名簿）（⑤の場合）'!$W106,1,0),0),0)</f>
        <v>0</v>
      </c>
      <c r="IN97" s="159">
        <f>IF(IN$16-'様式３（療養者名簿）（⑤の場合）'!$O106+1&lt;=15,IF(IN$16&gt;='様式３（療養者名簿）（⑤の場合）'!$O106,IF(IN$16&lt;='様式３（療養者名簿）（⑤の場合）'!$W106,1,0),0),0)</f>
        <v>0</v>
      </c>
      <c r="IO97" s="159">
        <f>IF(IO$16-'様式３（療養者名簿）（⑤の場合）'!$O106+1&lt;=15,IF(IO$16&gt;='様式３（療養者名簿）（⑤の場合）'!$O106,IF(IO$16&lt;='様式３（療養者名簿）（⑤の場合）'!$W106,1,0),0),0)</f>
        <v>0</v>
      </c>
      <c r="IP97" s="159">
        <f>IF(IP$16-'様式３（療養者名簿）（⑤の場合）'!$O106+1&lt;=15,IF(IP$16&gt;='様式３（療養者名簿）（⑤の場合）'!$O106,IF(IP$16&lt;='様式３（療養者名簿）（⑤の場合）'!$W106,1,0),0),0)</f>
        <v>0</v>
      </c>
      <c r="IQ97" s="159">
        <f>IF(IQ$16-'様式３（療養者名簿）（⑤の場合）'!$O106+1&lt;=15,IF(IQ$16&gt;='様式３（療養者名簿）（⑤の場合）'!$O106,IF(IQ$16&lt;='様式３（療養者名簿）（⑤の場合）'!$W106,1,0),0),0)</f>
        <v>0</v>
      </c>
      <c r="IR97" s="159">
        <f>IF(IR$16-'様式３（療養者名簿）（⑤の場合）'!$O106+1&lt;=15,IF(IR$16&gt;='様式３（療養者名簿）（⑤の場合）'!$O106,IF(IR$16&lt;='様式３（療養者名簿）（⑤の場合）'!$W106,1,0),0),0)</f>
        <v>0</v>
      </c>
      <c r="IS97" s="159">
        <f>IF(IS$16-'様式３（療養者名簿）（⑤の場合）'!$O106+1&lt;=15,IF(IS$16&gt;='様式３（療養者名簿）（⑤の場合）'!$O106,IF(IS$16&lt;='様式３（療養者名簿）（⑤の場合）'!$W106,1,0),0),0)</f>
        <v>0</v>
      </c>
      <c r="IT97" s="159">
        <f>IF(IT$16-'様式３（療養者名簿）（⑤の場合）'!$O106+1&lt;=15,IF(IT$16&gt;='様式３（療養者名簿）（⑤の場合）'!$O106,IF(IT$16&lt;='様式３（療養者名簿）（⑤の場合）'!$W106,1,0),0),0)</f>
        <v>0</v>
      </c>
    </row>
    <row r="98" spans="1:254" ht="42" customHeight="1">
      <c r="A98" s="149">
        <f>'様式３（療養者名簿）（⑤の場合）'!C107</f>
        <v>0</v>
      </c>
      <c r="B98" s="159">
        <f>IF(B$16-'様式３（療養者名簿）（⑤の場合）'!$O107+1&lt;=15,IF(B$16&gt;='様式３（療養者名簿）（⑤の場合）'!$O107,IF(B$16&lt;='様式３（療養者名簿）（⑤の場合）'!$W107,1,0),0),0)</f>
        <v>0</v>
      </c>
      <c r="C98" s="159">
        <f>IF(C$16-'様式３（療養者名簿）（⑤の場合）'!$O107+1&lt;=15,IF(C$16&gt;='様式３（療養者名簿）（⑤の場合）'!$O107,IF(C$16&lt;='様式３（療養者名簿）（⑤の場合）'!$W107,1,0),0),0)</f>
        <v>0</v>
      </c>
      <c r="D98" s="159">
        <f>IF(D$16-'様式３（療養者名簿）（⑤の場合）'!$O107+1&lt;=15,IF(D$16&gt;='様式３（療養者名簿）（⑤の場合）'!$O107,IF(D$16&lt;='様式３（療養者名簿）（⑤の場合）'!$W107,1,0),0),0)</f>
        <v>0</v>
      </c>
      <c r="E98" s="159">
        <f>IF(E$16-'様式３（療養者名簿）（⑤の場合）'!$O107+1&lt;=15,IF(E$16&gt;='様式３（療養者名簿）（⑤の場合）'!$O107,IF(E$16&lt;='様式３（療養者名簿）（⑤の場合）'!$W107,1,0),0),0)</f>
        <v>0</v>
      </c>
      <c r="F98" s="159">
        <f>IF(F$16-'様式３（療養者名簿）（⑤の場合）'!$O107+1&lt;=15,IF(F$16&gt;='様式３（療養者名簿）（⑤の場合）'!$O107,IF(F$16&lt;='様式３（療養者名簿）（⑤の場合）'!$W107,1,0),0),0)</f>
        <v>0</v>
      </c>
      <c r="G98" s="159">
        <f>IF(G$16-'様式３（療養者名簿）（⑤の場合）'!$O107+1&lt;=15,IF(G$16&gt;='様式３（療養者名簿）（⑤の場合）'!$O107,IF(G$16&lt;='様式３（療養者名簿）（⑤の場合）'!$W107,1,0),0),0)</f>
        <v>0</v>
      </c>
      <c r="H98" s="159">
        <f>IF(H$16-'様式３（療養者名簿）（⑤の場合）'!$O107+1&lt;=15,IF(H$16&gt;='様式３（療養者名簿）（⑤の場合）'!$O107,IF(H$16&lt;='様式３（療養者名簿）（⑤の場合）'!$W107,1,0),0),0)</f>
        <v>0</v>
      </c>
      <c r="I98" s="159">
        <f>IF(I$16-'様式３（療養者名簿）（⑤の場合）'!$O107+1&lt;=15,IF(I$16&gt;='様式３（療養者名簿）（⑤の場合）'!$O107,IF(I$16&lt;='様式３（療養者名簿）（⑤の場合）'!$W107,1,0),0),0)</f>
        <v>0</v>
      </c>
      <c r="J98" s="159">
        <f>IF(J$16-'様式３（療養者名簿）（⑤の場合）'!$O107+1&lt;=15,IF(J$16&gt;='様式３（療養者名簿）（⑤の場合）'!$O107,IF(J$16&lt;='様式３（療養者名簿）（⑤の場合）'!$W107,1,0),0),0)</f>
        <v>0</v>
      </c>
      <c r="K98" s="159">
        <f>IF(K$16-'様式３（療養者名簿）（⑤の場合）'!$O107+1&lt;=15,IF(K$16&gt;='様式３（療養者名簿）（⑤の場合）'!$O107,IF(K$16&lt;='様式３（療養者名簿）（⑤の場合）'!$W107,1,0),0),0)</f>
        <v>0</v>
      </c>
      <c r="L98" s="159">
        <f>IF(L$16-'様式３（療養者名簿）（⑤の場合）'!$O107+1&lt;=15,IF(L$16&gt;='様式３（療養者名簿）（⑤の場合）'!$O107,IF(L$16&lt;='様式３（療養者名簿）（⑤の場合）'!$W107,1,0),0),0)</f>
        <v>0</v>
      </c>
      <c r="M98" s="159">
        <f>IF(M$16-'様式３（療養者名簿）（⑤の場合）'!$O107+1&lt;=15,IF(M$16&gt;='様式３（療養者名簿）（⑤の場合）'!$O107,IF(M$16&lt;='様式３（療養者名簿）（⑤の場合）'!$W107,1,0),0),0)</f>
        <v>0</v>
      </c>
      <c r="N98" s="159">
        <f>IF(N$16-'様式３（療養者名簿）（⑤の場合）'!$O107+1&lt;=15,IF(N$16&gt;='様式３（療養者名簿）（⑤の場合）'!$O107,IF(N$16&lt;='様式３（療養者名簿）（⑤の場合）'!$W107,1,0),0),0)</f>
        <v>0</v>
      </c>
      <c r="O98" s="159">
        <f>IF(O$16-'様式３（療養者名簿）（⑤の場合）'!$O107+1&lt;=15,IF(O$16&gt;='様式３（療養者名簿）（⑤の場合）'!$O107,IF(O$16&lt;='様式３（療養者名簿）（⑤の場合）'!$W107,1,0),0),0)</f>
        <v>0</v>
      </c>
      <c r="P98" s="159">
        <f>IF(P$16-'様式３（療養者名簿）（⑤の場合）'!$O107+1&lt;=15,IF(P$16&gt;='様式３（療養者名簿）（⑤の場合）'!$O107,IF(P$16&lt;='様式３（療養者名簿）（⑤の場合）'!$W107,1,0),0),0)</f>
        <v>0</v>
      </c>
      <c r="Q98" s="159">
        <f>IF(Q$16-'様式３（療養者名簿）（⑤の場合）'!$O107+1&lt;=15,IF(Q$16&gt;='様式３（療養者名簿）（⑤の場合）'!$O107,IF(Q$16&lt;='様式３（療養者名簿）（⑤の場合）'!$W107,1,0),0),0)</f>
        <v>0</v>
      </c>
      <c r="R98" s="159">
        <f>IF(R$16-'様式３（療養者名簿）（⑤の場合）'!$O107+1&lt;=15,IF(R$16&gt;='様式３（療養者名簿）（⑤の場合）'!$O107,IF(R$16&lt;='様式３（療養者名簿）（⑤の場合）'!$W107,1,0),0),0)</f>
        <v>0</v>
      </c>
      <c r="S98" s="159">
        <f>IF(S$16-'様式３（療養者名簿）（⑤の場合）'!$O107+1&lt;=15,IF(S$16&gt;='様式３（療養者名簿）（⑤の場合）'!$O107,IF(S$16&lt;='様式３（療養者名簿）（⑤の場合）'!$W107,1,0),0),0)</f>
        <v>0</v>
      </c>
      <c r="T98" s="159">
        <f>IF(T$16-'様式３（療養者名簿）（⑤の場合）'!$O107+1&lt;=15,IF(T$16&gt;='様式３（療養者名簿）（⑤の場合）'!$O107,IF(T$16&lt;='様式３（療養者名簿）（⑤の場合）'!$W107,1,0),0),0)</f>
        <v>0</v>
      </c>
      <c r="U98" s="159">
        <f>IF(U$16-'様式３（療養者名簿）（⑤の場合）'!$O107+1&lt;=15,IF(U$16&gt;='様式３（療養者名簿）（⑤の場合）'!$O107,IF(U$16&lt;='様式３（療養者名簿）（⑤の場合）'!$W107,1,0),0),0)</f>
        <v>0</v>
      </c>
      <c r="V98" s="159">
        <f>IF(V$16-'様式３（療養者名簿）（⑤の場合）'!$O107+1&lt;=15,IF(V$16&gt;='様式３（療養者名簿）（⑤の場合）'!$O107,IF(V$16&lt;='様式３（療養者名簿）（⑤の場合）'!$W107,1,0),0),0)</f>
        <v>0</v>
      </c>
      <c r="W98" s="159">
        <f>IF(W$16-'様式３（療養者名簿）（⑤の場合）'!$O107+1&lt;=15,IF(W$16&gt;='様式３（療養者名簿）（⑤の場合）'!$O107,IF(W$16&lt;='様式３（療養者名簿）（⑤の場合）'!$W107,1,0),0),0)</f>
        <v>0</v>
      </c>
      <c r="X98" s="159">
        <f>IF(X$16-'様式３（療養者名簿）（⑤の場合）'!$O107+1&lt;=15,IF(X$16&gt;='様式３（療養者名簿）（⑤の場合）'!$O107,IF(X$16&lt;='様式３（療養者名簿）（⑤の場合）'!$W107,1,0),0),0)</f>
        <v>0</v>
      </c>
      <c r="Y98" s="159">
        <f>IF(Y$16-'様式３（療養者名簿）（⑤の場合）'!$O107+1&lt;=15,IF(Y$16&gt;='様式３（療養者名簿）（⑤の場合）'!$O107,IF(Y$16&lt;='様式３（療養者名簿）（⑤の場合）'!$W107,1,0),0),0)</f>
        <v>0</v>
      </c>
      <c r="Z98" s="159">
        <f>IF(Z$16-'様式３（療養者名簿）（⑤の場合）'!$O107+1&lt;=15,IF(Z$16&gt;='様式３（療養者名簿）（⑤の場合）'!$O107,IF(Z$16&lt;='様式３（療養者名簿）（⑤の場合）'!$W107,1,0),0),0)</f>
        <v>0</v>
      </c>
      <c r="AA98" s="159">
        <f>IF(AA$16-'様式３（療養者名簿）（⑤の場合）'!$O107+1&lt;=15,IF(AA$16&gt;='様式３（療養者名簿）（⑤の場合）'!$O107,IF(AA$16&lt;='様式３（療養者名簿）（⑤の場合）'!$W107,1,0),0),0)</f>
        <v>0</v>
      </c>
      <c r="AB98" s="159">
        <f>IF(AB$16-'様式３（療養者名簿）（⑤の場合）'!$O107+1&lt;=15,IF(AB$16&gt;='様式３（療養者名簿）（⑤の場合）'!$O107,IF(AB$16&lt;='様式３（療養者名簿）（⑤の場合）'!$W107,1,0),0),0)</f>
        <v>0</v>
      </c>
      <c r="AC98" s="159">
        <f>IF(AC$16-'様式３（療養者名簿）（⑤の場合）'!$O107+1&lt;=15,IF(AC$16&gt;='様式３（療養者名簿）（⑤の場合）'!$O107,IF(AC$16&lt;='様式３（療養者名簿）（⑤の場合）'!$W107,1,0),0),0)</f>
        <v>0</v>
      </c>
      <c r="AD98" s="159">
        <f>IF(AD$16-'様式３（療養者名簿）（⑤の場合）'!$O107+1&lt;=15,IF(AD$16&gt;='様式３（療養者名簿）（⑤の場合）'!$O107,IF(AD$16&lt;='様式３（療養者名簿）（⑤の場合）'!$W107,1,0),0),0)</f>
        <v>0</v>
      </c>
      <c r="AE98" s="159">
        <f>IF(AE$16-'様式３（療養者名簿）（⑤の場合）'!$O107+1&lt;=15,IF(AE$16&gt;='様式３（療養者名簿）（⑤の場合）'!$O107,IF(AE$16&lt;='様式３（療養者名簿）（⑤の場合）'!$W107,1,0),0),0)</f>
        <v>0</v>
      </c>
      <c r="AF98" s="159">
        <f>IF(AF$16-'様式３（療養者名簿）（⑤の場合）'!$O107+1&lt;=15,IF(AF$16&gt;='様式３（療養者名簿）（⑤の場合）'!$O107,IF(AF$16&lt;='様式３（療養者名簿）（⑤の場合）'!$W107,1,0),0),0)</f>
        <v>0</v>
      </c>
      <c r="AG98" s="159">
        <f>IF(AG$16-'様式３（療養者名簿）（⑤の場合）'!$O107+1&lt;=15,IF(AG$16&gt;='様式３（療養者名簿）（⑤の場合）'!$O107,IF(AG$16&lt;='様式３（療養者名簿）（⑤の場合）'!$W107,1,0),0),0)</f>
        <v>0</v>
      </c>
      <c r="AH98" s="159">
        <f>IF(AH$16-'様式３（療養者名簿）（⑤の場合）'!$O107+1&lt;=15,IF(AH$16&gt;='様式３（療養者名簿）（⑤の場合）'!$O107,IF(AH$16&lt;='様式３（療養者名簿）（⑤の場合）'!$W107,1,0),0),0)</f>
        <v>0</v>
      </c>
      <c r="AI98" s="159">
        <f>IF(AI$16-'様式３（療養者名簿）（⑤の場合）'!$O107+1&lt;=15,IF(AI$16&gt;='様式３（療養者名簿）（⑤の場合）'!$O107,IF(AI$16&lt;='様式３（療養者名簿）（⑤の場合）'!$W107,1,0),0),0)</f>
        <v>0</v>
      </c>
      <c r="AJ98" s="159">
        <f>IF(AJ$16-'様式３（療養者名簿）（⑤の場合）'!$O107+1&lt;=15,IF(AJ$16&gt;='様式３（療養者名簿）（⑤の場合）'!$O107,IF(AJ$16&lt;='様式３（療養者名簿）（⑤の場合）'!$W107,1,0),0),0)</f>
        <v>0</v>
      </c>
      <c r="AK98" s="159">
        <f>IF(AK$16-'様式３（療養者名簿）（⑤の場合）'!$O107+1&lt;=15,IF(AK$16&gt;='様式３（療養者名簿）（⑤の場合）'!$O107,IF(AK$16&lt;='様式３（療養者名簿）（⑤の場合）'!$W107,1,0),0),0)</f>
        <v>0</v>
      </c>
      <c r="AL98" s="159">
        <f>IF(AL$16-'様式３（療養者名簿）（⑤の場合）'!$O107+1&lt;=15,IF(AL$16&gt;='様式３（療養者名簿）（⑤の場合）'!$O107,IF(AL$16&lt;='様式３（療養者名簿）（⑤の場合）'!$W107,1,0),0),0)</f>
        <v>0</v>
      </c>
      <c r="AM98" s="159">
        <f>IF(AM$16-'様式３（療養者名簿）（⑤の場合）'!$O107+1&lt;=15,IF(AM$16&gt;='様式３（療養者名簿）（⑤の場合）'!$O107,IF(AM$16&lt;='様式３（療養者名簿）（⑤の場合）'!$W107,1,0),0),0)</f>
        <v>0</v>
      </c>
      <c r="AN98" s="159">
        <f>IF(AN$16-'様式３（療養者名簿）（⑤の場合）'!$O107+1&lt;=15,IF(AN$16&gt;='様式３（療養者名簿）（⑤の場合）'!$O107,IF(AN$16&lt;='様式３（療養者名簿）（⑤の場合）'!$W107,1,0),0),0)</f>
        <v>0</v>
      </c>
      <c r="AO98" s="159">
        <f>IF(AO$16-'様式３（療養者名簿）（⑤の場合）'!$O107+1&lt;=15,IF(AO$16&gt;='様式３（療養者名簿）（⑤の場合）'!$O107,IF(AO$16&lt;='様式３（療養者名簿）（⑤の場合）'!$W107,1,0),0),0)</f>
        <v>0</v>
      </c>
      <c r="AP98" s="159">
        <f>IF(AP$16-'様式３（療養者名簿）（⑤の場合）'!$O107+1&lt;=15,IF(AP$16&gt;='様式３（療養者名簿）（⑤の場合）'!$O107,IF(AP$16&lt;='様式３（療養者名簿）（⑤の場合）'!$W107,1,0),0),0)</f>
        <v>0</v>
      </c>
      <c r="AQ98" s="159">
        <f>IF(AQ$16-'様式３（療養者名簿）（⑤の場合）'!$O107+1&lt;=15,IF(AQ$16&gt;='様式３（療養者名簿）（⑤の場合）'!$O107,IF(AQ$16&lt;='様式３（療養者名簿）（⑤の場合）'!$W107,1,0),0),0)</f>
        <v>0</v>
      </c>
      <c r="AR98" s="159">
        <f>IF(AR$16-'様式３（療養者名簿）（⑤の場合）'!$O107+1&lt;=15,IF(AR$16&gt;='様式３（療養者名簿）（⑤の場合）'!$O107,IF(AR$16&lt;='様式３（療養者名簿）（⑤の場合）'!$W107,1,0),0),0)</f>
        <v>0</v>
      </c>
      <c r="AS98" s="159">
        <f>IF(AS$16-'様式３（療養者名簿）（⑤の場合）'!$O107+1&lt;=15,IF(AS$16&gt;='様式３（療養者名簿）（⑤の場合）'!$O107,IF(AS$16&lt;='様式３（療養者名簿）（⑤の場合）'!$W107,1,0),0),0)</f>
        <v>0</v>
      </c>
      <c r="AT98" s="159">
        <f>IF(AT$16-'様式３（療養者名簿）（⑤の場合）'!$O107+1&lt;=15,IF(AT$16&gt;='様式３（療養者名簿）（⑤の場合）'!$O107,IF(AT$16&lt;='様式３（療養者名簿）（⑤の場合）'!$W107,1,0),0),0)</f>
        <v>0</v>
      </c>
      <c r="AU98" s="159">
        <f>IF(AU$16-'様式３（療養者名簿）（⑤の場合）'!$O107+1&lt;=15,IF(AU$16&gt;='様式３（療養者名簿）（⑤の場合）'!$O107,IF(AU$16&lt;='様式３（療養者名簿）（⑤の場合）'!$W107,1,0),0),0)</f>
        <v>0</v>
      </c>
      <c r="AV98" s="159">
        <f>IF(AV$16-'様式３（療養者名簿）（⑤の場合）'!$O107+1&lt;=15,IF(AV$16&gt;='様式３（療養者名簿）（⑤の場合）'!$O107,IF(AV$16&lt;='様式３（療養者名簿）（⑤の場合）'!$W107,1,0),0),0)</f>
        <v>0</v>
      </c>
      <c r="AW98" s="159">
        <f>IF(AW$16-'様式３（療養者名簿）（⑤の場合）'!$O107+1&lt;=15,IF(AW$16&gt;='様式３（療養者名簿）（⑤の場合）'!$O107,IF(AW$16&lt;='様式３（療養者名簿）（⑤の場合）'!$W107,1,0),0),0)</f>
        <v>0</v>
      </c>
      <c r="AX98" s="159">
        <f>IF(AX$16-'様式３（療養者名簿）（⑤の場合）'!$O107+1&lt;=15,IF(AX$16&gt;='様式３（療養者名簿）（⑤の場合）'!$O107,IF(AX$16&lt;='様式３（療養者名簿）（⑤の場合）'!$W107,1,0),0),0)</f>
        <v>0</v>
      </c>
      <c r="AY98" s="159">
        <f>IF(AY$16-'様式３（療養者名簿）（⑤の場合）'!$O107+1&lt;=15,IF(AY$16&gt;='様式３（療養者名簿）（⑤の場合）'!$O107,IF(AY$16&lt;='様式３（療養者名簿）（⑤の場合）'!$W107,1,0),0),0)</f>
        <v>0</v>
      </c>
      <c r="AZ98" s="159">
        <f>IF(AZ$16-'様式３（療養者名簿）（⑤の場合）'!$O107+1&lt;=15,IF(AZ$16&gt;='様式３（療養者名簿）（⑤の場合）'!$O107,IF(AZ$16&lt;='様式３（療養者名簿）（⑤の場合）'!$W107,1,0),0),0)</f>
        <v>0</v>
      </c>
      <c r="BA98" s="159">
        <f>IF(BA$16-'様式３（療養者名簿）（⑤の場合）'!$O107+1&lt;=15,IF(BA$16&gt;='様式３（療養者名簿）（⑤の場合）'!$O107,IF(BA$16&lt;='様式３（療養者名簿）（⑤の場合）'!$W107,1,0),0),0)</f>
        <v>0</v>
      </c>
      <c r="BB98" s="159">
        <f>IF(BB$16-'様式３（療養者名簿）（⑤の場合）'!$O107+1&lt;=15,IF(BB$16&gt;='様式３（療養者名簿）（⑤の場合）'!$O107,IF(BB$16&lt;='様式３（療養者名簿）（⑤の場合）'!$W107,1,0),0),0)</f>
        <v>0</v>
      </c>
      <c r="BC98" s="159">
        <f>IF(BC$16-'様式３（療養者名簿）（⑤の場合）'!$O107+1&lt;=15,IF(BC$16&gt;='様式３（療養者名簿）（⑤の場合）'!$O107,IF(BC$16&lt;='様式３（療養者名簿）（⑤の場合）'!$W107,1,0),0),0)</f>
        <v>0</v>
      </c>
      <c r="BD98" s="159">
        <f>IF(BD$16-'様式３（療養者名簿）（⑤の場合）'!$O107+1&lt;=15,IF(BD$16&gt;='様式３（療養者名簿）（⑤の場合）'!$O107,IF(BD$16&lt;='様式３（療養者名簿）（⑤の場合）'!$W107,1,0),0),0)</f>
        <v>0</v>
      </c>
      <c r="BE98" s="159">
        <f>IF(BE$16-'様式３（療養者名簿）（⑤の場合）'!$O107+1&lt;=15,IF(BE$16&gt;='様式３（療養者名簿）（⑤の場合）'!$O107,IF(BE$16&lt;='様式３（療養者名簿）（⑤の場合）'!$W107,1,0),0),0)</f>
        <v>0</v>
      </c>
      <c r="BF98" s="159">
        <f>IF(BF$16-'様式３（療養者名簿）（⑤の場合）'!$O107+1&lt;=15,IF(BF$16&gt;='様式３（療養者名簿）（⑤の場合）'!$O107,IF(BF$16&lt;='様式３（療養者名簿）（⑤の場合）'!$W107,1,0),0),0)</f>
        <v>0</v>
      </c>
      <c r="BG98" s="159">
        <f>IF(BG$16-'様式３（療養者名簿）（⑤の場合）'!$O107+1&lt;=15,IF(BG$16&gt;='様式３（療養者名簿）（⑤の場合）'!$O107,IF(BG$16&lt;='様式３（療養者名簿）（⑤の場合）'!$W107,1,0),0),0)</f>
        <v>0</v>
      </c>
      <c r="BH98" s="159">
        <f>IF(BH$16-'様式３（療養者名簿）（⑤の場合）'!$O107+1&lt;=15,IF(BH$16&gt;='様式３（療養者名簿）（⑤の場合）'!$O107,IF(BH$16&lt;='様式３（療養者名簿）（⑤の場合）'!$W107,1,0),0),0)</f>
        <v>0</v>
      </c>
      <c r="BI98" s="159">
        <f>IF(BI$16-'様式３（療養者名簿）（⑤の場合）'!$O107+1&lt;=15,IF(BI$16&gt;='様式３（療養者名簿）（⑤の場合）'!$O107,IF(BI$16&lt;='様式３（療養者名簿）（⑤の場合）'!$W107,1,0),0),0)</f>
        <v>0</v>
      </c>
      <c r="BJ98" s="159">
        <f>IF(BJ$16-'様式３（療養者名簿）（⑤の場合）'!$O107+1&lt;=15,IF(BJ$16&gt;='様式３（療養者名簿）（⑤の場合）'!$O107,IF(BJ$16&lt;='様式３（療養者名簿）（⑤の場合）'!$W107,1,0),0),0)</f>
        <v>0</v>
      </c>
      <c r="BK98" s="159">
        <f>IF(BK$16-'様式３（療養者名簿）（⑤の場合）'!$O107+1&lt;=15,IF(BK$16&gt;='様式３（療養者名簿）（⑤の場合）'!$O107,IF(BK$16&lt;='様式３（療養者名簿）（⑤の場合）'!$W107,1,0),0),0)</f>
        <v>0</v>
      </c>
      <c r="BL98" s="159">
        <f>IF(BL$16-'様式３（療養者名簿）（⑤の場合）'!$O107+1&lt;=15,IF(BL$16&gt;='様式３（療養者名簿）（⑤の場合）'!$O107,IF(BL$16&lt;='様式３（療養者名簿）（⑤の場合）'!$W107,1,0),0),0)</f>
        <v>0</v>
      </c>
      <c r="BM98" s="159">
        <f>IF(BM$16-'様式３（療養者名簿）（⑤の場合）'!$O107+1&lt;=15,IF(BM$16&gt;='様式３（療養者名簿）（⑤の場合）'!$O107,IF(BM$16&lt;='様式３（療養者名簿）（⑤の場合）'!$W107,1,0),0),0)</f>
        <v>0</v>
      </c>
      <c r="BN98" s="159">
        <f>IF(BN$16-'様式３（療養者名簿）（⑤の場合）'!$O107+1&lt;=15,IF(BN$16&gt;='様式３（療養者名簿）（⑤の場合）'!$O107,IF(BN$16&lt;='様式３（療養者名簿）（⑤の場合）'!$W107,1,0),0),0)</f>
        <v>0</v>
      </c>
      <c r="BO98" s="159">
        <f>IF(BO$16-'様式３（療養者名簿）（⑤の場合）'!$O107+1&lt;=15,IF(BO$16&gt;='様式３（療養者名簿）（⑤の場合）'!$O107,IF(BO$16&lt;='様式３（療養者名簿）（⑤の場合）'!$W107,1,0),0),0)</f>
        <v>0</v>
      </c>
      <c r="BP98" s="159">
        <f>IF(BP$16-'様式３（療養者名簿）（⑤の場合）'!$O107+1&lt;=15,IF(BP$16&gt;='様式３（療養者名簿）（⑤の場合）'!$O107,IF(BP$16&lt;='様式３（療養者名簿）（⑤の場合）'!$W107,1,0),0),0)</f>
        <v>0</v>
      </c>
      <c r="BQ98" s="159">
        <f>IF(BQ$16-'様式３（療養者名簿）（⑤の場合）'!$O107+1&lt;=15,IF(BQ$16&gt;='様式３（療養者名簿）（⑤の場合）'!$O107,IF(BQ$16&lt;='様式３（療養者名簿）（⑤の場合）'!$W107,1,0),0),0)</f>
        <v>0</v>
      </c>
      <c r="BR98" s="159">
        <f>IF(BR$16-'様式３（療養者名簿）（⑤の場合）'!$O107+1&lt;=15,IF(BR$16&gt;='様式３（療養者名簿）（⑤の場合）'!$O107,IF(BR$16&lt;='様式３（療養者名簿）（⑤の場合）'!$W107,1,0),0),0)</f>
        <v>0</v>
      </c>
      <c r="BS98" s="159">
        <f>IF(BS$16-'様式３（療養者名簿）（⑤の場合）'!$O107+1&lt;=15,IF(BS$16&gt;='様式３（療養者名簿）（⑤の場合）'!$O107,IF(BS$16&lt;='様式３（療養者名簿）（⑤の場合）'!$W107,1,0),0),0)</f>
        <v>0</v>
      </c>
      <c r="BT98" s="159">
        <f>IF(BT$16-'様式３（療養者名簿）（⑤の場合）'!$O107+1&lt;=15,IF(BT$16&gt;='様式３（療養者名簿）（⑤の場合）'!$O107,IF(BT$16&lt;='様式３（療養者名簿）（⑤の場合）'!$W107,1,0),0),0)</f>
        <v>0</v>
      </c>
      <c r="BU98" s="159">
        <f>IF(BU$16-'様式３（療養者名簿）（⑤の場合）'!$O107+1&lt;=15,IF(BU$16&gt;='様式３（療養者名簿）（⑤の場合）'!$O107,IF(BU$16&lt;='様式３（療養者名簿）（⑤の場合）'!$W107,1,0),0),0)</f>
        <v>0</v>
      </c>
      <c r="BV98" s="159">
        <f>IF(BV$16-'様式３（療養者名簿）（⑤の場合）'!$O107+1&lt;=15,IF(BV$16&gt;='様式３（療養者名簿）（⑤の場合）'!$O107,IF(BV$16&lt;='様式３（療養者名簿）（⑤の場合）'!$W107,1,0),0),0)</f>
        <v>0</v>
      </c>
      <c r="BW98" s="159">
        <f>IF(BW$16-'様式３（療養者名簿）（⑤の場合）'!$O107+1&lt;=15,IF(BW$16&gt;='様式３（療養者名簿）（⑤の場合）'!$O107,IF(BW$16&lt;='様式３（療養者名簿）（⑤の場合）'!$W107,1,0),0),0)</f>
        <v>0</v>
      </c>
      <c r="BX98" s="159">
        <f>IF(BX$16-'様式３（療養者名簿）（⑤の場合）'!$O107+1&lt;=15,IF(BX$16&gt;='様式３（療養者名簿）（⑤の場合）'!$O107,IF(BX$16&lt;='様式３（療養者名簿）（⑤の場合）'!$W107,1,0),0),0)</f>
        <v>0</v>
      </c>
      <c r="BY98" s="159">
        <f>IF(BY$16-'様式３（療養者名簿）（⑤の場合）'!$O107+1&lt;=15,IF(BY$16&gt;='様式３（療養者名簿）（⑤の場合）'!$O107,IF(BY$16&lt;='様式３（療養者名簿）（⑤の場合）'!$W107,1,0),0),0)</f>
        <v>0</v>
      </c>
      <c r="BZ98" s="159">
        <f>IF(BZ$16-'様式３（療養者名簿）（⑤の場合）'!$O107+1&lt;=15,IF(BZ$16&gt;='様式３（療養者名簿）（⑤の場合）'!$O107,IF(BZ$16&lt;='様式３（療養者名簿）（⑤の場合）'!$W107,1,0),0),0)</f>
        <v>0</v>
      </c>
      <c r="CA98" s="159">
        <f>IF(CA$16-'様式３（療養者名簿）（⑤の場合）'!$O107+1&lt;=15,IF(CA$16&gt;='様式３（療養者名簿）（⑤の場合）'!$O107,IF(CA$16&lt;='様式３（療養者名簿）（⑤の場合）'!$W107,1,0),0),0)</f>
        <v>0</v>
      </c>
      <c r="CB98" s="159">
        <f>IF(CB$16-'様式３（療養者名簿）（⑤の場合）'!$O107+1&lt;=15,IF(CB$16&gt;='様式３（療養者名簿）（⑤の場合）'!$O107,IF(CB$16&lt;='様式３（療養者名簿）（⑤の場合）'!$W107,1,0),0),0)</f>
        <v>0</v>
      </c>
      <c r="CC98" s="159">
        <f>IF(CC$16-'様式３（療養者名簿）（⑤の場合）'!$O107+1&lt;=15,IF(CC$16&gt;='様式３（療養者名簿）（⑤の場合）'!$O107,IF(CC$16&lt;='様式３（療養者名簿）（⑤の場合）'!$W107,1,0),0),0)</f>
        <v>0</v>
      </c>
      <c r="CD98" s="159">
        <f>IF(CD$16-'様式３（療養者名簿）（⑤の場合）'!$O107+1&lt;=15,IF(CD$16&gt;='様式３（療養者名簿）（⑤の場合）'!$O107,IF(CD$16&lt;='様式３（療養者名簿）（⑤の場合）'!$W107,1,0),0),0)</f>
        <v>0</v>
      </c>
      <c r="CE98" s="159">
        <f>IF(CE$16-'様式３（療養者名簿）（⑤の場合）'!$O107+1&lt;=15,IF(CE$16&gt;='様式３（療養者名簿）（⑤の場合）'!$O107,IF(CE$16&lt;='様式３（療養者名簿）（⑤の場合）'!$W107,1,0),0),0)</f>
        <v>0</v>
      </c>
      <c r="CF98" s="159">
        <f>IF(CF$16-'様式３（療養者名簿）（⑤の場合）'!$O107+1&lt;=15,IF(CF$16&gt;='様式３（療養者名簿）（⑤の場合）'!$O107,IF(CF$16&lt;='様式３（療養者名簿）（⑤の場合）'!$W107,1,0),0),0)</f>
        <v>0</v>
      </c>
      <c r="CG98" s="159">
        <f>IF(CG$16-'様式３（療養者名簿）（⑤の場合）'!$O107+1&lt;=15,IF(CG$16&gt;='様式３（療養者名簿）（⑤の場合）'!$O107,IF(CG$16&lt;='様式３（療養者名簿）（⑤の場合）'!$W107,1,0),0),0)</f>
        <v>0</v>
      </c>
      <c r="CH98" s="159">
        <f>IF(CH$16-'様式３（療養者名簿）（⑤の場合）'!$O107+1&lt;=15,IF(CH$16&gt;='様式３（療養者名簿）（⑤の場合）'!$O107,IF(CH$16&lt;='様式３（療養者名簿）（⑤の場合）'!$W107,1,0),0),0)</f>
        <v>0</v>
      </c>
      <c r="CI98" s="159">
        <f>IF(CI$16-'様式３（療養者名簿）（⑤の場合）'!$O107+1&lt;=15,IF(CI$16&gt;='様式３（療養者名簿）（⑤の場合）'!$O107,IF(CI$16&lt;='様式３（療養者名簿）（⑤の場合）'!$W107,1,0),0),0)</f>
        <v>0</v>
      </c>
      <c r="CJ98" s="159">
        <f>IF(CJ$16-'様式３（療養者名簿）（⑤の場合）'!$O107+1&lt;=15,IF(CJ$16&gt;='様式３（療養者名簿）（⑤の場合）'!$O107,IF(CJ$16&lt;='様式３（療養者名簿）（⑤の場合）'!$W107,1,0),0),0)</f>
        <v>0</v>
      </c>
      <c r="CK98" s="159">
        <f>IF(CK$16-'様式３（療養者名簿）（⑤の場合）'!$O107+1&lt;=15,IF(CK$16&gt;='様式３（療養者名簿）（⑤の場合）'!$O107,IF(CK$16&lt;='様式３（療養者名簿）（⑤の場合）'!$W107,1,0),0),0)</f>
        <v>0</v>
      </c>
      <c r="CL98" s="159">
        <f>IF(CL$16-'様式３（療養者名簿）（⑤の場合）'!$O107+1&lt;=15,IF(CL$16&gt;='様式３（療養者名簿）（⑤の場合）'!$O107,IF(CL$16&lt;='様式３（療養者名簿）（⑤の場合）'!$W107,1,0),0),0)</f>
        <v>0</v>
      </c>
      <c r="CM98" s="159">
        <f>IF(CM$16-'様式３（療養者名簿）（⑤の場合）'!$O107+1&lt;=15,IF(CM$16&gt;='様式３（療養者名簿）（⑤の場合）'!$O107,IF(CM$16&lt;='様式３（療養者名簿）（⑤の場合）'!$W107,1,0),0),0)</f>
        <v>0</v>
      </c>
      <c r="CN98" s="159">
        <f>IF(CN$16-'様式３（療養者名簿）（⑤の場合）'!$O107+1&lt;=15,IF(CN$16&gt;='様式３（療養者名簿）（⑤の場合）'!$O107,IF(CN$16&lt;='様式３（療養者名簿）（⑤の場合）'!$W107,1,0),0),0)</f>
        <v>0</v>
      </c>
      <c r="CO98" s="159">
        <f>IF(CO$16-'様式３（療養者名簿）（⑤の場合）'!$O107+1&lt;=15,IF(CO$16&gt;='様式３（療養者名簿）（⑤の場合）'!$O107,IF(CO$16&lt;='様式３（療養者名簿）（⑤の場合）'!$W107,1,0),0),0)</f>
        <v>0</v>
      </c>
      <c r="CP98" s="159">
        <f>IF(CP$16-'様式３（療養者名簿）（⑤の場合）'!$O107+1&lt;=15,IF(CP$16&gt;='様式３（療養者名簿）（⑤の場合）'!$O107,IF(CP$16&lt;='様式３（療養者名簿）（⑤の場合）'!$W107,1,0),0),0)</f>
        <v>0</v>
      </c>
      <c r="CQ98" s="159">
        <f>IF(CQ$16-'様式３（療養者名簿）（⑤の場合）'!$O107+1&lt;=15,IF(CQ$16&gt;='様式３（療養者名簿）（⑤の場合）'!$O107,IF(CQ$16&lt;='様式３（療養者名簿）（⑤の場合）'!$W107,1,0),0),0)</f>
        <v>0</v>
      </c>
      <c r="CR98" s="159">
        <f>IF(CR$16-'様式３（療養者名簿）（⑤の場合）'!$O107+1&lt;=15,IF(CR$16&gt;='様式３（療養者名簿）（⑤の場合）'!$O107,IF(CR$16&lt;='様式３（療養者名簿）（⑤の場合）'!$W107,1,0),0),0)</f>
        <v>0</v>
      </c>
      <c r="CS98" s="159">
        <f>IF(CS$16-'様式３（療養者名簿）（⑤の場合）'!$O107+1&lt;=15,IF(CS$16&gt;='様式３（療養者名簿）（⑤の場合）'!$O107,IF(CS$16&lt;='様式３（療養者名簿）（⑤の場合）'!$W107,1,0),0),0)</f>
        <v>0</v>
      </c>
      <c r="CT98" s="159">
        <f>IF(CT$16-'様式３（療養者名簿）（⑤の場合）'!$O107+1&lt;=15,IF(CT$16&gt;='様式３（療養者名簿）（⑤の場合）'!$O107,IF(CT$16&lt;='様式３（療養者名簿）（⑤の場合）'!$W107,1,0),0),0)</f>
        <v>0</v>
      </c>
      <c r="CU98" s="159">
        <f>IF(CU$16-'様式３（療養者名簿）（⑤の場合）'!$O107+1&lt;=15,IF(CU$16&gt;='様式３（療養者名簿）（⑤の場合）'!$O107,IF(CU$16&lt;='様式３（療養者名簿）（⑤の場合）'!$W107,1,0),0),0)</f>
        <v>0</v>
      </c>
      <c r="CV98" s="159">
        <f>IF(CV$16-'様式３（療養者名簿）（⑤の場合）'!$O107+1&lt;=15,IF(CV$16&gt;='様式３（療養者名簿）（⑤の場合）'!$O107,IF(CV$16&lt;='様式３（療養者名簿）（⑤の場合）'!$W107,1,0),0),0)</f>
        <v>0</v>
      </c>
      <c r="CW98" s="159">
        <f>IF(CW$16-'様式３（療養者名簿）（⑤の場合）'!$O107+1&lt;=15,IF(CW$16&gt;='様式３（療養者名簿）（⑤の場合）'!$O107,IF(CW$16&lt;='様式３（療養者名簿）（⑤の場合）'!$W107,1,0),0),0)</f>
        <v>0</v>
      </c>
      <c r="CX98" s="159">
        <f>IF(CX$16-'様式３（療養者名簿）（⑤の場合）'!$O107+1&lt;=15,IF(CX$16&gt;='様式３（療養者名簿）（⑤の場合）'!$O107,IF(CX$16&lt;='様式３（療養者名簿）（⑤の場合）'!$W107,1,0),0),0)</f>
        <v>0</v>
      </c>
      <c r="CY98" s="159">
        <f>IF(CY$16-'様式３（療養者名簿）（⑤の場合）'!$O107+1&lt;=15,IF(CY$16&gt;='様式３（療養者名簿）（⑤の場合）'!$O107,IF(CY$16&lt;='様式３（療養者名簿）（⑤の場合）'!$W107,1,0),0),0)</f>
        <v>0</v>
      </c>
      <c r="CZ98" s="159">
        <f>IF(CZ$16-'様式３（療養者名簿）（⑤の場合）'!$O107+1&lt;=15,IF(CZ$16&gt;='様式３（療養者名簿）（⑤の場合）'!$O107,IF(CZ$16&lt;='様式３（療養者名簿）（⑤の場合）'!$W107,1,0),0),0)</f>
        <v>0</v>
      </c>
      <c r="DA98" s="159">
        <f>IF(DA$16-'様式３（療養者名簿）（⑤の場合）'!$O107+1&lt;=15,IF(DA$16&gt;='様式３（療養者名簿）（⑤の場合）'!$O107,IF(DA$16&lt;='様式３（療養者名簿）（⑤の場合）'!$W107,1,0),0),0)</f>
        <v>0</v>
      </c>
      <c r="DB98" s="159">
        <f>IF(DB$16-'様式３（療養者名簿）（⑤の場合）'!$O107+1&lt;=15,IF(DB$16&gt;='様式３（療養者名簿）（⑤の場合）'!$O107,IF(DB$16&lt;='様式３（療養者名簿）（⑤の場合）'!$W107,1,0),0),0)</f>
        <v>0</v>
      </c>
      <c r="DC98" s="159">
        <f>IF(DC$16-'様式３（療養者名簿）（⑤の場合）'!$O107+1&lt;=15,IF(DC$16&gt;='様式３（療養者名簿）（⑤の場合）'!$O107,IF(DC$16&lt;='様式３（療養者名簿）（⑤の場合）'!$W107,1,0),0),0)</f>
        <v>0</v>
      </c>
      <c r="DD98" s="159">
        <f>IF(DD$16-'様式３（療養者名簿）（⑤の場合）'!$O107+1&lt;=15,IF(DD$16&gt;='様式３（療養者名簿）（⑤の場合）'!$O107,IF(DD$16&lt;='様式３（療養者名簿）（⑤の場合）'!$W107,1,0),0),0)</f>
        <v>0</v>
      </c>
      <c r="DE98" s="159">
        <f>IF(DE$16-'様式３（療養者名簿）（⑤の場合）'!$O107+1&lt;=15,IF(DE$16&gt;='様式３（療養者名簿）（⑤の場合）'!$O107,IF(DE$16&lt;='様式３（療養者名簿）（⑤の場合）'!$W107,1,0),0),0)</f>
        <v>0</v>
      </c>
      <c r="DF98" s="159">
        <f>IF(DF$16-'様式３（療養者名簿）（⑤の場合）'!$O107+1&lt;=15,IF(DF$16&gt;='様式３（療養者名簿）（⑤の場合）'!$O107,IF(DF$16&lt;='様式３（療養者名簿）（⑤の場合）'!$W107,1,0),0),0)</f>
        <v>0</v>
      </c>
      <c r="DG98" s="159">
        <f>IF(DG$16-'様式３（療養者名簿）（⑤の場合）'!$O107+1&lt;=15,IF(DG$16&gt;='様式３（療養者名簿）（⑤の場合）'!$O107,IF(DG$16&lt;='様式３（療養者名簿）（⑤の場合）'!$W107,1,0),0),0)</f>
        <v>0</v>
      </c>
      <c r="DH98" s="159">
        <f>IF(DH$16-'様式３（療養者名簿）（⑤の場合）'!$O107+1&lt;=15,IF(DH$16&gt;='様式３（療養者名簿）（⑤の場合）'!$O107,IF(DH$16&lt;='様式３（療養者名簿）（⑤の場合）'!$W107,1,0),0),0)</f>
        <v>0</v>
      </c>
      <c r="DI98" s="159">
        <f>IF(DI$16-'様式３（療養者名簿）（⑤の場合）'!$O107+1&lt;=15,IF(DI$16&gt;='様式３（療養者名簿）（⑤の場合）'!$O107,IF(DI$16&lt;='様式３（療養者名簿）（⑤の場合）'!$W107,1,0),0),0)</f>
        <v>0</v>
      </c>
      <c r="DJ98" s="159">
        <f>IF(DJ$16-'様式３（療養者名簿）（⑤の場合）'!$O107+1&lt;=15,IF(DJ$16&gt;='様式３（療養者名簿）（⑤の場合）'!$O107,IF(DJ$16&lt;='様式３（療養者名簿）（⑤の場合）'!$W107,1,0),0),0)</f>
        <v>0</v>
      </c>
      <c r="DK98" s="159">
        <f>IF(DK$16-'様式３（療養者名簿）（⑤の場合）'!$O107+1&lt;=15,IF(DK$16&gt;='様式３（療養者名簿）（⑤の場合）'!$O107,IF(DK$16&lt;='様式３（療養者名簿）（⑤の場合）'!$W107,1,0),0),0)</f>
        <v>0</v>
      </c>
      <c r="DL98" s="159">
        <f>IF(DL$16-'様式３（療養者名簿）（⑤の場合）'!$O107+1&lt;=15,IF(DL$16&gt;='様式３（療養者名簿）（⑤の場合）'!$O107,IF(DL$16&lt;='様式３（療養者名簿）（⑤の場合）'!$W107,1,0),0),0)</f>
        <v>0</v>
      </c>
      <c r="DM98" s="159">
        <f>IF(DM$16-'様式３（療養者名簿）（⑤の場合）'!$O107+1&lt;=15,IF(DM$16&gt;='様式３（療養者名簿）（⑤の場合）'!$O107,IF(DM$16&lt;='様式３（療養者名簿）（⑤の場合）'!$W107,1,0),0),0)</f>
        <v>0</v>
      </c>
      <c r="DN98" s="159">
        <f>IF(DN$16-'様式３（療養者名簿）（⑤の場合）'!$O107+1&lt;=15,IF(DN$16&gt;='様式３（療養者名簿）（⑤の場合）'!$O107,IF(DN$16&lt;='様式３（療養者名簿）（⑤の場合）'!$W107,1,0),0),0)</f>
        <v>0</v>
      </c>
      <c r="DO98" s="159">
        <f>IF(DO$16-'様式３（療養者名簿）（⑤の場合）'!$O107+1&lt;=15,IF(DO$16&gt;='様式３（療養者名簿）（⑤の場合）'!$O107,IF(DO$16&lt;='様式３（療養者名簿）（⑤の場合）'!$W107,1,0),0),0)</f>
        <v>0</v>
      </c>
      <c r="DP98" s="159">
        <f>IF(DP$16-'様式３（療養者名簿）（⑤の場合）'!$O107+1&lt;=15,IF(DP$16&gt;='様式３（療養者名簿）（⑤の場合）'!$O107,IF(DP$16&lt;='様式３（療養者名簿）（⑤の場合）'!$W107,1,0),0),0)</f>
        <v>0</v>
      </c>
      <c r="DQ98" s="159">
        <f>IF(DQ$16-'様式３（療養者名簿）（⑤の場合）'!$O107+1&lt;=15,IF(DQ$16&gt;='様式３（療養者名簿）（⑤の場合）'!$O107,IF(DQ$16&lt;='様式３（療養者名簿）（⑤の場合）'!$W107,1,0),0),0)</f>
        <v>0</v>
      </c>
      <c r="DR98" s="159">
        <f>IF(DR$16-'様式３（療養者名簿）（⑤の場合）'!$O107+1&lt;=15,IF(DR$16&gt;='様式３（療養者名簿）（⑤の場合）'!$O107,IF(DR$16&lt;='様式３（療養者名簿）（⑤の場合）'!$W107,1,0),0),0)</f>
        <v>0</v>
      </c>
      <c r="DS98" s="159">
        <f>IF(DS$16-'様式３（療養者名簿）（⑤の場合）'!$O107+1&lt;=15,IF(DS$16&gt;='様式３（療養者名簿）（⑤の場合）'!$O107,IF(DS$16&lt;='様式３（療養者名簿）（⑤の場合）'!$W107,1,0),0),0)</f>
        <v>0</v>
      </c>
      <c r="DT98" s="159">
        <f>IF(DT$16-'様式３（療養者名簿）（⑤の場合）'!$O107+1&lt;=15,IF(DT$16&gt;='様式３（療養者名簿）（⑤の場合）'!$O107,IF(DT$16&lt;='様式３（療養者名簿）（⑤の場合）'!$W107,1,0),0),0)</f>
        <v>0</v>
      </c>
      <c r="DU98" s="159">
        <f>IF(DU$16-'様式３（療養者名簿）（⑤の場合）'!$O107+1&lt;=15,IF(DU$16&gt;='様式３（療養者名簿）（⑤の場合）'!$O107,IF(DU$16&lt;='様式３（療養者名簿）（⑤の場合）'!$W107,1,0),0),0)</f>
        <v>0</v>
      </c>
      <c r="DV98" s="159">
        <f>IF(DV$16-'様式３（療養者名簿）（⑤の場合）'!$O107+1&lt;=15,IF(DV$16&gt;='様式３（療養者名簿）（⑤の場合）'!$O107,IF(DV$16&lt;='様式３（療養者名簿）（⑤の場合）'!$W107,1,0),0),0)</f>
        <v>0</v>
      </c>
      <c r="DW98" s="159">
        <f>IF(DW$16-'様式３（療養者名簿）（⑤の場合）'!$O107+1&lt;=15,IF(DW$16&gt;='様式３（療養者名簿）（⑤の場合）'!$O107,IF(DW$16&lt;='様式３（療養者名簿）（⑤の場合）'!$W107,1,0),0),0)</f>
        <v>0</v>
      </c>
      <c r="DX98" s="159">
        <f>IF(DX$16-'様式３（療養者名簿）（⑤の場合）'!$O107+1&lt;=15,IF(DX$16&gt;='様式３（療養者名簿）（⑤の場合）'!$O107,IF(DX$16&lt;='様式３（療養者名簿）（⑤の場合）'!$W107,1,0),0),0)</f>
        <v>0</v>
      </c>
      <c r="DY98" s="159">
        <f>IF(DY$16-'様式３（療養者名簿）（⑤の場合）'!$O107+1&lt;=15,IF(DY$16&gt;='様式３（療養者名簿）（⑤の場合）'!$O107,IF(DY$16&lt;='様式３（療養者名簿）（⑤の場合）'!$W107,1,0),0),0)</f>
        <v>0</v>
      </c>
      <c r="DZ98" s="159">
        <f>IF(DZ$16-'様式３（療養者名簿）（⑤の場合）'!$O107+1&lt;=15,IF(DZ$16&gt;='様式３（療養者名簿）（⑤の場合）'!$O107,IF(DZ$16&lt;='様式３（療養者名簿）（⑤の場合）'!$W107,1,0),0),0)</f>
        <v>0</v>
      </c>
      <c r="EA98" s="159">
        <f>IF(EA$16-'様式３（療養者名簿）（⑤の場合）'!$O107+1&lt;=15,IF(EA$16&gt;='様式３（療養者名簿）（⑤の場合）'!$O107,IF(EA$16&lt;='様式３（療養者名簿）（⑤の場合）'!$W107,1,0),0),0)</f>
        <v>0</v>
      </c>
      <c r="EB98" s="159">
        <f>IF(EB$16-'様式３（療養者名簿）（⑤の場合）'!$O107+1&lt;=15,IF(EB$16&gt;='様式３（療養者名簿）（⑤の場合）'!$O107,IF(EB$16&lt;='様式３（療養者名簿）（⑤の場合）'!$W107,1,0),0),0)</f>
        <v>0</v>
      </c>
      <c r="EC98" s="159">
        <f>IF(EC$16-'様式３（療養者名簿）（⑤の場合）'!$O107+1&lt;=15,IF(EC$16&gt;='様式３（療養者名簿）（⑤の場合）'!$O107,IF(EC$16&lt;='様式３（療養者名簿）（⑤の場合）'!$W107,1,0),0),0)</f>
        <v>0</v>
      </c>
      <c r="ED98" s="159">
        <f>IF(ED$16-'様式３（療養者名簿）（⑤の場合）'!$O107+1&lt;=15,IF(ED$16&gt;='様式３（療養者名簿）（⑤の場合）'!$O107,IF(ED$16&lt;='様式３（療養者名簿）（⑤の場合）'!$W107,1,0),0),0)</f>
        <v>0</v>
      </c>
      <c r="EE98" s="159">
        <f>IF(EE$16-'様式３（療養者名簿）（⑤の場合）'!$O107+1&lt;=15,IF(EE$16&gt;='様式３（療養者名簿）（⑤の場合）'!$O107,IF(EE$16&lt;='様式３（療養者名簿）（⑤の場合）'!$W107,1,0),0),0)</f>
        <v>0</v>
      </c>
      <c r="EF98" s="159">
        <f>IF(EF$16-'様式３（療養者名簿）（⑤の場合）'!$O107+1&lt;=15,IF(EF$16&gt;='様式３（療養者名簿）（⑤の場合）'!$O107,IF(EF$16&lt;='様式３（療養者名簿）（⑤の場合）'!$W107,1,0),0),0)</f>
        <v>0</v>
      </c>
      <c r="EG98" s="159">
        <f>IF(EG$16-'様式３（療養者名簿）（⑤の場合）'!$O107+1&lt;=15,IF(EG$16&gt;='様式３（療養者名簿）（⑤の場合）'!$O107,IF(EG$16&lt;='様式３（療養者名簿）（⑤の場合）'!$W107,1,0),0),0)</f>
        <v>0</v>
      </c>
      <c r="EH98" s="159">
        <f>IF(EH$16-'様式３（療養者名簿）（⑤の場合）'!$O107+1&lt;=15,IF(EH$16&gt;='様式３（療養者名簿）（⑤の場合）'!$O107,IF(EH$16&lt;='様式３（療養者名簿）（⑤の場合）'!$W107,1,0),0),0)</f>
        <v>0</v>
      </c>
      <c r="EI98" s="159">
        <f>IF(EI$16-'様式３（療養者名簿）（⑤の場合）'!$O107+1&lt;=15,IF(EI$16&gt;='様式３（療養者名簿）（⑤の場合）'!$O107,IF(EI$16&lt;='様式３（療養者名簿）（⑤の場合）'!$W107,1,0),0),0)</f>
        <v>0</v>
      </c>
      <c r="EJ98" s="159">
        <f>IF(EJ$16-'様式３（療養者名簿）（⑤の場合）'!$O107+1&lt;=15,IF(EJ$16&gt;='様式３（療養者名簿）（⑤の場合）'!$O107,IF(EJ$16&lt;='様式３（療養者名簿）（⑤の場合）'!$W107,1,0),0),0)</f>
        <v>0</v>
      </c>
      <c r="EK98" s="159">
        <f>IF(EK$16-'様式３（療養者名簿）（⑤の場合）'!$O107+1&lt;=15,IF(EK$16&gt;='様式３（療養者名簿）（⑤の場合）'!$O107,IF(EK$16&lt;='様式３（療養者名簿）（⑤の場合）'!$W107,1,0),0),0)</f>
        <v>0</v>
      </c>
      <c r="EL98" s="159">
        <f>IF(EL$16-'様式３（療養者名簿）（⑤の場合）'!$O107+1&lt;=15,IF(EL$16&gt;='様式３（療養者名簿）（⑤の場合）'!$O107,IF(EL$16&lt;='様式３（療養者名簿）（⑤の場合）'!$W107,1,0),0),0)</f>
        <v>0</v>
      </c>
      <c r="EM98" s="159">
        <f>IF(EM$16-'様式３（療養者名簿）（⑤の場合）'!$O107+1&lt;=15,IF(EM$16&gt;='様式３（療養者名簿）（⑤の場合）'!$O107,IF(EM$16&lt;='様式３（療養者名簿）（⑤の場合）'!$W107,1,0),0),0)</f>
        <v>0</v>
      </c>
      <c r="EN98" s="159">
        <f>IF(EN$16-'様式３（療養者名簿）（⑤の場合）'!$O107+1&lt;=15,IF(EN$16&gt;='様式３（療養者名簿）（⑤の場合）'!$O107,IF(EN$16&lt;='様式３（療養者名簿）（⑤の場合）'!$W107,1,0),0),0)</f>
        <v>0</v>
      </c>
      <c r="EO98" s="159">
        <f>IF(EO$16-'様式３（療養者名簿）（⑤の場合）'!$O107+1&lt;=15,IF(EO$16&gt;='様式３（療養者名簿）（⑤の場合）'!$O107,IF(EO$16&lt;='様式３（療養者名簿）（⑤の場合）'!$W107,1,0),0),0)</f>
        <v>0</v>
      </c>
      <c r="EP98" s="159">
        <f>IF(EP$16-'様式３（療養者名簿）（⑤の場合）'!$O107+1&lt;=15,IF(EP$16&gt;='様式３（療養者名簿）（⑤の場合）'!$O107,IF(EP$16&lt;='様式３（療養者名簿）（⑤の場合）'!$W107,1,0),0),0)</f>
        <v>0</v>
      </c>
      <c r="EQ98" s="159">
        <f>IF(EQ$16-'様式３（療養者名簿）（⑤の場合）'!$O107+1&lt;=15,IF(EQ$16&gt;='様式３（療養者名簿）（⑤の場合）'!$O107,IF(EQ$16&lt;='様式３（療養者名簿）（⑤の場合）'!$W107,1,0),0),0)</f>
        <v>0</v>
      </c>
      <c r="ER98" s="159">
        <f>IF(ER$16-'様式３（療養者名簿）（⑤の場合）'!$O107+1&lt;=15,IF(ER$16&gt;='様式３（療養者名簿）（⑤の場合）'!$O107,IF(ER$16&lt;='様式３（療養者名簿）（⑤の場合）'!$W107,1,0),0),0)</f>
        <v>0</v>
      </c>
      <c r="ES98" s="159">
        <f>IF(ES$16-'様式３（療養者名簿）（⑤の場合）'!$O107+1&lt;=15,IF(ES$16&gt;='様式３（療養者名簿）（⑤の場合）'!$O107,IF(ES$16&lt;='様式３（療養者名簿）（⑤の場合）'!$W107,1,0),0),0)</f>
        <v>0</v>
      </c>
      <c r="ET98" s="159">
        <f>IF(ET$16-'様式３（療養者名簿）（⑤の場合）'!$O107+1&lt;=15,IF(ET$16&gt;='様式３（療養者名簿）（⑤の場合）'!$O107,IF(ET$16&lt;='様式３（療養者名簿）（⑤の場合）'!$W107,1,0),0),0)</f>
        <v>0</v>
      </c>
      <c r="EU98" s="159">
        <f>IF(EU$16-'様式３（療養者名簿）（⑤の場合）'!$O107+1&lt;=15,IF(EU$16&gt;='様式３（療養者名簿）（⑤の場合）'!$O107,IF(EU$16&lt;='様式３（療養者名簿）（⑤の場合）'!$W107,1,0),0),0)</f>
        <v>0</v>
      </c>
      <c r="EV98" s="159">
        <f>IF(EV$16-'様式３（療養者名簿）（⑤の場合）'!$O107+1&lt;=15,IF(EV$16&gt;='様式３（療養者名簿）（⑤の場合）'!$O107,IF(EV$16&lt;='様式３（療養者名簿）（⑤の場合）'!$W107,1,0),0),0)</f>
        <v>0</v>
      </c>
      <c r="EW98" s="159">
        <f>IF(EW$16-'様式３（療養者名簿）（⑤の場合）'!$O107+1&lt;=15,IF(EW$16&gt;='様式３（療養者名簿）（⑤の場合）'!$O107,IF(EW$16&lt;='様式３（療養者名簿）（⑤の場合）'!$W107,1,0),0),0)</f>
        <v>0</v>
      </c>
      <c r="EX98" s="159">
        <f>IF(EX$16-'様式３（療養者名簿）（⑤の場合）'!$O107+1&lt;=15,IF(EX$16&gt;='様式３（療養者名簿）（⑤の場合）'!$O107,IF(EX$16&lt;='様式３（療養者名簿）（⑤の場合）'!$W107,1,0),0),0)</f>
        <v>0</v>
      </c>
      <c r="EY98" s="159">
        <f>IF(EY$16-'様式３（療養者名簿）（⑤の場合）'!$O107+1&lt;=15,IF(EY$16&gt;='様式３（療養者名簿）（⑤の場合）'!$O107,IF(EY$16&lt;='様式３（療養者名簿）（⑤の場合）'!$W107,1,0),0),0)</f>
        <v>0</v>
      </c>
      <c r="EZ98" s="159">
        <f>IF(EZ$16-'様式３（療養者名簿）（⑤の場合）'!$O107+1&lt;=15,IF(EZ$16&gt;='様式３（療養者名簿）（⑤の場合）'!$O107,IF(EZ$16&lt;='様式３（療養者名簿）（⑤の場合）'!$W107,1,0),0),0)</f>
        <v>0</v>
      </c>
      <c r="FA98" s="159">
        <f>IF(FA$16-'様式３（療養者名簿）（⑤の場合）'!$O107+1&lt;=15,IF(FA$16&gt;='様式３（療養者名簿）（⑤の場合）'!$O107,IF(FA$16&lt;='様式３（療養者名簿）（⑤の場合）'!$W107,1,0),0),0)</f>
        <v>0</v>
      </c>
      <c r="FB98" s="159">
        <f>IF(FB$16-'様式３（療養者名簿）（⑤の場合）'!$O107+1&lt;=15,IF(FB$16&gt;='様式３（療養者名簿）（⑤の場合）'!$O107,IF(FB$16&lt;='様式３（療養者名簿）（⑤の場合）'!$W107,1,0),0),0)</f>
        <v>0</v>
      </c>
      <c r="FC98" s="159">
        <f>IF(FC$16-'様式３（療養者名簿）（⑤の場合）'!$O107+1&lt;=15,IF(FC$16&gt;='様式３（療養者名簿）（⑤の場合）'!$O107,IF(FC$16&lt;='様式３（療養者名簿）（⑤の場合）'!$W107,1,0),0),0)</f>
        <v>0</v>
      </c>
      <c r="FD98" s="159">
        <f>IF(FD$16-'様式３（療養者名簿）（⑤の場合）'!$O107+1&lt;=15,IF(FD$16&gt;='様式３（療養者名簿）（⑤の場合）'!$O107,IF(FD$16&lt;='様式３（療養者名簿）（⑤の場合）'!$W107,1,0),0),0)</f>
        <v>0</v>
      </c>
      <c r="FE98" s="159">
        <f>IF(FE$16-'様式３（療養者名簿）（⑤の場合）'!$O107+1&lt;=15,IF(FE$16&gt;='様式３（療養者名簿）（⑤の場合）'!$O107,IF(FE$16&lt;='様式３（療養者名簿）（⑤の場合）'!$W107,1,0),0),0)</f>
        <v>0</v>
      </c>
      <c r="FF98" s="159">
        <f>IF(FF$16-'様式３（療養者名簿）（⑤の場合）'!$O107+1&lt;=15,IF(FF$16&gt;='様式３（療養者名簿）（⑤の場合）'!$O107,IF(FF$16&lt;='様式３（療養者名簿）（⑤の場合）'!$W107,1,0),0),0)</f>
        <v>0</v>
      </c>
      <c r="FG98" s="159">
        <f>IF(FG$16-'様式３（療養者名簿）（⑤の場合）'!$O107+1&lt;=15,IF(FG$16&gt;='様式３（療養者名簿）（⑤の場合）'!$O107,IF(FG$16&lt;='様式３（療養者名簿）（⑤の場合）'!$W107,1,0),0),0)</f>
        <v>0</v>
      </c>
      <c r="FH98" s="159">
        <f>IF(FH$16-'様式３（療養者名簿）（⑤の場合）'!$O107+1&lt;=15,IF(FH$16&gt;='様式３（療養者名簿）（⑤の場合）'!$O107,IF(FH$16&lt;='様式３（療養者名簿）（⑤の場合）'!$W107,1,0),0),0)</f>
        <v>0</v>
      </c>
      <c r="FI98" s="159">
        <f>IF(FI$16-'様式３（療養者名簿）（⑤の場合）'!$O107+1&lt;=15,IF(FI$16&gt;='様式３（療養者名簿）（⑤の場合）'!$O107,IF(FI$16&lt;='様式３（療養者名簿）（⑤の場合）'!$W107,1,0),0),0)</f>
        <v>0</v>
      </c>
      <c r="FJ98" s="159">
        <f>IF(FJ$16-'様式３（療養者名簿）（⑤の場合）'!$O107+1&lt;=15,IF(FJ$16&gt;='様式３（療養者名簿）（⑤の場合）'!$O107,IF(FJ$16&lt;='様式３（療養者名簿）（⑤の場合）'!$W107,1,0),0),0)</f>
        <v>0</v>
      </c>
      <c r="FK98" s="159">
        <f>IF(FK$16-'様式３（療養者名簿）（⑤の場合）'!$O107+1&lt;=15,IF(FK$16&gt;='様式３（療養者名簿）（⑤の場合）'!$O107,IF(FK$16&lt;='様式３（療養者名簿）（⑤の場合）'!$W107,1,0),0),0)</f>
        <v>0</v>
      </c>
      <c r="FL98" s="159">
        <f>IF(FL$16-'様式３（療養者名簿）（⑤の場合）'!$O107+1&lt;=15,IF(FL$16&gt;='様式３（療養者名簿）（⑤の場合）'!$O107,IF(FL$16&lt;='様式３（療養者名簿）（⑤の場合）'!$W107,1,0),0),0)</f>
        <v>0</v>
      </c>
      <c r="FM98" s="159">
        <f>IF(FM$16-'様式３（療養者名簿）（⑤の場合）'!$O107+1&lt;=15,IF(FM$16&gt;='様式３（療養者名簿）（⑤の場合）'!$O107,IF(FM$16&lt;='様式３（療養者名簿）（⑤の場合）'!$W107,1,0),0),0)</f>
        <v>0</v>
      </c>
      <c r="FN98" s="159">
        <f>IF(FN$16-'様式３（療養者名簿）（⑤の場合）'!$O107+1&lt;=15,IF(FN$16&gt;='様式３（療養者名簿）（⑤の場合）'!$O107,IF(FN$16&lt;='様式３（療養者名簿）（⑤の場合）'!$W107,1,0),0),0)</f>
        <v>0</v>
      </c>
      <c r="FO98" s="159">
        <f>IF(FO$16-'様式３（療養者名簿）（⑤の場合）'!$O107+1&lt;=15,IF(FO$16&gt;='様式３（療養者名簿）（⑤の場合）'!$O107,IF(FO$16&lt;='様式３（療養者名簿）（⑤の場合）'!$W107,1,0),0),0)</f>
        <v>0</v>
      </c>
      <c r="FP98" s="159">
        <f>IF(FP$16-'様式３（療養者名簿）（⑤の場合）'!$O107+1&lt;=15,IF(FP$16&gt;='様式３（療養者名簿）（⑤の場合）'!$O107,IF(FP$16&lt;='様式３（療養者名簿）（⑤の場合）'!$W107,1,0),0),0)</f>
        <v>0</v>
      </c>
      <c r="FQ98" s="159">
        <f>IF(FQ$16-'様式３（療養者名簿）（⑤の場合）'!$O107+1&lt;=15,IF(FQ$16&gt;='様式３（療養者名簿）（⑤の場合）'!$O107,IF(FQ$16&lt;='様式３（療養者名簿）（⑤の場合）'!$W107,1,0),0),0)</f>
        <v>0</v>
      </c>
      <c r="FR98" s="159">
        <f>IF(FR$16-'様式３（療養者名簿）（⑤の場合）'!$O107+1&lt;=15,IF(FR$16&gt;='様式３（療養者名簿）（⑤の場合）'!$O107,IF(FR$16&lt;='様式３（療養者名簿）（⑤の場合）'!$W107,1,0),0),0)</f>
        <v>0</v>
      </c>
      <c r="FS98" s="159">
        <f>IF(FS$16-'様式３（療養者名簿）（⑤の場合）'!$O107+1&lt;=15,IF(FS$16&gt;='様式３（療養者名簿）（⑤の場合）'!$O107,IF(FS$16&lt;='様式３（療養者名簿）（⑤の場合）'!$W107,1,0),0),0)</f>
        <v>0</v>
      </c>
      <c r="FT98" s="159">
        <f>IF(FT$16-'様式３（療養者名簿）（⑤の場合）'!$O107+1&lt;=15,IF(FT$16&gt;='様式３（療養者名簿）（⑤の場合）'!$O107,IF(FT$16&lt;='様式３（療養者名簿）（⑤の場合）'!$W107,1,0),0),0)</f>
        <v>0</v>
      </c>
      <c r="FU98" s="159">
        <f>IF(FU$16-'様式３（療養者名簿）（⑤の場合）'!$O107+1&lt;=15,IF(FU$16&gt;='様式３（療養者名簿）（⑤の場合）'!$O107,IF(FU$16&lt;='様式３（療養者名簿）（⑤の場合）'!$W107,1,0),0),0)</f>
        <v>0</v>
      </c>
      <c r="FV98" s="159">
        <f>IF(FV$16-'様式３（療養者名簿）（⑤の場合）'!$O107+1&lt;=15,IF(FV$16&gt;='様式３（療養者名簿）（⑤の場合）'!$O107,IF(FV$16&lt;='様式３（療養者名簿）（⑤の場合）'!$W107,1,0),0),0)</f>
        <v>0</v>
      </c>
      <c r="FW98" s="159">
        <f>IF(FW$16-'様式３（療養者名簿）（⑤の場合）'!$O107+1&lt;=15,IF(FW$16&gt;='様式３（療養者名簿）（⑤の場合）'!$O107,IF(FW$16&lt;='様式３（療養者名簿）（⑤の場合）'!$W107,1,0),0),0)</f>
        <v>0</v>
      </c>
      <c r="FX98" s="159">
        <f>IF(FX$16-'様式３（療養者名簿）（⑤の場合）'!$O107+1&lt;=15,IF(FX$16&gt;='様式３（療養者名簿）（⑤の場合）'!$O107,IF(FX$16&lt;='様式３（療養者名簿）（⑤の場合）'!$W107,1,0),0),0)</f>
        <v>0</v>
      </c>
      <c r="FY98" s="159">
        <f>IF(FY$16-'様式３（療養者名簿）（⑤の場合）'!$O107+1&lt;=15,IF(FY$16&gt;='様式３（療養者名簿）（⑤の場合）'!$O107,IF(FY$16&lt;='様式３（療養者名簿）（⑤の場合）'!$W107,1,0),0),0)</f>
        <v>0</v>
      </c>
      <c r="FZ98" s="159">
        <f>IF(FZ$16-'様式３（療養者名簿）（⑤の場合）'!$O107+1&lt;=15,IF(FZ$16&gt;='様式３（療養者名簿）（⑤の場合）'!$O107,IF(FZ$16&lt;='様式３（療養者名簿）（⑤の場合）'!$W107,1,0),0),0)</f>
        <v>0</v>
      </c>
      <c r="GA98" s="159">
        <f>IF(GA$16-'様式３（療養者名簿）（⑤の場合）'!$O107+1&lt;=15,IF(GA$16&gt;='様式３（療養者名簿）（⑤の場合）'!$O107,IF(GA$16&lt;='様式３（療養者名簿）（⑤の場合）'!$W107,1,0),0),0)</f>
        <v>0</v>
      </c>
      <c r="GB98" s="159">
        <f>IF(GB$16-'様式３（療養者名簿）（⑤の場合）'!$O107+1&lt;=15,IF(GB$16&gt;='様式３（療養者名簿）（⑤の場合）'!$O107,IF(GB$16&lt;='様式３（療養者名簿）（⑤の場合）'!$W107,1,0),0),0)</f>
        <v>0</v>
      </c>
      <c r="GC98" s="159">
        <f>IF(GC$16-'様式３（療養者名簿）（⑤の場合）'!$O107+1&lt;=15,IF(GC$16&gt;='様式３（療養者名簿）（⑤の場合）'!$O107,IF(GC$16&lt;='様式３（療養者名簿）（⑤の場合）'!$W107,1,0),0),0)</f>
        <v>0</v>
      </c>
      <c r="GD98" s="159">
        <f>IF(GD$16-'様式３（療養者名簿）（⑤の場合）'!$O107+1&lt;=15,IF(GD$16&gt;='様式３（療養者名簿）（⑤の場合）'!$O107,IF(GD$16&lt;='様式３（療養者名簿）（⑤の場合）'!$W107,1,0),0),0)</f>
        <v>0</v>
      </c>
      <c r="GE98" s="159">
        <f>IF(GE$16-'様式３（療養者名簿）（⑤の場合）'!$O107+1&lt;=15,IF(GE$16&gt;='様式３（療養者名簿）（⑤の場合）'!$O107,IF(GE$16&lt;='様式３（療養者名簿）（⑤の場合）'!$W107,1,0),0),0)</f>
        <v>0</v>
      </c>
      <c r="GF98" s="159">
        <f>IF(GF$16-'様式３（療養者名簿）（⑤の場合）'!$O107+1&lt;=15,IF(GF$16&gt;='様式３（療養者名簿）（⑤の場合）'!$O107,IF(GF$16&lt;='様式３（療養者名簿）（⑤の場合）'!$W107,1,0),0),0)</f>
        <v>0</v>
      </c>
      <c r="GG98" s="159">
        <f>IF(GG$16-'様式３（療養者名簿）（⑤の場合）'!$O107+1&lt;=15,IF(GG$16&gt;='様式３（療養者名簿）（⑤の場合）'!$O107,IF(GG$16&lt;='様式３（療養者名簿）（⑤の場合）'!$W107,1,0),0),0)</f>
        <v>0</v>
      </c>
      <c r="GH98" s="159">
        <f>IF(GH$16-'様式３（療養者名簿）（⑤の場合）'!$O107+1&lt;=15,IF(GH$16&gt;='様式３（療養者名簿）（⑤の場合）'!$O107,IF(GH$16&lt;='様式３（療養者名簿）（⑤の場合）'!$W107,1,0),0),0)</f>
        <v>0</v>
      </c>
      <c r="GI98" s="159">
        <f>IF(GI$16-'様式３（療養者名簿）（⑤の場合）'!$O107+1&lt;=15,IF(GI$16&gt;='様式３（療養者名簿）（⑤の場合）'!$O107,IF(GI$16&lt;='様式３（療養者名簿）（⑤の場合）'!$W107,1,0),0),0)</f>
        <v>0</v>
      </c>
      <c r="GJ98" s="159">
        <f>IF(GJ$16-'様式３（療養者名簿）（⑤の場合）'!$O107+1&lt;=15,IF(GJ$16&gt;='様式３（療養者名簿）（⑤の場合）'!$O107,IF(GJ$16&lt;='様式３（療養者名簿）（⑤の場合）'!$W107,1,0),0),0)</f>
        <v>0</v>
      </c>
      <c r="GK98" s="159">
        <f>IF(GK$16-'様式３（療養者名簿）（⑤の場合）'!$O107+1&lt;=15,IF(GK$16&gt;='様式３（療養者名簿）（⑤の場合）'!$O107,IF(GK$16&lt;='様式３（療養者名簿）（⑤の場合）'!$W107,1,0),0),0)</f>
        <v>0</v>
      </c>
      <c r="GL98" s="159">
        <f>IF(GL$16-'様式３（療養者名簿）（⑤の場合）'!$O107+1&lt;=15,IF(GL$16&gt;='様式３（療養者名簿）（⑤の場合）'!$O107,IF(GL$16&lt;='様式３（療養者名簿）（⑤の場合）'!$W107,1,0),0),0)</f>
        <v>0</v>
      </c>
      <c r="GM98" s="159">
        <f>IF(GM$16-'様式３（療養者名簿）（⑤の場合）'!$O107+1&lt;=15,IF(GM$16&gt;='様式３（療養者名簿）（⑤の場合）'!$O107,IF(GM$16&lt;='様式３（療養者名簿）（⑤の場合）'!$W107,1,0),0),0)</f>
        <v>0</v>
      </c>
      <c r="GN98" s="159">
        <f>IF(GN$16-'様式３（療養者名簿）（⑤の場合）'!$O107+1&lt;=15,IF(GN$16&gt;='様式３（療養者名簿）（⑤の場合）'!$O107,IF(GN$16&lt;='様式３（療養者名簿）（⑤の場合）'!$W107,1,0),0),0)</f>
        <v>0</v>
      </c>
      <c r="GO98" s="159">
        <f>IF(GO$16-'様式３（療養者名簿）（⑤の場合）'!$O107+1&lt;=15,IF(GO$16&gt;='様式３（療養者名簿）（⑤の場合）'!$O107,IF(GO$16&lt;='様式３（療養者名簿）（⑤の場合）'!$W107,1,0),0),0)</f>
        <v>0</v>
      </c>
      <c r="GP98" s="159">
        <f>IF(GP$16-'様式３（療養者名簿）（⑤の場合）'!$O107+1&lt;=15,IF(GP$16&gt;='様式３（療養者名簿）（⑤の場合）'!$O107,IF(GP$16&lt;='様式３（療養者名簿）（⑤の場合）'!$W107,1,0),0),0)</f>
        <v>0</v>
      </c>
      <c r="GQ98" s="159">
        <f>IF(GQ$16-'様式３（療養者名簿）（⑤の場合）'!$O107+1&lt;=15,IF(GQ$16&gt;='様式３（療養者名簿）（⑤の場合）'!$O107,IF(GQ$16&lt;='様式３（療養者名簿）（⑤の場合）'!$W107,1,0),0),0)</f>
        <v>0</v>
      </c>
      <c r="GR98" s="159">
        <f>IF(GR$16-'様式３（療養者名簿）（⑤の場合）'!$O107+1&lt;=15,IF(GR$16&gt;='様式３（療養者名簿）（⑤の場合）'!$O107,IF(GR$16&lt;='様式３（療養者名簿）（⑤の場合）'!$W107,1,0),0),0)</f>
        <v>0</v>
      </c>
      <c r="GS98" s="159">
        <f>IF(GS$16-'様式３（療養者名簿）（⑤の場合）'!$O107+1&lt;=15,IF(GS$16&gt;='様式３（療養者名簿）（⑤の場合）'!$O107,IF(GS$16&lt;='様式３（療養者名簿）（⑤の場合）'!$W107,1,0),0),0)</f>
        <v>0</v>
      </c>
      <c r="GT98" s="159">
        <f>IF(GT$16-'様式３（療養者名簿）（⑤の場合）'!$O107+1&lt;=15,IF(GT$16&gt;='様式３（療養者名簿）（⑤の場合）'!$O107,IF(GT$16&lt;='様式３（療養者名簿）（⑤の場合）'!$W107,1,0),0),0)</f>
        <v>0</v>
      </c>
      <c r="GU98" s="159">
        <f>IF(GU$16-'様式３（療養者名簿）（⑤の場合）'!$O107+1&lt;=15,IF(GU$16&gt;='様式３（療養者名簿）（⑤の場合）'!$O107,IF(GU$16&lt;='様式３（療養者名簿）（⑤の場合）'!$W107,1,0),0),0)</f>
        <v>0</v>
      </c>
      <c r="GV98" s="159">
        <f>IF(GV$16-'様式３（療養者名簿）（⑤の場合）'!$O107+1&lt;=15,IF(GV$16&gt;='様式３（療養者名簿）（⑤の場合）'!$O107,IF(GV$16&lt;='様式３（療養者名簿）（⑤の場合）'!$W107,1,0),0),0)</f>
        <v>0</v>
      </c>
      <c r="GW98" s="159">
        <f>IF(GW$16-'様式３（療養者名簿）（⑤の場合）'!$O107+1&lt;=15,IF(GW$16&gt;='様式３（療養者名簿）（⑤の場合）'!$O107,IF(GW$16&lt;='様式３（療養者名簿）（⑤の場合）'!$W107,1,0),0),0)</f>
        <v>0</v>
      </c>
      <c r="GX98" s="159">
        <f>IF(GX$16-'様式３（療養者名簿）（⑤の場合）'!$O107+1&lt;=15,IF(GX$16&gt;='様式３（療養者名簿）（⑤の場合）'!$O107,IF(GX$16&lt;='様式３（療養者名簿）（⑤の場合）'!$W107,1,0),0),0)</f>
        <v>0</v>
      </c>
      <c r="GY98" s="159">
        <f>IF(GY$16-'様式３（療養者名簿）（⑤の場合）'!$O107+1&lt;=15,IF(GY$16&gt;='様式３（療養者名簿）（⑤の場合）'!$O107,IF(GY$16&lt;='様式３（療養者名簿）（⑤の場合）'!$W107,1,0),0),0)</f>
        <v>0</v>
      </c>
      <c r="GZ98" s="159">
        <f>IF(GZ$16-'様式３（療養者名簿）（⑤の場合）'!$O107+1&lt;=15,IF(GZ$16&gt;='様式３（療養者名簿）（⑤の場合）'!$O107,IF(GZ$16&lt;='様式３（療養者名簿）（⑤の場合）'!$W107,1,0),0),0)</f>
        <v>0</v>
      </c>
      <c r="HA98" s="159">
        <f>IF(HA$16-'様式３（療養者名簿）（⑤の場合）'!$O107+1&lt;=15,IF(HA$16&gt;='様式３（療養者名簿）（⑤の場合）'!$O107,IF(HA$16&lt;='様式３（療養者名簿）（⑤の場合）'!$W107,1,0),0),0)</f>
        <v>0</v>
      </c>
      <c r="HB98" s="159">
        <f>IF(HB$16-'様式３（療養者名簿）（⑤の場合）'!$O107+1&lt;=15,IF(HB$16&gt;='様式３（療養者名簿）（⑤の場合）'!$O107,IF(HB$16&lt;='様式３（療養者名簿）（⑤の場合）'!$W107,1,0),0),0)</f>
        <v>0</v>
      </c>
      <c r="HC98" s="159">
        <f>IF(HC$16-'様式３（療養者名簿）（⑤の場合）'!$O107+1&lt;=15,IF(HC$16&gt;='様式３（療養者名簿）（⑤の場合）'!$O107,IF(HC$16&lt;='様式３（療養者名簿）（⑤の場合）'!$W107,1,0),0),0)</f>
        <v>0</v>
      </c>
      <c r="HD98" s="159">
        <f>IF(HD$16-'様式３（療養者名簿）（⑤の場合）'!$O107+1&lt;=15,IF(HD$16&gt;='様式３（療養者名簿）（⑤の場合）'!$O107,IF(HD$16&lt;='様式３（療養者名簿）（⑤の場合）'!$W107,1,0),0),0)</f>
        <v>0</v>
      </c>
      <c r="HE98" s="159">
        <f>IF(HE$16-'様式３（療養者名簿）（⑤の場合）'!$O107+1&lt;=15,IF(HE$16&gt;='様式３（療養者名簿）（⑤の場合）'!$O107,IF(HE$16&lt;='様式３（療養者名簿）（⑤の場合）'!$W107,1,0),0),0)</f>
        <v>0</v>
      </c>
      <c r="HF98" s="159">
        <f>IF(HF$16-'様式３（療養者名簿）（⑤の場合）'!$O107+1&lt;=15,IF(HF$16&gt;='様式３（療養者名簿）（⑤の場合）'!$O107,IF(HF$16&lt;='様式３（療養者名簿）（⑤の場合）'!$W107,1,0),0),0)</f>
        <v>0</v>
      </c>
      <c r="HG98" s="159">
        <f>IF(HG$16-'様式３（療養者名簿）（⑤の場合）'!$O107+1&lt;=15,IF(HG$16&gt;='様式３（療養者名簿）（⑤の場合）'!$O107,IF(HG$16&lt;='様式３（療養者名簿）（⑤の場合）'!$W107,1,0),0),0)</f>
        <v>0</v>
      </c>
      <c r="HH98" s="159">
        <f>IF(HH$16-'様式３（療養者名簿）（⑤の場合）'!$O107+1&lt;=15,IF(HH$16&gt;='様式３（療養者名簿）（⑤の場合）'!$O107,IF(HH$16&lt;='様式３（療養者名簿）（⑤の場合）'!$W107,1,0),0),0)</f>
        <v>0</v>
      </c>
      <c r="HI98" s="159">
        <f>IF(HI$16-'様式３（療養者名簿）（⑤の場合）'!$O107+1&lt;=15,IF(HI$16&gt;='様式３（療養者名簿）（⑤の場合）'!$O107,IF(HI$16&lt;='様式３（療養者名簿）（⑤の場合）'!$W107,1,0),0),0)</f>
        <v>0</v>
      </c>
      <c r="HJ98" s="159">
        <f>IF(HJ$16-'様式３（療養者名簿）（⑤の場合）'!$O107+1&lt;=15,IF(HJ$16&gt;='様式３（療養者名簿）（⑤の場合）'!$O107,IF(HJ$16&lt;='様式３（療養者名簿）（⑤の場合）'!$W107,1,0),0),0)</f>
        <v>0</v>
      </c>
      <c r="HK98" s="159">
        <f>IF(HK$16-'様式３（療養者名簿）（⑤の場合）'!$O107+1&lt;=15,IF(HK$16&gt;='様式３（療養者名簿）（⑤の場合）'!$O107,IF(HK$16&lt;='様式３（療養者名簿）（⑤の場合）'!$W107,1,0),0),0)</f>
        <v>0</v>
      </c>
      <c r="HL98" s="159">
        <f>IF(HL$16-'様式３（療養者名簿）（⑤の場合）'!$O107+1&lt;=15,IF(HL$16&gt;='様式３（療養者名簿）（⑤の場合）'!$O107,IF(HL$16&lt;='様式３（療養者名簿）（⑤の場合）'!$W107,1,0),0),0)</f>
        <v>0</v>
      </c>
      <c r="HM98" s="159">
        <f>IF(HM$16-'様式３（療養者名簿）（⑤の場合）'!$O107+1&lt;=15,IF(HM$16&gt;='様式３（療養者名簿）（⑤の場合）'!$O107,IF(HM$16&lt;='様式３（療養者名簿）（⑤の場合）'!$W107,1,0),0),0)</f>
        <v>0</v>
      </c>
      <c r="HN98" s="159">
        <f>IF(HN$16-'様式３（療養者名簿）（⑤の場合）'!$O107+1&lt;=15,IF(HN$16&gt;='様式３（療養者名簿）（⑤の場合）'!$O107,IF(HN$16&lt;='様式３（療養者名簿）（⑤の場合）'!$W107,1,0),0),0)</f>
        <v>0</v>
      </c>
      <c r="HO98" s="159">
        <f>IF(HO$16-'様式３（療養者名簿）（⑤の場合）'!$O107+1&lt;=15,IF(HO$16&gt;='様式３（療養者名簿）（⑤の場合）'!$O107,IF(HO$16&lt;='様式３（療養者名簿）（⑤の場合）'!$W107,1,0),0),0)</f>
        <v>0</v>
      </c>
      <c r="HP98" s="159">
        <f>IF(HP$16-'様式３（療養者名簿）（⑤の場合）'!$O107+1&lt;=15,IF(HP$16&gt;='様式３（療養者名簿）（⑤の場合）'!$O107,IF(HP$16&lt;='様式３（療養者名簿）（⑤の場合）'!$W107,1,0),0),0)</f>
        <v>0</v>
      </c>
      <c r="HQ98" s="159">
        <f>IF(HQ$16-'様式３（療養者名簿）（⑤の場合）'!$O107+1&lt;=15,IF(HQ$16&gt;='様式３（療養者名簿）（⑤の場合）'!$O107,IF(HQ$16&lt;='様式３（療養者名簿）（⑤の場合）'!$W107,1,0),0),0)</f>
        <v>0</v>
      </c>
      <c r="HR98" s="159">
        <f>IF(HR$16-'様式３（療養者名簿）（⑤の場合）'!$O107+1&lt;=15,IF(HR$16&gt;='様式３（療養者名簿）（⑤の場合）'!$O107,IF(HR$16&lt;='様式３（療養者名簿）（⑤の場合）'!$W107,1,0),0),0)</f>
        <v>0</v>
      </c>
      <c r="HS98" s="159">
        <f>IF(HS$16-'様式３（療養者名簿）（⑤の場合）'!$O107+1&lt;=15,IF(HS$16&gt;='様式３（療養者名簿）（⑤の場合）'!$O107,IF(HS$16&lt;='様式３（療養者名簿）（⑤の場合）'!$W107,1,0),0),0)</f>
        <v>0</v>
      </c>
      <c r="HT98" s="159">
        <f>IF(HT$16-'様式３（療養者名簿）（⑤の場合）'!$O107+1&lt;=15,IF(HT$16&gt;='様式３（療養者名簿）（⑤の場合）'!$O107,IF(HT$16&lt;='様式３（療養者名簿）（⑤の場合）'!$W107,1,0),0),0)</f>
        <v>0</v>
      </c>
      <c r="HU98" s="159">
        <f>IF(HU$16-'様式３（療養者名簿）（⑤の場合）'!$O107+1&lt;=15,IF(HU$16&gt;='様式３（療養者名簿）（⑤の場合）'!$O107,IF(HU$16&lt;='様式３（療養者名簿）（⑤の場合）'!$W107,1,0),0),0)</f>
        <v>0</v>
      </c>
      <c r="HV98" s="159">
        <f>IF(HV$16-'様式３（療養者名簿）（⑤の場合）'!$O107+1&lt;=15,IF(HV$16&gt;='様式３（療養者名簿）（⑤の場合）'!$O107,IF(HV$16&lt;='様式３（療養者名簿）（⑤の場合）'!$W107,1,0),0),0)</f>
        <v>0</v>
      </c>
      <c r="HW98" s="159">
        <f>IF(HW$16-'様式３（療養者名簿）（⑤の場合）'!$O107+1&lt;=15,IF(HW$16&gt;='様式３（療養者名簿）（⑤の場合）'!$O107,IF(HW$16&lt;='様式３（療養者名簿）（⑤の場合）'!$W107,1,0),0),0)</f>
        <v>0</v>
      </c>
      <c r="HX98" s="159">
        <f>IF(HX$16-'様式３（療養者名簿）（⑤の場合）'!$O107+1&lt;=15,IF(HX$16&gt;='様式３（療養者名簿）（⑤の場合）'!$O107,IF(HX$16&lt;='様式３（療養者名簿）（⑤の場合）'!$W107,1,0),0),0)</f>
        <v>0</v>
      </c>
      <c r="HY98" s="159">
        <f>IF(HY$16-'様式３（療養者名簿）（⑤の場合）'!$O107+1&lt;=15,IF(HY$16&gt;='様式３（療養者名簿）（⑤の場合）'!$O107,IF(HY$16&lt;='様式３（療養者名簿）（⑤の場合）'!$W107,1,0),0),0)</f>
        <v>0</v>
      </c>
      <c r="HZ98" s="159">
        <f>IF(HZ$16-'様式３（療養者名簿）（⑤の場合）'!$O107+1&lt;=15,IF(HZ$16&gt;='様式３（療養者名簿）（⑤の場合）'!$O107,IF(HZ$16&lt;='様式３（療養者名簿）（⑤の場合）'!$W107,1,0),0),0)</f>
        <v>0</v>
      </c>
      <c r="IA98" s="159">
        <f>IF(IA$16-'様式３（療養者名簿）（⑤の場合）'!$O107+1&lt;=15,IF(IA$16&gt;='様式３（療養者名簿）（⑤の場合）'!$O107,IF(IA$16&lt;='様式３（療養者名簿）（⑤の場合）'!$W107,1,0),0),0)</f>
        <v>0</v>
      </c>
      <c r="IB98" s="159">
        <f>IF(IB$16-'様式３（療養者名簿）（⑤の場合）'!$O107+1&lt;=15,IF(IB$16&gt;='様式３（療養者名簿）（⑤の場合）'!$O107,IF(IB$16&lt;='様式３（療養者名簿）（⑤の場合）'!$W107,1,0),0),0)</f>
        <v>0</v>
      </c>
      <c r="IC98" s="159">
        <f>IF(IC$16-'様式３（療養者名簿）（⑤の場合）'!$O107+1&lt;=15,IF(IC$16&gt;='様式３（療養者名簿）（⑤の場合）'!$O107,IF(IC$16&lt;='様式３（療養者名簿）（⑤の場合）'!$W107,1,0),0),0)</f>
        <v>0</v>
      </c>
      <c r="ID98" s="159">
        <f>IF(ID$16-'様式３（療養者名簿）（⑤の場合）'!$O107+1&lt;=15,IF(ID$16&gt;='様式３（療養者名簿）（⑤の場合）'!$O107,IF(ID$16&lt;='様式３（療養者名簿）（⑤の場合）'!$W107,1,0),0),0)</f>
        <v>0</v>
      </c>
      <c r="IE98" s="159">
        <f>IF(IE$16-'様式３（療養者名簿）（⑤の場合）'!$O107+1&lt;=15,IF(IE$16&gt;='様式３（療養者名簿）（⑤の場合）'!$O107,IF(IE$16&lt;='様式３（療養者名簿）（⑤の場合）'!$W107,1,0),0),0)</f>
        <v>0</v>
      </c>
      <c r="IF98" s="159">
        <f>IF(IF$16-'様式３（療養者名簿）（⑤の場合）'!$O107+1&lt;=15,IF(IF$16&gt;='様式３（療養者名簿）（⑤の場合）'!$O107,IF(IF$16&lt;='様式３（療養者名簿）（⑤の場合）'!$W107,1,0),0),0)</f>
        <v>0</v>
      </c>
      <c r="IG98" s="159">
        <f>IF(IG$16-'様式３（療養者名簿）（⑤の場合）'!$O107+1&lt;=15,IF(IG$16&gt;='様式３（療養者名簿）（⑤の場合）'!$O107,IF(IG$16&lt;='様式３（療養者名簿）（⑤の場合）'!$W107,1,0),0),0)</f>
        <v>0</v>
      </c>
      <c r="IH98" s="159">
        <f>IF(IH$16-'様式３（療養者名簿）（⑤の場合）'!$O107+1&lt;=15,IF(IH$16&gt;='様式３（療養者名簿）（⑤の場合）'!$O107,IF(IH$16&lt;='様式３（療養者名簿）（⑤の場合）'!$W107,1,0),0),0)</f>
        <v>0</v>
      </c>
      <c r="II98" s="159">
        <f>IF(II$16-'様式３（療養者名簿）（⑤の場合）'!$O107+1&lt;=15,IF(II$16&gt;='様式３（療養者名簿）（⑤の場合）'!$O107,IF(II$16&lt;='様式３（療養者名簿）（⑤の場合）'!$W107,1,0),0),0)</f>
        <v>0</v>
      </c>
      <c r="IJ98" s="159">
        <f>IF(IJ$16-'様式３（療養者名簿）（⑤の場合）'!$O107+1&lt;=15,IF(IJ$16&gt;='様式３（療養者名簿）（⑤の場合）'!$O107,IF(IJ$16&lt;='様式３（療養者名簿）（⑤の場合）'!$W107,1,0),0),0)</f>
        <v>0</v>
      </c>
      <c r="IK98" s="159">
        <f>IF(IK$16-'様式３（療養者名簿）（⑤の場合）'!$O107+1&lt;=15,IF(IK$16&gt;='様式３（療養者名簿）（⑤の場合）'!$O107,IF(IK$16&lt;='様式３（療養者名簿）（⑤の場合）'!$W107,1,0),0),0)</f>
        <v>0</v>
      </c>
      <c r="IL98" s="159">
        <f>IF(IL$16-'様式３（療養者名簿）（⑤の場合）'!$O107+1&lt;=15,IF(IL$16&gt;='様式３（療養者名簿）（⑤の場合）'!$O107,IF(IL$16&lt;='様式３（療養者名簿）（⑤の場合）'!$W107,1,0),0),0)</f>
        <v>0</v>
      </c>
      <c r="IM98" s="159">
        <f>IF(IM$16-'様式３（療養者名簿）（⑤の場合）'!$O107+1&lt;=15,IF(IM$16&gt;='様式３（療養者名簿）（⑤の場合）'!$O107,IF(IM$16&lt;='様式３（療養者名簿）（⑤の場合）'!$W107,1,0),0),0)</f>
        <v>0</v>
      </c>
      <c r="IN98" s="159">
        <f>IF(IN$16-'様式３（療養者名簿）（⑤の場合）'!$O107+1&lt;=15,IF(IN$16&gt;='様式３（療養者名簿）（⑤の場合）'!$O107,IF(IN$16&lt;='様式３（療養者名簿）（⑤の場合）'!$W107,1,0),0),0)</f>
        <v>0</v>
      </c>
      <c r="IO98" s="159">
        <f>IF(IO$16-'様式３（療養者名簿）（⑤の場合）'!$O107+1&lt;=15,IF(IO$16&gt;='様式３（療養者名簿）（⑤の場合）'!$O107,IF(IO$16&lt;='様式３（療養者名簿）（⑤の場合）'!$W107,1,0),0),0)</f>
        <v>0</v>
      </c>
      <c r="IP98" s="159">
        <f>IF(IP$16-'様式３（療養者名簿）（⑤の場合）'!$O107+1&lt;=15,IF(IP$16&gt;='様式３（療養者名簿）（⑤の場合）'!$O107,IF(IP$16&lt;='様式３（療養者名簿）（⑤の場合）'!$W107,1,0),0),0)</f>
        <v>0</v>
      </c>
      <c r="IQ98" s="159">
        <f>IF(IQ$16-'様式３（療養者名簿）（⑤の場合）'!$O107+1&lt;=15,IF(IQ$16&gt;='様式３（療養者名簿）（⑤の場合）'!$O107,IF(IQ$16&lt;='様式３（療養者名簿）（⑤の場合）'!$W107,1,0),0),0)</f>
        <v>0</v>
      </c>
      <c r="IR98" s="159">
        <f>IF(IR$16-'様式３（療養者名簿）（⑤の場合）'!$O107+1&lt;=15,IF(IR$16&gt;='様式３（療養者名簿）（⑤の場合）'!$O107,IF(IR$16&lt;='様式３（療養者名簿）（⑤の場合）'!$W107,1,0),0),0)</f>
        <v>0</v>
      </c>
      <c r="IS98" s="159">
        <f>IF(IS$16-'様式３（療養者名簿）（⑤の場合）'!$O107+1&lt;=15,IF(IS$16&gt;='様式３（療養者名簿）（⑤の場合）'!$O107,IF(IS$16&lt;='様式３（療養者名簿）（⑤の場合）'!$W107,1,0),0),0)</f>
        <v>0</v>
      </c>
      <c r="IT98" s="159">
        <f>IF(IT$16-'様式３（療養者名簿）（⑤の場合）'!$O107+1&lt;=15,IF(IT$16&gt;='様式３（療養者名簿）（⑤の場合）'!$O107,IF(IT$16&lt;='様式３（療養者名簿）（⑤の場合）'!$W107,1,0),0),0)</f>
        <v>0</v>
      </c>
    </row>
    <row r="99" spans="1:254" ht="42" customHeight="1">
      <c r="A99" s="149">
        <f>'様式３（療養者名簿）（⑤の場合）'!C108</f>
        <v>0</v>
      </c>
      <c r="B99" s="159">
        <f>IF(B$16-'様式３（療養者名簿）（⑤の場合）'!$O108+1&lt;=15,IF(B$16&gt;='様式３（療養者名簿）（⑤の場合）'!$O108,IF(B$16&lt;='様式３（療養者名簿）（⑤の場合）'!$W108,1,0),0),0)</f>
        <v>0</v>
      </c>
      <c r="C99" s="159">
        <f>IF(C$16-'様式３（療養者名簿）（⑤の場合）'!$O108+1&lt;=15,IF(C$16&gt;='様式３（療養者名簿）（⑤の場合）'!$O108,IF(C$16&lt;='様式３（療養者名簿）（⑤の場合）'!$W108,1,0),0),0)</f>
        <v>0</v>
      </c>
      <c r="D99" s="159">
        <f>IF(D$16-'様式３（療養者名簿）（⑤の場合）'!$O108+1&lt;=15,IF(D$16&gt;='様式３（療養者名簿）（⑤の場合）'!$O108,IF(D$16&lt;='様式３（療養者名簿）（⑤の場合）'!$W108,1,0),0),0)</f>
        <v>0</v>
      </c>
      <c r="E99" s="159">
        <f>IF(E$16-'様式３（療養者名簿）（⑤の場合）'!$O108+1&lt;=15,IF(E$16&gt;='様式３（療養者名簿）（⑤の場合）'!$O108,IF(E$16&lt;='様式３（療養者名簿）（⑤の場合）'!$W108,1,0),0),0)</f>
        <v>0</v>
      </c>
      <c r="F99" s="159">
        <f>IF(F$16-'様式３（療養者名簿）（⑤の場合）'!$O108+1&lt;=15,IF(F$16&gt;='様式３（療養者名簿）（⑤の場合）'!$O108,IF(F$16&lt;='様式３（療養者名簿）（⑤の場合）'!$W108,1,0),0),0)</f>
        <v>0</v>
      </c>
      <c r="G99" s="159">
        <f>IF(G$16-'様式３（療養者名簿）（⑤の場合）'!$O108+1&lt;=15,IF(G$16&gt;='様式３（療養者名簿）（⑤の場合）'!$O108,IF(G$16&lt;='様式３（療養者名簿）（⑤の場合）'!$W108,1,0),0),0)</f>
        <v>0</v>
      </c>
      <c r="H99" s="159">
        <f>IF(H$16-'様式３（療養者名簿）（⑤の場合）'!$O108+1&lt;=15,IF(H$16&gt;='様式３（療養者名簿）（⑤の場合）'!$O108,IF(H$16&lt;='様式３（療養者名簿）（⑤の場合）'!$W108,1,0),0),0)</f>
        <v>0</v>
      </c>
      <c r="I99" s="159">
        <f>IF(I$16-'様式３（療養者名簿）（⑤の場合）'!$O108+1&lt;=15,IF(I$16&gt;='様式３（療養者名簿）（⑤の場合）'!$O108,IF(I$16&lt;='様式３（療養者名簿）（⑤の場合）'!$W108,1,0),0),0)</f>
        <v>0</v>
      </c>
      <c r="J99" s="159">
        <f>IF(J$16-'様式３（療養者名簿）（⑤の場合）'!$O108+1&lt;=15,IF(J$16&gt;='様式３（療養者名簿）（⑤の場合）'!$O108,IF(J$16&lt;='様式３（療養者名簿）（⑤の場合）'!$W108,1,0),0),0)</f>
        <v>0</v>
      </c>
      <c r="K99" s="159">
        <f>IF(K$16-'様式３（療養者名簿）（⑤の場合）'!$O108+1&lt;=15,IF(K$16&gt;='様式３（療養者名簿）（⑤の場合）'!$O108,IF(K$16&lt;='様式３（療養者名簿）（⑤の場合）'!$W108,1,0),0),0)</f>
        <v>0</v>
      </c>
      <c r="L99" s="159">
        <f>IF(L$16-'様式３（療養者名簿）（⑤の場合）'!$O108+1&lt;=15,IF(L$16&gt;='様式３（療養者名簿）（⑤の場合）'!$O108,IF(L$16&lt;='様式３（療養者名簿）（⑤の場合）'!$W108,1,0),0),0)</f>
        <v>0</v>
      </c>
      <c r="M99" s="159">
        <f>IF(M$16-'様式３（療養者名簿）（⑤の場合）'!$O108+1&lt;=15,IF(M$16&gt;='様式３（療養者名簿）（⑤の場合）'!$O108,IF(M$16&lt;='様式３（療養者名簿）（⑤の場合）'!$W108,1,0),0),0)</f>
        <v>0</v>
      </c>
      <c r="N99" s="159">
        <f>IF(N$16-'様式３（療養者名簿）（⑤の場合）'!$O108+1&lt;=15,IF(N$16&gt;='様式３（療養者名簿）（⑤の場合）'!$O108,IF(N$16&lt;='様式３（療養者名簿）（⑤の場合）'!$W108,1,0),0),0)</f>
        <v>0</v>
      </c>
      <c r="O99" s="159">
        <f>IF(O$16-'様式３（療養者名簿）（⑤の場合）'!$O108+1&lt;=15,IF(O$16&gt;='様式３（療養者名簿）（⑤の場合）'!$O108,IF(O$16&lt;='様式３（療養者名簿）（⑤の場合）'!$W108,1,0),0),0)</f>
        <v>0</v>
      </c>
      <c r="P99" s="159">
        <f>IF(P$16-'様式３（療養者名簿）（⑤の場合）'!$O108+1&lt;=15,IF(P$16&gt;='様式３（療養者名簿）（⑤の場合）'!$O108,IF(P$16&lt;='様式３（療養者名簿）（⑤の場合）'!$W108,1,0),0),0)</f>
        <v>0</v>
      </c>
      <c r="Q99" s="159">
        <f>IF(Q$16-'様式３（療養者名簿）（⑤の場合）'!$O108+1&lt;=15,IF(Q$16&gt;='様式３（療養者名簿）（⑤の場合）'!$O108,IF(Q$16&lt;='様式３（療養者名簿）（⑤の場合）'!$W108,1,0),0),0)</f>
        <v>0</v>
      </c>
      <c r="R99" s="159">
        <f>IF(R$16-'様式３（療養者名簿）（⑤の場合）'!$O108+1&lt;=15,IF(R$16&gt;='様式３（療養者名簿）（⑤の場合）'!$O108,IF(R$16&lt;='様式３（療養者名簿）（⑤の場合）'!$W108,1,0),0),0)</f>
        <v>0</v>
      </c>
      <c r="S99" s="159">
        <f>IF(S$16-'様式３（療養者名簿）（⑤の場合）'!$O108+1&lt;=15,IF(S$16&gt;='様式３（療養者名簿）（⑤の場合）'!$O108,IF(S$16&lt;='様式３（療養者名簿）（⑤の場合）'!$W108,1,0),0),0)</f>
        <v>0</v>
      </c>
      <c r="T99" s="159">
        <f>IF(T$16-'様式３（療養者名簿）（⑤の場合）'!$O108+1&lt;=15,IF(T$16&gt;='様式３（療養者名簿）（⑤の場合）'!$O108,IF(T$16&lt;='様式３（療養者名簿）（⑤の場合）'!$W108,1,0),0),0)</f>
        <v>0</v>
      </c>
      <c r="U99" s="159">
        <f>IF(U$16-'様式３（療養者名簿）（⑤の場合）'!$O108+1&lt;=15,IF(U$16&gt;='様式３（療養者名簿）（⑤の場合）'!$O108,IF(U$16&lt;='様式３（療養者名簿）（⑤の場合）'!$W108,1,0),0),0)</f>
        <v>0</v>
      </c>
      <c r="V99" s="159">
        <f>IF(V$16-'様式３（療養者名簿）（⑤の場合）'!$O108+1&lt;=15,IF(V$16&gt;='様式３（療養者名簿）（⑤の場合）'!$O108,IF(V$16&lt;='様式３（療養者名簿）（⑤の場合）'!$W108,1,0),0),0)</f>
        <v>0</v>
      </c>
      <c r="W99" s="159">
        <f>IF(W$16-'様式３（療養者名簿）（⑤の場合）'!$O108+1&lt;=15,IF(W$16&gt;='様式３（療養者名簿）（⑤の場合）'!$O108,IF(W$16&lt;='様式３（療養者名簿）（⑤の場合）'!$W108,1,0),0),0)</f>
        <v>0</v>
      </c>
      <c r="X99" s="159">
        <f>IF(X$16-'様式３（療養者名簿）（⑤の場合）'!$O108+1&lt;=15,IF(X$16&gt;='様式３（療養者名簿）（⑤の場合）'!$O108,IF(X$16&lt;='様式３（療養者名簿）（⑤の場合）'!$W108,1,0),0),0)</f>
        <v>0</v>
      </c>
      <c r="Y99" s="159">
        <f>IF(Y$16-'様式３（療養者名簿）（⑤の場合）'!$O108+1&lt;=15,IF(Y$16&gt;='様式３（療養者名簿）（⑤の場合）'!$O108,IF(Y$16&lt;='様式３（療養者名簿）（⑤の場合）'!$W108,1,0),0),0)</f>
        <v>0</v>
      </c>
      <c r="Z99" s="159">
        <f>IF(Z$16-'様式３（療養者名簿）（⑤の場合）'!$O108+1&lt;=15,IF(Z$16&gt;='様式３（療養者名簿）（⑤の場合）'!$O108,IF(Z$16&lt;='様式３（療養者名簿）（⑤の場合）'!$W108,1,0),0),0)</f>
        <v>0</v>
      </c>
      <c r="AA99" s="159">
        <f>IF(AA$16-'様式３（療養者名簿）（⑤の場合）'!$O108+1&lt;=15,IF(AA$16&gt;='様式３（療養者名簿）（⑤の場合）'!$O108,IF(AA$16&lt;='様式３（療養者名簿）（⑤の場合）'!$W108,1,0),0),0)</f>
        <v>0</v>
      </c>
      <c r="AB99" s="159">
        <f>IF(AB$16-'様式３（療養者名簿）（⑤の場合）'!$O108+1&lt;=15,IF(AB$16&gt;='様式３（療養者名簿）（⑤の場合）'!$O108,IF(AB$16&lt;='様式３（療養者名簿）（⑤の場合）'!$W108,1,0),0),0)</f>
        <v>0</v>
      </c>
      <c r="AC99" s="159">
        <f>IF(AC$16-'様式３（療養者名簿）（⑤の場合）'!$O108+1&lt;=15,IF(AC$16&gt;='様式３（療養者名簿）（⑤の場合）'!$O108,IF(AC$16&lt;='様式３（療養者名簿）（⑤の場合）'!$W108,1,0),0),0)</f>
        <v>0</v>
      </c>
      <c r="AD99" s="159">
        <f>IF(AD$16-'様式３（療養者名簿）（⑤の場合）'!$O108+1&lt;=15,IF(AD$16&gt;='様式３（療養者名簿）（⑤の場合）'!$O108,IF(AD$16&lt;='様式３（療養者名簿）（⑤の場合）'!$W108,1,0),0),0)</f>
        <v>0</v>
      </c>
      <c r="AE99" s="159">
        <f>IF(AE$16-'様式３（療養者名簿）（⑤の場合）'!$O108+1&lt;=15,IF(AE$16&gt;='様式３（療養者名簿）（⑤の場合）'!$O108,IF(AE$16&lt;='様式３（療養者名簿）（⑤の場合）'!$W108,1,0),0),0)</f>
        <v>0</v>
      </c>
      <c r="AF99" s="159">
        <f>IF(AF$16-'様式３（療養者名簿）（⑤の場合）'!$O108+1&lt;=15,IF(AF$16&gt;='様式３（療養者名簿）（⑤の場合）'!$O108,IF(AF$16&lt;='様式３（療養者名簿）（⑤の場合）'!$W108,1,0),0),0)</f>
        <v>0</v>
      </c>
      <c r="AG99" s="159">
        <f>IF(AG$16-'様式３（療養者名簿）（⑤の場合）'!$O108+1&lt;=15,IF(AG$16&gt;='様式３（療養者名簿）（⑤の場合）'!$O108,IF(AG$16&lt;='様式３（療養者名簿）（⑤の場合）'!$W108,1,0),0),0)</f>
        <v>0</v>
      </c>
      <c r="AH99" s="159">
        <f>IF(AH$16-'様式３（療養者名簿）（⑤の場合）'!$O108+1&lt;=15,IF(AH$16&gt;='様式３（療養者名簿）（⑤の場合）'!$O108,IF(AH$16&lt;='様式３（療養者名簿）（⑤の場合）'!$W108,1,0),0),0)</f>
        <v>0</v>
      </c>
      <c r="AI99" s="159">
        <f>IF(AI$16-'様式３（療養者名簿）（⑤の場合）'!$O108+1&lt;=15,IF(AI$16&gt;='様式３（療養者名簿）（⑤の場合）'!$O108,IF(AI$16&lt;='様式３（療養者名簿）（⑤の場合）'!$W108,1,0),0),0)</f>
        <v>0</v>
      </c>
      <c r="AJ99" s="159">
        <f>IF(AJ$16-'様式３（療養者名簿）（⑤の場合）'!$O108+1&lt;=15,IF(AJ$16&gt;='様式３（療養者名簿）（⑤の場合）'!$O108,IF(AJ$16&lt;='様式３（療養者名簿）（⑤の場合）'!$W108,1,0),0),0)</f>
        <v>0</v>
      </c>
      <c r="AK99" s="159">
        <f>IF(AK$16-'様式３（療養者名簿）（⑤の場合）'!$O108+1&lt;=15,IF(AK$16&gt;='様式３（療養者名簿）（⑤の場合）'!$O108,IF(AK$16&lt;='様式３（療養者名簿）（⑤の場合）'!$W108,1,0),0),0)</f>
        <v>0</v>
      </c>
      <c r="AL99" s="159">
        <f>IF(AL$16-'様式３（療養者名簿）（⑤の場合）'!$O108+1&lt;=15,IF(AL$16&gt;='様式３（療養者名簿）（⑤の場合）'!$O108,IF(AL$16&lt;='様式３（療養者名簿）（⑤の場合）'!$W108,1,0),0),0)</f>
        <v>0</v>
      </c>
      <c r="AM99" s="159">
        <f>IF(AM$16-'様式３（療養者名簿）（⑤の場合）'!$O108+1&lt;=15,IF(AM$16&gt;='様式３（療養者名簿）（⑤の場合）'!$O108,IF(AM$16&lt;='様式３（療養者名簿）（⑤の場合）'!$W108,1,0),0),0)</f>
        <v>0</v>
      </c>
      <c r="AN99" s="159">
        <f>IF(AN$16-'様式３（療養者名簿）（⑤の場合）'!$O108+1&lt;=15,IF(AN$16&gt;='様式３（療養者名簿）（⑤の場合）'!$O108,IF(AN$16&lt;='様式３（療養者名簿）（⑤の場合）'!$W108,1,0),0),0)</f>
        <v>0</v>
      </c>
      <c r="AO99" s="159">
        <f>IF(AO$16-'様式３（療養者名簿）（⑤の場合）'!$O108+1&lt;=15,IF(AO$16&gt;='様式３（療養者名簿）（⑤の場合）'!$O108,IF(AO$16&lt;='様式３（療養者名簿）（⑤の場合）'!$W108,1,0),0),0)</f>
        <v>0</v>
      </c>
      <c r="AP99" s="159">
        <f>IF(AP$16-'様式３（療養者名簿）（⑤の場合）'!$O108+1&lt;=15,IF(AP$16&gt;='様式３（療養者名簿）（⑤の場合）'!$O108,IF(AP$16&lt;='様式３（療養者名簿）（⑤の場合）'!$W108,1,0),0),0)</f>
        <v>0</v>
      </c>
      <c r="AQ99" s="159">
        <f>IF(AQ$16-'様式３（療養者名簿）（⑤の場合）'!$O108+1&lt;=15,IF(AQ$16&gt;='様式３（療養者名簿）（⑤の場合）'!$O108,IF(AQ$16&lt;='様式３（療養者名簿）（⑤の場合）'!$W108,1,0),0),0)</f>
        <v>0</v>
      </c>
      <c r="AR99" s="159">
        <f>IF(AR$16-'様式３（療養者名簿）（⑤の場合）'!$O108+1&lt;=15,IF(AR$16&gt;='様式３（療養者名簿）（⑤の場合）'!$O108,IF(AR$16&lt;='様式３（療養者名簿）（⑤の場合）'!$W108,1,0),0),0)</f>
        <v>0</v>
      </c>
      <c r="AS99" s="159">
        <f>IF(AS$16-'様式３（療養者名簿）（⑤の場合）'!$O108+1&lt;=15,IF(AS$16&gt;='様式３（療養者名簿）（⑤の場合）'!$O108,IF(AS$16&lt;='様式３（療養者名簿）（⑤の場合）'!$W108,1,0),0),0)</f>
        <v>0</v>
      </c>
      <c r="AT99" s="159">
        <f>IF(AT$16-'様式３（療養者名簿）（⑤の場合）'!$O108+1&lt;=15,IF(AT$16&gt;='様式３（療養者名簿）（⑤の場合）'!$O108,IF(AT$16&lt;='様式３（療養者名簿）（⑤の場合）'!$W108,1,0),0),0)</f>
        <v>0</v>
      </c>
      <c r="AU99" s="159">
        <f>IF(AU$16-'様式３（療養者名簿）（⑤の場合）'!$O108+1&lt;=15,IF(AU$16&gt;='様式３（療養者名簿）（⑤の場合）'!$O108,IF(AU$16&lt;='様式３（療養者名簿）（⑤の場合）'!$W108,1,0),0),0)</f>
        <v>0</v>
      </c>
      <c r="AV99" s="159">
        <f>IF(AV$16-'様式３（療養者名簿）（⑤の場合）'!$O108+1&lt;=15,IF(AV$16&gt;='様式３（療養者名簿）（⑤の場合）'!$O108,IF(AV$16&lt;='様式３（療養者名簿）（⑤の場合）'!$W108,1,0),0),0)</f>
        <v>0</v>
      </c>
      <c r="AW99" s="159">
        <f>IF(AW$16-'様式３（療養者名簿）（⑤の場合）'!$O108+1&lt;=15,IF(AW$16&gt;='様式３（療養者名簿）（⑤の場合）'!$O108,IF(AW$16&lt;='様式３（療養者名簿）（⑤の場合）'!$W108,1,0),0),0)</f>
        <v>0</v>
      </c>
      <c r="AX99" s="159">
        <f>IF(AX$16-'様式３（療養者名簿）（⑤の場合）'!$O108+1&lt;=15,IF(AX$16&gt;='様式３（療養者名簿）（⑤の場合）'!$O108,IF(AX$16&lt;='様式３（療養者名簿）（⑤の場合）'!$W108,1,0),0),0)</f>
        <v>0</v>
      </c>
      <c r="AY99" s="159">
        <f>IF(AY$16-'様式３（療養者名簿）（⑤の場合）'!$O108+1&lt;=15,IF(AY$16&gt;='様式３（療養者名簿）（⑤の場合）'!$O108,IF(AY$16&lt;='様式３（療養者名簿）（⑤の場合）'!$W108,1,0),0),0)</f>
        <v>0</v>
      </c>
      <c r="AZ99" s="159">
        <f>IF(AZ$16-'様式３（療養者名簿）（⑤の場合）'!$O108+1&lt;=15,IF(AZ$16&gt;='様式３（療養者名簿）（⑤の場合）'!$O108,IF(AZ$16&lt;='様式３（療養者名簿）（⑤の場合）'!$W108,1,0),0),0)</f>
        <v>0</v>
      </c>
      <c r="BA99" s="159">
        <f>IF(BA$16-'様式３（療養者名簿）（⑤の場合）'!$O108+1&lt;=15,IF(BA$16&gt;='様式３（療養者名簿）（⑤の場合）'!$O108,IF(BA$16&lt;='様式３（療養者名簿）（⑤の場合）'!$W108,1,0),0),0)</f>
        <v>0</v>
      </c>
      <c r="BB99" s="159">
        <f>IF(BB$16-'様式３（療養者名簿）（⑤の場合）'!$O108+1&lt;=15,IF(BB$16&gt;='様式３（療養者名簿）（⑤の場合）'!$O108,IF(BB$16&lt;='様式３（療養者名簿）（⑤の場合）'!$W108,1,0),0),0)</f>
        <v>0</v>
      </c>
      <c r="BC99" s="159">
        <f>IF(BC$16-'様式３（療養者名簿）（⑤の場合）'!$O108+1&lt;=15,IF(BC$16&gt;='様式３（療養者名簿）（⑤の場合）'!$O108,IF(BC$16&lt;='様式３（療養者名簿）（⑤の場合）'!$W108,1,0),0),0)</f>
        <v>0</v>
      </c>
      <c r="BD99" s="159">
        <f>IF(BD$16-'様式３（療養者名簿）（⑤の場合）'!$O108+1&lt;=15,IF(BD$16&gt;='様式３（療養者名簿）（⑤の場合）'!$O108,IF(BD$16&lt;='様式３（療養者名簿）（⑤の場合）'!$W108,1,0),0),0)</f>
        <v>0</v>
      </c>
      <c r="BE99" s="159">
        <f>IF(BE$16-'様式３（療養者名簿）（⑤の場合）'!$O108+1&lt;=15,IF(BE$16&gt;='様式３（療養者名簿）（⑤の場合）'!$O108,IF(BE$16&lt;='様式３（療養者名簿）（⑤の場合）'!$W108,1,0),0),0)</f>
        <v>0</v>
      </c>
      <c r="BF99" s="159">
        <f>IF(BF$16-'様式３（療養者名簿）（⑤の場合）'!$O108+1&lt;=15,IF(BF$16&gt;='様式３（療養者名簿）（⑤の場合）'!$O108,IF(BF$16&lt;='様式３（療養者名簿）（⑤の場合）'!$W108,1,0),0),0)</f>
        <v>0</v>
      </c>
      <c r="BG99" s="159">
        <f>IF(BG$16-'様式３（療養者名簿）（⑤の場合）'!$O108+1&lt;=15,IF(BG$16&gt;='様式３（療養者名簿）（⑤の場合）'!$O108,IF(BG$16&lt;='様式３（療養者名簿）（⑤の場合）'!$W108,1,0),0),0)</f>
        <v>0</v>
      </c>
      <c r="BH99" s="159">
        <f>IF(BH$16-'様式３（療養者名簿）（⑤の場合）'!$O108+1&lt;=15,IF(BH$16&gt;='様式３（療養者名簿）（⑤の場合）'!$O108,IF(BH$16&lt;='様式３（療養者名簿）（⑤の場合）'!$W108,1,0),0),0)</f>
        <v>0</v>
      </c>
      <c r="BI99" s="159">
        <f>IF(BI$16-'様式３（療養者名簿）（⑤の場合）'!$O108+1&lt;=15,IF(BI$16&gt;='様式３（療養者名簿）（⑤の場合）'!$O108,IF(BI$16&lt;='様式３（療養者名簿）（⑤の場合）'!$W108,1,0),0),0)</f>
        <v>0</v>
      </c>
      <c r="BJ99" s="159">
        <f>IF(BJ$16-'様式３（療養者名簿）（⑤の場合）'!$O108+1&lt;=15,IF(BJ$16&gt;='様式３（療養者名簿）（⑤の場合）'!$O108,IF(BJ$16&lt;='様式３（療養者名簿）（⑤の場合）'!$W108,1,0),0),0)</f>
        <v>0</v>
      </c>
      <c r="BK99" s="159">
        <f>IF(BK$16-'様式３（療養者名簿）（⑤の場合）'!$O108+1&lt;=15,IF(BK$16&gt;='様式３（療養者名簿）（⑤の場合）'!$O108,IF(BK$16&lt;='様式３（療養者名簿）（⑤の場合）'!$W108,1,0),0),0)</f>
        <v>0</v>
      </c>
      <c r="BL99" s="159">
        <f>IF(BL$16-'様式３（療養者名簿）（⑤の場合）'!$O108+1&lt;=15,IF(BL$16&gt;='様式３（療養者名簿）（⑤の場合）'!$O108,IF(BL$16&lt;='様式３（療養者名簿）（⑤の場合）'!$W108,1,0),0),0)</f>
        <v>0</v>
      </c>
      <c r="BM99" s="159">
        <f>IF(BM$16-'様式３（療養者名簿）（⑤の場合）'!$O108+1&lt;=15,IF(BM$16&gt;='様式３（療養者名簿）（⑤の場合）'!$O108,IF(BM$16&lt;='様式３（療養者名簿）（⑤の場合）'!$W108,1,0),0),0)</f>
        <v>0</v>
      </c>
      <c r="BN99" s="159">
        <f>IF(BN$16-'様式３（療養者名簿）（⑤の場合）'!$O108+1&lt;=15,IF(BN$16&gt;='様式３（療養者名簿）（⑤の場合）'!$O108,IF(BN$16&lt;='様式３（療養者名簿）（⑤の場合）'!$W108,1,0),0),0)</f>
        <v>0</v>
      </c>
      <c r="BO99" s="159">
        <f>IF(BO$16-'様式３（療養者名簿）（⑤の場合）'!$O108+1&lt;=15,IF(BO$16&gt;='様式３（療養者名簿）（⑤の場合）'!$O108,IF(BO$16&lt;='様式３（療養者名簿）（⑤の場合）'!$W108,1,0),0),0)</f>
        <v>0</v>
      </c>
      <c r="BP99" s="159">
        <f>IF(BP$16-'様式３（療養者名簿）（⑤の場合）'!$O108+1&lt;=15,IF(BP$16&gt;='様式３（療養者名簿）（⑤の場合）'!$O108,IF(BP$16&lt;='様式３（療養者名簿）（⑤の場合）'!$W108,1,0),0),0)</f>
        <v>0</v>
      </c>
      <c r="BQ99" s="159">
        <f>IF(BQ$16-'様式３（療養者名簿）（⑤の場合）'!$O108+1&lt;=15,IF(BQ$16&gt;='様式３（療養者名簿）（⑤の場合）'!$O108,IF(BQ$16&lt;='様式３（療養者名簿）（⑤の場合）'!$W108,1,0),0),0)</f>
        <v>0</v>
      </c>
      <c r="BR99" s="159">
        <f>IF(BR$16-'様式３（療養者名簿）（⑤の場合）'!$O108+1&lt;=15,IF(BR$16&gt;='様式３（療養者名簿）（⑤の場合）'!$O108,IF(BR$16&lt;='様式３（療養者名簿）（⑤の場合）'!$W108,1,0),0),0)</f>
        <v>0</v>
      </c>
      <c r="BS99" s="159">
        <f>IF(BS$16-'様式３（療養者名簿）（⑤の場合）'!$O108+1&lt;=15,IF(BS$16&gt;='様式３（療養者名簿）（⑤の場合）'!$O108,IF(BS$16&lt;='様式３（療養者名簿）（⑤の場合）'!$W108,1,0),0),0)</f>
        <v>0</v>
      </c>
      <c r="BT99" s="159">
        <f>IF(BT$16-'様式３（療養者名簿）（⑤の場合）'!$O108+1&lt;=15,IF(BT$16&gt;='様式３（療養者名簿）（⑤の場合）'!$O108,IF(BT$16&lt;='様式３（療養者名簿）（⑤の場合）'!$W108,1,0),0),0)</f>
        <v>0</v>
      </c>
      <c r="BU99" s="159">
        <f>IF(BU$16-'様式３（療養者名簿）（⑤の場合）'!$O108+1&lt;=15,IF(BU$16&gt;='様式３（療養者名簿）（⑤の場合）'!$O108,IF(BU$16&lt;='様式３（療養者名簿）（⑤の場合）'!$W108,1,0),0),0)</f>
        <v>0</v>
      </c>
      <c r="BV99" s="159">
        <f>IF(BV$16-'様式３（療養者名簿）（⑤の場合）'!$O108+1&lt;=15,IF(BV$16&gt;='様式３（療養者名簿）（⑤の場合）'!$O108,IF(BV$16&lt;='様式３（療養者名簿）（⑤の場合）'!$W108,1,0),0),0)</f>
        <v>0</v>
      </c>
      <c r="BW99" s="159">
        <f>IF(BW$16-'様式３（療養者名簿）（⑤の場合）'!$O108+1&lt;=15,IF(BW$16&gt;='様式３（療養者名簿）（⑤の場合）'!$O108,IF(BW$16&lt;='様式３（療養者名簿）（⑤の場合）'!$W108,1,0),0),0)</f>
        <v>0</v>
      </c>
      <c r="BX99" s="159">
        <f>IF(BX$16-'様式３（療養者名簿）（⑤の場合）'!$O108+1&lt;=15,IF(BX$16&gt;='様式３（療養者名簿）（⑤の場合）'!$O108,IF(BX$16&lt;='様式３（療養者名簿）（⑤の場合）'!$W108,1,0),0),0)</f>
        <v>0</v>
      </c>
      <c r="BY99" s="159">
        <f>IF(BY$16-'様式３（療養者名簿）（⑤の場合）'!$O108+1&lt;=15,IF(BY$16&gt;='様式３（療養者名簿）（⑤の場合）'!$O108,IF(BY$16&lt;='様式３（療養者名簿）（⑤の場合）'!$W108,1,0),0),0)</f>
        <v>0</v>
      </c>
      <c r="BZ99" s="159">
        <f>IF(BZ$16-'様式３（療養者名簿）（⑤の場合）'!$O108+1&lt;=15,IF(BZ$16&gt;='様式３（療養者名簿）（⑤の場合）'!$O108,IF(BZ$16&lt;='様式３（療養者名簿）（⑤の場合）'!$W108,1,0),0),0)</f>
        <v>0</v>
      </c>
      <c r="CA99" s="159">
        <f>IF(CA$16-'様式３（療養者名簿）（⑤の場合）'!$O108+1&lt;=15,IF(CA$16&gt;='様式３（療養者名簿）（⑤の場合）'!$O108,IF(CA$16&lt;='様式３（療養者名簿）（⑤の場合）'!$W108,1,0),0),0)</f>
        <v>0</v>
      </c>
      <c r="CB99" s="159">
        <f>IF(CB$16-'様式３（療養者名簿）（⑤の場合）'!$O108+1&lt;=15,IF(CB$16&gt;='様式３（療養者名簿）（⑤の場合）'!$O108,IF(CB$16&lt;='様式３（療養者名簿）（⑤の場合）'!$W108,1,0),0),0)</f>
        <v>0</v>
      </c>
      <c r="CC99" s="159">
        <f>IF(CC$16-'様式３（療養者名簿）（⑤の場合）'!$O108+1&lt;=15,IF(CC$16&gt;='様式３（療養者名簿）（⑤の場合）'!$O108,IF(CC$16&lt;='様式３（療養者名簿）（⑤の場合）'!$W108,1,0),0),0)</f>
        <v>0</v>
      </c>
      <c r="CD99" s="159">
        <f>IF(CD$16-'様式３（療養者名簿）（⑤の場合）'!$O108+1&lt;=15,IF(CD$16&gt;='様式３（療養者名簿）（⑤の場合）'!$O108,IF(CD$16&lt;='様式３（療養者名簿）（⑤の場合）'!$W108,1,0),0),0)</f>
        <v>0</v>
      </c>
      <c r="CE99" s="159">
        <f>IF(CE$16-'様式３（療養者名簿）（⑤の場合）'!$O108+1&lt;=15,IF(CE$16&gt;='様式３（療養者名簿）（⑤の場合）'!$O108,IF(CE$16&lt;='様式３（療養者名簿）（⑤の場合）'!$W108,1,0),0),0)</f>
        <v>0</v>
      </c>
      <c r="CF99" s="159">
        <f>IF(CF$16-'様式３（療養者名簿）（⑤の場合）'!$O108+1&lt;=15,IF(CF$16&gt;='様式３（療養者名簿）（⑤の場合）'!$O108,IF(CF$16&lt;='様式３（療養者名簿）（⑤の場合）'!$W108,1,0),0),0)</f>
        <v>0</v>
      </c>
      <c r="CG99" s="159">
        <f>IF(CG$16-'様式３（療養者名簿）（⑤の場合）'!$O108+1&lt;=15,IF(CG$16&gt;='様式３（療養者名簿）（⑤の場合）'!$O108,IF(CG$16&lt;='様式３（療養者名簿）（⑤の場合）'!$W108,1,0),0),0)</f>
        <v>0</v>
      </c>
      <c r="CH99" s="159">
        <f>IF(CH$16-'様式３（療養者名簿）（⑤の場合）'!$O108+1&lt;=15,IF(CH$16&gt;='様式３（療養者名簿）（⑤の場合）'!$O108,IF(CH$16&lt;='様式３（療養者名簿）（⑤の場合）'!$W108,1,0),0),0)</f>
        <v>0</v>
      </c>
      <c r="CI99" s="159">
        <f>IF(CI$16-'様式３（療養者名簿）（⑤の場合）'!$O108+1&lt;=15,IF(CI$16&gt;='様式３（療養者名簿）（⑤の場合）'!$O108,IF(CI$16&lt;='様式３（療養者名簿）（⑤の場合）'!$W108,1,0),0),0)</f>
        <v>0</v>
      </c>
      <c r="CJ99" s="159">
        <f>IF(CJ$16-'様式３（療養者名簿）（⑤の場合）'!$O108+1&lt;=15,IF(CJ$16&gt;='様式３（療養者名簿）（⑤の場合）'!$O108,IF(CJ$16&lt;='様式３（療養者名簿）（⑤の場合）'!$W108,1,0),0),0)</f>
        <v>0</v>
      </c>
      <c r="CK99" s="159">
        <f>IF(CK$16-'様式３（療養者名簿）（⑤の場合）'!$O108+1&lt;=15,IF(CK$16&gt;='様式３（療養者名簿）（⑤の場合）'!$O108,IF(CK$16&lt;='様式３（療養者名簿）（⑤の場合）'!$W108,1,0),0),0)</f>
        <v>0</v>
      </c>
      <c r="CL99" s="159">
        <f>IF(CL$16-'様式３（療養者名簿）（⑤の場合）'!$O108+1&lt;=15,IF(CL$16&gt;='様式３（療養者名簿）（⑤の場合）'!$O108,IF(CL$16&lt;='様式３（療養者名簿）（⑤の場合）'!$W108,1,0),0),0)</f>
        <v>0</v>
      </c>
      <c r="CM99" s="159">
        <f>IF(CM$16-'様式３（療養者名簿）（⑤の場合）'!$O108+1&lt;=15,IF(CM$16&gt;='様式３（療養者名簿）（⑤の場合）'!$O108,IF(CM$16&lt;='様式３（療養者名簿）（⑤の場合）'!$W108,1,0),0),0)</f>
        <v>0</v>
      </c>
      <c r="CN99" s="159">
        <f>IF(CN$16-'様式３（療養者名簿）（⑤の場合）'!$O108+1&lt;=15,IF(CN$16&gt;='様式３（療養者名簿）（⑤の場合）'!$O108,IF(CN$16&lt;='様式３（療養者名簿）（⑤の場合）'!$W108,1,0),0),0)</f>
        <v>0</v>
      </c>
      <c r="CO99" s="159">
        <f>IF(CO$16-'様式３（療養者名簿）（⑤の場合）'!$O108+1&lt;=15,IF(CO$16&gt;='様式３（療養者名簿）（⑤の場合）'!$O108,IF(CO$16&lt;='様式３（療養者名簿）（⑤の場合）'!$W108,1,0),0),0)</f>
        <v>0</v>
      </c>
      <c r="CP99" s="159">
        <f>IF(CP$16-'様式３（療養者名簿）（⑤の場合）'!$O108+1&lt;=15,IF(CP$16&gt;='様式３（療養者名簿）（⑤の場合）'!$O108,IF(CP$16&lt;='様式３（療養者名簿）（⑤の場合）'!$W108,1,0),0),0)</f>
        <v>0</v>
      </c>
      <c r="CQ99" s="159">
        <f>IF(CQ$16-'様式３（療養者名簿）（⑤の場合）'!$O108+1&lt;=15,IF(CQ$16&gt;='様式３（療養者名簿）（⑤の場合）'!$O108,IF(CQ$16&lt;='様式３（療養者名簿）（⑤の場合）'!$W108,1,0),0),0)</f>
        <v>0</v>
      </c>
      <c r="CR99" s="159">
        <f>IF(CR$16-'様式３（療養者名簿）（⑤の場合）'!$O108+1&lt;=15,IF(CR$16&gt;='様式３（療養者名簿）（⑤の場合）'!$O108,IF(CR$16&lt;='様式３（療養者名簿）（⑤の場合）'!$W108,1,0),0),0)</f>
        <v>0</v>
      </c>
      <c r="CS99" s="159">
        <f>IF(CS$16-'様式３（療養者名簿）（⑤の場合）'!$O108+1&lt;=15,IF(CS$16&gt;='様式３（療養者名簿）（⑤の場合）'!$O108,IF(CS$16&lt;='様式３（療養者名簿）（⑤の場合）'!$W108,1,0),0),0)</f>
        <v>0</v>
      </c>
      <c r="CT99" s="159">
        <f>IF(CT$16-'様式３（療養者名簿）（⑤の場合）'!$O108+1&lt;=15,IF(CT$16&gt;='様式３（療養者名簿）（⑤の場合）'!$O108,IF(CT$16&lt;='様式３（療養者名簿）（⑤の場合）'!$W108,1,0),0),0)</f>
        <v>0</v>
      </c>
      <c r="CU99" s="159">
        <f>IF(CU$16-'様式３（療養者名簿）（⑤の場合）'!$O108+1&lt;=15,IF(CU$16&gt;='様式３（療養者名簿）（⑤の場合）'!$O108,IF(CU$16&lt;='様式３（療養者名簿）（⑤の場合）'!$W108,1,0),0),0)</f>
        <v>0</v>
      </c>
      <c r="CV99" s="159">
        <f>IF(CV$16-'様式３（療養者名簿）（⑤の場合）'!$O108+1&lt;=15,IF(CV$16&gt;='様式３（療養者名簿）（⑤の場合）'!$O108,IF(CV$16&lt;='様式３（療養者名簿）（⑤の場合）'!$W108,1,0),0),0)</f>
        <v>0</v>
      </c>
      <c r="CW99" s="159">
        <f>IF(CW$16-'様式３（療養者名簿）（⑤の場合）'!$O108+1&lt;=15,IF(CW$16&gt;='様式３（療養者名簿）（⑤の場合）'!$O108,IF(CW$16&lt;='様式３（療養者名簿）（⑤の場合）'!$W108,1,0),0),0)</f>
        <v>0</v>
      </c>
      <c r="CX99" s="159">
        <f>IF(CX$16-'様式３（療養者名簿）（⑤の場合）'!$O108+1&lt;=15,IF(CX$16&gt;='様式３（療養者名簿）（⑤の場合）'!$O108,IF(CX$16&lt;='様式３（療養者名簿）（⑤の場合）'!$W108,1,0),0),0)</f>
        <v>0</v>
      </c>
      <c r="CY99" s="159">
        <f>IF(CY$16-'様式３（療養者名簿）（⑤の場合）'!$O108+1&lt;=15,IF(CY$16&gt;='様式３（療養者名簿）（⑤の場合）'!$O108,IF(CY$16&lt;='様式３（療養者名簿）（⑤の場合）'!$W108,1,0),0),0)</f>
        <v>0</v>
      </c>
      <c r="CZ99" s="159">
        <f>IF(CZ$16-'様式３（療養者名簿）（⑤の場合）'!$O108+1&lt;=15,IF(CZ$16&gt;='様式３（療養者名簿）（⑤の場合）'!$O108,IF(CZ$16&lt;='様式３（療養者名簿）（⑤の場合）'!$W108,1,0),0),0)</f>
        <v>0</v>
      </c>
      <c r="DA99" s="159">
        <f>IF(DA$16-'様式３（療養者名簿）（⑤の場合）'!$O108+1&lt;=15,IF(DA$16&gt;='様式３（療養者名簿）（⑤の場合）'!$O108,IF(DA$16&lt;='様式３（療養者名簿）（⑤の場合）'!$W108,1,0),0),0)</f>
        <v>0</v>
      </c>
      <c r="DB99" s="159">
        <f>IF(DB$16-'様式３（療養者名簿）（⑤の場合）'!$O108+1&lt;=15,IF(DB$16&gt;='様式３（療養者名簿）（⑤の場合）'!$O108,IF(DB$16&lt;='様式３（療養者名簿）（⑤の場合）'!$W108,1,0),0),0)</f>
        <v>0</v>
      </c>
      <c r="DC99" s="159">
        <f>IF(DC$16-'様式３（療養者名簿）（⑤の場合）'!$O108+1&lt;=15,IF(DC$16&gt;='様式３（療養者名簿）（⑤の場合）'!$O108,IF(DC$16&lt;='様式３（療養者名簿）（⑤の場合）'!$W108,1,0),0),0)</f>
        <v>0</v>
      </c>
      <c r="DD99" s="159">
        <f>IF(DD$16-'様式３（療養者名簿）（⑤の場合）'!$O108+1&lt;=15,IF(DD$16&gt;='様式３（療養者名簿）（⑤の場合）'!$O108,IF(DD$16&lt;='様式３（療養者名簿）（⑤の場合）'!$W108,1,0),0),0)</f>
        <v>0</v>
      </c>
      <c r="DE99" s="159">
        <f>IF(DE$16-'様式３（療養者名簿）（⑤の場合）'!$O108+1&lt;=15,IF(DE$16&gt;='様式３（療養者名簿）（⑤の場合）'!$O108,IF(DE$16&lt;='様式３（療養者名簿）（⑤の場合）'!$W108,1,0),0),0)</f>
        <v>0</v>
      </c>
      <c r="DF99" s="159">
        <f>IF(DF$16-'様式３（療養者名簿）（⑤の場合）'!$O108+1&lt;=15,IF(DF$16&gt;='様式３（療養者名簿）（⑤の場合）'!$O108,IF(DF$16&lt;='様式３（療養者名簿）（⑤の場合）'!$W108,1,0),0),0)</f>
        <v>0</v>
      </c>
      <c r="DG99" s="159">
        <f>IF(DG$16-'様式３（療養者名簿）（⑤の場合）'!$O108+1&lt;=15,IF(DG$16&gt;='様式３（療養者名簿）（⑤の場合）'!$O108,IF(DG$16&lt;='様式３（療養者名簿）（⑤の場合）'!$W108,1,0),0),0)</f>
        <v>0</v>
      </c>
      <c r="DH99" s="159">
        <f>IF(DH$16-'様式３（療養者名簿）（⑤の場合）'!$O108+1&lt;=15,IF(DH$16&gt;='様式３（療養者名簿）（⑤の場合）'!$O108,IF(DH$16&lt;='様式３（療養者名簿）（⑤の場合）'!$W108,1,0),0),0)</f>
        <v>0</v>
      </c>
      <c r="DI99" s="159">
        <f>IF(DI$16-'様式３（療養者名簿）（⑤の場合）'!$O108+1&lt;=15,IF(DI$16&gt;='様式３（療養者名簿）（⑤の場合）'!$O108,IF(DI$16&lt;='様式３（療養者名簿）（⑤の場合）'!$W108,1,0),0),0)</f>
        <v>0</v>
      </c>
      <c r="DJ99" s="159">
        <f>IF(DJ$16-'様式３（療養者名簿）（⑤の場合）'!$O108+1&lt;=15,IF(DJ$16&gt;='様式３（療養者名簿）（⑤の場合）'!$O108,IF(DJ$16&lt;='様式３（療養者名簿）（⑤の場合）'!$W108,1,0),0),0)</f>
        <v>0</v>
      </c>
      <c r="DK99" s="159">
        <f>IF(DK$16-'様式３（療養者名簿）（⑤の場合）'!$O108+1&lt;=15,IF(DK$16&gt;='様式３（療養者名簿）（⑤の場合）'!$O108,IF(DK$16&lt;='様式３（療養者名簿）（⑤の場合）'!$W108,1,0),0),0)</f>
        <v>0</v>
      </c>
      <c r="DL99" s="159">
        <f>IF(DL$16-'様式３（療養者名簿）（⑤の場合）'!$O108+1&lt;=15,IF(DL$16&gt;='様式３（療養者名簿）（⑤の場合）'!$O108,IF(DL$16&lt;='様式３（療養者名簿）（⑤の場合）'!$W108,1,0),0),0)</f>
        <v>0</v>
      </c>
      <c r="DM99" s="159">
        <f>IF(DM$16-'様式３（療養者名簿）（⑤の場合）'!$O108+1&lt;=15,IF(DM$16&gt;='様式３（療養者名簿）（⑤の場合）'!$O108,IF(DM$16&lt;='様式３（療養者名簿）（⑤の場合）'!$W108,1,0),0),0)</f>
        <v>0</v>
      </c>
      <c r="DN99" s="159">
        <f>IF(DN$16-'様式３（療養者名簿）（⑤の場合）'!$O108+1&lt;=15,IF(DN$16&gt;='様式３（療養者名簿）（⑤の場合）'!$O108,IF(DN$16&lt;='様式３（療養者名簿）（⑤の場合）'!$W108,1,0),0),0)</f>
        <v>0</v>
      </c>
      <c r="DO99" s="159">
        <f>IF(DO$16-'様式３（療養者名簿）（⑤の場合）'!$O108+1&lt;=15,IF(DO$16&gt;='様式３（療養者名簿）（⑤の場合）'!$O108,IF(DO$16&lt;='様式３（療養者名簿）（⑤の場合）'!$W108,1,0),0),0)</f>
        <v>0</v>
      </c>
      <c r="DP99" s="159">
        <f>IF(DP$16-'様式３（療養者名簿）（⑤の場合）'!$O108+1&lt;=15,IF(DP$16&gt;='様式３（療養者名簿）（⑤の場合）'!$O108,IF(DP$16&lt;='様式３（療養者名簿）（⑤の場合）'!$W108,1,0),0),0)</f>
        <v>0</v>
      </c>
      <c r="DQ99" s="159">
        <f>IF(DQ$16-'様式３（療養者名簿）（⑤の場合）'!$O108+1&lt;=15,IF(DQ$16&gt;='様式３（療養者名簿）（⑤の場合）'!$O108,IF(DQ$16&lt;='様式３（療養者名簿）（⑤の場合）'!$W108,1,0),0),0)</f>
        <v>0</v>
      </c>
      <c r="DR99" s="159">
        <f>IF(DR$16-'様式３（療養者名簿）（⑤の場合）'!$O108+1&lt;=15,IF(DR$16&gt;='様式３（療養者名簿）（⑤の場合）'!$O108,IF(DR$16&lt;='様式３（療養者名簿）（⑤の場合）'!$W108,1,0),0),0)</f>
        <v>0</v>
      </c>
      <c r="DS99" s="159">
        <f>IF(DS$16-'様式３（療養者名簿）（⑤の場合）'!$O108+1&lt;=15,IF(DS$16&gt;='様式３（療養者名簿）（⑤の場合）'!$O108,IF(DS$16&lt;='様式３（療養者名簿）（⑤の場合）'!$W108,1,0),0),0)</f>
        <v>0</v>
      </c>
      <c r="DT99" s="159">
        <f>IF(DT$16-'様式３（療養者名簿）（⑤の場合）'!$O108+1&lt;=15,IF(DT$16&gt;='様式３（療養者名簿）（⑤の場合）'!$O108,IF(DT$16&lt;='様式３（療養者名簿）（⑤の場合）'!$W108,1,0),0),0)</f>
        <v>0</v>
      </c>
      <c r="DU99" s="159">
        <f>IF(DU$16-'様式３（療養者名簿）（⑤の場合）'!$O108+1&lt;=15,IF(DU$16&gt;='様式３（療養者名簿）（⑤の場合）'!$O108,IF(DU$16&lt;='様式３（療養者名簿）（⑤の場合）'!$W108,1,0),0),0)</f>
        <v>0</v>
      </c>
      <c r="DV99" s="159">
        <f>IF(DV$16-'様式３（療養者名簿）（⑤の場合）'!$O108+1&lt;=15,IF(DV$16&gt;='様式３（療養者名簿）（⑤の場合）'!$O108,IF(DV$16&lt;='様式３（療養者名簿）（⑤の場合）'!$W108,1,0),0),0)</f>
        <v>0</v>
      </c>
      <c r="DW99" s="159">
        <f>IF(DW$16-'様式３（療養者名簿）（⑤の場合）'!$O108+1&lt;=15,IF(DW$16&gt;='様式３（療養者名簿）（⑤の場合）'!$O108,IF(DW$16&lt;='様式３（療養者名簿）（⑤の場合）'!$W108,1,0),0),0)</f>
        <v>0</v>
      </c>
      <c r="DX99" s="159">
        <f>IF(DX$16-'様式３（療養者名簿）（⑤の場合）'!$O108+1&lt;=15,IF(DX$16&gt;='様式３（療養者名簿）（⑤の場合）'!$O108,IF(DX$16&lt;='様式３（療養者名簿）（⑤の場合）'!$W108,1,0),0),0)</f>
        <v>0</v>
      </c>
      <c r="DY99" s="159">
        <f>IF(DY$16-'様式３（療養者名簿）（⑤の場合）'!$O108+1&lt;=15,IF(DY$16&gt;='様式３（療養者名簿）（⑤の場合）'!$O108,IF(DY$16&lt;='様式３（療養者名簿）（⑤の場合）'!$W108,1,0),0),0)</f>
        <v>0</v>
      </c>
      <c r="DZ99" s="159">
        <f>IF(DZ$16-'様式３（療養者名簿）（⑤の場合）'!$O108+1&lt;=15,IF(DZ$16&gt;='様式３（療養者名簿）（⑤の場合）'!$O108,IF(DZ$16&lt;='様式３（療養者名簿）（⑤の場合）'!$W108,1,0),0),0)</f>
        <v>0</v>
      </c>
      <c r="EA99" s="159">
        <f>IF(EA$16-'様式３（療養者名簿）（⑤の場合）'!$O108+1&lt;=15,IF(EA$16&gt;='様式３（療養者名簿）（⑤の場合）'!$O108,IF(EA$16&lt;='様式３（療養者名簿）（⑤の場合）'!$W108,1,0),0),0)</f>
        <v>0</v>
      </c>
      <c r="EB99" s="159">
        <f>IF(EB$16-'様式３（療養者名簿）（⑤の場合）'!$O108+1&lt;=15,IF(EB$16&gt;='様式３（療養者名簿）（⑤の場合）'!$O108,IF(EB$16&lt;='様式３（療養者名簿）（⑤の場合）'!$W108,1,0),0),0)</f>
        <v>0</v>
      </c>
      <c r="EC99" s="159">
        <f>IF(EC$16-'様式３（療養者名簿）（⑤の場合）'!$O108+1&lt;=15,IF(EC$16&gt;='様式３（療養者名簿）（⑤の場合）'!$O108,IF(EC$16&lt;='様式３（療養者名簿）（⑤の場合）'!$W108,1,0),0),0)</f>
        <v>0</v>
      </c>
      <c r="ED99" s="159">
        <f>IF(ED$16-'様式３（療養者名簿）（⑤の場合）'!$O108+1&lt;=15,IF(ED$16&gt;='様式３（療養者名簿）（⑤の場合）'!$O108,IF(ED$16&lt;='様式３（療養者名簿）（⑤の場合）'!$W108,1,0),0),0)</f>
        <v>0</v>
      </c>
      <c r="EE99" s="159">
        <f>IF(EE$16-'様式３（療養者名簿）（⑤の場合）'!$O108+1&lt;=15,IF(EE$16&gt;='様式３（療養者名簿）（⑤の場合）'!$O108,IF(EE$16&lt;='様式３（療養者名簿）（⑤の場合）'!$W108,1,0),0),0)</f>
        <v>0</v>
      </c>
      <c r="EF99" s="159">
        <f>IF(EF$16-'様式３（療養者名簿）（⑤の場合）'!$O108+1&lt;=15,IF(EF$16&gt;='様式３（療養者名簿）（⑤の場合）'!$O108,IF(EF$16&lt;='様式３（療養者名簿）（⑤の場合）'!$W108,1,0),0),0)</f>
        <v>0</v>
      </c>
      <c r="EG99" s="159">
        <f>IF(EG$16-'様式３（療養者名簿）（⑤の場合）'!$O108+1&lt;=15,IF(EG$16&gt;='様式３（療養者名簿）（⑤の場合）'!$O108,IF(EG$16&lt;='様式３（療養者名簿）（⑤の場合）'!$W108,1,0),0),0)</f>
        <v>0</v>
      </c>
      <c r="EH99" s="159">
        <f>IF(EH$16-'様式３（療養者名簿）（⑤の場合）'!$O108+1&lt;=15,IF(EH$16&gt;='様式３（療養者名簿）（⑤の場合）'!$O108,IF(EH$16&lt;='様式３（療養者名簿）（⑤の場合）'!$W108,1,0),0),0)</f>
        <v>0</v>
      </c>
      <c r="EI99" s="159">
        <f>IF(EI$16-'様式３（療養者名簿）（⑤の場合）'!$O108+1&lt;=15,IF(EI$16&gt;='様式３（療養者名簿）（⑤の場合）'!$O108,IF(EI$16&lt;='様式３（療養者名簿）（⑤の場合）'!$W108,1,0),0),0)</f>
        <v>0</v>
      </c>
      <c r="EJ99" s="159">
        <f>IF(EJ$16-'様式３（療養者名簿）（⑤の場合）'!$O108+1&lt;=15,IF(EJ$16&gt;='様式３（療養者名簿）（⑤の場合）'!$O108,IF(EJ$16&lt;='様式３（療養者名簿）（⑤の場合）'!$W108,1,0),0),0)</f>
        <v>0</v>
      </c>
      <c r="EK99" s="159">
        <f>IF(EK$16-'様式３（療養者名簿）（⑤の場合）'!$O108+1&lt;=15,IF(EK$16&gt;='様式３（療養者名簿）（⑤の場合）'!$O108,IF(EK$16&lt;='様式３（療養者名簿）（⑤の場合）'!$W108,1,0),0),0)</f>
        <v>0</v>
      </c>
      <c r="EL99" s="159">
        <f>IF(EL$16-'様式３（療養者名簿）（⑤の場合）'!$O108+1&lt;=15,IF(EL$16&gt;='様式３（療養者名簿）（⑤の場合）'!$O108,IF(EL$16&lt;='様式３（療養者名簿）（⑤の場合）'!$W108,1,0),0),0)</f>
        <v>0</v>
      </c>
      <c r="EM99" s="159">
        <f>IF(EM$16-'様式３（療養者名簿）（⑤の場合）'!$O108+1&lt;=15,IF(EM$16&gt;='様式３（療養者名簿）（⑤の場合）'!$O108,IF(EM$16&lt;='様式３（療養者名簿）（⑤の場合）'!$W108,1,0),0),0)</f>
        <v>0</v>
      </c>
      <c r="EN99" s="159">
        <f>IF(EN$16-'様式３（療養者名簿）（⑤の場合）'!$O108+1&lt;=15,IF(EN$16&gt;='様式３（療養者名簿）（⑤の場合）'!$O108,IF(EN$16&lt;='様式３（療養者名簿）（⑤の場合）'!$W108,1,0),0),0)</f>
        <v>0</v>
      </c>
      <c r="EO99" s="159">
        <f>IF(EO$16-'様式３（療養者名簿）（⑤の場合）'!$O108+1&lt;=15,IF(EO$16&gt;='様式３（療養者名簿）（⑤の場合）'!$O108,IF(EO$16&lt;='様式３（療養者名簿）（⑤の場合）'!$W108,1,0),0),0)</f>
        <v>0</v>
      </c>
      <c r="EP99" s="159">
        <f>IF(EP$16-'様式３（療養者名簿）（⑤の場合）'!$O108+1&lt;=15,IF(EP$16&gt;='様式３（療養者名簿）（⑤の場合）'!$O108,IF(EP$16&lt;='様式３（療養者名簿）（⑤の場合）'!$W108,1,0),0),0)</f>
        <v>0</v>
      </c>
      <c r="EQ99" s="159">
        <f>IF(EQ$16-'様式３（療養者名簿）（⑤の場合）'!$O108+1&lt;=15,IF(EQ$16&gt;='様式３（療養者名簿）（⑤の場合）'!$O108,IF(EQ$16&lt;='様式３（療養者名簿）（⑤の場合）'!$W108,1,0),0),0)</f>
        <v>0</v>
      </c>
      <c r="ER99" s="159">
        <f>IF(ER$16-'様式３（療養者名簿）（⑤の場合）'!$O108+1&lt;=15,IF(ER$16&gt;='様式３（療養者名簿）（⑤の場合）'!$O108,IF(ER$16&lt;='様式３（療養者名簿）（⑤の場合）'!$W108,1,0),0),0)</f>
        <v>0</v>
      </c>
      <c r="ES99" s="159">
        <f>IF(ES$16-'様式３（療養者名簿）（⑤の場合）'!$O108+1&lt;=15,IF(ES$16&gt;='様式３（療養者名簿）（⑤の場合）'!$O108,IF(ES$16&lt;='様式３（療養者名簿）（⑤の場合）'!$W108,1,0),0),0)</f>
        <v>0</v>
      </c>
      <c r="ET99" s="159">
        <f>IF(ET$16-'様式３（療養者名簿）（⑤の場合）'!$O108+1&lt;=15,IF(ET$16&gt;='様式３（療養者名簿）（⑤の場合）'!$O108,IF(ET$16&lt;='様式３（療養者名簿）（⑤の場合）'!$W108,1,0),0),0)</f>
        <v>0</v>
      </c>
      <c r="EU99" s="159">
        <f>IF(EU$16-'様式３（療養者名簿）（⑤の場合）'!$O108+1&lt;=15,IF(EU$16&gt;='様式３（療養者名簿）（⑤の場合）'!$O108,IF(EU$16&lt;='様式３（療養者名簿）（⑤の場合）'!$W108,1,0),0),0)</f>
        <v>0</v>
      </c>
      <c r="EV99" s="159">
        <f>IF(EV$16-'様式３（療養者名簿）（⑤の場合）'!$O108+1&lt;=15,IF(EV$16&gt;='様式３（療養者名簿）（⑤の場合）'!$O108,IF(EV$16&lt;='様式３（療養者名簿）（⑤の場合）'!$W108,1,0),0),0)</f>
        <v>0</v>
      </c>
      <c r="EW99" s="159">
        <f>IF(EW$16-'様式３（療養者名簿）（⑤の場合）'!$O108+1&lt;=15,IF(EW$16&gt;='様式３（療養者名簿）（⑤の場合）'!$O108,IF(EW$16&lt;='様式３（療養者名簿）（⑤の場合）'!$W108,1,0),0),0)</f>
        <v>0</v>
      </c>
      <c r="EX99" s="159">
        <f>IF(EX$16-'様式３（療養者名簿）（⑤の場合）'!$O108+1&lt;=15,IF(EX$16&gt;='様式３（療養者名簿）（⑤の場合）'!$O108,IF(EX$16&lt;='様式３（療養者名簿）（⑤の場合）'!$W108,1,0),0),0)</f>
        <v>0</v>
      </c>
      <c r="EY99" s="159">
        <f>IF(EY$16-'様式３（療養者名簿）（⑤の場合）'!$O108+1&lt;=15,IF(EY$16&gt;='様式３（療養者名簿）（⑤の場合）'!$O108,IF(EY$16&lt;='様式３（療養者名簿）（⑤の場合）'!$W108,1,0),0),0)</f>
        <v>0</v>
      </c>
      <c r="EZ99" s="159">
        <f>IF(EZ$16-'様式３（療養者名簿）（⑤の場合）'!$O108+1&lt;=15,IF(EZ$16&gt;='様式３（療養者名簿）（⑤の場合）'!$O108,IF(EZ$16&lt;='様式３（療養者名簿）（⑤の場合）'!$W108,1,0),0),0)</f>
        <v>0</v>
      </c>
      <c r="FA99" s="159">
        <f>IF(FA$16-'様式３（療養者名簿）（⑤の場合）'!$O108+1&lt;=15,IF(FA$16&gt;='様式３（療養者名簿）（⑤の場合）'!$O108,IF(FA$16&lt;='様式３（療養者名簿）（⑤の場合）'!$W108,1,0),0),0)</f>
        <v>0</v>
      </c>
      <c r="FB99" s="159">
        <f>IF(FB$16-'様式３（療養者名簿）（⑤の場合）'!$O108+1&lt;=15,IF(FB$16&gt;='様式３（療養者名簿）（⑤の場合）'!$O108,IF(FB$16&lt;='様式３（療養者名簿）（⑤の場合）'!$W108,1,0),0),0)</f>
        <v>0</v>
      </c>
      <c r="FC99" s="159">
        <f>IF(FC$16-'様式３（療養者名簿）（⑤の場合）'!$O108+1&lt;=15,IF(FC$16&gt;='様式３（療養者名簿）（⑤の場合）'!$O108,IF(FC$16&lt;='様式３（療養者名簿）（⑤の場合）'!$W108,1,0),0),0)</f>
        <v>0</v>
      </c>
      <c r="FD99" s="159">
        <f>IF(FD$16-'様式３（療養者名簿）（⑤の場合）'!$O108+1&lt;=15,IF(FD$16&gt;='様式３（療養者名簿）（⑤の場合）'!$O108,IF(FD$16&lt;='様式３（療養者名簿）（⑤の場合）'!$W108,1,0),0),0)</f>
        <v>0</v>
      </c>
      <c r="FE99" s="159">
        <f>IF(FE$16-'様式３（療養者名簿）（⑤の場合）'!$O108+1&lt;=15,IF(FE$16&gt;='様式３（療養者名簿）（⑤の場合）'!$O108,IF(FE$16&lt;='様式３（療養者名簿）（⑤の場合）'!$W108,1,0),0),0)</f>
        <v>0</v>
      </c>
      <c r="FF99" s="159">
        <f>IF(FF$16-'様式３（療養者名簿）（⑤の場合）'!$O108+1&lt;=15,IF(FF$16&gt;='様式３（療養者名簿）（⑤の場合）'!$O108,IF(FF$16&lt;='様式３（療養者名簿）（⑤の場合）'!$W108,1,0),0),0)</f>
        <v>0</v>
      </c>
      <c r="FG99" s="159">
        <f>IF(FG$16-'様式３（療養者名簿）（⑤の場合）'!$O108+1&lt;=15,IF(FG$16&gt;='様式３（療養者名簿）（⑤の場合）'!$O108,IF(FG$16&lt;='様式３（療養者名簿）（⑤の場合）'!$W108,1,0),0),0)</f>
        <v>0</v>
      </c>
      <c r="FH99" s="159">
        <f>IF(FH$16-'様式３（療養者名簿）（⑤の場合）'!$O108+1&lt;=15,IF(FH$16&gt;='様式３（療養者名簿）（⑤の場合）'!$O108,IF(FH$16&lt;='様式３（療養者名簿）（⑤の場合）'!$W108,1,0),0),0)</f>
        <v>0</v>
      </c>
      <c r="FI99" s="159">
        <f>IF(FI$16-'様式３（療養者名簿）（⑤の場合）'!$O108+1&lt;=15,IF(FI$16&gt;='様式３（療養者名簿）（⑤の場合）'!$O108,IF(FI$16&lt;='様式３（療養者名簿）（⑤の場合）'!$W108,1,0),0),0)</f>
        <v>0</v>
      </c>
      <c r="FJ99" s="159">
        <f>IF(FJ$16-'様式３（療養者名簿）（⑤の場合）'!$O108+1&lt;=15,IF(FJ$16&gt;='様式３（療養者名簿）（⑤の場合）'!$O108,IF(FJ$16&lt;='様式３（療養者名簿）（⑤の場合）'!$W108,1,0),0),0)</f>
        <v>0</v>
      </c>
      <c r="FK99" s="159">
        <f>IF(FK$16-'様式３（療養者名簿）（⑤の場合）'!$O108+1&lt;=15,IF(FK$16&gt;='様式３（療養者名簿）（⑤の場合）'!$O108,IF(FK$16&lt;='様式３（療養者名簿）（⑤の場合）'!$W108,1,0),0),0)</f>
        <v>0</v>
      </c>
      <c r="FL99" s="159">
        <f>IF(FL$16-'様式３（療養者名簿）（⑤の場合）'!$O108+1&lt;=15,IF(FL$16&gt;='様式３（療養者名簿）（⑤の場合）'!$O108,IF(FL$16&lt;='様式３（療養者名簿）（⑤の場合）'!$W108,1,0),0),0)</f>
        <v>0</v>
      </c>
      <c r="FM99" s="159">
        <f>IF(FM$16-'様式３（療養者名簿）（⑤の場合）'!$O108+1&lt;=15,IF(FM$16&gt;='様式３（療養者名簿）（⑤の場合）'!$O108,IF(FM$16&lt;='様式３（療養者名簿）（⑤の場合）'!$W108,1,0),0),0)</f>
        <v>0</v>
      </c>
      <c r="FN99" s="159">
        <f>IF(FN$16-'様式３（療養者名簿）（⑤の場合）'!$O108+1&lt;=15,IF(FN$16&gt;='様式３（療養者名簿）（⑤の場合）'!$O108,IF(FN$16&lt;='様式３（療養者名簿）（⑤の場合）'!$W108,1,0),0),0)</f>
        <v>0</v>
      </c>
      <c r="FO99" s="159">
        <f>IF(FO$16-'様式３（療養者名簿）（⑤の場合）'!$O108+1&lt;=15,IF(FO$16&gt;='様式３（療養者名簿）（⑤の場合）'!$O108,IF(FO$16&lt;='様式３（療養者名簿）（⑤の場合）'!$W108,1,0),0),0)</f>
        <v>0</v>
      </c>
      <c r="FP99" s="159">
        <f>IF(FP$16-'様式３（療養者名簿）（⑤の場合）'!$O108+1&lt;=15,IF(FP$16&gt;='様式３（療養者名簿）（⑤の場合）'!$O108,IF(FP$16&lt;='様式３（療養者名簿）（⑤の場合）'!$W108,1,0),0),0)</f>
        <v>0</v>
      </c>
      <c r="FQ99" s="159">
        <f>IF(FQ$16-'様式３（療養者名簿）（⑤の場合）'!$O108+1&lt;=15,IF(FQ$16&gt;='様式３（療養者名簿）（⑤の場合）'!$O108,IF(FQ$16&lt;='様式３（療養者名簿）（⑤の場合）'!$W108,1,0),0),0)</f>
        <v>0</v>
      </c>
      <c r="FR99" s="159">
        <f>IF(FR$16-'様式３（療養者名簿）（⑤の場合）'!$O108+1&lt;=15,IF(FR$16&gt;='様式３（療養者名簿）（⑤の場合）'!$O108,IF(FR$16&lt;='様式３（療養者名簿）（⑤の場合）'!$W108,1,0),0),0)</f>
        <v>0</v>
      </c>
      <c r="FS99" s="159">
        <f>IF(FS$16-'様式３（療養者名簿）（⑤の場合）'!$O108+1&lt;=15,IF(FS$16&gt;='様式３（療養者名簿）（⑤の場合）'!$O108,IF(FS$16&lt;='様式３（療養者名簿）（⑤の場合）'!$W108,1,0),0),0)</f>
        <v>0</v>
      </c>
      <c r="FT99" s="159">
        <f>IF(FT$16-'様式３（療養者名簿）（⑤の場合）'!$O108+1&lt;=15,IF(FT$16&gt;='様式３（療養者名簿）（⑤の場合）'!$O108,IF(FT$16&lt;='様式３（療養者名簿）（⑤の場合）'!$W108,1,0),0),0)</f>
        <v>0</v>
      </c>
      <c r="FU99" s="159">
        <f>IF(FU$16-'様式３（療養者名簿）（⑤の場合）'!$O108+1&lt;=15,IF(FU$16&gt;='様式３（療養者名簿）（⑤の場合）'!$O108,IF(FU$16&lt;='様式３（療養者名簿）（⑤の場合）'!$W108,1,0),0),0)</f>
        <v>0</v>
      </c>
      <c r="FV99" s="159">
        <f>IF(FV$16-'様式３（療養者名簿）（⑤の場合）'!$O108+1&lt;=15,IF(FV$16&gt;='様式３（療養者名簿）（⑤の場合）'!$O108,IF(FV$16&lt;='様式３（療養者名簿）（⑤の場合）'!$W108,1,0),0),0)</f>
        <v>0</v>
      </c>
      <c r="FW99" s="159">
        <f>IF(FW$16-'様式３（療養者名簿）（⑤の場合）'!$O108+1&lt;=15,IF(FW$16&gt;='様式３（療養者名簿）（⑤の場合）'!$O108,IF(FW$16&lt;='様式３（療養者名簿）（⑤の場合）'!$W108,1,0),0),0)</f>
        <v>0</v>
      </c>
      <c r="FX99" s="159">
        <f>IF(FX$16-'様式３（療養者名簿）（⑤の場合）'!$O108+1&lt;=15,IF(FX$16&gt;='様式３（療養者名簿）（⑤の場合）'!$O108,IF(FX$16&lt;='様式３（療養者名簿）（⑤の場合）'!$W108,1,0),0),0)</f>
        <v>0</v>
      </c>
      <c r="FY99" s="159">
        <f>IF(FY$16-'様式３（療養者名簿）（⑤の場合）'!$O108+1&lt;=15,IF(FY$16&gt;='様式３（療養者名簿）（⑤の場合）'!$O108,IF(FY$16&lt;='様式３（療養者名簿）（⑤の場合）'!$W108,1,0),0),0)</f>
        <v>0</v>
      </c>
      <c r="FZ99" s="159">
        <f>IF(FZ$16-'様式３（療養者名簿）（⑤の場合）'!$O108+1&lt;=15,IF(FZ$16&gt;='様式３（療養者名簿）（⑤の場合）'!$O108,IF(FZ$16&lt;='様式３（療養者名簿）（⑤の場合）'!$W108,1,0),0),0)</f>
        <v>0</v>
      </c>
      <c r="GA99" s="159">
        <f>IF(GA$16-'様式３（療養者名簿）（⑤の場合）'!$O108+1&lt;=15,IF(GA$16&gt;='様式３（療養者名簿）（⑤の場合）'!$O108,IF(GA$16&lt;='様式３（療養者名簿）（⑤の場合）'!$W108,1,0),0),0)</f>
        <v>0</v>
      </c>
      <c r="GB99" s="159">
        <f>IF(GB$16-'様式３（療養者名簿）（⑤の場合）'!$O108+1&lt;=15,IF(GB$16&gt;='様式３（療養者名簿）（⑤の場合）'!$O108,IF(GB$16&lt;='様式３（療養者名簿）（⑤の場合）'!$W108,1,0),0),0)</f>
        <v>0</v>
      </c>
      <c r="GC99" s="159">
        <f>IF(GC$16-'様式３（療養者名簿）（⑤の場合）'!$O108+1&lt;=15,IF(GC$16&gt;='様式３（療養者名簿）（⑤の場合）'!$O108,IF(GC$16&lt;='様式３（療養者名簿）（⑤の場合）'!$W108,1,0),0),0)</f>
        <v>0</v>
      </c>
      <c r="GD99" s="159">
        <f>IF(GD$16-'様式３（療養者名簿）（⑤の場合）'!$O108+1&lt;=15,IF(GD$16&gt;='様式３（療養者名簿）（⑤の場合）'!$O108,IF(GD$16&lt;='様式３（療養者名簿）（⑤の場合）'!$W108,1,0),0),0)</f>
        <v>0</v>
      </c>
      <c r="GE99" s="159">
        <f>IF(GE$16-'様式３（療養者名簿）（⑤の場合）'!$O108+1&lt;=15,IF(GE$16&gt;='様式３（療養者名簿）（⑤の場合）'!$O108,IF(GE$16&lt;='様式３（療養者名簿）（⑤の場合）'!$W108,1,0),0),0)</f>
        <v>0</v>
      </c>
      <c r="GF99" s="159">
        <f>IF(GF$16-'様式３（療養者名簿）（⑤の場合）'!$O108+1&lt;=15,IF(GF$16&gt;='様式３（療養者名簿）（⑤の場合）'!$O108,IF(GF$16&lt;='様式３（療養者名簿）（⑤の場合）'!$W108,1,0),0),0)</f>
        <v>0</v>
      </c>
      <c r="GG99" s="159">
        <f>IF(GG$16-'様式３（療養者名簿）（⑤の場合）'!$O108+1&lt;=15,IF(GG$16&gt;='様式３（療養者名簿）（⑤の場合）'!$O108,IF(GG$16&lt;='様式３（療養者名簿）（⑤の場合）'!$W108,1,0),0),0)</f>
        <v>0</v>
      </c>
      <c r="GH99" s="159">
        <f>IF(GH$16-'様式３（療養者名簿）（⑤の場合）'!$O108+1&lt;=15,IF(GH$16&gt;='様式３（療養者名簿）（⑤の場合）'!$O108,IF(GH$16&lt;='様式３（療養者名簿）（⑤の場合）'!$W108,1,0),0),0)</f>
        <v>0</v>
      </c>
      <c r="GI99" s="159">
        <f>IF(GI$16-'様式３（療養者名簿）（⑤の場合）'!$O108+1&lt;=15,IF(GI$16&gt;='様式３（療養者名簿）（⑤の場合）'!$O108,IF(GI$16&lt;='様式３（療養者名簿）（⑤の場合）'!$W108,1,0),0),0)</f>
        <v>0</v>
      </c>
      <c r="GJ99" s="159">
        <f>IF(GJ$16-'様式３（療養者名簿）（⑤の場合）'!$O108+1&lt;=15,IF(GJ$16&gt;='様式３（療養者名簿）（⑤の場合）'!$O108,IF(GJ$16&lt;='様式３（療養者名簿）（⑤の場合）'!$W108,1,0),0),0)</f>
        <v>0</v>
      </c>
      <c r="GK99" s="159">
        <f>IF(GK$16-'様式３（療養者名簿）（⑤の場合）'!$O108+1&lt;=15,IF(GK$16&gt;='様式３（療養者名簿）（⑤の場合）'!$O108,IF(GK$16&lt;='様式３（療養者名簿）（⑤の場合）'!$W108,1,0),0),0)</f>
        <v>0</v>
      </c>
      <c r="GL99" s="159">
        <f>IF(GL$16-'様式３（療養者名簿）（⑤の場合）'!$O108+1&lt;=15,IF(GL$16&gt;='様式３（療養者名簿）（⑤の場合）'!$O108,IF(GL$16&lt;='様式３（療養者名簿）（⑤の場合）'!$W108,1,0),0),0)</f>
        <v>0</v>
      </c>
      <c r="GM99" s="159">
        <f>IF(GM$16-'様式３（療養者名簿）（⑤の場合）'!$O108+1&lt;=15,IF(GM$16&gt;='様式３（療養者名簿）（⑤の場合）'!$O108,IF(GM$16&lt;='様式３（療養者名簿）（⑤の場合）'!$W108,1,0),0),0)</f>
        <v>0</v>
      </c>
      <c r="GN99" s="159">
        <f>IF(GN$16-'様式３（療養者名簿）（⑤の場合）'!$O108+1&lt;=15,IF(GN$16&gt;='様式３（療養者名簿）（⑤の場合）'!$O108,IF(GN$16&lt;='様式３（療養者名簿）（⑤の場合）'!$W108,1,0),0),0)</f>
        <v>0</v>
      </c>
      <c r="GO99" s="159">
        <f>IF(GO$16-'様式３（療養者名簿）（⑤の場合）'!$O108+1&lt;=15,IF(GO$16&gt;='様式３（療養者名簿）（⑤の場合）'!$O108,IF(GO$16&lt;='様式３（療養者名簿）（⑤の場合）'!$W108,1,0),0),0)</f>
        <v>0</v>
      </c>
      <c r="GP99" s="159">
        <f>IF(GP$16-'様式３（療養者名簿）（⑤の場合）'!$O108+1&lt;=15,IF(GP$16&gt;='様式３（療養者名簿）（⑤の場合）'!$O108,IF(GP$16&lt;='様式３（療養者名簿）（⑤の場合）'!$W108,1,0),0),0)</f>
        <v>0</v>
      </c>
      <c r="GQ99" s="159">
        <f>IF(GQ$16-'様式３（療養者名簿）（⑤の場合）'!$O108+1&lt;=15,IF(GQ$16&gt;='様式３（療養者名簿）（⑤の場合）'!$O108,IF(GQ$16&lt;='様式３（療養者名簿）（⑤の場合）'!$W108,1,0),0),0)</f>
        <v>0</v>
      </c>
      <c r="GR99" s="159">
        <f>IF(GR$16-'様式３（療養者名簿）（⑤の場合）'!$O108+1&lt;=15,IF(GR$16&gt;='様式３（療養者名簿）（⑤の場合）'!$O108,IF(GR$16&lt;='様式３（療養者名簿）（⑤の場合）'!$W108,1,0),0),0)</f>
        <v>0</v>
      </c>
      <c r="GS99" s="159">
        <f>IF(GS$16-'様式３（療養者名簿）（⑤の場合）'!$O108+1&lt;=15,IF(GS$16&gt;='様式３（療養者名簿）（⑤の場合）'!$O108,IF(GS$16&lt;='様式３（療養者名簿）（⑤の場合）'!$W108,1,0),0),0)</f>
        <v>0</v>
      </c>
      <c r="GT99" s="159">
        <f>IF(GT$16-'様式３（療養者名簿）（⑤の場合）'!$O108+1&lt;=15,IF(GT$16&gt;='様式３（療養者名簿）（⑤の場合）'!$O108,IF(GT$16&lt;='様式３（療養者名簿）（⑤の場合）'!$W108,1,0),0),0)</f>
        <v>0</v>
      </c>
      <c r="GU99" s="159">
        <f>IF(GU$16-'様式３（療養者名簿）（⑤の場合）'!$O108+1&lt;=15,IF(GU$16&gt;='様式３（療養者名簿）（⑤の場合）'!$O108,IF(GU$16&lt;='様式３（療養者名簿）（⑤の場合）'!$W108,1,0),0),0)</f>
        <v>0</v>
      </c>
      <c r="GV99" s="159">
        <f>IF(GV$16-'様式３（療養者名簿）（⑤の場合）'!$O108+1&lt;=15,IF(GV$16&gt;='様式３（療養者名簿）（⑤の場合）'!$O108,IF(GV$16&lt;='様式３（療養者名簿）（⑤の場合）'!$W108,1,0),0),0)</f>
        <v>0</v>
      </c>
      <c r="GW99" s="159">
        <f>IF(GW$16-'様式３（療養者名簿）（⑤の場合）'!$O108+1&lt;=15,IF(GW$16&gt;='様式３（療養者名簿）（⑤の場合）'!$O108,IF(GW$16&lt;='様式３（療養者名簿）（⑤の場合）'!$W108,1,0),0),0)</f>
        <v>0</v>
      </c>
      <c r="GX99" s="159">
        <f>IF(GX$16-'様式３（療養者名簿）（⑤の場合）'!$O108+1&lt;=15,IF(GX$16&gt;='様式３（療養者名簿）（⑤の場合）'!$O108,IF(GX$16&lt;='様式３（療養者名簿）（⑤の場合）'!$W108,1,0),0),0)</f>
        <v>0</v>
      </c>
      <c r="GY99" s="159">
        <f>IF(GY$16-'様式３（療養者名簿）（⑤の場合）'!$O108+1&lt;=15,IF(GY$16&gt;='様式３（療養者名簿）（⑤の場合）'!$O108,IF(GY$16&lt;='様式３（療養者名簿）（⑤の場合）'!$W108,1,0),0),0)</f>
        <v>0</v>
      </c>
      <c r="GZ99" s="159">
        <f>IF(GZ$16-'様式３（療養者名簿）（⑤の場合）'!$O108+1&lt;=15,IF(GZ$16&gt;='様式３（療養者名簿）（⑤の場合）'!$O108,IF(GZ$16&lt;='様式３（療養者名簿）（⑤の場合）'!$W108,1,0),0),0)</f>
        <v>0</v>
      </c>
      <c r="HA99" s="159">
        <f>IF(HA$16-'様式３（療養者名簿）（⑤の場合）'!$O108+1&lt;=15,IF(HA$16&gt;='様式３（療養者名簿）（⑤の場合）'!$O108,IF(HA$16&lt;='様式３（療養者名簿）（⑤の場合）'!$W108,1,0),0),0)</f>
        <v>0</v>
      </c>
      <c r="HB99" s="159">
        <f>IF(HB$16-'様式３（療養者名簿）（⑤の場合）'!$O108+1&lt;=15,IF(HB$16&gt;='様式３（療養者名簿）（⑤の場合）'!$O108,IF(HB$16&lt;='様式３（療養者名簿）（⑤の場合）'!$W108,1,0),0),0)</f>
        <v>0</v>
      </c>
      <c r="HC99" s="159">
        <f>IF(HC$16-'様式３（療養者名簿）（⑤の場合）'!$O108+1&lt;=15,IF(HC$16&gt;='様式３（療養者名簿）（⑤の場合）'!$O108,IF(HC$16&lt;='様式３（療養者名簿）（⑤の場合）'!$W108,1,0),0),0)</f>
        <v>0</v>
      </c>
      <c r="HD99" s="159">
        <f>IF(HD$16-'様式３（療養者名簿）（⑤の場合）'!$O108+1&lt;=15,IF(HD$16&gt;='様式３（療養者名簿）（⑤の場合）'!$O108,IF(HD$16&lt;='様式３（療養者名簿）（⑤の場合）'!$W108,1,0),0),0)</f>
        <v>0</v>
      </c>
      <c r="HE99" s="159">
        <f>IF(HE$16-'様式３（療養者名簿）（⑤の場合）'!$O108+1&lt;=15,IF(HE$16&gt;='様式３（療養者名簿）（⑤の場合）'!$O108,IF(HE$16&lt;='様式３（療養者名簿）（⑤の場合）'!$W108,1,0),0),0)</f>
        <v>0</v>
      </c>
      <c r="HF99" s="159">
        <f>IF(HF$16-'様式３（療養者名簿）（⑤の場合）'!$O108+1&lt;=15,IF(HF$16&gt;='様式３（療養者名簿）（⑤の場合）'!$O108,IF(HF$16&lt;='様式３（療養者名簿）（⑤の場合）'!$W108,1,0),0),0)</f>
        <v>0</v>
      </c>
      <c r="HG99" s="159">
        <f>IF(HG$16-'様式３（療養者名簿）（⑤の場合）'!$O108+1&lt;=15,IF(HG$16&gt;='様式３（療養者名簿）（⑤の場合）'!$O108,IF(HG$16&lt;='様式３（療養者名簿）（⑤の場合）'!$W108,1,0),0),0)</f>
        <v>0</v>
      </c>
      <c r="HH99" s="159">
        <f>IF(HH$16-'様式３（療養者名簿）（⑤の場合）'!$O108+1&lt;=15,IF(HH$16&gt;='様式３（療養者名簿）（⑤の場合）'!$O108,IF(HH$16&lt;='様式３（療養者名簿）（⑤の場合）'!$W108,1,0),0),0)</f>
        <v>0</v>
      </c>
      <c r="HI99" s="159">
        <f>IF(HI$16-'様式３（療養者名簿）（⑤の場合）'!$O108+1&lt;=15,IF(HI$16&gt;='様式３（療養者名簿）（⑤の場合）'!$O108,IF(HI$16&lt;='様式３（療養者名簿）（⑤の場合）'!$W108,1,0),0),0)</f>
        <v>0</v>
      </c>
      <c r="HJ99" s="159">
        <f>IF(HJ$16-'様式３（療養者名簿）（⑤の場合）'!$O108+1&lt;=15,IF(HJ$16&gt;='様式３（療養者名簿）（⑤の場合）'!$O108,IF(HJ$16&lt;='様式３（療養者名簿）（⑤の場合）'!$W108,1,0),0),0)</f>
        <v>0</v>
      </c>
      <c r="HK99" s="159">
        <f>IF(HK$16-'様式３（療養者名簿）（⑤の場合）'!$O108+1&lt;=15,IF(HK$16&gt;='様式３（療養者名簿）（⑤の場合）'!$O108,IF(HK$16&lt;='様式３（療養者名簿）（⑤の場合）'!$W108,1,0),0),0)</f>
        <v>0</v>
      </c>
      <c r="HL99" s="159">
        <f>IF(HL$16-'様式３（療養者名簿）（⑤の場合）'!$O108+1&lt;=15,IF(HL$16&gt;='様式３（療養者名簿）（⑤の場合）'!$O108,IF(HL$16&lt;='様式３（療養者名簿）（⑤の場合）'!$W108,1,0),0),0)</f>
        <v>0</v>
      </c>
      <c r="HM99" s="159">
        <f>IF(HM$16-'様式３（療養者名簿）（⑤の場合）'!$O108+1&lt;=15,IF(HM$16&gt;='様式３（療養者名簿）（⑤の場合）'!$O108,IF(HM$16&lt;='様式３（療養者名簿）（⑤の場合）'!$W108,1,0),0),0)</f>
        <v>0</v>
      </c>
      <c r="HN99" s="159">
        <f>IF(HN$16-'様式３（療養者名簿）（⑤の場合）'!$O108+1&lt;=15,IF(HN$16&gt;='様式３（療養者名簿）（⑤の場合）'!$O108,IF(HN$16&lt;='様式３（療養者名簿）（⑤の場合）'!$W108,1,0),0),0)</f>
        <v>0</v>
      </c>
      <c r="HO99" s="159">
        <f>IF(HO$16-'様式３（療養者名簿）（⑤の場合）'!$O108+1&lt;=15,IF(HO$16&gt;='様式３（療養者名簿）（⑤の場合）'!$O108,IF(HO$16&lt;='様式３（療養者名簿）（⑤の場合）'!$W108,1,0),0),0)</f>
        <v>0</v>
      </c>
      <c r="HP99" s="159">
        <f>IF(HP$16-'様式３（療養者名簿）（⑤の場合）'!$O108+1&lt;=15,IF(HP$16&gt;='様式３（療養者名簿）（⑤の場合）'!$O108,IF(HP$16&lt;='様式３（療養者名簿）（⑤の場合）'!$W108,1,0),0),0)</f>
        <v>0</v>
      </c>
      <c r="HQ99" s="159">
        <f>IF(HQ$16-'様式３（療養者名簿）（⑤の場合）'!$O108+1&lt;=15,IF(HQ$16&gt;='様式３（療養者名簿）（⑤の場合）'!$O108,IF(HQ$16&lt;='様式３（療養者名簿）（⑤の場合）'!$W108,1,0),0),0)</f>
        <v>0</v>
      </c>
      <c r="HR99" s="159">
        <f>IF(HR$16-'様式３（療養者名簿）（⑤の場合）'!$O108+1&lt;=15,IF(HR$16&gt;='様式３（療養者名簿）（⑤の場合）'!$O108,IF(HR$16&lt;='様式３（療養者名簿）（⑤の場合）'!$W108,1,0),0),0)</f>
        <v>0</v>
      </c>
      <c r="HS99" s="159">
        <f>IF(HS$16-'様式３（療養者名簿）（⑤の場合）'!$O108+1&lt;=15,IF(HS$16&gt;='様式３（療養者名簿）（⑤の場合）'!$O108,IF(HS$16&lt;='様式３（療養者名簿）（⑤の場合）'!$W108,1,0),0),0)</f>
        <v>0</v>
      </c>
      <c r="HT99" s="159">
        <f>IF(HT$16-'様式３（療養者名簿）（⑤の場合）'!$O108+1&lt;=15,IF(HT$16&gt;='様式３（療養者名簿）（⑤の場合）'!$O108,IF(HT$16&lt;='様式３（療養者名簿）（⑤の場合）'!$W108,1,0),0),0)</f>
        <v>0</v>
      </c>
      <c r="HU99" s="159">
        <f>IF(HU$16-'様式３（療養者名簿）（⑤の場合）'!$O108+1&lt;=15,IF(HU$16&gt;='様式３（療養者名簿）（⑤の場合）'!$O108,IF(HU$16&lt;='様式３（療養者名簿）（⑤の場合）'!$W108,1,0),0),0)</f>
        <v>0</v>
      </c>
      <c r="HV99" s="159">
        <f>IF(HV$16-'様式３（療養者名簿）（⑤の場合）'!$O108+1&lt;=15,IF(HV$16&gt;='様式３（療養者名簿）（⑤の場合）'!$O108,IF(HV$16&lt;='様式３（療養者名簿）（⑤の場合）'!$W108,1,0),0),0)</f>
        <v>0</v>
      </c>
      <c r="HW99" s="159">
        <f>IF(HW$16-'様式３（療養者名簿）（⑤の場合）'!$O108+1&lt;=15,IF(HW$16&gt;='様式３（療養者名簿）（⑤の場合）'!$O108,IF(HW$16&lt;='様式３（療養者名簿）（⑤の場合）'!$W108,1,0),0),0)</f>
        <v>0</v>
      </c>
      <c r="HX99" s="159">
        <f>IF(HX$16-'様式３（療養者名簿）（⑤の場合）'!$O108+1&lt;=15,IF(HX$16&gt;='様式３（療養者名簿）（⑤の場合）'!$O108,IF(HX$16&lt;='様式３（療養者名簿）（⑤の場合）'!$W108,1,0),0),0)</f>
        <v>0</v>
      </c>
      <c r="HY99" s="159">
        <f>IF(HY$16-'様式３（療養者名簿）（⑤の場合）'!$O108+1&lt;=15,IF(HY$16&gt;='様式３（療養者名簿）（⑤の場合）'!$O108,IF(HY$16&lt;='様式３（療養者名簿）（⑤の場合）'!$W108,1,0),0),0)</f>
        <v>0</v>
      </c>
      <c r="HZ99" s="159">
        <f>IF(HZ$16-'様式３（療養者名簿）（⑤の場合）'!$O108+1&lt;=15,IF(HZ$16&gt;='様式３（療養者名簿）（⑤の場合）'!$O108,IF(HZ$16&lt;='様式３（療養者名簿）（⑤の場合）'!$W108,1,0),0),0)</f>
        <v>0</v>
      </c>
      <c r="IA99" s="159">
        <f>IF(IA$16-'様式３（療養者名簿）（⑤の場合）'!$O108+1&lt;=15,IF(IA$16&gt;='様式３（療養者名簿）（⑤の場合）'!$O108,IF(IA$16&lt;='様式３（療養者名簿）（⑤の場合）'!$W108,1,0),0),0)</f>
        <v>0</v>
      </c>
      <c r="IB99" s="159">
        <f>IF(IB$16-'様式３（療養者名簿）（⑤の場合）'!$O108+1&lt;=15,IF(IB$16&gt;='様式３（療養者名簿）（⑤の場合）'!$O108,IF(IB$16&lt;='様式３（療養者名簿）（⑤の場合）'!$W108,1,0),0),0)</f>
        <v>0</v>
      </c>
      <c r="IC99" s="159">
        <f>IF(IC$16-'様式３（療養者名簿）（⑤の場合）'!$O108+1&lt;=15,IF(IC$16&gt;='様式３（療養者名簿）（⑤の場合）'!$O108,IF(IC$16&lt;='様式３（療養者名簿）（⑤の場合）'!$W108,1,0),0),0)</f>
        <v>0</v>
      </c>
      <c r="ID99" s="159">
        <f>IF(ID$16-'様式３（療養者名簿）（⑤の場合）'!$O108+1&lt;=15,IF(ID$16&gt;='様式３（療養者名簿）（⑤の場合）'!$O108,IF(ID$16&lt;='様式３（療養者名簿）（⑤の場合）'!$W108,1,0),0),0)</f>
        <v>0</v>
      </c>
      <c r="IE99" s="159">
        <f>IF(IE$16-'様式３（療養者名簿）（⑤の場合）'!$O108+1&lt;=15,IF(IE$16&gt;='様式３（療養者名簿）（⑤の場合）'!$O108,IF(IE$16&lt;='様式３（療養者名簿）（⑤の場合）'!$W108,1,0),0),0)</f>
        <v>0</v>
      </c>
      <c r="IF99" s="159">
        <f>IF(IF$16-'様式３（療養者名簿）（⑤の場合）'!$O108+1&lt;=15,IF(IF$16&gt;='様式３（療養者名簿）（⑤の場合）'!$O108,IF(IF$16&lt;='様式３（療養者名簿）（⑤の場合）'!$W108,1,0),0),0)</f>
        <v>0</v>
      </c>
      <c r="IG99" s="159">
        <f>IF(IG$16-'様式３（療養者名簿）（⑤の場合）'!$O108+1&lt;=15,IF(IG$16&gt;='様式３（療養者名簿）（⑤の場合）'!$O108,IF(IG$16&lt;='様式３（療養者名簿）（⑤の場合）'!$W108,1,0),0),0)</f>
        <v>0</v>
      </c>
      <c r="IH99" s="159">
        <f>IF(IH$16-'様式３（療養者名簿）（⑤の場合）'!$O108+1&lt;=15,IF(IH$16&gt;='様式３（療養者名簿）（⑤の場合）'!$O108,IF(IH$16&lt;='様式３（療養者名簿）（⑤の場合）'!$W108,1,0),0),0)</f>
        <v>0</v>
      </c>
      <c r="II99" s="159">
        <f>IF(II$16-'様式３（療養者名簿）（⑤の場合）'!$O108+1&lt;=15,IF(II$16&gt;='様式３（療養者名簿）（⑤の場合）'!$O108,IF(II$16&lt;='様式３（療養者名簿）（⑤の場合）'!$W108,1,0),0),0)</f>
        <v>0</v>
      </c>
      <c r="IJ99" s="159">
        <f>IF(IJ$16-'様式３（療養者名簿）（⑤の場合）'!$O108+1&lt;=15,IF(IJ$16&gt;='様式３（療養者名簿）（⑤の場合）'!$O108,IF(IJ$16&lt;='様式３（療養者名簿）（⑤の場合）'!$W108,1,0),0),0)</f>
        <v>0</v>
      </c>
      <c r="IK99" s="159">
        <f>IF(IK$16-'様式３（療養者名簿）（⑤の場合）'!$O108+1&lt;=15,IF(IK$16&gt;='様式３（療養者名簿）（⑤の場合）'!$O108,IF(IK$16&lt;='様式３（療養者名簿）（⑤の場合）'!$W108,1,0),0),0)</f>
        <v>0</v>
      </c>
      <c r="IL99" s="159">
        <f>IF(IL$16-'様式３（療養者名簿）（⑤の場合）'!$O108+1&lt;=15,IF(IL$16&gt;='様式３（療養者名簿）（⑤の場合）'!$O108,IF(IL$16&lt;='様式３（療養者名簿）（⑤の場合）'!$W108,1,0),0),0)</f>
        <v>0</v>
      </c>
      <c r="IM99" s="159">
        <f>IF(IM$16-'様式３（療養者名簿）（⑤の場合）'!$O108+1&lt;=15,IF(IM$16&gt;='様式３（療養者名簿）（⑤の場合）'!$O108,IF(IM$16&lt;='様式３（療養者名簿）（⑤の場合）'!$W108,1,0),0),0)</f>
        <v>0</v>
      </c>
      <c r="IN99" s="159">
        <f>IF(IN$16-'様式３（療養者名簿）（⑤の場合）'!$O108+1&lt;=15,IF(IN$16&gt;='様式３（療養者名簿）（⑤の場合）'!$O108,IF(IN$16&lt;='様式３（療養者名簿）（⑤の場合）'!$W108,1,0),0),0)</f>
        <v>0</v>
      </c>
      <c r="IO99" s="159">
        <f>IF(IO$16-'様式３（療養者名簿）（⑤の場合）'!$O108+1&lt;=15,IF(IO$16&gt;='様式３（療養者名簿）（⑤の場合）'!$O108,IF(IO$16&lt;='様式３（療養者名簿）（⑤の場合）'!$W108,1,0),0),0)</f>
        <v>0</v>
      </c>
      <c r="IP99" s="159">
        <f>IF(IP$16-'様式３（療養者名簿）（⑤の場合）'!$O108+1&lt;=15,IF(IP$16&gt;='様式３（療養者名簿）（⑤の場合）'!$O108,IF(IP$16&lt;='様式３（療養者名簿）（⑤の場合）'!$W108,1,0),0),0)</f>
        <v>0</v>
      </c>
      <c r="IQ99" s="159">
        <f>IF(IQ$16-'様式３（療養者名簿）（⑤の場合）'!$O108+1&lt;=15,IF(IQ$16&gt;='様式３（療養者名簿）（⑤の場合）'!$O108,IF(IQ$16&lt;='様式３（療養者名簿）（⑤の場合）'!$W108,1,0),0),0)</f>
        <v>0</v>
      </c>
      <c r="IR99" s="159">
        <f>IF(IR$16-'様式３（療養者名簿）（⑤の場合）'!$O108+1&lt;=15,IF(IR$16&gt;='様式３（療養者名簿）（⑤の場合）'!$O108,IF(IR$16&lt;='様式３（療養者名簿）（⑤の場合）'!$W108,1,0),0),0)</f>
        <v>0</v>
      </c>
      <c r="IS99" s="159">
        <f>IF(IS$16-'様式３（療養者名簿）（⑤の場合）'!$O108+1&lt;=15,IF(IS$16&gt;='様式３（療養者名簿）（⑤の場合）'!$O108,IF(IS$16&lt;='様式３（療養者名簿）（⑤の場合）'!$W108,1,0),0),0)</f>
        <v>0</v>
      </c>
      <c r="IT99" s="159">
        <f>IF(IT$16-'様式３（療養者名簿）（⑤の場合）'!$O108+1&lt;=15,IF(IT$16&gt;='様式３（療養者名簿）（⑤の場合）'!$O108,IF(IT$16&lt;='様式３（療養者名簿）（⑤の場合）'!$W108,1,0),0),0)</f>
        <v>0</v>
      </c>
    </row>
    <row r="100" spans="1:254" ht="42" customHeight="1">
      <c r="A100" s="149">
        <f>'様式３（療養者名簿）（⑤の場合）'!C109</f>
        <v>0</v>
      </c>
      <c r="B100" s="159">
        <f>IF(B$16-'様式３（療養者名簿）（⑤の場合）'!$O109+1&lt;=15,IF(B$16&gt;='様式３（療養者名簿）（⑤の場合）'!$O109,IF(B$16&lt;='様式３（療養者名簿）（⑤の場合）'!$W109,1,0),0),0)</f>
        <v>0</v>
      </c>
      <c r="C100" s="159">
        <f>IF(C$16-'様式３（療養者名簿）（⑤の場合）'!$O109+1&lt;=15,IF(C$16&gt;='様式３（療養者名簿）（⑤の場合）'!$O109,IF(C$16&lt;='様式３（療養者名簿）（⑤の場合）'!$W109,1,0),0),0)</f>
        <v>0</v>
      </c>
      <c r="D100" s="159">
        <f>IF(D$16-'様式３（療養者名簿）（⑤の場合）'!$O109+1&lt;=15,IF(D$16&gt;='様式３（療養者名簿）（⑤の場合）'!$O109,IF(D$16&lt;='様式３（療養者名簿）（⑤の場合）'!$W109,1,0),0),0)</f>
        <v>0</v>
      </c>
      <c r="E100" s="159">
        <f>IF(E$16-'様式３（療養者名簿）（⑤の場合）'!$O109+1&lt;=15,IF(E$16&gt;='様式３（療養者名簿）（⑤の場合）'!$O109,IF(E$16&lt;='様式３（療養者名簿）（⑤の場合）'!$W109,1,0),0),0)</f>
        <v>0</v>
      </c>
      <c r="F100" s="159">
        <f>IF(F$16-'様式３（療養者名簿）（⑤の場合）'!$O109+1&lt;=15,IF(F$16&gt;='様式３（療養者名簿）（⑤の場合）'!$O109,IF(F$16&lt;='様式３（療養者名簿）（⑤の場合）'!$W109,1,0),0),0)</f>
        <v>0</v>
      </c>
      <c r="G100" s="159">
        <f>IF(G$16-'様式３（療養者名簿）（⑤の場合）'!$O109+1&lt;=15,IF(G$16&gt;='様式３（療養者名簿）（⑤の場合）'!$O109,IF(G$16&lt;='様式３（療養者名簿）（⑤の場合）'!$W109,1,0),0),0)</f>
        <v>0</v>
      </c>
      <c r="H100" s="159">
        <f>IF(H$16-'様式３（療養者名簿）（⑤の場合）'!$O109+1&lt;=15,IF(H$16&gt;='様式３（療養者名簿）（⑤の場合）'!$O109,IF(H$16&lt;='様式３（療養者名簿）（⑤の場合）'!$W109,1,0),0),0)</f>
        <v>0</v>
      </c>
      <c r="I100" s="159">
        <f>IF(I$16-'様式３（療養者名簿）（⑤の場合）'!$O109+1&lt;=15,IF(I$16&gt;='様式３（療養者名簿）（⑤の場合）'!$O109,IF(I$16&lt;='様式３（療養者名簿）（⑤の場合）'!$W109,1,0),0),0)</f>
        <v>0</v>
      </c>
      <c r="J100" s="159">
        <f>IF(J$16-'様式３（療養者名簿）（⑤の場合）'!$O109+1&lt;=15,IF(J$16&gt;='様式３（療養者名簿）（⑤の場合）'!$O109,IF(J$16&lt;='様式３（療養者名簿）（⑤の場合）'!$W109,1,0),0),0)</f>
        <v>0</v>
      </c>
      <c r="K100" s="159">
        <f>IF(K$16-'様式３（療養者名簿）（⑤の場合）'!$O109+1&lt;=15,IF(K$16&gt;='様式３（療養者名簿）（⑤の場合）'!$O109,IF(K$16&lt;='様式３（療養者名簿）（⑤の場合）'!$W109,1,0),0),0)</f>
        <v>0</v>
      </c>
      <c r="L100" s="159">
        <f>IF(L$16-'様式３（療養者名簿）（⑤の場合）'!$O109+1&lt;=15,IF(L$16&gt;='様式３（療養者名簿）（⑤の場合）'!$O109,IF(L$16&lt;='様式３（療養者名簿）（⑤の場合）'!$W109,1,0),0),0)</f>
        <v>0</v>
      </c>
      <c r="M100" s="159">
        <f>IF(M$16-'様式３（療養者名簿）（⑤の場合）'!$O109+1&lt;=15,IF(M$16&gt;='様式３（療養者名簿）（⑤の場合）'!$O109,IF(M$16&lt;='様式３（療養者名簿）（⑤の場合）'!$W109,1,0),0),0)</f>
        <v>0</v>
      </c>
      <c r="N100" s="159">
        <f>IF(N$16-'様式３（療養者名簿）（⑤の場合）'!$O109+1&lt;=15,IF(N$16&gt;='様式３（療養者名簿）（⑤の場合）'!$O109,IF(N$16&lt;='様式３（療養者名簿）（⑤の場合）'!$W109,1,0),0),0)</f>
        <v>0</v>
      </c>
      <c r="O100" s="159">
        <f>IF(O$16-'様式３（療養者名簿）（⑤の場合）'!$O109+1&lt;=15,IF(O$16&gt;='様式３（療養者名簿）（⑤の場合）'!$O109,IF(O$16&lt;='様式３（療養者名簿）（⑤の場合）'!$W109,1,0),0),0)</f>
        <v>0</v>
      </c>
      <c r="P100" s="159">
        <f>IF(P$16-'様式３（療養者名簿）（⑤の場合）'!$O109+1&lt;=15,IF(P$16&gt;='様式３（療養者名簿）（⑤の場合）'!$O109,IF(P$16&lt;='様式３（療養者名簿）（⑤の場合）'!$W109,1,0),0),0)</f>
        <v>0</v>
      </c>
      <c r="Q100" s="159">
        <f>IF(Q$16-'様式３（療養者名簿）（⑤の場合）'!$O109+1&lt;=15,IF(Q$16&gt;='様式３（療養者名簿）（⑤の場合）'!$O109,IF(Q$16&lt;='様式３（療養者名簿）（⑤の場合）'!$W109,1,0),0),0)</f>
        <v>0</v>
      </c>
      <c r="R100" s="159">
        <f>IF(R$16-'様式３（療養者名簿）（⑤の場合）'!$O109+1&lt;=15,IF(R$16&gt;='様式３（療養者名簿）（⑤の場合）'!$O109,IF(R$16&lt;='様式３（療養者名簿）（⑤の場合）'!$W109,1,0),0),0)</f>
        <v>0</v>
      </c>
      <c r="S100" s="159">
        <f>IF(S$16-'様式３（療養者名簿）（⑤の場合）'!$O109+1&lt;=15,IF(S$16&gt;='様式３（療養者名簿）（⑤の場合）'!$O109,IF(S$16&lt;='様式３（療養者名簿）（⑤の場合）'!$W109,1,0),0),0)</f>
        <v>0</v>
      </c>
      <c r="T100" s="159">
        <f>IF(T$16-'様式３（療養者名簿）（⑤の場合）'!$O109+1&lt;=15,IF(T$16&gt;='様式３（療養者名簿）（⑤の場合）'!$O109,IF(T$16&lt;='様式３（療養者名簿）（⑤の場合）'!$W109,1,0),0),0)</f>
        <v>0</v>
      </c>
      <c r="U100" s="159">
        <f>IF(U$16-'様式３（療養者名簿）（⑤の場合）'!$O109+1&lt;=15,IF(U$16&gt;='様式３（療養者名簿）（⑤の場合）'!$O109,IF(U$16&lt;='様式３（療養者名簿）（⑤の場合）'!$W109,1,0),0),0)</f>
        <v>0</v>
      </c>
      <c r="V100" s="159">
        <f>IF(V$16-'様式３（療養者名簿）（⑤の場合）'!$O109+1&lt;=15,IF(V$16&gt;='様式３（療養者名簿）（⑤の場合）'!$O109,IF(V$16&lt;='様式３（療養者名簿）（⑤の場合）'!$W109,1,0),0),0)</f>
        <v>0</v>
      </c>
      <c r="W100" s="159">
        <f>IF(W$16-'様式３（療養者名簿）（⑤の場合）'!$O109+1&lt;=15,IF(W$16&gt;='様式３（療養者名簿）（⑤の場合）'!$O109,IF(W$16&lt;='様式３（療養者名簿）（⑤の場合）'!$W109,1,0),0),0)</f>
        <v>0</v>
      </c>
      <c r="X100" s="159">
        <f>IF(X$16-'様式３（療養者名簿）（⑤の場合）'!$O109+1&lt;=15,IF(X$16&gt;='様式３（療養者名簿）（⑤の場合）'!$O109,IF(X$16&lt;='様式３（療養者名簿）（⑤の場合）'!$W109,1,0),0),0)</f>
        <v>0</v>
      </c>
      <c r="Y100" s="159">
        <f>IF(Y$16-'様式３（療養者名簿）（⑤の場合）'!$O109+1&lt;=15,IF(Y$16&gt;='様式３（療養者名簿）（⑤の場合）'!$O109,IF(Y$16&lt;='様式３（療養者名簿）（⑤の場合）'!$W109,1,0),0),0)</f>
        <v>0</v>
      </c>
      <c r="Z100" s="159">
        <f>IF(Z$16-'様式３（療養者名簿）（⑤の場合）'!$O109+1&lt;=15,IF(Z$16&gt;='様式３（療養者名簿）（⑤の場合）'!$O109,IF(Z$16&lt;='様式３（療養者名簿）（⑤の場合）'!$W109,1,0),0),0)</f>
        <v>0</v>
      </c>
      <c r="AA100" s="159">
        <f>IF(AA$16-'様式３（療養者名簿）（⑤の場合）'!$O109+1&lt;=15,IF(AA$16&gt;='様式３（療養者名簿）（⑤の場合）'!$O109,IF(AA$16&lt;='様式３（療養者名簿）（⑤の場合）'!$W109,1,0),0),0)</f>
        <v>0</v>
      </c>
      <c r="AB100" s="159">
        <f>IF(AB$16-'様式３（療養者名簿）（⑤の場合）'!$O109+1&lt;=15,IF(AB$16&gt;='様式３（療養者名簿）（⑤の場合）'!$O109,IF(AB$16&lt;='様式３（療養者名簿）（⑤の場合）'!$W109,1,0),0),0)</f>
        <v>0</v>
      </c>
      <c r="AC100" s="159">
        <f>IF(AC$16-'様式３（療養者名簿）（⑤の場合）'!$O109+1&lt;=15,IF(AC$16&gt;='様式３（療養者名簿）（⑤の場合）'!$O109,IF(AC$16&lt;='様式３（療養者名簿）（⑤の場合）'!$W109,1,0),0),0)</f>
        <v>0</v>
      </c>
      <c r="AD100" s="159">
        <f>IF(AD$16-'様式３（療養者名簿）（⑤の場合）'!$O109+1&lt;=15,IF(AD$16&gt;='様式３（療養者名簿）（⑤の場合）'!$O109,IF(AD$16&lt;='様式３（療養者名簿）（⑤の場合）'!$W109,1,0),0),0)</f>
        <v>0</v>
      </c>
      <c r="AE100" s="159">
        <f>IF(AE$16-'様式３（療養者名簿）（⑤の場合）'!$O109+1&lt;=15,IF(AE$16&gt;='様式３（療養者名簿）（⑤の場合）'!$O109,IF(AE$16&lt;='様式３（療養者名簿）（⑤の場合）'!$W109,1,0),0),0)</f>
        <v>0</v>
      </c>
      <c r="AF100" s="159">
        <f>IF(AF$16-'様式３（療養者名簿）（⑤の場合）'!$O109+1&lt;=15,IF(AF$16&gt;='様式３（療養者名簿）（⑤の場合）'!$O109,IF(AF$16&lt;='様式３（療養者名簿）（⑤の場合）'!$W109,1,0),0),0)</f>
        <v>0</v>
      </c>
      <c r="AG100" s="159">
        <f>IF(AG$16-'様式３（療養者名簿）（⑤の場合）'!$O109+1&lt;=15,IF(AG$16&gt;='様式３（療養者名簿）（⑤の場合）'!$O109,IF(AG$16&lt;='様式３（療養者名簿）（⑤の場合）'!$W109,1,0),0),0)</f>
        <v>0</v>
      </c>
      <c r="AH100" s="159">
        <f>IF(AH$16-'様式３（療養者名簿）（⑤の場合）'!$O109+1&lt;=15,IF(AH$16&gt;='様式３（療養者名簿）（⑤の場合）'!$O109,IF(AH$16&lt;='様式３（療養者名簿）（⑤の場合）'!$W109,1,0),0),0)</f>
        <v>0</v>
      </c>
      <c r="AI100" s="159">
        <f>IF(AI$16-'様式３（療養者名簿）（⑤の場合）'!$O109+1&lt;=15,IF(AI$16&gt;='様式３（療養者名簿）（⑤の場合）'!$O109,IF(AI$16&lt;='様式３（療養者名簿）（⑤の場合）'!$W109,1,0),0),0)</f>
        <v>0</v>
      </c>
      <c r="AJ100" s="159">
        <f>IF(AJ$16-'様式３（療養者名簿）（⑤の場合）'!$O109+1&lt;=15,IF(AJ$16&gt;='様式３（療養者名簿）（⑤の場合）'!$O109,IF(AJ$16&lt;='様式３（療養者名簿）（⑤の場合）'!$W109,1,0),0),0)</f>
        <v>0</v>
      </c>
      <c r="AK100" s="159">
        <f>IF(AK$16-'様式３（療養者名簿）（⑤の場合）'!$O109+1&lt;=15,IF(AK$16&gt;='様式３（療養者名簿）（⑤の場合）'!$O109,IF(AK$16&lt;='様式３（療養者名簿）（⑤の場合）'!$W109,1,0),0),0)</f>
        <v>0</v>
      </c>
      <c r="AL100" s="159">
        <f>IF(AL$16-'様式３（療養者名簿）（⑤の場合）'!$O109+1&lt;=15,IF(AL$16&gt;='様式３（療養者名簿）（⑤の場合）'!$O109,IF(AL$16&lt;='様式３（療養者名簿）（⑤の場合）'!$W109,1,0),0),0)</f>
        <v>0</v>
      </c>
      <c r="AM100" s="159">
        <f>IF(AM$16-'様式３（療養者名簿）（⑤の場合）'!$O109+1&lt;=15,IF(AM$16&gt;='様式３（療養者名簿）（⑤の場合）'!$O109,IF(AM$16&lt;='様式３（療養者名簿）（⑤の場合）'!$W109,1,0),0),0)</f>
        <v>0</v>
      </c>
      <c r="AN100" s="159">
        <f>IF(AN$16-'様式３（療養者名簿）（⑤の場合）'!$O109+1&lt;=15,IF(AN$16&gt;='様式３（療養者名簿）（⑤の場合）'!$O109,IF(AN$16&lt;='様式３（療養者名簿）（⑤の場合）'!$W109,1,0),0),0)</f>
        <v>0</v>
      </c>
      <c r="AO100" s="159">
        <f>IF(AO$16-'様式３（療養者名簿）（⑤の場合）'!$O109+1&lt;=15,IF(AO$16&gt;='様式３（療養者名簿）（⑤の場合）'!$O109,IF(AO$16&lt;='様式３（療養者名簿）（⑤の場合）'!$W109,1,0),0),0)</f>
        <v>0</v>
      </c>
      <c r="AP100" s="159">
        <f>IF(AP$16-'様式３（療養者名簿）（⑤の場合）'!$O109+1&lt;=15,IF(AP$16&gt;='様式３（療養者名簿）（⑤の場合）'!$O109,IF(AP$16&lt;='様式３（療養者名簿）（⑤の場合）'!$W109,1,0),0),0)</f>
        <v>0</v>
      </c>
      <c r="AQ100" s="159">
        <f>IF(AQ$16-'様式３（療養者名簿）（⑤の場合）'!$O109+1&lt;=15,IF(AQ$16&gt;='様式３（療養者名簿）（⑤の場合）'!$O109,IF(AQ$16&lt;='様式３（療養者名簿）（⑤の場合）'!$W109,1,0),0),0)</f>
        <v>0</v>
      </c>
      <c r="AR100" s="159">
        <f>IF(AR$16-'様式３（療養者名簿）（⑤の場合）'!$O109+1&lt;=15,IF(AR$16&gt;='様式３（療養者名簿）（⑤の場合）'!$O109,IF(AR$16&lt;='様式３（療養者名簿）（⑤の場合）'!$W109,1,0),0),0)</f>
        <v>0</v>
      </c>
      <c r="AS100" s="159">
        <f>IF(AS$16-'様式３（療養者名簿）（⑤の場合）'!$O109+1&lt;=15,IF(AS$16&gt;='様式３（療養者名簿）（⑤の場合）'!$O109,IF(AS$16&lt;='様式３（療養者名簿）（⑤の場合）'!$W109,1,0),0),0)</f>
        <v>0</v>
      </c>
      <c r="AT100" s="159">
        <f>IF(AT$16-'様式３（療養者名簿）（⑤の場合）'!$O109+1&lt;=15,IF(AT$16&gt;='様式３（療養者名簿）（⑤の場合）'!$O109,IF(AT$16&lt;='様式３（療養者名簿）（⑤の場合）'!$W109,1,0),0),0)</f>
        <v>0</v>
      </c>
      <c r="AU100" s="159">
        <f>IF(AU$16-'様式３（療養者名簿）（⑤の場合）'!$O109+1&lt;=15,IF(AU$16&gt;='様式３（療養者名簿）（⑤の場合）'!$O109,IF(AU$16&lt;='様式３（療養者名簿）（⑤の場合）'!$W109,1,0),0),0)</f>
        <v>0</v>
      </c>
      <c r="AV100" s="159">
        <f>IF(AV$16-'様式３（療養者名簿）（⑤の場合）'!$O109+1&lt;=15,IF(AV$16&gt;='様式３（療養者名簿）（⑤の場合）'!$O109,IF(AV$16&lt;='様式３（療養者名簿）（⑤の場合）'!$W109,1,0),0),0)</f>
        <v>0</v>
      </c>
      <c r="AW100" s="159">
        <f>IF(AW$16-'様式３（療養者名簿）（⑤の場合）'!$O109+1&lt;=15,IF(AW$16&gt;='様式３（療養者名簿）（⑤の場合）'!$O109,IF(AW$16&lt;='様式３（療養者名簿）（⑤の場合）'!$W109,1,0),0),0)</f>
        <v>0</v>
      </c>
      <c r="AX100" s="159">
        <f>IF(AX$16-'様式３（療養者名簿）（⑤の場合）'!$O109+1&lt;=15,IF(AX$16&gt;='様式３（療養者名簿）（⑤の場合）'!$O109,IF(AX$16&lt;='様式３（療養者名簿）（⑤の場合）'!$W109,1,0),0),0)</f>
        <v>0</v>
      </c>
      <c r="AY100" s="159">
        <f>IF(AY$16-'様式３（療養者名簿）（⑤の場合）'!$O109+1&lt;=15,IF(AY$16&gt;='様式３（療養者名簿）（⑤の場合）'!$O109,IF(AY$16&lt;='様式３（療養者名簿）（⑤の場合）'!$W109,1,0),0),0)</f>
        <v>0</v>
      </c>
      <c r="AZ100" s="159">
        <f>IF(AZ$16-'様式３（療養者名簿）（⑤の場合）'!$O109+1&lt;=15,IF(AZ$16&gt;='様式３（療養者名簿）（⑤の場合）'!$O109,IF(AZ$16&lt;='様式３（療養者名簿）（⑤の場合）'!$W109,1,0),0),0)</f>
        <v>0</v>
      </c>
      <c r="BA100" s="159">
        <f>IF(BA$16-'様式３（療養者名簿）（⑤の場合）'!$O109+1&lt;=15,IF(BA$16&gt;='様式３（療養者名簿）（⑤の場合）'!$O109,IF(BA$16&lt;='様式３（療養者名簿）（⑤の場合）'!$W109,1,0),0),0)</f>
        <v>0</v>
      </c>
      <c r="BB100" s="159">
        <f>IF(BB$16-'様式３（療養者名簿）（⑤の場合）'!$O109+1&lt;=15,IF(BB$16&gt;='様式３（療養者名簿）（⑤の場合）'!$O109,IF(BB$16&lt;='様式３（療養者名簿）（⑤の場合）'!$W109,1,0),0),0)</f>
        <v>0</v>
      </c>
      <c r="BC100" s="159">
        <f>IF(BC$16-'様式３（療養者名簿）（⑤の場合）'!$O109+1&lt;=15,IF(BC$16&gt;='様式３（療養者名簿）（⑤の場合）'!$O109,IF(BC$16&lt;='様式３（療養者名簿）（⑤の場合）'!$W109,1,0),0),0)</f>
        <v>0</v>
      </c>
      <c r="BD100" s="159">
        <f>IF(BD$16-'様式３（療養者名簿）（⑤の場合）'!$O109+1&lt;=15,IF(BD$16&gt;='様式３（療養者名簿）（⑤の場合）'!$O109,IF(BD$16&lt;='様式３（療養者名簿）（⑤の場合）'!$W109,1,0),0),0)</f>
        <v>0</v>
      </c>
      <c r="BE100" s="159">
        <f>IF(BE$16-'様式３（療養者名簿）（⑤の場合）'!$O109+1&lt;=15,IF(BE$16&gt;='様式３（療養者名簿）（⑤の場合）'!$O109,IF(BE$16&lt;='様式３（療養者名簿）（⑤の場合）'!$W109,1,0),0),0)</f>
        <v>0</v>
      </c>
      <c r="BF100" s="159">
        <f>IF(BF$16-'様式３（療養者名簿）（⑤の場合）'!$O109+1&lt;=15,IF(BF$16&gt;='様式３（療養者名簿）（⑤の場合）'!$O109,IF(BF$16&lt;='様式３（療養者名簿）（⑤の場合）'!$W109,1,0),0),0)</f>
        <v>0</v>
      </c>
      <c r="BG100" s="159">
        <f>IF(BG$16-'様式３（療養者名簿）（⑤の場合）'!$O109+1&lt;=15,IF(BG$16&gt;='様式３（療養者名簿）（⑤の場合）'!$O109,IF(BG$16&lt;='様式３（療養者名簿）（⑤の場合）'!$W109,1,0),0),0)</f>
        <v>0</v>
      </c>
      <c r="BH100" s="159">
        <f>IF(BH$16-'様式３（療養者名簿）（⑤の場合）'!$O109+1&lt;=15,IF(BH$16&gt;='様式３（療養者名簿）（⑤の場合）'!$O109,IF(BH$16&lt;='様式３（療養者名簿）（⑤の場合）'!$W109,1,0),0),0)</f>
        <v>0</v>
      </c>
      <c r="BI100" s="159">
        <f>IF(BI$16-'様式３（療養者名簿）（⑤の場合）'!$O109+1&lt;=15,IF(BI$16&gt;='様式３（療養者名簿）（⑤の場合）'!$O109,IF(BI$16&lt;='様式３（療養者名簿）（⑤の場合）'!$W109,1,0),0),0)</f>
        <v>0</v>
      </c>
      <c r="BJ100" s="159">
        <f>IF(BJ$16-'様式３（療養者名簿）（⑤の場合）'!$O109+1&lt;=15,IF(BJ$16&gt;='様式３（療養者名簿）（⑤の場合）'!$O109,IF(BJ$16&lt;='様式３（療養者名簿）（⑤の場合）'!$W109,1,0),0),0)</f>
        <v>0</v>
      </c>
      <c r="BK100" s="159">
        <f>IF(BK$16-'様式３（療養者名簿）（⑤の場合）'!$O109+1&lt;=15,IF(BK$16&gt;='様式３（療養者名簿）（⑤の場合）'!$O109,IF(BK$16&lt;='様式３（療養者名簿）（⑤の場合）'!$W109,1,0),0),0)</f>
        <v>0</v>
      </c>
      <c r="BL100" s="159">
        <f>IF(BL$16-'様式３（療養者名簿）（⑤の場合）'!$O109+1&lt;=15,IF(BL$16&gt;='様式３（療養者名簿）（⑤の場合）'!$O109,IF(BL$16&lt;='様式３（療養者名簿）（⑤の場合）'!$W109,1,0),0),0)</f>
        <v>0</v>
      </c>
      <c r="BM100" s="159">
        <f>IF(BM$16-'様式３（療養者名簿）（⑤の場合）'!$O109+1&lt;=15,IF(BM$16&gt;='様式３（療養者名簿）（⑤の場合）'!$O109,IF(BM$16&lt;='様式３（療養者名簿）（⑤の場合）'!$W109,1,0),0),0)</f>
        <v>0</v>
      </c>
      <c r="BN100" s="159">
        <f>IF(BN$16-'様式３（療養者名簿）（⑤の場合）'!$O109+1&lt;=15,IF(BN$16&gt;='様式３（療養者名簿）（⑤の場合）'!$O109,IF(BN$16&lt;='様式３（療養者名簿）（⑤の場合）'!$W109,1,0),0),0)</f>
        <v>0</v>
      </c>
      <c r="BO100" s="159">
        <f>IF(BO$16-'様式３（療養者名簿）（⑤の場合）'!$O109+1&lt;=15,IF(BO$16&gt;='様式３（療養者名簿）（⑤の場合）'!$O109,IF(BO$16&lt;='様式３（療養者名簿）（⑤の場合）'!$W109,1,0),0),0)</f>
        <v>0</v>
      </c>
      <c r="BP100" s="159">
        <f>IF(BP$16-'様式３（療養者名簿）（⑤の場合）'!$O109+1&lt;=15,IF(BP$16&gt;='様式３（療養者名簿）（⑤の場合）'!$O109,IF(BP$16&lt;='様式３（療養者名簿）（⑤の場合）'!$W109,1,0),0),0)</f>
        <v>0</v>
      </c>
      <c r="BQ100" s="159">
        <f>IF(BQ$16-'様式３（療養者名簿）（⑤の場合）'!$O109+1&lt;=15,IF(BQ$16&gt;='様式３（療養者名簿）（⑤の場合）'!$O109,IF(BQ$16&lt;='様式３（療養者名簿）（⑤の場合）'!$W109,1,0),0),0)</f>
        <v>0</v>
      </c>
      <c r="BR100" s="159">
        <f>IF(BR$16-'様式３（療養者名簿）（⑤の場合）'!$O109+1&lt;=15,IF(BR$16&gt;='様式３（療養者名簿）（⑤の場合）'!$O109,IF(BR$16&lt;='様式３（療養者名簿）（⑤の場合）'!$W109,1,0),0),0)</f>
        <v>0</v>
      </c>
      <c r="BS100" s="159">
        <f>IF(BS$16-'様式３（療養者名簿）（⑤の場合）'!$O109+1&lt;=15,IF(BS$16&gt;='様式３（療養者名簿）（⑤の場合）'!$O109,IF(BS$16&lt;='様式３（療養者名簿）（⑤の場合）'!$W109,1,0),0),0)</f>
        <v>0</v>
      </c>
      <c r="BT100" s="159">
        <f>IF(BT$16-'様式３（療養者名簿）（⑤の場合）'!$O109+1&lt;=15,IF(BT$16&gt;='様式３（療養者名簿）（⑤の場合）'!$O109,IF(BT$16&lt;='様式３（療養者名簿）（⑤の場合）'!$W109,1,0),0),0)</f>
        <v>0</v>
      </c>
      <c r="BU100" s="159">
        <f>IF(BU$16-'様式３（療養者名簿）（⑤の場合）'!$O109+1&lt;=15,IF(BU$16&gt;='様式３（療養者名簿）（⑤の場合）'!$O109,IF(BU$16&lt;='様式３（療養者名簿）（⑤の場合）'!$W109,1,0),0),0)</f>
        <v>0</v>
      </c>
      <c r="BV100" s="159">
        <f>IF(BV$16-'様式３（療養者名簿）（⑤の場合）'!$O109+1&lt;=15,IF(BV$16&gt;='様式３（療養者名簿）（⑤の場合）'!$O109,IF(BV$16&lt;='様式３（療養者名簿）（⑤の場合）'!$W109,1,0),0),0)</f>
        <v>0</v>
      </c>
      <c r="BW100" s="159">
        <f>IF(BW$16-'様式３（療養者名簿）（⑤の場合）'!$O109+1&lt;=15,IF(BW$16&gt;='様式３（療養者名簿）（⑤の場合）'!$O109,IF(BW$16&lt;='様式３（療養者名簿）（⑤の場合）'!$W109,1,0),0),0)</f>
        <v>0</v>
      </c>
      <c r="BX100" s="159">
        <f>IF(BX$16-'様式３（療養者名簿）（⑤の場合）'!$O109+1&lt;=15,IF(BX$16&gt;='様式３（療養者名簿）（⑤の場合）'!$O109,IF(BX$16&lt;='様式３（療養者名簿）（⑤の場合）'!$W109,1,0),0),0)</f>
        <v>0</v>
      </c>
      <c r="BY100" s="159">
        <f>IF(BY$16-'様式３（療養者名簿）（⑤の場合）'!$O109+1&lt;=15,IF(BY$16&gt;='様式３（療養者名簿）（⑤の場合）'!$O109,IF(BY$16&lt;='様式３（療養者名簿）（⑤の場合）'!$W109,1,0),0),0)</f>
        <v>0</v>
      </c>
      <c r="BZ100" s="159">
        <f>IF(BZ$16-'様式３（療養者名簿）（⑤の場合）'!$O109+1&lt;=15,IF(BZ$16&gt;='様式３（療養者名簿）（⑤の場合）'!$O109,IF(BZ$16&lt;='様式３（療養者名簿）（⑤の場合）'!$W109,1,0),0),0)</f>
        <v>0</v>
      </c>
      <c r="CA100" s="159">
        <f>IF(CA$16-'様式３（療養者名簿）（⑤の場合）'!$O109+1&lt;=15,IF(CA$16&gt;='様式３（療養者名簿）（⑤の場合）'!$O109,IF(CA$16&lt;='様式３（療養者名簿）（⑤の場合）'!$W109,1,0),0),0)</f>
        <v>0</v>
      </c>
      <c r="CB100" s="159">
        <f>IF(CB$16-'様式３（療養者名簿）（⑤の場合）'!$O109+1&lt;=15,IF(CB$16&gt;='様式３（療養者名簿）（⑤の場合）'!$O109,IF(CB$16&lt;='様式３（療養者名簿）（⑤の場合）'!$W109,1,0),0),0)</f>
        <v>0</v>
      </c>
      <c r="CC100" s="159">
        <f>IF(CC$16-'様式３（療養者名簿）（⑤の場合）'!$O109+1&lt;=15,IF(CC$16&gt;='様式３（療養者名簿）（⑤の場合）'!$O109,IF(CC$16&lt;='様式３（療養者名簿）（⑤の場合）'!$W109,1,0),0),0)</f>
        <v>0</v>
      </c>
      <c r="CD100" s="159">
        <f>IF(CD$16-'様式３（療養者名簿）（⑤の場合）'!$O109+1&lt;=15,IF(CD$16&gt;='様式３（療養者名簿）（⑤の場合）'!$O109,IF(CD$16&lt;='様式３（療養者名簿）（⑤の場合）'!$W109,1,0),0),0)</f>
        <v>0</v>
      </c>
      <c r="CE100" s="159">
        <f>IF(CE$16-'様式３（療養者名簿）（⑤の場合）'!$O109+1&lt;=15,IF(CE$16&gt;='様式３（療養者名簿）（⑤の場合）'!$O109,IF(CE$16&lt;='様式３（療養者名簿）（⑤の場合）'!$W109,1,0),0),0)</f>
        <v>0</v>
      </c>
      <c r="CF100" s="159">
        <f>IF(CF$16-'様式３（療養者名簿）（⑤の場合）'!$O109+1&lt;=15,IF(CF$16&gt;='様式３（療養者名簿）（⑤の場合）'!$O109,IF(CF$16&lt;='様式３（療養者名簿）（⑤の場合）'!$W109,1,0),0),0)</f>
        <v>0</v>
      </c>
      <c r="CG100" s="159">
        <f>IF(CG$16-'様式３（療養者名簿）（⑤の場合）'!$O109+1&lt;=15,IF(CG$16&gt;='様式３（療養者名簿）（⑤の場合）'!$O109,IF(CG$16&lt;='様式３（療養者名簿）（⑤の場合）'!$W109,1,0),0),0)</f>
        <v>0</v>
      </c>
      <c r="CH100" s="159">
        <f>IF(CH$16-'様式３（療養者名簿）（⑤の場合）'!$O109+1&lt;=15,IF(CH$16&gt;='様式３（療養者名簿）（⑤の場合）'!$O109,IF(CH$16&lt;='様式３（療養者名簿）（⑤の場合）'!$W109,1,0),0),0)</f>
        <v>0</v>
      </c>
      <c r="CI100" s="159">
        <f>IF(CI$16-'様式３（療養者名簿）（⑤の場合）'!$O109+1&lt;=15,IF(CI$16&gt;='様式３（療養者名簿）（⑤の場合）'!$O109,IF(CI$16&lt;='様式３（療養者名簿）（⑤の場合）'!$W109,1,0),0),0)</f>
        <v>0</v>
      </c>
      <c r="CJ100" s="159">
        <f>IF(CJ$16-'様式３（療養者名簿）（⑤の場合）'!$O109+1&lt;=15,IF(CJ$16&gt;='様式３（療養者名簿）（⑤の場合）'!$O109,IF(CJ$16&lt;='様式３（療養者名簿）（⑤の場合）'!$W109,1,0),0),0)</f>
        <v>0</v>
      </c>
      <c r="CK100" s="159">
        <f>IF(CK$16-'様式３（療養者名簿）（⑤の場合）'!$O109+1&lt;=15,IF(CK$16&gt;='様式３（療養者名簿）（⑤の場合）'!$O109,IF(CK$16&lt;='様式３（療養者名簿）（⑤の場合）'!$W109,1,0),0),0)</f>
        <v>0</v>
      </c>
      <c r="CL100" s="159">
        <f>IF(CL$16-'様式３（療養者名簿）（⑤の場合）'!$O109+1&lt;=15,IF(CL$16&gt;='様式３（療養者名簿）（⑤の場合）'!$O109,IF(CL$16&lt;='様式３（療養者名簿）（⑤の場合）'!$W109,1,0),0),0)</f>
        <v>0</v>
      </c>
      <c r="CM100" s="159">
        <f>IF(CM$16-'様式３（療養者名簿）（⑤の場合）'!$O109+1&lt;=15,IF(CM$16&gt;='様式３（療養者名簿）（⑤の場合）'!$O109,IF(CM$16&lt;='様式３（療養者名簿）（⑤の場合）'!$W109,1,0),0),0)</f>
        <v>0</v>
      </c>
      <c r="CN100" s="159">
        <f>IF(CN$16-'様式３（療養者名簿）（⑤の場合）'!$O109+1&lt;=15,IF(CN$16&gt;='様式３（療養者名簿）（⑤の場合）'!$O109,IF(CN$16&lt;='様式３（療養者名簿）（⑤の場合）'!$W109,1,0),0),0)</f>
        <v>0</v>
      </c>
      <c r="CO100" s="159">
        <f>IF(CO$16-'様式３（療養者名簿）（⑤の場合）'!$O109+1&lt;=15,IF(CO$16&gt;='様式３（療養者名簿）（⑤の場合）'!$O109,IF(CO$16&lt;='様式３（療養者名簿）（⑤の場合）'!$W109,1,0),0),0)</f>
        <v>0</v>
      </c>
      <c r="CP100" s="159">
        <f>IF(CP$16-'様式３（療養者名簿）（⑤の場合）'!$O109+1&lt;=15,IF(CP$16&gt;='様式３（療養者名簿）（⑤の場合）'!$O109,IF(CP$16&lt;='様式３（療養者名簿）（⑤の場合）'!$W109,1,0),0),0)</f>
        <v>0</v>
      </c>
      <c r="CQ100" s="159">
        <f>IF(CQ$16-'様式３（療養者名簿）（⑤の場合）'!$O109+1&lt;=15,IF(CQ$16&gt;='様式３（療養者名簿）（⑤の場合）'!$O109,IF(CQ$16&lt;='様式３（療養者名簿）（⑤の場合）'!$W109,1,0),0),0)</f>
        <v>0</v>
      </c>
      <c r="CR100" s="159">
        <f>IF(CR$16-'様式３（療養者名簿）（⑤の場合）'!$O109+1&lt;=15,IF(CR$16&gt;='様式３（療養者名簿）（⑤の場合）'!$O109,IF(CR$16&lt;='様式３（療養者名簿）（⑤の場合）'!$W109,1,0),0),0)</f>
        <v>0</v>
      </c>
      <c r="CS100" s="159">
        <f>IF(CS$16-'様式３（療養者名簿）（⑤の場合）'!$O109+1&lt;=15,IF(CS$16&gt;='様式３（療養者名簿）（⑤の場合）'!$O109,IF(CS$16&lt;='様式３（療養者名簿）（⑤の場合）'!$W109,1,0),0),0)</f>
        <v>0</v>
      </c>
      <c r="CT100" s="159">
        <f>IF(CT$16-'様式３（療養者名簿）（⑤の場合）'!$O109+1&lt;=15,IF(CT$16&gt;='様式３（療養者名簿）（⑤の場合）'!$O109,IF(CT$16&lt;='様式３（療養者名簿）（⑤の場合）'!$W109,1,0),0),0)</f>
        <v>0</v>
      </c>
      <c r="CU100" s="159">
        <f>IF(CU$16-'様式３（療養者名簿）（⑤の場合）'!$O109+1&lt;=15,IF(CU$16&gt;='様式３（療養者名簿）（⑤の場合）'!$O109,IF(CU$16&lt;='様式３（療養者名簿）（⑤の場合）'!$W109,1,0),0),0)</f>
        <v>0</v>
      </c>
      <c r="CV100" s="159">
        <f>IF(CV$16-'様式３（療養者名簿）（⑤の場合）'!$O109+1&lt;=15,IF(CV$16&gt;='様式３（療養者名簿）（⑤の場合）'!$O109,IF(CV$16&lt;='様式３（療養者名簿）（⑤の場合）'!$W109,1,0),0),0)</f>
        <v>0</v>
      </c>
      <c r="CW100" s="159">
        <f>IF(CW$16-'様式３（療養者名簿）（⑤の場合）'!$O109+1&lt;=15,IF(CW$16&gt;='様式３（療養者名簿）（⑤の場合）'!$O109,IF(CW$16&lt;='様式３（療養者名簿）（⑤の場合）'!$W109,1,0),0),0)</f>
        <v>0</v>
      </c>
      <c r="CX100" s="159">
        <f>IF(CX$16-'様式３（療養者名簿）（⑤の場合）'!$O109+1&lt;=15,IF(CX$16&gt;='様式３（療養者名簿）（⑤の場合）'!$O109,IF(CX$16&lt;='様式３（療養者名簿）（⑤の場合）'!$W109,1,0),0),0)</f>
        <v>0</v>
      </c>
      <c r="CY100" s="159">
        <f>IF(CY$16-'様式３（療養者名簿）（⑤の場合）'!$O109+1&lt;=15,IF(CY$16&gt;='様式３（療養者名簿）（⑤の場合）'!$O109,IF(CY$16&lt;='様式３（療養者名簿）（⑤の場合）'!$W109,1,0),0),0)</f>
        <v>0</v>
      </c>
      <c r="CZ100" s="159">
        <f>IF(CZ$16-'様式３（療養者名簿）（⑤の場合）'!$O109+1&lt;=15,IF(CZ$16&gt;='様式３（療養者名簿）（⑤の場合）'!$O109,IF(CZ$16&lt;='様式３（療養者名簿）（⑤の場合）'!$W109,1,0),0),0)</f>
        <v>0</v>
      </c>
      <c r="DA100" s="159">
        <f>IF(DA$16-'様式３（療養者名簿）（⑤の場合）'!$O109+1&lt;=15,IF(DA$16&gt;='様式３（療養者名簿）（⑤の場合）'!$O109,IF(DA$16&lt;='様式３（療養者名簿）（⑤の場合）'!$W109,1,0),0),0)</f>
        <v>0</v>
      </c>
      <c r="DB100" s="159">
        <f>IF(DB$16-'様式３（療養者名簿）（⑤の場合）'!$O109+1&lt;=15,IF(DB$16&gt;='様式３（療養者名簿）（⑤の場合）'!$O109,IF(DB$16&lt;='様式３（療養者名簿）（⑤の場合）'!$W109,1,0),0),0)</f>
        <v>0</v>
      </c>
      <c r="DC100" s="159">
        <f>IF(DC$16-'様式３（療養者名簿）（⑤の場合）'!$O109+1&lt;=15,IF(DC$16&gt;='様式３（療養者名簿）（⑤の場合）'!$O109,IF(DC$16&lt;='様式３（療養者名簿）（⑤の場合）'!$W109,1,0),0),0)</f>
        <v>0</v>
      </c>
      <c r="DD100" s="159">
        <f>IF(DD$16-'様式３（療養者名簿）（⑤の場合）'!$O109+1&lt;=15,IF(DD$16&gt;='様式３（療養者名簿）（⑤の場合）'!$O109,IF(DD$16&lt;='様式３（療養者名簿）（⑤の場合）'!$W109,1,0),0),0)</f>
        <v>0</v>
      </c>
      <c r="DE100" s="159">
        <f>IF(DE$16-'様式３（療養者名簿）（⑤の場合）'!$O109+1&lt;=15,IF(DE$16&gt;='様式３（療養者名簿）（⑤の場合）'!$O109,IF(DE$16&lt;='様式３（療養者名簿）（⑤の場合）'!$W109,1,0),0),0)</f>
        <v>0</v>
      </c>
      <c r="DF100" s="159">
        <f>IF(DF$16-'様式３（療養者名簿）（⑤の場合）'!$O109+1&lt;=15,IF(DF$16&gt;='様式３（療養者名簿）（⑤の場合）'!$O109,IF(DF$16&lt;='様式３（療養者名簿）（⑤の場合）'!$W109,1,0),0),0)</f>
        <v>0</v>
      </c>
      <c r="DG100" s="159">
        <f>IF(DG$16-'様式３（療養者名簿）（⑤の場合）'!$O109+1&lt;=15,IF(DG$16&gt;='様式３（療養者名簿）（⑤の場合）'!$O109,IF(DG$16&lt;='様式３（療養者名簿）（⑤の場合）'!$W109,1,0),0),0)</f>
        <v>0</v>
      </c>
      <c r="DH100" s="159">
        <f>IF(DH$16-'様式３（療養者名簿）（⑤の場合）'!$O109+1&lt;=15,IF(DH$16&gt;='様式３（療養者名簿）（⑤の場合）'!$O109,IF(DH$16&lt;='様式３（療養者名簿）（⑤の場合）'!$W109,1,0),0),0)</f>
        <v>0</v>
      </c>
      <c r="DI100" s="159">
        <f>IF(DI$16-'様式３（療養者名簿）（⑤の場合）'!$O109+1&lt;=15,IF(DI$16&gt;='様式３（療養者名簿）（⑤の場合）'!$O109,IF(DI$16&lt;='様式３（療養者名簿）（⑤の場合）'!$W109,1,0),0),0)</f>
        <v>0</v>
      </c>
      <c r="DJ100" s="159">
        <f>IF(DJ$16-'様式３（療養者名簿）（⑤の場合）'!$O109+1&lt;=15,IF(DJ$16&gt;='様式３（療養者名簿）（⑤の場合）'!$O109,IF(DJ$16&lt;='様式３（療養者名簿）（⑤の場合）'!$W109,1,0),0),0)</f>
        <v>0</v>
      </c>
      <c r="DK100" s="159">
        <f>IF(DK$16-'様式３（療養者名簿）（⑤の場合）'!$O109+1&lt;=15,IF(DK$16&gt;='様式３（療養者名簿）（⑤の場合）'!$O109,IF(DK$16&lt;='様式３（療養者名簿）（⑤の場合）'!$W109,1,0),0),0)</f>
        <v>0</v>
      </c>
      <c r="DL100" s="159">
        <f>IF(DL$16-'様式３（療養者名簿）（⑤の場合）'!$O109+1&lt;=15,IF(DL$16&gt;='様式３（療養者名簿）（⑤の場合）'!$O109,IF(DL$16&lt;='様式３（療養者名簿）（⑤の場合）'!$W109,1,0),0),0)</f>
        <v>0</v>
      </c>
      <c r="DM100" s="159">
        <f>IF(DM$16-'様式３（療養者名簿）（⑤の場合）'!$O109+1&lt;=15,IF(DM$16&gt;='様式３（療養者名簿）（⑤の場合）'!$O109,IF(DM$16&lt;='様式３（療養者名簿）（⑤の場合）'!$W109,1,0),0),0)</f>
        <v>0</v>
      </c>
      <c r="DN100" s="159">
        <f>IF(DN$16-'様式３（療養者名簿）（⑤の場合）'!$O109+1&lt;=15,IF(DN$16&gt;='様式３（療養者名簿）（⑤の場合）'!$O109,IF(DN$16&lt;='様式３（療養者名簿）（⑤の場合）'!$W109,1,0),0),0)</f>
        <v>0</v>
      </c>
      <c r="DO100" s="159">
        <f>IF(DO$16-'様式３（療養者名簿）（⑤の場合）'!$O109+1&lt;=15,IF(DO$16&gt;='様式３（療養者名簿）（⑤の場合）'!$O109,IF(DO$16&lt;='様式３（療養者名簿）（⑤の場合）'!$W109,1,0),0),0)</f>
        <v>0</v>
      </c>
      <c r="DP100" s="159">
        <f>IF(DP$16-'様式３（療養者名簿）（⑤の場合）'!$O109+1&lt;=15,IF(DP$16&gt;='様式３（療養者名簿）（⑤の場合）'!$O109,IF(DP$16&lt;='様式３（療養者名簿）（⑤の場合）'!$W109,1,0),0),0)</f>
        <v>0</v>
      </c>
      <c r="DQ100" s="159">
        <f>IF(DQ$16-'様式３（療養者名簿）（⑤の場合）'!$O109+1&lt;=15,IF(DQ$16&gt;='様式３（療養者名簿）（⑤の場合）'!$O109,IF(DQ$16&lt;='様式３（療養者名簿）（⑤の場合）'!$W109,1,0),0),0)</f>
        <v>0</v>
      </c>
      <c r="DR100" s="159">
        <f>IF(DR$16-'様式３（療養者名簿）（⑤の場合）'!$O109+1&lt;=15,IF(DR$16&gt;='様式３（療養者名簿）（⑤の場合）'!$O109,IF(DR$16&lt;='様式３（療養者名簿）（⑤の場合）'!$W109,1,0),0),0)</f>
        <v>0</v>
      </c>
      <c r="DS100" s="159">
        <f>IF(DS$16-'様式３（療養者名簿）（⑤の場合）'!$O109+1&lt;=15,IF(DS$16&gt;='様式３（療養者名簿）（⑤の場合）'!$O109,IF(DS$16&lt;='様式３（療養者名簿）（⑤の場合）'!$W109,1,0),0),0)</f>
        <v>0</v>
      </c>
      <c r="DT100" s="159">
        <f>IF(DT$16-'様式３（療養者名簿）（⑤の場合）'!$O109+1&lt;=15,IF(DT$16&gt;='様式３（療養者名簿）（⑤の場合）'!$O109,IF(DT$16&lt;='様式３（療養者名簿）（⑤の場合）'!$W109,1,0),0),0)</f>
        <v>0</v>
      </c>
      <c r="DU100" s="159">
        <f>IF(DU$16-'様式３（療養者名簿）（⑤の場合）'!$O109+1&lt;=15,IF(DU$16&gt;='様式３（療養者名簿）（⑤の場合）'!$O109,IF(DU$16&lt;='様式３（療養者名簿）（⑤の場合）'!$W109,1,0),0),0)</f>
        <v>0</v>
      </c>
      <c r="DV100" s="159">
        <f>IF(DV$16-'様式３（療養者名簿）（⑤の場合）'!$O109+1&lt;=15,IF(DV$16&gt;='様式３（療養者名簿）（⑤の場合）'!$O109,IF(DV$16&lt;='様式３（療養者名簿）（⑤の場合）'!$W109,1,0),0),0)</f>
        <v>0</v>
      </c>
      <c r="DW100" s="159">
        <f>IF(DW$16-'様式３（療養者名簿）（⑤の場合）'!$O109+1&lt;=15,IF(DW$16&gt;='様式３（療養者名簿）（⑤の場合）'!$O109,IF(DW$16&lt;='様式３（療養者名簿）（⑤の場合）'!$W109,1,0),0),0)</f>
        <v>0</v>
      </c>
      <c r="DX100" s="159">
        <f>IF(DX$16-'様式３（療養者名簿）（⑤の場合）'!$O109+1&lt;=15,IF(DX$16&gt;='様式３（療養者名簿）（⑤の場合）'!$O109,IF(DX$16&lt;='様式３（療養者名簿）（⑤の場合）'!$W109,1,0),0),0)</f>
        <v>0</v>
      </c>
      <c r="DY100" s="159">
        <f>IF(DY$16-'様式３（療養者名簿）（⑤の場合）'!$O109+1&lt;=15,IF(DY$16&gt;='様式３（療養者名簿）（⑤の場合）'!$O109,IF(DY$16&lt;='様式３（療養者名簿）（⑤の場合）'!$W109,1,0),0),0)</f>
        <v>0</v>
      </c>
      <c r="DZ100" s="159">
        <f>IF(DZ$16-'様式３（療養者名簿）（⑤の場合）'!$O109+1&lt;=15,IF(DZ$16&gt;='様式３（療養者名簿）（⑤の場合）'!$O109,IF(DZ$16&lt;='様式３（療養者名簿）（⑤の場合）'!$W109,1,0),0),0)</f>
        <v>0</v>
      </c>
      <c r="EA100" s="159">
        <f>IF(EA$16-'様式３（療養者名簿）（⑤の場合）'!$O109+1&lt;=15,IF(EA$16&gt;='様式３（療養者名簿）（⑤の場合）'!$O109,IF(EA$16&lt;='様式３（療養者名簿）（⑤の場合）'!$W109,1,0),0),0)</f>
        <v>0</v>
      </c>
      <c r="EB100" s="159">
        <f>IF(EB$16-'様式３（療養者名簿）（⑤の場合）'!$O109+1&lt;=15,IF(EB$16&gt;='様式３（療養者名簿）（⑤の場合）'!$O109,IF(EB$16&lt;='様式３（療養者名簿）（⑤の場合）'!$W109,1,0),0),0)</f>
        <v>0</v>
      </c>
      <c r="EC100" s="159">
        <f>IF(EC$16-'様式３（療養者名簿）（⑤の場合）'!$O109+1&lt;=15,IF(EC$16&gt;='様式３（療養者名簿）（⑤の場合）'!$O109,IF(EC$16&lt;='様式３（療養者名簿）（⑤の場合）'!$W109,1,0),0),0)</f>
        <v>0</v>
      </c>
      <c r="ED100" s="159">
        <f>IF(ED$16-'様式３（療養者名簿）（⑤の場合）'!$O109+1&lt;=15,IF(ED$16&gt;='様式３（療養者名簿）（⑤の場合）'!$O109,IF(ED$16&lt;='様式３（療養者名簿）（⑤の場合）'!$W109,1,0),0),0)</f>
        <v>0</v>
      </c>
      <c r="EE100" s="159">
        <f>IF(EE$16-'様式３（療養者名簿）（⑤の場合）'!$O109+1&lt;=15,IF(EE$16&gt;='様式３（療養者名簿）（⑤の場合）'!$O109,IF(EE$16&lt;='様式３（療養者名簿）（⑤の場合）'!$W109,1,0),0),0)</f>
        <v>0</v>
      </c>
      <c r="EF100" s="159">
        <f>IF(EF$16-'様式３（療養者名簿）（⑤の場合）'!$O109+1&lt;=15,IF(EF$16&gt;='様式３（療養者名簿）（⑤の場合）'!$O109,IF(EF$16&lt;='様式３（療養者名簿）（⑤の場合）'!$W109,1,0),0),0)</f>
        <v>0</v>
      </c>
      <c r="EG100" s="159">
        <f>IF(EG$16-'様式３（療養者名簿）（⑤の場合）'!$O109+1&lt;=15,IF(EG$16&gt;='様式３（療養者名簿）（⑤の場合）'!$O109,IF(EG$16&lt;='様式３（療養者名簿）（⑤の場合）'!$W109,1,0),0),0)</f>
        <v>0</v>
      </c>
      <c r="EH100" s="159">
        <f>IF(EH$16-'様式３（療養者名簿）（⑤の場合）'!$O109+1&lt;=15,IF(EH$16&gt;='様式３（療養者名簿）（⑤の場合）'!$O109,IF(EH$16&lt;='様式３（療養者名簿）（⑤の場合）'!$W109,1,0),0),0)</f>
        <v>0</v>
      </c>
      <c r="EI100" s="159">
        <f>IF(EI$16-'様式３（療養者名簿）（⑤の場合）'!$O109+1&lt;=15,IF(EI$16&gt;='様式３（療養者名簿）（⑤の場合）'!$O109,IF(EI$16&lt;='様式３（療養者名簿）（⑤の場合）'!$W109,1,0),0),0)</f>
        <v>0</v>
      </c>
      <c r="EJ100" s="159">
        <f>IF(EJ$16-'様式３（療養者名簿）（⑤の場合）'!$O109+1&lt;=15,IF(EJ$16&gt;='様式３（療養者名簿）（⑤の場合）'!$O109,IF(EJ$16&lt;='様式３（療養者名簿）（⑤の場合）'!$W109,1,0),0),0)</f>
        <v>0</v>
      </c>
      <c r="EK100" s="159">
        <f>IF(EK$16-'様式３（療養者名簿）（⑤の場合）'!$O109+1&lt;=15,IF(EK$16&gt;='様式３（療養者名簿）（⑤の場合）'!$O109,IF(EK$16&lt;='様式３（療養者名簿）（⑤の場合）'!$W109,1,0),0),0)</f>
        <v>0</v>
      </c>
      <c r="EL100" s="159">
        <f>IF(EL$16-'様式３（療養者名簿）（⑤の場合）'!$O109+1&lt;=15,IF(EL$16&gt;='様式３（療養者名簿）（⑤の場合）'!$O109,IF(EL$16&lt;='様式３（療養者名簿）（⑤の場合）'!$W109,1,0),0),0)</f>
        <v>0</v>
      </c>
      <c r="EM100" s="159">
        <f>IF(EM$16-'様式３（療養者名簿）（⑤の場合）'!$O109+1&lt;=15,IF(EM$16&gt;='様式３（療養者名簿）（⑤の場合）'!$O109,IF(EM$16&lt;='様式３（療養者名簿）（⑤の場合）'!$W109,1,0),0),0)</f>
        <v>0</v>
      </c>
      <c r="EN100" s="159">
        <f>IF(EN$16-'様式３（療養者名簿）（⑤の場合）'!$O109+1&lt;=15,IF(EN$16&gt;='様式３（療養者名簿）（⑤の場合）'!$O109,IF(EN$16&lt;='様式３（療養者名簿）（⑤の場合）'!$W109,1,0),0),0)</f>
        <v>0</v>
      </c>
      <c r="EO100" s="159">
        <f>IF(EO$16-'様式３（療養者名簿）（⑤の場合）'!$O109+1&lt;=15,IF(EO$16&gt;='様式３（療養者名簿）（⑤の場合）'!$O109,IF(EO$16&lt;='様式３（療養者名簿）（⑤の場合）'!$W109,1,0),0),0)</f>
        <v>0</v>
      </c>
      <c r="EP100" s="159">
        <f>IF(EP$16-'様式３（療養者名簿）（⑤の場合）'!$O109+1&lt;=15,IF(EP$16&gt;='様式３（療養者名簿）（⑤の場合）'!$O109,IF(EP$16&lt;='様式３（療養者名簿）（⑤の場合）'!$W109,1,0),0),0)</f>
        <v>0</v>
      </c>
      <c r="EQ100" s="159">
        <f>IF(EQ$16-'様式３（療養者名簿）（⑤の場合）'!$O109+1&lt;=15,IF(EQ$16&gt;='様式３（療養者名簿）（⑤の場合）'!$O109,IF(EQ$16&lt;='様式３（療養者名簿）（⑤の場合）'!$W109,1,0),0),0)</f>
        <v>0</v>
      </c>
      <c r="ER100" s="159">
        <f>IF(ER$16-'様式３（療養者名簿）（⑤の場合）'!$O109+1&lt;=15,IF(ER$16&gt;='様式３（療養者名簿）（⑤の場合）'!$O109,IF(ER$16&lt;='様式３（療養者名簿）（⑤の場合）'!$W109,1,0),0),0)</f>
        <v>0</v>
      </c>
      <c r="ES100" s="159">
        <f>IF(ES$16-'様式３（療養者名簿）（⑤の場合）'!$O109+1&lt;=15,IF(ES$16&gt;='様式３（療養者名簿）（⑤の場合）'!$O109,IF(ES$16&lt;='様式３（療養者名簿）（⑤の場合）'!$W109,1,0),0),0)</f>
        <v>0</v>
      </c>
      <c r="ET100" s="159">
        <f>IF(ET$16-'様式３（療養者名簿）（⑤の場合）'!$O109+1&lt;=15,IF(ET$16&gt;='様式３（療養者名簿）（⑤の場合）'!$O109,IF(ET$16&lt;='様式３（療養者名簿）（⑤の場合）'!$W109,1,0),0),0)</f>
        <v>0</v>
      </c>
      <c r="EU100" s="159">
        <f>IF(EU$16-'様式３（療養者名簿）（⑤の場合）'!$O109+1&lt;=15,IF(EU$16&gt;='様式３（療養者名簿）（⑤の場合）'!$O109,IF(EU$16&lt;='様式３（療養者名簿）（⑤の場合）'!$W109,1,0),0),0)</f>
        <v>0</v>
      </c>
      <c r="EV100" s="159">
        <f>IF(EV$16-'様式３（療養者名簿）（⑤の場合）'!$O109+1&lt;=15,IF(EV$16&gt;='様式３（療養者名簿）（⑤の場合）'!$O109,IF(EV$16&lt;='様式３（療養者名簿）（⑤の場合）'!$W109,1,0),0),0)</f>
        <v>0</v>
      </c>
      <c r="EW100" s="159">
        <f>IF(EW$16-'様式３（療養者名簿）（⑤の場合）'!$O109+1&lt;=15,IF(EW$16&gt;='様式３（療養者名簿）（⑤の場合）'!$O109,IF(EW$16&lt;='様式３（療養者名簿）（⑤の場合）'!$W109,1,0),0),0)</f>
        <v>0</v>
      </c>
      <c r="EX100" s="159">
        <f>IF(EX$16-'様式３（療養者名簿）（⑤の場合）'!$O109+1&lt;=15,IF(EX$16&gt;='様式３（療養者名簿）（⑤の場合）'!$O109,IF(EX$16&lt;='様式３（療養者名簿）（⑤の場合）'!$W109,1,0),0),0)</f>
        <v>0</v>
      </c>
      <c r="EY100" s="159">
        <f>IF(EY$16-'様式３（療養者名簿）（⑤の場合）'!$O109+1&lt;=15,IF(EY$16&gt;='様式３（療養者名簿）（⑤の場合）'!$O109,IF(EY$16&lt;='様式３（療養者名簿）（⑤の場合）'!$W109,1,0),0),0)</f>
        <v>0</v>
      </c>
      <c r="EZ100" s="159">
        <f>IF(EZ$16-'様式３（療養者名簿）（⑤の場合）'!$O109+1&lt;=15,IF(EZ$16&gt;='様式３（療養者名簿）（⑤の場合）'!$O109,IF(EZ$16&lt;='様式３（療養者名簿）（⑤の場合）'!$W109,1,0),0),0)</f>
        <v>0</v>
      </c>
      <c r="FA100" s="159">
        <f>IF(FA$16-'様式３（療養者名簿）（⑤の場合）'!$O109+1&lt;=15,IF(FA$16&gt;='様式３（療養者名簿）（⑤の場合）'!$O109,IF(FA$16&lt;='様式３（療養者名簿）（⑤の場合）'!$W109,1,0),0),0)</f>
        <v>0</v>
      </c>
      <c r="FB100" s="159">
        <f>IF(FB$16-'様式３（療養者名簿）（⑤の場合）'!$O109+1&lt;=15,IF(FB$16&gt;='様式３（療養者名簿）（⑤の場合）'!$O109,IF(FB$16&lt;='様式３（療養者名簿）（⑤の場合）'!$W109,1,0),0),0)</f>
        <v>0</v>
      </c>
      <c r="FC100" s="159">
        <f>IF(FC$16-'様式３（療養者名簿）（⑤の場合）'!$O109+1&lt;=15,IF(FC$16&gt;='様式３（療養者名簿）（⑤の場合）'!$O109,IF(FC$16&lt;='様式３（療養者名簿）（⑤の場合）'!$W109,1,0),0),0)</f>
        <v>0</v>
      </c>
      <c r="FD100" s="159">
        <f>IF(FD$16-'様式３（療養者名簿）（⑤の場合）'!$O109+1&lt;=15,IF(FD$16&gt;='様式３（療養者名簿）（⑤の場合）'!$O109,IF(FD$16&lt;='様式３（療養者名簿）（⑤の場合）'!$W109,1,0),0),0)</f>
        <v>0</v>
      </c>
      <c r="FE100" s="159">
        <f>IF(FE$16-'様式３（療養者名簿）（⑤の場合）'!$O109+1&lt;=15,IF(FE$16&gt;='様式３（療養者名簿）（⑤の場合）'!$O109,IF(FE$16&lt;='様式３（療養者名簿）（⑤の場合）'!$W109,1,0),0),0)</f>
        <v>0</v>
      </c>
      <c r="FF100" s="159">
        <f>IF(FF$16-'様式３（療養者名簿）（⑤の場合）'!$O109+1&lt;=15,IF(FF$16&gt;='様式３（療養者名簿）（⑤の場合）'!$O109,IF(FF$16&lt;='様式３（療養者名簿）（⑤の場合）'!$W109,1,0),0),0)</f>
        <v>0</v>
      </c>
      <c r="FG100" s="159">
        <f>IF(FG$16-'様式３（療養者名簿）（⑤の場合）'!$O109+1&lt;=15,IF(FG$16&gt;='様式３（療養者名簿）（⑤の場合）'!$O109,IF(FG$16&lt;='様式３（療養者名簿）（⑤の場合）'!$W109,1,0),0),0)</f>
        <v>0</v>
      </c>
      <c r="FH100" s="159">
        <f>IF(FH$16-'様式３（療養者名簿）（⑤の場合）'!$O109+1&lt;=15,IF(FH$16&gt;='様式３（療養者名簿）（⑤の場合）'!$O109,IF(FH$16&lt;='様式３（療養者名簿）（⑤の場合）'!$W109,1,0),0),0)</f>
        <v>0</v>
      </c>
      <c r="FI100" s="159">
        <f>IF(FI$16-'様式３（療養者名簿）（⑤の場合）'!$O109+1&lt;=15,IF(FI$16&gt;='様式３（療養者名簿）（⑤の場合）'!$O109,IF(FI$16&lt;='様式３（療養者名簿）（⑤の場合）'!$W109,1,0),0),0)</f>
        <v>0</v>
      </c>
      <c r="FJ100" s="159">
        <f>IF(FJ$16-'様式３（療養者名簿）（⑤の場合）'!$O109+1&lt;=15,IF(FJ$16&gt;='様式３（療養者名簿）（⑤の場合）'!$O109,IF(FJ$16&lt;='様式３（療養者名簿）（⑤の場合）'!$W109,1,0),0),0)</f>
        <v>0</v>
      </c>
      <c r="FK100" s="159">
        <f>IF(FK$16-'様式３（療養者名簿）（⑤の場合）'!$O109+1&lt;=15,IF(FK$16&gt;='様式３（療養者名簿）（⑤の場合）'!$O109,IF(FK$16&lt;='様式３（療養者名簿）（⑤の場合）'!$W109,1,0),0),0)</f>
        <v>0</v>
      </c>
      <c r="FL100" s="159">
        <f>IF(FL$16-'様式３（療養者名簿）（⑤の場合）'!$O109+1&lt;=15,IF(FL$16&gt;='様式３（療養者名簿）（⑤の場合）'!$O109,IF(FL$16&lt;='様式３（療養者名簿）（⑤の場合）'!$W109,1,0),0),0)</f>
        <v>0</v>
      </c>
      <c r="FM100" s="159">
        <f>IF(FM$16-'様式３（療養者名簿）（⑤の場合）'!$O109+1&lt;=15,IF(FM$16&gt;='様式３（療養者名簿）（⑤の場合）'!$O109,IF(FM$16&lt;='様式３（療養者名簿）（⑤の場合）'!$W109,1,0),0),0)</f>
        <v>0</v>
      </c>
      <c r="FN100" s="159">
        <f>IF(FN$16-'様式３（療養者名簿）（⑤の場合）'!$O109+1&lt;=15,IF(FN$16&gt;='様式３（療養者名簿）（⑤の場合）'!$O109,IF(FN$16&lt;='様式３（療養者名簿）（⑤の場合）'!$W109,1,0),0),0)</f>
        <v>0</v>
      </c>
      <c r="FO100" s="159">
        <f>IF(FO$16-'様式３（療養者名簿）（⑤の場合）'!$O109+1&lt;=15,IF(FO$16&gt;='様式３（療養者名簿）（⑤の場合）'!$O109,IF(FO$16&lt;='様式３（療養者名簿）（⑤の場合）'!$W109,1,0),0),0)</f>
        <v>0</v>
      </c>
      <c r="FP100" s="159">
        <f>IF(FP$16-'様式３（療養者名簿）（⑤の場合）'!$O109+1&lt;=15,IF(FP$16&gt;='様式３（療養者名簿）（⑤の場合）'!$O109,IF(FP$16&lt;='様式３（療養者名簿）（⑤の場合）'!$W109,1,0),0),0)</f>
        <v>0</v>
      </c>
      <c r="FQ100" s="159">
        <f>IF(FQ$16-'様式３（療養者名簿）（⑤の場合）'!$O109+1&lt;=15,IF(FQ$16&gt;='様式３（療養者名簿）（⑤の場合）'!$O109,IF(FQ$16&lt;='様式３（療養者名簿）（⑤の場合）'!$W109,1,0),0),0)</f>
        <v>0</v>
      </c>
      <c r="FR100" s="159">
        <f>IF(FR$16-'様式３（療養者名簿）（⑤の場合）'!$O109+1&lt;=15,IF(FR$16&gt;='様式３（療養者名簿）（⑤の場合）'!$O109,IF(FR$16&lt;='様式３（療養者名簿）（⑤の場合）'!$W109,1,0),0),0)</f>
        <v>0</v>
      </c>
      <c r="FS100" s="159">
        <f>IF(FS$16-'様式３（療養者名簿）（⑤の場合）'!$O109+1&lt;=15,IF(FS$16&gt;='様式３（療養者名簿）（⑤の場合）'!$O109,IF(FS$16&lt;='様式３（療養者名簿）（⑤の場合）'!$W109,1,0),0),0)</f>
        <v>0</v>
      </c>
      <c r="FT100" s="159">
        <f>IF(FT$16-'様式３（療養者名簿）（⑤の場合）'!$O109+1&lt;=15,IF(FT$16&gt;='様式３（療養者名簿）（⑤の場合）'!$O109,IF(FT$16&lt;='様式３（療養者名簿）（⑤の場合）'!$W109,1,0),0),0)</f>
        <v>0</v>
      </c>
      <c r="FU100" s="159">
        <f>IF(FU$16-'様式３（療養者名簿）（⑤の場合）'!$O109+1&lt;=15,IF(FU$16&gt;='様式３（療養者名簿）（⑤の場合）'!$O109,IF(FU$16&lt;='様式３（療養者名簿）（⑤の場合）'!$W109,1,0),0),0)</f>
        <v>0</v>
      </c>
      <c r="FV100" s="159">
        <f>IF(FV$16-'様式３（療養者名簿）（⑤の場合）'!$O109+1&lt;=15,IF(FV$16&gt;='様式３（療養者名簿）（⑤の場合）'!$O109,IF(FV$16&lt;='様式３（療養者名簿）（⑤の場合）'!$W109,1,0),0),0)</f>
        <v>0</v>
      </c>
      <c r="FW100" s="159">
        <f>IF(FW$16-'様式３（療養者名簿）（⑤の場合）'!$O109+1&lt;=15,IF(FW$16&gt;='様式３（療養者名簿）（⑤の場合）'!$O109,IF(FW$16&lt;='様式３（療養者名簿）（⑤の場合）'!$W109,1,0),0),0)</f>
        <v>0</v>
      </c>
      <c r="FX100" s="159">
        <f>IF(FX$16-'様式３（療養者名簿）（⑤の場合）'!$O109+1&lt;=15,IF(FX$16&gt;='様式３（療養者名簿）（⑤の場合）'!$O109,IF(FX$16&lt;='様式３（療養者名簿）（⑤の場合）'!$W109,1,0),0),0)</f>
        <v>0</v>
      </c>
      <c r="FY100" s="159">
        <f>IF(FY$16-'様式３（療養者名簿）（⑤の場合）'!$O109+1&lt;=15,IF(FY$16&gt;='様式３（療養者名簿）（⑤の場合）'!$O109,IF(FY$16&lt;='様式３（療養者名簿）（⑤の場合）'!$W109,1,0),0),0)</f>
        <v>0</v>
      </c>
      <c r="FZ100" s="159">
        <f>IF(FZ$16-'様式３（療養者名簿）（⑤の場合）'!$O109+1&lt;=15,IF(FZ$16&gt;='様式３（療養者名簿）（⑤の場合）'!$O109,IF(FZ$16&lt;='様式３（療養者名簿）（⑤の場合）'!$W109,1,0),0),0)</f>
        <v>0</v>
      </c>
      <c r="GA100" s="159">
        <f>IF(GA$16-'様式３（療養者名簿）（⑤の場合）'!$O109+1&lt;=15,IF(GA$16&gt;='様式３（療養者名簿）（⑤の場合）'!$O109,IF(GA$16&lt;='様式３（療養者名簿）（⑤の場合）'!$W109,1,0),0),0)</f>
        <v>0</v>
      </c>
      <c r="GB100" s="159">
        <f>IF(GB$16-'様式３（療養者名簿）（⑤の場合）'!$O109+1&lt;=15,IF(GB$16&gt;='様式３（療養者名簿）（⑤の場合）'!$O109,IF(GB$16&lt;='様式３（療養者名簿）（⑤の場合）'!$W109,1,0),0),0)</f>
        <v>0</v>
      </c>
      <c r="GC100" s="159">
        <f>IF(GC$16-'様式３（療養者名簿）（⑤の場合）'!$O109+1&lt;=15,IF(GC$16&gt;='様式３（療養者名簿）（⑤の場合）'!$O109,IF(GC$16&lt;='様式３（療養者名簿）（⑤の場合）'!$W109,1,0),0),0)</f>
        <v>0</v>
      </c>
      <c r="GD100" s="159">
        <f>IF(GD$16-'様式３（療養者名簿）（⑤の場合）'!$O109+1&lt;=15,IF(GD$16&gt;='様式３（療養者名簿）（⑤の場合）'!$O109,IF(GD$16&lt;='様式３（療養者名簿）（⑤の場合）'!$W109,1,0),0),0)</f>
        <v>0</v>
      </c>
      <c r="GE100" s="159">
        <f>IF(GE$16-'様式３（療養者名簿）（⑤の場合）'!$O109+1&lt;=15,IF(GE$16&gt;='様式３（療養者名簿）（⑤の場合）'!$O109,IF(GE$16&lt;='様式３（療養者名簿）（⑤の場合）'!$W109,1,0),0),0)</f>
        <v>0</v>
      </c>
      <c r="GF100" s="159">
        <f>IF(GF$16-'様式３（療養者名簿）（⑤の場合）'!$O109+1&lt;=15,IF(GF$16&gt;='様式３（療養者名簿）（⑤の場合）'!$O109,IF(GF$16&lt;='様式３（療養者名簿）（⑤の場合）'!$W109,1,0),0),0)</f>
        <v>0</v>
      </c>
      <c r="GG100" s="159">
        <f>IF(GG$16-'様式３（療養者名簿）（⑤の場合）'!$O109+1&lt;=15,IF(GG$16&gt;='様式３（療養者名簿）（⑤の場合）'!$O109,IF(GG$16&lt;='様式３（療養者名簿）（⑤の場合）'!$W109,1,0),0),0)</f>
        <v>0</v>
      </c>
      <c r="GH100" s="159">
        <f>IF(GH$16-'様式３（療養者名簿）（⑤の場合）'!$O109+1&lt;=15,IF(GH$16&gt;='様式３（療養者名簿）（⑤の場合）'!$O109,IF(GH$16&lt;='様式３（療養者名簿）（⑤の場合）'!$W109,1,0),0),0)</f>
        <v>0</v>
      </c>
      <c r="GI100" s="159">
        <f>IF(GI$16-'様式３（療養者名簿）（⑤の場合）'!$O109+1&lt;=15,IF(GI$16&gt;='様式３（療養者名簿）（⑤の場合）'!$O109,IF(GI$16&lt;='様式３（療養者名簿）（⑤の場合）'!$W109,1,0),0),0)</f>
        <v>0</v>
      </c>
      <c r="GJ100" s="159">
        <f>IF(GJ$16-'様式３（療養者名簿）（⑤の場合）'!$O109+1&lt;=15,IF(GJ$16&gt;='様式３（療養者名簿）（⑤の場合）'!$O109,IF(GJ$16&lt;='様式３（療養者名簿）（⑤の場合）'!$W109,1,0),0),0)</f>
        <v>0</v>
      </c>
      <c r="GK100" s="159">
        <f>IF(GK$16-'様式３（療養者名簿）（⑤の場合）'!$O109+1&lt;=15,IF(GK$16&gt;='様式３（療養者名簿）（⑤の場合）'!$O109,IF(GK$16&lt;='様式３（療養者名簿）（⑤の場合）'!$W109,1,0),0),0)</f>
        <v>0</v>
      </c>
      <c r="GL100" s="159">
        <f>IF(GL$16-'様式３（療養者名簿）（⑤の場合）'!$O109+1&lt;=15,IF(GL$16&gt;='様式３（療養者名簿）（⑤の場合）'!$O109,IF(GL$16&lt;='様式３（療養者名簿）（⑤の場合）'!$W109,1,0),0),0)</f>
        <v>0</v>
      </c>
      <c r="GM100" s="159">
        <f>IF(GM$16-'様式３（療養者名簿）（⑤の場合）'!$O109+1&lt;=15,IF(GM$16&gt;='様式３（療養者名簿）（⑤の場合）'!$O109,IF(GM$16&lt;='様式３（療養者名簿）（⑤の場合）'!$W109,1,0),0),0)</f>
        <v>0</v>
      </c>
      <c r="GN100" s="159">
        <f>IF(GN$16-'様式３（療養者名簿）（⑤の場合）'!$O109+1&lt;=15,IF(GN$16&gt;='様式３（療養者名簿）（⑤の場合）'!$O109,IF(GN$16&lt;='様式３（療養者名簿）（⑤の場合）'!$W109,1,0),0),0)</f>
        <v>0</v>
      </c>
      <c r="GO100" s="159">
        <f>IF(GO$16-'様式３（療養者名簿）（⑤の場合）'!$O109+1&lt;=15,IF(GO$16&gt;='様式３（療養者名簿）（⑤の場合）'!$O109,IF(GO$16&lt;='様式３（療養者名簿）（⑤の場合）'!$W109,1,0),0),0)</f>
        <v>0</v>
      </c>
      <c r="GP100" s="159">
        <f>IF(GP$16-'様式３（療養者名簿）（⑤の場合）'!$O109+1&lt;=15,IF(GP$16&gt;='様式３（療養者名簿）（⑤の場合）'!$O109,IF(GP$16&lt;='様式３（療養者名簿）（⑤の場合）'!$W109,1,0),0),0)</f>
        <v>0</v>
      </c>
      <c r="GQ100" s="159">
        <f>IF(GQ$16-'様式３（療養者名簿）（⑤の場合）'!$O109+1&lt;=15,IF(GQ$16&gt;='様式３（療養者名簿）（⑤の場合）'!$O109,IF(GQ$16&lt;='様式３（療養者名簿）（⑤の場合）'!$W109,1,0),0),0)</f>
        <v>0</v>
      </c>
      <c r="GR100" s="159">
        <f>IF(GR$16-'様式３（療養者名簿）（⑤の場合）'!$O109+1&lt;=15,IF(GR$16&gt;='様式３（療養者名簿）（⑤の場合）'!$O109,IF(GR$16&lt;='様式３（療養者名簿）（⑤の場合）'!$W109,1,0),0),0)</f>
        <v>0</v>
      </c>
      <c r="GS100" s="159">
        <f>IF(GS$16-'様式３（療養者名簿）（⑤の場合）'!$O109+1&lt;=15,IF(GS$16&gt;='様式３（療養者名簿）（⑤の場合）'!$O109,IF(GS$16&lt;='様式３（療養者名簿）（⑤の場合）'!$W109,1,0),0),0)</f>
        <v>0</v>
      </c>
      <c r="GT100" s="159">
        <f>IF(GT$16-'様式３（療養者名簿）（⑤の場合）'!$O109+1&lt;=15,IF(GT$16&gt;='様式３（療養者名簿）（⑤の場合）'!$O109,IF(GT$16&lt;='様式３（療養者名簿）（⑤の場合）'!$W109,1,0),0),0)</f>
        <v>0</v>
      </c>
      <c r="GU100" s="159">
        <f>IF(GU$16-'様式３（療養者名簿）（⑤の場合）'!$O109+1&lt;=15,IF(GU$16&gt;='様式３（療養者名簿）（⑤の場合）'!$O109,IF(GU$16&lt;='様式３（療養者名簿）（⑤の場合）'!$W109,1,0),0),0)</f>
        <v>0</v>
      </c>
      <c r="GV100" s="159">
        <f>IF(GV$16-'様式３（療養者名簿）（⑤の場合）'!$O109+1&lt;=15,IF(GV$16&gt;='様式３（療養者名簿）（⑤の場合）'!$O109,IF(GV$16&lt;='様式３（療養者名簿）（⑤の場合）'!$W109,1,0),0),0)</f>
        <v>0</v>
      </c>
      <c r="GW100" s="159">
        <f>IF(GW$16-'様式３（療養者名簿）（⑤の場合）'!$O109+1&lt;=15,IF(GW$16&gt;='様式３（療養者名簿）（⑤の場合）'!$O109,IF(GW$16&lt;='様式３（療養者名簿）（⑤の場合）'!$W109,1,0),0),0)</f>
        <v>0</v>
      </c>
      <c r="GX100" s="159">
        <f>IF(GX$16-'様式３（療養者名簿）（⑤の場合）'!$O109+1&lt;=15,IF(GX$16&gt;='様式３（療養者名簿）（⑤の場合）'!$O109,IF(GX$16&lt;='様式３（療養者名簿）（⑤の場合）'!$W109,1,0),0),0)</f>
        <v>0</v>
      </c>
      <c r="GY100" s="159">
        <f>IF(GY$16-'様式３（療養者名簿）（⑤の場合）'!$O109+1&lt;=15,IF(GY$16&gt;='様式３（療養者名簿）（⑤の場合）'!$O109,IF(GY$16&lt;='様式３（療養者名簿）（⑤の場合）'!$W109,1,0),0),0)</f>
        <v>0</v>
      </c>
      <c r="GZ100" s="159">
        <f>IF(GZ$16-'様式３（療養者名簿）（⑤の場合）'!$O109+1&lt;=15,IF(GZ$16&gt;='様式３（療養者名簿）（⑤の場合）'!$O109,IF(GZ$16&lt;='様式３（療養者名簿）（⑤の場合）'!$W109,1,0),0),0)</f>
        <v>0</v>
      </c>
      <c r="HA100" s="159">
        <f>IF(HA$16-'様式３（療養者名簿）（⑤の場合）'!$O109+1&lt;=15,IF(HA$16&gt;='様式３（療養者名簿）（⑤の場合）'!$O109,IF(HA$16&lt;='様式３（療養者名簿）（⑤の場合）'!$W109,1,0),0),0)</f>
        <v>0</v>
      </c>
      <c r="HB100" s="159">
        <f>IF(HB$16-'様式３（療養者名簿）（⑤の場合）'!$O109+1&lt;=15,IF(HB$16&gt;='様式３（療養者名簿）（⑤の場合）'!$O109,IF(HB$16&lt;='様式３（療養者名簿）（⑤の場合）'!$W109,1,0),0),0)</f>
        <v>0</v>
      </c>
      <c r="HC100" s="159">
        <f>IF(HC$16-'様式３（療養者名簿）（⑤の場合）'!$O109+1&lt;=15,IF(HC$16&gt;='様式３（療養者名簿）（⑤の場合）'!$O109,IF(HC$16&lt;='様式３（療養者名簿）（⑤の場合）'!$W109,1,0),0),0)</f>
        <v>0</v>
      </c>
      <c r="HD100" s="159">
        <f>IF(HD$16-'様式３（療養者名簿）（⑤の場合）'!$O109+1&lt;=15,IF(HD$16&gt;='様式３（療養者名簿）（⑤の場合）'!$O109,IF(HD$16&lt;='様式３（療養者名簿）（⑤の場合）'!$W109,1,0),0),0)</f>
        <v>0</v>
      </c>
      <c r="HE100" s="159">
        <f>IF(HE$16-'様式３（療養者名簿）（⑤の場合）'!$O109+1&lt;=15,IF(HE$16&gt;='様式３（療養者名簿）（⑤の場合）'!$O109,IF(HE$16&lt;='様式３（療養者名簿）（⑤の場合）'!$W109,1,0),0),0)</f>
        <v>0</v>
      </c>
      <c r="HF100" s="159">
        <f>IF(HF$16-'様式３（療養者名簿）（⑤の場合）'!$O109+1&lt;=15,IF(HF$16&gt;='様式３（療養者名簿）（⑤の場合）'!$O109,IF(HF$16&lt;='様式３（療養者名簿）（⑤の場合）'!$W109,1,0),0),0)</f>
        <v>0</v>
      </c>
      <c r="HG100" s="159">
        <f>IF(HG$16-'様式３（療養者名簿）（⑤の場合）'!$O109+1&lt;=15,IF(HG$16&gt;='様式３（療養者名簿）（⑤の場合）'!$O109,IF(HG$16&lt;='様式３（療養者名簿）（⑤の場合）'!$W109,1,0),0),0)</f>
        <v>0</v>
      </c>
      <c r="HH100" s="159">
        <f>IF(HH$16-'様式３（療養者名簿）（⑤の場合）'!$O109+1&lt;=15,IF(HH$16&gt;='様式３（療養者名簿）（⑤の場合）'!$O109,IF(HH$16&lt;='様式３（療養者名簿）（⑤の場合）'!$W109,1,0),0),0)</f>
        <v>0</v>
      </c>
      <c r="HI100" s="159">
        <f>IF(HI$16-'様式３（療養者名簿）（⑤の場合）'!$O109+1&lt;=15,IF(HI$16&gt;='様式３（療養者名簿）（⑤の場合）'!$O109,IF(HI$16&lt;='様式３（療養者名簿）（⑤の場合）'!$W109,1,0),0),0)</f>
        <v>0</v>
      </c>
      <c r="HJ100" s="159">
        <f>IF(HJ$16-'様式３（療養者名簿）（⑤の場合）'!$O109+1&lt;=15,IF(HJ$16&gt;='様式３（療養者名簿）（⑤の場合）'!$O109,IF(HJ$16&lt;='様式３（療養者名簿）（⑤の場合）'!$W109,1,0),0),0)</f>
        <v>0</v>
      </c>
      <c r="HK100" s="159">
        <f>IF(HK$16-'様式３（療養者名簿）（⑤の場合）'!$O109+1&lt;=15,IF(HK$16&gt;='様式３（療養者名簿）（⑤の場合）'!$O109,IF(HK$16&lt;='様式３（療養者名簿）（⑤の場合）'!$W109,1,0),0),0)</f>
        <v>0</v>
      </c>
      <c r="HL100" s="159">
        <f>IF(HL$16-'様式３（療養者名簿）（⑤の場合）'!$O109+1&lt;=15,IF(HL$16&gt;='様式３（療養者名簿）（⑤の場合）'!$O109,IF(HL$16&lt;='様式３（療養者名簿）（⑤の場合）'!$W109,1,0),0),0)</f>
        <v>0</v>
      </c>
      <c r="HM100" s="159">
        <f>IF(HM$16-'様式３（療養者名簿）（⑤の場合）'!$O109+1&lt;=15,IF(HM$16&gt;='様式３（療養者名簿）（⑤の場合）'!$O109,IF(HM$16&lt;='様式３（療養者名簿）（⑤の場合）'!$W109,1,0),0),0)</f>
        <v>0</v>
      </c>
      <c r="HN100" s="159">
        <f>IF(HN$16-'様式３（療養者名簿）（⑤の場合）'!$O109+1&lt;=15,IF(HN$16&gt;='様式３（療養者名簿）（⑤の場合）'!$O109,IF(HN$16&lt;='様式３（療養者名簿）（⑤の場合）'!$W109,1,0),0),0)</f>
        <v>0</v>
      </c>
      <c r="HO100" s="159">
        <f>IF(HO$16-'様式３（療養者名簿）（⑤の場合）'!$O109+1&lt;=15,IF(HO$16&gt;='様式３（療養者名簿）（⑤の場合）'!$O109,IF(HO$16&lt;='様式３（療養者名簿）（⑤の場合）'!$W109,1,0),0),0)</f>
        <v>0</v>
      </c>
      <c r="HP100" s="159">
        <f>IF(HP$16-'様式３（療養者名簿）（⑤の場合）'!$O109+1&lt;=15,IF(HP$16&gt;='様式３（療養者名簿）（⑤の場合）'!$O109,IF(HP$16&lt;='様式３（療養者名簿）（⑤の場合）'!$W109,1,0),0),0)</f>
        <v>0</v>
      </c>
      <c r="HQ100" s="159">
        <f>IF(HQ$16-'様式３（療養者名簿）（⑤の場合）'!$O109+1&lt;=15,IF(HQ$16&gt;='様式３（療養者名簿）（⑤の場合）'!$O109,IF(HQ$16&lt;='様式３（療養者名簿）（⑤の場合）'!$W109,1,0),0),0)</f>
        <v>0</v>
      </c>
      <c r="HR100" s="159">
        <f>IF(HR$16-'様式３（療養者名簿）（⑤の場合）'!$O109+1&lt;=15,IF(HR$16&gt;='様式３（療養者名簿）（⑤の場合）'!$O109,IF(HR$16&lt;='様式３（療養者名簿）（⑤の場合）'!$W109,1,0),0),0)</f>
        <v>0</v>
      </c>
      <c r="HS100" s="159">
        <f>IF(HS$16-'様式３（療養者名簿）（⑤の場合）'!$O109+1&lt;=15,IF(HS$16&gt;='様式３（療養者名簿）（⑤の場合）'!$O109,IF(HS$16&lt;='様式３（療養者名簿）（⑤の場合）'!$W109,1,0),0),0)</f>
        <v>0</v>
      </c>
      <c r="HT100" s="159">
        <f>IF(HT$16-'様式３（療養者名簿）（⑤の場合）'!$O109+1&lt;=15,IF(HT$16&gt;='様式３（療養者名簿）（⑤の場合）'!$O109,IF(HT$16&lt;='様式３（療養者名簿）（⑤の場合）'!$W109,1,0),0),0)</f>
        <v>0</v>
      </c>
      <c r="HU100" s="159">
        <f>IF(HU$16-'様式３（療養者名簿）（⑤の場合）'!$O109+1&lt;=15,IF(HU$16&gt;='様式３（療養者名簿）（⑤の場合）'!$O109,IF(HU$16&lt;='様式３（療養者名簿）（⑤の場合）'!$W109,1,0),0),0)</f>
        <v>0</v>
      </c>
      <c r="HV100" s="159">
        <f>IF(HV$16-'様式３（療養者名簿）（⑤の場合）'!$O109+1&lt;=15,IF(HV$16&gt;='様式３（療養者名簿）（⑤の場合）'!$O109,IF(HV$16&lt;='様式３（療養者名簿）（⑤の場合）'!$W109,1,0),0),0)</f>
        <v>0</v>
      </c>
      <c r="HW100" s="159">
        <f>IF(HW$16-'様式３（療養者名簿）（⑤の場合）'!$O109+1&lt;=15,IF(HW$16&gt;='様式３（療養者名簿）（⑤の場合）'!$O109,IF(HW$16&lt;='様式３（療養者名簿）（⑤の場合）'!$W109,1,0),0),0)</f>
        <v>0</v>
      </c>
      <c r="HX100" s="159">
        <f>IF(HX$16-'様式３（療養者名簿）（⑤の場合）'!$O109+1&lt;=15,IF(HX$16&gt;='様式３（療養者名簿）（⑤の場合）'!$O109,IF(HX$16&lt;='様式３（療養者名簿）（⑤の場合）'!$W109,1,0),0),0)</f>
        <v>0</v>
      </c>
      <c r="HY100" s="159">
        <f>IF(HY$16-'様式３（療養者名簿）（⑤の場合）'!$O109+1&lt;=15,IF(HY$16&gt;='様式３（療養者名簿）（⑤の場合）'!$O109,IF(HY$16&lt;='様式３（療養者名簿）（⑤の場合）'!$W109,1,0),0),0)</f>
        <v>0</v>
      </c>
      <c r="HZ100" s="159">
        <f>IF(HZ$16-'様式３（療養者名簿）（⑤の場合）'!$O109+1&lt;=15,IF(HZ$16&gt;='様式３（療養者名簿）（⑤の場合）'!$O109,IF(HZ$16&lt;='様式３（療養者名簿）（⑤の場合）'!$W109,1,0),0),0)</f>
        <v>0</v>
      </c>
      <c r="IA100" s="159">
        <f>IF(IA$16-'様式３（療養者名簿）（⑤の場合）'!$O109+1&lt;=15,IF(IA$16&gt;='様式３（療養者名簿）（⑤の場合）'!$O109,IF(IA$16&lt;='様式３（療養者名簿）（⑤の場合）'!$W109,1,0),0),0)</f>
        <v>0</v>
      </c>
      <c r="IB100" s="159">
        <f>IF(IB$16-'様式３（療養者名簿）（⑤の場合）'!$O109+1&lt;=15,IF(IB$16&gt;='様式３（療養者名簿）（⑤の場合）'!$O109,IF(IB$16&lt;='様式３（療養者名簿）（⑤の場合）'!$W109,1,0),0),0)</f>
        <v>0</v>
      </c>
      <c r="IC100" s="159">
        <f>IF(IC$16-'様式３（療養者名簿）（⑤の場合）'!$O109+1&lt;=15,IF(IC$16&gt;='様式３（療養者名簿）（⑤の場合）'!$O109,IF(IC$16&lt;='様式３（療養者名簿）（⑤の場合）'!$W109,1,0),0),0)</f>
        <v>0</v>
      </c>
      <c r="ID100" s="159">
        <f>IF(ID$16-'様式３（療養者名簿）（⑤の場合）'!$O109+1&lt;=15,IF(ID$16&gt;='様式３（療養者名簿）（⑤の場合）'!$O109,IF(ID$16&lt;='様式３（療養者名簿）（⑤の場合）'!$W109,1,0),0),0)</f>
        <v>0</v>
      </c>
      <c r="IE100" s="159">
        <f>IF(IE$16-'様式３（療養者名簿）（⑤の場合）'!$O109+1&lt;=15,IF(IE$16&gt;='様式３（療養者名簿）（⑤の場合）'!$O109,IF(IE$16&lt;='様式３（療養者名簿）（⑤の場合）'!$W109,1,0),0),0)</f>
        <v>0</v>
      </c>
      <c r="IF100" s="159">
        <f>IF(IF$16-'様式３（療養者名簿）（⑤の場合）'!$O109+1&lt;=15,IF(IF$16&gt;='様式３（療養者名簿）（⑤の場合）'!$O109,IF(IF$16&lt;='様式３（療養者名簿）（⑤の場合）'!$W109,1,0),0),0)</f>
        <v>0</v>
      </c>
      <c r="IG100" s="159">
        <f>IF(IG$16-'様式３（療養者名簿）（⑤の場合）'!$O109+1&lt;=15,IF(IG$16&gt;='様式３（療養者名簿）（⑤の場合）'!$O109,IF(IG$16&lt;='様式３（療養者名簿）（⑤の場合）'!$W109,1,0),0),0)</f>
        <v>0</v>
      </c>
      <c r="IH100" s="159">
        <f>IF(IH$16-'様式３（療養者名簿）（⑤の場合）'!$O109+1&lt;=15,IF(IH$16&gt;='様式３（療養者名簿）（⑤の場合）'!$O109,IF(IH$16&lt;='様式３（療養者名簿）（⑤の場合）'!$W109,1,0),0),0)</f>
        <v>0</v>
      </c>
      <c r="II100" s="159">
        <f>IF(II$16-'様式３（療養者名簿）（⑤の場合）'!$O109+1&lt;=15,IF(II$16&gt;='様式３（療養者名簿）（⑤の場合）'!$O109,IF(II$16&lt;='様式３（療養者名簿）（⑤の場合）'!$W109,1,0),0),0)</f>
        <v>0</v>
      </c>
      <c r="IJ100" s="159">
        <f>IF(IJ$16-'様式３（療養者名簿）（⑤の場合）'!$O109+1&lt;=15,IF(IJ$16&gt;='様式３（療養者名簿）（⑤の場合）'!$O109,IF(IJ$16&lt;='様式３（療養者名簿）（⑤の場合）'!$W109,1,0),0),0)</f>
        <v>0</v>
      </c>
      <c r="IK100" s="159">
        <f>IF(IK$16-'様式３（療養者名簿）（⑤の場合）'!$O109+1&lt;=15,IF(IK$16&gt;='様式３（療養者名簿）（⑤の場合）'!$O109,IF(IK$16&lt;='様式３（療養者名簿）（⑤の場合）'!$W109,1,0),0),0)</f>
        <v>0</v>
      </c>
      <c r="IL100" s="159">
        <f>IF(IL$16-'様式３（療養者名簿）（⑤の場合）'!$O109+1&lt;=15,IF(IL$16&gt;='様式３（療養者名簿）（⑤の場合）'!$O109,IF(IL$16&lt;='様式３（療養者名簿）（⑤の場合）'!$W109,1,0),0),0)</f>
        <v>0</v>
      </c>
      <c r="IM100" s="159">
        <f>IF(IM$16-'様式３（療養者名簿）（⑤の場合）'!$O109+1&lt;=15,IF(IM$16&gt;='様式３（療養者名簿）（⑤の場合）'!$O109,IF(IM$16&lt;='様式３（療養者名簿）（⑤の場合）'!$W109,1,0),0),0)</f>
        <v>0</v>
      </c>
      <c r="IN100" s="159">
        <f>IF(IN$16-'様式３（療養者名簿）（⑤の場合）'!$O109+1&lt;=15,IF(IN$16&gt;='様式３（療養者名簿）（⑤の場合）'!$O109,IF(IN$16&lt;='様式３（療養者名簿）（⑤の場合）'!$W109,1,0),0),0)</f>
        <v>0</v>
      </c>
      <c r="IO100" s="159">
        <f>IF(IO$16-'様式３（療養者名簿）（⑤の場合）'!$O109+1&lt;=15,IF(IO$16&gt;='様式３（療養者名簿）（⑤の場合）'!$O109,IF(IO$16&lt;='様式３（療養者名簿）（⑤の場合）'!$W109,1,0),0),0)</f>
        <v>0</v>
      </c>
      <c r="IP100" s="159">
        <f>IF(IP$16-'様式３（療養者名簿）（⑤の場合）'!$O109+1&lt;=15,IF(IP$16&gt;='様式３（療養者名簿）（⑤の場合）'!$O109,IF(IP$16&lt;='様式３（療養者名簿）（⑤の場合）'!$W109,1,0),0),0)</f>
        <v>0</v>
      </c>
      <c r="IQ100" s="159">
        <f>IF(IQ$16-'様式３（療養者名簿）（⑤の場合）'!$O109+1&lt;=15,IF(IQ$16&gt;='様式３（療養者名簿）（⑤の場合）'!$O109,IF(IQ$16&lt;='様式３（療養者名簿）（⑤の場合）'!$W109,1,0),0),0)</f>
        <v>0</v>
      </c>
      <c r="IR100" s="159">
        <f>IF(IR$16-'様式３（療養者名簿）（⑤の場合）'!$O109+1&lt;=15,IF(IR$16&gt;='様式３（療養者名簿）（⑤の場合）'!$O109,IF(IR$16&lt;='様式３（療養者名簿）（⑤の場合）'!$W109,1,0),0),0)</f>
        <v>0</v>
      </c>
      <c r="IS100" s="159">
        <f>IF(IS$16-'様式３（療養者名簿）（⑤の場合）'!$O109+1&lt;=15,IF(IS$16&gt;='様式３（療養者名簿）（⑤の場合）'!$O109,IF(IS$16&lt;='様式３（療養者名簿）（⑤の場合）'!$W109,1,0),0),0)</f>
        <v>0</v>
      </c>
      <c r="IT100" s="159">
        <f>IF(IT$16-'様式３（療養者名簿）（⑤の場合）'!$O109+1&lt;=15,IF(IT$16&gt;='様式３（療養者名簿）（⑤の場合）'!$O109,IF(IT$16&lt;='様式３（療養者名簿）（⑤の場合）'!$W109,1,0),0),0)</f>
        <v>0</v>
      </c>
    </row>
    <row r="101" spans="1:254" ht="42" customHeight="1">
      <c r="A101" s="149">
        <f>'様式３（療養者名簿）（⑤の場合）'!C110</f>
        <v>0</v>
      </c>
      <c r="B101" s="159">
        <f>IF(B$16-'様式３（療養者名簿）（⑤の場合）'!$O110+1&lt;=15,IF(B$16&gt;='様式３（療養者名簿）（⑤の場合）'!$O110,IF(B$16&lt;='様式３（療養者名簿）（⑤の場合）'!$W110,1,0),0),0)</f>
        <v>0</v>
      </c>
      <c r="C101" s="159">
        <f>IF(C$16-'様式３（療養者名簿）（⑤の場合）'!$O110+1&lt;=15,IF(C$16&gt;='様式３（療養者名簿）（⑤の場合）'!$O110,IF(C$16&lt;='様式３（療養者名簿）（⑤の場合）'!$W110,1,0),0),0)</f>
        <v>0</v>
      </c>
      <c r="D101" s="159">
        <f>IF(D$16-'様式３（療養者名簿）（⑤の場合）'!$O110+1&lt;=15,IF(D$16&gt;='様式３（療養者名簿）（⑤の場合）'!$O110,IF(D$16&lt;='様式３（療養者名簿）（⑤の場合）'!$W110,1,0),0),0)</f>
        <v>0</v>
      </c>
      <c r="E101" s="159">
        <f>IF(E$16-'様式３（療養者名簿）（⑤の場合）'!$O110+1&lt;=15,IF(E$16&gt;='様式３（療養者名簿）（⑤の場合）'!$O110,IF(E$16&lt;='様式３（療養者名簿）（⑤の場合）'!$W110,1,0),0),0)</f>
        <v>0</v>
      </c>
      <c r="F101" s="159">
        <f>IF(F$16-'様式３（療養者名簿）（⑤の場合）'!$O110+1&lt;=15,IF(F$16&gt;='様式３（療養者名簿）（⑤の場合）'!$O110,IF(F$16&lt;='様式３（療養者名簿）（⑤の場合）'!$W110,1,0),0),0)</f>
        <v>0</v>
      </c>
      <c r="G101" s="159">
        <f>IF(G$16-'様式３（療養者名簿）（⑤の場合）'!$O110+1&lt;=15,IF(G$16&gt;='様式３（療養者名簿）（⑤の場合）'!$O110,IF(G$16&lt;='様式３（療養者名簿）（⑤の場合）'!$W110,1,0),0),0)</f>
        <v>0</v>
      </c>
      <c r="H101" s="159">
        <f>IF(H$16-'様式３（療養者名簿）（⑤の場合）'!$O110+1&lt;=15,IF(H$16&gt;='様式３（療養者名簿）（⑤の場合）'!$O110,IF(H$16&lt;='様式３（療養者名簿）（⑤の場合）'!$W110,1,0),0),0)</f>
        <v>0</v>
      </c>
      <c r="I101" s="159">
        <f>IF(I$16-'様式３（療養者名簿）（⑤の場合）'!$O110+1&lt;=15,IF(I$16&gt;='様式３（療養者名簿）（⑤の場合）'!$O110,IF(I$16&lt;='様式３（療養者名簿）（⑤の場合）'!$W110,1,0),0),0)</f>
        <v>0</v>
      </c>
      <c r="J101" s="159">
        <f>IF(J$16-'様式３（療養者名簿）（⑤の場合）'!$O110+1&lt;=15,IF(J$16&gt;='様式３（療養者名簿）（⑤の場合）'!$O110,IF(J$16&lt;='様式３（療養者名簿）（⑤の場合）'!$W110,1,0),0),0)</f>
        <v>0</v>
      </c>
      <c r="K101" s="159">
        <f>IF(K$16-'様式３（療養者名簿）（⑤の場合）'!$O110+1&lt;=15,IF(K$16&gt;='様式３（療養者名簿）（⑤の場合）'!$O110,IF(K$16&lt;='様式３（療養者名簿）（⑤の場合）'!$W110,1,0),0),0)</f>
        <v>0</v>
      </c>
      <c r="L101" s="159">
        <f>IF(L$16-'様式３（療養者名簿）（⑤の場合）'!$O110+1&lt;=15,IF(L$16&gt;='様式３（療養者名簿）（⑤の場合）'!$O110,IF(L$16&lt;='様式３（療養者名簿）（⑤の場合）'!$W110,1,0),0),0)</f>
        <v>0</v>
      </c>
      <c r="M101" s="159">
        <f>IF(M$16-'様式３（療養者名簿）（⑤の場合）'!$O110+1&lt;=15,IF(M$16&gt;='様式３（療養者名簿）（⑤の場合）'!$O110,IF(M$16&lt;='様式３（療養者名簿）（⑤の場合）'!$W110,1,0),0),0)</f>
        <v>0</v>
      </c>
      <c r="N101" s="159">
        <f>IF(N$16-'様式３（療養者名簿）（⑤の場合）'!$O110+1&lt;=15,IF(N$16&gt;='様式３（療養者名簿）（⑤の場合）'!$O110,IF(N$16&lt;='様式３（療養者名簿）（⑤の場合）'!$W110,1,0),0),0)</f>
        <v>0</v>
      </c>
      <c r="O101" s="159">
        <f>IF(O$16-'様式３（療養者名簿）（⑤の場合）'!$O110+1&lt;=15,IF(O$16&gt;='様式３（療養者名簿）（⑤の場合）'!$O110,IF(O$16&lt;='様式３（療養者名簿）（⑤の場合）'!$W110,1,0),0),0)</f>
        <v>0</v>
      </c>
      <c r="P101" s="159">
        <f>IF(P$16-'様式３（療養者名簿）（⑤の場合）'!$O110+1&lt;=15,IF(P$16&gt;='様式３（療養者名簿）（⑤の場合）'!$O110,IF(P$16&lt;='様式３（療養者名簿）（⑤の場合）'!$W110,1,0),0),0)</f>
        <v>0</v>
      </c>
      <c r="Q101" s="159">
        <f>IF(Q$16-'様式３（療養者名簿）（⑤の場合）'!$O110+1&lt;=15,IF(Q$16&gt;='様式３（療養者名簿）（⑤の場合）'!$O110,IF(Q$16&lt;='様式３（療養者名簿）（⑤の場合）'!$W110,1,0),0),0)</f>
        <v>0</v>
      </c>
      <c r="R101" s="159">
        <f>IF(R$16-'様式３（療養者名簿）（⑤の場合）'!$O110+1&lt;=15,IF(R$16&gt;='様式３（療養者名簿）（⑤の場合）'!$O110,IF(R$16&lt;='様式３（療養者名簿）（⑤の場合）'!$W110,1,0),0),0)</f>
        <v>0</v>
      </c>
      <c r="S101" s="159">
        <f>IF(S$16-'様式３（療養者名簿）（⑤の場合）'!$O110+1&lt;=15,IF(S$16&gt;='様式３（療養者名簿）（⑤の場合）'!$O110,IF(S$16&lt;='様式３（療養者名簿）（⑤の場合）'!$W110,1,0),0),0)</f>
        <v>0</v>
      </c>
      <c r="T101" s="159">
        <f>IF(T$16-'様式３（療養者名簿）（⑤の場合）'!$O110+1&lt;=15,IF(T$16&gt;='様式３（療養者名簿）（⑤の場合）'!$O110,IF(T$16&lt;='様式３（療養者名簿）（⑤の場合）'!$W110,1,0),0),0)</f>
        <v>0</v>
      </c>
      <c r="U101" s="159">
        <f>IF(U$16-'様式３（療養者名簿）（⑤の場合）'!$O110+1&lt;=15,IF(U$16&gt;='様式３（療養者名簿）（⑤の場合）'!$O110,IF(U$16&lt;='様式３（療養者名簿）（⑤の場合）'!$W110,1,0),0),0)</f>
        <v>0</v>
      </c>
      <c r="V101" s="159">
        <f>IF(V$16-'様式３（療養者名簿）（⑤の場合）'!$O110+1&lt;=15,IF(V$16&gt;='様式３（療養者名簿）（⑤の場合）'!$O110,IF(V$16&lt;='様式３（療養者名簿）（⑤の場合）'!$W110,1,0),0),0)</f>
        <v>0</v>
      </c>
      <c r="W101" s="159">
        <f>IF(W$16-'様式３（療養者名簿）（⑤の場合）'!$O110+1&lt;=15,IF(W$16&gt;='様式３（療養者名簿）（⑤の場合）'!$O110,IF(W$16&lt;='様式３（療養者名簿）（⑤の場合）'!$W110,1,0),0),0)</f>
        <v>0</v>
      </c>
      <c r="X101" s="159">
        <f>IF(X$16-'様式３（療養者名簿）（⑤の場合）'!$O110+1&lt;=15,IF(X$16&gt;='様式３（療養者名簿）（⑤の場合）'!$O110,IF(X$16&lt;='様式３（療養者名簿）（⑤の場合）'!$W110,1,0),0),0)</f>
        <v>0</v>
      </c>
      <c r="Y101" s="159">
        <f>IF(Y$16-'様式３（療養者名簿）（⑤の場合）'!$O110+1&lt;=15,IF(Y$16&gt;='様式３（療養者名簿）（⑤の場合）'!$O110,IF(Y$16&lt;='様式３（療養者名簿）（⑤の場合）'!$W110,1,0),0),0)</f>
        <v>0</v>
      </c>
      <c r="Z101" s="159">
        <f>IF(Z$16-'様式３（療養者名簿）（⑤の場合）'!$O110+1&lt;=15,IF(Z$16&gt;='様式３（療養者名簿）（⑤の場合）'!$O110,IF(Z$16&lt;='様式３（療養者名簿）（⑤の場合）'!$W110,1,0),0),0)</f>
        <v>0</v>
      </c>
      <c r="AA101" s="159">
        <f>IF(AA$16-'様式３（療養者名簿）（⑤の場合）'!$O110+1&lt;=15,IF(AA$16&gt;='様式３（療養者名簿）（⑤の場合）'!$O110,IF(AA$16&lt;='様式３（療養者名簿）（⑤の場合）'!$W110,1,0),0),0)</f>
        <v>0</v>
      </c>
      <c r="AB101" s="159">
        <f>IF(AB$16-'様式３（療養者名簿）（⑤の場合）'!$O110+1&lt;=15,IF(AB$16&gt;='様式３（療養者名簿）（⑤の場合）'!$O110,IF(AB$16&lt;='様式３（療養者名簿）（⑤の場合）'!$W110,1,0),0),0)</f>
        <v>0</v>
      </c>
      <c r="AC101" s="159">
        <f>IF(AC$16-'様式３（療養者名簿）（⑤の場合）'!$O110+1&lt;=15,IF(AC$16&gt;='様式３（療養者名簿）（⑤の場合）'!$O110,IF(AC$16&lt;='様式３（療養者名簿）（⑤の場合）'!$W110,1,0),0),0)</f>
        <v>0</v>
      </c>
      <c r="AD101" s="159">
        <f>IF(AD$16-'様式３（療養者名簿）（⑤の場合）'!$O110+1&lt;=15,IF(AD$16&gt;='様式３（療養者名簿）（⑤の場合）'!$O110,IF(AD$16&lt;='様式３（療養者名簿）（⑤の場合）'!$W110,1,0),0),0)</f>
        <v>0</v>
      </c>
      <c r="AE101" s="159">
        <f>IF(AE$16-'様式３（療養者名簿）（⑤の場合）'!$O110+1&lt;=15,IF(AE$16&gt;='様式３（療養者名簿）（⑤の場合）'!$O110,IF(AE$16&lt;='様式３（療養者名簿）（⑤の場合）'!$W110,1,0),0),0)</f>
        <v>0</v>
      </c>
      <c r="AF101" s="159">
        <f>IF(AF$16-'様式３（療養者名簿）（⑤の場合）'!$O110+1&lt;=15,IF(AF$16&gt;='様式３（療養者名簿）（⑤の場合）'!$O110,IF(AF$16&lt;='様式３（療養者名簿）（⑤の場合）'!$W110,1,0),0),0)</f>
        <v>0</v>
      </c>
      <c r="AG101" s="159">
        <f>IF(AG$16-'様式３（療養者名簿）（⑤の場合）'!$O110+1&lt;=15,IF(AG$16&gt;='様式３（療養者名簿）（⑤の場合）'!$O110,IF(AG$16&lt;='様式３（療養者名簿）（⑤の場合）'!$W110,1,0),0),0)</f>
        <v>0</v>
      </c>
      <c r="AH101" s="159">
        <f>IF(AH$16-'様式３（療養者名簿）（⑤の場合）'!$O110+1&lt;=15,IF(AH$16&gt;='様式３（療養者名簿）（⑤の場合）'!$O110,IF(AH$16&lt;='様式３（療養者名簿）（⑤の場合）'!$W110,1,0),0),0)</f>
        <v>0</v>
      </c>
      <c r="AI101" s="159">
        <f>IF(AI$16-'様式３（療養者名簿）（⑤の場合）'!$O110+1&lt;=15,IF(AI$16&gt;='様式３（療養者名簿）（⑤の場合）'!$O110,IF(AI$16&lt;='様式３（療養者名簿）（⑤の場合）'!$W110,1,0),0),0)</f>
        <v>0</v>
      </c>
      <c r="AJ101" s="159">
        <f>IF(AJ$16-'様式３（療養者名簿）（⑤の場合）'!$O110+1&lt;=15,IF(AJ$16&gt;='様式３（療養者名簿）（⑤の場合）'!$O110,IF(AJ$16&lt;='様式３（療養者名簿）（⑤の場合）'!$W110,1,0),0),0)</f>
        <v>0</v>
      </c>
      <c r="AK101" s="159">
        <f>IF(AK$16-'様式３（療養者名簿）（⑤の場合）'!$O110+1&lt;=15,IF(AK$16&gt;='様式３（療養者名簿）（⑤の場合）'!$O110,IF(AK$16&lt;='様式３（療養者名簿）（⑤の場合）'!$W110,1,0),0),0)</f>
        <v>0</v>
      </c>
      <c r="AL101" s="159">
        <f>IF(AL$16-'様式３（療養者名簿）（⑤の場合）'!$O110+1&lt;=15,IF(AL$16&gt;='様式３（療養者名簿）（⑤の場合）'!$O110,IF(AL$16&lt;='様式３（療養者名簿）（⑤の場合）'!$W110,1,0),0),0)</f>
        <v>0</v>
      </c>
      <c r="AM101" s="159">
        <f>IF(AM$16-'様式３（療養者名簿）（⑤の場合）'!$O110+1&lt;=15,IF(AM$16&gt;='様式３（療養者名簿）（⑤の場合）'!$O110,IF(AM$16&lt;='様式３（療養者名簿）（⑤の場合）'!$W110,1,0),0),0)</f>
        <v>0</v>
      </c>
      <c r="AN101" s="159">
        <f>IF(AN$16-'様式３（療養者名簿）（⑤の場合）'!$O110+1&lt;=15,IF(AN$16&gt;='様式３（療養者名簿）（⑤の場合）'!$O110,IF(AN$16&lt;='様式３（療養者名簿）（⑤の場合）'!$W110,1,0),0),0)</f>
        <v>0</v>
      </c>
      <c r="AO101" s="159">
        <f>IF(AO$16-'様式３（療養者名簿）（⑤の場合）'!$O110+1&lt;=15,IF(AO$16&gt;='様式３（療養者名簿）（⑤の場合）'!$O110,IF(AO$16&lt;='様式３（療養者名簿）（⑤の場合）'!$W110,1,0),0),0)</f>
        <v>0</v>
      </c>
      <c r="AP101" s="159">
        <f>IF(AP$16-'様式３（療養者名簿）（⑤の場合）'!$O110+1&lt;=15,IF(AP$16&gt;='様式３（療養者名簿）（⑤の場合）'!$O110,IF(AP$16&lt;='様式３（療養者名簿）（⑤の場合）'!$W110,1,0),0),0)</f>
        <v>0</v>
      </c>
      <c r="AQ101" s="159">
        <f>IF(AQ$16-'様式３（療養者名簿）（⑤の場合）'!$O110+1&lt;=15,IF(AQ$16&gt;='様式３（療養者名簿）（⑤の場合）'!$O110,IF(AQ$16&lt;='様式３（療養者名簿）（⑤の場合）'!$W110,1,0),0),0)</f>
        <v>0</v>
      </c>
      <c r="AR101" s="159">
        <f>IF(AR$16-'様式３（療養者名簿）（⑤の場合）'!$O110+1&lt;=15,IF(AR$16&gt;='様式３（療養者名簿）（⑤の場合）'!$O110,IF(AR$16&lt;='様式３（療養者名簿）（⑤の場合）'!$W110,1,0),0),0)</f>
        <v>0</v>
      </c>
      <c r="AS101" s="159">
        <f>IF(AS$16-'様式３（療養者名簿）（⑤の場合）'!$O110+1&lt;=15,IF(AS$16&gt;='様式３（療養者名簿）（⑤の場合）'!$O110,IF(AS$16&lt;='様式３（療養者名簿）（⑤の場合）'!$W110,1,0),0),0)</f>
        <v>0</v>
      </c>
      <c r="AT101" s="159">
        <f>IF(AT$16-'様式３（療養者名簿）（⑤の場合）'!$O110+1&lt;=15,IF(AT$16&gt;='様式３（療養者名簿）（⑤の場合）'!$O110,IF(AT$16&lt;='様式３（療養者名簿）（⑤の場合）'!$W110,1,0),0),0)</f>
        <v>0</v>
      </c>
      <c r="AU101" s="159">
        <f>IF(AU$16-'様式３（療養者名簿）（⑤の場合）'!$O110+1&lt;=15,IF(AU$16&gt;='様式３（療養者名簿）（⑤の場合）'!$O110,IF(AU$16&lt;='様式３（療養者名簿）（⑤の場合）'!$W110,1,0),0),0)</f>
        <v>0</v>
      </c>
      <c r="AV101" s="159">
        <f>IF(AV$16-'様式３（療養者名簿）（⑤の場合）'!$O110+1&lt;=15,IF(AV$16&gt;='様式３（療養者名簿）（⑤の場合）'!$O110,IF(AV$16&lt;='様式３（療養者名簿）（⑤の場合）'!$W110,1,0),0),0)</f>
        <v>0</v>
      </c>
      <c r="AW101" s="159">
        <f>IF(AW$16-'様式３（療養者名簿）（⑤の場合）'!$O110+1&lt;=15,IF(AW$16&gt;='様式３（療養者名簿）（⑤の場合）'!$O110,IF(AW$16&lt;='様式３（療養者名簿）（⑤の場合）'!$W110,1,0),0),0)</f>
        <v>0</v>
      </c>
      <c r="AX101" s="159">
        <f>IF(AX$16-'様式３（療養者名簿）（⑤の場合）'!$O110+1&lt;=15,IF(AX$16&gt;='様式３（療養者名簿）（⑤の場合）'!$O110,IF(AX$16&lt;='様式３（療養者名簿）（⑤の場合）'!$W110,1,0),0),0)</f>
        <v>0</v>
      </c>
      <c r="AY101" s="159">
        <f>IF(AY$16-'様式３（療養者名簿）（⑤の場合）'!$O110+1&lt;=15,IF(AY$16&gt;='様式３（療養者名簿）（⑤の場合）'!$O110,IF(AY$16&lt;='様式３（療養者名簿）（⑤の場合）'!$W110,1,0),0),0)</f>
        <v>0</v>
      </c>
      <c r="AZ101" s="159">
        <f>IF(AZ$16-'様式３（療養者名簿）（⑤の場合）'!$O110+1&lt;=15,IF(AZ$16&gt;='様式３（療養者名簿）（⑤の場合）'!$O110,IF(AZ$16&lt;='様式３（療養者名簿）（⑤の場合）'!$W110,1,0),0),0)</f>
        <v>0</v>
      </c>
      <c r="BA101" s="159">
        <f>IF(BA$16-'様式３（療養者名簿）（⑤の場合）'!$O110+1&lt;=15,IF(BA$16&gt;='様式３（療養者名簿）（⑤の場合）'!$O110,IF(BA$16&lt;='様式３（療養者名簿）（⑤の場合）'!$W110,1,0),0),0)</f>
        <v>0</v>
      </c>
      <c r="BB101" s="159">
        <f>IF(BB$16-'様式３（療養者名簿）（⑤の場合）'!$O110+1&lt;=15,IF(BB$16&gt;='様式３（療養者名簿）（⑤の場合）'!$O110,IF(BB$16&lt;='様式３（療養者名簿）（⑤の場合）'!$W110,1,0),0),0)</f>
        <v>0</v>
      </c>
      <c r="BC101" s="159">
        <f>IF(BC$16-'様式３（療養者名簿）（⑤の場合）'!$O110+1&lt;=15,IF(BC$16&gt;='様式３（療養者名簿）（⑤の場合）'!$O110,IF(BC$16&lt;='様式３（療養者名簿）（⑤の場合）'!$W110,1,0),0),0)</f>
        <v>0</v>
      </c>
      <c r="BD101" s="159">
        <f>IF(BD$16-'様式３（療養者名簿）（⑤の場合）'!$O110+1&lt;=15,IF(BD$16&gt;='様式３（療養者名簿）（⑤の場合）'!$O110,IF(BD$16&lt;='様式３（療養者名簿）（⑤の場合）'!$W110,1,0),0),0)</f>
        <v>0</v>
      </c>
      <c r="BE101" s="159">
        <f>IF(BE$16-'様式３（療養者名簿）（⑤の場合）'!$O110+1&lt;=15,IF(BE$16&gt;='様式３（療養者名簿）（⑤の場合）'!$O110,IF(BE$16&lt;='様式３（療養者名簿）（⑤の場合）'!$W110,1,0),0),0)</f>
        <v>0</v>
      </c>
      <c r="BF101" s="159">
        <f>IF(BF$16-'様式３（療養者名簿）（⑤の場合）'!$O110+1&lt;=15,IF(BF$16&gt;='様式３（療養者名簿）（⑤の場合）'!$O110,IF(BF$16&lt;='様式３（療養者名簿）（⑤の場合）'!$W110,1,0),0),0)</f>
        <v>0</v>
      </c>
      <c r="BG101" s="159">
        <f>IF(BG$16-'様式３（療養者名簿）（⑤の場合）'!$O110+1&lt;=15,IF(BG$16&gt;='様式３（療養者名簿）（⑤の場合）'!$O110,IF(BG$16&lt;='様式３（療養者名簿）（⑤の場合）'!$W110,1,0),0),0)</f>
        <v>0</v>
      </c>
      <c r="BH101" s="159">
        <f>IF(BH$16-'様式３（療養者名簿）（⑤の場合）'!$O110+1&lt;=15,IF(BH$16&gt;='様式３（療養者名簿）（⑤の場合）'!$O110,IF(BH$16&lt;='様式３（療養者名簿）（⑤の場合）'!$W110,1,0),0),0)</f>
        <v>0</v>
      </c>
      <c r="BI101" s="159">
        <f>IF(BI$16-'様式３（療養者名簿）（⑤の場合）'!$O110+1&lt;=15,IF(BI$16&gt;='様式３（療養者名簿）（⑤の場合）'!$O110,IF(BI$16&lt;='様式３（療養者名簿）（⑤の場合）'!$W110,1,0),0),0)</f>
        <v>0</v>
      </c>
      <c r="BJ101" s="159">
        <f>IF(BJ$16-'様式３（療養者名簿）（⑤の場合）'!$O110+1&lt;=15,IF(BJ$16&gt;='様式３（療養者名簿）（⑤の場合）'!$O110,IF(BJ$16&lt;='様式３（療養者名簿）（⑤の場合）'!$W110,1,0),0),0)</f>
        <v>0</v>
      </c>
      <c r="BK101" s="159">
        <f>IF(BK$16-'様式３（療養者名簿）（⑤の場合）'!$O110+1&lt;=15,IF(BK$16&gt;='様式３（療養者名簿）（⑤の場合）'!$O110,IF(BK$16&lt;='様式３（療養者名簿）（⑤の場合）'!$W110,1,0),0),0)</f>
        <v>0</v>
      </c>
      <c r="BL101" s="159">
        <f>IF(BL$16-'様式３（療養者名簿）（⑤の場合）'!$O110+1&lt;=15,IF(BL$16&gt;='様式３（療養者名簿）（⑤の場合）'!$O110,IF(BL$16&lt;='様式３（療養者名簿）（⑤の場合）'!$W110,1,0),0),0)</f>
        <v>0</v>
      </c>
      <c r="BM101" s="159">
        <f>IF(BM$16-'様式３（療養者名簿）（⑤の場合）'!$O110+1&lt;=15,IF(BM$16&gt;='様式３（療養者名簿）（⑤の場合）'!$O110,IF(BM$16&lt;='様式３（療養者名簿）（⑤の場合）'!$W110,1,0),0),0)</f>
        <v>0</v>
      </c>
      <c r="BN101" s="159">
        <f>IF(BN$16-'様式３（療養者名簿）（⑤の場合）'!$O110+1&lt;=15,IF(BN$16&gt;='様式３（療養者名簿）（⑤の場合）'!$O110,IF(BN$16&lt;='様式３（療養者名簿）（⑤の場合）'!$W110,1,0),0),0)</f>
        <v>0</v>
      </c>
      <c r="BO101" s="159">
        <f>IF(BO$16-'様式３（療養者名簿）（⑤の場合）'!$O110+1&lt;=15,IF(BO$16&gt;='様式３（療養者名簿）（⑤の場合）'!$O110,IF(BO$16&lt;='様式３（療養者名簿）（⑤の場合）'!$W110,1,0),0),0)</f>
        <v>0</v>
      </c>
      <c r="BP101" s="159">
        <f>IF(BP$16-'様式３（療養者名簿）（⑤の場合）'!$O110+1&lt;=15,IF(BP$16&gt;='様式３（療養者名簿）（⑤の場合）'!$O110,IF(BP$16&lt;='様式３（療養者名簿）（⑤の場合）'!$W110,1,0),0),0)</f>
        <v>0</v>
      </c>
      <c r="BQ101" s="159">
        <f>IF(BQ$16-'様式３（療養者名簿）（⑤の場合）'!$O110+1&lt;=15,IF(BQ$16&gt;='様式３（療養者名簿）（⑤の場合）'!$O110,IF(BQ$16&lt;='様式３（療養者名簿）（⑤の場合）'!$W110,1,0),0),0)</f>
        <v>0</v>
      </c>
      <c r="BR101" s="159">
        <f>IF(BR$16-'様式３（療養者名簿）（⑤の場合）'!$O110+1&lt;=15,IF(BR$16&gt;='様式３（療養者名簿）（⑤の場合）'!$O110,IF(BR$16&lt;='様式３（療養者名簿）（⑤の場合）'!$W110,1,0),0),0)</f>
        <v>0</v>
      </c>
      <c r="BS101" s="159">
        <f>IF(BS$16-'様式３（療養者名簿）（⑤の場合）'!$O110+1&lt;=15,IF(BS$16&gt;='様式３（療養者名簿）（⑤の場合）'!$O110,IF(BS$16&lt;='様式３（療養者名簿）（⑤の場合）'!$W110,1,0),0),0)</f>
        <v>0</v>
      </c>
      <c r="BT101" s="159">
        <f>IF(BT$16-'様式３（療養者名簿）（⑤の場合）'!$O110+1&lt;=15,IF(BT$16&gt;='様式３（療養者名簿）（⑤の場合）'!$O110,IF(BT$16&lt;='様式３（療養者名簿）（⑤の場合）'!$W110,1,0),0),0)</f>
        <v>0</v>
      </c>
      <c r="BU101" s="159">
        <f>IF(BU$16-'様式３（療養者名簿）（⑤の場合）'!$O110+1&lt;=15,IF(BU$16&gt;='様式３（療養者名簿）（⑤の場合）'!$O110,IF(BU$16&lt;='様式３（療養者名簿）（⑤の場合）'!$W110,1,0),0),0)</f>
        <v>0</v>
      </c>
      <c r="BV101" s="159">
        <f>IF(BV$16-'様式３（療養者名簿）（⑤の場合）'!$O110+1&lt;=15,IF(BV$16&gt;='様式３（療養者名簿）（⑤の場合）'!$O110,IF(BV$16&lt;='様式３（療養者名簿）（⑤の場合）'!$W110,1,0),0),0)</f>
        <v>0</v>
      </c>
      <c r="BW101" s="159">
        <f>IF(BW$16-'様式３（療養者名簿）（⑤の場合）'!$O110+1&lt;=15,IF(BW$16&gt;='様式３（療養者名簿）（⑤の場合）'!$O110,IF(BW$16&lt;='様式３（療養者名簿）（⑤の場合）'!$W110,1,0),0),0)</f>
        <v>0</v>
      </c>
      <c r="BX101" s="159">
        <f>IF(BX$16-'様式３（療養者名簿）（⑤の場合）'!$O110+1&lt;=15,IF(BX$16&gt;='様式３（療養者名簿）（⑤の場合）'!$O110,IF(BX$16&lt;='様式３（療養者名簿）（⑤の場合）'!$W110,1,0),0),0)</f>
        <v>0</v>
      </c>
      <c r="BY101" s="159">
        <f>IF(BY$16-'様式３（療養者名簿）（⑤の場合）'!$O110+1&lt;=15,IF(BY$16&gt;='様式３（療養者名簿）（⑤の場合）'!$O110,IF(BY$16&lt;='様式３（療養者名簿）（⑤の場合）'!$W110,1,0),0),0)</f>
        <v>0</v>
      </c>
      <c r="BZ101" s="159">
        <f>IF(BZ$16-'様式３（療養者名簿）（⑤の場合）'!$O110+1&lt;=15,IF(BZ$16&gt;='様式３（療養者名簿）（⑤の場合）'!$O110,IF(BZ$16&lt;='様式３（療養者名簿）（⑤の場合）'!$W110,1,0),0),0)</f>
        <v>0</v>
      </c>
      <c r="CA101" s="159">
        <f>IF(CA$16-'様式３（療養者名簿）（⑤の場合）'!$O110+1&lt;=15,IF(CA$16&gt;='様式３（療養者名簿）（⑤の場合）'!$O110,IF(CA$16&lt;='様式３（療養者名簿）（⑤の場合）'!$W110,1,0),0),0)</f>
        <v>0</v>
      </c>
      <c r="CB101" s="159">
        <f>IF(CB$16-'様式３（療養者名簿）（⑤の場合）'!$O110+1&lt;=15,IF(CB$16&gt;='様式３（療養者名簿）（⑤の場合）'!$O110,IF(CB$16&lt;='様式３（療養者名簿）（⑤の場合）'!$W110,1,0),0),0)</f>
        <v>0</v>
      </c>
      <c r="CC101" s="159">
        <f>IF(CC$16-'様式３（療養者名簿）（⑤の場合）'!$O110+1&lt;=15,IF(CC$16&gt;='様式３（療養者名簿）（⑤の場合）'!$O110,IF(CC$16&lt;='様式３（療養者名簿）（⑤の場合）'!$W110,1,0),0),0)</f>
        <v>0</v>
      </c>
      <c r="CD101" s="159">
        <f>IF(CD$16-'様式３（療養者名簿）（⑤の場合）'!$O110+1&lt;=15,IF(CD$16&gt;='様式３（療養者名簿）（⑤の場合）'!$O110,IF(CD$16&lt;='様式３（療養者名簿）（⑤の場合）'!$W110,1,0),0),0)</f>
        <v>0</v>
      </c>
      <c r="CE101" s="159">
        <f>IF(CE$16-'様式３（療養者名簿）（⑤の場合）'!$O110+1&lt;=15,IF(CE$16&gt;='様式３（療養者名簿）（⑤の場合）'!$O110,IF(CE$16&lt;='様式３（療養者名簿）（⑤の場合）'!$W110,1,0),0),0)</f>
        <v>0</v>
      </c>
      <c r="CF101" s="159">
        <f>IF(CF$16-'様式３（療養者名簿）（⑤の場合）'!$O110+1&lt;=15,IF(CF$16&gt;='様式３（療養者名簿）（⑤の場合）'!$O110,IF(CF$16&lt;='様式３（療養者名簿）（⑤の場合）'!$W110,1,0),0),0)</f>
        <v>0</v>
      </c>
      <c r="CG101" s="159">
        <f>IF(CG$16-'様式３（療養者名簿）（⑤の場合）'!$O110+1&lt;=15,IF(CG$16&gt;='様式３（療養者名簿）（⑤の場合）'!$O110,IF(CG$16&lt;='様式３（療養者名簿）（⑤の場合）'!$W110,1,0),0),0)</f>
        <v>0</v>
      </c>
      <c r="CH101" s="159">
        <f>IF(CH$16-'様式３（療養者名簿）（⑤の場合）'!$O110+1&lt;=15,IF(CH$16&gt;='様式３（療養者名簿）（⑤の場合）'!$O110,IF(CH$16&lt;='様式３（療養者名簿）（⑤の場合）'!$W110,1,0),0),0)</f>
        <v>0</v>
      </c>
      <c r="CI101" s="159">
        <f>IF(CI$16-'様式３（療養者名簿）（⑤の場合）'!$O110+1&lt;=15,IF(CI$16&gt;='様式３（療養者名簿）（⑤の場合）'!$O110,IF(CI$16&lt;='様式３（療養者名簿）（⑤の場合）'!$W110,1,0),0),0)</f>
        <v>0</v>
      </c>
      <c r="CJ101" s="159">
        <f>IF(CJ$16-'様式３（療養者名簿）（⑤の場合）'!$O110+1&lt;=15,IF(CJ$16&gt;='様式３（療養者名簿）（⑤の場合）'!$O110,IF(CJ$16&lt;='様式３（療養者名簿）（⑤の場合）'!$W110,1,0),0),0)</f>
        <v>0</v>
      </c>
      <c r="CK101" s="159">
        <f>IF(CK$16-'様式３（療養者名簿）（⑤の場合）'!$O110+1&lt;=15,IF(CK$16&gt;='様式３（療養者名簿）（⑤の場合）'!$O110,IF(CK$16&lt;='様式３（療養者名簿）（⑤の場合）'!$W110,1,0),0),0)</f>
        <v>0</v>
      </c>
      <c r="CL101" s="159">
        <f>IF(CL$16-'様式３（療養者名簿）（⑤の場合）'!$O110+1&lt;=15,IF(CL$16&gt;='様式３（療養者名簿）（⑤の場合）'!$O110,IF(CL$16&lt;='様式３（療養者名簿）（⑤の場合）'!$W110,1,0),0),0)</f>
        <v>0</v>
      </c>
      <c r="CM101" s="159">
        <f>IF(CM$16-'様式３（療養者名簿）（⑤の場合）'!$O110+1&lt;=15,IF(CM$16&gt;='様式３（療養者名簿）（⑤の場合）'!$O110,IF(CM$16&lt;='様式３（療養者名簿）（⑤の場合）'!$W110,1,0),0),0)</f>
        <v>0</v>
      </c>
      <c r="CN101" s="159">
        <f>IF(CN$16-'様式３（療養者名簿）（⑤の場合）'!$O110+1&lt;=15,IF(CN$16&gt;='様式３（療養者名簿）（⑤の場合）'!$O110,IF(CN$16&lt;='様式３（療養者名簿）（⑤の場合）'!$W110,1,0),0),0)</f>
        <v>0</v>
      </c>
      <c r="CO101" s="159">
        <f>IF(CO$16-'様式３（療養者名簿）（⑤の場合）'!$O110+1&lt;=15,IF(CO$16&gt;='様式３（療養者名簿）（⑤の場合）'!$O110,IF(CO$16&lt;='様式３（療養者名簿）（⑤の場合）'!$W110,1,0),0),0)</f>
        <v>0</v>
      </c>
      <c r="CP101" s="159">
        <f>IF(CP$16-'様式３（療養者名簿）（⑤の場合）'!$O110+1&lt;=15,IF(CP$16&gt;='様式３（療養者名簿）（⑤の場合）'!$O110,IF(CP$16&lt;='様式３（療養者名簿）（⑤の場合）'!$W110,1,0),0),0)</f>
        <v>0</v>
      </c>
      <c r="CQ101" s="159">
        <f>IF(CQ$16-'様式３（療養者名簿）（⑤の場合）'!$O110+1&lt;=15,IF(CQ$16&gt;='様式３（療養者名簿）（⑤の場合）'!$O110,IF(CQ$16&lt;='様式３（療養者名簿）（⑤の場合）'!$W110,1,0),0),0)</f>
        <v>0</v>
      </c>
      <c r="CR101" s="159">
        <f>IF(CR$16-'様式３（療養者名簿）（⑤の場合）'!$O110+1&lt;=15,IF(CR$16&gt;='様式３（療養者名簿）（⑤の場合）'!$O110,IF(CR$16&lt;='様式３（療養者名簿）（⑤の場合）'!$W110,1,0),0),0)</f>
        <v>0</v>
      </c>
      <c r="CS101" s="159">
        <f>IF(CS$16-'様式３（療養者名簿）（⑤の場合）'!$O110+1&lt;=15,IF(CS$16&gt;='様式３（療養者名簿）（⑤の場合）'!$O110,IF(CS$16&lt;='様式３（療養者名簿）（⑤の場合）'!$W110,1,0),0),0)</f>
        <v>0</v>
      </c>
      <c r="CT101" s="159">
        <f>IF(CT$16-'様式３（療養者名簿）（⑤の場合）'!$O110+1&lt;=15,IF(CT$16&gt;='様式３（療養者名簿）（⑤の場合）'!$O110,IF(CT$16&lt;='様式３（療養者名簿）（⑤の場合）'!$W110,1,0),0),0)</f>
        <v>0</v>
      </c>
      <c r="CU101" s="159">
        <f>IF(CU$16-'様式３（療養者名簿）（⑤の場合）'!$O110+1&lt;=15,IF(CU$16&gt;='様式３（療養者名簿）（⑤の場合）'!$O110,IF(CU$16&lt;='様式３（療養者名簿）（⑤の場合）'!$W110,1,0),0),0)</f>
        <v>0</v>
      </c>
      <c r="CV101" s="159">
        <f>IF(CV$16-'様式３（療養者名簿）（⑤の場合）'!$O110+1&lt;=15,IF(CV$16&gt;='様式３（療養者名簿）（⑤の場合）'!$O110,IF(CV$16&lt;='様式３（療養者名簿）（⑤の場合）'!$W110,1,0),0),0)</f>
        <v>0</v>
      </c>
      <c r="CW101" s="159">
        <f>IF(CW$16-'様式３（療養者名簿）（⑤の場合）'!$O110+1&lt;=15,IF(CW$16&gt;='様式３（療養者名簿）（⑤の場合）'!$O110,IF(CW$16&lt;='様式３（療養者名簿）（⑤の場合）'!$W110,1,0),0),0)</f>
        <v>0</v>
      </c>
      <c r="CX101" s="159">
        <f>IF(CX$16-'様式３（療養者名簿）（⑤の場合）'!$O110+1&lt;=15,IF(CX$16&gt;='様式３（療養者名簿）（⑤の場合）'!$O110,IF(CX$16&lt;='様式３（療養者名簿）（⑤の場合）'!$W110,1,0),0),0)</f>
        <v>0</v>
      </c>
      <c r="CY101" s="159">
        <f>IF(CY$16-'様式３（療養者名簿）（⑤の場合）'!$O110+1&lt;=15,IF(CY$16&gt;='様式３（療養者名簿）（⑤の場合）'!$O110,IF(CY$16&lt;='様式３（療養者名簿）（⑤の場合）'!$W110,1,0),0),0)</f>
        <v>0</v>
      </c>
      <c r="CZ101" s="159">
        <f>IF(CZ$16-'様式３（療養者名簿）（⑤の場合）'!$O110+1&lt;=15,IF(CZ$16&gt;='様式３（療養者名簿）（⑤の場合）'!$O110,IF(CZ$16&lt;='様式３（療養者名簿）（⑤の場合）'!$W110,1,0),0),0)</f>
        <v>0</v>
      </c>
      <c r="DA101" s="159">
        <f>IF(DA$16-'様式３（療養者名簿）（⑤の場合）'!$O110+1&lt;=15,IF(DA$16&gt;='様式３（療養者名簿）（⑤の場合）'!$O110,IF(DA$16&lt;='様式３（療養者名簿）（⑤の場合）'!$W110,1,0),0),0)</f>
        <v>0</v>
      </c>
      <c r="DB101" s="159">
        <f>IF(DB$16-'様式３（療養者名簿）（⑤の場合）'!$O110+1&lt;=15,IF(DB$16&gt;='様式３（療養者名簿）（⑤の場合）'!$O110,IF(DB$16&lt;='様式３（療養者名簿）（⑤の場合）'!$W110,1,0),0),0)</f>
        <v>0</v>
      </c>
      <c r="DC101" s="159">
        <f>IF(DC$16-'様式３（療養者名簿）（⑤の場合）'!$O110+1&lt;=15,IF(DC$16&gt;='様式３（療養者名簿）（⑤の場合）'!$O110,IF(DC$16&lt;='様式３（療養者名簿）（⑤の場合）'!$W110,1,0),0),0)</f>
        <v>0</v>
      </c>
      <c r="DD101" s="159">
        <f>IF(DD$16-'様式３（療養者名簿）（⑤の場合）'!$O110+1&lt;=15,IF(DD$16&gt;='様式３（療養者名簿）（⑤の場合）'!$O110,IF(DD$16&lt;='様式３（療養者名簿）（⑤の場合）'!$W110,1,0),0),0)</f>
        <v>0</v>
      </c>
      <c r="DE101" s="159">
        <f>IF(DE$16-'様式３（療養者名簿）（⑤の場合）'!$O110+1&lt;=15,IF(DE$16&gt;='様式３（療養者名簿）（⑤の場合）'!$O110,IF(DE$16&lt;='様式３（療養者名簿）（⑤の場合）'!$W110,1,0),0),0)</f>
        <v>0</v>
      </c>
      <c r="DF101" s="159">
        <f>IF(DF$16-'様式３（療養者名簿）（⑤の場合）'!$O110+1&lt;=15,IF(DF$16&gt;='様式３（療養者名簿）（⑤の場合）'!$O110,IF(DF$16&lt;='様式３（療養者名簿）（⑤の場合）'!$W110,1,0),0),0)</f>
        <v>0</v>
      </c>
      <c r="DG101" s="159">
        <f>IF(DG$16-'様式３（療養者名簿）（⑤の場合）'!$O110+1&lt;=15,IF(DG$16&gt;='様式３（療養者名簿）（⑤の場合）'!$O110,IF(DG$16&lt;='様式３（療養者名簿）（⑤の場合）'!$W110,1,0),0),0)</f>
        <v>0</v>
      </c>
      <c r="DH101" s="159">
        <f>IF(DH$16-'様式３（療養者名簿）（⑤の場合）'!$O110+1&lt;=15,IF(DH$16&gt;='様式３（療養者名簿）（⑤の場合）'!$O110,IF(DH$16&lt;='様式３（療養者名簿）（⑤の場合）'!$W110,1,0),0),0)</f>
        <v>0</v>
      </c>
      <c r="DI101" s="159">
        <f>IF(DI$16-'様式３（療養者名簿）（⑤の場合）'!$O110+1&lt;=15,IF(DI$16&gt;='様式３（療養者名簿）（⑤の場合）'!$O110,IF(DI$16&lt;='様式３（療養者名簿）（⑤の場合）'!$W110,1,0),0),0)</f>
        <v>0</v>
      </c>
      <c r="DJ101" s="159">
        <f>IF(DJ$16-'様式３（療養者名簿）（⑤の場合）'!$O110+1&lt;=15,IF(DJ$16&gt;='様式３（療養者名簿）（⑤の場合）'!$O110,IF(DJ$16&lt;='様式３（療養者名簿）（⑤の場合）'!$W110,1,0),0),0)</f>
        <v>0</v>
      </c>
      <c r="DK101" s="159">
        <f>IF(DK$16-'様式３（療養者名簿）（⑤の場合）'!$O110+1&lt;=15,IF(DK$16&gt;='様式３（療養者名簿）（⑤の場合）'!$O110,IF(DK$16&lt;='様式３（療養者名簿）（⑤の場合）'!$W110,1,0),0),0)</f>
        <v>0</v>
      </c>
      <c r="DL101" s="159">
        <f>IF(DL$16-'様式３（療養者名簿）（⑤の場合）'!$O110+1&lt;=15,IF(DL$16&gt;='様式３（療養者名簿）（⑤の場合）'!$O110,IF(DL$16&lt;='様式３（療養者名簿）（⑤の場合）'!$W110,1,0),0),0)</f>
        <v>0</v>
      </c>
      <c r="DM101" s="159">
        <f>IF(DM$16-'様式３（療養者名簿）（⑤の場合）'!$O110+1&lt;=15,IF(DM$16&gt;='様式３（療養者名簿）（⑤の場合）'!$O110,IF(DM$16&lt;='様式３（療養者名簿）（⑤の場合）'!$W110,1,0),0),0)</f>
        <v>0</v>
      </c>
      <c r="DN101" s="159">
        <f>IF(DN$16-'様式３（療養者名簿）（⑤の場合）'!$O110+1&lt;=15,IF(DN$16&gt;='様式３（療養者名簿）（⑤の場合）'!$O110,IF(DN$16&lt;='様式３（療養者名簿）（⑤の場合）'!$W110,1,0),0),0)</f>
        <v>0</v>
      </c>
      <c r="DO101" s="159">
        <f>IF(DO$16-'様式３（療養者名簿）（⑤の場合）'!$O110+1&lt;=15,IF(DO$16&gt;='様式３（療養者名簿）（⑤の場合）'!$O110,IF(DO$16&lt;='様式３（療養者名簿）（⑤の場合）'!$W110,1,0),0),0)</f>
        <v>0</v>
      </c>
      <c r="DP101" s="159">
        <f>IF(DP$16-'様式３（療養者名簿）（⑤の場合）'!$O110+1&lt;=15,IF(DP$16&gt;='様式３（療養者名簿）（⑤の場合）'!$O110,IF(DP$16&lt;='様式３（療養者名簿）（⑤の場合）'!$W110,1,0),0),0)</f>
        <v>0</v>
      </c>
      <c r="DQ101" s="159">
        <f>IF(DQ$16-'様式３（療養者名簿）（⑤の場合）'!$O110+1&lt;=15,IF(DQ$16&gt;='様式３（療養者名簿）（⑤の場合）'!$O110,IF(DQ$16&lt;='様式３（療養者名簿）（⑤の場合）'!$W110,1,0),0),0)</f>
        <v>0</v>
      </c>
      <c r="DR101" s="159">
        <f>IF(DR$16-'様式３（療養者名簿）（⑤の場合）'!$O110+1&lt;=15,IF(DR$16&gt;='様式３（療養者名簿）（⑤の場合）'!$O110,IF(DR$16&lt;='様式３（療養者名簿）（⑤の場合）'!$W110,1,0),0),0)</f>
        <v>0</v>
      </c>
      <c r="DS101" s="159">
        <f>IF(DS$16-'様式３（療養者名簿）（⑤の場合）'!$O110+1&lt;=15,IF(DS$16&gt;='様式３（療養者名簿）（⑤の場合）'!$O110,IF(DS$16&lt;='様式３（療養者名簿）（⑤の場合）'!$W110,1,0),0),0)</f>
        <v>0</v>
      </c>
      <c r="DT101" s="159">
        <f>IF(DT$16-'様式３（療養者名簿）（⑤の場合）'!$O110+1&lt;=15,IF(DT$16&gt;='様式３（療養者名簿）（⑤の場合）'!$O110,IF(DT$16&lt;='様式３（療養者名簿）（⑤の場合）'!$W110,1,0),0),0)</f>
        <v>0</v>
      </c>
      <c r="DU101" s="159">
        <f>IF(DU$16-'様式３（療養者名簿）（⑤の場合）'!$O110+1&lt;=15,IF(DU$16&gt;='様式３（療養者名簿）（⑤の場合）'!$O110,IF(DU$16&lt;='様式３（療養者名簿）（⑤の場合）'!$W110,1,0),0),0)</f>
        <v>0</v>
      </c>
      <c r="DV101" s="159">
        <f>IF(DV$16-'様式３（療養者名簿）（⑤の場合）'!$O110+1&lt;=15,IF(DV$16&gt;='様式３（療養者名簿）（⑤の場合）'!$O110,IF(DV$16&lt;='様式３（療養者名簿）（⑤の場合）'!$W110,1,0),0),0)</f>
        <v>0</v>
      </c>
      <c r="DW101" s="159">
        <f>IF(DW$16-'様式３（療養者名簿）（⑤の場合）'!$O110+1&lt;=15,IF(DW$16&gt;='様式３（療養者名簿）（⑤の場合）'!$O110,IF(DW$16&lt;='様式３（療養者名簿）（⑤の場合）'!$W110,1,0),0),0)</f>
        <v>0</v>
      </c>
      <c r="DX101" s="159">
        <f>IF(DX$16-'様式３（療養者名簿）（⑤の場合）'!$O110+1&lt;=15,IF(DX$16&gt;='様式３（療養者名簿）（⑤の場合）'!$O110,IF(DX$16&lt;='様式３（療養者名簿）（⑤の場合）'!$W110,1,0),0),0)</f>
        <v>0</v>
      </c>
      <c r="DY101" s="159">
        <f>IF(DY$16-'様式３（療養者名簿）（⑤の場合）'!$O110+1&lt;=15,IF(DY$16&gt;='様式３（療養者名簿）（⑤の場合）'!$O110,IF(DY$16&lt;='様式３（療養者名簿）（⑤の場合）'!$W110,1,0),0),0)</f>
        <v>0</v>
      </c>
      <c r="DZ101" s="159">
        <f>IF(DZ$16-'様式３（療養者名簿）（⑤の場合）'!$O110+1&lt;=15,IF(DZ$16&gt;='様式３（療養者名簿）（⑤の場合）'!$O110,IF(DZ$16&lt;='様式３（療養者名簿）（⑤の場合）'!$W110,1,0),0),0)</f>
        <v>0</v>
      </c>
      <c r="EA101" s="159">
        <f>IF(EA$16-'様式３（療養者名簿）（⑤の場合）'!$O110+1&lt;=15,IF(EA$16&gt;='様式３（療養者名簿）（⑤の場合）'!$O110,IF(EA$16&lt;='様式３（療養者名簿）（⑤の場合）'!$W110,1,0),0),0)</f>
        <v>0</v>
      </c>
      <c r="EB101" s="159">
        <f>IF(EB$16-'様式３（療養者名簿）（⑤の場合）'!$O110+1&lt;=15,IF(EB$16&gt;='様式３（療養者名簿）（⑤の場合）'!$O110,IF(EB$16&lt;='様式３（療養者名簿）（⑤の場合）'!$W110,1,0),0),0)</f>
        <v>0</v>
      </c>
      <c r="EC101" s="159">
        <f>IF(EC$16-'様式３（療養者名簿）（⑤の場合）'!$O110+1&lt;=15,IF(EC$16&gt;='様式３（療養者名簿）（⑤の場合）'!$O110,IF(EC$16&lt;='様式３（療養者名簿）（⑤の場合）'!$W110,1,0),0),0)</f>
        <v>0</v>
      </c>
      <c r="ED101" s="159">
        <f>IF(ED$16-'様式３（療養者名簿）（⑤の場合）'!$O110+1&lt;=15,IF(ED$16&gt;='様式３（療養者名簿）（⑤の場合）'!$O110,IF(ED$16&lt;='様式３（療養者名簿）（⑤の場合）'!$W110,1,0),0),0)</f>
        <v>0</v>
      </c>
      <c r="EE101" s="159">
        <f>IF(EE$16-'様式３（療養者名簿）（⑤の場合）'!$O110+1&lt;=15,IF(EE$16&gt;='様式３（療養者名簿）（⑤の場合）'!$O110,IF(EE$16&lt;='様式３（療養者名簿）（⑤の場合）'!$W110,1,0),0),0)</f>
        <v>0</v>
      </c>
      <c r="EF101" s="159">
        <f>IF(EF$16-'様式３（療養者名簿）（⑤の場合）'!$O110+1&lt;=15,IF(EF$16&gt;='様式３（療養者名簿）（⑤の場合）'!$O110,IF(EF$16&lt;='様式３（療養者名簿）（⑤の場合）'!$W110,1,0),0),0)</f>
        <v>0</v>
      </c>
      <c r="EG101" s="159">
        <f>IF(EG$16-'様式３（療養者名簿）（⑤の場合）'!$O110+1&lt;=15,IF(EG$16&gt;='様式３（療養者名簿）（⑤の場合）'!$O110,IF(EG$16&lt;='様式３（療養者名簿）（⑤の場合）'!$W110,1,0),0),0)</f>
        <v>0</v>
      </c>
      <c r="EH101" s="159">
        <f>IF(EH$16-'様式３（療養者名簿）（⑤の場合）'!$O110+1&lt;=15,IF(EH$16&gt;='様式３（療養者名簿）（⑤の場合）'!$O110,IF(EH$16&lt;='様式３（療養者名簿）（⑤の場合）'!$W110,1,0),0),0)</f>
        <v>0</v>
      </c>
      <c r="EI101" s="159">
        <f>IF(EI$16-'様式３（療養者名簿）（⑤の場合）'!$O110+1&lt;=15,IF(EI$16&gt;='様式３（療養者名簿）（⑤の場合）'!$O110,IF(EI$16&lt;='様式３（療養者名簿）（⑤の場合）'!$W110,1,0),0),0)</f>
        <v>0</v>
      </c>
      <c r="EJ101" s="159">
        <f>IF(EJ$16-'様式３（療養者名簿）（⑤の場合）'!$O110+1&lt;=15,IF(EJ$16&gt;='様式３（療養者名簿）（⑤の場合）'!$O110,IF(EJ$16&lt;='様式３（療養者名簿）（⑤の場合）'!$W110,1,0),0),0)</f>
        <v>0</v>
      </c>
      <c r="EK101" s="159">
        <f>IF(EK$16-'様式３（療養者名簿）（⑤の場合）'!$O110+1&lt;=15,IF(EK$16&gt;='様式３（療養者名簿）（⑤の場合）'!$O110,IF(EK$16&lt;='様式３（療養者名簿）（⑤の場合）'!$W110,1,0),0),0)</f>
        <v>0</v>
      </c>
      <c r="EL101" s="159">
        <f>IF(EL$16-'様式３（療養者名簿）（⑤の場合）'!$O110+1&lt;=15,IF(EL$16&gt;='様式３（療養者名簿）（⑤の場合）'!$O110,IF(EL$16&lt;='様式３（療養者名簿）（⑤の場合）'!$W110,1,0),0),0)</f>
        <v>0</v>
      </c>
      <c r="EM101" s="159">
        <f>IF(EM$16-'様式３（療養者名簿）（⑤の場合）'!$O110+1&lt;=15,IF(EM$16&gt;='様式３（療養者名簿）（⑤の場合）'!$O110,IF(EM$16&lt;='様式３（療養者名簿）（⑤の場合）'!$W110,1,0),0),0)</f>
        <v>0</v>
      </c>
      <c r="EN101" s="159">
        <f>IF(EN$16-'様式３（療養者名簿）（⑤の場合）'!$O110+1&lt;=15,IF(EN$16&gt;='様式３（療養者名簿）（⑤の場合）'!$O110,IF(EN$16&lt;='様式３（療養者名簿）（⑤の場合）'!$W110,1,0),0),0)</f>
        <v>0</v>
      </c>
      <c r="EO101" s="159">
        <f>IF(EO$16-'様式３（療養者名簿）（⑤の場合）'!$O110+1&lt;=15,IF(EO$16&gt;='様式３（療養者名簿）（⑤の場合）'!$O110,IF(EO$16&lt;='様式３（療養者名簿）（⑤の場合）'!$W110,1,0),0),0)</f>
        <v>0</v>
      </c>
      <c r="EP101" s="159">
        <f>IF(EP$16-'様式３（療養者名簿）（⑤の場合）'!$O110+1&lt;=15,IF(EP$16&gt;='様式３（療養者名簿）（⑤の場合）'!$O110,IF(EP$16&lt;='様式３（療養者名簿）（⑤の場合）'!$W110,1,0),0),0)</f>
        <v>0</v>
      </c>
      <c r="EQ101" s="159">
        <f>IF(EQ$16-'様式３（療養者名簿）（⑤の場合）'!$O110+1&lt;=15,IF(EQ$16&gt;='様式３（療養者名簿）（⑤の場合）'!$O110,IF(EQ$16&lt;='様式３（療養者名簿）（⑤の場合）'!$W110,1,0),0),0)</f>
        <v>0</v>
      </c>
      <c r="ER101" s="159">
        <f>IF(ER$16-'様式３（療養者名簿）（⑤の場合）'!$O110+1&lt;=15,IF(ER$16&gt;='様式３（療養者名簿）（⑤の場合）'!$O110,IF(ER$16&lt;='様式３（療養者名簿）（⑤の場合）'!$W110,1,0),0),0)</f>
        <v>0</v>
      </c>
      <c r="ES101" s="159">
        <f>IF(ES$16-'様式３（療養者名簿）（⑤の場合）'!$O110+1&lt;=15,IF(ES$16&gt;='様式３（療養者名簿）（⑤の場合）'!$O110,IF(ES$16&lt;='様式３（療養者名簿）（⑤の場合）'!$W110,1,0),0),0)</f>
        <v>0</v>
      </c>
      <c r="ET101" s="159">
        <f>IF(ET$16-'様式３（療養者名簿）（⑤の場合）'!$O110+1&lt;=15,IF(ET$16&gt;='様式３（療養者名簿）（⑤の場合）'!$O110,IF(ET$16&lt;='様式３（療養者名簿）（⑤の場合）'!$W110,1,0),0),0)</f>
        <v>0</v>
      </c>
      <c r="EU101" s="159">
        <f>IF(EU$16-'様式３（療養者名簿）（⑤の場合）'!$O110+1&lt;=15,IF(EU$16&gt;='様式３（療養者名簿）（⑤の場合）'!$O110,IF(EU$16&lt;='様式３（療養者名簿）（⑤の場合）'!$W110,1,0),0),0)</f>
        <v>0</v>
      </c>
      <c r="EV101" s="159">
        <f>IF(EV$16-'様式３（療養者名簿）（⑤の場合）'!$O110+1&lt;=15,IF(EV$16&gt;='様式３（療養者名簿）（⑤の場合）'!$O110,IF(EV$16&lt;='様式３（療養者名簿）（⑤の場合）'!$W110,1,0),0),0)</f>
        <v>0</v>
      </c>
      <c r="EW101" s="159">
        <f>IF(EW$16-'様式３（療養者名簿）（⑤の場合）'!$O110+1&lt;=15,IF(EW$16&gt;='様式３（療養者名簿）（⑤の場合）'!$O110,IF(EW$16&lt;='様式３（療養者名簿）（⑤の場合）'!$W110,1,0),0),0)</f>
        <v>0</v>
      </c>
      <c r="EX101" s="159">
        <f>IF(EX$16-'様式３（療養者名簿）（⑤の場合）'!$O110+1&lt;=15,IF(EX$16&gt;='様式３（療養者名簿）（⑤の場合）'!$O110,IF(EX$16&lt;='様式３（療養者名簿）（⑤の場合）'!$W110,1,0),0),0)</f>
        <v>0</v>
      </c>
      <c r="EY101" s="159">
        <f>IF(EY$16-'様式３（療養者名簿）（⑤の場合）'!$O110+1&lt;=15,IF(EY$16&gt;='様式３（療養者名簿）（⑤の場合）'!$O110,IF(EY$16&lt;='様式３（療養者名簿）（⑤の場合）'!$W110,1,0),0),0)</f>
        <v>0</v>
      </c>
      <c r="EZ101" s="159">
        <f>IF(EZ$16-'様式３（療養者名簿）（⑤の場合）'!$O110+1&lt;=15,IF(EZ$16&gt;='様式３（療養者名簿）（⑤の場合）'!$O110,IF(EZ$16&lt;='様式３（療養者名簿）（⑤の場合）'!$W110,1,0),0),0)</f>
        <v>0</v>
      </c>
      <c r="FA101" s="159">
        <f>IF(FA$16-'様式３（療養者名簿）（⑤の場合）'!$O110+1&lt;=15,IF(FA$16&gt;='様式３（療養者名簿）（⑤の場合）'!$O110,IF(FA$16&lt;='様式３（療養者名簿）（⑤の場合）'!$W110,1,0),0),0)</f>
        <v>0</v>
      </c>
      <c r="FB101" s="159">
        <f>IF(FB$16-'様式３（療養者名簿）（⑤の場合）'!$O110+1&lt;=15,IF(FB$16&gt;='様式３（療養者名簿）（⑤の場合）'!$O110,IF(FB$16&lt;='様式３（療養者名簿）（⑤の場合）'!$W110,1,0),0),0)</f>
        <v>0</v>
      </c>
      <c r="FC101" s="159">
        <f>IF(FC$16-'様式３（療養者名簿）（⑤の場合）'!$O110+1&lt;=15,IF(FC$16&gt;='様式３（療養者名簿）（⑤の場合）'!$O110,IF(FC$16&lt;='様式３（療養者名簿）（⑤の場合）'!$W110,1,0),0),0)</f>
        <v>0</v>
      </c>
      <c r="FD101" s="159">
        <f>IF(FD$16-'様式３（療養者名簿）（⑤の場合）'!$O110+1&lt;=15,IF(FD$16&gt;='様式３（療養者名簿）（⑤の場合）'!$O110,IF(FD$16&lt;='様式３（療養者名簿）（⑤の場合）'!$W110,1,0),0),0)</f>
        <v>0</v>
      </c>
      <c r="FE101" s="159">
        <f>IF(FE$16-'様式３（療養者名簿）（⑤の場合）'!$O110+1&lt;=15,IF(FE$16&gt;='様式３（療養者名簿）（⑤の場合）'!$O110,IF(FE$16&lt;='様式３（療養者名簿）（⑤の場合）'!$W110,1,0),0),0)</f>
        <v>0</v>
      </c>
      <c r="FF101" s="159">
        <f>IF(FF$16-'様式３（療養者名簿）（⑤の場合）'!$O110+1&lt;=15,IF(FF$16&gt;='様式３（療養者名簿）（⑤の場合）'!$O110,IF(FF$16&lt;='様式３（療養者名簿）（⑤の場合）'!$W110,1,0),0),0)</f>
        <v>0</v>
      </c>
      <c r="FG101" s="159">
        <f>IF(FG$16-'様式３（療養者名簿）（⑤の場合）'!$O110+1&lt;=15,IF(FG$16&gt;='様式３（療養者名簿）（⑤の場合）'!$O110,IF(FG$16&lt;='様式３（療養者名簿）（⑤の場合）'!$W110,1,0),0),0)</f>
        <v>0</v>
      </c>
      <c r="FH101" s="159">
        <f>IF(FH$16-'様式３（療養者名簿）（⑤の場合）'!$O110+1&lt;=15,IF(FH$16&gt;='様式３（療養者名簿）（⑤の場合）'!$O110,IF(FH$16&lt;='様式３（療養者名簿）（⑤の場合）'!$W110,1,0),0),0)</f>
        <v>0</v>
      </c>
      <c r="FI101" s="159">
        <f>IF(FI$16-'様式３（療養者名簿）（⑤の場合）'!$O110+1&lt;=15,IF(FI$16&gt;='様式３（療養者名簿）（⑤の場合）'!$O110,IF(FI$16&lt;='様式３（療養者名簿）（⑤の場合）'!$W110,1,0),0),0)</f>
        <v>0</v>
      </c>
      <c r="FJ101" s="159">
        <f>IF(FJ$16-'様式３（療養者名簿）（⑤の場合）'!$O110+1&lt;=15,IF(FJ$16&gt;='様式３（療養者名簿）（⑤の場合）'!$O110,IF(FJ$16&lt;='様式３（療養者名簿）（⑤の場合）'!$W110,1,0),0),0)</f>
        <v>0</v>
      </c>
      <c r="FK101" s="159">
        <f>IF(FK$16-'様式３（療養者名簿）（⑤の場合）'!$O110+1&lt;=15,IF(FK$16&gt;='様式３（療養者名簿）（⑤の場合）'!$O110,IF(FK$16&lt;='様式３（療養者名簿）（⑤の場合）'!$W110,1,0),0),0)</f>
        <v>0</v>
      </c>
      <c r="FL101" s="159">
        <f>IF(FL$16-'様式３（療養者名簿）（⑤の場合）'!$O110+1&lt;=15,IF(FL$16&gt;='様式３（療養者名簿）（⑤の場合）'!$O110,IF(FL$16&lt;='様式３（療養者名簿）（⑤の場合）'!$W110,1,0),0),0)</f>
        <v>0</v>
      </c>
      <c r="FM101" s="159">
        <f>IF(FM$16-'様式３（療養者名簿）（⑤の場合）'!$O110+1&lt;=15,IF(FM$16&gt;='様式３（療養者名簿）（⑤の場合）'!$O110,IF(FM$16&lt;='様式３（療養者名簿）（⑤の場合）'!$W110,1,0),0),0)</f>
        <v>0</v>
      </c>
      <c r="FN101" s="159">
        <f>IF(FN$16-'様式３（療養者名簿）（⑤の場合）'!$O110+1&lt;=15,IF(FN$16&gt;='様式３（療養者名簿）（⑤の場合）'!$O110,IF(FN$16&lt;='様式３（療養者名簿）（⑤の場合）'!$W110,1,0),0),0)</f>
        <v>0</v>
      </c>
      <c r="FO101" s="159">
        <f>IF(FO$16-'様式３（療養者名簿）（⑤の場合）'!$O110+1&lt;=15,IF(FO$16&gt;='様式３（療養者名簿）（⑤の場合）'!$O110,IF(FO$16&lt;='様式３（療養者名簿）（⑤の場合）'!$W110,1,0),0),0)</f>
        <v>0</v>
      </c>
      <c r="FP101" s="159">
        <f>IF(FP$16-'様式３（療養者名簿）（⑤の場合）'!$O110+1&lt;=15,IF(FP$16&gt;='様式３（療養者名簿）（⑤の場合）'!$O110,IF(FP$16&lt;='様式３（療養者名簿）（⑤の場合）'!$W110,1,0),0),0)</f>
        <v>0</v>
      </c>
      <c r="FQ101" s="159">
        <f>IF(FQ$16-'様式３（療養者名簿）（⑤の場合）'!$O110+1&lt;=15,IF(FQ$16&gt;='様式３（療養者名簿）（⑤の場合）'!$O110,IF(FQ$16&lt;='様式３（療養者名簿）（⑤の場合）'!$W110,1,0),0),0)</f>
        <v>0</v>
      </c>
      <c r="FR101" s="159">
        <f>IF(FR$16-'様式３（療養者名簿）（⑤の場合）'!$O110+1&lt;=15,IF(FR$16&gt;='様式３（療養者名簿）（⑤の場合）'!$O110,IF(FR$16&lt;='様式３（療養者名簿）（⑤の場合）'!$W110,1,0),0),0)</f>
        <v>0</v>
      </c>
      <c r="FS101" s="159">
        <f>IF(FS$16-'様式３（療養者名簿）（⑤の場合）'!$O110+1&lt;=15,IF(FS$16&gt;='様式３（療養者名簿）（⑤の場合）'!$O110,IF(FS$16&lt;='様式３（療養者名簿）（⑤の場合）'!$W110,1,0),0),0)</f>
        <v>0</v>
      </c>
      <c r="FT101" s="159">
        <f>IF(FT$16-'様式３（療養者名簿）（⑤の場合）'!$O110+1&lt;=15,IF(FT$16&gt;='様式３（療養者名簿）（⑤の場合）'!$O110,IF(FT$16&lt;='様式３（療養者名簿）（⑤の場合）'!$W110,1,0),0),0)</f>
        <v>0</v>
      </c>
      <c r="FU101" s="159">
        <f>IF(FU$16-'様式３（療養者名簿）（⑤の場合）'!$O110+1&lt;=15,IF(FU$16&gt;='様式３（療養者名簿）（⑤の場合）'!$O110,IF(FU$16&lt;='様式３（療養者名簿）（⑤の場合）'!$W110,1,0),0),0)</f>
        <v>0</v>
      </c>
      <c r="FV101" s="159">
        <f>IF(FV$16-'様式３（療養者名簿）（⑤の場合）'!$O110+1&lt;=15,IF(FV$16&gt;='様式３（療養者名簿）（⑤の場合）'!$O110,IF(FV$16&lt;='様式３（療養者名簿）（⑤の場合）'!$W110,1,0),0),0)</f>
        <v>0</v>
      </c>
      <c r="FW101" s="159">
        <f>IF(FW$16-'様式３（療養者名簿）（⑤の場合）'!$O110+1&lt;=15,IF(FW$16&gt;='様式３（療養者名簿）（⑤の場合）'!$O110,IF(FW$16&lt;='様式３（療養者名簿）（⑤の場合）'!$W110,1,0),0),0)</f>
        <v>0</v>
      </c>
      <c r="FX101" s="159">
        <f>IF(FX$16-'様式３（療養者名簿）（⑤の場合）'!$O110+1&lt;=15,IF(FX$16&gt;='様式３（療養者名簿）（⑤の場合）'!$O110,IF(FX$16&lt;='様式３（療養者名簿）（⑤の場合）'!$W110,1,0),0),0)</f>
        <v>0</v>
      </c>
      <c r="FY101" s="159">
        <f>IF(FY$16-'様式３（療養者名簿）（⑤の場合）'!$O110+1&lt;=15,IF(FY$16&gt;='様式３（療養者名簿）（⑤の場合）'!$O110,IF(FY$16&lt;='様式３（療養者名簿）（⑤の場合）'!$W110,1,0),0),0)</f>
        <v>0</v>
      </c>
      <c r="FZ101" s="159">
        <f>IF(FZ$16-'様式３（療養者名簿）（⑤の場合）'!$O110+1&lt;=15,IF(FZ$16&gt;='様式３（療養者名簿）（⑤の場合）'!$O110,IF(FZ$16&lt;='様式３（療養者名簿）（⑤の場合）'!$W110,1,0),0),0)</f>
        <v>0</v>
      </c>
      <c r="GA101" s="159">
        <f>IF(GA$16-'様式３（療養者名簿）（⑤の場合）'!$O110+1&lt;=15,IF(GA$16&gt;='様式３（療養者名簿）（⑤の場合）'!$O110,IF(GA$16&lt;='様式３（療養者名簿）（⑤の場合）'!$W110,1,0),0),0)</f>
        <v>0</v>
      </c>
      <c r="GB101" s="159">
        <f>IF(GB$16-'様式３（療養者名簿）（⑤の場合）'!$O110+1&lt;=15,IF(GB$16&gt;='様式３（療養者名簿）（⑤の場合）'!$O110,IF(GB$16&lt;='様式３（療養者名簿）（⑤の場合）'!$W110,1,0),0),0)</f>
        <v>0</v>
      </c>
      <c r="GC101" s="159">
        <f>IF(GC$16-'様式３（療養者名簿）（⑤の場合）'!$O110+1&lt;=15,IF(GC$16&gt;='様式３（療養者名簿）（⑤の場合）'!$O110,IF(GC$16&lt;='様式３（療養者名簿）（⑤の場合）'!$W110,1,0),0),0)</f>
        <v>0</v>
      </c>
      <c r="GD101" s="159">
        <f>IF(GD$16-'様式３（療養者名簿）（⑤の場合）'!$O110+1&lt;=15,IF(GD$16&gt;='様式３（療養者名簿）（⑤の場合）'!$O110,IF(GD$16&lt;='様式３（療養者名簿）（⑤の場合）'!$W110,1,0),0),0)</f>
        <v>0</v>
      </c>
      <c r="GE101" s="159">
        <f>IF(GE$16-'様式３（療養者名簿）（⑤の場合）'!$O110+1&lt;=15,IF(GE$16&gt;='様式３（療養者名簿）（⑤の場合）'!$O110,IF(GE$16&lt;='様式３（療養者名簿）（⑤の場合）'!$W110,1,0),0),0)</f>
        <v>0</v>
      </c>
      <c r="GF101" s="159">
        <f>IF(GF$16-'様式３（療養者名簿）（⑤の場合）'!$O110+1&lt;=15,IF(GF$16&gt;='様式３（療養者名簿）（⑤の場合）'!$O110,IF(GF$16&lt;='様式３（療養者名簿）（⑤の場合）'!$W110,1,0),0),0)</f>
        <v>0</v>
      </c>
      <c r="GG101" s="159">
        <f>IF(GG$16-'様式３（療養者名簿）（⑤の場合）'!$O110+1&lt;=15,IF(GG$16&gt;='様式３（療養者名簿）（⑤の場合）'!$O110,IF(GG$16&lt;='様式３（療養者名簿）（⑤の場合）'!$W110,1,0),0),0)</f>
        <v>0</v>
      </c>
      <c r="GH101" s="159">
        <f>IF(GH$16-'様式３（療養者名簿）（⑤の場合）'!$O110+1&lt;=15,IF(GH$16&gt;='様式３（療養者名簿）（⑤の場合）'!$O110,IF(GH$16&lt;='様式３（療養者名簿）（⑤の場合）'!$W110,1,0),0),0)</f>
        <v>0</v>
      </c>
      <c r="GI101" s="159">
        <f>IF(GI$16-'様式３（療養者名簿）（⑤の場合）'!$O110+1&lt;=15,IF(GI$16&gt;='様式３（療養者名簿）（⑤の場合）'!$O110,IF(GI$16&lt;='様式３（療養者名簿）（⑤の場合）'!$W110,1,0),0),0)</f>
        <v>0</v>
      </c>
      <c r="GJ101" s="159">
        <f>IF(GJ$16-'様式３（療養者名簿）（⑤の場合）'!$O110+1&lt;=15,IF(GJ$16&gt;='様式３（療養者名簿）（⑤の場合）'!$O110,IF(GJ$16&lt;='様式３（療養者名簿）（⑤の場合）'!$W110,1,0),0),0)</f>
        <v>0</v>
      </c>
      <c r="GK101" s="159">
        <f>IF(GK$16-'様式３（療養者名簿）（⑤の場合）'!$O110+1&lt;=15,IF(GK$16&gt;='様式３（療養者名簿）（⑤の場合）'!$O110,IF(GK$16&lt;='様式３（療養者名簿）（⑤の場合）'!$W110,1,0),0),0)</f>
        <v>0</v>
      </c>
      <c r="GL101" s="159">
        <f>IF(GL$16-'様式３（療養者名簿）（⑤の場合）'!$O110+1&lt;=15,IF(GL$16&gt;='様式３（療養者名簿）（⑤の場合）'!$O110,IF(GL$16&lt;='様式３（療養者名簿）（⑤の場合）'!$W110,1,0),0),0)</f>
        <v>0</v>
      </c>
      <c r="GM101" s="159">
        <f>IF(GM$16-'様式３（療養者名簿）（⑤の場合）'!$O110+1&lt;=15,IF(GM$16&gt;='様式３（療養者名簿）（⑤の場合）'!$O110,IF(GM$16&lt;='様式３（療養者名簿）（⑤の場合）'!$W110,1,0),0),0)</f>
        <v>0</v>
      </c>
      <c r="GN101" s="159">
        <f>IF(GN$16-'様式３（療養者名簿）（⑤の場合）'!$O110+1&lt;=15,IF(GN$16&gt;='様式３（療養者名簿）（⑤の場合）'!$O110,IF(GN$16&lt;='様式３（療養者名簿）（⑤の場合）'!$W110,1,0),0),0)</f>
        <v>0</v>
      </c>
      <c r="GO101" s="159">
        <f>IF(GO$16-'様式３（療養者名簿）（⑤の場合）'!$O110+1&lt;=15,IF(GO$16&gt;='様式３（療養者名簿）（⑤の場合）'!$O110,IF(GO$16&lt;='様式３（療養者名簿）（⑤の場合）'!$W110,1,0),0),0)</f>
        <v>0</v>
      </c>
      <c r="GP101" s="159">
        <f>IF(GP$16-'様式３（療養者名簿）（⑤の場合）'!$O110+1&lt;=15,IF(GP$16&gt;='様式３（療養者名簿）（⑤の場合）'!$O110,IF(GP$16&lt;='様式３（療養者名簿）（⑤の場合）'!$W110,1,0),0),0)</f>
        <v>0</v>
      </c>
      <c r="GQ101" s="159">
        <f>IF(GQ$16-'様式３（療養者名簿）（⑤の場合）'!$O110+1&lt;=15,IF(GQ$16&gt;='様式３（療養者名簿）（⑤の場合）'!$O110,IF(GQ$16&lt;='様式３（療養者名簿）（⑤の場合）'!$W110,1,0),0),0)</f>
        <v>0</v>
      </c>
      <c r="GR101" s="159">
        <f>IF(GR$16-'様式３（療養者名簿）（⑤の場合）'!$O110+1&lt;=15,IF(GR$16&gt;='様式３（療養者名簿）（⑤の場合）'!$O110,IF(GR$16&lt;='様式３（療養者名簿）（⑤の場合）'!$W110,1,0),0),0)</f>
        <v>0</v>
      </c>
      <c r="GS101" s="159">
        <f>IF(GS$16-'様式３（療養者名簿）（⑤の場合）'!$O110+1&lt;=15,IF(GS$16&gt;='様式３（療養者名簿）（⑤の場合）'!$O110,IF(GS$16&lt;='様式３（療養者名簿）（⑤の場合）'!$W110,1,0),0),0)</f>
        <v>0</v>
      </c>
      <c r="GT101" s="159">
        <f>IF(GT$16-'様式３（療養者名簿）（⑤の場合）'!$O110+1&lt;=15,IF(GT$16&gt;='様式３（療養者名簿）（⑤の場合）'!$O110,IF(GT$16&lt;='様式３（療養者名簿）（⑤の場合）'!$W110,1,0),0),0)</f>
        <v>0</v>
      </c>
      <c r="GU101" s="159">
        <f>IF(GU$16-'様式３（療養者名簿）（⑤の場合）'!$O110+1&lt;=15,IF(GU$16&gt;='様式３（療養者名簿）（⑤の場合）'!$O110,IF(GU$16&lt;='様式３（療養者名簿）（⑤の場合）'!$W110,1,0),0),0)</f>
        <v>0</v>
      </c>
      <c r="GV101" s="159">
        <f>IF(GV$16-'様式３（療養者名簿）（⑤の場合）'!$O110+1&lt;=15,IF(GV$16&gt;='様式３（療養者名簿）（⑤の場合）'!$O110,IF(GV$16&lt;='様式３（療養者名簿）（⑤の場合）'!$W110,1,0),0),0)</f>
        <v>0</v>
      </c>
      <c r="GW101" s="159">
        <f>IF(GW$16-'様式３（療養者名簿）（⑤の場合）'!$O110+1&lt;=15,IF(GW$16&gt;='様式３（療養者名簿）（⑤の場合）'!$O110,IF(GW$16&lt;='様式３（療養者名簿）（⑤の場合）'!$W110,1,0),0),0)</f>
        <v>0</v>
      </c>
      <c r="GX101" s="159">
        <f>IF(GX$16-'様式３（療養者名簿）（⑤の場合）'!$O110+1&lt;=15,IF(GX$16&gt;='様式３（療養者名簿）（⑤の場合）'!$O110,IF(GX$16&lt;='様式３（療養者名簿）（⑤の場合）'!$W110,1,0),0),0)</f>
        <v>0</v>
      </c>
      <c r="GY101" s="159">
        <f>IF(GY$16-'様式３（療養者名簿）（⑤の場合）'!$O110+1&lt;=15,IF(GY$16&gt;='様式３（療養者名簿）（⑤の場合）'!$O110,IF(GY$16&lt;='様式３（療養者名簿）（⑤の場合）'!$W110,1,0),0),0)</f>
        <v>0</v>
      </c>
      <c r="GZ101" s="159">
        <f>IF(GZ$16-'様式３（療養者名簿）（⑤の場合）'!$O110+1&lt;=15,IF(GZ$16&gt;='様式３（療養者名簿）（⑤の場合）'!$O110,IF(GZ$16&lt;='様式３（療養者名簿）（⑤の場合）'!$W110,1,0),0),0)</f>
        <v>0</v>
      </c>
      <c r="HA101" s="159">
        <f>IF(HA$16-'様式３（療養者名簿）（⑤の場合）'!$O110+1&lt;=15,IF(HA$16&gt;='様式３（療養者名簿）（⑤の場合）'!$O110,IF(HA$16&lt;='様式３（療養者名簿）（⑤の場合）'!$W110,1,0),0),0)</f>
        <v>0</v>
      </c>
      <c r="HB101" s="159">
        <f>IF(HB$16-'様式３（療養者名簿）（⑤の場合）'!$O110+1&lt;=15,IF(HB$16&gt;='様式３（療養者名簿）（⑤の場合）'!$O110,IF(HB$16&lt;='様式３（療養者名簿）（⑤の場合）'!$W110,1,0),0),0)</f>
        <v>0</v>
      </c>
      <c r="HC101" s="159">
        <f>IF(HC$16-'様式３（療養者名簿）（⑤の場合）'!$O110+1&lt;=15,IF(HC$16&gt;='様式３（療養者名簿）（⑤の場合）'!$O110,IF(HC$16&lt;='様式３（療養者名簿）（⑤の場合）'!$W110,1,0),0),0)</f>
        <v>0</v>
      </c>
      <c r="HD101" s="159">
        <f>IF(HD$16-'様式３（療養者名簿）（⑤の場合）'!$O110+1&lt;=15,IF(HD$16&gt;='様式３（療養者名簿）（⑤の場合）'!$O110,IF(HD$16&lt;='様式３（療養者名簿）（⑤の場合）'!$W110,1,0),0),0)</f>
        <v>0</v>
      </c>
      <c r="HE101" s="159">
        <f>IF(HE$16-'様式３（療養者名簿）（⑤の場合）'!$O110+1&lt;=15,IF(HE$16&gt;='様式３（療養者名簿）（⑤の場合）'!$O110,IF(HE$16&lt;='様式３（療養者名簿）（⑤の場合）'!$W110,1,0),0),0)</f>
        <v>0</v>
      </c>
      <c r="HF101" s="159">
        <f>IF(HF$16-'様式３（療養者名簿）（⑤の場合）'!$O110+1&lt;=15,IF(HF$16&gt;='様式３（療養者名簿）（⑤の場合）'!$O110,IF(HF$16&lt;='様式３（療養者名簿）（⑤の場合）'!$W110,1,0),0),0)</f>
        <v>0</v>
      </c>
      <c r="HG101" s="159">
        <f>IF(HG$16-'様式３（療養者名簿）（⑤の場合）'!$O110+1&lt;=15,IF(HG$16&gt;='様式３（療養者名簿）（⑤の場合）'!$O110,IF(HG$16&lt;='様式３（療養者名簿）（⑤の場合）'!$W110,1,0),0),0)</f>
        <v>0</v>
      </c>
      <c r="HH101" s="159">
        <f>IF(HH$16-'様式３（療養者名簿）（⑤の場合）'!$O110+1&lt;=15,IF(HH$16&gt;='様式３（療養者名簿）（⑤の場合）'!$O110,IF(HH$16&lt;='様式３（療養者名簿）（⑤の場合）'!$W110,1,0),0),0)</f>
        <v>0</v>
      </c>
      <c r="HI101" s="159">
        <f>IF(HI$16-'様式３（療養者名簿）（⑤の場合）'!$O110+1&lt;=15,IF(HI$16&gt;='様式３（療養者名簿）（⑤の場合）'!$O110,IF(HI$16&lt;='様式３（療養者名簿）（⑤の場合）'!$W110,1,0),0),0)</f>
        <v>0</v>
      </c>
      <c r="HJ101" s="159">
        <f>IF(HJ$16-'様式３（療養者名簿）（⑤の場合）'!$O110+1&lt;=15,IF(HJ$16&gt;='様式３（療養者名簿）（⑤の場合）'!$O110,IF(HJ$16&lt;='様式３（療養者名簿）（⑤の場合）'!$W110,1,0),0),0)</f>
        <v>0</v>
      </c>
      <c r="HK101" s="159">
        <f>IF(HK$16-'様式３（療養者名簿）（⑤の場合）'!$O110+1&lt;=15,IF(HK$16&gt;='様式３（療養者名簿）（⑤の場合）'!$O110,IF(HK$16&lt;='様式３（療養者名簿）（⑤の場合）'!$W110,1,0),0),0)</f>
        <v>0</v>
      </c>
      <c r="HL101" s="159">
        <f>IF(HL$16-'様式３（療養者名簿）（⑤の場合）'!$O110+1&lt;=15,IF(HL$16&gt;='様式３（療養者名簿）（⑤の場合）'!$O110,IF(HL$16&lt;='様式３（療養者名簿）（⑤の場合）'!$W110,1,0),0),0)</f>
        <v>0</v>
      </c>
      <c r="HM101" s="159">
        <f>IF(HM$16-'様式３（療養者名簿）（⑤の場合）'!$O110+1&lt;=15,IF(HM$16&gt;='様式３（療養者名簿）（⑤の場合）'!$O110,IF(HM$16&lt;='様式３（療養者名簿）（⑤の場合）'!$W110,1,0),0),0)</f>
        <v>0</v>
      </c>
      <c r="HN101" s="159">
        <f>IF(HN$16-'様式３（療養者名簿）（⑤の場合）'!$O110+1&lt;=15,IF(HN$16&gt;='様式３（療養者名簿）（⑤の場合）'!$O110,IF(HN$16&lt;='様式３（療養者名簿）（⑤の場合）'!$W110,1,0),0),0)</f>
        <v>0</v>
      </c>
      <c r="HO101" s="159">
        <f>IF(HO$16-'様式３（療養者名簿）（⑤の場合）'!$O110+1&lt;=15,IF(HO$16&gt;='様式３（療養者名簿）（⑤の場合）'!$O110,IF(HO$16&lt;='様式３（療養者名簿）（⑤の場合）'!$W110,1,0),0),0)</f>
        <v>0</v>
      </c>
      <c r="HP101" s="159">
        <f>IF(HP$16-'様式３（療養者名簿）（⑤の場合）'!$O110+1&lt;=15,IF(HP$16&gt;='様式３（療養者名簿）（⑤の場合）'!$O110,IF(HP$16&lt;='様式３（療養者名簿）（⑤の場合）'!$W110,1,0),0),0)</f>
        <v>0</v>
      </c>
      <c r="HQ101" s="159">
        <f>IF(HQ$16-'様式３（療養者名簿）（⑤の場合）'!$O110+1&lt;=15,IF(HQ$16&gt;='様式３（療養者名簿）（⑤の場合）'!$O110,IF(HQ$16&lt;='様式３（療養者名簿）（⑤の場合）'!$W110,1,0),0),0)</f>
        <v>0</v>
      </c>
      <c r="HR101" s="159">
        <f>IF(HR$16-'様式３（療養者名簿）（⑤の場合）'!$O110+1&lt;=15,IF(HR$16&gt;='様式３（療養者名簿）（⑤の場合）'!$O110,IF(HR$16&lt;='様式３（療養者名簿）（⑤の場合）'!$W110,1,0),0),0)</f>
        <v>0</v>
      </c>
      <c r="HS101" s="159">
        <f>IF(HS$16-'様式３（療養者名簿）（⑤の場合）'!$O110+1&lt;=15,IF(HS$16&gt;='様式３（療養者名簿）（⑤の場合）'!$O110,IF(HS$16&lt;='様式３（療養者名簿）（⑤の場合）'!$W110,1,0),0),0)</f>
        <v>0</v>
      </c>
      <c r="HT101" s="159">
        <f>IF(HT$16-'様式３（療養者名簿）（⑤の場合）'!$O110+1&lt;=15,IF(HT$16&gt;='様式３（療養者名簿）（⑤の場合）'!$O110,IF(HT$16&lt;='様式３（療養者名簿）（⑤の場合）'!$W110,1,0),0),0)</f>
        <v>0</v>
      </c>
      <c r="HU101" s="159">
        <f>IF(HU$16-'様式３（療養者名簿）（⑤の場合）'!$O110+1&lt;=15,IF(HU$16&gt;='様式３（療養者名簿）（⑤の場合）'!$O110,IF(HU$16&lt;='様式３（療養者名簿）（⑤の場合）'!$W110,1,0),0),0)</f>
        <v>0</v>
      </c>
      <c r="HV101" s="159">
        <f>IF(HV$16-'様式３（療養者名簿）（⑤の場合）'!$O110+1&lt;=15,IF(HV$16&gt;='様式３（療養者名簿）（⑤の場合）'!$O110,IF(HV$16&lt;='様式３（療養者名簿）（⑤の場合）'!$W110,1,0),0),0)</f>
        <v>0</v>
      </c>
      <c r="HW101" s="159">
        <f>IF(HW$16-'様式３（療養者名簿）（⑤の場合）'!$O110+1&lt;=15,IF(HW$16&gt;='様式３（療養者名簿）（⑤の場合）'!$O110,IF(HW$16&lt;='様式３（療養者名簿）（⑤の場合）'!$W110,1,0),0),0)</f>
        <v>0</v>
      </c>
      <c r="HX101" s="159">
        <f>IF(HX$16-'様式３（療養者名簿）（⑤の場合）'!$O110+1&lt;=15,IF(HX$16&gt;='様式３（療養者名簿）（⑤の場合）'!$O110,IF(HX$16&lt;='様式３（療養者名簿）（⑤の場合）'!$W110,1,0),0),0)</f>
        <v>0</v>
      </c>
      <c r="HY101" s="159">
        <f>IF(HY$16-'様式３（療養者名簿）（⑤の場合）'!$O110+1&lt;=15,IF(HY$16&gt;='様式３（療養者名簿）（⑤の場合）'!$O110,IF(HY$16&lt;='様式３（療養者名簿）（⑤の場合）'!$W110,1,0),0),0)</f>
        <v>0</v>
      </c>
      <c r="HZ101" s="159">
        <f>IF(HZ$16-'様式３（療養者名簿）（⑤の場合）'!$O110+1&lt;=15,IF(HZ$16&gt;='様式３（療養者名簿）（⑤の場合）'!$O110,IF(HZ$16&lt;='様式３（療養者名簿）（⑤の場合）'!$W110,1,0),0),0)</f>
        <v>0</v>
      </c>
      <c r="IA101" s="159">
        <f>IF(IA$16-'様式３（療養者名簿）（⑤の場合）'!$O110+1&lt;=15,IF(IA$16&gt;='様式３（療養者名簿）（⑤の場合）'!$O110,IF(IA$16&lt;='様式３（療養者名簿）（⑤の場合）'!$W110,1,0),0),0)</f>
        <v>0</v>
      </c>
      <c r="IB101" s="159">
        <f>IF(IB$16-'様式３（療養者名簿）（⑤の場合）'!$O110+1&lt;=15,IF(IB$16&gt;='様式３（療養者名簿）（⑤の場合）'!$O110,IF(IB$16&lt;='様式３（療養者名簿）（⑤の場合）'!$W110,1,0),0),0)</f>
        <v>0</v>
      </c>
      <c r="IC101" s="159">
        <f>IF(IC$16-'様式３（療養者名簿）（⑤の場合）'!$O110+1&lt;=15,IF(IC$16&gt;='様式３（療養者名簿）（⑤の場合）'!$O110,IF(IC$16&lt;='様式３（療養者名簿）（⑤の場合）'!$W110,1,0),0),0)</f>
        <v>0</v>
      </c>
      <c r="ID101" s="159">
        <f>IF(ID$16-'様式３（療養者名簿）（⑤の場合）'!$O110+1&lt;=15,IF(ID$16&gt;='様式３（療養者名簿）（⑤の場合）'!$O110,IF(ID$16&lt;='様式３（療養者名簿）（⑤の場合）'!$W110,1,0),0),0)</f>
        <v>0</v>
      </c>
      <c r="IE101" s="159">
        <f>IF(IE$16-'様式３（療養者名簿）（⑤の場合）'!$O110+1&lt;=15,IF(IE$16&gt;='様式３（療養者名簿）（⑤の場合）'!$O110,IF(IE$16&lt;='様式３（療養者名簿）（⑤の場合）'!$W110,1,0),0),0)</f>
        <v>0</v>
      </c>
      <c r="IF101" s="159">
        <f>IF(IF$16-'様式３（療養者名簿）（⑤の場合）'!$O110+1&lt;=15,IF(IF$16&gt;='様式３（療養者名簿）（⑤の場合）'!$O110,IF(IF$16&lt;='様式３（療養者名簿）（⑤の場合）'!$W110,1,0),0),0)</f>
        <v>0</v>
      </c>
      <c r="IG101" s="159">
        <f>IF(IG$16-'様式３（療養者名簿）（⑤の場合）'!$O110+1&lt;=15,IF(IG$16&gt;='様式３（療養者名簿）（⑤の場合）'!$O110,IF(IG$16&lt;='様式３（療養者名簿）（⑤の場合）'!$W110,1,0),0),0)</f>
        <v>0</v>
      </c>
      <c r="IH101" s="159">
        <f>IF(IH$16-'様式３（療養者名簿）（⑤の場合）'!$O110+1&lt;=15,IF(IH$16&gt;='様式３（療養者名簿）（⑤の場合）'!$O110,IF(IH$16&lt;='様式３（療養者名簿）（⑤の場合）'!$W110,1,0),0),0)</f>
        <v>0</v>
      </c>
      <c r="II101" s="159">
        <f>IF(II$16-'様式３（療養者名簿）（⑤の場合）'!$O110+1&lt;=15,IF(II$16&gt;='様式３（療養者名簿）（⑤の場合）'!$O110,IF(II$16&lt;='様式３（療養者名簿）（⑤の場合）'!$W110,1,0),0),0)</f>
        <v>0</v>
      </c>
      <c r="IJ101" s="159">
        <f>IF(IJ$16-'様式３（療養者名簿）（⑤の場合）'!$O110+1&lt;=15,IF(IJ$16&gt;='様式３（療養者名簿）（⑤の場合）'!$O110,IF(IJ$16&lt;='様式３（療養者名簿）（⑤の場合）'!$W110,1,0),0),0)</f>
        <v>0</v>
      </c>
      <c r="IK101" s="159">
        <f>IF(IK$16-'様式３（療養者名簿）（⑤の場合）'!$O110+1&lt;=15,IF(IK$16&gt;='様式３（療養者名簿）（⑤の場合）'!$O110,IF(IK$16&lt;='様式３（療養者名簿）（⑤の場合）'!$W110,1,0),0),0)</f>
        <v>0</v>
      </c>
      <c r="IL101" s="159">
        <f>IF(IL$16-'様式３（療養者名簿）（⑤の場合）'!$O110+1&lt;=15,IF(IL$16&gt;='様式３（療養者名簿）（⑤の場合）'!$O110,IF(IL$16&lt;='様式３（療養者名簿）（⑤の場合）'!$W110,1,0),0),0)</f>
        <v>0</v>
      </c>
      <c r="IM101" s="159">
        <f>IF(IM$16-'様式３（療養者名簿）（⑤の場合）'!$O110+1&lt;=15,IF(IM$16&gt;='様式３（療養者名簿）（⑤の場合）'!$O110,IF(IM$16&lt;='様式３（療養者名簿）（⑤の場合）'!$W110,1,0),0),0)</f>
        <v>0</v>
      </c>
      <c r="IN101" s="159">
        <f>IF(IN$16-'様式３（療養者名簿）（⑤の場合）'!$O110+1&lt;=15,IF(IN$16&gt;='様式３（療養者名簿）（⑤の場合）'!$O110,IF(IN$16&lt;='様式３（療養者名簿）（⑤の場合）'!$W110,1,0),0),0)</f>
        <v>0</v>
      </c>
      <c r="IO101" s="159">
        <f>IF(IO$16-'様式３（療養者名簿）（⑤の場合）'!$O110+1&lt;=15,IF(IO$16&gt;='様式３（療養者名簿）（⑤の場合）'!$O110,IF(IO$16&lt;='様式３（療養者名簿）（⑤の場合）'!$W110,1,0),0),0)</f>
        <v>0</v>
      </c>
      <c r="IP101" s="159">
        <f>IF(IP$16-'様式３（療養者名簿）（⑤の場合）'!$O110+1&lt;=15,IF(IP$16&gt;='様式３（療養者名簿）（⑤の場合）'!$O110,IF(IP$16&lt;='様式３（療養者名簿）（⑤の場合）'!$W110,1,0),0),0)</f>
        <v>0</v>
      </c>
      <c r="IQ101" s="159">
        <f>IF(IQ$16-'様式３（療養者名簿）（⑤の場合）'!$O110+1&lt;=15,IF(IQ$16&gt;='様式３（療養者名簿）（⑤の場合）'!$O110,IF(IQ$16&lt;='様式３（療養者名簿）（⑤の場合）'!$W110,1,0),0),0)</f>
        <v>0</v>
      </c>
      <c r="IR101" s="159">
        <f>IF(IR$16-'様式３（療養者名簿）（⑤の場合）'!$O110+1&lt;=15,IF(IR$16&gt;='様式３（療養者名簿）（⑤の場合）'!$O110,IF(IR$16&lt;='様式３（療養者名簿）（⑤の場合）'!$W110,1,0),0),0)</f>
        <v>0</v>
      </c>
      <c r="IS101" s="159">
        <f>IF(IS$16-'様式３（療養者名簿）（⑤の場合）'!$O110+1&lt;=15,IF(IS$16&gt;='様式３（療養者名簿）（⑤の場合）'!$O110,IF(IS$16&lt;='様式３（療養者名簿）（⑤の場合）'!$W110,1,0),0),0)</f>
        <v>0</v>
      </c>
      <c r="IT101" s="159">
        <f>IF(IT$16-'様式３（療養者名簿）（⑤の場合）'!$O110+1&lt;=15,IF(IT$16&gt;='様式３（療養者名簿）（⑤の場合）'!$O110,IF(IT$16&lt;='様式３（療養者名簿）（⑤の場合）'!$W110,1,0),0),0)</f>
        <v>0</v>
      </c>
    </row>
    <row r="102" spans="1:254" ht="42" customHeight="1">
      <c r="A102" s="149">
        <f>'様式３（療養者名簿）（⑤の場合）'!C111</f>
        <v>0</v>
      </c>
      <c r="B102" s="159">
        <f>IF(B$16-'様式３（療養者名簿）（⑤の場合）'!$O111+1&lt;=15,IF(B$16&gt;='様式３（療養者名簿）（⑤の場合）'!$O111,IF(B$16&lt;='様式３（療養者名簿）（⑤の場合）'!$W111,1,0),0),0)</f>
        <v>0</v>
      </c>
      <c r="C102" s="159">
        <f>IF(C$16-'様式３（療養者名簿）（⑤の場合）'!$O111+1&lt;=15,IF(C$16&gt;='様式３（療養者名簿）（⑤の場合）'!$O111,IF(C$16&lt;='様式３（療養者名簿）（⑤の場合）'!$W111,1,0),0),0)</f>
        <v>0</v>
      </c>
      <c r="D102" s="159">
        <f>IF(D$16-'様式３（療養者名簿）（⑤の場合）'!$O111+1&lt;=15,IF(D$16&gt;='様式３（療養者名簿）（⑤の場合）'!$O111,IF(D$16&lt;='様式３（療養者名簿）（⑤の場合）'!$W111,1,0),0),0)</f>
        <v>0</v>
      </c>
      <c r="E102" s="159">
        <f>IF(E$16-'様式３（療養者名簿）（⑤の場合）'!$O111+1&lt;=15,IF(E$16&gt;='様式３（療養者名簿）（⑤の場合）'!$O111,IF(E$16&lt;='様式３（療養者名簿）（⑤の場合）'!$W111,1,0),0),0)</f>
        <v>0</v>
      </c>
      <c r="F102" s="159">
        <f>IF(F$16-'様式３（療養者名簿）（⑤の場合）'!$O111+1&lt;=15,IF(F$16&gt;='様式３（療養者名簿）（⑤の場合）'!$O111,IF(F$16&lt;='様式３（療養者名簿）（⑤の場合）'!$W111,1,0),0),0)</f>
        <v>0</v>
      </c>
      <c r="G102" s="159">
        <f>IF(G$16-'様式３（療養者名簿）（⑤の場合）'!$O111+1&lt;=15,IF(G$16&gt;='様式３（療養者名簿）（⑤の場合）'!$O111,IF(G$16&lt;='様式３（療養者名簿）（⑤の場合）'!$W111,1,0),0),0)</f>
        <v>0</v>
      </c>
      <c r="H102" s="159">
        <f>IF(H$16-'様式３（療養者名簿）（⑤の場合）'!$O111+1&lt;=15,IF(H$16&gt;='様式３（療養者名簿）（⑤の場合）'!$O111,IF(H$16&lt;='様式３（療養者名簿）（⑤の場合）'!$W111,1,0),0),0)</f>
        <v>0</v>
      </c>
      <c r="I102" s="159">
        <f>IF(I$16-'様式３（療養者名簿）（⑤の場合）'!$O111+1&lt;=15,IF(I$16&gt;='様式３（療養者名簿）（⑤の場合）'!$O111,IF(I$16&lt;='様式３（療養者名簿）（⑤の場合）'!$W111,1,0),0),0)</f>
        <v>0</v>
      </c>
      <c r="J102" s="159">
        <f>IF(J$16-'様式３（療養者名簿）（⑤の場合）'!$O111+1&lt;=15,IF(J$16&gt;='様式３（療養者名簿）（⑤の場合）'!$O111,IF(J$16&lt;='様式３（療養者名簿）（⑤の場合）'!$W111,1,0),0),0)</f>
        <v>0</v>
      </c>
      <c r="K102" s="159">
        <f>IF(K$16-'様式３（療養者名簿）（⑤の場合）'!$O111+1&lt;=15,IF(K$16&gt;='様式３（療養者名簿）（⑤の場合）'!$O111,IF(K$16&lt;='様式３（療養者名簿）（⑤の場合）'!$W111,1,0),0),0)</f>
        <v>0</v>
      </c>
      <c r="L102" s="159">
        <f>IF(L$16-'様式３（療養者名簿）（⑤の場合）'!$O111+1&lt;=15,IF(L$16&gt;='様式３（療養者名簿）（⑤の場合）'!$O111,IF(L$16&lt;='様式３（療養者名簿）（⑤の場合）'!$W111,1,0),0),0)</f>
        <v>0</v>
      </c>
      <c r="M102" s="159">
        <f>IF(M$16-'様式３（療養者名簿）（⑤の場合）'!$O111+1&lt;=15,IF(M$16&gt;='様式３（療養者名簿）（⑤の場合）'!$O111,IF(M$16&lt;='様式３（療養者名簿）（⑤の場合）'!$W111,1,0),0),0)</f>
        <v>0</v>
      </c>
      <c r="N102" s="159">
        <f>IF(N$16-'様式３（療養者名簿）（⑤の場合）'!$O111+1&lt;=15,IF(N$16&gt;='様式３（療養者名簿）（⑤の場合）'!$O111,IF(N$16&lt;='様式３（療養者名簿）（⑤の場合）'!$W111,1,0),0),0)</f>
        <v>0</v>
      </c>
      <c r="O102" s="159">
        <f>IF(O$16-'様式３（療養者名簿）（⑤の場合）'!$O111+1&lt;=15,IF(O$16&gt;='様式３（療養者名簿）（⑤の場合）'!$O111,IF(O$16&lt;='様式３（療養者名簿）（⑤の場合）'!$W111,1,0),0),0)</f>
        <v>0</v>
      </c>
      <c r="P102" s="159">
        <f>IF(P$16-'様式３（療養者名簿）（⑤の場合）'!$O111+1&lt;=15,IF(P$16&gt;='様式３（療養者名簿）（⑤の場合）'!$O111,IF(P$16&lt;='様式３（療養者名簿）（⑤の場合）'!$W111,1,0),0),0)</f>
        <v>0</v>
      </c>
      <c r="Q102" s="159">
        <f>IF(Q$16-'様式３（療養者名簿）（⑤の場合）'!$O111+1&lt;=15,IF(Q$16&gt;='様式３（療養者名簿）（⑤の場合）'!$O111,IF(Q$16&lt;='様式３（療養者名簿）（⑤の場合）'!$W111,1,0),0),0)</f>
        <v>0</v>
      </c>
      <c r="R102" s="159">
        <f>IF(R$16-'様式３（療養者名簿）（⑤の場合）'!$O111+1&lt;=15,IF(R$16&gt;='様式３（療養者名簿）（⑤の場合）'!$O111,IF(R$16&lt;='様式３（療養者名簿）（⑤の場合）'!$W111,1,0),0),0)</f>
        <v>0</v>
      </c>
      <c r="S102" s="159">
        <f>IF(S$16-'様式３（療養者名簿）（⑤の場合）'!$O111+1&lt;=15,IF(S$16&gt;='様式３（療養者名簿）（⑤の場合）'!$O111,IF(S$16&lt;='様式３（療養者名簿）（⑤の場合）'!$W111,1,0),0),0)</f>
        <v>0</v>
      </c>
      <c r="T102" s="159">
        <f>IF(T$16-'様式３（療養者名簿）（⑤の場合）'!$O111+1&lt;=15,IF(T$16&gt;='様式３（療養者名簿）（⑤の場合）'!$O111,IF(T$16&lt;='様式３（療養者名簿）（⑤の場合）'!$W111,1,0),0),0)</f>
        <v>0</v>
      </c>
      <c r="U102" s="159">
        <f>IF(U$16-'様式３（療養者名簿）（⑤の場合）'!$O111+1&lt;=15,IF(U$16&gt;='様式３（療養者名簿）（⑤の場合）'!$O111,IF(U$16&lt;='様式３（療養者名簿）（⑤の場合）'!$W111,1,0),0),0)</f>
        <v>0</v>
      </c>
      <c r="V102" s="159">
        <f>IF(V$16-'様式３（療養者名簿）（⑤の場合）'!$O111+1&lt;=15,IF(V$16&gt;='様式３（療養者名簿）（⑤の場合）'!$O111,IF(V$16&lt;='様式３（療養者名簿）（⑤の場合）'!$W111,1,0),0),0)</f>
        <v>0</v>
      </c>
      <c r="W102" s="159">
        <f>IF(W$16-'様式３（療養者名簿）（⑤の場合）'!$O111+1&lt;=15,IF(W$16&gt;='様式３（療養者名簿）（⑤の場合）'!$O111,IF(W$16&lt;='様式３（療養者名簿）（⑤の場合）'!$W111,1,0),0),0)</f>
        <v>0</v>
      </c>
      <c r="X102" s="159">
        <f>IF(X$16-'様式３（療養者名簿）（⑤の場合）'!$O111+1&lt;=15,IF(X$16&gt;='様式３（療養者名簿）（⑤の場合）'!$O111,IF(X$16&lt;='様式３（療養者名簿）（⑤の場合）'!$W111,1,0),0),0)</f>
        <v>0</v>
      </c>
      <c r="Y102" s="159">
        <f>IF(Y$16-'様式３（療養者名簿）（⑤の場合）'!$O111+1&lt;=15,IF(Y$16&gt;='様式３（療養者名簿）（⑤の場合）'!$O111,IF(Y$16&lt;='様式３（療養者名簿）（⑤の場合）'!$W111,1,0),0),0)</f>
        <v>0</v>
      </c>
      <c r="Z102" s="159">
        <f>IF(Z$16-'様式３（療養者名簿）（⑤の場合）'!$O111+1&lt;=15,IF(Z$16&gt;='様式３（療養者名簿）（⑤の場合）'!$O111,IF(Z$16&lt;='様式３（療養者名簿）（⑤の場合）'!$W111,1,0),0),0)</f>
        <v>0</v>
      </c>
      <c r="AA102" s="159">
        <f>IF(AA$16-'様式３（療養者名簿）（⑤の場合）'!$O111+1&lt;=15,IF(AA$16&gt;='様式３（療養者名簿）（⑤の場合）'!$O111,IF(AA$16&lt;='様式３（療養者名簿）（⑤の場合）'!$W111,1,0),0),0)</f>
        <v>0</v>
      </c>
      <c r="AB102" s="159">
        <f>IF(AB$16-'様式３（療養者名簿）（⑤の場合）'!$O111+1&lt;=15,IF(AB$16&gt;='様式３（療養者名簿）（⑤の場合）'!$O111,IF(AB$16&lt;='様式３（療養者名簿）（⑤の場合）'!$W111,1,0),0),0)</f>
        <v>0</v>
      </c>
      <c r="AC102" s="159">
        <f>IF(AC$16-'様式３（療養者名簿）（⑤の場合）'!$O111+1&lt;=15,IF(AC$16&gt;='様式３（療養者名簿）（⑤の場合）'!$O111,IF(AC$16&lt;='様式３（療養者名簿）（⑤の場合）'!$W111,1,0),0),0)</f>
        <v>0</v>
      </c>
      <c r="AD102" s="159">
        <f>IF(AD$16-'様式３（療養者名簿）（⑤の場合）'!$O111+1&lt;=15,IF(AD$16&gt;='様式３（療養者名簿）（⑤の場合）'!$O111,IF(AD$16&lt;='様式３（療養者名簿）（⑤の場合）'!$W111,1,0),0),0)</f>
        <v>0</v>
      </c>
      <c r="AE102" s="159">
        <f>IF(AE$16-'様式３（療養者名簿）（⑤の場合）'!$O111+1&lt;=15,IF(AE$16&gt;='様式３（療養者名簿）（⑤の場合）'!$O111,IF(AE$16&lt;='様式３（療養者名簿）（⑤の場合）'!$W111,1,0),0),0)</f>
        <v>0</v>
      </c>
      <c r="AF102" s="159">
        <f>IF(AF$16-'様式３（療養者名簿）（⑤の場合）'!$O111+1&lt;=15,IF(AF$16&gt;='様式３（療養者名簿）（⑤の場合）'!$O111,IF(AF$16&lt;='様式３（療養者名簿）（⑤の場合）'!$W111,1,0),0),0)</f>
        <v>0</v>
      </c>
      <c r="AG102" s="159">
        <f>IF(AG$16-'様式３（療養者名簿）（⑤の場合）'!$O111+1&lt;=15,IF(AG$16&gt;='様式３（療養者名簿）（⑤の場合）'!$O111,IF(AG$16&lt;='様式３（療養者名簿）（⑤の場合）'!$W111,1,0),0),0)</f>
        <v>0</v>
      </c>
      <c r="AH102" s="159">
        <f>IF(AH$16-'様式３（療養者名簿）（⑤の場合）'!$O111+1&lt;=15,IF(AH$16&gt;='様式３（療養者名簿）（⑤の場合）'!$O111,IF(AH$16&lt;='様式３（療養者名簿）（⑤の場合）'!$W111,1,0),0),0)</f>
        <v>0</v>
      </c>
      <c r="AI102" s="159">
        <f>IF(AI$16-'様式３（療養者名簿）（⑤の場合）'!$O111+1&lt;=15,IF(AI$16&gt;='様式３（療養者名簿）（⑤の場合）'!$O111,IF(AI$16&lt;='様式３（療養者名簿）（⑤の場合）'!$W111,1,0),0),0)</f>
        <v>0</v>
      </c>
      <c r="AJ102" s="159">
        <f>IF(AJ$16-'様式３（療養者名簿）（⑤の場合）'!$O111+1&lt;=15,IF(AJ$16&gt;='様式３（療養者名簿）（⑤の場合）'!$O111,IF(AJ$16&lt;='様式３（療養者名簿）（⑤の場合）'!$W111,1,0),0),0)</f>
        <v>0</v>
      </c>
      <c r="AK102" s="159">
        <f>IF(AK$16-'様式３（療養者名簿）（⑤の場合）'!$O111+1&lt;=15,IF(AK$16&gt;='様式３（療養者名簿）（⑤の場合）'!$O111,IF(AK$16&lt;='様式３（療養者名簿）（⑤の場合）'!$W111,1,0),0),0)</f>
        <v>0</v>
      </c>
      <c r="AL102" s="159">
        <f>IF(AL$16-'様式３（療養者名簿）（⑤の場合）'!$O111+1&lt;=15,IF(AL$16&gt;='様式３（療養者名簿）（⑤の場合）'!$O111,IF(AL$16&lt;='様式３（療養者名簿）（⑤の場合）'!$W111,1,0),0),0)</f>
        <v>0</v>
      </c>
      <c r="AM102" s="159">
        <f>IF(AM$16-'様式３（療養者名簿）（⑤の場合）'!$O111+1&lt;=15,IF(AM$16&gt;='様式３（療養者名簿）（⑤の場合）'!$O111,IF(AM$16&lt;='様式３（療養者名簿）（⑤の場合）'!$W111,1,0),0),0)</f>
        <v>0</v>
      </c>
      <c r="AN102" s="159">
        <f>IF(AN$16-'様式３（療養者名簿）（⑤の場合）'!$O111+1&lt;=15,IF(AN$16&gt;='様式３（療養者名簿）（⑤の場合）'!$O111,IF(AN$16&lt;='様式３（療養者名簿）（⑤の場合）'!$W111,1,0),0),0)</f>
        <v>0</v>
      </c>
      <c r="AO102" s="159">
        <f>IF(AO$16-'様式３（療養者名簿）（⑤の場合）'!$O111+1&lt;=15,IF(AO$16&gt;='様式３（療養者名簿）（⑤の場合）'!$O111,IF(AO$16&lt;='様式３（療養者名簿）（⑤の場合）'!$W111,1,0),0),0)</f>
        <v>0</v>
      </c>
      <c r="AP102" s="159">
        <f>IF(AP$16-'様式３（療養者名簿）（⑤の場合）'!$O111+1&lt;=15,IF(AP$16&gt;='様式３（療養者名簿）（⑤の場合）'!$O111,IF(AP$16&lt;='様式３（療養者名簿）（⑤の場合）'!$W111,1,0),0),0)</f>
        <v>0</v>
      </c>
      <c r="AQ102" s="159">
        <f>IF(AQ$16-'様式３（療養者名簿）（⑤の場合）'!$O111+1&lt;=15,IF(AQ$16&gt;='様式３（療養者名簿）（⑤の場合）'!$O111,IF(AQ$16&lt;='様式３（療養者名簿）（⑤の場合）'!$W111,1,0),0),0)</f>
        <v>0</v>
      </c>
      <c r="AR102" s="159">
        <f>IF(AR$16-'様式３（療養者名簿）（⑤の場合）'!$O111+1&lt;=15,IF(AR$16&gt;='様式３（療養者名簿）（⑤の場合）'!$O111,IF(AR$16&lt;='様式３（療養者名簿）（⑤の場合）'!$W111,1,0),0),0)</f>
        <v>0</v>
      </c>
      <c r="AS102" s="159">
        <f>IF(AS$16-'様式３（療養者名簿）（⑤の場合）'!$O111+1&lt;=15,IF(AS$16&gt;='様式３（療養者名簿）（⑤の場合）'!$O111,IF(AS$16&lt;='様式３（療養者名簿）（⑤の場合）'!$W111,1,0),0),0)</f>
        <v>0</v>
      </c>
      <c r="AT102" s="159">
        <f>IF(AT$16-'様式３（療養者名簿）（⑤の場合）'!$O111+1&lt;=15,IF(AT$16&gt;='様式３（療養者名簿）（⑤の場合）'!$O111,IF(AT$16&lt;='様式３（療養者名簿）（⑤の場合）'!$W111,1,0),0),0)</f>
        <v>0</v>
      </c>
      <c r="AU102" s="159">
        <f>IF(AU$16-'様式３（療養者名簿）（⑤の場合）'!$O111+1&lt;=15,IF(AU$16&gt;='様式３（療養者名簿）（⑤の場合）'!$O111,IF(AU$16&lt;='様式３（療養者名簿）（⑤の場合）'!$W111,1,0),0),0)</f>
        <v>0</v>
      </c>
      <c r="AV102" s="159">
        <f>IF(AV$16-'様式３（療養者名簿）（⑤の場合）'!$O111+1&lt;=15,IF(AV$16&gt;='様式３（療養者名簿）（⑤の場合）'!$O111,IF(AV$16&lt;='様式３（療養者名簿）（⑤の場合）'!$W111,1,0),0),0)</f>
        <v>0</v>
      </c>
      <c r="AW102" s="159">
        <f>IF(AW$16-'様式３（療養者名簿）（⑤の場合）'!$O111+1&lt;=15,IF(AW$16&gt;='様式３（療養者名簿）（⑤の場合）'!$O111,IF(AW$16&lt;='様式３（療養者名簿）（⑤の場合）'!$W111,1,0),0),0)</f>
        <v>0</v>
      </c>
      <c r="AX102" s="159">
        <f>IF(AX$16-'様式３（療養者名簿）（⑤の場合）'!$O111+1&lt;=15,IF(AX$16&gt;='様式３（療養者名簿）（⑤の場合）'!$O111,IF(AX$16&lt;='様式３（療養者名簿）（⑤の場合）'!$W111,1,0),0),0)</f>
        <v>0</v>
      </c>
      <c r="AY102" s="159">
        <f>IF(AY$16-'様式３（療養者名簿）（⑤の場合）'!$O111+1&lt;=15,IF(AY$16&gt;='様式３（療養者名簿）（⑤の場合）'!$O111,IF(AY$16&lt;='様式３（療養者名簿）（⑤の場合）'!$W111,1,0),0),0)</f>
        <v>0</v>
      </c>
      <c r="AZ102" s="159">
        <f>IF(AZ$16-'様式３（療養者名簿）（⑤の場合）'!$O111+1&lt;=15,IF(AZ$16&gt;='様式３（療養者名簿）（⑤の場合）'!$O111,IF(AZ$16&lt;='様式３（療養者名簿）（⑤の場合）'!$W111,1,0),0),0)</f>
        <v>0</v>
      </c>
      <c r="BA102" s="159">
        <f>IF(BA$16-'様式３（療養者名簿）（⑤の場合）'!$O111+1&lt;=15,IF(BA$16&gt;='様式３（療養者名簿）（⑤の場合）'!$O111,IF(BA$16&lt;='様式３（療養者名簿）（⑤の場合）'!$W111,1,0),0),0)</f>
        <v>0</v>
      </c>
      <c r="BB102" s="159">
        <f>IF(BB$16-'様式３（療養者名簿）（⑤の場合）'!$O111+1&lt;=15,IF(BB$16&gt;='様式３（療養者名簿）（⑤の場合）'!$O111,IF(BB$16&lt;='様式３（療養者名簿）（⑤の場合）'!$W111,1,0),0),0)</f>
        <v>0</v>
      </c>
      <c r="BC102" s="159">
        <f>IF(BC$16-'様式３（療養者名簿）（⑤の場合）'!$O111+1&lt;=15,IF(BC$16&gt;='様式３（療養者名簿）（⑤の場合）'!$O111,IF(BC$16&lt;='様式３（療養者名簿）（⑤の場合）'!$W111,1,0),0),0)</f>
        <v>0</v>
      </c>
      <c r="BD102" s="159">
        <f>IF(BD$16-'様式３（療養者名簿）（⑤の場合）'!$O111+1&lt;=15,IF(BD$16&gt;='様式３（療養者名簿）（⑤の場合）'!$O111,IF(BD$16&lt;='様式３（療養者名簿）（⑤の場合）'!$W111,1,0),0),0)</f>
        <v>0</v>
      </c>
      <c r="BE102" s="159">
        <f>IF(BE$16-'様式３（療養者名簿）（⑤の場合）'!$O111+1&lt;=15,IF(BE$16&gt;='様式３（療養者名簿）（⑤の場合）'!$O111,IF(BE$16&lt;='様式３（療養者名簿）（⑤の場合）'!$W111,1,0),0),0)</f>
        <v>0</v>
      </c>
      <c r="BF102" s="159">
        <f>IF(BF$16-'様式３（療養者名簿）（⑤の場合）'!$O111+1&lt;=15,IF(BF$16&gt;='様式３（療養者名簿）（⑤の場合）'!$O111,IF(BF$16&lt;='様式３（療養者名簿）（⑤の場合）'!$W111,1,0),0),0)</f>
        <v>0</v>
      </c>
      <c r="BG102" s="159">
        <f>IF(BG$16-'様式３（療養者名簿）（⑤の場合）'!$O111+1&lt;=15,IF(BG$16&gt;='様式３（療養者名簿）（⑤の場合）'!$O111,IF(BG$16&lt;='様式３（療養者名簿）（⑤の場合）'!$W111,1,0),0),0)</f>
        <v>0</v>
      </c>
      <c r="BH102" s="159">
        <f>IF(BH$16-'様式３（療養者名簿）（⑤の場合）'!$O111+1&lt;=15,IF(BH$16&gt;='様式３（療養者名簿）（⑤の場合）'!$O111,IF(BH$16&lt;='様式３（療養者名簿）（⑤の場合）'!$W111,1,0),0),0)</f>
        <v>0</v>
      </c>
      <c r="BI102" s="159">
        <f>IF(BI$16-'様式３（療養者名簿）（⑤の場合）'!$O111+1&lt;=15,IF(BI$16&gt;='様式３（療養者名簿）（⑤の場合）'!$O111,IF(BI$16&lt;='様式３（療養者名簿）（⑤の場合）'!$W111,1,0),0),0)</f>
        <v>0</v>
      </c>
      <c r="BJ102" s="159">
        <f>IF(BJ$16-'様式３（療養者名簿）（⑤の場合）'!$O111+1&lt;=15,IF(BJ$16&gt;='様式３（療養者名簿）（⑤の場合）'!$O111,IF(BJ$16&lt;='様式３（療養者名簿）（⑤の場合）'!$W111,1,0),0),0)</f>
        <v>0</v>
      </c>
      <c r="BK102" s="159">
        <f>IF(BK$16-'様式３（療養者名簿）（⑤の場合）'!$O111+1&lt;=15,IF(BK$16&gt;='様式３（療養者名簿）（⑤の場合）'!$O111,IF(BK$16&lt;='様式３（療養者名簿）（⑤の場合）'!$W111,1,0),0),0)</f>
        <v>0</v>
      </c>
      <c r="BL102" s="159">
        <f>IF(BL$16-'様式３（療養者名簿）（⑤の場合）'!$O111+1&lt;=15,IF(BL$16&gt;='様式３（療養者名簿）（⑤の場合）'!$O111,IF(BL$16&lt;='様式３（療養者名簿）（⑤の場合）'!$W111,1,0),0),0)</f>
        <v>0</v>
      </c>
      <c r="BM102" s="159">
        <f>IF(BM$16-'様式３（療養者名簿）（⑤の場合）'!$O111+1&lt;=15,IF(BM$16&gt;='様式３（療養者名簿）（⑤の場合）'!$O111,IF(BM$16&lt;='様式３（療養者名簿）（⑤の場合）'!$W111,1,0),0),0)</f>
        <v>0</v>
      </c>
      <c r="BN102" s="159">
        <f>IF(BN$16-'様式３（療養者名簿）（⑤の場合）'!$O111+1&lt;=15,IF(BN$16&gt;='様式３（療養者名簿）（⑤の場合）'!$O111,IF(BN$16&lt;='様式３（療養者名簿）（⑤の場合）'!$W111,1,0),0),0)</f>
        <v>0</v>
      </c>
      <c r="BO102" s="159">
        <f>IF(BO$16-'様式３（療養者名簿）（⑤の場合）'!$O111+1&lt;=15,IF(BO$16&gt;='様式３（療養者名簿）（⑤の場合）'!$O111,IF(BO$16&lt;='様式３（療養者名簿）（⑤の場合）'!$W111,1,0),0),0)</f>
        <v>0</v>
      </c>
      <c r="BP102" s="159">
        <f>IF(BP$16-'様式３（療養者名簿）（⑤の場合）'!$O111+1&lt;=15,IF(BP$16&gt;='様式３（療養者名簿）（⑤の場合）'!$O111,IF(BP$16&lt;='様式３（療養者名簿）（⑤の場合）'!$W111,1,0),0),0)</f>
        <v>0</v>
      </c>
      <c r="BQ102" s="159">
        <f>IF(BQ$16-'様式３（療養者名簿）（⑤の場合）'!$O111+1&lt;=15,IF(BQ$16&gt;='様式３（療養者名簿）（⑤の場合）'!$O111,IF(BQ$16&lt;='様式３（療養者名簿）（⑤の場合）'!$W111,1,0),0),0)</f>
        <v>0</v>
      </c>
      <c r="BR102" s="159">
        <f>IF(BR$16-'様式３（療養者名簿）（⑤の場合）'!$O111+1&lt;=15,IF(BR$16&gt;='様式３（療養者名簿）（⑤の場合）'!$O111,IF(BR$16&lt;='様式３（療養者名簿）（⑤の場合）'!$W111,1,0),0),0)</f>
        <v>0</v>
      </c>
      <c r="BS102" s="159">
        <f>IF(BS$16-'様式３（療養者名簿）（⑤の場合）'!$O111+1&lt;=15,IF(BS$16&gt;='様式３（療養者名簿）（⑤の場合）'!$O111,IF(BS$16&lt;='様式３（療養者名簿）（⑤の場合）'!$W111,1,0),0),0)</f>
        <v>0</v>
      </c>
      <c r="BT102" s="159">
        <f>IF(BT$16-'様式３（療養者名簿）（⑤の場合）'!$O111+1&lt;=15,IF(BT$16&gt;='様式３（療養者名簿）（⑤の場合）'!$O111,IF(BT$16&lt;='様式３（療養者名簿）（⑤の場合）'!$W111,1,0),0),0)</f>
        <v>0</v>
      </c>
      <c r="BU102" s="159">
        <f>IF(BU$16-'様式３（療養者名簿）（⑤の場合）'!$O111+1&lt;=15,IF(BU$16&gt;='様式３（療養者名簿）（⑤の場合）'!$O111,IF(BU$16&lt;='様式３（療養者名簿）（⑤の場合）'!$W111,1,0),0),0)</f>
        <v>0</v>
      </c>
      <c r="BV102" s="159">
        <f>IF(BV$16-'様式３（療養者名簿）（⑤の場合）'!$O111+1&lt;=15,IF(BV$16&gt;='様式３（療養者名簿）（⑤の場合）'!$O111,IF(BV$16&lt;='様式３（療養者名簿）（⑤の場合）'!$W111,1,0),0),0)</f>
        <v>0</v>
      </c>
      <c r="BW102" s="159">
        <f>IF(BW$16-'様式３（療養者名簿）（⑤の場合）'!$O111+1&lt;=15,IF(BW$16&gt;='様式３（療養者名簿）（⑤の場合）'!$O111,IF(BW$16&lt;='様式３（療養者名簿）（⑤の場合）'!$W111,1,0),0),0)</f>
        <v>0</v>
      </c>
      <c r="BX102" s="159">
        <f>IF(BX$16-'様式３（療養者名簿）（⑤の場合）'!$O111+1&lt;=15,IF(BX$16&gt;='様式３（療養者名簿）（⑤の場合）'!$O111,IF(BX$16&lt;='様式３（療養者名簿）（⑤の場合）'!$W111,1,0),0),0)</f>
        <v>0</v>
      </c>
      <c r="BY102" s="159">
        <f>IF(BY$16-'様式３（療養者名簿）（⑤の場合）'!$O111+1&lt;=15,IF(BY$16&gt;='様式３（療養者名簿）（⑤の場合）'!$O111,IF(BY$16&lt;='様式３（療養者名簿）（⑤の場合）'!$W111,1,0),0),0)</f>
        <v>0</v>
      </c>
      <c r="BZ102" s="159">
        <f>IF(BZ$16-'様式３（療養者名簿）（⑤の場合）'!$O111+1&lt;=15,IF(BZ$16&gt;='様式３（療養者名簿）（⑤の場合）'!$O111,IF(BZ$16&lt;='様式３（療養者名簿）（⑤の場合）'!$W111,1,0),0),0)</f>
        <v>0</v>
      </c>
      <c r="CA102" s="159">
        <f>IF(CA$16-'様式３（療養者名簿）（⑤の場合）'!$O111+1&lt;=15,IF(CA$16&gt;='様式３（療養者名簿）（⑤の場合）'!$O111,IF(CA$16&lt;='様式３（療養者名簿）（⑤の場合）'!$W111,1,0),0),0)</f>
        <v>0</v>
      </c>
      <c r="CB102" s="159">
        <f>IF(CB$16-'様式３（療養者名簿）（⑤の場合）'!$O111+1&lt;=15,IF(CB$16&gt;='様式３（療養者名簿）（⑤の場合）'!$O111,IF(CB$16&lt;='様式３（療養者名簿）（⑤の場合）'!$W111,1,0),0),0)</f>
        <v>0</v>
      </c>
      <c r="CC102" s="159">
        <f>IF(CC$16-'様式３（療養者名簿）（⑤の場合）'!$O111+1&lt;=15,IF(CC$16&gt;='様式３（療養者名簿）（⑤の場合）'!$O111,IF(CC$16&lt;='様式３（療養者名簿）（⑤の場合）'!$W111,1,0),0),0)</f>
        <v>0</v>
      </c>
      <c r="CD102" s="159">
        <f>IF(CD$16-'様式３（療養者名簿）（⑤の場合）'!$O111+1&lt;=15,IF(CD$16&gt;='様式３（療養者名簿）（⑤の場合）'!$O111,IF(CD$16&lt;='様式３（療養者名簿）（⑤の場合）'!$W111,1,0),0),0)</f>
        <v>0</v>
      </c>
      <c r="CE102" s="159">
        <f>IF(CE$16-'様式３（療養者名簿）（⑤の場合）'!$O111+1&lt;=15,IF(CE$16&gt;='様式３（療養者名簿）（⑤の場合）'!$O111,IF(CE$16&lt;='様式３（療養者名簿）（⑤の場合）'!$W111,1,0),0),0)</f>
        <v>0</v>
      </c>
      <c r="CF102" s="159">
        <f>IF(CF$16-'様式３（療養者名簿）（⑤の場合）'!$O111+1&lt;=15,IF(CF$16&gt;='様式３（療養者名簿）（⑤の場合）'!$O111,IF(CF$16&lt;='様式３（療養者名簿）（⑤の場合）'!$W111,1,0),0),0)</f>
        <v>0</v>
      </c>
      <c r="CG102" s="159">
        <f>IF(CG$16-'様式３（療養者名簿）（⑤の場合）'!$O111+1&lt;=15,IF(CG$16&gt;='様式３（療養者名簿）（⑤の場合）'!$O111,IF(CG$16&lt;='様式３（療養者名簿）（⑤の場合）'!$W111,1,0),0),0)</f>
        <v>0</v>
      </c>
      <c r="CH102" s="159">
        <f>IF(CH$16-'様式３（療養者名簿）（⑤の場合）'!$O111+1&lt;=15,IF(CH$16&gt;='様式３（療養者名簿）（⑤の場合）'!$O111,IF(CH$16&lt;='様式３（療養者名簿）（⑤の場合）'!$W111,1,0),0),0)</f>
        <v>0</v>
      </c>
      <c r="CI102" s="159">
        <f>IF(CI$16-'様式３（療養者名簿）（⑤の場合）'!$O111+1&lt;=15,IF(CI$16&gt;='様式３（療養者名簿）（⑤の場合）'!$O111,IF(CI$16&lt;='様式３（療養者名簿）（⑤の場合）'!$W111,1,0),0),0)</f>
        <v>0</v>
      </c>
      <c r="CJ102" s="159">
        <f>IF(CJ$16-'様式３（療養者名簿）（⑤の場合）'!$O111+1&lt;=15,IF(CJ$16&gt;='様式３（療養者名簿）（⑤の場合）'!$O111,IF(CJ$16&lt;='様式３（療養者名簿）（⑤の場合）'!$W111,1,0),0),0)</f>
        <v>0</v>
      </c>
      <c r="CK102" s="159">
        <f>IF(CK$16-'様式３（療養者名簿）（⑤の場合）'!$O111+1&lt;=15,IF(CK$16&gt;='様式３（療養者名簿）（⑤の場合）'!$O111,IF(CK$16&lt;='様式３（療養者名簿）（⑤の場合）'!$W111,1,0),0),0)</f>
        <v>0</v>
      </c>
      <c r="CL102" s="159">
        <f>IF(CL$16-'様式３（療養者名簿）（⑤の場合）'!$O111+1&lt;=15,IF(CL$16&gt;='様式３（療養者名簿）（⑤の場合）'!$O111,IF(CL$16&lt;='様式３（療養者名簿）（⑤の場合）'!$W111,1,0),0),0)</f>
        <v>0</v>
      </c>
      <c r="CM102" s="159">
        <f>IF(CM$16-'様式３（療養者名簿）（⑤の場合）'!$O111+1&lt;=15,IF(CM$16&gt;='様式３（療養者名簿）（⑤の場合）'!$O111,IF(CM$16&lt;='様式３（療養者名簿）（⑤の場合）'!$W111,1,0),0),0)</f>
        <v>0</v>
      </c>
      <c r="CN102" s="159">
        <f>IF(CN$16-'様式３（療養者名簿）（⑤の場合）'!$O111+1&lt;=15,IF(CN$16&gt;='様式３（療養者名簿）（⑤の場合）'!$O111,IF(CN$16&lt;='様式３（療養者名簿）（⑤の場合）'!$W111,1,0),0),0)</f>
        <v>0</v>
      </c>
      <c r="CO102" s="159">
        <f>IF(CO$16-'様式３（療養者名簿）（⑤の場合）'!$O111+1&lt;=15,IF(CO$16&gt;='様式３（療養者名簿）（⑤の場合）'!$O111,IF(CO$16&lt;='様式３（療養者名簿）（⑤の場合）'!$W111,1,0),0),0)</f>
        <v>0</v>
      </c>
      <c r="CP102" s="159">
        <f>IF(CP$16-'様式３（療養者名簿）（⑤の場合）'!$O111+1&lt;=15,IF(CP$16&gt;='様式３（療養者名簿）（⑤の場合）'!$O111,IF(CP$16&lt;='様式３（療養者名簿）（⑤の場合）'!$W111,1,0),0),0)</f>
        <v>0</v>
      </c>
      <c r="CQ102" s="159">
        <f>IF(CQ$16-'様式３（療養者名簿）（⑤の場合）'!$O111+1&lt;=15,IF(CQ$16&gt;='様式３（療養者名簿）（⑤の場合）'!$O111,IF(CQ$16&lt;='様式３（療養者名簿）（⑤の場合）'!$W111,1,0),0),0)</f>
        <v>0</v>
      </c>
      <c r="CR102" s="159">
        <f>IF(CR$16-'様式３（療養者名簿）（⑤の場合）'!$O111+1&lt;=15,IF(CR$16&gt;='様式３（療養者名簿）（⑤の場合）'!$O111,IF(CR$16&lt;='様式３（療養者名簿）（⑤の場合）'!$W111,1,0),0),0)</f>
        <v>0</v>
      </c>
      <c r="CS102" s="159">
        <f>IF(CS$16-'様式３（療養者名簿）（⑤の場合）'!$O111+1&lt;=15,IF(CS$16&gt;='様式３（療養者名簿）（⑤の場合）'!$O111,IF(CS$16&lt;='様式３（療養者名簿）（⑤の場合）'!$W111,1,0),0),0)</f>
        <v>0</v>
      </c>
      <c r="CT102" s="159">
        <f>IF(CT$16-'様式３（療養者名簿）（⑤の場合）'!$O111+1&lt;=15,IF(CT$16&gt;='様式３（療養者名簿）（⑤の場合）'!$O111,IF(CT$16&lt;='様式３（療養者名簿）（⑤の場合）'!$W111,1,0),0),0)</f>
        <v>0</v>
      </c>
      <c r="CU102" s="159">
        <f>IF(CU$16-'様式３（療養者名簿）（⑤の場合）'!$O111+1&lt;=15,IF(CU$16&gt;='様式３（療養者名簿）（⑤の場合）'!$O111,IF(CU$16&lt;='様式３（療養者名簿）（⑤の場合）'!$W111,1,0),0),0)</f>
        <v>0</v>
      </c>
      <c r="CV102" s="159">
        <f>IF(CV$16-'様式３（療養者名簿）（⑤の場合）'!$O111+1&lt;=15,IF(CV$16&gt;='様式３（療養者名簿）（⑤の場合）'!$O111,IF(CV$16&lt;='様式３（療養者名簿）（⑤の場合）'!$W111,1,0),0),0)</f>
        <v>0</v>
      </c>
      <c r="CW102" s="159">
        <f>IF(CW$16-'様式３（療養者名簿）（⑤の場合）'!$O111+1&lt;=15,IF(CW$16&gt;='様式３（療養者名簿）（⑤の場合）'!$O111,IF(CW$16&lt;='様式３（療養者名簿）（⑤の場合）'!$W111,1,0),0),0)</f>
        <v>0</v>
      </c>
      <c r="CX102" s="159">
        <f>IF(CX$16-'様式３（療養者名簿）（⑤の場合）'!$O111+1&lt;=15,IF(CX$16&gt;='様式３（療養者名簿）（⑤の場合）'!$O111,IF(CX$16&lt;='様式３（療養者名簿）（⑤の場合）'!$W111,1,0),0),0)</f>
        <v>0</v>
      </c>
      <c r="CY102" s="159">
        <f>IF(CY$16-'様式３（療養者名簿）（⑤の場合）'!$O111+1&lt;=15,IF(CY$16&gt;='様式３（療養者名簿）（⑤の場合）'!$O111,IF(CY$16&lt;='様式３（療養者名簿）（⑤の場合）'!$W111,1,0),0),0)</f>
        <v>0</v>
      </c>
      <c r="CZ102" s="159">
        <f>IF(CZ$16-'様式３（療養者名簿）（⑤の場合）'!$O111+1&lt;=15,IF(CZ$16&gt;='様式３（療養者名簿）（⑤の場合）'!$O111,IF(CZ$16&lt;='様式３（療養者名簿）（⑤の場合）'!$W111,1,0),0),0)</f>
        <v>0</v>
      </c>
      <c r="DA102" s="159">
        <f>IF(DA$16-'様式３（療養者名簿）（⑤の場合）'!$O111+1&lt;=15,IF(DA$16&gt;='様式３（療養者名簿）（⑤の場合）'!$O111,IF(DA$16&lt;='様式３（療養者名簿）（⑤の場合）'!$W111,1,0),0),0)</f>
        <v>0</v>
      </c>
      <c r="DB102" s="159">
        <f>IF(DB$16-'様式３（療養者名簿）（⑤の場合）'!$O111+1&lt;=15,IF(DB$16&gt;='様式３（療養者名簿）（⑤の場合）'!$O111,IF(DB$16&lt;='様式３（療養者名簿）（⑤の場合）'!$W111,1,0),0),0)</f>
        <v>0</v>
      </c>
      <c r="DC102" s="159">
        <f>IF(DC$16-'様式３（療養者名簿）（⑤の場合）'!$O111+1&lt;=15,IF(DC$16&gt;='様式３（療養者名簿）（⑤の場合）'!$O111,IF(DC$16&lt;='様式３（療養者名簿）（⑤の場合）'!$W111,1,0),0),0)</f>
        <v>0</v>
      </c>
      <c r="DD102" s="159">
        <f>IF(DD$16-'様式３（療養者名簿）（⑤の場合）'!$O111+1&lt;=15,IF(DD$16&gt;='様式３（療養者名簿）（⑤の場合）'!$O111,IF(DD$16&lt;='様式３（療養者名簿）（⑤の場合）'!$W111,1,0),0),0)</f>
        <v>0</v>
      </c>
      <c r="DE102" s="159">
        <f>IF(DE$16-'様式３（療養者名簿）（⑤の場合）'!$O111+1&lt;=15,IF(DE$16&gt;='様式３（療養者名簿）（⑤の場合）'!$O111,IF(DE$16&lt;='様式３（療養者名簿）（⑤の場合）'!$W111,1,0),0),0)</f>
        <v>0</v>
      </c>
      <c r="DF102" s="159">
        <f>IF(DF$16-'様式３（療養者名簿）（⑤の場合）'!$O111+1&lt;=15,IF(DF$16&gt;='様式３（療養者名簿）（⑤の場合）'!$O111,IF(DF$16&lt;='様式３（療養者名簿）（⑤の場合）'!$W111,1,0),0),0)</f>
        <v>0</v>
      </c>
      <c r="DG102" s="159">
        <f>IF(DG$16-'様式３（療養者名簿）（⑤の場合）'!$O111+1&lt;=15,IF(DG$16&gt;='様式３（療養者名簿）（⑤の場合）'!$O111,IF(DG$16&lt;='様式３（療養者名簿）（⑤の場合）'!$W111,1,0),0),0)</f>
        <v>0</v>
      </c>
      <c r="DH102" s="159">
        <f>IF(DH$16-'様式３（療養者名簿）（⑤の場合）'!$O111+1&lt;=15,IF(DH$16&gt;='様式３（療養者名簿）（⑤の場合）'!$O111,IF(DH$16&lt;='様式３（療養者名簿）（⑤の場合）'!$W111,1,0),0),0)</f>
        <v>0</v>
      </c>
      <c r="DI102" s="159">
        <f>IF(DI$16-'様式３（療養者名簿）（⑤の場合）'!$O111+1&lt;=15,IF(DI$16&gt;='様式３（療養者名簿）（⑤の場合）'!$O111,IF(DI$16&lt;='様式３（療養者名簿）（⑤の場合）'!$W111,1,0),0),0)</f>
        <v>0</v>
      </c>
      <c r="DJ102" s="159">
        <f>IF(DJ$16-'様式３（療養者名簿）（⑤の場合）'!$O111+1&lt;=15,IF(DJ$16&gt;='様式３（療養者名簿）（⑤の場合）'!$O111,IF(DJ$16&lt;='様式３（療養者名簿）（⑤の場合）'!$W111,1,0),0),0)</f>
        <v>0</v>
      </c>
      <c r="DK102" s="159">
        <f>IF(DK$16-'様式３（療養者名簿）（⑤の場合）'!$O111+1&lt;=15,IF(DK$16&gt;='様式３（療養者名簿）（⑤の場合）'!$O111,IF(DK$16&lt;='様式３（療養者名簿）（⑤の場合）'!$W111,1,0),0),0)</f>
        <v>0</v>
      </c>
      <c r="DL102" s="159">
        <f>IF(DL$16-'様式３（療養者名簿）（⑤の場合）'!$O111+1&lt;=15,IF(DL$16&gt;='様式３（療養者名簿）（⑤の場合）'!$O111,IF(DL$16&lt;='様式３（療養者名簿）（⑤の場合）'!$W111,1,0),0),0)</f>
        <v>0</v>
      </c>
      <c r="DM102" s="159">
        <f>IF(DM$16-'様式３（療養者名簿）（⑤の場合）'!$O111+1&lt;=15,IF(DM$16&gt;='様式３（療養者名簿）（⑤の場合）'!$O111,IF(DM$16&lt;='様式３（療養者名簿）（⑤の場合）'!$W111,1,0),0),0)</f>
        <v>0</v>
      </c>
      <c r="DN102" s="159">
        <f>IF(DN$16-'様式３（療養者名簿）（⑤の場合）'!$O111+1&lt;=15,IF(DN$16&gt;='様式３（療養者名簿）（⑤の場合）'!$O111,IF(DN$16&lt;='様式３（療養者名簿）（⑤の場合）'!$W111,1,0),0),0)</f>
        <v>0</v>
      </c>
      <c r="DO102" s="159">
        <f>IF(DO$16-'様式３（療養者名簿）（⑤の場合）'!$O111+1&lt;=15,IF(DO$16&gt;='様式３（療養者名簿）（⑤の場合）'!$O111,IF(DO$16&lt;='様式３（療養者名簿）（⑤の場合）'!$W111,1,0),0),0)</f>
        <v>0</v>
      </c>
      <c r="DP102" s="159">
        <f>IF(DP$16-'様式３（療養者名簿）（⑤の場合）'!$O111+1&lt;=15,IF(DP$16&gt;='様式３（療養者名簿）（⑤の場合）'!$O111,IF(DP$16&lt;='様式３（療養者名簿）（⑤の場合）'!$W111,1,0),0),0)</f>
        <v>0</v>
      </c>
      <c r="DQ102" s="159">
        <f>IF(DQ$16-'様式３（療養者名簿）（⑤の場合）'!$O111+1&lt;=15,IF(DQ$16&gt;='様式３（療養者名簿）（⑤の場合）'!$O111,IF(DQ$16&lt;='様式３（療養者名簿）（⑤の場合）'!$W111,1,0),0),0)</f>
        <v>0</v>
      </c>
      <c r="DR102" s="159">
        <f>IF(DR$16-'様式３（療養者名簿）（⑤の場合）'!$O111+1&lt;=15,IF(DR$16&gt;='様式３（療養者名簿）（⑤の場合）'!$O111,IF(DR$16&lt;='様式３（療養者名簿）（⑤の場合）'!$W111,1,0),0),0)</f>
        <v>0</v>
      </c>
      <c r="DS102" s="159">
        <f>IF(DS$16-'様式３（療養者名簿）（⑤の場合）'!$O111+1&lt;=15,IF(DS$16&gt;='様式３（療養者名簿）（⑤の場合）'!$O111,IF(DS$16&lt;='様式３（療養者名簿）（⑤の場合）'!$W111,1,0),0),0)</f>
        <v>0</v>
      </c>
      <c r="DT102" s="159">
        <f>IF(DT$16-'様式３（療養者名簿）（⑤の場合）'!$O111+1&lt;=15,IF(DT$16&gt;='様式３（療養者名簿）（⑤の場合）'!$O111,IF(DT$16&lt;='様式３（療養者名簿）（⑤の場合）'!$W111,1,0),0),0)</f>
        <v>0</v>
      </c>
      <c r="DU102" s="159">
        <f>IF(DU$16-'様式３（療養者名簿）（⑤の場合）'!$O111+1&lt;=15,IF(DU$16&gt;='様式３（療養者名簿）（⑤の場合）'!$O111,IF(DU$16&lt;='様式３（療養者名簿）（⑤の場合）'!$W111,1,0),0),0)</f>
        <v>0</v>
      </c>
      <c r="DV102" s="159">
        <f>IF(DV$16-'様式３（療養者名簿）（⑤の場合）'!$O111+1&lt;=15,IF(DV$16&gt;='様式３（療養者名簿）（⑤の場合）'!$O111,IF(DV$16&lt;='様式３（療養者名簿）（⑤の場合）'!$W111,1,0),0),0)</f>
        <v>0</v>
      </c>
      <c r="DW102" s="159">
        <f>IF(DW$16-'様式３（療養者名簿）（⑤の場合）'!$O111+1&lt;=15,IF(DW$16&gt;='様式３（療養者名簿）（⑤の場合）'!$O111,IF(DW$16&lt;='様式３（療養者名簿）（⑤の場合）'!$W111,1,0),0),0)</f>
        <v>0</v>
      </c>
      <c r="DX102" s="159">
        <f>IF(DX$16-'様式３（療養者名簿）（⑤の場合）'!$O111+1&lt;=15,IF(DX$16&gt;='様式３（療養者名簿）（⑤の場合）'!$O111,IF(DX$16&lt;='様式３（療養者名簿）（⑤の場合）'!$W111,1,0),0),0)</f>
        <v>0</v>
      </c>
      <c r="DY102" s="159">
        <f>IF(DY$16-'様式３（療養者名簿）（⑤の場合）'!$O111+1&lt;=15,IF(DY$16&gt;='様式３（療養者名簿）（⑤の場合）'!$O111,IF(DY$16&lt;='様式３（療養者名簿）（⑤の場合）'!$W111,1,0),0),0)</f>
        <v>0</v>
      </c>
      <c r="DZ102" s="159">
        <f>IF(DZ$16-'様式３（療養者名簿）（⑤の場合）'!$O111+1&lt;=15,IF(DZ$16&gt;='様式３（療養者名簿）（⑤の場合）'!$O111,IF(DZ$16&lt;='様式３（療養者名簿）（⑤の場合）'!$W111,1,0),0),0)</f>
        <v>0</v>
      </c>
      <c r="EA102" s="159">
        <f>IF(EA$16-'様式３（療養者名簿）（⑤の場合）'!$O111+1&lt;=15,IF(EA$16&gt;='様式３（療養者名簿）（⑤の場合）'!$O111,IF(EA$16&lt;='様式３（療養者名簿）（⑤の場合）'!$W111,1,0),0),0)</f>
        <v>0</v>
      </c>
      <c r="EB102" s="159">
        <f>IF(EB$16-'様式３（療養者名簿）（⑤の場合）'!$O111+1&lt;=15,IF(EB$16&gt;='様式３（療養者名簿）（⑤の場合）'!$O111,IF(EB$16&lt;='様式３（療養者名簿）（⑤の場合）'!$W111,1,0),0),0)</f>
        <v>0</v>
      </c>
      <c r="EC102" s="159">
        <f>IF(EC$16-'様式３（療養者名簿）（⑤の場合）'!$O111+1&lt;=15,IF(EC$16&gt;='様式３（療養者名簿）（⑤の場合）'!$O111,IF(EC$16&lt;='様式３（療養者名簿）（⑤の場合）'!$W111,1,0),0),0)</f>
        <v>0</v>
      </c>
      <c r="ED102" s="159">
        <f>IF(ED$16-'様式３（療養者名簿）（⑤の場合）'!$O111+1&lt;=15,IF(ED$16&gt;='様式３（療養者名簿）（⑤の場合）'!$O111,IF(ED$16&lt;='様式３（療養者名簿）（⑤の場合）'!$W111,1,0),0),0)</f>
        <v>0</v>
      </c>
      <c r="EE102" s="159">
        <f>IF(EE$16-'様式３（療養者名簿）（⑤の場合）'!$O111+1&lt;=15,IF(EE$16&gt;='様式３（療養者名簿）（⑤の場合）'!$O111,IF(EE$16&lt;='様式３（療養者名簿）（⑤の場合）'!$W111,1,0),0),0)</f>
        <v>0</v>
      </c>
      <c r="EF102" s="159">
        <f>IF(EF$16-'様式３（療養者名簿）（⑤の場合）'!$O111+1&lt;=15,IF(EF$16&gt;='様式３（療養者名簿）（⑤の場合）'!$O111,IF(EF$16&lt;='様式３（療養者名簿）（⑤の場合）'!$W111,1,0),0),0)</f>
        <v>0</v>
      </c>
      <c r="EG102" s="159">
        <f>IF(EG$16-'様式３（療養者名簿）（⑤の場合）'!$O111+1&lt;=15,IF(EG$16&gt;='様式３（療養者名簿）（⑤の場合）'!$O111,IF(EG$16&lt;='様式３（療養者名簿）（⑤の場合）'!$W111,1,0),0),0)</f>
        <v>0</v>
      </c>
      <c r="EH102" s="159">
        <f>IF(EH$16-'様式３（療養者名簿）（⑤の場合）'!$O111+1&lt;=15,IF(EH$16&gt;='様式３（療養者名簿）（⑤の場合）'!$O111,IF(EH$16&lt;='様式３（療養者名簿）（⑤の場合）'!$W111,1,0),0),0)</f>
        <v>0</v>
      </c>
      <c r="EI102" s="159">
        <f>IF(EI$16-'様式３（療養者名簿）（⑤の場合）'!$O111+1&lt;=15,IF(EI$16&gt;='様式３（療養者名簿）（⑤の場合）'!$O111,IF(EI$16&lt;='様式３（療養者名簿）（⑤の場合）'!$W111,1,0),0),0)</f>
        <v>0</v>
      </c>
      <c r="EJ102" s="159">
        <f>IF(EJ$16-'様式３（療養者名簿）（⑤の場合）'!$O111+1&lt;=15,IF(EJ$16&gt;='様式３（療養者名簿）（⑤の場合）'!$O111,IF(EJ$16&lt;='様式３（療養者名簿）（⑤の場合）'!$W111,1,0),0),0)</f>
        <v>0</v>
      </c>
      <c r="EK102" s="159">
        <f>IF(EK$16-'様式３（療養者名簿）（⑤の場合）'!$O111+1&lt;=15,IF(EK$16&gt;='様式３（療養者名簿）（⑤の場合）'!$O111,IF(EK$16&lt;='様式３（療養者名簿）（⑤の場合）'!$W111,1,0),0),0)</f>
        <v>0</v>
      </c>
      <c r="EL102" s="159">
        <f>IF(EL$16-'様式３（療養者名簿）（⑤の場合）'!$O111+1&lt;=15,IF(EL$16&gt;='様式３（療養者名簿）（⑤の場合）'!$O111,IF(EL$16&lt;='様式３（療養者名簿）（⑤の場合）'!$W111,1,0),0),0)</f>
        <v>0</v>
      </c>
      <c r="EM102" s="159">
        <f>IF(EM$16-'様式３（療養者名簿）（⑤の場合）'!$O111+1&lt;=15,IF(EM$16&gt;='様式３（療養者名簿）（⑤の場合）'!$O111,IF(EM$16&lt;='様式３（療養者名簿）（⑤の場合）'!$W111,1,0),0),0)</f>
        <v>0</v>
      </c>
      <c r="EN102" s="159">
        <f>IF(EN$16-'様式３（療養者名簿）（⑤の場合）'!$O111+1&lt;=15,IF(EN$16&gt;='様式３（療養者名簿）（⑤の場合）'!$O111,IF(EN$16&lt;='様式３（療養者名簿）（⑤の場合）'!$W111,1,0),0),0)</f>
        <v>0</v>
      </c>
      <c r="EO102" s="159">
        <f>IF(EO$16-'様式３（療養者名簿）（⑤の場合）'!$O111+1&lt;=15,IF(EO$16&gt;='様式３（療養者名簿）（⑤の場合）'!$O111,IF(EO$16&lt;='様式３（療養者名簿）（⑤の場合）'!$W111,1,0),0),0)</f>
        <v>0</v>
      </c>
      <c r="EP102" s="159">
        <f>IF(EP$16-'様式３（療養者名簿）（⑤の場合）'!$O111+1&lt;=15,IF(EP$16&gt;='様式３（療養者名簿）（⑤の場合）'!$O111,IF(EP$16&lt;='様式３（療養者名簿）（⑤の場合）'!$W111,1,0),0),0)</f>
        <v>0</v>
      </c>
      <c r="EQ102" s="159">
        <f>IF(EQ$16-'様式３（療養者名簿）（⑤の場合）'!$O111+1&lt;=15,IF(EQ$16&gt;='様式３（療養者名簿）（⑤の場合）'!$O111,IF(EQ$16&lt;='様式３（療養者名簿）（⑤の場合）'!$W111,1,0),0),0)</f>
        <v>0</v>
      </c>
      <c r="ER102" s="159">
        <f>IF(ER$16-'様式３（療養者名簿）（⑤の場合）'!$O111+1&lt;=15,IF(ER$16&gt;='様式３（療養者名簿）（⑤の場合）'!$O111,IF(ER$16&lt;='様式３（療養者名簿）（⑤の場合）'!$W111,1,0),0),0)</f>
        <v>0</v>
      </c>
      <c r="ES102" s="159">
        <f>IF(ES$16-'様式３（療養者名簿）（⑤の場合）'!$O111+1&lt;=15,IF(ES$16&gt;='様式３（療養者名簿）（⑤の場合）'!$O111,IF(ES$16&lt;='様式３（療養者名簿）（⑤の場合）'!$W111,1,0),0),0)</f>
        <v>0</v>
      </c>
      <c r="ET102" s="159">
        <f>IF(ET$16-'様式３（療養者名簿）（⑤の場合）'!$O111+1&lt;=15,IF(ET$16&gt;='様式３（療養者名簿）（⑤の場合）'!$O111,IF(ET$16&lt;='様式３（療養者名簿）（⑤の場合）'!$W111,1,0),0),0)</f>
        <v>0</v>
      </c>
      <c r="EU102" s="159">
        <f>IF(EU$16-'様式３（療養者名簿）（⑤の場合）'!$O111+1&lt;=15,IF(EU$16&gt;='様式３（療養者名簿）（⑤の場合）'!$O111,IF(EU$16&lt;='様式３（療養者名簿）（⑤の場合）'!$W111,1,0),0),0)</f>
        <v>0</v>
      </c>
      <c r="EV102" s="159">
        <f>IF(EV$16-'様式３（療養者名簿）（⑤の場合）'!$O111+1&lt;=15,IF(EV$16&gt;='様式３（療養者名簿）（⑤の場合）'!$O111,IF(EV$16&lt;='様式３（療養者名簿）（⑤の場合）'!$W111,1,0),0),0)</f>
        <v>0</v>
      </c>
      <c r="EW102" s="159">
        <f>IF(EW$16-'様式３（療養者名簿）（⑤の場合）'!$O111+1&lt;=15,IF(EW$16&gt;='様式３（療養者名簿）（⑤の場合）'!$O111,IF(EW$16&lt;='様式３（療養者名簿）（⑤の場合）'!$W111,1,0),0),0)</f>
        <v>0</v>
      </c>
      <c r="EX102" s="159">
        <f>IF(EX$16-'様式３（療養者名簿）（⑤の場合）'!$O111+1&lt;=15,IF(EX$16&gt;='様式３（療養者名簿）（⑤の場合）'!$O111,IF(EX$16&lt;='様式３（療養者名簿）（⑤の場合）'!$W111,1,0),0),0)</f>
        <v>0</v>
      </c>
      <c r="EY102" s="159">
        <f>IF(EY$16-'様式３（療養者名簿）（⑤の場合）'!$O111+1&lt;=15,IF(EY$16&gt;='様式３（療養者名簿）（⑤の場合）'!$O111,IF(EY$16&lt;='様式３（療養者名簿）（⑤の場合）'!$W111,1,0),0),0)</f>
        <v>0</v>
      </c>
      <c r="EZ102" s="159">
        <f>IF(EZ$16-'様式３（療養者名簿）（⑤の場合）'!$O111+1&lt;=15,IF(EZ$16&gt;='様式３（療養者名簿）（⑤の場合）'!$O111,IF(EZ$16&lt;='様式３（療養者名簿）（⑤の場合）'!$W111,1,0),0),0)</f>
        <v>0</v>
      </c>
      <c r="FA102" s="159">
        <f>IF(FA$16-'様式３（療養者名簿）（⑤の場合）'!$O111+1&lt;=15,IF(FA$16&gt;='様式３（療養者名簿）（⑤の場合）'!$O111,IF(FA$16&lt;='様式３（療養者名簿）（⑤の場合）'!$W111,1,0),0),0)</f>
        <v>0</v>
      </c>
      <c r="FB102" s="159">
        <f>IF(FB$16-'様式３（療養者名簿）（⑤の場合）'!$O111+1&lt;=15,IF(FB$16&gt;='様式３（療養者名簿）（⑤の場合）'!$O111,IF(FB$16&lt;='様式３（療養者名簿）（⑤の場合）'!$W111,1,0),0),0)</f>
        <v>0</v>
      </c>
      <c r="FC102" s="159">
        <f>IF(FC$16-'様式３（療養者名簿）（⑤の場合）'!$O111+1&lt;=15,IF(FC$16&gt;='様式３（療養者名簿）（⑤の場合）'!$O111,IF(FC$16&lt;='様式３（療養者名簿）（⑤の場合）'!$W111,1,0),0),0)</f>
        <v>0</v>
      </c>
      <c r="FD102" s="159">
        <f>IF(FD$16-'様式３（療養者名簿）（⑤の場合）'!$O111+1&lt;=15,IF(FD$16&gt;='様式３（療養者名簿）（⑤の場合）'!$O111,IF(FD$16&lt;='様式３（療養者名簿）（⑤の場合）'!$W111,1,0),0),0)</f>
        <v>0</v>
      </c>
      <c r="FE102" s="159">
        <f>IF(FE$16-'様式３（療養者名簿）（⑤の場合）'!$O111+1&lt;=15,IF(FE$16&gt;='様式３（療養者名簿）（⑤の場合）'!$O111,IF(FE$16&lt;='様式３（療養者名簿）（⑤の場合）'!$W111,1,0),0),0)</f>
        <v>0</v>
      </c>
      <c r="FF102" s="159">
        <f>IF(FF$16-'様式３（療養者名簿）（⑤の場合）'!$O111+1&lt;=15,IF(FF$16&gt;='様式３（療養者名簿）（⑤の場合）'!$O111,IF(FF$16&lt;='様式３（療養者名簿）（⑤の場合）'!$W111,1,0),0),0)</f>
        <v>0</v>
      </c>
      <c r="FG102" s="159">
        <f>IF(FG$16-'様式３（療養者名簿）（⑤の場合）'!$O111+1&lt;=15,IF(FG$16&gt;='様式３（療養者名簿）（⑤の場合）'!$O111,IF(FG$16&lt;='様式３（療養者名簿）（⑤の場合）'!$W111,1,0),0),0)</f>
        <v>0</v>
      </c>
      <c r="FH102" s="159">
        <f>IF(FH$16-'様式３（療養者名簿）（⑤の場合）'!$O111+1&lt;=15,IF(FH$16&gt;='様式３（療養者名簿）（⑤の場合）'!$O111,IF(FH$16&lt;='様式３（療養者名簿）（⑤の場合）'!$W111,1,0),0),0)</f>
        <v>0</v>
      </c>
      <c r="FI102" s="159">
        <f>IF(FI$16-'様式３（療養者名簿）（⑤の場合）'!$O111+1&lt;=15,IF(FI$16&gt;='様式３（療養者名簿）（⑤の場合）'!$O111,IF(FI$16&lt;='様式３（療養者名簿）（⑤の場合）'!$W111,1,0),0),0)</f>
        <v>0</v>
      </c>
      <c r="FJ102" s="159">
        <f>IF(FJ$16-'様式３（療養者名簿）（⑤の場合）'!$O111+1&lt;=15,IF(FJ$16&gt;='様式３（療養者名簿）（⑤の場合）'!$O111,IF(FJ$16&lt;='様式３（療養者名簿）（⑤の場合）'!$W111,1,0),0),0)</f>
        <v>0</v>
      </c>
      <c r="FK102" s="159">
        <f>IF(FK$16-'様式３（療養者名簿）（⑤の場合）'!$O111+1&lt;=15,IF(FK$16&gt;='様式３（療養者名簿）（⑤の場合）'!$O111,IF(FK$16&lt;='様式３（療養者名簿）（⑤の場合）'!$W111,1,0),0),0)</f>
        <v>0</v>
      </c>
      <c r="FL102" s="159">
        <f>IF(FL$16-'様式３（療養者名簿）（⑤の場合）'!$O111+1&lt;=15,IF(FL$16&gt;='様式３（療養者名簿）（⑤の場合）'!$O111,IF(FL$16&lt;='様式３（療養者名簿）（⑤の場合）'!$W111,1,0),0),0)</f>
        <v>0</v>
      </c>
      <c r="FM102" s="159">
        <f>IF(FM$16-'様式３（療養者名簿）（⑤の場合）'!$O111+1&lt;=15,IF(FM$16&gt;='様式３（療養者名簿）（⑤の場合）'!$O111,IF(FM$16&lt;='様式３（療養者名簿）（⑤の場合）'!$W111,1,0),0),0)</f>
        <v>0</v>
      </c>
      <c r="FN102" s="159">
        <f>IF(FN$16-'様式３（療養者名簿）（⑤の場合）'!$O111+1&lt;=15,IF(FN$16&gt;='様式３（療養者名簿）（⑤の場合）'!$O111,IF(FN$16&lt;='様式３（療養者名簿）（⑤の場合）'!$W111,1,0),0),0)</f>
        <v>0</v>
      </c>
      <c r="FO102" s="159">
        <f>IF(FO$16-'様式３（療養者名簿）（⑤の場合）'!$O111+1&lt;=15,IF(FO$16&gt;='様式３（療養者名簿）（⑤の場合）'!$O111,IF(FO$16&lt;='様式３（療養者名簿）（⑤の場合）'!$W111,1,0),0),0)</f>
        <v>0</v>
      </c>
      <c r="FP102" s="159">
        <f>IF(FP$16-'様式３（療養者名簿）（⑤の場合）'!$O111+1&lt;=15,IF(FP$16&gt;='様式３（療養者名簿）（⑤の場合）'!$O111,IF(FP$16&lt;='様式３（療養者名簿）（⑤の場合）'!$W111,1,0),0),0)</f>
        <v>0</v>
      </c>
      <c r="FQ102" s="159">
        <f>IF(FQ$16-'様式３（療養者名簿）（⑤の場合）'!$O111+1&lt;=15,IF(FQ$16&gt;='様式３（療養者名簿）（⑤の場合）'!$O111,IF(FQ$16&lt;='様式３（療養者名簿）（⑤の場合）'!$W111,1,0),0),0)</f>
        <v>0</v>
      </c>
      <c r="FR102" s="159">
        <f>IF(FR$16-'様式３（療養者名簿）（⑤の場合）'!$O111+1&lt;=15,IF(FR$16&gt;='様式３（療養者名簿）（⑤の場合）'!$O111,IF(FR$16&lt;='様式３（療養者名簿）（⑤の場合）'!$W111,1,0),0),0)</f>
        <v>0</v>
      </c>
      <c r="FS102" s="159">
        <f>IF(FS$16-'様式３（療養者名簿）（⑤の場合）'!$O111+1&lt;=15,IF(FS$16&gt;='様式３（療養者名簿）（⑤の場合）'!$O111,IF(FS$16&lt;='様式３（療養者名簿）（⑤の場合）'!$W111,1,0),0),0)</f>
        <v>0</v>
      </c>
      <c r="FT102" s="159">
        <f>IF(FT$16-'様式３（療養者名簿）（⑤の場合）'!$O111+1&lt;=15,IF(FT$16&gt;='様式３（療養者名簿）（⑤の場合）'!$O111,IF(FT$16&lt;='様式３（療養者名簿）（⑤の場合）'!$W111,1,0),0),0)</f>
        <v>0</v>
      </c>
      <c r="FU102" s="159">
        <f>IF(FU$16-'様式３（療養者名簿）（⑤の場合）'!$O111+1&lt;=15,IF(FU$16&gt;='様式３（療養者名簿）（⑤の場合）'!$O111,IF(FU$16&lt;='様式３（療養者名簿）（⑤の場合）'!$W111,1,0),0),0)</f>
        <v>0</v>
      </c>
      <c r="FV102" s="159">
        <f>IF(FV$16-'様式３（療養者名簿）（⑤の場合）'!$O111+1&lt;=15,IF(FV$16&gt;='様式３（療養者名簿）（⑤の場合）'!$O111,IF(FV$16&lt;='様式３（療養者名簿）（⑤の場合）'!$W111,1,0),0),0)</f>
        <v>0</v>
      </c>
      <c r="FW102" s="159">
        <f>IF(FW$16-'様式３（療養者名簿）（⑤の場合）'!$O111+1&lt;=15,IF(FW$16&gt;='様式３（療養者名簿）（⑤の場合）'!$O111,IF(FW$16&lt;='様式３（療養者名簿）（⑤の場合）'!$W111,1,0),0),0)</f>
        <v>0</v>
      </c>
      <c r="FX102" s="159">
        <f>IF(FX$16-'様式３（療養者名簿）（⑤の場合）'!$O111+1&lt;=15,IF(FX$16&gt;='様式３（療養者名簿）（⑤の場合）'!$O111,IF(FX$16&lt;='様式３（療養者名簿）（⑤の場合）'!$W111,1,0),0),0)</f>
        <v>0</v>
      </c>
      <c r="FY102" s="159">
        <f>IF(FY$16-'様式３（療養者名簿）（⑤の場合）'!$O111+1&lt;=15,IF(FY$16&gt;='様式３（療養者名簿）（⑤の場合）'!$O111,IF(FY$16&lt;='様式３（療養者名簿）（⑤の場合）'!$W111,1,0),0),0)</f>
        <v>0</v>
      </c>
      <c r="FZ102" s="159">
        <f>IF(FZ$16-'様式３（療養者名簿）（⑤の場合）'!$O111+1&lt;=15,IF(FZ$16&gt;='様式３（療養者名簿）（⑤の場合）'!$O111,IF(FZ$16&lt;='様式３（療養者名簿）（⑤の場合）'!$W111,1,0),0),0)</f>
        <v>0</v>
      </c>
      <c r="GA102" s="159">
        <f>IF(GA$16-'様式３（療養者名簿）（⑤の場合）'!$O111+1&lt;=15,IF(GA$16&gt;='様式３（療養者名簿）（⑤の場合）'!$O111,IF(GA$16&lt;='様式３（療養者名簿）（⑤の場合）'!$W111,1,0),0),0)</f>
        <v>0</v>
      </c>
      <c r="GB102" s="159">
        <f>IF(GB$16-'様式３（療養者名簿）（⑤の場合）'!$O111+1&lt;=15,IF(GB$16&gt;='様式３（療養者名簿）（⑤の場合）'!$O111,IF(GB$16&lt;='様式３（療養者名簿）（⑤の場合）'!$W111,1,0),0),0)</f>
        <v>0</v>
      </c>
      <c r="GC102" s="159">
        <f>IF(GC$16-'様式３（療養者名簿）（⑤の場合）'!$O111+1&lt;=15,IF(GC$16&gt;='様式３（療養者名簿）（⑤の場合）'!$O111,IF(GC$16&lt;='様式３（療養者名簿）（⑤の場合）'!$W111,1,0),0),0)</f>
        <v>0</v>
      </c>
      <c r="GD102" s="159">
        <f>IF(GD$16-'様式３（療養者名簿）（⑤の場合）'!$O111+1&lt;=15,IF(GD$16&gt;='様式３（療養者名簿）（⑤の場合）'!$O111,IF(GD$16&lt;='様式３（療養者名簿）（⑤の場合）'!$W111,1,0),0),0)</f>
        <v>0</v>
      </c>
      <c r="GE102" s="159">
        <f>IF(GE$16-'様式３（療養者名簿）（⑤の場合）'!$O111+1&lt;=15,IF(GE$16&gt;='様式３（療養者名簿）（⑤の場合）'!$O111,IF(GE$16&lt;='様式３（療養者名簿）（⑤の場合）'!$W111,1,0),0),0)</f>
        <v>0</v>
      </c>
      <c r="GF102" s="159">
        <f>IF(GF$16-'様式３（療養者名簿）（⑤の場合）'!$O111+1&lt;=15,IF(GF$16&gt;='様式３（療養者名簿）（⑤の場合）'!$O111,IF(GF$16&lt;='様式３（療養者名簿）（⑤の場合）'!$W111,1,0),0),0)</f>
        <v>0</v>
      </c>
      <c r="GG102" s="159">
        <f>IF(GG$16-'様式３（療養者名簿）（⑤の場合）'!$O111+1&lt;=15,IF(GG$16&gt;='様式３（療養者名簿）（⑤の場合）'!$O111,IF(GG$16&lt;='様式３（療養者名簿）（⑤の場合）'!$W111,1,0),0),0)</f>
        <v>0</v>
      </c>
      <c r="GH102" s="159">
        <f>IF(GH$16-'様式３（療養者名簿）（⑤の場合）'!$O111+1&lt;=15,IF(GH$16&gt;='様式３（療養者名簿）（⑤の場合）'!$O111,IF(GH$16&lt;='様式３（療養者名簿）（⑤の場合）'!$W111,1,0),0),0)</f>
        <v>0</v>
      </c>
      <c r="GI102" s="159">
        <f>IF(GI$16-'様式３（療養者名簿）（⑤の場合）'!$O111+1&lt;=15,IF(GI$16&gt;='様式３（療養者名簿）（⑤の場合）'!$O111,IF(GI$16&lt;='様式３（療養者名簿）（⑤の場合）'!$W111,1,0),0),0)</f>
        <v>0</v>
      </c>
      <c r="GJ102" s="159">
        <f>IF(GJ$16-'様式３（療養者名簿）（⑤の場合）'!$O111+1&lt;=15,IF(GJ$16&gt;='様式３（療養者名簿）（⑤の場合）'!$O111,IF(GJ$16&lt;='様式３（療養者名簿）（⑤の場合）'!$W111,1,0),0),0)</f>
        <v>0</v>
      </c>
      <c r="GK102" s="159">
        <f>IF(GK$16-'様式３（療養者名簿）（⑤の場合）'!$O111+1&lt;=15,IF(GK$16&gt;='様式３（療養者名簿）（⑤の場合）'!$O111,IF(GK$16&lt;='様式３（療養者名簿）（⑤の場合）'!$W111,1,0),0),0)</f>
        <v>0</v>
      </c>
      <c r="GL102" s="159">
        <f>IF(GL$16-'様式３（療養者名簿）（⑤の場合）'!$O111+1&lt;=15,IF(GL$16&gt;='様式３（療養者名簿）（⑤の場合）'!$O111,IF(GL$16&lt;='様式３（療養者名簿）（⑤の場合）'!$W111,1,0),0),0)</f>
        <v>0</v>
      </c>
      <c r="GM102" s="159">
        <f>IF(GM$16-'様式３（療養者名簿）（⑤の場合）'!$O111+1&lt;=15,IF(GM$16&gt;='様式３（療養者名簿）（⑤の場合）'!$O111,IF(GM$16&lt;='様式３（療養者名簿）（⑤の場合）'!$W111,1,0),0),0)</f>
        <v>0</v>
      </c>
      <c r="GN102" s="159">
        <f>IF(GN$16-'様式３（療養者名簿）（⑤の場合）'!$O111+1&lt;=15,IF(GN$16&gt;='様式３（療養者名簿）（⑤の場合）'!$O111,IF(GN$16&lt;='様式３（療養者名簿）（⑤の場合）'!$W111,1,0),0),0)</f>
        <v>0</v>
      </c>
      <c r="GO102" s="159">
        <f>IF(GO$16-'様式３（療養者名簿）（⑤の場合）'!$O111+1&lt;=15,IF(GO$16&gt;='様式３（療養者名簿）（⑤の場合）'!$O111,IF(GO$16&lt;='様式３（療養者名簿）（⑤の場合）'!$W111,1,0),0),0)</f>
        <v>0</v>
      </c>
      <c r="GP102" s="159">
        <f>IF(GP$16-'様式３（療養者名簿）（⑤の場合）'!$O111+1&lt;=15,IF(GP$16&gt;='様式３（療養者名簿）（⑤の場合）'!$O111,IF(GP$16&lt;='様式３（療養者名簿）（⑤の場合）'!$W111,1,0),0),0)</f>
        <v>0</v>
      </c>
      <c r="GQ102" s="159">
        <f>IF(GQ$16-'様式３（療養者名簿）（⑤の場合）'!$O111+1&lt;=15,IF(GQ$16&gt;='様式３（療養者名簿）（⑤の場合）'!$O111,IF(GQ$16&lt;='様式３（療養者名簿）（⑤の場合）'!$W111,1,0),0),0)</f>
        <v>0</v>
      </c>
      <c r="GR102" s="159">
        <f>IF(GR$16-'様式３（療養者名簿）（⑤の場合）'!$O111+1&lt;=15,IF(GR$16&gt;='様式３（療養者名簿）（⑤の場合）'!$O111,IF(GR$16&lt;='様式３（療養者名簿）（⑤の場合）'!$W111,1,0),0),0)</f>
        <v>0</v>
      </c>
      <c r="GS102" s="159">
        <f>IF(GS$16-'様式３（療養者名簿）（⑤の場合）'!$O111+1&lt;=15,IF(GS$16&gt;='様式３（療養者名簿）（⑤の場合）'!$O111,IF(GS$16&lt;='様式３（療養者名簿）（⑤の場合）'!$W111,1,0),0),0)</f>
        <v>0</v>
      </c>
      <c r="GT102" s="159">
        <f>IF(GT$16-'様式３（療養者名簿）（⑤の場合）'!$O111+1&lt;=15,IF(GT$16&gt;='様式３（療養者名簿）（⑤の場合）'!$O111,IF(GT$16&lt;='様式３（療養者名簿）（⑤の場合）'!$W111,1,0),0),0)</f>
        <v>0</v>
      </c>
      <c r="GU102" s="159">
        <f>IF(GU$16-'様式３（療養者名簿）（⑤の場合）'!$O111+1&lt;=15,IF(GU$16&gt;='様式３（療養者名簿）（⑤の場合）'!$O111,IF(GU$16&lt;='様式３（療養者名簿）（⑤の場合）'!$W111,1,0),0),0)</f>
        <v>0</v>
      </c>
      <c r="GV102" s="159">
        <f>IF(GV$16-'様式３（療養者名簿）（⑤の場合）'!$O111+1&lt;=15,IF(GV$16&gt;='様式３（療養者名簿）（⑤の場合）'!$O111,IF(GV$16&lt;='様式３（療養者名簿）（⑤の場合）'!$W111,1,0),0),0)</f>
        <v>0</v>
      </c>
      <c r="GW102" s="159">
        <f>IF(GW$16-'様式３（療養者名簿）（⑤の場合）'!$O111+1&lt;=15,IF(GW$16&gt;='様式３（療養者名簿）（⑤の場合）'!$O111,IF(GW$16&lt;='様式３（療養者名簿）（⑤の場合）'!$W111,1,0),0),0)</f>
        <v>0</v>
      </c>
      <c r="GX102" s="159">
        <f>IF(GX$16-'様式３（療養者名簿）（⑤の場合）'!$O111+1&lt;=15,IF(GX$16&gt;='様式３（療養者名簿）（⑤の場合）'!$O111,IF(GX$16&lt;='様式３（療養者名簿）（⑤の場合）'!$W111,1,0),0),0)</f>
        <v>0</v>
      </c>
      <c r="GY102" s="159">
        <f>IF(GY$16-'様式３（療養者名簿）（⑤の場合）'!$O111+1&lt;=15,IF(GY$16&gt;='様式３（療養者名簿）（⑤の場合）'!$O111,IF(GY$16&lt;='様式３（療養者名簿）（⑤の場合）'!$W111,1,0),0),0)</f>
        <v>0</v>
      </c>
      <c r="GZ102" s="159">
        <f>IF(GZ$16-'様式３（療養者名簿）（⑤の場合）'!$O111+1&lt;=15,IF(GZ$16&gt;='様式３（療養者名簿）（⑤の場合）'!$O111,IF(GZ$16&lt;='様式３（療養者名簿）（⑤の場合）'!$W111,1,0),0),0)</f>
        <v>0</v>
      </c>
      <c r="HA102" s="159">
        <f>IF(HA$16-'様式３（療養者名簿）（⑤の場合）'!$O111+1&lt;=15,IF(HA$16&gt;='様式３（療養者名簿）（⑤の場合）'!$O111,IF(HA$16&lt;='様式３（療養者名簿）（⑤の場合）'!$W111,1,0),0),0)</f>
        <v>0</v>
      </c>
      <c r="HB102" s="159">
        <f>IF(HB$16-'様式３（療養者名簿）（⑤の場合）'!$O111+1&lt;=15,IF(HB$16&gt;='様式３（療養者名簿）（⑤の場合）'!$O111,IF(HB$16&lt;='様式３（療養者名簿）（⑤の場合）'!$W111,1,0),0),0)</f>
        <v>0</v>
      </c>
      <c r="HC102" s="159">
        <f>IF(HC$16-'様式３（療養者名簿）（⑤の場合）'!$O111+1&lt;=15,IF(HC$16&gt;='様式３（療養者名簿）（⑤の場合）'!$O111,IF(HC$16&lt;='様式３（療養者名簿）（⑤の場合）'!$W111,1,0),0),0)</f>
        <v>0</v>
      </c>
      <c r="HD102" s="159">
        <f>IF(HD$16-'様式３（療養者名簿）（⑤の場合）'!$O111+1&lt;=15,IF(HD$16&gt;='様式３（療養者名簿）（⑤の場合）'!$O111,IF(HD$16&lt;='様式３（療養者名簿）（⑤の場合）'!$W111,1,0),0),0)</f>
        <v>0</v>
      </c>
      <c r="HE102" s="159">
        <f>IF(HE$16-'様式３（療養者名簿）（⑤の場合）'!$O111+1&lt;=15,IF(HE$16&gt;='様式３（療養者名簿）（⑤の場合）'!$O111,IF(HE$16&lt;='様式３（療養者名簿）（⑤の場合）'!$W111,1,0),0),0)</f>
        <v>0</v>
      </c>
      <c r="HF102" s="159">
        <f>IF(HF$16-'様式３（療養者名簿）（⑤の場合）'!$O111+1&lt;=15,IF(HF$16&gt;='様式３（療養者名簿）（⑤の場合）'!$O111,IF(HF$16&lt;='様式３（療養者名簿）（⑤の場合）'!$W111,1,0),0),0)</f>
        <v>0</v>
      </c>
      <c r="HG102" s="159">
        <f>IF(HG$16-'様式３（療養者名簿）（⑤の場合）'!$O111+1&lt;=15,IF(HG$16&gt;='様式３（療養者名簿）（⑤の場合）'!$O111,IF(HG$16&lt;='様式３（療養者名簿）（⑤の場合）'!$W111,1,0),0),0)</f>
        <v>0</v>
      </c>
      <c r="HH102" s="159">
        <f>IF(HH$16-'様式３（療養者名簿）（⑤の場合）'!$O111+1&lt;=15,IF(HH$16&gt;='様式３（療養者名簿）（⑤の場合）'!$O111,IF(HH$16&lt;='様式３（療養者名簿）（⑤の場合）'!$W111,1,0),0),0)</f>
        <v>0</v>
      </c>
      <c r="HI102" s="159">
        <f>IF(HI$16-'様式３（療養者名簿）（⑤の場合）'!$O111+1&lt;=15,IF(HI$16&gt;='様式３（療養者名簿）（⑤の場合）'!$O111,IF(HI$16&lt;='様式３（療養者名簿）（⑤の場合）'!$W111,1,0),0),0)</f>
        <v>0</v>
      </c>
      <c r="HJ102" s="159">
        <f>IF(HJ$16-'様式３（療養者名簿）（⑤の場合）'!$O111+1&lt;=15,IF(HJ$16&gt;='様式３（療養者名簿）（⑤の場合）'!$O111,IF(HJ$16&lt;='様式３（療養者名簿）（⑤の場合）'!$W111,1,0),0),0)</f>
        <v>0</v>
      </c>
      <c r="HK102" s="159">
        <f>IF(HK$16-'様式３（療養者名簿）（⑤の場合）'!$O111+1&lt;=15,IF(HK$16&gt;='様式３（療養者名簿）（⑤の場合）'!$O111,IF(HK$16&lt;='様式３（療養者名簿）（⑤の場合）'!$W111,1,0),0),0)</f>
        <v>0</v>
      </c>
      <c r="HL102" s="159">
        <f>IF(HL$16-'様式３（療養者名簿）（⑤の場合）'!$O111+1&lt;=15,IF(HL$16&gt;='様式３（療養者名簿）（⑤の場合）'!$O111,IF(HL$16&lt;='様式３（療養者名簿）（⑤の場合）'!$W111,1,0),0),0)</f>
        <v>0</v>
      </c>
      <c r="HM102" s="159">
        <f>IF(HM$16-'様式３（療養者名簿）（⑤の場合）'!$O111+1&lt;=15,IF(HM$16&gt;='様式３（療養者名簿）（⑤の場合）'!$O111,IF(HM$16&lt;='様式３（療養者名簿）（⑤の場合）'!$W111,1,0),0),0)</f>
        <v>0</v>
      </c>
      <c r="HN102" s="159">
        <f>IF(HN$16-'様式３（療養者名簿）（⑤の場合）'!$O111+1&lt;=15,IF(HN$16&gt;='様式３（療養者名簿）（⑤の場合）'!$O111,IF(HN$16&lt;='様式３（療養者名簿）（⑤の場合）'!$W111,1,0),0),0)</f>
        <v>0</v>
      </c>
      <c r="HO102" s="159">
        <f>IF(HO$16-'様式３（療養者名簿）（⑤の場合）'!$O111+1&lt;=15,IF(HO$16&gt;='様式３（療養者名簿）（⑤の場合）'!$O111,IF(HO$16&lt;='様式３（療養者名簿）（⑤の場合）'!$W111,1,0),0),0)</f>
        <v>0</v>
      </c>
      <c r="HP102" s="159">
        <f>IF(HP$16-'様式３（療養者名簿）（⑤の場合）'!$O111+1&lt;=15,IF(HP$16&gt;='様式３（療養者名簿）（⑤の場合）'!$O111,IF(HP$16&lt;='様式３（療養者名簿）（⑤の場合）'!$W111,1,0),0),0)</f>
        <v>0</v>
      </c>
      <c r="HQ102" s="159">
        <f>IF(HQ$16-'様式３（療養者名簿）（⑤の場合）'!$O111+1&lt;=15,IF(HQ$16&gt;='様式３（療養者名簿）（⑤の場合）'!$O111,IF(HQ$16&lt;='様式３（療養者名簿）（⑤の場合）'!$W111,1,0),0),0)</f>
        <v>0</v>
      </c>
      <c r="HR102" s="159">
        <f>IF(HR$16-'様式３（療養者名簿）（⑤の場合）'!$O111+1&lt;=15,IF(HR$16&gt;='様式３（療養者名簿）（⑤の場合）'!$O111,IF(HR$16&lt;='様式３（療養者名簿）（⑤の場合）'!$W111,1,0),0),0)</f>
        <v>0</v>
      </c>
      <c r="HS102" s="159">
        <f>IF(HS$16-'様式３（療養者名簿）（⑤の場合）'!$O111+1&lt;=15,IF(HS$16&gt;='様式３（療養者名簿）（⑤の場合）'!$O111,IF(HS$16&lt;='様式３（療養者名簿）（⑤の場合）'!$W111,1,0),0),0)</f>
        <v>0</v>
      </c>
      <c r="HT102" s="159">
        <f>IF(HT$16-'様式３（療養者名簿）（⑤の場合）'!$O111+1&lt;=15,IF(HT$16&gt;='様式３（療養者名簿）（⑤の場合）'!$O111,IF(HT$16&lt;='様式３（療養者名簿）（⑤の場合）'!$W111,1,0),0),0)</f>
        <v>0</v>
      </c>
      <c r="HU102" s="159">
        <f>IF(HU$16-'様式３（療養者名簿）（⑤の場合）'!$O111+1&lt;=15,IF(HU$16&gt;='様式３（療養者名簿）（⑤の場合）'!$O111,IF(HU$16&lt;='様式３（療養者名簿）（⑤の場合）'!$W111,1,0),0),0)</f>
        <v>0</v>
      </c>
      <c r="HV102" s="159">
        <f>IF(HV$16-'様式３（療養者名簿）（⑤の場合）'!$O111+1&lt;=15,IF(HV$16&gt;='様式３（療養者名簿）（⑤の場合）'!$O111,IF(HV$16&lt;='様式３（療養者名簿）（⑤の場合）'!$W111,1,0),0),0)</f>
        <v>0</v>
      </c>
      <c r="HW102" s="159">
        <f>IF(HW$16-'様式３（療養者名簿）（⑤の場合）'!$O111+1&lt;=15,IF(HW$16&gt;='様式３（療養者名簿）（⑤の場合）'!$O111,IF(HW$16&lt;='様式３（療養者名簿）（⑤の場合）'!$W111,1,0),0),0)</f>
        <v>0</v>
      </c>
      <c r="HX102" s="159">
        <f>IF(HX$16-'様式３（療養者名簿）（⑤の場合）'!$O111+1&lt;=15,IF(HX$16&gt;='様式３（療養者名簿）（⑤の場合）'!$O111,IF(HX$16&lt;='様式３（療養者名簿）（⑤の場合）'!$W111,1,0),0),0)</f>
        <v>0</v>
      </c>
      <c r="HY102" s="159">
        <f>IF(HY$16-'様式３（療養者名簿）（⑤の場合）'!$O111+1&lt;=15,IF(HY$16&gt;='様式３（療養者名簿）（⑤の場合）'!$O111,IF(HY$16&lt;='様式３（療養者名簿）（⑤の場合）'!$W111,1,0),0),0)</f>
        <v>0</v>
      </c>
      <c r="HZ102" s="159">
        <f>IF(HZ$16-'様式３（療養者名簿）（⑤の場合）'!$O111+1&lt;=15,IF(HZ$16&gt;='様式３（療養者名簿）（⑤の場合）'!$O111,IF(HZ$16&lt;='様式３（療養者名簿）（⑤の場合）'!$W111,1,0),0),0)</f>
        <v>0</v>
      </c>
      <c r="IA102" s="159">
        <f>IF(IA$16-'様式３（療養者名簿）（⑤の場合）'!$O111+1&lt;=15,IF(IA$16&gt;='様式３（療養者名簿）（⑤の場合）'!$O111,IF(IA$16&lt;='様式３（療養者名簿）（⑤の場合）'!$W111,1,0),0),0)</f>
        <v>0</v>
      </c>
      <c r="IB102" s="159">
        <f>IF(IB$16-'様式３（療養者名簿）（⑤の場合）'!$O111+1&lt;=15,IF(IB$16&gt;='様式３（療養者名簿）（⑤の場合）'!$O111,IF(IB$16&lt;='様式３（療養者名簿）（⑤の場合）'!$W111,1,0),0),0)</f>
        <v>0</v>
      </c>
      <c r="IC102" s="159">
        <f>IF(IC$16-'様式３（療養者名簿）（⑤の場合）'!$O111+1&lt;=15,IF(IC$16&gt;='様式３（療養者名簿）（⑤の場合）'!$O111,IF(IC$16&lt;='様式３（療養者名簿）（⑤の場合）'!$W111,1,0),0),0)</f>
        <v>0</v>
      </c>
      <c r="ID102" s="159">
        <f>IF(ID$16-'様式３（療養者名簿）（⑤の場合）'!$O111+1&lt;=15,IF(ID$16&gt;='様式３（療養者名簿）（⑤の場合）'!$O111,IF(ID$16&lt;='様式３（療養者名簿）（⑤の場合）'!$W111,1,0),0),0)</f>
        <v>0</v>
      </c>
      <c r="IE102" s="159">
        <f>IF(IE$16-'様式３（療養者名簿）（⑤の場合）'!$O111+1&lt;=15,IF(IE$16&gt;='様式３（療養者名簿）（⑤の場合）'!$O111,IF(IE$16&lt;='様式３（療養者名簿）（⑤の場合）'!$W111,1,0),0),0)</f>
        <v>0</v>
      </c>
      <c r="IF102" s="159">
        <f>IF(IF$16-'様式３（療養者名簿）（⑤の場合）'!$O111+1&lt;=15,IF(IF$16&gt;='様式３（療養者名簿）（⑤の場合）'!$O111,IF(IF$16&lt;='様式３（療養者名簿）（⑤の場合）'!$W111,1,0),0),0)</f>
        <v>0</v>
      </c>
      <c r="IG102" s="159">
        <f>IF(IG$16-'様式３（療養者名簿）（⑤の場合）'!$O111+1&lt;=15,IF(IG$16&gt;='様式３（療養者名簿）（⑤の場合）'!$O111,IF(IG$16&lt;='様式３（療養者名簿）（⑤の場合）'!$W111,1,0),0),0)</f>
        <v>0</v>
      </c>
      <c r="IH102" s="159">
        <f>IF(IH$16-'様式３（療養者名簿）（⑤の場合）'!$O111+1&lt;=15,IF(IH$16&gt;='様式３（療養者名簿）（⑤の場合）'!$O111,IF(IH$16&lt;='様式３（療養者名簿）（⑤の場合）'!$W111,1,0),0),0)</f>
        <v>0</v>
      </c>
      <c r="II102" s="159">
        <f>IF(II$16-'様式３（療養者名簿）（⑤の場合）'!$O111+1&lt;=15,IF(II$16&gt;='様式３（療養者名簿）（⑤の場合）'!$O111,IF(II$16&lt;='様式３（療養者名簿）（⑤の場合）'!$W111,1,0),0),0)</f>
        <v>0</v>
      </c>
      <c r="IJ102" s="159">
        <f>IF(IJ$16-'様式３（療養者名簿）（⑤の場合）'!$O111+1&lt;=15,IF(IJ$16&gt;='様式３（療養者名簿）（⑤の場合）'!$O111,IF(IJ$16&lt;='様式３（療養者名簿）（⑤の場合）'!$W111,1,0),0),0)</f>
        <v>0</v>
      </c>
      <c r="IK102" s="159">
        <f>IF(IK$16-'様式３（療養者名簿）（⑤の場合）'!$O111+1&lt;=15,IF(IK$16&gt;='様式３（療養者名簿）（⑤の場合）'!$O111,IF(IK$16&lt;='様式３（療養者名簿）（⑤の場合）'!$W111,1,0),0),0)</f>
        <v>0</v>
      </c>
      <c r="IL102" s="159">
        <f>IF(IL$16-'様式３（療養者名簿）（⑤の場合）'!$O111+1&lt;=15,IF(IL$16&gt;='様式３（療養者名簿）（⑤の場合）'!$O111,IF(IL$16&lt;='様式３（療養者名簿）（⑤の場合）'!$W111,1,0),0),0)</f>
        <v>0</v>
      </c>
      <c r="IM102" s="159">
        <f>IF(IM$16-'様式３（療養者名簿）（⑤の場合）'!$O111+1&lt;=15,IF(IM$16&gt;='様式３（療養者名簿）（⑤の場合）'!$O111,IF(IM$16&lt;='様式３（療養者名簿）（⑤の場合）'!$W111,1,0),0),0)</f>
        <v>0</v>
      </c>
      <c r="IN102" s="159">
        <f>IF(IN$16-'様式３（療養者名簿）（⑤の場合）'!$O111+1&lt;=15,IF(IN$16&gt;='様式３（療養者名簿）（⑤の場合）'!$O111,IF(IN$16&lt;='様式３（療養者名簿）（⑤の場合）'!$W111,1,0),0),0)</f>
        <v>0</v>
      </c>
      <c r="IO102" s="159">
        <f>IF(IO$16-'様式３（療養者名簿）（⑤の場合）'!$O111+1&lt;=15,IF(IO$16&gt;='様式３（療養者名簿）（⑤の場合）'!$O111,IF(IO$16&lt;='様式３（療養者名簿）（⑤の場合）'!$W111,1,0),0),0)</f>
        <v>0</v>
      </c>
      <c r="IP102" s="159">
        <f>IF(IP$16-'様式３（療養者名簿）（⑤の場合）'!$O111+1&lt;=15,IF(IP$16&gt;='様式３（療養者名簿）（⑤の場合）'!$O111,IF(IP$16&lt;='様式３（療養者名簿）（⑤の場合）'!$W111,1,0),0),0)</f>
        <v>0</v>
      </c>
      <c r="IQ102" s="159">
        <f>IF(IQ$16-'様式３（療養者名簿）（⑤の場合）'!$O111+1&lt;=15,IF(IQ$16&gt;='様式３（療養者名簿）（⑤の場合）'!$O111,IF(IQ$16&lt;='様式３（療養者名簿）（⑤の場合）'!$W111,1,0),0),0)</f>
        <v>0</v>
      </c>
      <c r="IR102" s="159">
        <f>IF(IR$16-'様式３（療養者名簿）（⑤の場合）'!$O111+1&lt;=15,IF(IR$16&gt;='様式３（療養者名簿）（⑤の場合）'!$O111,IF(IR$16&lt;='様式３（療養者名簿）（⑤の場合）'!$W111,1,0),0),0)</f>
        <v>0</v>
      </c>
      <c r="IS102" s="159">
        <f>IF(IS$16-'様式３（療養者名簿）（⑤の場合）'!$O111+1&lt;=15,IF(IS$16&gt;='様式３（療養者名簿）（⑤の場合）'!$O111,IF(IS$16&lt;='様式３（療養者名簿）（⑤の場合）'!$W111,1,0),0),0)</f>
        <v>0</v>
      </c>
      <c r="IT102" s="159">
        <f>IF(IT$16-'様式３（療養者名簿）（⑤の場合）'!$O111+1&lt;=15,IF(IT$16&gt;='様式３（療養者名簿）（⑤の場合）'!$O111,IF(IT$16&lt;='様式３（療養者名簿）（⑤の場合）'!$W111,1,0),0),0)</f>
        <v>0</v>
      </c>
    </row>
    <row r="103" spans="1:254" ht="42" customHeight="1">
      <c r="A103" s="149">
        <f>'様式３（療養者名簿）（⑤の場合）'!C112</f>
        <v>0</v>
      </c>
      <c r="B103" s="159">
        <f>IF(B$16-'様式３（療養者名簿）（⑤の場合）'!$O112+1&lt;=15,IF(B$16&gt;='様式３（療養者名簿）（⑤の場合）'!$O112,IF(B$16&lt;='様式３（療養者名簿）（⑤の場合）'!$W112,1,0),0),0)</f>
        <v>0</v>
      </c>
      <c r="C103" s="159">
        <f>IF(C$16-'様式３（療養者名簿）（⑤の場合）'!$O112+1&lt;=15,IF(C$16&gt;='様式３（療養者名簿）（⑤の場合）'!$O112,IF(C$16&lt;='様式３（療養者名簿）（⑤の場合）'!$W112,1,0),0),0)</f>
        <v>0</v>
      </c>
      <c r="D103" s="159">
        <f>IF(D$16-'様式３（療養者名簿）（⑤の場合）'!$O112+1&lt;=15,IF(D$16&gt;='様式３（療養者名簿）（⑤の場合）'!$O112,IF(D$16&lt;='様式３（療養者名簿）（⑤の場合）'!$W112,1,0),0),0)</f>
        <v>0</v>
      </c>
      <c r="E103" s="159">
        <f>IF(E$16-'様式３（療養者名簿）（⑤の場合）'!$O112+1&lt;=15,IF(E$16&gt;='様式３（療養者名簿）（⑤の場合）'!$O112,IF(E$16&lt;='様式３（療養者名簿）（⑤の場合）'!$W112,1,0),0),0)</f>
        <v>0</v>
      </c>
      <c r="F103" s="159">
        <f>IF(F$16-'様式３（療養者名簿）（⑤の場合）'!$O112+1&lt;=15,IF(F$16&gt;='様式３（療養者名簿）（⑤の場合）'!$O112,IF(F$16&lt;='様式３（療養者名簿）（⑤の場合）'!$W112,1,0),0),0)</f>
        <v>0</v>
      </c>
      <c r="G103" s="159">
        <f>IF(G$16-'様式３（療養者名簿）（⑤の場合）'!$O112+1&lt;=15,IF(G$16&gt;='様式３（療養者名簿）（⑤の場合）'!$O112,IF(G$16&lt;='様式３（療養者名簿）（⑤の場合）'!$W112,1,0),0),0)</f>
        <v>0</v>
      </c>
      <c r="H103" s="159">
        <f>IF(H$16-'様式３（療養者名簿）（⑤の場合）'!$O112+1&lt;=15,IF(H$16&gt;='様式３（療養者名簿）（⑤の場合）'!$O112,IF(H$16&lt;='様式３（療養者名簿）（⑤の場合）'!$W112,1,0),0),0)</f>
        <v>0</v>
      </c>
      <c r="I103" s="159">
        <f>IF(I$16-'様式３（療養者名簿）（⑤の場合）'!$O112+1&lt;=15,IF(I$16&gt;='様式３（療養者名簿）（⑤の場合）'!$O112,IF(I$16&lt;='様式３（療養者名簿）（⑤の場合）'!$W112,1,0),0),0)</f>
        <v>0</v>
      </c>
      <c r="J103" s="159">
        <f>IF(J$16-'様式３（療養者名簿）（⑤の場合）'!$O112+1&lt;=15,IF(J$16&gt;='様式３（療養者名簿）（⑤の場合）'!$O112,IF(J$16&lt;='様式３（療養者名簿）（⑤の場合）'!$W112,1,0),0),0)</f>
        <v>0</v>
      </c>
      <c r="K103" s="159">
        <f>IF(K$16-'様式３（療養者名簿）（⑤の場合）'!$O112+1&lt;=15,IF(K$16&gt;='様式３（療養者名簿）（⑤の場合）'!$O112,IF(K$16&lt;='様式３（療養者名簿）（⑤の場合）'!$W112,1,0),0),0)</f>
        <v>0</v>
      </c>
      <c r="L103" s="159">
        <f>IF(L$16-'様式３（療養者名簿）（⑤の場合）'!$O112+1&lt;=15,IF(L$16&gt;='様式３（療養者名簿）（⑤の場合）'!$O112,IF(L$16&lt;='様式３（療養者名簿）（⑤の場合）'!$W112,1,0),0),0)</f>
        <v>0</v>
      </c>
      <c r="M103" s="159">
        <f>IF(M$16-'様式３（療養者名簿）（⑤の場合）'!$O112+1&lt;=15,IF(M$16&gt;='様式３（療養者名簿）（⑤の場合）'!$O112,IF(M$16&lt;='様式３（療養者名簿）（⑤の場合）'!$W112,1,0),0),0)</f>
        <v>0</v>
      </c>
      <c r="N103" s="159">
        <f>IF(N$16-'様式３（療養者名簿）（⑤の場合）'!$O112+1&lt;=15,IF(N$16&gt;='様式３（療養者名簿）（⑤の場合）'!$O112,IF(N$16&lt;='様式３（療養者名簿）（⑤の場合）'!$W112,1,0),0),0)</f>
        <v>0</v>
      </c>
      <c r="O103" s="159">
        <f>IF(O$16-'様式３（療養者名簿）（⑤の場合）'!$O112+1&lt;=15,IF(O$16&gt;='様式３（療養者名簿）（⑤の場合）'!$O112,IF(O$16&lt;='様式３（療養者名簿）（⑤の場合）'!$W112,1,0),0),0)</f>
        <v>0</v>
      </c>
      <c r="P103" s="159">
        <f>IF(P$16-'様式３（療養者名簿）（⑤の場合）'!$O112+1&lt;=15,IF(P$16&gt;='様式３（療養者名簿）（⑤の場合）'!$O112,IF(P$16&lt;='様式３（療養者名簿）（⑤の場合）'!$W112,1,0),0),0)</f>
        <v>0</v>
      </c>
      <c r="Q103" s="159">
        <f>IF(Q$16-'様式３（療養者名簿）（⑤の場合）'!$O112+1&lt;=15,IF(Q$16&gt;='様式３（療養者名簿）（⑤の場合）'!$O112,IF(Q$16&lt;='様式３（療養者名簿）（⑤の場合）'!$W112,1,0),0),0)</f>
        <v>0</v>
      </c>
      <c r="R103" s="159">
        <f>IF(R$16-'様式３（療養者名簿）（⑤の場合）'!$O112+1&lt;=15,IF(R$16&gt;='様式３（療養者名簿）（⑤の場合）'!$O112,IF(R$16&lt;='様式３（療養者名簿）（⑤の場合）'!$W112,1,0),0),0)</f>
        <v>0</v>
      </c>
      <c r="S103" s="159">
        <f>IF(S$16-'様式３（療養者名簿）（⑤の場合）'!$O112+1&lt;=15,IF(S$16&gt;='様式３（療養者名簿）（⑤の場合）'!$O112,IF(S$16&lt;='様式３（療養者名簿）（⑤の場合）'!$W112,1,0),0),0)</f>
        <v>0</v>
      </c>
      <c r="T103" s="159">
        <f>IF(T$16-'様式３（療養者名簿）（⑤の場合）'!$O112+1&lt;=15,IF(T$16&gt;='様式３（療養者名簿）（⑤の場合）'!$O112,IF(T$16&lt;='様式３（療養者名簿）（⑤の場合）'!$W112,1,0),0),0)</f>
        <v>0</v>
      </c>
      <c r="U103" s="159">
        <f>IF(U$16-'様式３（療養者名簿）（⑤の場合）'!$O112+1&lt;=15,IF(U$16&gt;='様式３（療養者名簿）（⑤の場合）'!$O112,IF(U$16&lt;='様式３（療養者名簿）（⑤の場合）'!$W112,1,0),0),0)</f>
        <v>0</v>
      </c>
      <c r="V103" s="159">
        <f>IF(V$16-'様式３（療養者名簿）（⑤の場合）'!$O112+1&lt;=15,IF(V$16&gt;='様式３（療養者名簿）（⑤の場合）'!$O112,IF(V$16&lt;='様式３（療養者名簿）（⑤の場合）'!$W112,1,0),0),0)</f>
        <v>0</v>
      </c>
      <c r="W103" s="159">
        <f>IF(W$16-'様式３（療養者名簿）（⑤の場合）'!$O112+1&lt;=15,IF(W$16&gt;='様式３（療養者名簿）（⑤の場合）'!$O112,IF(W$16&lt;='様式３（療養者名簿）（⑤の場合）'!$W112,1,0),0),0)</f>
        <v>0</v>
      </c>
      <c r="X103" s="159">
        <f>IF(X$16-'様式３（療養者名簿）（⑤の場合）'!$O112+1&lt;=15,IF(X$16&gt;='様式３（療養者名簿）（⑤の場合）'!$O112,IF(X$16&lt;='様式３（療養者名簿）（⑤の場合）'!$W112,1,0),0),0)</f>
        <v>0</v>
      </c>
      <c r="Y103" s="159">
        <f>IF(Y$16-'様式３（療養者名簿）（⑤の場合）'!$O112+1&lt;=15,IF(Y$16&gt;='様式３（療養者名簿）（⑤の場合）'!$O112,IF(Y$16&lt;='様式３（療養者名簿）（⑤の場合）'!$W112,1,0),0),0)</f>
        <v>0</v>
      </c>
      <c r="Z103" s="159">
        <f>IF(Z$16-'様式３（療養者名簿）（⑤の場合）'!$O112+1&lt;=15,IF(Z$16&gt;='様式３（療養者名簿）（⑤の場合）'!$O112,IF(Z$16&lt;='様式３（療養者名簿）（⑤の場合）'!$W112,1,0),0),0)</f>
        <v>0</v>
      </c>
      <c r="AA103" s="159">
        <f>IF(AA$16-'様式３（療養者名簿）（⑤の場合）'!$O112+1&lt;=15,IF(AA$16&gt;='様式３（療養者名簿）（⑤の場合）'!$O112,IF(AA$16&lt;='様式３（療養者名簿）（⑤の場合）'!$W112,1,0),0),0)</f>
        <v>0</v>
      </c>
      <c r="AB103" s="159">
        <f>IF(AB$16-'様式３（療養者名簿）（⑤の場合）'!$O112+1&lt;=15,IF(AB$16&gt;='様式３（療養者名簿）（⑤の場合）'!$O112,IF(AB$16&lt;='様式３（療養者名簿）（⑤の場合）'!$W112,1,0),0),0)</f>
        <v>0</v>
      </c>
      <c r="AC103" s="159">
        <f>IF(AC$16-'様式３（療養者名簿）（⑤の場合）'!$O112+1&lt;=15,IF(AC$16&gt;='様式３（療養者名簿）（⑤の場合）'!$O112,IF(AC$16&lt;='様式３（療養者名簿）（⑤の場合）'!$W112,1,0),0),0)</f>
        <v>0</v>
      </c>
      <c r="AD103" s="159">
        <f>IF(AD$16-'様式３（療養者名簿）（⑤の場合）'!$O112+1&lt;=15,IF(AD$16&gt;='様式３（療養者名簿）（⑤の場合）'!$O112,IF(AD$16&lt;='様式３（療養者名簿）（⑤の場合）'!$W112,1,0),0),0)</f>
        <v>0</v>
      </c>
      <c r="AE103" s="159">
        <f>IF(AE$16-'様式３（療養者名簿）（⑤の場合）'!$O112+1&lt;=15,IF(AE$16&gt;='様式３（療養者名簿）（⑤の場合）'!$O112,IF(AE$16&lt;='様式３（療養者名簿）（⑤の場合）'!$W112,1,0),0),0)</f>
        <v>0</v>
      </c>
      <c r="AF103" s="159">
        <f>IF(AF$16-'様式３（療養者名簿）（⑤の場合）'!$O112+1&lt;=15,IF(AF$16&gt;='様式３（療養者名簿）（⑤の場合）'!$O112,IF(AF$16&lt;='様式３（療養者名簿）（⑤の場合）'!$W112,1,0),0),0)</f>
        <v>0</v>
      </c>
      <c r="AG103" s="159">
        <f>IF(AG$16-'様式３（療養者名簿）（⑤の場合）'!$O112+1&lt;=15,IF(AG$16&gt;='様式３（療養者名簿）（⑤の場合）'!$O112,IF(AG$16&lt;='様式３（療養者名簿）（⑤の場合）'!$W112,1,0),0),0)</f>
        <v>0</v>
      </c>
      <c r="AH103" s="159">
        <f>IF(AH$16-'様式３（療養者名簿）（⑤の場合）'!$O112+1&lt;=15,IF(AH$16&gt;='様式３（療養者名簿）（⑤の場合）'!$O112,IF(AH$16&lt;='様式３（療養者名簿）（⑤の場合）'!$W112,1,0),0),0)</f>
        <v>0</v>
      </c>
      <c r="AI103" s="159">
        <f>IF(AI$16-'様式３（療養者名簿）（⑤の場合）'!$O112+1&lt;=15,IF(AI$16&gt;='様式３（療養者名簿）（⑤の場合）'!$O112,IF(AI$16&lt;='様式３（療養者名簿）（⑤の場合）'!$W112,1,0),0),0)</f>
        <v>0</v>
      </c>
      <c r="AJ103" s="159">
        <f>IF(AJ$16-'様式３（療養者名簿）（⑤の場合）'!$O112+1&lt;=15,IF(AJ$16&gt;='様式３（療養者名簿）（⑤の場合）'!$O112,IF(AJ$16&lt;='様式３（療養者名簿）（⑤の場合）'!$W112,1,0),0),0)</f>
        <v>0</v>
      </c>
      <c r="AK103" s="159">
        <f>IF(AK$16-'様式３（療養者名簿）（⑤の場合）'!$O112+1&lt;=15,IF(AK$16&gt;='様式３（療養者名簿）（⑤の場合）'!$O112,IF(AK$16&lt;='様式３（療養者名簿）（⑤の場合）'!$W112,1,0),0),0)</f>
        <v>0</v>
      </c>
      <c r="AL103" s="159">
        <f>IF(AL$16-'様式３（療養者名簿）（⑤の場合）'!$O112+1&lt;=15,IF(AL$16&gt;='様式３（療養者名簿）（⑤の場合）'!$O112,IF(AL$16&lt;='様式３（療養者名簿）（⑤の場合）'!$W112,1,0),0),0)</f>
        <v>0</v>
      </c>
      <c r="AM103" s="159">
        <f>IF(AM$16-'様式３（療養者名簿）（⑤の場合）'!$O112+1&lt;=15,IF(AM$16&gt;='様式３（療養者名簿）（⑤の場合）'!$O112,IF(AM$16&lt;='様式３（療養者名簿）（⑤の場合）'!$W112,1,0),0),0)</f>
        <v>0</v>
      </c>
      <c r="AN103" s="159">
        <f>IF(AN$16-'様式３（療養者名簿）（⑤の場合）'!$O112+1&lt;=15,IF(AN$16&gt;='様式３（療養者名簿）（⑤の場合）'!$O112,IF(AN$16&lt;='様式３（療養者名簿）（⑤の場合）'!$W112,1,0),0),0)</f>
        <v>0</v>
      </c>
      <c r="AO103" s="159">
        <f>IF(AO$16-'様式３（療養者名簿）（⑤の場合）'!$O112+1&lt;=15,IF(AO$16&gt;='様式３（療養者名簿）（⑤の場合）'!$O112,IF(AO$16&lt;='様式３（療養者名簿）（⑤の場合）'!$W112,1,0),0),0)</f>
        <v>0</v>
      </c>
      <c r="AP103" s="159">
        <f>IF(AP$16-'様式３（療養者名簿）（⑤の場合）'!$O112+1&lt;=15,IF(AP$16&gt;='様式３（療養者名簿）（⑤の場合）'!$O112,IF(AP$16&lt;='様式３（療養者名簿）（⑤の場合）'!$W112,1,0),0),0)</f>
        <v>0</v>
      </c>
      <c r="AQ103" s="159">
        <f>IF(AQ$16-'様式３（療養者名簿）（⑤の場合）'!$O112+1&lt;=15,IF(AQ$16&gt;='様式３（療養者名簿）（⑤の場合）'!$O112,IF(AQ$16&lt;='様式３（療養者名簿）（⑤の場合）'!$W112,1,0),0),0)</f>
        <v>0</v>
      </c>
      <c r="AR103" s="159">
        <f>IF(AR$16-'様式３（療養者名簿）（⑤の場合）'!$O112+1&lt;=15,IF(AR$16&gt;='様式３（療養者名簿）（⑤の場合）'!$O112,IF(AR$16&lt;='様式３（療養者名簿）（⑤の場合）'!$W112,1,0),0),0)</f>
        <v>0</v>
      </c>
      <c r="AS103" s="159">
        <f>IF(AS$16-'様式３（療養者名簿）（⑤の場合）'!$O112+1&lt;=15,IF(AS$16&gt;='様式３（療養者名簿）（⑤の場合）'!$O112,IF(AS$16&lt;='様式３（療養者名簿）（⑤の場合）'!$W112,1,0),0),0)</f>
        <v>0</v>
      </c>
      <c r="AT103" s="159">
        <f>IF(AT$16-'様式３（療養者名簿）（⑤の場合）'!$O112+1&lt;=15,IF(AT$16&gt;='様式３（療養者名簿）（⑤の場合）'!$O112,IF(AT$16&lt;='様式３（療養者名簿）（⑤の場合）'!$W112,1,0),0),0)</f>
        <v>0</v>
      </c>
      <c r="AU103" s="159">
        <f>IF(AU$16-'様式３（療養者名簿）（⑤の場合）'!$O112+1&lt;=15,IF(AU$16&gt;='様式３（療養者名簿）（⑤の場合）'!$O112,IF(AU$16&lt;='様式３（療養者名簿）（⑤の場合）'!$W112,1,0),0),0)</f>
        <v>0</v>
      </c>
      <c r="AV103" s="159">
        <f>IF(AV$16-'様式３（療養者名簿）（⑤の場合）'!$O112+1&lt;=15,IF(AV$16&gt;='様式３（療養者名簿）（⑤の場合）'!$O112,IF(AV$16&lt;='様式３（療養者名簿）（⑤の場合）'!$W112,1,0),0),0)</f>
        <v>0</v>
      </c>
      <c r="AW103" s="159">
        <f>IF(AW$16-'様式３（療養者名簿）（⑤の場合）'!$O112+1&lt;=15,IF(AW$16&gt;='様式３（療養者名簿）（⑤の場合）'!$O112,IF(AW$16&lt;='様式３（療養者名簿）（⑤の場合）'!$W112,1,0),0),0)</f>
        <v>0</v>
      </c>
      <c r="AX103" s="159">
        <f>IF(AX$16-'様式３（療養者名簿）（⑤の場合）'!$O112+1&lt;=15,IF(AX$16&gt;='様式３（療養者名簿）（⑤の場合）'!$O112,IF(AX$16&lt;='様式３（療養者名簿）（⑤の場合）'!$W112,1,0),0),0)</f>
        <v>0</v>
      </c>
      <c r="AY103" s="159">
        <f>IF(AY$16-'様式３（療養者名簿）（⑤の場合）'!$O112+1&lt;=15,IF(AY$16&gt;='様式３（療養者名簿）（⑤の場合）'!$O112,IF(AY$16&lt;='様式３（療養者名簿）（⑤の場合）'!$W112,1,0),0),0)</f>
        <v>0</v>
      </c>
      <c r="AZ103" s="159">
        <f>IF(AZ$16-'様式３（療養者名簿）（⑤の場合）'!$O112+1&lt;=15,IF(AZ$16&gt;='様式３（療養者名簿）（⑤の場合）'!$O112,IF(AZ$16&lt;='様式３（療養者名簿）（⑤の場合）'!$W112,1,0),0),0)</f>
        <v>0</v>
      </c>
      <c r="BA103" s="159">
        <f>IF(BA$16-'様式３（療養者名簿）（⑤の場合）'!$O112+1&lt;=15,IF(BA$16&gt;='様式３（療養者名簿）（⑤の場合）'!$O112,IF(BA$16&lt;='様式３（療養者名簿）（⑤の場合）'!$W112,1,0),0),0)</f>
        <v>0</v>
      </c>
      <c r="BB103" s="159">
        <f>IF(BB$16-'様式３（療養者名簿）（⑤の場合）'!$O112+1&lt;=15,IF(BB$16&gt;='様式３（療養者名簿）（⑤の場合）'!$O112,IF(BB$16&lt;='様式３（療養者名簿）（⑤の場合）'!$W112,1,0),0),0)</f>
        <v>0</v>
      </c>
      <c r="BC103" s="159">
        <f>IF(BC$16-'様式３（療養者名簿）（⑤の場合）'!$O112+1&lt;=15,IF(BC$16&gt;='様式３（療養者名簿）（⑤の場合）'!$O112,IF(BC$16&lt;='様式３（療養者名簿）（⑤の場合）'!$W112,1,0),0),0)</f>
        <v>0</v>
      </c>
      <c r="BD103" s="159">
        <f>IF(BD$16-'様式３（療養者名簿）（⑤の場合）'!$O112+1&lt;=15,IF(BD$16&gt;='様式３（療養者名簿）（⑤の場合）'!$O112,IF(BD$16&lt;='様式３（療養者名簿）（⑤の場合）'!$W112,1,0),0),0)</f>
        <v>0</v>
      </c>
      <c r="BE103" s="159">
        <f>IF(BE$16-'様式３（療養者名簿）（⑤の場合）'!$O112+1&lt;=15,IF(BE$16&gt;='様式３（療養者名簿）（⑤の場合）'!$O112,IF(BE$16&lt;='様式３（療養者名簿）（⑤の場合）'!$W112,1,0),0),0)</f>
        <v>0</v>
      </c>
      <c r="BF103" s="159">
        <f>IF(BF$16-'様式３（療養者名簿）（⑤の場合）'!$O112+1&lt;=15,IF(BF$16&gt;='様式３（療養者名簿）（⑤の場合）'!$O112,IF(BF$16&lt;='様式３（療養者名簿）（⑤の場合）'!$W112,1,0),0),0)</f>
        <v>0</v>
      </c>
      <c r="BG103" s="159">
        <f>IF(BG$16-'様式３（療養者名簿）（⑤の場合）'!$O112+1&lt;=15,IF(BG$16&gt;='様式３（療養者名簿）（⑤の場合）'!$O112,IF(BG$16&lt;='様式３（療養者名簿）（⑤の場合）'!$W112,1,0),0),0)</f>
        <v>0</v>
      </c>
      <c r="BH103" s="159">
        <f>IF(BH$16-'様式３（療養者名簿）（⑤の場合）'!$O112+1&lt;=15,IF(BH$16&gt;='様式３（療養者名簿）（⑤の場合）'!$O112,IF(BH$16&lt;='様式３（療養者名簿）（⑤の場合）'!$W112,1,0),0),0)</f>
        <v>0</v>
      </c>
      <c r="BI103" s="159">
        <f>IF(BI$16-'様式３（療養者名簿）（⑤の場合）'!$O112+1&lt;=15,IF(BI$16&gt;='様式３（療養者名簿）（⑤の場合）'!$O112,IF(BI$16&lt;='様式３（療養者名簿）（⑤の場合）'!$W112,1,0),0),0)</f>
        <v>0</v>
      </c>
      <c r="BJ103" s="159">
        <f>IF(BJ$16-'様式３（療養者名簿）（⑤の場合）'!$O112+1&lt;=15,IF(BJ$16&gt;='様式３（療養者名簿）（⑤の場合）'!$O112,IF(BJ$16&lt;='様式３（療養者名簿）（⑤の場合）'!$W112,1,0),0),0)</f>
        <v>0</v>
      </c>
      <c r="BK103" s="159">
        <f>IF(BK$16-'様式３（療養者名簿）（⑤の場合）'!$O112+1&lt;=15,IF(BK$16&gt;='様式３（療養者名簿）（⑤の場合）'!$O112,IF(BK$16&lt;='様式３（療養者名簿）（⑤の場合）'!$W112,1,0),0),0)</f>
        <v>0</v>
      </c>
      <c r="BL103" s="159">
        <f>IF(BL$16-'様式３（療養者名簿）（⑤の場合）'!$O112+1&lt;=15,IF(BL$16&gt;='様式３（療養者名簿）（⑤の場合）'!$O112,IF(BL$16&lt;='様式３（療養者名簿）（⑤の場合）'!$W112,1,0),0),0)</f>
        <v>0</v>
      </c>
      <c r="BM103" s="159">
        <f>IF(BM$16-'様式３（療養者名簿）（⑤の場合）'!$O112+1&lt;=15,IF(BM$16&gt;='様式３（療養者名簿）（⑤の場合）'!$O112,IF(BM$16&lt;='様式３（療養者名簿）（⑤の場合）'!$W112,1,0),0),0)</f>
        <v>0</v>
      </c>
      <c r="BN103" s="159">
        <f>IF(BN$16-'様式３（療養者名簿）（⑤の場合）'!$O112+1&lt;=15,IF(BN$16&gt;='様式３（療養者名簿）（⑤の場合）'!$O112,IF(BN$16&lt;='様式３（療養者名簿）（⑤の場合）'!$W112,1,0),0),0)</f>
        <v>0</v>
      </c>
      <c r="BO103" s="159">
        <f>IF(BO$16-'様式３（療養者名簿）（⑤の場合）'!$O112+1&lt;=15,IF(BO$16&gt;='様式３（療養者名簿）（⑤の場合）'!$O112,IF(BO$16&lt;='様式３（療養者名簿）（⑤の場合）'!$W112,1,0),0),0)</f>
        <v>0</v>
      </c>
      <c r="BP103" s="159">
        <f>IF(BP$16-'様式３（療養者名簿）（⑤の場合）'!$O112+1&lt;=15,IF(BP$16&gt;='様式３（療養者名簿）（⑤の場合）'!$O112,IF(BP$16&lt;='様式３（療養者名簿）（⑤の場合）'!$W112,1,0),0),0)</f>
        <v>0</v>
      </c>
      <c r="BQ103" s="159">
        <f>IF(BQ$16-'様式３（療養者名簿）（⑤の場合）'!$O112+1&lt;=15,IF(BQ$16&gt;='様式３（療養者名簿）（⑤の場合）'!$O112,IF(BQ$16&lt;='様式３（療養者名簿）（⑤の場合）'!$W112,1,0),0),0)</f>
        <v>0</v>
      </c>
      <c r="BR103" s="159">
        <f>IF(BR$16-'様式３（療養者名簿）（⑤の場合）'!$O112+1&lt;=15,IF(BR$16&gt;='様式３（療養者名簿）（⑤の場合）'!$O112,IF(BR$16&lt;='様式３（療養者名簿）（⑤の場合）'!$W112,1,0),0),0)</f>
        <v>0</v>
      </c>
      <c r="BS103" s="159">
        <f>IF(BS$16-'様式３（療養者名簿）（⑤の場合）'!$O112+1&lt;=15,IF(BS$16&gt;='様式３（療養者名簿）（⑤の場合）'!$O112,IF(BS$16&lt;='様式３（療養者名簿）（⑤の場合）'!$W112,1,0),0),0)</f>
        <v>0</v>
      </c>
      <c r="BT103" s="159">
        <f>IF(BT$16-'様式３（療養者名簿）（⑤の場合）'!$O112+1&lt;=15,IF(BT$16&gt;='様式３（療養者名簿）（⑤の場合）'!$O112,IF(BT$16&lt;='様式３（療養者名簿）（⑤の場合）'!$W112,1,0),0),0)</f>
        <v>0</v>
      </c>
      <c r="BU103" s="159">
        <f>IF(BU$16-'様式３（療養者名簿）（⑤の場合）'!$O112+1&lt;=15,IF(BU$16&gt;='様式３（療養者名簿）（⑤の場合）'!$O112,IF(BU$16&lt;='様式３（療養者名簿）（⑤の場合）'!$W112,1,0),0),0)</f>
        <v>0</v>
      </c>
      <c r="BV103" s="159">
        <f>IF(BV$16-'様式３（療養者名簿）（⑤の場合）'!$O112+1&lt;=15,IF(BV$16&gt;='様式３（療養者名簿）（⑤の場合）'!$O112,IF(BV$16&lt;='様式３（療養者名簿）（⑤の場合）'!$W112,1,0),0),0)</f>
        <v>0</v>
      </c>
      <c r="BW103" s="159">
        <f>IF(BW$16-'様式３（療養者名簿）（⑤の場合）'!$O112+1&lt;=15,IF(BW$16&gt;='様式３（療養者名簿）（⑤の場合）'!$O112,IF(BW$16&lt;='様式３（療養者名簿）（⑤の場合）'!$W112,1,0),0),0)</f>
        <v>0</v>
      </c>
      <c r="BX103" s="159">
        <f>IF(BX$16-'様式３（療養者名簿）（⑤の場合）'!$O112+1&lt;=15,IF(BX$16&gt;='様式３（療養者名簿）（⑤の場合）'!$O112,IF(BX$16&lt;='様式３（療養者名簿）（⑤の場合）'!$W112,1,0),0),0)</f>
        <v>0</v>
      </c>
      <c r="BY103" s="159">
        <f>IF(BY$16-'様式３（療養者名簿）（⑤の場合）'!$O112+1&lt;=15,IF(BY$16&gt;='様式３（療養者名簿）（⑤の場合）'!$O112,IF(BY$16&lt;='様式３（療養者名簿）（⑤の場合）'!$W112,1,0),0),0)</f>
        <v>0</v>
      </c>
      <c r="BZ103" s="159">
        <f>IF(BZ$16-'様式３（療養者名簿）（⑤の場合）'!$O112+1&lt;=15,IF(BZ$16&gt;='様式３（療養者名簿）（⑤の場合）'!$O112,IF(BZ$16&lt;='様式３（療養者名簿）（⑤の場合）'!$W112,1,0),0),0)</f>
        <v>0</v>
      </c>
      <c r="CA103" s="159">
        <f>IF(CA$16-'様式３（療養者名簿）（⑤の場合）'!$O112+1&lt;=15,IF(CA$16&gt;='様式３（療養者名簿）（⑤の場合）'!$O112,IF(CA$16&lt;='様式３（療養者名簿）（⑤の場合）'!$W112,1,0),0),0)</f>
        <v>0</v>
      </c>
      <c r="CB103" s="159">
        <f>IF(CB$16-'様式３（療養者名簿）（⑤の場合）'!$O112+1&lt;=15,IF(CB$16&gt;='様式３（療養者名簿）（⑤の場合）'!$O112,IF(CB$16&lt;='様式３（療養者名簿）（⑤の場合）'!$W112,1,0),0),0)</f>
        <v>0</v>
      </c>
      <c r="CC103" s="159">
        <f>IF(CC$16-'様式３（療養者名簿）（⑤の場合）'!$O112+1&lt;=15,IF(CC$16&gt;='様式３（療養者名簿）（⑤の場合）'!$O112,IF(CC$16&lt;='様式３（療養者名簿）（⑤の場合）'!$W112,1,0),0),0)</f>
        <v>0</v>
      </c>
      <c r="CD103" s="159">
        <f>IF(CD$16-'様式３（療養者名簿）（⑤の場合）'!$O112+1&lt;=15,IF(CD$16&gt;='様式３（療養者名簿）（⑤の場合）'!$O112,IF(CD$16&lt;='様式３（療養者名簿）（⑤の場合）'!$W112,1,0),0),0)</f>
        <v>0</v>
      </c>
      <c r="CE103" s="159">
        <f>IF(CE$16-'様式３（療養者名簿）（⑤の場合）'!$O112+1&lt;=15,IF(CE$16&gt;='様式３（療養者名簿）（⑤の場合）'!$O112,IF(CE$16&lt;='様式３（療養者名簿）（⑤の場合）'!$W112,1,0),0),0)</f>
        <v>0</v>
      </c>
      <c r="CF103" s="159">
        <f>IF(CF$16-'様式３（療養者名簿）（⑤の場合）'!$O112+1&lt;=15,IF(CF$16&gt;='様式３（療養者名簿）（⑤の場合）'!$O112,IF(CF$16&lt;='様式３（療養者名簿）（⑤の場合）'!$W112,1,0),0),0)</f>
        <v>0</v>
      </c>
      <c r="CG103" s="159">
        <f>IF(CG$16-'様式３（療養者名簿）（⑤の場合）'!$O112+1&lt;=15,IF(CG$16&gt;='様式３（療養者名簿）（⑤の場合）'!$O112,IF(CG$16&lt;='様式３（療養者名簿）（⑤の場合）'!$W112,1,0),0),0)</f>
        <v>0</v>
      </c>
      <c r="CH103" s="159">
        <f>IF(CH$16-'様式３（療養者名簿）（⑤の場合）'!$O112+1&lt;=15,IF(CH$16&gt;='様式３（療養者名簿）（⑤の場合）'!$O112,IF(CH$16&lt;='様式３（療養者名簿）（⑤の場合）'!$W112,1,0),0),0)</f>
        <v>0</v>
      </c>
      <c r="CI103" s="159">
        <f>IF(CI$16-'様式３（療養者名簿）（⑤の場合）'!$O112+1&lt;=15,IF(CI$16&gt;='様式３（療養者名簿）（⑤の場合）'!$O112,IF(CI$16&lt;='様式３（療養者名簿）（⑤の場合）'!$W112,1,0),0),0)</f>
        <v>0</v>
      </c>
      <c r="CJ103" s="159">
        <f>IF(CJ$16-'様式３（療養者名簿）（⑤の場合）'!$O112+1&lt;=15,IF(CJ$16&gt;='様式３（療養者名簿）（⑤の場合）'!$O112,IF(CJ$16&lt;='様式３（療養者名簿）（⑤の場合）'!$W112,1,0),0),0)</f>
        <v>0</v>
      </c>
      <c r="CK103" s="159">
        <f>IF(CK$16-'様式３（療養者名簿）（⑤の場合）'!$O112+1&lt;=15,IF(CK$16&gt;='様式３（療養者名簿）（⑤の場合）'!$O112,IF(CK$16&lt;='様式３（療養者名簿）（⑤の場合）'!$W112,1,0),0),0)</f>
        <v>0</v>
      </c>
      <c r="CL103" s="159">
        <f>IF(CL$16-'様式３（療養者名簿）（⑤の場合）'!$O112+1&lt;=15,IF(CL$16&gt;='様式３（療養者名簿）（⑤の場合）'!$O112,IF(CL$16&lt;='様式３（療養者名簿）（⑤の場合）'!$W112,1,0),0),0)</f>
        <v>0</v>
      </c>
      <c r="CM103" s="159">
        <f>IF(CM$16-'様式３（療養者名簿）（⑤の場合）'!$O112+1&lt;=15,IF(CM$16&gt;='様式３（療養者名簿）（⑤の場合）'!$O112,IF(CM$16&lt;='様式３（療養者名簿）（⑤の場合）'!$W112,1,0),0),0)</f>
        <v>0</v>
      </c>
      <c r="CN103" s="159">
        <f>IF(CN$16-'様式３（療養者名簿）（⑤の場合）'!$O112+1&lt;=15,IF(CN$16&gt;='様式３（療養者名簿）（⑤の場合）'!$O112,IF(CN$16&lt;='様式３（療養者名簿）（⑤の場合）'!$W112,1,0),0),0)</f>
        <v>0</v>
      </c>
      <c r="CO103" s="159">
        <f>IF(CO$16-'様式３（療養者名簿）（⑤の場合）'!$O112+1&lt;=15,IF(CO$16&gt;='様式３（療養者名簿）（⑤の場合）'!$O112,IF(CO$16&lt;='様式３（療養者名簿）（⑤の場合）'!$W112,1,0),0),0)</f>
        <v>0</v>
      </c>
      <c r="CP103" s="159">
        <f>IF(CP$16-'様式３（療養者名簿）（⑤の場合）'!$O112+1&lt;=15,IF(CP$16&gt;='様式３（療養者名簿）（⑤の場合）'!$O112,IF(CP$16&lt;='様式３（療養者名簿）（⑤の場合）'!$W112,1,0),0),0)</f>
        <v>0</v>
      </c>
      <c r="CQ103" s="159">
        <f>IF(CQ$16-'様式３（療養者名簿）（⑤の場合）'!$O112+1&lt;=15,IF(CQ$16&gt;='様式３（療養者名簿）（⑤の場合）'!$O112,IF(CQ$16&lt;='様式３（療養者名簿）（⑤の場合）'!$W112,1,0),0),0)</f>
        <v>0</v>
      </c>
      <c r="CR103" s="159">
        <f>IF(CR$16-'様式３（療養者名簿）（⑤の場合）'!$O112+1&lt;=15,IF(CR$16&gt;='様式３（療養者名簿）（⑤の場合）'!$O112,IF(CR$16&lt;='様式３（療養者名簿）（⑤の場合）'!$W112,1,0),0),0)</f>
        <v>0</v>
      </c>
      <c r="CS103" s="159">
        <f>IF(CS$16-'様式３（療養者名簿）（⑤の場合）'!$O112+1&lt;=15,IF(CS$16&gt;='様式３（療養者名簿）（⑤の場合）'!$O112,IF(CS$16&lt;='様式３（療養者名簿）（⑤の場合）'!$W112,1,0),0),0)</f>
        <v>0</v>
      </c>
      <c r="CT103" s="159">
        <f>IF(CT$16-'様式３（療養者名簿）（⑤の場合）'!$O112+1&lt;=15,IF(CT$16&gt;='様式３（療養者名簿）（⑤の場合）'!$O112,IF(CT$16&lt;='様式３（療養者名簿）（⑤の場合）'!$W112,1,0),0),0)</f>
        <v>0</v>
      </c>
      <c r="CU103" s="159">
        <f>IF(CU$16-'様式３（療養者名簿）（⑤の場合）'!$O112+1&lt;=15,IF(CU$16&gt;='様式３（療養者名簿）（⑤の場合）'!$O112,IF(CU$16&lt;='様式３（療養者名簿）（⑤の場合）'!$W112,1,0),0),0)</f>
        <v>0</v>
      </c>
      <c r="CV103" s="159">
        <f>IF(CV$16-'様式３（療養者名簿）（⑤の場合）'!$O112+1&lt;=15,IF(CV$16&gt;='様式３（療養者名簿）（⑤の場合）'!$O112,IF(CV$16&lt;='様式３（療養者名簿）（⑤の場合）'!$W112,1,0),0),0)</f>
        <v>0</v>
      </c>
      <c r="CW103" s="159">
        <f>IF(CW$16-'様式３（療養者名簿）（⑤の場合）'!$O112+1&lt;=15,IF(CW$16&gt;='様式３（療養者名簿）（⑤の場合）'!$O112,IF(CW$16&lt;='様式３（療養者名簿）（⑤の場合）'!$W112,1,0),0),0)</f>
        <v>0</v>
      </c>
      <c r="CX103" s="159">
        <f>IF(CX$16-'様式３（療養者名簿）（⑤の場合）'!$O112+1&lt;=15,IF(CX$16&gt;='様式３（療養者名簿）（⑤の場合）'!$O112,IF(CX$16&lt;='様式３（療養者名簿）（⑤の場合）'!$W112,1,0),0),0)</f>
        <v>0</v>
      </c>
      <c r="CY103" s="159">
        <f>IF(CY$16-'様式３（療養者名簿）（⑤の場合）'!$O112+1&lt;=15,IF(CY$16&gt;='様式３（療養者名簿）（⑤の場合）'!$O112,IF(CY$16&lt;='様式３（療養者名簿）（⑤の場合）'!$W112,1,0),0),0)</f>
        <v>0</v>
      </c>
      <c r="CZ103" s="159">
        <f>IF(CZ$16-'様式３（療養者名簿）（⑤の場合）'!$O112+1&lt;=15,IF(CZ$16&gt;='様式３（療養者名簿）（⑤の場合）'!$O112,IF(CZ$16&lt;='様式３（療養者名簿）（⑤の場合）'!$W112,1,0),0),0)</f>
        <v>0</v>
      </c>
      <c r="DA103" s="159">
        <f>IF(DA$16-'様式３（療養者名簿）（⑤の場合）'!$O112+1&lt;=15,IF(DA$16&gt;='様式３（療養者名簿）（⑤の場合）'!$O112,IF(DA$16&lt;='様式３（療養者名簿）（⑤の場合）'!$W112,1,0),0),0)</f>
        <v>0</v>
      </c>
      <c r="DB103" s="159">
        <f>IF(DB$16-'様式３（療養者名簿）（⑤の場合）'!$O112+1&lt;=15,IF(DB$16&gt;='様式３（療養者名簿）（⑤の場合）'!$O112,IF(DB$16&lt;='様式３（療養者名簿）（⑤の場合）'!$W112,1,0),0),0)</f>
        <v>0</v>
      </c>
      <c r="DC103" s="159">
        <f>IF(DC$16-'様式３（療養者名簿）（⑤の場合）'!$O112+1&lt;=15,IF(DC$16&gt;='様式３（療養者名簿）（⑤の場合）'!$O112,IF(DC$16&lt;='様式３（療養者名簿）（⑤の場合）'!$W112,1,0),0),0)</f>
        <v>0</v>
      </c>
      <c r="DD103" s="159">
        <f>IF(DD$16-'様式３（療養者名簿）（⑤の場合）'!$O112+1&lt;=15,IF(DD$16&gt;='様式３（療養者名簿）（⑤の場合）'!$O112,IF(DD$16&lt;='様式３（療養者名簿）（⑤の場合）'!$W112,1,0),0),0)</f>
        <v>0</v>
      </c>
      <c r="DE103" s="159">
        <f>IF(DE$16-'様式３（療養者名簿）（⑤の場合）'!$O112+1&lt;=15,IF(DE$16&gt;='様式３（療養者名簿）（⑤の場合）'!$O112,IF(DE$16&lt;='様式３（療養者名簿）（⑤の場合）'!$W112,1,0),0),0)</f>
        <v>0</v>
      </c>
      <c r="DF103" s="159">
        <f>IF(DF$16-'様式３（療養者名簿）（⑤の場合）'!$O112+1&lt;=15,IF(DF$16&gt;='様式３（療養者名簿）（⑤の場合）'!$O112,IF(DF$16&lt;='様式３（療養者名簿）（⑤の場合）'!$W112,1,0),0),0)</f>
        <v>0</v>
      </c>
      <c r="DG103" s="159">
        <f>IF(DG$16-'様式３（療養者名簿）（⑤の場合）'!$O112+1&lt;=15,IF(DG$16&gt;='様式３（療養者名簿）（⑤の場合）'!$O112,IF(DG$16&lt;='様式３（療養者名簿）（⑤の場合）'!$W112,1,0),0),0)</f>
        <v>0</v>
      </c>
      <c r="DH103" s="159">
        <f>IF(DH$16-'様式３（療養者名簿）（⑤の場合）'!$O112+1&lt;=15,IF(DH$16&gt;='様式３（療養者名簿）（⑤の場合）'!$O112,IF(DH$16&lt;='様式３（療養者名簿）（⑤の場合）'!$W112,1,0),0),0)</f>
        <v>0</v>
      </c>
      <c r="DI103" s="159">
        <f>IF(DI$16-'様式３（療養者名簿）（⑤の場合）'!$O112+1&lt;=15,IF(DI$16&gt;='様式３（療養者名簿）（⑤の場合）'!$O112,IF(DI$16&lt;='様式３（療養者名簿）（⑤の場合）'!$W112,1,0),0),0)</f>
        <v>0</v>
      </c>
      <c r="DJ103" s="159">
        <f>IF(DJ$16-'様式３（療養者名簿）（⑤の場合）'!$O112+1&lt;=15,IF(DJ$16&gt;='様式３（療養者名簿）（⑤の場合）'!$O112,IF(DJ$16&lt;='様式３（療養者名簿）（⑤の場合）'!$W112,1,0),0),0)</f>
        <v>0</v>
      </c>
      <c r="DK103" s="159">
        <f>IF(DK$16-'様式３（療養者名簿）（⑤の場合）'!$O112+1&lt;=15,IF(DK$16&gt;='様式３（療養者名簿）（⑤の場合）'!$O112,IF(DK$16&lt;='様式３（療養者名簿）（⑤の場合）'!$W112,1,0),0),0)</f>
        <v>0</v>
      </c>
      <c r="DL103" s="159">
        <f>IF(DL$16-'様式３（療養者名簿）（⑤の場合）'!$O112+1&lt;=15,IF(DL$16&gt;='様式３（療養者名簿）（⑤の場合）'!$O112,IF(DL$16&lt;='様式３（療養者名簿）（⑤の場合）'!$W112,1,0),0),0)</f>
        <v>0</v>
      </c>
      <c r="DM103" s="159">
        <f>IF(DM$16-'様式３（療養者名簿）（⑤の場合）'!$O112+1&lt;=15,IF(DM$16&gt;='様式３（療養者名簿）（⑤の場合）'!$O112,IF(DM$16&lt;='様式３（療養者名簿）（⑤の場合）'!$W112,1,0),0),0)</f>
        <v>0</v>
      </c>
      <c r="DN103" s="159">
        <f>IF(DN$16-'様式３（療養者名簿）（⑤の場合）'!$O112+1&lt;=15,IF(DN$16&gt;='様式３（療養者名簿）（⑤の場合）'!$O112,IF(DN$16&lt;='様式３（療養者名簿）（⑤の場合）'!$W112,1,0),0),0)</f>
        <v>0</v>
      </c>
      <c r="DO103" s="159">
        <f>IF(DO$16-'様式３（療養者名簿）（⑤の場合）'!$O112+1&lt;=15,IF(DO$16&gt;='様式３（療養者名簿）（⑤の場合）'!$O112,IF(DO$16&lt;='様式３（療養者名簿）（⑤の場合）'!$W112,1,0),0),0)</f>
        <v>0</v>
      </c>
      <c r="DP103" s="159">
        <f>IF(DP$16-'様式３（療養者名簿）（⑤の場合）'!$O112+1&lt;=15,IF(DP$16&gt;='様式３（療養者名簿）（⑤の場合）'!$O112,IF(DP$16&lt;='様式３（療養者名簿）（⑤の場合）'!$W112,1,0),0),0)</f>
        <v>0</v>
      </c>
      <c r="DQ103" s="159">
        <f>IF(DQ$16-'様式３（療養者名簿）（⑤の場合）'!$O112+1&lt;=15,IF(DQ$16&gt;='様式３（療養者名簿）（⑤の場合）'!$O112,IF(DQ$16&lt;='様式３（療養者名簿）（⑤の場合）'!$W112,1,0),0),0)</f>
        <v>0</v>
      </c>
      <c r="DR103" s="159">
        <f>IF(DR$16-'様式３（療養者名簿）（⑤の場合）'!$O112+1&lt;=15,IF(DR$16&gt;='様式３（療養者名簿）（⑤の場合）'!$O112,IF(DR$16&lt;='様式３（療養者名簿）（⑤の場合）'!$W112,1,0),0),0)</f>
        <v>0</v>
      </c>
      <c r="DS103" s="159">
        <f>IF(DS$16-'様式３（療養者名簿）（⑤の場合）'!$O112+1&lt;=15,IF(DS$16&gt;='様式３（療養者名簿）（⑤の場合）'!$O112,IF(DS$16&lt;='様式３（療養者名簿）（⑤の場合）'!$W112,1,0),0),0)</f>
        <v>0</v>
      </c>
      <c r="DT103" s="159">
        <f>IF(DT$16-'様式３（療養者名簿）（⑤の場合）'!$O112+1&lt;=15,IF(DT$16&gt;='様式３（療養者名簿）（⑤の場合）'!$O112,IF(DT$16&lt;='様式３（療養者名簿）（⑤の場合）'!$W112,1,0),0),0)</f>
        <v>0</v>
      </c>
      <c r="DU103" s="159">
        <f>IF(DU$16-'様式３（療養者名簿）（⑤の場合）'!$O112+1&lt;=15,IF(DU$16&gt;='様式３（療養者名簿）（⑤の場合）'!$O112,IF(DU$16&lt;='様式３（療養者名簿）（⑤の場合）'!$W112,1,0),0),0)</f>
        <v>0</v>
      </c>
      <c r="DV103" s="159">
        <f>IF(DV$16-'様式３（療養者名簿）（⑤の場合）'!$O112+1&lt;=15,IF(DV$16&gt;='様式３（療養者名簿）（⑤の場合）'!$O112,IF(DV$16&lt;='様式３（療養者名簿）（⑤の場合）'!$W112,1,0),0),0)</f>
        <v>0</v>
      </c>
      <c r="DW103" s="159">
        <f>IF(DW$16-'様式３（療養者名簿）（⑤の場合）'!$O112+1&lt;=15,IF(DW$16&gt;='様式３（療養者名簿）（⑤の場合）'!$O112,IF(DW$16&lt;='様式３（療養者名簿）（⑤の場合）'!$W112,1,0),0),0)</f>
        <v>0</v>
      </c>
      <c r="DX103" s="159">
        <f>IF(DX$16-'様式３（療養者名簿）（⑤の場合）'!$O112+1&lt;=15,IF(DX$16&gt;='様式３（療養者名簿）（⑤の場合）'!$O112,IF(DX$16&lt;='様式３（療養者名簿）（⑤の場合）'!$W112,1,0),0),0)</f>
        <v>0</v>
      </c>
      <c r="DY103" s="159">
        <f>IF(DY$16-'様式３（療養者名簿）（⑤の場合）'!$O112+1&lt;=15,IF(DY$16&gt;='様式３（療養者名簿）（⑤の場合）'!$O112,IF(DY$16&lt;='様式３（療養者名簿）（⑤の場合）'!$W112,1,0),0),0)</f>
        <v>0</v>
      </c>
      <c r="DZ103" s="159">
        <f>IF(DZ$16-'様式３（療養者名簿）（⑤の場合）'!$O112+1&lt;=15,IF(DZ$16&gt;='様式３（療養者名簿）（⑤の場合）'!$O112,IF(DZ$16&lt;='様式３（療養者名簿）（⑤の場合）'!$W112,1,0),0),0)</f>
        <v>0</v>
      </c>
      <c r="EA103" s="159">
        <f>IF(EA$16-'様式３（療養者名簿）（⑤の場合）'!$O112+1&lt;=15,IF(EA$16&gt;='様式３（療養者名簿）（⑤の場合）'!$O112,IF(EA$16&lt;='様式３（療養者名簿）（⑤の場合）'!$W112,1,0),0),0)</f>
        <v>0</v>
      </c>
      <c r="EB103" s="159">
        <f>IF(EB$16-'様式３（療養者名簿）（⑤の場合）'!$O112+1&lt;=15,IF(EB$16&gt;='様式３（療養者名簿）（⑤の場合）'!$O112,IF(EB$16&lt;='様式３（療養者名簿）（⑤の場合）'!$W112,1,0),0),0)</f>
        <v>0</v>
      </c>
      <c r="EC103" s="159">
        <f>IF(EC$16-'様式３（療養者名簿）（⑤の場合）'!$O112+1&lt;=15,IF(EC$16&gt;='様式３（療養者名簿）（⑤の場合）'!$O112,IF(EC$16&lt;='様式３（療養者名簿）（⑤の場合）'!$W112,1,0),0),0)</f>
        <v>0</v>
      </c>
      <c r="ED103" s="159">
        <f>IF(ED$16-'様式３（療養者名簿）（⑤の場合）'!$O112+1&lt;=15,IF(ED$16&gt;='様式３（療養者名簿）（⑤の場合）'!$O112,IF(ED$16&lt;='様式３（療養者名簿）（⑤の場合）'!$W112,1,0),0),0)</f>
        <v>0</v>
      </c>
      <c r="EE103" s="159">
        <f>IF(EE$16-'様式３（療養者名簿）（⑤の場合）'!$O112+1&lt;=15,IF(EE$16&gt;='様式３（療養者名簿）（⑤の場合）'!$O112,IF(EE$16&lt;='様式３（療養者名簿）（⑤の場合）'!$W112,1,0),0),0)</f>
        <v>0</v>
      </c>
      <c r="EF103" s="159">
        <f>IF(EF$16-'様式３（療養者名簿）（⑤の場合）'!$O112+1&lt;=15,IF(EF$16&gt;='様式３（療養者名簿）（⑤の場合）'!$O112,IF(EF$16&lt;='様式３（療養者名簿）（⑤の場合）'!$W112,1,0),0),0)</f>
        <v>0</v>
      </c>
      <c r="EG103" s="159">
        <f>IF(EG$16-'様式３（療養者名簿）（⑤の場合）'!$O112+1&lt;=15,IF(EG$16&gt;='様式３（療養者名簿）（⑤の場合）'!$O112,IF(EG$16&lt;='様式３（療養者名簿）（⑤の場合）'!$W112,1,0),0),0)</f>
        <v>0</v>
      </c>
      <c r="EH103" s="159">
        <f>IF(EH$16-'様式３（療養者名簿）（⑤の場合）'!$O112+1&lt;=15,IF(EH$16&gt;='様式３（療養者名簿）（⑤の場合）'!$O112,IF(EH$16&lt;='様式３（療養者名簿）（⑤の場合）'!$W112,1,0),0),0)</f>
        <v>0</v>
      </c>
      <c r="EI103" s="159">
        <f>IF(EI$16-'様式３（療養者名簿）（⑤の場合）'!$O112+1&lt;=15,IF(EI$16&gt;='様式３（療養者名簿）（⑤の場合）'!$O112,IF(EI$16&lt;='様式３（療養者名簿）（⑤の場合）'!$W112,1,0),0),0)</f>
        <v>0</v>
      </c>
      <c r="EJ103" s="159">
        <f>IF(EJ$16-'様式３（療養者名簿）（⑤の場合）'!$O112+1&lt;=15,IF(EJ$16&gt;='様式３（療養者名簿）（⑤の場合）'!$O112,IF(EJ$16&lt;='様式３（療養者名簿）（⑤の場合）'!$W112,1,0),0),0)</f>
        <v>0</v>
      </c>
      <c r="EK103" s="159">
        <f>IF(EK$16-'様式３（療養者名簿）（⑤の場合）'!$O112+1&lt;=15,IF(EK$16&gt;='様式３（療養者名簿）（⑤の場合）'!$O112,IF(EK$16&lt;='様式３（療養者名簿）（⑤の場合）'!$W112,1,0),0),0)</f>
        <v>0</v>
      </c>
      <c r="EL103" s="159">
        <f>IF(EL$16-'様式３（療養者名簿）（⑤の場合）'!$O112+1&lt;=15,IF(EL$16&gt;='様式３（療養者名簿）（⑤の場合）'!$O112,IF(EL$16&lt;='様式３（療養者名簿）（⑤の場合）'!$W112,1,0),0),0)</f>
        <v>0</v>
      </c>
      <c r="EM103" s="159">
        <f>IF(EM$16-'様式３（療養者名簿）（⑤の場合）'!$O112+1&lt;=15,IF(EM$16&gt;='様式３（療養者名簿）（⑤の場合）'!$O112,IF(EM$16&lt;='様式３（療養者名簿）（⑤の場合）'!$W112,1,0),0),0)</f>
        <v>0</v>
      </c>
      <c r="EN103" s="159">
        <f>IF(EN$16-'様式３（療養者名簿）（⑤の場合）'!$O112+1&lt;=15,IF(EN$16&gt;='様式３（療養者名簿）（⑤の場合）'!$O112,IF(EN$16&lt;='様式３（療養者名簿）（⑤の場合）'!$W112,1,0),0),0)</f>
        <v>0</v>
      </c>
      <c r="EO103" s="159">
        <f>IF(EO$16-'様式３（療養者名簿）（⑤の場合）'!$O112+1&lt;=15,IF(EO$16&gt;='様式３（療養者名簿）（⑤の場合）'!$O112,IF(EO$16&lt;='様式３（療養者名簿）（⑤の場合）'!$W112,1,0),0),0)</f>
        <v>0</v>
      </c>
      <c r="EP103" s="159">
        <f>IF(EP$16-'様式３（療養者名簿）（⑤の場合）'!$O112+1&lt;=15,IF(EP$16&gt;='様式３（療養者名簿）（⑤の場合）'!$O112,IF(EP$16&lt;='様式３（療養者名簿）（⑤の場合）'!$W112,1,0),0),0)</f>
        <v>0</v>
      </c>
      <c r="EQ103" s="159">
        <f>IF(EQ$16-'様式３（療養者名簿）（⑤の場合）'!$O112+1&lt;=15,IF(EQ$16&gt;='様式３（療養者名簿）（⑤の場合）'!$O112,IF(EQ$16&lt;='様式３（療養者名簿）（⑤の場合）'!$W112,1,0),0),0)</f>
        <v>0</v>
      </c>
      <c r="ER103" s="159">
        <f>IF(ER$16-'様式３（療養者名簿）（⑤の場合）'!$O112+1&lt;=15,IF(ER$16&gt;='様式３（療養者名簿）（⑤の場合）'!$O112,IF(ER$16&lt;='様式３（療養者名簿）（⑤の場合）'!$W112,1,0),0),0)</f>
        <v>0</v>
      </c>
      <c r="ES103" s="159">
        <f>IF(ES$16-'様式３（療養者名簿）（⑤の場合）'!$O112+1&lt;=15,IF(ES$16&gt;='様式３（療養者名簿）（⑤の場合）'!$O112,IF(ES$16&lt;='様式３（療養者名簿）（⑤の場合）'!$W112,1,0),0),0)</f>
        <v>0</v>
      </c>
      <c r="ET103" s="159">
        <f>IF(ET$16-'様式３（療養者名簿）（⑤の場合）'!$O112+1&lt;=15,IF(ET$16&gt;='様式３（療養者名簿）（⑤の場合）'!$O112,IF(ET$16&lt;='様式３（療養者名簿）（⑤の場合）'!$W112,1,0),0),0)</f>
        <v>0</v>
      </c>
      <c r="EU103" s="159">
        <f>IF(EU$16-'様式３（療養者名簿）（⑤の場合）'!$O112+1&lt;=15,IF(EU$16&gt;='様式３（療養者名簿）（⑤の場合）'!$O112,IF(EU$16&lt;='様式３（療養者名簿）（⑤の場合）'!$W112,1,0),0),0)</f>
        <v>0</v>
      </c>
      <c r="EV103" s="159">
        <f>IF(EV$16-'様式３（療養者名簿）（⑤の場合）'!$O112+1&lt;=15,IF(EV$16&gt;='様式３（療養者名簿）（⑤の場合）'!$O112,IF(EV$16&lt;='様式３（療養者名簿）（⑤の場合）'!$W112,1,0),0),0)</f>
        <v>0</v>
      </c>
      <c r="EW103" s="159">
        <f>IF(EW$16-'様式３（療養者名簿）（⑤の場合）'!$O112+1&lt;=15,IF(EW$16&gt;='様式３（療養者名簿）（⑤の場合）'!$O112,IF(EW$16&lt;='様式３（療養者名簿）（⑤の場合）'!$W112,1,0),0),0)</f>
        <v>0</v>
      </c>
      <c r="EX103" s="159">
        <f>IF(EX$16-'様式３（療養者名簿）（⑤の場合）'!$O112+1&lt;=15,IF(EX$16&gt;='様式３（療養者名簿）（⑤の場合）'!$O112,IF(EX$16&lt;='様式３（療養者名簿）（⑤の場合）'!$W112,1,0),0),0)</f>
        <v>0</v>
      </c>
      <c r="EY103" s="159">
        <f>IF(EY$16-'様式３（療養者名簿）（⑤の場合）'!$O112+1&lt;=15,IF(EY$16&gt;='様式３（療養者名簿）（⑤の場合）'!$O112,IF(EY$16&lt;='様式３（療養者名簿）（⑤の場合）'!$W112,1,0),0),0)</f>
        <v>0</v>
      </c>
      <c r="EZ103" s="159">
        <f>IF(EZ$16-'様式３（療養者名簿）（⑤の場合）'!$O112+1&lt;=15,IF(EZ$16&gt;='様式３（療養者名簿）（⑤の場合）'!$O112,IF(EZ$16&lt;='様式３（療養者名簿）（⑤の場合）'!$W112,1,0),0),0)</f>
        <v>0</v>
      </c>
      <c r="FA103" s="159">
        <f>IF(FA$16-'様式３（療養者名簿）（⑤の場合）'!$O112+1&lt;=15,IF(FA$16&gt;='様式３（療養者名簿）（⑤の場合）'!$O112,IF(FA$16&lt;='様式３（療養者名簿）（⑤の場合）'!$W112,1,0),0),0)</f>
        <v>0</v>
      </c>
      <c r="FB103" s="159">
        <f>IF(FB$16-'様式３（療養者名簿）（⑤の場合）'!$O112+1&lt;=15,IF(FB$16&gt;='様式３（療養者名簿）（⑤の場合）'!$O112,IF(FB$16&lt;='様式３（療養者名簿）（⑤の場合）'!$W112,1,0),0),0)</f>
        <v>0</v>
      </c>
      <c r="FC103" s="159">
        <f>IF(FC$16-'様式３（療養者名簿）（⑤の場合）'!$O112+1&lt;=15,IF(FC$16&gt;='様式３（療養者名簿）（⑤の場合）'!$O112,IF(FC$16&lt;='様式３（療養者名簿）（⑤の場合）'!$W112,1,0),0),0)</f>
        <v>0</v>
      </c>
      <c r="FD103" s="159">
        <f>IF(FD$16-'様式３（療養者名簿）（⑤の場合）'!$O112+1&lt;=15,IF(FD$16&gt;='様式３（療養者名簿）（⑤の場合）'!$O112,IF(FD$16&lt;='様式３（療養者名簿）（⑤の場合）'!$W112,1,0),0),0)</f>
        <v>0</v>
      </c>
      <c r="FE103" s="159">
        <f>IF(FE$16-'様式３（療養者名簿）（⑤の場合）'!$O112+1&lt;=15,IF(FE$16&gt;='様式３（療養者名簿）（⑤の場合）'!$O112,IF(FE$16&lt;='様式３（療養者名簿）（⑤の場合）'!$W112,1,0),0),0)</f>
        <v>0</v>
      </c>
      <c r="FF103" s="159">
        <f>IF(FF$16-'様式３（療養者名簿）（⑤の場合）'!$O112+1&lt;=15,IF(FF$16&gt;='様式３（療養者名簿）（⑤の場合）'!$O112,IF(FF$16&lt;='様式３（療養者名簿）（⑤の場合）'!$W112,1,0),0),0)</f>
        <v>0</v>
      </c>
      <c r="FG103" s="159">
        <f>IF(FG$16-'様式３（療養者名簿）（⑤の場合）'!$O112+1&lt;=15,IF(FG$16&gt;='様式３（療養者名簿）（⑤の場合）'!$O112,IF(FG$16&lt;='様式３（療養者名簿）（⑤の場合）'!$W112,1,0),0),0)</f>
        <v>0</v>
      </c>
      <c r="FH103" s="159">
        <f>IF(FH$16-'様式３（療養者名簿）（⑤の場合）'!$O112+1&lt;=15,IF(FH$16&gt;='様式３（療養者名簿）（⑤の場合）'!$O112,IF(FH$16&lt;='様式３（療養者名簿）（⑤の場合）'!$W112,1,0),0),0)</f>
        <v>0</v>
      </c>
      <c r="FI103" s="159">
        <f>IF(FI$16-'様式３（療養者名簿）（⑤の場合）'!$O112+1&lt;=15,IF(FI$16&gt;='様式３（療養者名簿）（⑤の場合）'!$O112,IF(FI$16&lt;='様式３（療養者名簿）（⑤の場合）'!$W112,1,0),0),0)</f>
        <v>0</v>
      </c>
      <c r="FJ103" s="159">
        <f>IF(FJ$16-'様式３（療養者名簿）（⑤の場合）'!$O112+1&lt;=15,IF(FJ$16&gt;='様式３（療養者名簿）（⑤の場合）'!$O112,IF(FJ$16&lt;='様式３（療養者名簿）（⑤の場合）'!$W112,1,0),0),0)</f>
        <v>0</v>
      </c>
      <c r="FK103" s="159">
        <f>IF(FK$16-'様式３（療養者名簿）（⑤の場合）'!$O112+1&lt;=15,IF(FK$16&gt;='様式３（療養者名簿）（⑤の場合）'!$O112,IF(FK$16&lt;='様式３（療養者名簿）（⑤の場合）'!$W112,1,0),0),0)</f>
        <v>0</v>
      </c>
      <c r="FL103" s="159">
        <f>IF(FL$16-'様式３（療養者名簿）（⑤の場合）'!$O112+1&lt;=15,IF(FL$16&gt;='様式３（療養者名簿）（⑤の場合）'!$O112,IF(FL$16&lt;='様式３（療養者名簿）（⑤の場合）'!$W112,1,0),0),0)</f>
        <v>0</v>
      </c>
      <c r="FM103" s="159">
        <f>IF(FM$16-'様式３（療養者名簿）（⑤の場合）'!$O112+1&lt;=15,IF(FM$16&gt;='様式３（療養者名簿）（⑤の場合）'!$O112,IF(FM$16&lt;='様式３（療養者名簿）（⑤の場合）'!$W112,1,0),0),0)</f>
        <v>0</v>
      </c>
      <c r="FN103" s="159">
        <f>IF(FN$16-'様式３（療養者名簿）（⑤の場合）'!$O112+1&lt;=15,IF(FN$16&gt;='様式３（療養者名簿）（⑤の場合）'!$O112,IF(FN$16&lt;='様式３（療養者名簿）（⑤の場合）'!$W112,1,0),0),0)</f>
        <v>0</v>
      </c>
      <c r="FO103" s="159">
        <f>IF(FO$16-'様式３（療養者名簿）（⑤の場合）'!$O112+1&lt;=15,IF(FO$16&gt;='様式３（療養者名簿）（⑤の場合）'!$O112,IF(FO$16&lt;='様式３（療養者名簿）（⑤の場合）'!$W112,1,0),0),0)</f>
        <v>0</v>
      </c>
      <c r="FP103" s="159">
        <f>IF(FP$16-'様式３（療養者名簿）（⑤の場合）'!$O112+1&lt;=15,IF(FP$16&gt;='様式３（療養者名簿）（⑤の場合）'!$O112,IF(FP$16&lt;='様式３（療養者名簿）（⑤の場合）'!$W112,1,0),0),0)</f>
        <v>0</v>
      </c>
      <c r="FQ103" s="159">
        <f>IF(FQ$16-'様式３（療養者名簿）（⑤の場合）'!$O112+1&lt;=15,IF(FQ$16&gt;='様式３（療養者名簿）（⑤の場合）'!$O112,IF(FQ$16&lt;='様式３（療養者名簿）（⑤の場合）'!$W112,1,0),0),0)</f>
        <v>0</v>
      </c>
      <c r="FR103" s="159">
        <f>IF(FR$16-'様式３（療養者名簿）（⑤の場合）'!$O112+1&lt;=15,IF(FR$16&gt;='様式３（療養者名簿）（⑤の場合）'!$O112,IF(FR$16&lt;='様式３（療養者名簿）（⑤の場合）'!$W112,1,0),0),0)</f>
        <v>0</v>
      </c>
      <c r="FS103" s="159">
        <f>IF(FS$16-'様式３（療養者名簿）（⑤の場合）'!$O112+1&lt;=15,IF(FS$16&gt;='様式３（療養者名簿）（⑤の場合）'!$O112,IF(FS$16&lt;='様式３（療養者名簿）（⑤の場合）'!$W112,1,0),0),0)</f>
        <v>0</v>
      </c>
      <c r="FT103" s="159">
        <f>IF(FT$16-'様式３（療養者名簿）（⑤の場合）'!$O112+1&lt;=15,IF(FT$16&gt;='様式３（療養者名簿）（⑤の場合）'!$O112,IF(FT$16&lt;='様式３（療養者名簿）（⑤の場合）'!$W112,1,0),0),0)</f>
        <v>0</v>
      </c>
      <c r="FU103" s="159">
        <f>IF(FU$16-'様式３（療養者名簿）（⑤の場合）'!$O112+1&lt;=15,IF(FU$16&gt;='様式３（療養者名簿）（⑤の場合）'!$O112,IF(FU$16&lt;='様式３（療養者名簿）（⑤の場合）'!$W112,1,0),0),0)</f>
        <v>0</v>
      </c>
      <c r="FV103" s="159">
        <f>IF(FV$16-'様式３（療養者名簿）（⑤の場合）'!$O112+1&lt;=15,IF(FV$16&gt;='様式３（療養者名簿）（⑤の場合）'!$O112,IF(FV$16&lt;='様式３（療養者名簿）（⑤の場合）'!$W112,1,0),0),0)</f>
        <v>0</v>
      </c>
      <c r="FW103" s="159">
        <f>IF(FW$16-'様式３（療養者名簿）（⑤の場合）'!$O112+1&lt;=15,IF(FW$16&gt;='様式３（療養者名簿）（⑤の場合）'!$O112,IF(FW$16&lt;='様式３（療養者名簿）（⑤の場合）'!$W112,1,0),0),0)</f>
        <v>0</v>
      </c>
      <c r="FX103" s="159">
        <f>IF(FX$16-'様式３（療養者名簿）（⑤の場合）'!$O112+1&lt;=15,IF(FX$16&gt;='様式３（療養者名簿）（⑤の場合）'!$O112,IF(FX$16&lt;='様式３（療養者名簿）（⑤の場合）'!$W112,1,0),0),0)</f>
        <v>0</v>
      </c>
      <c r="FY103" s="159">
        <f>IF(FY$16-'様式３（療養者名簿）（⑤の場合）'!$O112+1&lt;=15,IF(FY$16&gt;='様式３（療養者名簿）（⑤の場合）'!$O112,IF(FY$16&lt;='様式３（療養者名簿）（⑤の場合）'!$W112,1,0),0),0)</f>
        <v>0</v>
      </c>
      <c r="FZ103" s="159">
        <f>IF(FZ$16-'様式３（療養者名簿）（⑤の場合）'!$O112+1&lt;=15,IF(FZ$16&gt;='様式３（療養者名簿）（⑤の場合）'!$O112,IF(FZ$16&lt;='様式３（療養者名簿）（⑤の場合）'!$W112,1,0),0),0)</f>
        <v>0</v>
      </c>
      <c r="GA103" s="159">
        <f>IF(GA$16-'様式３（療養者名簿）（⑤の場合）'!$O112+1&lt;=15,IF(GA$16&gt;='様式３（療養者名簿）（⑤の場合）'!$O112,IF(GA$16&lt;='様式３（療養者名簿）（⑤の場合）'!$W112,1,0),0),0)</f>
        <v>0</v>
      </c>
      <c r="GB103" s="159">
        <f>IF(GB$16-'様式３（療養者名簿）（⑤の場合）'!$O112+1&lt;=15,IF(GB$16&gt;='様式３（療養者名簿）（⑤の場合）'!$O112,IF(GB$16&lt;='様式３（療養者名簿）（⑤の場合）'!$W112,1,0),0),0)</f>
        <v>0</v>
      </c>
      <c r="GC103" s="159">
        <f>IF(GC$16-'様式３（療養者名簿）（⑤の場合）'!$O112+1&lt;=15,IF(GC$16&gt;='様式３（療養者名簿）（⑤の場合）'!$O112,IF(GC$16&lt;='様式３（療養者名簿）（⑤の場合）'!$W112,1,0),0),0)</f>
        <v>0</v>
      </c>
      <c r="GD103" s="159">
        <f>IF(GD$16-'様式３（療養者名簿）（⑤の場合）'!$O112+1&lt;=15,IF(GD$16&gt;='様式３（療養者名簿）（⑤の場合）'!$O112,IF(GD$16&lt;='様式３（療養者名簿）（⑤の場合）'!$W112,1,0),0),0)</f>
        <v>0</v>
      </c>
      <c r="GE103" s="159">
        <f>IF(GE$16-'様式３（療養者名簿）（⑤の場合）'!$O112+1&lt;=15,IF(GE$16&gt;='様式３（療養者名簿）（⑤の場合）'!$O112,IF(GE$16&lt;='様式３（療養者名簿）（⑤の場合）'!$W112,1,0),0),0)</f>
        <v>0</v>
      </c>
      <c r="GF103" s="159">
        <f>IF(GF$16-'様式３（療養者名簿）（⑤の場合）'!$O112+1&lt;=15,IF(GF$16&gt;='様式３（療養者名簿）（⑤の場合）'!$O112,IF(GF$16&lt;='様式３（療養者名簿）（⑤の場合）'!$W112,1,0),0),0)</f>
        <v>0</v>
      </c>
      <c r="GG103" s="159">
        <f>IF(GG$16-'様式３（療養者名簿）（⑤の場合）'!$O112+1&lt;=15,IF(GG$16&gt;='様式３（療養者名簿）（⑤の場合）'!$O112,IF(GG$16&lt;='様式３（療養者名簿）（⑤の場合）'!$W112,1,0),0),0)</f>
        <v>0</v>
      </c>
      <c r="GH103" s="159">
        <f>IF(GH$16-'様式３（療養者名簿）（⑤の場合）'!$O112+1&lt;=15,IF(GH$16&gt;='様式３（療養者名簿）（⑤の場合）'!$O112,IF(GH$16&lt;='様式３（療養者名簿）（⑤の場合）'!$W112,1,0),0),0)</f>
        <v>0</v>
      </c>
      <c r="GI103" s="159">
        <f>IF(GI$16-'様式３（療養者名簿）（⑤の場合）'!$O112+1&lt;=15,IF(GI$16&gt;='様式３（療養者名簿）（⑤の場合）'!$O112,IF(GI$16&lt;='様式３（療養者名簿）（⑤の場合）'!$W112,1,0),0),0)</f>
        <v>0</v>
      </c>
      <c r="GJ103" s="159">
        <f>IF(GJ$16-'様式３（療養者名簿）（⑤の場合）'!$O112+1&lt;=15,IF(GJ$16&gt;='様式３（療養者名簿）（⑤の場合）'!$O112,IF(GJ$16&lt;='様式３（療養者名簿）（⑤の場合）'!$W112,1,0),0),0)</f>
        <v>0</v>
      </c>
      <c r="GK103" s="159">
        <f>IF(GK$16-'様式３（療養者名簿）（⑤の場合）'!$O112+1&lt;=15,IF(GK$16&gt;='様式３（療養者名簿）（⑤の場合）'!$O112,IF(GK$16&lt;='様式３（療養者名簿）（⑤の場合）'!$W112,1,0),0),0)</f>
        <v>0</v>
      </c>
      <c r="GL103" s="159">
        <f>IF(GL$16-'様式３（療養者名簿）（⑤の場合）'!$O112+1&lt;=15,IF(GL$16&gt;='様式３（療養者名簿）（⑤の場合）'!$O112,IF(GL$16&lt;='様式３（療養者名簿）（⑤の場合）'!$W112,1,0),0),0)</f>
        <v>0</v>
      </c>
      <c r="GM103" s="159">
        <f>IF(GM$16-'様式３（療養者名簿）（⑤の場合）'!$O112+1&lt;=15,IF(GM$16&gt;='様式３（療養者名簿）（⑤の場合）'!$O112,IF(GM$16&lt;='様式３（療養者名簿）（⑤の場合）'!$W112,1,0),0),0)</f>
        <v>0</v>
      </c>
      <c r="GN103" s="159">
        <f>IF(GN$16-'様式３（療養者名簿）（⑤の場合）'!$O112+1&lt;=15,IF(GN$16&gt;='様式３（療養者名簿）（⑤の場合）'!$O112,IF(GN$16&lt;='様式３（療養者名簿）（⑤の場合）'!$W112,1,0),0),0)</f>
        <v>0</v>
      </c>
      <c r="GO103" s="159">
        <f>IF(GO$16-'様式３（療養者名簿）（⑤の場合）'!$O112+1&lt;=15,IF(GO$16&gt;='様式３（療養者名簿）（⑤の場合）'!$O112,IF(GO$16&lt;='様式３（療養者名簿）（⑤の場合）'!$W112,1,0),0),0)</f>
        <v>0</v>
      </c>
      <c r="GP103" s="159">
        <f>IF(GP$16-'様式３（療養者名簿）（⑤の場合）'!$O112+1&lt;=15,IF(GP$16&gt;='様式３（療養者名簿）（⑤の場合）'!$O112,IF(GP$16&lt;='様式３（療養者名簿）（⑤の場合）'!$W112,1,0),0),0)</f>
        <v>0</v>
      </c>
      <c r="GQ103" s="159">
        <f>IF(GQ$16-'様式３（療養者名簿）（⑤の場合）'!$O112+1&lt;=15,IF(GQ$16&gt;='様式３（療養者名簿）（⑤の場合）'!$O112,IF(GQ$16&lt;='様式３（療養者名簿）（⑤の場合）'!$W112,1,0),0),0)</f>
        <v>0</v>
      </c>
      <c r="GR103" s="159">
        <f>IF(GR$16-'様式３（療養者名簿）（⑤の場合）'!$O112+1&lt;=15,IF(GR$16&gt;='様式３（療養者名簿）（⑤の場合）'!$O112,IF(GR$16&lt;='様式３（療養者名簿）（⑤の場合）'!$W112,1,0),0),0)</f>
        <v>0</v>
      </c>
      <c r="GS103" s="159">
        <f>IF(GS$16-'様式３（療養者名簿）（⑤の場合）'!$O112+1&lt;=15,IF(GS$16&gt;='様式３（療養者名簿）（⑤の場合）'!$O112,IF(GS$16&lt;='様式３（療養者名簿）（⑤の場合）'!$W112,1,0),0),0)</f>
        <v>0</v>
      </c>
      <c r="GT103" s="159">
        <f>IF(GT$16-'様式３（療養者名簿）（⑤の場合）'!$O112+1&lt;=15,IF(GT$16&gt;='様式３（療養者名簿）（⑤の場合）'!$O112,IF(GT$16&lt;='様式３（療養者名簿）（⑤の場合）'!$W112,1,0),0),0)</f>
        <v>0</v>
      </c>
      <c r="GU103" s="159">
        <f>IF(GU$16-'様式３（療養者名簿）（⑤の場合）'!$O112+1&lt;=15,IF(GU$16&gt;='様式３（療養者名簿）（⑤の場合）'!$O112,IF(GU$16&lt;='様式３（療養者名簿）（⑤の場合）'!$W112,1,0),0),0)</f>
        <v>0</v>
      </c>
      <c r="GV103" s="159">
        <f>IF(GV$16-'様式３（療養者名簿）（⑤の場合）'!$O112+1&lt;=15,IF(GV$16&gt;='様式３（療養者名簿）（⑤の場合）'!$O112,IF(GV$16&lt;='様式３（療養者名簿）（⑤の場合）'!$W112,1,0),0),0)</f>
        <v>0</v>
      </c>
      <c r="GW103" s="159">
        <f>IF(GW$16-'様式３（療養者名簿）（⑤の場合）'!$O112+1&lt;=15,IF(GW$16&gt;='様式３（療養者名簿）（⑤の場合）'!$O112,IF(GW$16&lt;='様式３（療養者名簿）（⑤の場合）'!$W112,1,0),0),0)</f>
        <v>0</v>
      </c>
      <c r="GX103" s="159">
        <f>IF(GX$16-'様式３（療養者名簿）（⑤の場合）'!$O112+1&lt;=15,IF(GX$16&gt;='様式３（療養者名簿）（⑤の場合）'!$O112,IF(GX$16&lt;='様式３（療養者名簿）（⑤の場合）'!$W112,1,0),0),0)</f>
        <v>0</v>
      </c>
      <c r="GY103" s="159">
        <f>IF(GY$16-'様式３（療養者名簿）（⑤の場合）'!$O112+1&lt;=15,IF(GY$16&gt;='様式３（療養者名簿）（⑤の場合）'!$O112,IF(GY$16&lt;='様式３（療養者名簿）（⑤の場合）'!$W112,1,0),0),0)</f>
        <v>0</v>
      </c>
      <c r="GZ103" s="159">
        <f>IF(GZ$16-'様式３（療養者名簿）（⑤の場合）'!$O112+1&lt;=15,IF(GZ$16&gt;='様式３（療養者名簿）（⑤の場合）'!$O112,IF(GZ$16&lt;='様式３（療養者名簿）（⑤の場合）'!$W112,1,0),0),0)</f>
        <v>0</v>
      </c>
      <c r="HA103" s="159">
        <f>IF(HA$16-'様式３（療養者名簿）（⑤の場合）'!$O112+1&lt;=15,IF(HA$16&gt;='様式３（療養者名簿）（⑤の場合）'!$O112,IF(HA$16&lt;='様式３（療養者名簿）（⑤の場合）'!$W112,1,0),0),0)</f>
        <v>0</v>
      </c>
      <c r="HB103" s="159">
        <f>IF(HB$16-'様式３（療養者名簿）（⑤の場合）'!$O112+1&lt;=15,IF(HB$16&gt;='様式３（療養者名簿）（⑤の場合）'!$O112,IF(HB$16&lt;='様式３（療養者名簿）（⑤の場合）'!$W112,1,0),0),0)</f>
        <v>0</v>
      </c>
      <c r="HC103" s="159">
        <f>IF(HC$16-'様式３（療養者名簿）（⑤の場合）'!$O112+1&lt;=15,IF(HC$16&gt;='様式３（療養者名簿）（⑤の場合）'!$O112,IF(HC$16&lt;='様式３（療養者名簿）（⑤の場合）'!$W112,1,0),0),0)</f>
        <v>0</v>
      </c>
      <c r="HD103" s="159">
        <f>IF(HD$16-'様式３（療養者名簿）（⑤の場合）'!$O112+1&lt;=15,IF(HD$16&gt;='様式３（療養者名簿）（⑤の場合）'!$O112,IF(HD$16&lt;='様式３（療養者名簿）（⑤の場合）'!$W112,1,0),0),0)</f>
        <v>0</v>
      </c>
      <c r="HE103" s="159">
        <f>IF(HE$16-'様式３（療養者名簿）（⑤の場合）'!$O112+1&lt;=15,IF(HE$16&gt;='様式３（療養者名簿）（⑤の場合）'!$O112,IF(HE$16&lt;='様式３（療養者名簿）（⑤の場合）'!$W112,1,0),0),0)</f>
        <v>0</v>
      </c>
      <c r="HF103" s="159">
        <f>IF(HF$16-'様式３（療養者名簿）（⑤の場合）'!$O112+1&lt;=15,IF(HF$16&gt;='様式３（療養者名簿）（⑤の場合）'!$O112,IF(HF$16&lt;='様式３（療養者名簿）（⑤の場合）'!$W112,1,0),0),0)</f>
        <v>0</v>
      </c>
      <c r="HG103" s="159">
        <f>IF(HG$16-'様式３（療養者名簿）（⑤の場合）'!$O112+1&lt;=15,IF(HG$16&gt;='様式３（療養者名簿）（⑤の場合）'!$O112,IF(HG$16&lt;='様式３（療養者名簿）（⑤の場合）'!$W112,1,0),0),0)</f>
        <v>0</v>
      </c>
      <c r="HH103" s="159">
        <f>IF(HH$16-'様式３（療養者名簿）（⑤の場合）'!$O112+1&lt;=15,IF(HH$16&gt;='様式３（療養者名簿）（⑤の場合）'!$O112,IF(HH$16&lt;='様式３（療養者名簿）（⑤の場合）'!$W112,1,0),0),0)</f>
        <v>0</v>
      </c>
      <c r="HI103" s="159">
        <f>IF(HI$16-'様式３（療養者名簿）（⑤の場合）'!$O112+1&lt;=15,IF(HI$16&gt;='様式３（療養者名簿）（⑤の場合）'!$O112,IF(HI$16&lt;='様式３（療養者名簿）（⑤の場合）'!$W112,1,0),0),0)</f>
        <v>0</v>
      </c>
      <c r="HJ103" s="159">
        <f>IF(HJ$16-'様式３（療養者名簿）（⑤の場合）'!$O112+1&lt;=15,IF(HJ$16&gt;='様式３（療養者名簿）（⑤の場合）'!$O112,IF(HJ$16&lt;='様式３（療養者名簿）（⑤の場合）'!$W112,1,0),0),0)</f>
        <v>0</v>
      </c>
      <c r="HK103" s="159">
        <f>IF(HK$16-'様式３（療養者名簿）（⑤の場合）'!$O112+1&lt;=15,IF(HK$16&gt;='様式３（療養者名簿）（⑤の場合）'!$O112,IF(HK$16&lt;='様式３（療養者名簿）（⑤の場合）'!$W112,1,0),0),0)</f>
        <v>0</v>
      </c>
      <c r="HL103" s="159">
        <f>IF(HL$16-'様式３（療養者名簿）（⑤の場合）'!$O112+1&lt;=15,IF(HL$16&gt;='様式３（療養者名簿）（⑤の場合）'!$O112,IF(HL$16&lt;='様式３（療養者名簿）（⑤の場合）'!$W112,1,0),0),0)</f>
        <v>0</v>
      </c>
      <c r="HM103" s="159">
        <f>IF(HM$16-'様式３（療養者名簿）（⑤の場合）'!$O112+1&lt;=15,IF(HM$16&gt;='様式３（療養者名簿）（⑤の場合）'!$O112,IF(HM$16&lt;='様式３（療養者名簿）（⑤の場合）'!$W112,1,0),0),0)</f>
        <v>0</v>
      </c>
      <c r="HN103" s="159">
        <f>IF(HN$16-'様式３（療養者名簿）（⑤の場合）'!$O112+1&lt;=15,IF(HN$16&gt;='様式３（療養者名簿）（⑤の場合）'!$O112,IF(HN$16&lt;='様式３（療養者名簿）（⑤の場合）'!$W112,1,0),0),0)</f>
        <v>0</v>
      </c>
      <c r="HO103" s="159">
        <f>IF(HO$16-'様式３（療養者名簿）（⑤の場合）'!$O112+1&lt;=15,IF(HO$16&gt;='様式３（療養者名簿）（⑤の場合）'!$O112,IF(HO$16&lt;='様式３（療養者名簿）（⑤の場合）'!$W112,1,0),0),0)</f>
        <v>0</v>
      </c>
      <c r="HP103" s="159">
        <f>IF(HP$16-'様式３（療養者名簿）（⑤の場合）'!$O112+1&lt;=15,IF(HP$16&gt;='様式３（療養者名簿）（⑤の場合）'!$O112,IF(HP$16&lt;='様式３（療養者名簿）（⑤の場合）'!$W112,1,0),0),0)</f>
        <v>0</v>
      </c>
      <c r="HQ103" s="159">
        <f>IF(HQ$16-'様式３（療養者名簿）（⑤の場合）'!$O112+1&lt;=15,IF(HQ$16&gt;='様式３（療養者名簿）（⑤の場合）'!$O112,IF(HQ$16&lt;='様式３（療養者名簿）（⑤の場合）'!$W112,1,0),0),0)</f>
        <v>0</v>
      </c>
      <c r="HR103" s="159">
        <f>IF(HR$16-'様式３（療養者名簿）（⑤の場合）'!$O112+1&lt;=15,IF(HR$16&gt;='様式３（療養者名簿）（⑤の場合）'!$O112,IF(HR$16&lt;='様式３（療養者名簿）（⑤の場合）'!$W112,1,0),0),0)</f>
        <v>0</v>
      </c>
      <c r="HS103" s="159">
        <f>IF(HS$16-'様式３（療養者名簿）（⑤の場合）'!$O112+1&lt;=15,IF(HS$16&gt;='様式３（療養者名簿）（⑤の場合）'!$O112,IF(HS$16&lt;='様式３（療養者名簿）（⑤の場合）'!$W112,1,0),0),0)</f>
        <v>0</v>
      </c>
      <c r="HT103" s="159">
        <f>IF(HT$16-'様式３（療養者名簿）（⑤の場合）'!$O112+1&lt;=15,IF(HT$16&gt;='様式３（療養者名簿）（⑤の場合）'!$O112,IF(HT$16&lt;='様式３（療養者名簿）（⑤の場合）'!$W112,1,0),0),0)</f>
        <v>0</v>
      </c>
      <c r="HU103" s="159">
        <f>IF(HU$16-'様式３（療養者名簿）（⑤の場合）'!$O112+1&lt;=15,IF(HU$16&gt;='様式３（療養者名簿）（⑤の場合）'!$O112,IF(HU$16&lt;='様式３（療養者名簿）（⑤の場合）'!$W112,1,0),0),0)</f>
        <v>0</v>
      </c>
      <c r="HV103" s="159">
        <f>IF(HV$16-'様式３（療養者名簿）（⑤の場合）'!$O112+1&lt;=15,IF(HV$16&gt;='様式３（療養者名簿）（⑤の場合）'!$O112,IF(HV$16&lt;='様式３（療養者名簿）（⑤の場合）'!$W112,1,0),0),0)</f>
        <v>0</v>
      </c>
      <c r="HW103" s="159">
        <f>IF(HW$16-'様式３（療養者名簿）（⑤の場合）'!$O112+1&lt;=15,IF(HW$16&gt;='様式３（療養者名簿）（⑤の場合）'!$O112,IF(HW$16&lt;='様式３（療養者名簿）（⑤の場合）'!$W112,1,0),0),0)</f>
        <v>0</v>
      </c>
      <c r="HX103" s="159">
        <f>IF(HX$16-'様式３（療養者名簿）（⑤の場合）'!$O112+1&lt;=15,IF(HX$16&gt;='様式３（療養者名簿）（⑤の場合）'!$O112,IF(HX$16&lt;='様式３（療養者名簿）（⑤の場合）'!$W112,1,0),0),0)</f>
        <v>0</v>
      </c>
      <c r="HY103" s="159">
        <f>IF(HY$16-'様式３（療養者名簿）（⑤の場合）'!$O112+1&lt;=15,IF(HY$16&gt;='様式３（療養者名簿）（⑤の場合）'!$O112,IF(HY$16&lt;='様式３（療養者名簿）（⑤の場合）'!$W112,1,0),0),0)</f>
        <v>0</v>
      </c>
      <c r="HZ103" s="159">
        <f>IF(HZ$16-'様式３（療養者名簿）（⑤の場合）'!$O112+1&lt;=15,IF(HZ$16&gt;='様式３（療養者名簿）（⑤の場合）'!$O112,IF(HZ$16&lt;='様式３（療養者名簿）（⑤の場合）'!$W112,1,0),0),0)</f>
        <v>0</v>
      </c>
      <c r="IA103" s="159">
        <f>IF(IA$16-'様式３（療養者名簿）（⑤の場合）'!$O112+1&lt;=15,IF(IA$16&gt;='様式３（療養者名簿）（⑤の場合）'!$O112,IF(IA$16&lt;='様式３（療養者名簿）（⑤の場合）'!$W112,1,0),0),0)</f>
        <v>0</v>
      </c>
      <c r="IB103" s="159">
        <f>IF(IB$16-'様式３（療養者名簿）（⑤の場合）'!$O112+1&lt;=15,IF(IB$16&gt;='様式３（療養者名簿）（⑤の場合）'!$O112,IF(IB$16&lt;='様式３（療養者名簿）（⑤の場合）'!$W112,1,0),0),0)</f>
        <v>0</v>
      </c>
      <c r="IC103" s="159">
        <f>IF(IC$16-'様式３（療養者名簿）（⑤の場合）'!$O112+1&lt;=15,IF(IC$16&gt;='様式３（療養者名簿）（⑤の場合）'!$O112,IF(IC$16&lt;='様式３（療養者名簿）（⑤の場合）'!$W112,1,0),0),0)</f>
        <v>0</v>
      </c>
      <c r="ID103" s="159">
        <f>IF(ID$16-'様式３（療養者名簿）（⑤の場合）'!$O112+1&lt;=15,IF(ID$16&gt;='様式３（療養者名簿）（⑤の場合）'!$O112,IF(ID$16&lt;='様式３（療養者名簿）（⑤の場合）'!$W112,1,0),0),0)</f>
        <v>0</v>
      </c>
      <c r="IE103" s="159">
        <f>IF(IE$16-'様式３（療養者名簿）（⑤の場合）'!$O112+1&lt;=15,IF(IE$16&gt;='様式３（療養者名簿）（⑤の場合）'!$O112,IF(IE$16&lt;='様式３（療養者名簿）（⑤の場合）'!$W112,1,0),0),0)</f>
        <v>0</v>
      </c>
      <c r="IF103" s="159">
        <f>IF(IF$16-'様式３（療養者名簿）（⑤の場合）'!$O112+1&lt;=15,IF(IF$16&gt;='様式３（療養者名簿）（⑤の場合）'!$O112,IF(IF$16&lt;='様式３（療養者名簿）（⑤の場合）'!$W112,1,0),0),0)</f>
        <v>0</v>
      </c>
      <c r="IG103" s="159">
        <f>IF(IG$16-'様式３（療養者名簿）（⑤の場合）'!$O112+1&lt;=15,IF(IG$16&gt;='様式３（療養者名簿）（⑤の場合）'!$O112,IF(IG$16&lt;='様式３（療養者名簿）（⑤の場合）'!$W112,1,0),0),0)</f>
        <v>0</v>
      </c>
      <c r="IH103" s="159">
        <f>IF(IH$16-'様式３（療養者名簿）（⑤の場合）'!$O112+1&lt;=15,IF(IH$16&gt;='様式３（療養者名簿）（⑤の場合）'!$O112,IF(IH$16&lt;='様式３（療養者名簿）（⑤の場合）'!$W112,1,0),0),0)</f>
        <v>0</v>
      </c>
      <c r="II103" s="159">
        <f>IF(II$16-'様式３（療養者名簿）（⑤の場合）'!$O112+1&lt;=15,IF(II$16&gt;='様式３（療養者名簿）（⑤の場合）'!$O112,IF(II$16&lt;='様式３（療養者名簿）（⑤の場合）'!$W112,1,0),0),0)</f>
        <v>0</v>
      </c>
      <c r="IJ103" s="159">
        <f>IF(IJ$16-'様式３（療養者名簿）（⑤の場合）'!$O112+1&lt;=15,IF(IJ$16&gt;='様式３（療養者名簿）（⑤の場合）'!$O112,IF(IJ$16&lt;='様式３（療養者名簿）（⑤の場合）'!$W112,1,0),0),0)</f>
        <v>0</v>
      </c>
      <c r="IK103" s="159">
        <f>IF(IK$16-'様式３（療養者名簿）（⑤の場合）'!$O112+1&lt;=15,IF(IK$16&gt;='様式３（療養者名簿）（⑤の場合）'!$O112,IF(IK$16&lt;='様式３（療養者名簿）（⑤の場合）'!$W112,1,0),0),0)</f>
        <v>0</v>
      </c>
      <c r="IL103" s="159">
        <f>IF(IL$16-'様式３（療養者名簿）（⑤の場合）'!$O112+1&lt;=15,IF(IL$16&gt;='様式３（療養者名簿）（⑤の場合）'!$O112,IF(IL$16&lt;='様式３（療養者名簿）（⑤の場合）'!$W112,1,0),0),0)</f>
        <v>0</v>
      </c>
      <c r="IM103" s="159">
        <f>IF(IM$16-'様式３（療養者名簿）（⑤の場合）'!$O112+1&lt;=15,IF(IM$16&gt;='様式３（療養者名簿）（⑤の場合）'!$O112,IF(IM$16&lt;='様式３（療養者名簿）（⑤の場合）'!$W112,1,0),0),0)</f>
        <v>0</v>
      </c>
      <c r="IN103" s="159">
        <f>IF(IN$16-'様式３（療養者名簿）（⑤の場合）'!$O112+1&lt;=15,IF(IN$16&gt;='様式３（療養者名簿）（⑤の場合）'!$O112,IF(IN$16&lt;='様式３（療養者名簿）（⑤の場合）'!$W112,1,0),0),0)</f>
        <v>0</v>
      </c>
      <c r="IO103" s="159">
        <f>IF(IO$16-'様式３（療養者名簿）（⑤の場合）'!$O112+1&lt;=15,IF(IO$16&gt;='様式３（療養者名簿）（⑤の場合）'!$O112,IF(IO$16&lt;='様式３（療養者名簿）（⑤の場合）'!$W112,1,0),0),0)</f>
        <v>0</v>
      </c>
      <c r="IP103" s="159">
        <f>IF(IP$16-'様式３（療養者名簿）（⑤の場合）'!$O112+1&lt;=15,IF(IP$16&gt;='様式３（療養者名簿）（⑤の場合）'!$O112,IF(IP$16&lt;='様式３（療養者名簿）（⑤の場合）'!$W112,1,0),0),0)</f>
        <v>0</v>
      </c>
      <c r="IQ103" s="159">
        <f>IF(IQ$16-'様式３（療養者名簿）（⑤の場合）'!$O112+1&lt;=15,IF(IQ$16&gt;='様式３（療養者名簿）（⑤の場合）'!$O112,IF(IQ$16&lt;='様式３（療養者名簿）（⑤の場合）'!$W112,1,0),0),0)</f>
        <v>0</v>
      </c>
      <c r="IR103" s="159">
        <f>IF(IR$16-'様式３（療養者名簿）（⑤の場合）'!$O112+1&lt;=15,IF(IR$16&gt;='様式３（療養者名簿）（⑤の場合）'!$O112,IF(IR$16&lt;='様式３（療養者名簿）（⑤の場合）'!$W112,1,0),0),0)</f>
        <v>0</v>
      </c>
      <c r="IS103" s="159">
        <f>IF(IS$16-'様式３（療養者名簿）（⑤の場合）'!$O112+1&lt;=15,IF(IS$16&gt;='様式３（療養者名簿）（⑤の場合）'!$O112,IF(IS$16&lt;='様式３（療養者名簿）（⑤の場合）'!$W112,1,0),0),0)</f>
        <v>0</v>
      </c>
      <c r="IT103" s="159">
        <f>IF(IT$16-'様式３（療養者名簿）（⑤の場合）'!$O112+1&lt;=15,IF(IT$16&gt;='様式３（療養者名簿）（⑤の場合）'!$O112,IF(IT$16&lt;='様式３（療養者名簿）（⑤の場合）'!$W112,1,0),0),0)</f>
        <v>0</v>
      </c>
    </row>
    <row r="104" spans="1:254" ht="42" customHeight="1">
      <c r="A104" s="149">
        <f>'様式３（療養者名簿）（⑤の場合）'!C113</f>
        <v>0</v>
      </c>
      <c r="B104" s="159">
        <f>IF(B$16-'様式３（療養者名簿）（⑤の場合）'!$O113+1&lt;=15,IF(B$16&gt;='様式３（療養者名簿）（⑤の場合）'!$O113,IF(B$16&lt;='様式３（療養者名簿）（⑤の場合）'!$W113,1,0),0),0)</f>
        <v>0</v>
      </c>
      <c r="C104" s="159">
        <f>IF(C$16-'様式３（療養者名簿）（⑤の場合）'!$O113+1&lt;=15,IF(C$16&gt;='様式３（療養者名簿）（⑤の場合）'!$O113,IF(C$16&lt;='様式３（療養者名簿）（⑤の場合）'!$W113,1,0),0),0)</f>
        <v>0</v>
      </c>
      <c r="D104" s="159">
        <f>IF(D$16-'様式３（療養者名簿）（⑤の場合）'!$O113+1&lt;=15,IF(D$16&gt;='様式３（療養者名簿）（⑤の場合）'!$O113,IF(D$16&lt;='様式３（療養者名簿）（⑤の場合）'!$W113,1,0),0),0)</f>
        <v>0</v>
      </c>
      <c r="E104" s="159">
        <f>IF(E$16-'様式３（療養者名簿）（⑤の場合）'!$O113+1&lt;=15,IF(E$16&gt;='様式３（療養者名簿）（⑤の場合）'!$O113,IF(E$16&lt;='様式３（療養者名簿）（⑤の場合）'!$W113,1,0),0),0)</f>
        <v>0</v>
      </c>
      <c r="F104" s="159">
        <f>IF(F$16-'様式３（療養者名簿）（⑤の場合）'!$O113+1&lt;=15,IF(F$16&gt;='様式３（療養者名簿）（⑤の場合）'!$O113,IF(F$16&lt;='様式３（療養者名簿）（⑤の場合）'!$W113,1,0),0),0)</f>
        <v>0</v>
      </c>
      <c r="G104" s="159">
        <f>IF(G$16-'様式３（療養者名簿）（⑤の場合）'!$O113+1&lt;=15,IF(G$16&gt;='様式３（療養者名簿）（⑤の場合）'!$O113,IF(G$16&lt;='様式３（療養者名簿）（⑤の場合）'!$W113,1,0),0),0)</f>
        <v>0</v>
      </c>
      <c r="H104" s="159">
        <f>IF(H$16-'様式３（療養者名簿）（⑤の場合）'!$O113+1&lt;=15,IF(H$16&gt;='様式３（療養者名簿）（⑤の場合）'!$O113,IF(H$16&lt;='様式３（療養者名簿）（⑤の場合）'!$W113,1,0),0),0)</f>
        <v>0</v>
      </c>
      <c r="I104" s="159">
        <f>IF(I$16-'様式３（療養者名簿）（⑤の場合）'!$O113+1&lt;=15,IF(I$16&gt;='様式３（療養者名簿）（⑤の場合）'!$O113,IF(I$16&lt;='様式３（療養者名簿）（⑤の場合）'!$W113,1,0),0),0)</f>
        <v>0</v>
      </c>
      <c r="J104" s="159">
        <f>IF(J$16-'様式３（療養者名簿）（⑤の場合）'!$O113+1&lt;=15,IF(J$16&gt;='様式３（療養者名簿）（⑤の場合）'!$O113,IF(J$16&lt;='様式３（療養者名簿）（⑤の場合）'!$W113,1,0),0),0)</f>
        <v>0</v>
      </c>
      <c r="K104" s="159">
        <f>IF(K$16-'様式３（療養者名簿）（⑤の場合）'!$O113+1&lt;=15,IF(K$16&gt;='様式３（療養者名簿）（⑤の場合）'!$O113,IF(K$16&lt;='様式３（療養者名簿）（⑤の場合）'!$W113,1,0),0),0)</f>
        <v>0</v>
      </c>
      <c r="L104" s="159">
        <f>IF(L$16-'様式３（療養者名簿）（⑤の場合）'!$O113+1&lt;=15,IF(L$16&gt;='様式３（療養者名簿）（⑤の場合）'!$O113,IF(L$16&lt;='様式３（療養者名簿）（⑤の場合）'!$W113,1,0),0),0)</f>
        <v>0</v>
      </c>
      <c r="M104" s="159">
        <f>IF(M$16-'様式３（療養者名簿）（⑤の場合）'!$O113+1&lt;=15,IF(M$16&gt;='様式３（療養者名簿）（⑤の場合）'!$O113,IF(M$16&lt;='様式３（療養者名簿）（⑤の場合）'!$W113,1,0),0),0)</f>
        <v>0</v>
      </c>
      <c r="N104" s="159">
        <f>IF(N$16-'様式３（療養者名簿）（⑤の場合）'!$O113+1&lt;=15,IF(N$16&gt;='様式３（療養者名簿）（⑤の場合）'!$O113,IF(N$16&lt;='様式３（療養者名簿）（⑤の場合）'!$W113,1,0),0),0)</f>
        <v>0</v>
      </c>
      <c r="O104" s="159">
        <f>IF(O$16-'様式３（療養者名簿）（⑤の場合）'!$O113+1&lt;=15,IF(O$16&gt;='様式３（療養者名簿）（⑤の場合）'!$O113,IF(O$16&lt;='様式３（療養者名簿）（⑤の場合）'!$W113,1,0),0),0)</f>
        <v>0</v>
      </c>
      <c r="P104" s="159">
        <f>IF(P$16-'様式３（療養者名簿）（⑤の場合）'!$O113+1&lt;=15,IF(P$16&gt;='様式３（療養者名簿）（⑤の場合）'!$O113,IF(P$16&lt;='様式３（療養者名簿）（⑤の場合）'!$W113,1,0),0),0)</f>
        <v>0</v>
      </c>
      <c r="Q104" s="159">
        <f>IF(Q$16-'様式３（療養者名簿）（⑤の場合）'!$O113+1&lt;=15,IF(Q$16&gt;='様式３（療養者名簿）（⑤の場合）'!$O113,IF(Q$16&lt;='様式３（療養者名簿）（⑤の場合）'!$W113,1,0),0),0)</f>
        <v>0</v>
      </c>
      <c r="R104" s="159">
        <f>IF(R$16-'様式３（療養者名簿）（⑤の場合）'!$O113+1&lt;=15,IF(R$16&gt;='様式３（療養者名簿）（⑤の場合）'!$O113,IF(R$16&lt;='様式３（療養者名簿）（⑤の場合）'!$W113,1,0),0),0)</f>
        <v>0</v>
      </c>
      <c r="S104" s="159">
        <f>IF(S$16-'様式３（療養者名簿）（⑤の場合）'!$O113+1&lt;=15,IF(S$16&gt;='様式３（療養者名簿）（⑤の場合）'!$O113,IF(S$16&lt;='様式３（療養者名簿）（⑤の場合）'!$W113,1,0),0),0)</f>
        <v>0</v>
      </c>
      <c r="T104" s="159">
        <f>IF(T$16-'様式３（療養者名簿）（⑤の場合）'!$O113+1&lt;=15,IF(T$16&gt;='様式３（療養者名簿）（⑤の場合）'!$O113,IF(T$16&lt;='様式３（療養者名簿）（⑤の場合）'!$W113,1,0),0),0)</f>
        <v>0</v>
      </c>
      <c r="U104" s="159">
        <f>IF(U$16-'様式３（療養者名簿）（⑤の場合）'!$O113+1&lt;=15,IF(U$16&gt;='様式３（療養者名簿）（⑤の場合）'!$O113,IF(U$16&lt;='様式３（療養者名簿）（⑤の場合）'!$W113,1,0),0),0)</f>
        <v>0</v>
      </c>
      <c r="V104" s="159">
        <f>IF(V$16-'様式３（療養者名簿）（⑤の場合）'!$O113+1&lt;=15,IF(V$16&gt;='様式３（療養者名簿）（⑤の場合）'!$O113,IF(V$16&lt;='様式３（療養者名簿）（⑤の場合）'!$W113,1,0),0),0)</f>
        <v>0</v>
      </c>
      <c r="W104" s="159">
        <f>IF(W$16-'様式３（療養者名簿）（⑤の場合）'!$O113+1&lt;=15,IF(W$16&gt;='様式３（療養者名簿）（⑤の場合）'!$O113,IF(W$16&lt;='様式３（療養者名簿）（⑤の場合）'!$W113,1,0),0),0)</f>
        <v>0</v>
      </c>
      <c r="X104" s="159">
        <f>IF(X$16-'様式３（療養者名簿）（⑤の場合）'!$O113+1&lt;=15,IF(X$16&gt;='様式３（療養者名簿）（⑤の場合）'!$O113,IF(X$16&lt;='様式３（療養者名簿）（⑤の場合）'!$W113,1,0),0),0)</f>
        <v>0</v>
      </c>
      <c r="Y104" s="159">
        <f>IF(Y$16-'様式３（療養者名簿）（⑤の場合）'!$O113+1&lt;=15,IF(Y$16&gt;='様式３（療養者名簿）（⑤の場合）'!$O113,IF(Y$16&lt;='様式３（療養者名簿）（⑤の場合）'!$W113,1,0),0),0)</f>
        <v>0</v>
      </c>
      <c r="Z104" s="159">
        <f>IF(Z$16-'様式３（療養者名簿）（⑤の場合）'!$O113+1&lt;=15,IF(Z$16&gt;='様式３（療養者名簿）（⑤の場合）'!$O113,IF(Z$16&lt;='様式３（療養者名簿）（⑤の場合）'!$W113,1,0),0),0)</f>
        <v>0</v>
      </c>
      <c r="AA104" s="159">
        <f>IF(AA$16-'様式３（療養者名簿）（⑤の場合）'!$O113+1&lt;=15,IF(AA$16&gt;='様式３（療養者名簿）（⑤の場合）'!$O113,IF(AA$16&lt;='様式３（療養者名簿）（⑤の場合）'!$W113,1,0),0),0)</f>
        <v>0</v>
      </c>
      <c r="AB104" s="159">
        <f>IF(AB$16-'様式３（療養者名簿）（⑤の場合）'!$O113+1&lt;=15,IF(AB$16&gt;='様式３（療養者名簿）（⑤の場合）'!$O113,IF(AB$16&lt;='様式３（療養者名簿）（⑤の場合）'!$W113,1,0),0),0)</f>
        <v>0</v>
      </c>
      <c r="AC104" s="159">
        <f>IF(AC$16-'様式３（療養者名簿）（⑤の場合）'!$O113+1&lt;=15,IF(AC$16&gt;='様式３（療養者名簿）（⑤の場合）'!$O113,IF(AC$16&lt;='様式３（療養者名簿）（⑤の場合）'!$W113,1,0),0),0)</f>
        <v>0</v>
      </c>
      <c r="AD104" s="159">
        <f>IF(AD$16-'様式３（療養者名簿）（⑤の場合）'!$O113+1&lt;=15,IF(AD$16&gt;='様式３（療養者名簿）（⑤の場合）'!$O113,IF(AD$16&lt;='様式３（療養者名簿）（⑤の場合）'!$W113,1,0),0),0)</f>
        <v>0</v>
      </c>
      <c r="AE104" s="159">
        <f>IF(AE$16-'様式３（療養者名簿）（⑤の場合）'!$O113+1&lt;=15,IF(AE$16&gt;='様式３（療養者名簿）（⑤の場合）'!$O113,IF(AE$16&lt;='様式３（療養者名簿）（⑤の場合）'!$W113,1,0),0),0)</f>
        <v>0</v>
      </c>
      <c r="AF104" s="159">
        <f>IF(AF$16-'様式３（療養者名簿）（⑤の場合）'!$O113+1&lt;=15,IF(AF$16&gt;='様式３（療養者名簿）（⑤の場合）'!$O113,IF(AF$16&lt;='様式３（療養者名簿）（⑤の場合）'!$W113,1,0),0),0)</f>
        <v>0</v>
      </c>
      <c r="AG104" s="159">
        <f>IF(AG$16-'様式３（療養者名簿）（⑤の場合）'!$O113+1&lt;=15,IF(AG$16&gt;='様式３（療養者名簿）（⑤の場合）'!$O113,IF(AG$16&lt;='様式３（療養者名簿）（⑤の場合）'!$W113,1,0),0),0)</f>
        <v>0</v>
      </c>
      <c r="AH104" s="159">
        <f>IF(AH$16-'様式３（療養者名簿）（⑤の場合）'!$O113+1&lt;=15,IF(AH$16&gt;='様式３（療養者名簿）（⑤の場合）'!$O113,IF(AH$16&lt;='様式３（療養者名簿）（⑤の場合）'!$W113,1,0),0),0)</f>
        <v>0</v>
      </c>
      <c r="AI104" s="159">
        <f>IF(AI$16-'様式３（療養者名簿）（⑤の場合）'!$O113+1&lt;=15,IF(AI$16&gt;='様式３（療養者名簿）（⑤の場合）'!$O113,IF(AI$16&lt;='様式３（療養者名簿）（⑤の場合）'!$W113,1,0),0),0)</f>
        <v>0</v>
      </c>
      <c r="AJ104" s="159">
        <f>IF(AJ$16-'様式３（療養者名簿）（⑤の場合）'!$O113+1&lt;=15,IF(AJ$16&gt;='様式３（療養者名簿）（⑤の場合）'!$O113,IF(AJ$16&lt;='様式３（療養者名簿）（⑤の場合）'!$W113,1,0),0),0)</f>
        <v>0</v>
      </c>
      <c r="AK104" s="159">
        <f>IF(AK$16-'様式３（療養者名簿）（⑤の場合）'!$O113+1&lt;=15,IF(AK$16&gt;='様式３（療養者名簿）（⑤の場合）'!$O113,IF(AK$16&lt;='様式３（療養者名簿）（⑤の場合）'!$W113,1,0),0),0)</f>
        <v>0</v>
      </c>
      <c r="AL104" s="159">
        <f>IF(AL$16-'様式３（療養者名簿）（⑤の場合）'!$O113+1&lt;=15,IF(AL$16&gt;='様式３（療養者名簿）（⑤の場合）'!$O113,IF(AL$16&lt;='様式３（療養者名簿）（⑤の場合）'!$W113,1,0),0),0)</f>
        <v>0</v>
      </c>
      <c r="AM104" s="159">
        <f>IF(AM$16-'様式３（療養者名簿）（⑤の場合）'!$O113+1&lt;=15,IF(AM$16&gt;='様式３（療養者名簿）（⑤の場合）'!$O113,IF(AM$16&lt;='様式３（療養者名簿）（⑤の場合）'!$W113,1,0),0),0)</f>
        <v>0</v>
      </c>
      <c r="AN104" s="159">
        <f>IF(AN$16-'様式３（療養者名簿）（⑤の場合）'!$O113+1&lt;=15,IF(AN$16&gt;='様式３（療養者名簿）（⑤の場合）'!$O113,IF(AN$16&lt;='様式３（療養者名簿）（⑤の場合）'!$W113,1,0),0),0)</f>
        <v>0</v>
      </c>
      <c r="AO104" s="159">
        <f>IF(AO$16-'様式３（療養者名簿）（⑤の場合）'!$O113+1&lt;=15,IF(AO$16&gt;='様式３（療養者名簿）（⑤の場合）'!$O113,IF(AO$16&lt;='様式３（療養者名簿）（⑤の場合）'!$W113,1,0),0),0)</f>
        <v>0</v>
      </c>
      <c r="AP104" s="159">
        <f>IF(AP$16-'様式３（療養者名簿）（⑤の場合）'!$O113+1&lt;=15,IF(AP$16&gt;='様式３（療養者名簿）（⑤の場合）'!$O113,IF(AP$16&lt;='様式３（療養者名簿）（⑤の場合）'!$W113,1,0),0),0)</f>
        <v>0</v>
      </c>
      <c r="AQ104" s="159">
        <f>IF(AQ$16-'様式３（療養者名簿）（⑤の場合）'!$O113+1&lt;=15,IF(AQ$16&gt;='様式３（療養者名簿）（⑤の場合）'!$O113,IF(AQ$16&lt;='様式３（療養者名簿）（⑤の場合）'!$W113,1,0),0),0)</f>
        <v>0</v>
      </c>
      <c r="AR104" s="159">
        <f>IF(AR$16-'様式３（療養者名簿）（⑤の場合）'!$O113+1&lt;=15,IF(AR$16&gt;='様式３（療養者名簿）（⑤の場合）'!$O113,IF(AR$16&lt;='様式３（療養者名簿）（⑤の場合）'!$W113,1,0),0),0)</f>
        <v>0</v>
      </c>
      <c r="AS104" s="159">
        <f>IF(AS$16-'様式３（療養者名簿）（⑤の場合）'!$O113+1&lt;=15,IF(AS$16&gt;='様式３（療養者名簿）（⑤の場合）'!$O113,IF(AS$16&lt;='様式３（療養者名簿）（⑤の場合）'!$W113,1,0),0),0)</f>
        <v>0</v>
      </c>
      <c r="AT104" s="159">
        <f>IF(AT$16-'様式３（療養者名簿）（⑤の場合）'!$O113+1&lt;=15,IF(AT$16&gt;='様式３（療養者名簿）（⑤の場合）'!$O113,IF(AT$16&lt;='様式３（療養者名簿）（⑤の場合）'!$W113,1,0),0),0)</f>
        <v>0</v>
      </c>
      <c r="AU104" s="159">
        <f>IF(AU$16-'様式３（療養者名簿）（⑤の場合）'!$O113+1&lt;=15,IF(AU$16&gt;='様式３（療養者名簿）（⑤の場合）'!$O113,IF(AU$16&lt;='様式３（療養者名簿）（⑤の場合）'!$W113,1,0),0),0)</f>
        <v>0</v>
      </c>
      <c r="AV104" s="159">
        <f>IF(AV$16-'様式３（療養者名簿）（⑤の場合）'!$O113+1&lt;=15,IF(AV$16&gt;='様式３（療養者名簿）（⑤の場合）'!$O113,IF(AV$16&lt;='様式３（療養者名簿）（⑤の場合）'!$W113,1,0),0),0)</f>
        <v>0</v>
      </c>
      <c r="AW104" s="159">
        <f>IF(AW$16-'様式３（療養者名簿）（⑤の場合）'!$O113+1&lt;=15,IF(AW$16&gt;='様式３（療養者名簿）（⑤の場合）'!$O113,IF(AW$16&lt;='様式３（療養者名簿）（⑤の場合）'!$W113,1,0),0),0)</f>
        <v>0</v>
      </c>
      <c r="AX104" s="159">
        <f>IF(AX$16-'様式３（療養者名簿）（⑤の場合）'!$O113+1&lt;=15,IF(AX$16&gt;='様式３（療養者名簿）（⑤の場合）'!$O113,IF(AX$16&lt;='様式３（療養者名簿）（⑤の場合）'!$W113,1,0),0),0)</f>
        <v>0</v>
      </c>
      <c r="AY104" s="159">
        <f>IF(AY$16-'様式３（療養者名簿）（⑤の場合）'!$O113+1&lt;=15,IF(AY$16&gt;='様式３（療養者名簿）（⑤の場合）'!$O113,IF(AY$16&lt;='様式３（療養者名簿）（⑤の場合）'!$W113,1,0),0),0)</f>
        <v>0</v>
      </c>
      <c r="AZ104" s="159">
        <f>IF(AZ$16-'様式３（療養者名簿）（⑤の場合）'!$O113+1&lt;=15,IF(AZ$16&gt;='様式３（療養者名簿）（⑤の場合）'!$O113,IF(AZ$16&lt;='様式３（療養者名簿）（⑤の場合）'!$W113,1,0),0),0)</f>
        <v>0</v>
      </c>
      <c r="BA104" s="159">
        <f>IF(BA$16-'様式３（療養者名簿）（⑤の場合）'!$O113+1&lt;=15,IF(BA$16&gt;='様式３（療養者名簿）（⑤の場合）'!$O113,IF(BA$16&lt;='様式３（療養者名簿）（⑤の場合）'!$W113,1,0),0),0)</f>
        <v>0</v>
      </c>
      <c r="BB104" s="159">
        <f>IF(BB$16-'様式３（療養者名簿）（⑤の場合）'!$O113+1&lt;=15,IF(BB$16&gt;='様式３（療養者名簿）（⑤の場合）'!$O113,IF(BB$16&lt;='様式３（療養者名簿）（⑤の場合）'!$W113,1,0),0),0)</f>
        <v>0</v>
      </c>
      <c r="BC104" s="159">
        <f>IF(BC$16-'様式３（療養者名簿）（⑤の場合）'!$O113+1&lt;=15,IF(BC$16&gt;='様式３（療養者名簿）（⑤の場合）'!$O113,IF(BC$16&lt;='様式３（療養者名簿）（⑤の場合）'!$W113,1,0),0),0)</f>
        <v>0</v>
      </c>
      <c r="BD104" s="159">
        <f>IF(BD$16-'様式３（療養者名簿）（⑤の場合）'!$O113+1&lt;=15,IF(BD$16&gt;='様式３（療養者名簿）（⑤の場合）'!$O113,IF(BD$16&lt;='様式３（療養者名簿）（⑤の場合）'!$W113,1,0),0),0)</f>
        <v>0</v>
      </c>
      <c r="BE104" s="159">
        <f>IF(BE$16-'様式３（療養者名簿）（⑤の場合）'!$O113+1&lt;=15,IF(BE$16&gt;='様式３（療養者名簿）（⑤の場合）'!$O113,IF(BE$16&lt;='様式３（療養者名簿）（⑤の場合）'!$W113,1,0),0),0)</f>
        <v>0</v>
      </c>
      <c r="BF104" s="159">
        <f>IF(BF$16-'様式３（療養者名簿）（⑤の場合）'!$O113+1&lt;=15,IF(BF$16&gt;='様式３（療養者名簿）（⑤の場合）'!$O113,IF(BF$16&lt;='様式３（療養者名簿）（⑤の場合）'!$W113,1,0),0),0)</f>
        <v>0</v>
      </c>
      <c r="BG104" s="159">
        <f>IF(BG$16-'様式３（療養者名簿）（⑤の場合）'!$O113+1&lt;=15,IF(BG$16&gt;='様式３（療養者名簿）（⑤の場合）'!$O113,IF(BG$16&lt;='様式３（療養者名簿）（⑤の場合）'!$W113,1,0),0),0)</f>
        <v>0</v>
      </c>
      <c r="BH104" s="159">
        <f>IF(BH$16-'様式３（療養者名簿）（⑤の場合）'!$O113+1&lt;=15,IF(BH$16&gt;='様式３（療養者名簿）（⑤の場合）'!$O113,IF(BH$16&lt;='様式３（療養者名簿）（⑤の場合）'!$W113,1,0),0),0)</f>
        <v>0</v>
      </c>
      <c r="BI104" s="159">
        <f>IF(BI$16-'様式３（療養者名簿）（⑤の場合）'!$O113+1&lt;=15,IF(BI$16&gt;='様式３（療養者名簿）（⑤の場合）'!$O113,IF(BI$16&lt;='様式３（療養者名簿）（⑤の場合）'!$W113,1,0),0),0)</f>
        <v>0</v>
      </c>
      <c r="BJ104" s="159">
        <f>IF(BJ$16-'様式３（療養者名簿）（⑤の場合）'!$O113+1&lt;=15,IF(BJ$16&gt;='様式３（療養者名簿）（⑤の場合）'!$O113,IF(BJ$16&lt;='様式３（療養者名簿）（⑤の場合）'!$W113,1,0),0),0)</f>
        <v>0</v>
      </c>
      <c r="BK104" s="159">
        <f>IF(BK$16-'様式３（療養者名簿）（⑤の場合）'!$O113+1&lt;=15,IF(BK$16&gt;='様式３（療養者名簿）（⑤の場合）'!$O113,IF(BK$16&lt;='様式３（療養者名簿）（⑤の場合）'!$W113,1,0),0),0)</f>
        <v>0</v>
      </c>
      <c r="BL104" s="159">
        <f>IF(BL$16-'様式３（療養者名簿）（⑤の場合）'!$O113+1&lt;=15,IF(BL$16&gt;='様式３（療養者名簿）（⑤の場合）'!$O113,IF(BL$16&lt;='様式３（療養者名簿）（⑤の場合）'!$W113,1,0),0),0)</f>
        <v>0</v>
      </c>
      <c r="BM104" s="159">
        <f>IF(BM$16-'様式３（療養者名簿）（⑤の場合）'!$O113+1&lt;=15,IF(BM$16&gt;='様式３（療養者名簿）（⑤の場合）'!$O113,IF(BM$16&lt;='様式３（療養者名簿）（⑤の場合）'!$W113,1,0),0),0)</f>
        <v>0</v>
      </c>
      <c r="BN104" s="159">
        <f>IF(BN$16-'様式３（療養者名簿）（⑤の場合）'!$O113+1&lt;=15,IF(BN$16&gt;='様式３（療養者名簿）（⑤の場合）'!$O113,IF(BN$16&lt;='様式３（療養者名簿）（⑤の場合）'!$W113,1,0),0),0)</f>
        <v>0</v>
      </c>
      <c r="BO104" s="159">
        <f>IF(BO$16-'様式３（療養者名簿）（⑤の場合）'!$O113+1&lt;=15,IF(BO$16&gt;='様式３（療養者名簿）（⑤の場合）'!$O113,IF(BO$16&lt;='様式３（療養者名簿）（⑤の場合）'!$W113,1,0),0),0)</f>
        <v>0</v>
      </c>
      <c r="BP104" s="159">
        <f>IF(BP$16-'様式３（療養者名簿）（⑤の場合）'!$O113+1&lt;=15,IF(BP$16&gt;='様式３（療養者名簿）（⑤の場合）'!$O113,IF(BP$16&lt;='様式３（療養者名簿）（⑤の場合）'!$W113,1,0),0),0)</f>
        <v>0</v>
      </c>
      <c r="BQ104" s="159">
        <f>IF(BQ$16-'様式３（療養者名簿）（⑤の場合）'!$O113+1&lt;=15,IF(BQ$16&gt;='様式３（療養者名簿）（⑤の場合）'!$O113,IF(BQ$16&lt;='様式３（療養者名簿）（⑤の場合）'!$W113,1,0),0),0)</f>
        <v>0</v>
      </c>
      <c r="BR104" s="159">
        <f>IF(BR$16-'様式３（療養者名簿）（⑤の場合）'!$O113+1&lt;=15,IF(BR$16&gt;='様式３（療養者名簿）（⑤の場合）'!$O113,IF(BR$16&lt;='様式３（療養者名簿）（⑤の場合）'!$W113,1,0),0),0)</f>
        <v>0</v>
      </c>
      <c r="BS104" s="159">
        <f>IF(BS$16-'様式３（療養者名簿）（⑤の場合）'!$O113+1&lt;=15,IF(BS$16&gt;='様式３（療養者名簿）（⑤の場合）'!$O113,IF(BS$16&lt;='様式３（療養者名簿）（⑤の場合）'!$W113,1,0),0),0)</f>
        <v>0</v>
      </c>
      <c r="BT104" s="159">
        <f>IF(BT$16-'様式３（療養者名簿）（⑤の場合）'!$O113+1&lt;=15,IF(BT$16&gt;='様式３（療養者名簿）（⑤の場合）'!$O113,IF(BT$16&lt;='様式３（療養者名簿）（⑤の場合）'!$W113,1,0),0),0)</f>
        <v>0</v>
      </c>
      <c r="BU104" s="159">
        <f>IF(BU$16-'様式３（療養者名簿）（⑤の場合）'!$O113+1&lt;=15,IF(BU$16&gt;='様式３（療養者名簿）（⑤の場合）'!$O113,IF(BU$16&lt;='様式３（療養者名簿）（⑤の場合）'!$W113,1,0),0),0)</f>
        <v>0</v>
      </c>
      <c r="BV104" s="159">
        <f>IF(BV$16-'様式３（療養者名簿）（⑤の場合）'!$O113+1&lt;=15,IF(BV$16&gt;='様式３（療養者名簿）（⑤の場合）'!$O113,IF(BV$16&lt;='様式３（療養者名簿）（⑤の場合）'!$W113,1,0),0),0)</f>
        <v>0</v>
      </c>
      <c r="BW104" s="159">
        <f>IF(BW$16-'様式３（療養者名簿）（⑤の場合）'!$O113+1&lt;=15,IF(BW$16&gt;='様式３（療養者名簿）（⑤の場合）'!$O113,IF(BW$16&lt;='様式３（療養者名簿）（⑤の場合）'!$W113,1,0),0),0)</f>
        <v>0</v>
      </c>
      <c r="BX104" s="159">
        <f>IF(BX$16-'様式３（療養者名簿）（⑤の場合）'!$O113+1&lt;=15,IF(BX$16&gt;='様式３（療養者名簿）（⑤の場合）'!$O113,IF(BX$16&lt;='様式３（療養者名簿）（⑤の場合）'!$W113,1,0),0),0)</f>
        <v>0</v>
      </c>
      <c r="BY104" s="159">
        <f>IF(BY$16-'様式３（療養者名簿）（⑤の場合）'!$O113+1&lt;=15,IF(BY$16&gt;='様式３（療養者名簿）（⑤の場合）'!$O113,IF(BY$16&lt;='様式３（療養者名簿）（⑤の場合）'!$W113,1,0),0),0)</f>
        <v>0</v>
      </c>
      <c r="BZ104" s="159">
        <f>IF(BZ$16-'様式３（療養者名簿）（⑤の場合）'!$O113+1&lt;=15,IF(BZ$16&gt;='様式３（療養者名簿）（⑤の場合）'!$O113,IF(BZ$16&lt;='様式３（療養者名簿）（⑤の場合）'!$W113,1,0),0),0)</f>
        <v>0</v>
      </c>
      <c r="CA104" s="159">
        <f>IF(CA$16-'様式３（療養者名簿）（⑤の場合）'!$O113+1&lt;=15,IF(CA$16&gt;='様式３（療養者名簿）（⑤の場合）'!$O113,IF(CA$16&lt;='様式３（療養者名簿）（⑤の場合）'!$W113,1,0),0),0)</f>
        <v>0</v>
      </c>
      <c r="CB104" s="159">
        <f>IF(CB$16-'様式３（療養者名簿）（⑤の場合）'!$O113+1&lt;=15,IF(CB$16&gt;='様式３（療養者名簿）（⑤の場合）'!$O113,IF(CB$16&lt;='様式３（療養者名簿）（⑤の場合）'!$W113,1,0),0),0)</f>
        <v>0</v>
      </c>
      <c r="CC104" s="159">
        <f>IF(CC$16-'様式３（療養者名簿）（⑤の場合）'!$O113+1&lt;=15,IF(CC$16&gt;='様式３（療養者名簿）（⑤の場合）'!$O113,IF(CC$16&lt;='様式３（療養者名簿）（⑤の場合）'!$W113,1,0),0),0)</f>
        <v>0</v>
      </c>
      <c r="CD104" s="159">
        <f>IF(CD$16-'様式３（療養者名簿）（⑤の場合）'!$O113+1&lt;=15,IF(CD$16&gt;='様式３（療養者名簿）（⑤の場合）'!$O113,IF(CD$16&lt;='様式３（療養者名簿）（⑤の場合）'!$W113,1,0),0),0)</f>
        <v>0</v>
      </c>
      <c r="CE104" s="159">
        <f>IF(CE$16-'様式３（療養者名簿）（⑤の場合）'!$O113+1&lt;=15,IF(CE$16&gt;='様式３（療養者名簿）（⑤の場合）'!$O113,IF(CE$16&lt;='様式３（療養者名簿）（⑤の場合）'!$W113,1,0),0),0)</f>
        <v>0</v>
      </c>
      <c r="CF104" s="159">
        <f>IF(CF$16-'様式３（療養者名簿）（⑤の場合）'!$O113+1&lt;=15,IF(CF$16&gt;='様式３（療養者名簿）（⑤の場合）'!$O113,IF(CF$16&lt;='様式３（療養者名簿）（⑤の場合）'!$W113,1,0),0),0)</f>
        <v>0</v>
      </c>
      <c r="CG104" s="159">
        <f>IF(CG$16-'様式３（療養者名簿）（⑤の場合）'!$O113+1&lt;=15,IF(CG$16&gt;='様式３（療養者名簿）（⑤の場合）'!$O113,IF(CG$16&lt;='様式３（療養者名簿）（⑤の場合）'!$W113,1,0),0),0)</f>
        <v>0</v>
      </c>
      <c r="CH104" s="159">
        <f>IF(CH$16-'様式３（療養者名簿）（⑤の場合）'!$O113+1&lt;=15,IF(CH$16&gt;='様式３（療養者名簿）（⑤の場合）'!$O113,IF(CH$16&lt;='様式３（療養者名簿）（⑤の場合）'!$W113,1,0),0),0)</f>
        <v>0</v>
      </c>
      <c r="CI104" s="159">
        <f>IF(CI$16-'様式３（療養者名簿）（⑤の場合）'!$O113+1&lt;=15,IF(CI$16&gt;='様式３（療養者名簿）（⑤の場合）'!$O113,IF(CI$16&lt;='様式３（療養者名簿）（⑤の場合）'!$W113,1,0),0),0)</f>
        <v>0</v>
      </c>
      <c r="CJ104" s="159">
        <f>IF(CJ$16-'様式３（療養者名簿）（⑤の場合）'!$O113+1&lt;=15,IF(CJ$16&gt;='様式３（療養者名簿）（⑤の場合）'!$O113,IF(CJ$16&lt;='様式３（療養者名簿）（⑤の場合）'!$W113,1,0),0),0)</f>
        <v>0</v>
      </c>
      <c r="CK104" s="159">
        <f>IF(CK$16-'様式３（療養者名簿）（⑤の場合）'!$O113+1&lt;=15,IF(CK$16&gt;='様式３（療養者名簿）（⑤の場合）'!$O113,IF(CK$16&lt;='様式３（療養者名簿）（⑤の場合）'!$W113,1,0),0),0)</f>
        <v>0</v>
      </c>
      <c r="CL104" s="159">
        <f>IF(CL$16-'様式３（療養者名簿）（⑤の場合）'!$O113+1&lt;=15,IF(CL$16&gt;='様式３（療養者名簿）（⑤の場合）'!$O113,IF(CL$16&lt;='様式３（療養者名簿）（⑤の場合）'!$W113,1,0),0),0)</f>
        <v>0</v>
      </c>
      <c r="CM104" s="159">
        <f>IF(CM$16-'様式３（療養者名簿）（⑤の場合）'!$O113+1&lt;=15,IF(CM$16&gt;='様式３（療養者名簿）（⑤の場合）'!$O113,IF(CM$16&lt;='様式３（療養者名簿）（⑤の場合）'!$W113,1,0),0),0)</f>
        <v>0</v>
      </c>
      <c r="CN104" s="159">
        <f>IF(CN$16-'様式３（療養者名簿）（⑤の場合）'!$O113+1&lt;=15,IF(CN$16&gt;='様式３（療養者名簿）（⑤の場合）'!$O113,IF(CN$16&lt;='様式３（療養者名簿）（⑤の場合）'!$W113,1,0),0),0)</f>
        <v>0</v>
      </c>
      <c r="CO104" s="159">
        <f>IF(CO$16-'様式３（療養者名簿）（⑤の場合）'!$O113+1&lt;=15,IF(CO$16&gt;='様式３（療養者名簿）（⑤の場合）'!$O113,IF(CO$16&lt;='様式３（療養者名簿）（⑤の場合）'!$W113,1,0),0),0)</f>
        <v>0</v>
      </c>
      <c r="CP104" s="159">
        <f>IF(CP$16-'様式３（療養者名簿）（⑤の場合）'!$O113+1&lt;=15,IF(CP$16&gt;='様式３（療養者名簿）（⑤の場合）'!$O113,IF(CP$16&lt;='様式３（療養者名簿）（⑤の場合）'!$W113,1,0),0),0)</f>
        <v>0</v>
      </c>
      <c r="CQ104" s="159">
        <f>IF(CQ$16-'様式３（療養者名簿）（⑤の場合）'!$O113+1&lt;=15,IF(CQ$16&gt;='様式３（療養者名簿）（⑤の場合）'!$O113,IF(CQ$16&lt;='様式３（療養者名簿）（⑤の場合）'!$W113,1,0),0),0)</f>
        <v>0</v>
      </c>
      <c r="CR104" s="159">
        <f>IF(CR$16-'様式３（療養者名簿）（⑤の場合）'!$O113+1&lt;=15,IF(CR$16&gt;='様式３（療養者名簿）（⑤の場合）'!$O113,IF(CR$16&lt;='様式３（療養者名簿）（⑤の場合）'!$W113,1,0),0),0)</f>
        <v>0</v>
      </c>
      <c r="CS104" s="159">
        <f>IF(CS$16-'様式３（療養者名簿）（⑤の場合）'!$O113+1&lt;=15,IF(CS$16&gt;='様式３（療養者名簿）（⑤の場合）'!$O113,IF(CS$16&lt;='様式３（療養者名簿）（⑤の場合）'!$W113,1,0),0),0)</f>
        <v>0</v>
      </c>
      <c r="CT104" s="159">
        <f>IF(CT$16-'様式３（療養者名簿）（⑤の場合）'!$O113+1&lt;=15,IF(CT$16&gt;='様式３（療養者名簿）（⑤の場合）'!$O113,IF(CT$16&lt;='様式３（療養者名簿）（⑤の場合）'!$W113,1,0),0),0)</f>
        <v>0</v>
      </c>
      <c r="CU104" s="159">
        <f>IF(CU$16-'様式３（療養者名簿）（⑤の場合）'!$O113+1&lt;=15,IF(CU$16&gt;='様式３（療養者名簿）（⑤の場合）'!$O113,IF(CU$16&lt;='様式３（療養者名簿）（⑤の場合）'!$W113,1,0),0),0)</f>
        <v>0</v>
      </c>
      <c r="CV104" s="159">
        <f>IF(CV$16-'様式３（療養者名簿）（⑤の場合）'!$O113+1&lt;=15,IF(CV$16&gt;='様式３（療養者名簿）（⑤の場合）'!$O113,IF(CV$16&lt;='様式３（療養者名簿）（⑤の場合）'!$W113,1,0),0),0)</f>
        <v>0</v>
      </c>
      <c r="CW104" s="159">
        <f>IF(CW$16-'様式３（療養者名簿）（⑤の場合）'!$O113+1&lt;=15,IF(CW$16&gt;='様式３（療養者名簿）（⑤の場合）'!$O113,IF(CW$16&lt;='様式３（療養者名簿）（⑤の場合）'!$W113,1,0),0),0)</f>
        <v>0</v>
      </c>
      <c r="CX104" s="159">
        <f>IF(CX$16-'様式３（療養者名簿）（⑤の場合）'!$O113+1&lt;=15,IF(CX$16&gt;='様式３（療養者名簿）（⑤の場合）'!$O113,IF(CX$16&lt;='様式３（療養者名簿）（⑤の場合）'!$W113,1,0),0),0)</f>
        <v>0</v>
      </c>
      <c r="CY104" s="159">
        <f>IF(CY$16-'様式３（療養者名簿）（⑤の場合）'!$O113+1&lt;=15,IF(CY$16&gt;='様式３（療養者名簿）（⑤の場合）'!$O113,IF(CY$16&lt;='様式３（療養者名簿）（⑤の場合）'!$W113,1,0),0),0)</f>
        <v>0</v>
      </c>
      <c r="CZ104" s="159">
        <f>IF(CZ$16-'様式３（療養者名簿）（⑤の場合）'!$O113+1&lt;=15,IF(CZ$16&gt;='様式３（療養者名簿）（⑤の場合）'!$O113,IF(CZ$16&lt;='様式３（療養者名簿）（⑤の場合）'!$W113,1,0),0),0)</f>
        <v>0</v>
      </c>
      <c r="DA104" s="159">
        <f>IF(DA$16-'様式３（療養者名簿）（⑤の場合）'!$O113+1&lt;=15,IF(DA$16&gt;='様式３（療養者名簿）（⑤の場合）'!$O113,IF(DA$16&lt;='様式３（療養者名簿）（⑤の場合）'!$W113,1,0),0),0)</f>
        <v>0</v>
      </c>
      <c r="DB104" s="159">
        <f>IF(DB$16-'様式３（療養者名簿）（⑤の場合）'!$O113+1&lt;=15,IF(DB$16&gt;='様式３（療養者名簿）（⑤の場合）'!$O113,IF(DB$16&lt;='様式３（療養者名簿）（⑤の場合）'!$W113,1,0),0),0)</f>
        <v>0</v>
      </c>
      <c r="DC104" s="159">
        <f>IF(DC$16-'様式３（療養者名簿）（⑤の場合）'!$O113+1&lt;=15,IF(DC$16&gt;='様式３（療養者名簿）（⑤の場合）'!$O113,IF(DC$16&lt;='様式３（療養者名簿）（⑤の場合）'!$W113,1,0),0),0)</f>
        <v>0</v>
      </c>
      <c r="DD104" s="159">
        <f>IF(DD$16-'様式３（療養者名簿）（⑤の場合）'!$O113+1&lt;=15,IF(DD$16&gt;='様式３（療養者名簿）（⑤の場合）'!$O113,IF(DD$16&lt;='様式３（療養者名簿）（⑤の場合）'!$W113,1,0),0),0)</f>
        <v>0</v>
      </c>
      <c r="DE104" s="159">
        <f>IF(DE$16-'様式３（療養者名簿）（⑤の場合）'!$O113+1&lt;=15,IF(DE$16&gt;='様式３（療養者名簿）（⑤の場合）'!$O113,IF(DE$16&lt;='様式３（療養者名簿）（⑤の場合）'!$W113,1,0),0),0)</f>
        <v>0</v>
      </c>
      <c r="DF104" s="159">
        <f>IF(DF$16-'様式３（療養者名簿）（⑤の場合）'!$O113+1&lt;=15,IF(DF$16&gt;='様式３（療養者名簿）（⑤の場合）'!$O113,IF(DF$16&lt;='様式３（療養者名簿）（⑤の場合）'!$W113,1,0),0),0)</f>
        <v>0</v>
      </c>
      <c r="DG104" s="159">
        <f>IF(DG$16-'様式３（療養者名簿）（⑤の場合）'!$O113+1&lt;=15,IF(DG$16&gt;='様式３（療養者名簿）（⑤の場合）'!$O113,IF(DG$16&lt;='様式３（療養者名簿）（⑤の場合）'!$W113,1,0),0),0)</f>
        <v>0</v>
      </c>
      <c r="DH104" s="159">
        <f>IF(DH$16-'様式３（療養者名簿）（⑤の場合）'!$O113+1&lt;=15,IF(DH$16&gt;='様式３（療養者名簿）（⑤の場合）'!$O113,IF(DH$16&lt;='様式３（療養者名簿）（⑤の場合）'!$W113,1,0),0),0)</f>
        <v>0</v>
      </c>
      <c r="DI104" s="159">
        <f>IF(DI$16-'様式３（療養者名簿）（⑤の場合）'!$O113+1&lt;=15,IF(DI$16&gt;='様式３（療養者名簿）（⑤の場合）'!$O113,IF(DI$16&lt;='様式３（療養者名簿）（⑤の場合）'!$W113,1,0),0),0)</f>
        <v>0</v>
      </c>
      <c r="DJ104" s="159">
        <f>IF(DJ$16-'様式３（療養者名簿）（⑤の場合）'!$O113+1&lt;=15,IF(DJ$16&gt;='様式３（療養者名簿）（⑤の場合）'!$O113,IF(DJ$16&lt;='様式３（療養者名簿）（⑤の場合）'!$W113,1,0),0),0)</f>
        <v>0</v>
      </c>
      <c r="DK104" s="159">
        <f>IF(DK$16-'様式３（療養者名簿）（⑤の場合）'!$O113+1&lt;=15,IF(DK$16&gt;='様式３（療養者名簿）（⑤の場合）'!$O113,IF(DK$16&lt;='様式３（療養者名簿）（⑤の場合）'!$W113,1,0),0),0)</f>
        <v>0</v>
      </c>
      <c r="DL104" s="159">
        <f>IF(DL$16-'様式３（療養者名簿）（⑤の場合）'!$O113+1&lt;=15,IF(DL$16&gt;='様式３（療養者名簿）（⑤の場合）'!$O113,IF(DL$16&lt;='様式３（療養者名簿）（⑤の場合）'!$W113,1,0),0),0)</f>
        <v>0</v>
      </c>
      <c r="DM104" s="159">
        <f>IF(DM$16-'様式３（療養者名簿）（⑤の場合）'!$O113+1&lt;=15,IF(DM$16&gt;='様式３（療養者名簿）（⑤の場合）'!$O113,IF(DM$16&lt;='様式３（療養者名簿）（⑤の場合）'!$W113,1,0),0),0)</f>
        <v>0</v>
      </c>
      <c r="DN104" s="159">
        <f>IF(DN$16-'様式３（療養者名簿）（⑤の場合）'!$O113+1&lt;=15,IF(DN$16&gt;='様式３（療養者名簿）（⑤の場合）'!$O113,IF(DN$16&lt;='様式３（療養者名簿）（⑤の場合）'!$W113,1,0),0),0)</f>
        <v>0</v>
      </c>
      <c r="DO104" s="159">
        <f>IF(DO$16-'様式３（療養者名簿）（⑤の場合）'!$O113+1&lt;=15,IF(DO$16&gt;='様式３（療養者名簿）（⑤の場合）'!$O113,IF(DO$16&lt;='様式３（療養者名簿）（⑤の場合）'!$W113,1,0),0),0)</f>
        <v>0</v>
      </c>
      <c r="DP104" s="159">
        <f>IF(DP$16-'様式３（療養者名簿）（⑤の場合）'!$O113+1&lt;=15,IF(DP$16&gt;='様式３（療養者名簿）（⑤の場合）'!$O113,IF(DP$16&lt;='様式３（療養者名簿）（⑤の場合）'!$W113,1,0),0),0)</f>
        <v>0</v>
      </c>
      <c r="DQ104" s="159">
        <f>IF(DQ$16-'様式３（療養者名簿）（⑤の場合）'!$O113+1&lt;=15,IF(DQ$16&gt;='様式３（療養者名簿）（⑤の場合）'!$O113,IF(DQ$16&lt;='様式３（療養者名簿）（⑤の場合）'!$W113,1,0),0),0)</f>
        <v>0</v>
      </c>
      <c r="DR104" s="159">
        <f>IF(DR$16-'様式３（療養者名簿）（⑤の場合）'!$O113+1&lt;=15,IF(DR$16&gt;='様式３（療養者名簿）（⑤の場合）'!$O113,IF(DR$16&lt;='様式３（療養者名簿）（⑤の場合）'!$W113,1,0),0),0)</f>
        <v>0</v>
      </c>
      <c r="DS104" s="159">
        <f>IF(DS$16-'様式３（療養者名簿）（⑤の場合）'!$O113+1&lt;=15,IF(DS$16&gt;='様式３（療養者名簿）（⑤の場合）'!$O113,IF(DS$16&lt;='様式３（療養者名簿）（⑤の場合）'!$W113,1,0),0),0)</f>
        <v>0</v>
      </c>
      <c r="DT104" s="159">
        <f>IF(DT$16-'様式３（療養者名簿）（⑤の場合）'!$O113+1&lt;=15,IF(DT$16&gt;='様式３（療養者名簿）（⑤の場合）'!$O113,IF(DT$16&lt;='様式３（療養者名簿）（⑤の場合）'!$W113,1,0),0),0)</f>
        <v>0</v>
      </c>
      <c r="DU104" s="159">
        <f>IF(DU$16-'様式３（療養者名簿）（⑤の場合）'!$O113+1&lt;=15,IF(DU$16&gt;='様式３（療養者名簿）（⑤の場合）'!$O113,IF(DU$16&lt;='様式３（療養者名簿）（⑤の場合）'!$W113,1,0),0),0)</f>
        <v>0</v>
      </c>
      <c r="DV104" s="159">
        <f>IF(DV$16-'様式３（療養者名簿）（⑤の場合）'!$O113+1&lt;=15,IF(DV$16&gt;='様式３（療養者名簿）（⑤の場合）'!$O113,IF(DV$16&lt;='様式３（療養者名簿）（⑤の場合）'!$W113,1,0),0),0)</f>
        <v>0</v>
      </c>
      <c r="DW104" s="159">
        <f>IF(DW$16-'様式３（療養者名簿）（⑤の場合）'!$O113+1&lt;=15,IF(DW$16&gt;='様式３（療養者名簿）（⑤の場合）'!$O113,IF(DW$16&lt;='様式３（療養者名簿）（⑤の場合）'!$W113,1,0),0),0)</f>
        <v>0</v>
      </c>
      <c r="DX104" s="159">
        <f>IF(DX$16-'様式３（療養者名簿）（⑤の場合）'!$O113+1&lt;=15,IF(DX$16&gt;='様式３（療養者名簿）（⑤の場合）'!$O113,IF(DX$16&lt;='様式３（療養者名簿）（⑤の場合）'!$W113,1,0),0),0)</f>
        <v>0</v>
      </c>
      <c r="DY104" s="159">
        <f>IF(DY$16-'様式３（療養者名簿）（⑤の場合）'!$O113+1&lt;=15,IF(DY$16&gt;='様式３（療養者名簿）（⑤の場合）'!$O113,IF(DY$16&lt;='様式３（療養者名簿）（⑤の場合）'!$W113,1,0),0),0)</f>
        <v>0</v>
      </c>
      <c r="DZ104" s="159">
        <f>IF(DZ$16-'様式３（療養者名簿）（⑤の場合）'!$O113+1&lt;=15,IF(DZ$16&gt;='様式３（療養者名簿）（⑤の場合）'!$O113,IF(DZ$16&lt;='様式３（療養者名簿）（⑤の場合）'!$W113,1,0),0),0)</f>
        <v>0</v>
      </c>
      <c r="EA104" s="159">
        <f>IF(EA$16-'様式３（療養者名簿）（⑤の場合）'!$O113+1&lt;=15,IF(EA$16&gt;='様式３（療養者名簿）（⑤の場合）'!$O113,IF(EA$16&lt;='様式３（療養者名簿）（⑤の場合）'!$W113,1,0),0),0)</f>
        <v>0</v>
      </c>
      <c r="EB104" s="159">
        <f>IF(EB$16-'様式３（療養者名簿）（⑤の場合）'!$O113+1&lt;=15,IF(EB$16&gt;='様式３（療養者名簿）（⑤の場合）'!$O113,IF(EB$16&lt;='様式３（療養者名簿）（⑤の場合）'!$W113,1,0),0),0)</f>
        <v>0</v>
      </c>
      <c r="EC104" s="159">
        <f>IF(EC$16-'様式３（療養者名簿）（⑤の場合）'!$O113+1&lt;=15,IF(EC$16&gt;='様式３（療養者名簿）（⑤の場合）'!$O113,IF(EC$16&lt;='様式３（療養者名簿）（⑤の場合）'!$W113,1,0),0),0)</f>
        <v>0</v>
      </c>
      <c r="ED104" s="159">
        <f>IF(ED$16-'様式３（療養者名簿）（⑤の場合）'!$O113+1&lt;=15,IF(ED$16&gt;='様式３（療養者名簿）（⑤の場合）'!$O113,IF(ED$16&lt;='様式３（療養者名簿）（⑤の場合）'!$W113,1,0),0),0)</f>
        <v>0</v>
      </c>
      <c r="EE104" s="159">
        <f>IF(EE$16-'様式３（療養者名簿）（⑤の場合）'!$O113+1&lt;=15,IF(EE$16&gt;='様式３（療養者名簿）（⑤の場合）'!$O113,IF(EE$16&lt;='様式３（療養者名簿）（⑤の場合）'!$W113,1,0),0),0)</f>
        <v>0</v>
      </c>
      <c r="EF104" s="159">
        <f>IF(EF$16-'様式３（療養者名簿）（⑤の場合）'!$O113+1&lt;=15,IF(EF$16&gt;='様式３（療養者名簿）（⑤の場合）'!$O113,IF(EF$16&lt;='様式３（療養者名簿）（⑤の場合）'!$W113,1,0),0),0)</f>
        <v>0</v>
      </c>
      <c r="EG104" s="159">
        <f>IF(EG$16-'様式３（療養者名簿）（⑤の場合）'!$O113+1&lt;=15,IF(EG$16&gt;='様式３（療養者名簿）（⑤の場合）'!$O113,IF(EG$16&lt;='様式３（療養者名簿）（⑤の場合）'!$W113,1,0),0),0)</f>
        <v>0</v>
      </c>
      <c r="EH104" s="159">
        <f>IF(EH$16-'様式３（療養者名簿）（⑤の場合）'!$O113+1&lt;=15,IF(EH$16&gt;='様式３（療養者名簿）（⑤の場合）'!$O113,IF(EH$16&lt;='様式３（療養者名簿）（⑤の場合）'!$W113,1,0),0),0)</f>
        <v>0</v>
      </c>
      <c r="EI104" s="159">
        <f>IF(EI$16-'様式３（療養者名簿）（⑤の場合）'!$O113+1&lt;=15,IF(EI$16&gt;='様式３（療養者名簿）（⑤の場合）'!$O113,IF(EI$16&lt;='様式３（療養者名簿）（⑤の場合）'!$W113,1,0),0),0)</f>
        <v>0</v>
      </c>
      <c r="EJ104" s="159">
        <f>IF(EJ$16-'様式３（療養者名簿）（⑤の場合）'!$O113+1&lt;=15,IF(EJ$16&gt;='様式３（療養者名簿）（⑤の場合）'!$O113,IF(EJ$16&lt;='様式３（療養者名簿）（⑤の場合）'!$W113,1,0),0),0)</f>
        <v>0</v>
      </c>
      <c r="EK104" s="159">
        <f>IF(EK$16-'様式３（療養者名簿）（⑤の場合）'!$O113+1&lt;=15,IF(EK$16&gt;='様式３（療養者名簿）（⑤の場合）'!$O113,IF(EK$16&lt;='様式３（療養者名簿）（⑤の場合）'!$W113,1,0),0),0)</f>
        <v>0</v>
      </c>
      <c r="EL104" s="159">
        <f>IF(EL$16-'様式３（療養者名簿）（⑤の場合）'!$O113+1&lt;=15,IF(EL$16&gt;='様式３（療養者名簿）（⑤の場合）'!$O113,IF(EL$16&lt;='様式３（療養者名簿）（⑤の場合）'!$W113,1,0),0),0)</f>
        <v>0</v>
      </c>
      <c r="EM104" s="159">
        <f>IF(EM$16-'様式３（療養者名簿）（⑤の場合）'!$O113+1&lt;=15,IF(EM$16&gt;='様式３（療養者名簿）（⑤の場合）'!$O113,IF(EM$16&lt;='様式３（療養者名簿）（⑤の場合）'!$W113,1,0),0),0)</f>
        <v>0</v>
      </c>
      <c r="EN104" s="159">
        <f>IF(EN$16-'様式３（療養者名簿）（⑤の場合）'!$O113+1&lt;=15,IF(EN$16&gt;='様式３（療養者名簿）（⑤の場合）'!$O113,IF(EN$16&lt;='様式３（療養者名簿）（⑤の場合）'!$W113,1,0),0),0)</f>
        <v>0</v>
      </c>
      <c r="EO104" s="159">
        <f>IF(EO$16-'様式３（療養者名簿）（⑤の場合）'!$O113+1&lt;=15,IF(EO$16&gt;='様式３（療養者名簿）（⑤の場合）'!$O113,IF(EO$16&lt;='様式３（療養者名簿）（⑤の場合）'!$W113,1,0),0),0)</f>
        <v>0</v>
      </c>
      <c r="EP104" s="159">
        <f>IF(EP$16-'様式３（療養者名簿）（⑤の場合）'!$O113+1&lt;=15,IF(EP$16&gt;='様式３（療養者名簿）（⑤の場合）'!$O113,IF(EP$16&lt;='様式３（療養者名簿）（⑤の場合）'!$W113,1,0),0),0)</f>
        <v>0</v>
      </c>
      <c r="EQ104" s="159">
        <f>IF(EQ$16-'様式３（療養者名簿）（⑤の場合）'!$O113+1&lt;=15,IF(EQ$16&gt;='様式３（療養者名簿）（⑤の場合）'!$O113,IF(EQ$16&lt;='様式３（療養者名簿）（⑤の場合）'!$W113,1,0),0),0)</f>
        <v>0</v>
      </c>
      <c r="ER104" s="159">
        <f>IF(ER$16-'様式３（療養者名簿）（⑤の場合）'!$O113+1&lt;=15,IF(ER$16&gt;='様式３（療養者名簿）（⑤の場合）'!$O113,IF(ER$16&lt;='様式３（療養者名簿）（⑤の場合）'!$W113,1,0),0),0)</f>
        <v>0</v>
      </c>
      <c r="ES104" s="159">
        <f>IF(ES$16-'様式３（療養者名簿）（⑤の場合）'!$O113+1&lt;=15,IF(ES$16&gt;='様式３（療養者名簿）（⑤の場合）'!$O113,IF(ES$16&lt;='様式３（療養者名簿）（⑤の場合）'!$W113,1,0),0),0)</f>
        <v>0</v>
      </c>
      <c r="ET104" s="159">
        <f>IF(ET$16-'様式３（療養者名簿）（⑤の場合）'!$O113+1&lt;=15,IF(ET$16&gt;='様式３（療養者名簿）（⑤の場合）'!$O113,IF(ET$16&lt;='様式３（療養者名簿）（⑤の場合）'!$W113,1,0),0),0)</f>
        <v>0</v>
      </c>
      <c r="EU104" s="159">
        <f>IF(EU$16-'様式３（療養者名簿）（⑤の場合）'!$O113+1&lt;=15,IF(EU$16&gt;='様式３（療養者名簿）（⑤の場合）'!$O113,IF(EU$16&lt;='様式３（療養者名簿）（⑤の場合）'!$W113,1,0),0),0)</f>
        <v>0</v>
      </c>
      <c r="EV104" s="159">
        <f>IF(EV$16-'様式３（療養者名簿）（⑤の場合）'!$O113+1&lt;=15,IF(EV$16&gt;='様式３（療養者名簿）（⑤の場合）'!$O113,IF(EV$16&lt;='様式３（療養者名簿）（⑤の場合）'!$W113,1,0),0),0)</f>
        <v>0</v>
      </c>
      <c r="EW104" s="159">
        <f>IF(EW$16-'様式３（療養者名簿）（⑤の場合）'!$O113+1&lt;=15,IF(EW$16&gt;='様式３（療養者名簿）（⑤の場合）'!$O113,IF(EW$16&lt;='様式３（療養者名簿）（⑤の場合）'!$W113,1,0),0),0)</f>
        <v>0</v>
      </c>
      <c r="EX104" s="159">
        <f>IF(EX$16-'様式３（療養者名簿）（⑤の場合）'!$O113+1&lt;=15,IF(EX$16&gt;='様式３（療養者名簿）（⑤の場合）'!$O113,IF(EX$16&lt;='様式３（療養者名簿）（⑤の場合）'!$W113,1,0),0),0)</f>
        <v>0</v>
      </c>
      <c r="EY104" s="159">
        <f>IF(EY$16-'様式３（療養者名簿）（⑤の場合）'!$O113+1&lt;=15,IF(EY$16&gt;='様式３（療養者名簿）（⑤の場合）'!$O113,IF(EY$16&lt;='様式３（療養者名簿）（⑤の場合）'!$W113,1,0),0),0)</f>
        <v>0</v>
      </c>
      <c r="EZ104" s="159">
        <f>IF(EZ$16-'様式３（療養者名簿）（⑤の場合）'!$O113+1&lt;=15,IF(EZ$16&gt;='様式３（療養者名簿）（⑤の場合）'!$O113,IF(EZ$16&lt;='様式３（療養者名簿）（⑤の場合）'!$W113,1,0),0),0)</f>
        <v>0</v>
      </c>
      <c r="FA104" s="159">
        <f>IF(FA$16-'様式３（療養者名簿）（⑤の場合）'!$O113+1&lt;=15,IF(FA$16&gt;='様式３（療養者名簿）（⑤の場合）'!$O113,IF(FA$16&lt;='様式３（療養者名簿）（⑤の場合）'!$W113,1,0),0),0)</f>
        <v>0</v>
      </c>
      <c r="FB104" s="159">
        <f>IF(FB$16-'様式３（療養者名簿）（⑤の場合）'!$O113+1&lt;=15,IF(FB$16&gt;='様式３（療養者名簿）（⑤の場合）'!$O113,IF(FB$16&lt;='様式３（療養者名簿）（⑤の場合）'!$W113,1,0),0),0)</f>
        <v>0</v>
      </c>
      <c r="FC104" s="159">
        <f>IF(FC$16-'様式３（療養者名簿）（⑤の場合）'!$O113+1&lt;=15,IF(FC$16&gt;='様式３（療養者名簿）（⑤の場合）'!$O113,IF(FC$16&lt;='様式３（療養者名簿）（⑤の場合）'!$W113,1,0),0),0)</f>
        <v>0</v>
      </c>
      <c r="FD104" s="159">
        <f>IF(FD$16-'様式３（療養者名簿）（⑤の場合）'!$O113+1&lt;=15,IF(FD$16&gt;='様式３（療養者名簿）（⑤の場合）'!$O113,IF(FD$16&lt;='様式３（療養者名簿）（⑤の場合）'!$W113,1,0),0),0)</f>
        <v>0</v>
      </c>
      <c r="FE104" s="159">
        <f>IF(FE$16-'様式３（療養者名簿）（⑤の場合）'!$O113+1&lt;=15,IF(FE$16&gt;='様式３（療養者名簿）（⑤の場合）'!$O113,IF(FE$16&lt;='様式３（療養者名簿）（⑤の場合）'!$W113,1,0),0),0)</f>
        <v>0</v>
      </c>
      <c r="FF104" s="159">
        <f>IF(FF$16-'様式３（療養者名簿）（⑤の場合）'!$O113+1&lt;=15,IF(FF$16&gt;='様式３（療養者名簿）（⑤の場合）'!$O113,IF(FF$16&lt;='様式３（療養者名簿）（⑤の場合）'!$W113,1,0),0),0)</f>
        <v>0</v>
      </c>
      <c r="FG104" s="159">
        <f>IF(FG$16-'様式３（療養者名簿）（⑤の場合）'!$O113+1&lt;=15,IF(FG$16&gt;='様式３（療養者名簿）（⑤の場合）'!$O113,IF(FG$16&lt;='様式３（療養者名簿）（⑤の場合）'!$W113,1,0),0),0)</f>
        <v>0</v>
      </c>
      <c r="FH104" s="159">
        <f>IF(FH$16-'様式３（療養者名簿）（⑤の場合）'!$O113+1&lt;=15,IF(FH$16&gt;='様式３（療養者名簿）（⑤の場合）'!$O113,IF(FH$16&lt;='様式３（療養者名簿）（⑤の場合）'!$W113,1,0),0),0)</f>
        <v>0</v>
      </c>
      <c r="FI104" s="159">
        <f>IF(FI$16-'様式３（療養者名簿）（⑤の場合）'!$O113+1&lt;=15,IF(FI$16&gt;='様式３（療養者名簿）（⑤の場合）'!$O113,IF(FI$16&lt;='様式３（療養者名簿）（⑤の場合）'!$W113,1,0),0),0)</f>
        <v>0</v>
      </c>
      <c r="FJ104" s="159">
        <f>IF(FJ$16-'様式３（療養者名簿）（⑤の場合）'!$O113+1&lt;=15,IF(FJ$16&gt;='様式３（療養者名簿）（⑤の場合）'!$O113,IF(FJ$16&lt;='様式３（療養者名簿）（⑤の場合）'!$W113,1,0),0),0)</f>
        <v>0</v>
      </c>
      <c r="FK104" s="159">
        <f>IF(FK$16-'様式３（療養者名簿）（⑤の場合）'!$O113+1&lt;=15,IF(FK$16&gt;='様式３（療養者名簿）（⑤の場合）'!$O113,IF(FK$16&lt;='様式３（療養者名簿）（⑤の場合）'!$W113,1,0),0),0)</f>
        <v>0</v>
      </c>
      <c r="FL104" s="159">
        <f>IF(FL$16-'様式３（療養者名簿）（⑤の場合）'!$O113+1&lt;=15,IF(FL$16&gt;='様式３（療養者名簿）（⑤の場合）'!$O113,IF(FL$16&lt;='様式３（療養者名簿）（⑤の場合）'!$W113,1,0),0),0)</f>
        <v>0</v>
      </c>
      <c r="FM104" s="159">
        <f>IF(FM$16-'様式３（療養者名簿）（⑤の場合）'!$O113+1&lt;=15,IF(FM$16&gt;='様式３（療養者名簿）（⑤の場合）'!$O113,IF(FM$16&lt;='様式３（療養者名簿）（⑤の場合）'!$W113,1,0),0),0)</f>
        <v>0</v>
      </c>
      <c r="FN104" s="159">
        <f>IF(FN$16-'様式３（療養者名簿）（⑤の場合）'!$O113+1&lt;=15,IF(FN$16&gt;='様式３（療養者名簿）（⑤の場合）'!$O113,IF(FN$16&lt;='様式３（療養者名簿）（⑤の場合）'!$W113,1,0),0),0)</f>
        <v>0</v>
      </c>
      <c r="FO104" s="159">
        <f>IF(FO$16-'様式３（療養者名簿）（⑤の場合）'!$O113+1&lt;=15,IF(FO$16&gt;='様式３（療養者名簿）（⑤の場合）'!$O113,IF(FO$16&lt;='様式３（療養者名簿）（⑤の場合）'!$W113,1,0),0),0)</f>
        <v>0</v>
      </c>
      <c r="FP104" s="159">
        <f>IF(FP$16-'様式３（療養者名簿）（⑤の場合）'!$O113+1&lt;=15,IF(FP$16&gt;='様式３（療養者名簿）（⑤の場合）'!$O113,IF(FP$16&lt;='様式３（療養者名簿）（⑤の場合）'!$W113,1,0),0),0)</f>
        <v>0</v>
      </c>
      <c r="FQ104" s="159">
        <f>IF(FQ$16-'様式３（療養者名簿）（⑤の場合）'!$O113+1&lt;=15,IF(FQ$16&gt;='様式３（療養者名簿）（⑤の場合）'!$O113,IF(FQ$16&lt;='様式３（療養者名簿）（⑤の場合）'!$W113,1,0),0),0)</f>
        <v>0</v>
      </c>
      <c r="FR104" s="159">
        <f>IF(FR$16-'様式３（療養者名簿）（⑤の場合）'!$O113+1&lt;=15,IF(FR$16&gt;='様式３（療養者名簿）（⑤の場合）'!$O113,IF(FR$16&lt;='様式３（療養者名簿）（⑤の場合）'!$W113,1,0),0),0)</f>
        <v>0</v>
      </c>
      <c r="FS104" s="159">
        <f>IF(FS$16-'様式３（療養者名簿）（⑤の場合）'!$O113+1&lt;=15,IF(FS$16&gt;='様式３（療養者名簿）（⑤の場合）'!$O113,IF(FS$16&lt;='様式３（療養者名簿）（⑤の場合）'!$W113,1,0),0),0)</f>
        <v>0</v>
      </c>
      <c r="FT104" s="159">
        <f>IF(FT$16-'様式３（療養者名簿）（⑤の場合）'!$O113+1&lt;=15,IF(FT$16&gt;='様式３（療養者名簿）（⑤の場合）'!$O113,IF(FT$16&lt;='様式３（療養者名簿）（⑤の場合）'!$W113,1,0),0),0)</f>
        <v>0</v>
      </c>
      <c r="FU104" s="159">
        <f>IF(FU$16-'様式３（療養者名簿）（⑤の場合）'!$O113+1&lt;=15,IF(FU$16&gt;='様式３（療養者名簿）（⑤の場合）'!$O113,IF(FU$16&lt;='様式３（療養者名簿）（⑤の場合）'!$W113,1,0),0),0)</f>
        <v>0</v>
      </c>
      <c r="FV104" s="159">
        <f>IF(FV$16-'様式３（療養者名簿）（⑤の場合）'!$O113+1&lt;=15,IF(FV$16&gt;='様式３（療養者名簿）（⑤の場合）'!$O113,IF(FV$16&lt;='様式３（療養者名簿）（⑤の場合）'!$W113,1,0),0),0)</f>
        <v>0</v>
      </c>
      <c r="FW104" s="159">
        <f>IF(FW$16-'様式３（療養者名簿）（⑤の場合）'!$O113+1&lt;=15,IF(FW$16&gt;='様式３（療養者名簿）（⑤の場合）'!$O113,IF(FW$16&lt;='様式３（療養者名簿）（⑤の場合）'!$W113,1,0),0),0)</f>
        <v>0</v>
      </c>
      <c r="FX104" s="159">
        <f>IF(FX$16-'様式３（療養者名簿）（⑤の場合）'!$O113+1&lt;=15,IF(FX$16&gt;='様式３（療養者名簿）（⑤の場合）'!$O113,IF(FX$16&lt;='様式３（療養者名簿）（⑤の場合）'!$W113,1,0),0),0)</f>
        <v>0</v>
      </c>
      <c r="FY104" s="159">
        <f>IF(FY$16-'様式３（療養者名簿）（⑤の場合）'!$O113+1&lt;=15,IF(FY$16&gt;='様式３（療養者名簿）（⑤の場合）'!$O113,IF(FY$16&lt;='様式３（療養者名簿）（⑤の場合）'!$W113,1,0),0),0)</f>
        <v>0</v>
      </c>
      <c r="FZ104" s="159">
        <f>IF(FZ$16-'様式３（療養者名簿）（⑤の場合）'!$O113+1&lt;=15,IF(FZ$16&gt;='様式３（療養者名簿）（⑤の場合）'!$O113,IF(FZ$16&lt;='様式３（療養者名簿）（⑤の場合）'!$W113,1,0),0),0)</f>
        <v>0</v>
      </c>
      <c r="GA104" s="159">
        <f>IF(GA$16-'様式３（療養者名簿）（⑤の場合）'!$O113+1&lt;=15,IF(GA$16&gt;='様式３（療養者名簿）（⑤の場合）'!$O113,IF(GA$16&lt;='様式３（療養者名簿）（⑤の場合）'!$W113,1,0),0),0)</f>
        <v>0</v>
      </c>
      <c r="GB104" s="159">
        <f>IF(GB$16-'様式３（療養者名簿）（⑤の場合）'!$O113+1&lt;=15,IF(GB$16&gt;='様式３（療養者名簿）（⑤の場合）'!$O113,IF(GB$16&lt;='様式３（療養者名簿）（⑤の場合）'!$W113,1,0),0),0)</f>
        <v>0</v>
      </c>
      <c r="GC104" s="159">
        <f>IF(GC$16-'様式３（療養者名簿）（⑤の場合）'!$O113+1&lt;=15,IF(GC$16&gt;='様式３（療養者名簿）（⑤の場合）'!$O113,IF(GC$16&lt;='様式３（療養者名簿）（⑤の場合）'!$W113,1,0),0),0)</f>
        <v>0</v>
      </c>
      <c r="GD104" s="159">
        <f>IF(GD$16-'様式３（療養者名簿）（⑤の場合）'!$O113+1&lt;=15,IF(GD$16&gt;='様式３（療養者名簿）（⑤の場合）'!$O113,IF(GD$16&lt;='様式３（療養者名簿）（⑤の場合）'!$W113,1,0),0),0)</f>
        <v>0</v>
      </c>
      <c r="GE104" s="159">
        <f>IF(GE$16-'様式３（療養者名簿）（⑤の場合）'!$O113+1&lt;=15,IF(GE$16&gt;='様式３（療養者名簿）（⑤の場合）'!$O113,IF(GE$16&lt;='様式３（療養者名簿）（⑤の場合）'!$W113,1,0),0),0)</f>
        <v>0</v>
      </c>
      <c r="GF104" s="159">
        <f>IF(GF$16-'様式３（療養者名簿）（⑤の場合）'!$O113+1&lt;=15,IF(GF$16&gt;='様式３（療養者名簿）（⑤の場合）'!$O113,IF(GF$16&lt;='様式３（療養者名簿）（⑤の場合）'!$W113,1,0),0),0)</f>
        <v>0</v>
      </c>
      <c r="GG104" s="159">
        <f>IF(GG$16-'様式３（療養者名簿）（⑤の場合）'!$O113+1&lt;=15,IF(GG$16&gt;='様式３（療養者名簿）（⑤の場合）'!$O113,IF(GG$16&lt;='様式３（療養者名簿）（⑤の場合）'!$W113,1,0),0),0)</f>
        <v>0</v>
      </c>
      <c r="GH104" s="159">
        <f>IF(GH$16-'様式３（療養者名簿）（⑤の場合）'!$O113+1&lt;=15,IF(GH$16&gt;='様式３（療養者名簿）（⑤の場合）'!$O113,IF(GH$16&lt;='様式３（療養者名簿）（⑤の場合）'!$W113,1,0),0),0)</f>
        <v>0</v>
      </c>
      <c r="GI104" s="159">
        <f>IF(GI$16-'様式３（療養者名簿）（⑤の場合）'!$O113+1&lt;=15,IF(GI$16&gt;='様式３（療養者名簿）（⑤の場合）'!$O113,IF(GI$16&lt;='様式３（療養者名簿）（⑤の場合）'!$W113,1,0),0),0)</f>
        <v>0</v>
      </c>
      <c r="GJ104" s="159">
        <f>IF(GJ$16-'様式３（療養者名簿）（⑤の場合）'!$O113+1&lt;=15,IF(GJ$16&gt;='様式３（療養者名簿）（⑤の場合）'!$O113,IF(GJ$16&lt;='様式３（療養者名簿）（⑤の場合）'!$W113,1,0),0),0)</f>
        <v>0</v>
      </c>
      <c r="GK104" s="159">
        <f>IF(GK$16-'様式３（療養者名簿）（⑤の場合）'!$O113+1&lt;=15,IF(GK$16&gt;='様式３（療養者名簿）（⑤の場合）'!$O113,IF(GK$16&lt;='様式３（療養者名簿）（⑤の場合）'!$W113,1,0),0),0)</f>
        <v>0</v>
      </c>
      <c r="GL104" s="159">
        <f>IF(GL$16-'様式３（療養者名簿）（⑤の場合）'!$O113+1&lt;=15,IF(GL$16&gt;='様式３（療養者名簿）（⑤の場合）'!$O113,IF(GL$16&lt;='様式３（療養者名簿）（⑤の場合）'!$W113,1,0),0),0)</f>
        <v>0</v>
      </c>
      <c r="GM104" s="159">
        <f>IF(GM$16-'様式３（療養者名簿）（⑤の場合）'!$O113+1&lt;=15,IF(GM$16&gt;='様式３（療養者名簿）（⑤の場合）'!$O113,IF(GM$16&lt;='様式３（療養者名簿）（⑤の場合）'!$W113,1,0),0),0)</f>
        <v>0</v>
      </c>
      <c r="GN104" s="159">
        <f>IF(GN$16-'様式３（療養者名簿）（⑤の場合）'!$O113+1&lt;=15,IF(GN$16&gt;='様式３（療養者名簿）（⑤の場合）'!$O113,IF(GN$16&lt;='様式３（療養者名簿）（⑤の場合）'!$W113,1,0),0),0)</f>
        <v>0</v>
      </c>
      <c r="GO104" s="159">
        <f>IF(GO$16-'様式３（療養者名簿）（⑤の場合）'!$O113+1&lt;=15,IF(GO$16&gt;='様式３（療養者名簿）（⑤の場合）'!$O113,IF(GO$16&lt;='様式３（療養者名簿）（⑤の場合）'!$W113,1,0),0),0)</f>
        <v>0</v>
      </c>
      <c r="GP104" s="159">
        <f>IF(GP$16-'様式３（療養者名簿）（⑤の場合）'!$O113+1&lt;=15,IF(GP$16&gt;='様式３（療養者名簿）（⑤の場合）'!$O113,IF(GP$16&lt;='様式３（療養者名簿）（⑤の場合）'!$W113,1,0),0),0)</f>
        <v>0</v>
      </c>
      <c r="GQ104" s="159">
        <f>IF(GQ$16-'様式３（療養者名簿）（⑤の場合）'!$O113+1&lt;=15,IF(GQ$16&gt;='様式３（療養者名簿）（⑤の場合）'!$O113,IF(GQ$16&lt;='様式３（療養者名簿）（⑤の場合）'!$W113,1,0),0),0)</f>
        <v>0</v>
      </c>
      <c r="GR104" s="159">
        <f>IF(GR$16-'様式３（療養者名簿）（⑤の場合）'!$O113+1&lt;=15,IF(GR$16&gt;='様式３（療養者名簿）（⑤の場合）'!$O113,IF(GR$16&lt;='様式３（療養者名簿）（⑤の場合）'!$W113,1,0),0),0)</f>
        <v>0</v>
      </c>
      <c r="GS104" s="159">
        <f>IF(GS$16-'様式３（療養者名簿）（⑤の場合）'!$O113+1&lt;=15,IF(GS$16&gt;='様式３（療養者名簿）（⑤の場合）'!$O113,IF(GS$16&lt;='様式３（療養者名簿）（⑤の場合）'!$W113,1,0),0),0)</f>
        <v>0</v>
      </c>
      <c r="GT104" s="159">
        <f>IF(GT$16-'様式３（療養者名簿）（⑤の場合）'!$O113+1&lt;=15,IF(GT$16&gt;='様式３（療養者名簿）（⑤の場合）'!$O113,IF(GT$16&lt;='様式３（療養者名簿）（⑤の場合）'!$W113,1,0),0),0)</f>
        <v>0</v>
      </c>
      <c r="GU104" s="159">
        <f>IF(GU$16-'様式３（療養者名簿）（⑤の場合）'!$O113+1&lt;=15,IF(GU$16&gt;='様式３（療養者名簿）（⑤の場合）'!$O113,IF(GU$16&lt;='様式３（療養者名簿）（⑤の場合）'!$W113,1,0),0),0)</f>
        <v>0</v>
      </c>
      <c r="GV104" s="159">
        <f>IF(GV$16-'様式３（療養者名簿）（⑤の場合）'!$O113+1&lt;=15,IF(GV$16&gt;='様式３（療養者名簿）（⑤の場合）'!$O113,IF(GV$16&lt;='様式３（療養者名簿）（⑤の場合）'!$W113,1,0),0),0)</f>
        <v>0</v>
      </c>
      <c r="GW104" s="159">
        <f>IF(GW$16-'様式３（療養者名簿）（⑤の場合）'!$O113+1&lt;=15,IF(GW$16&gt;='様式３（療養者名簿）（⑤の場合）'!$O113,IF(GW$16&lt;='様式３（療養者名簿）（⑤の場合）'!$W113,1,0),0),0)</f>
        <v>0</v>
      </c>
      <c r="GX104" s="159">
        <f>IF(GX$16-'様式３（療養者名簿）（⑤の場合）'!$O113+1&lt;=15,IF(GX$16&gt;='様式３（療養者名簿）（⑤の場合）'!$O113,IF(GX$16&lt;='様式３（療養者名簿）（⑤の場合）'!$W113,1,0),0),0)</f>
        <v>0</v>
      </c>
      <c r="GY104" s="159">
        <f>IF(GY$16-'様式３（療養者名簿）（⑤の場合）'!$O113+1&lt;=15,IF(GY$16&gt;='様式３（療養者名簿）（⑤の場合）'!$O113,IF(GY$16&lt;='様式３（療養者名簿）（⑤の場合）'!$W113,1,0),0),0)</f>
        <v>0</v>
      </c>
      <c r="GZ104" s="159">
        <f>IF(GZ$16-'様式３（療養者名簿）（⑤の場合）'!$O113+1&lt;=15,IF(GZ$16&gt;='様式３（療養者名簿）（⑤の場合）'!$O113,IF(GZ$16&lt;='様式３（療養者名簿）（⑤の場合）'!$W113,1,0),0),0)</f>
        <v>0</v>
      </c>
      <c r="HA104" s="159">
        <f>IF(HA$16-'様式３（療養者名簿）（⑤の場合）'!$O113+1&lt;=15,IF(HA$16&gt;='様式３（療養者名簿）（⑤の場合）'!$O113,IF(HA$16&lt;='様式３（療養者名簿）（⑤の場合）'!$W113,1,0),0),0)</f>
        <v>0</v>
      </c>
      <c r="HB104" s="159">
        <f>IF(HB$16-'様式３（療養者名簿）（⑤の場合）'!$O113+1&lt;=15,IF(HB$16&gt;='様式３（療養者名簿）（⑤の場合）'!$O113,IF(HB$16&lt;='様式３（療養者名簿）（⑤の場合）'!$W113,1,0),0),0)</f>
        <v>0</v>
      </c>
      <c r="HC104" s="159">
        <f>IF(HC$16-'様式３（療養者名簿）（⑤の場合）'!$O113+1&lt;=15,IF(HC$16&gt;='様式３（療養者名簿）（⑤の場合）'!$O113,IF(HC$16&lt;='様式３（療養者名簿）（⑤の場合）'!$W113,1,0),0),0)</f>
        <v>0</v>
      </c>
      <c r="HD104" s="159">
        <f>IF(HD$16-'様式３（療養者名簿）（⑤の場合）'!$O113+1&lt;=15,IF(HD$16&gt;='様式３（療養者名簿）（⑤の場合）'!$O113,IF(HD$16&lt;='様式３（療養者名簿）（⑤の場合）'!$W113,1,0),0),0)</f>
        <v>0</v>
      </c>
      <c r="HE104" s="159">
        <f>IF(HE$16-'様式３（療養者名簿）（⑤の場合）'!$O113+1&lt;=15,IF(HE$16&gt;='様式３（療養者名簿）（⑤の場合）'!$O113,IF(HE$16&lt;='様式３（療養者名簿）（⑤の場合）'!$W113,1,0),0),0)</f>
        <v>0</v>
      </c>
      <c r="HF104" s="159">
        <f>IF(HF$16-'様式３（療養者名簿）（⑤の場合）'!$O113+1&lt;=15,IF(HF$16&gt;='様式３（療養者名簿）（⑤の場合）'!$O113,IF(HF$16&lt;='様式３（療養者名簿）（⑤の場合）'!$W113,1,0),0),0)</f>
        <v>0</v>
      </c>
      <c r="HG104" s="159">
        <f>IF(HG$16-'様式３（療養者名簿）（⑤の場合）'!$O113+1&lt;=15,IF(HG$16&gt;='様式３（療養者名簿）（⑤の場合）'!$O113,IF(HG$16&lt;='様式３（療養者名簿）（⑤の場合）'!$W113,1,0),0),0)</f>
        <v>0</v>
      </c>
      <c r="HH104" s="159">
        <f>IF(HH$16-'様式３（療養者名簿）（⑤の場合）'!$O113+1&lt;=15,IF(HH$16&gt;='様式３（療養者名簿）（⑤の場合）'!$O113,IF(HH$16&lt;='様式３（療養者名簿）（⑤の場合）'!$W113,1,0),0),0)</f>
        <v>0</v>
      </c>
      <c r="HI104" s="159">
        <f>IF(HI$16-'様式３（療養者名簿）（⑤の場合）'!$O113+1&lt;=15,IF(HI$16&gt;='様式３（療養者名簿）（⑤の場合）'!$O113,IF(HI$16&lt;='様式３（療養者名簿）（⑤の場合）'!$W113,1,0),0),0)</f>
        <v>0</v>
      </c>
      <c r="HJ104" s="159">
        <f>IF(HJ$16-'様式３（療養者名簿）（⑤の場合）'!$O113+1&lt;=15,IF(HJ$16&gt;='様式３（療養者名簿）（⑤の場合）'!$O113,IF(HJ$16&lt;='様式３（療養者名簿）（⑤の場合）'!$W113,1,0),0),0)</f>
        <v>0</v>
      </c>
      <c r="HK104" s="159">
        <f>IF(HK$16-'様式３（療養者名簿）（⑤の場合）'!$O113+1&lt;=15,IF(HK$16&gt;='様式３（療養者名簿）（⑤の場合）'!$O113,IF(HK$16&lt;='様式３（療養者名簿）（⑤の場合）'!$W113,1,0),0),0)</f>
        <v>0</v>
      </c>
      <c r="HL104" s="159">
        <f>IF(HL$16-'様式３（療養者名簿）（⑤の場合）'!$O113+1&lt;=15,IF(HL$16&gt;='様式３（療養者名簿）（⑤の場合）'!$O113,IF(HL$16&lt;='様式３（療養者名簿）（⑤の場合）'!$W113,1,0),0),0)</f>
        <v>0</v>
      </c>
      <c r="HM104" s="159">
        <f>IF(HM$16-'様式３（療養者名簿）（⑤の場合）'!$O113+1&lt;=15,IF(HM$16&gt;='様式３（療養者名簿）（⑤の場合）'!$O113,IF(HM$16&lt;='様式３（療養者名簿）（⑤の場合）'!$W113,1,0),0),0)</f>
        <v>0</v>
      </c>
      <c r="HN104" s="159">
        <f>IF(HN$16-'様式３（療養者名簿）（⑤の場合）'!$O113+1&lt;=15,IF(HN$16&gt;='様式３（療養者名簿）（⑤の場合）'!$O113,IF(HN$16&lt;='様式３（療養者名簿）（⑤の場合）'!$W113,1,0),0),0)</f>
        <v>0</v>
      </c>
      <c r="HO104" s="159">
        <f>IF(HO$16-'様式３（療養者名簿）（⑤の場合）'!$O113+1&lt;=15,IF(HO$16&gt;='様式３（療養者名簿）（⑤の場合）'!$O113,IF(HO$16&lt;='様式３（療養者名簿）（⑤の場合）'!$W113,1,0),0),0)</f>
        <v>0</v>
      </c>
      <c r="HP104" s="159">
        <f>IF(HP$16-'様式３（療養者名簿）（⑤の場合）'!$O113+1&lt;=15,IF(HP$16&gt;='様式３（療養者名簿）（⑤の場合）'!$O113,IF(HP$16&lt;='様式３（療養者名簿）（⑤の場合）'!$W113,1,0),0),0)</f>
        <v>0</v>
      </c>
      <c r="HQ104" s="159">
        <f>IF(HQ$16-'様式３（療養者名簿）（⑤の場合）'!$O113+1&lt;=15,IF(HQ$16&gt;='様式３（療養者名簿）（⑤の場合）'!$O113,IF(HQ$16&lt;='様式３（療養者名簿）（⑤の場合）'!$W113,1,0),0),0)</f>
        <v>0</v>
      </c>
      <c r="HR104" s="159">
        <f>IF(HR$16-'様式３（療養者名簿）（⑤の場合）'!$O113+1&lt;=15,IF(HR$16&gt;='様式３（療養者名簿）（⑤の場合）'!$O113,IF(HR$16&lt;='様式３（療養者名簿）（⑤の場合）'!$W113,1,0),0),0)</f>
        <v>0</v>
      </c>
      <c r="HS104" s="159">
        <f>IF(HS$16-'様式３（療養者名簿）（⑤の場合）'!$O113+1&lt;=15,IF(HS$16&gt;='様式３（療養者名簿）（⑤の場合）'!$O113,IF(HS$16&lt;='様式３（療養者名簿）（⑤の場合）'!$W113,1,0),0),0)</f>
        <v>0</v>
      </c>
      <c r="HT104" s="159">
        <f>IF(HT$16-'様式３（療養者名簿）（⑤の場合）'!$O113+1&lt;=15,IF(HT$16&gt;='様式３（療養者名簿）（⑤の場合）'!$O113,IF(HT$16&lt;='様式３（療養者名簿）（⑤の場合）'!$W113,1,0),0),0)</f>
        <v>0</v>
      </c>
      <c r="HU104" s="159">
        <f>IF(HU$16-'様式３（療養者名簿）（⑤の場合）'!$O113+1&lt;=15,IF(HU$16&gt;='様式３（療養者名簿）（⑤の場合）'!$O113,IF(HU$16&lt;='様式３（療養者名簿）（⑤の場合）'!$W113,1,0),0),0)</f>
        <v>0</v>
      </c>
      <c r="HV104" s="159">
        <f>IF(HV$16-'様式３（療養者名簿）（⑤の場合）'!$O113+1&lt;=15,IF(HV$16&gt;='様式３（療養者名簿）（⑤の場合）'!$O113,IF(HV$16&lt;='様式３（療養者名簿）（⑤の場合）'!$W113,1,0),0),0)</f>
        <v>0</v>
      </c>
      <c r="HW104" s="159">
        <f>IF(HW$16-'様式３（療養者名簿）（⑤の場合）'!$O113+1&lt;=15,IF(HW$16&gt;='様式３（療養者名簿）（⑤の場合）'!$O113,IF(HW$16&lt;='様式３（療養者名簿）（⑤の場合）'!$W113,1,0),0),0)</f>
        <v>0</v>
      </c>
      <c r="HX104" s="159">
        <f>IF(HX$16-'様式３（療養者名簿）（⑤の場合）'!$O113+1&lt;=15,IF(HX$16&gt;='様式３（療養者名簿）（⑤の場合）'!$O113,IF(HX$16&lt;='様式３（療養者名簿）（⑤の場合）'!$W113,1,0),0),0)</f>
        <v>0</v>
      </c>
      <c r="HY104" s="159">
        <f>IF(HY$16-'様式３（療養者名簿）（⑤の場合）'!$O113+1&lt;=15,IF(HY$16&gt;='様式３（療養者名簿）（⑤の場合）'!$O113,IF(HY$16&lt;='様式３（療養者名簿）（⑤の場合）'!$W113,1,0),0),0)</f>
        <v>0</v>
      </c>
      <c r="HZ104" s="159">
        <f>IF(HZ$16-'様式３（療養者名簿）（⑤の場合）'!$O113+1&lt;=15,IF(HZ$16&gt;='様式３（療養者名簿）（⑤の場合）'!$O113,IF(HZ$16&lt;='様式３（療養者名簿）（⑤の場合）'!$W113,1,0),0),0)</f>
        <v>0</v>
      </c>
      <c r="IA104" s="159">
        <f>IF(IA$16-'様式３（療養者名簿）（⑤の場合）'!$O113+1&lt;=15,IF(IA$16&gt;='様式３（療養者名簿）（⑤の場合）'!$O113,IF(IA$16&lt;='様式３（療養者名簿）（⑤の場合）'!$W113,1,0),0),0)</f>
        <v>0</v>
      </c>
      <c r="IB104" s="159">
        <f>IF(IB$16-'様式３（療養者名簿）（⑤の場合）'!$O113+1&lt;=15,IF(IB$16&gt;='様式３（療養者名簿）（⑤の場合）'!$O113,IF(IB$16&lt;='様式３（療養者名簿）（⑤の場合）'!$W113,1,0),0),0)</f>
        <v>0</v>
      </c>
      <c r="IC104" s="159">
        <f>IF(IC$16-'様式３（療養者名簿）（⑤の場合）'!$O113+1&lt;=15,IF(IC$16&gt;='様式３（療養者名簿）（⑤の場合）'!$O113,IF(IC$16&lt;='様式３（療養者名簿）（⑤の場合）'!$W113,1,0),0),0)</f>
        <v>0</v>
      </c>
      <c r="ID104" s="159">
        <f>IF(ID$16-'様式３（療養者名簿）（⑤の場合）'!$O113+1&lt;=15,IF(ID$16&gt;='様式３（療養者名簿）（⑤の場合）'!$O113,IF(ID$16&lt;='様式３（療養者名簿）（⑤の場合）'!$W113,1,0),0),0)</f>
        <v>0</v>
      </c>
      <c r="IE104" s="159">
        <f>IF(IE$16-'様式３（療養者名簿）（⑤の場合）'!$O113+1&lt;=15,IF(IE$16&gt;='様式３（療養者名簿）（⑤の場合）'!$O113,IF(IE$16&lt;='様式３（療養者名簿）（⑤の場合）'!$W113,1,0),0),0)</f>
        <v>0</v>
      </c>
      <c r="IF104" s="159">
        <f>IF(IF$16-'様式３（療養者名簿）（⑤の場合）'!$O113+1&lt;=15,IF(IF$16&gt;='様式３（療養者名簿）（⑤の場合）'!$O113,IF(IF$16&lt;='様式３（療養者名簿）（⑤の場合）'!$W113,1,0),0),0)</f>
        <v>0</v>
      </c>
      <c r="IG104" s="159">
        <f>IF(IG$16-'様式３（療養者名簿）（⑤の場合）'!$O113+1&lt;=15,IF(IG$16&gt;='様式３（療養者名簿）（⑤の場合）'!$O113,IF(IG$16&lt;='様式３（療養者名簿）（⑤の場合）'!$W113,1,0),0),0)</f>
        <v>0</v>
      </c>
      <c r="IH104" s="159">
        <f>IF(IH$16-'様式３（療養者名簿）（⑤の場合）'!$O113+1&lt;=15,IF(IH$16&gt;='様式３（療養者名簿）（⑤の場合）'!$O113,IF(IH$16&lt;='様式３（療養者名簿）（⑤の場合）'!$W113,1,0),0),0)</f>
        <v>0</v>
      </c>
      <c r="II104" s="159">
        <f>IF(II$16-'様式３（療養者名簿）（⑤の場合）'!$O113+1&lt;=15,IF(II$16&gt;='様式３（療養者名簿）（⑤の場合）'!$O113,IF(II$16&lt;='様式３（療養者名簿）（⑤の場合）'!$W113,1,0),0),0)</f>
        <v>0</v>
      </c>
      <c r="IJ104" s="159">
        <f>IF(IJ$16-'様式３（療養者名簿）（⑤の場合）'!$O113+1&lt;=15,IF(IJ$16&gt;='様式３（療養者名簿）（⑤の場合）'!$O113,IF(IJ$16&lt;='様式３（療養者名簿）（⑤の場合）'!$W113,1,0),0),0)</f>
        <v>0</v>
      </c>
      <c r="IK104" s="159">
        <f>IF(IK$16-'様式３（療養者名簿）（⑤の場合）'!$O113+1&lt;=15,IF(IK$16&gt;='様式３（療養者名簿）（⑤の場合）'!$O113,IF(IK$16&lt;='様式３（療養者名簿）（⑤の場合）'!$W113,1,0),0),0)</f>
        <v>0</v>
      </c>
      <c r="IL104" s="159">
        <f>IF(IL$16-'様式３（療養者名簿）（⑤の場合）'!$O113+1&lt;=15,IF(IL$16&gt;='様式３（療養者名簿）（⑤の場合）'!$O113,IF(IL$16&lt;='様式３（療養者名簿）（⑤の場合）'!$W113,1,0),0),0)</f>
        <v>0</v>
      </c>
      <c r="IM104" s="159">
        <f>IF(IM$16-'様式３（療養者名簿）（⑤の場合）'!$O113+1&lt;=15,IF(IM$16&gt;='様式３（療養者名簿）（⑤の場合）'!$O113,IF(IM$16&lt;='様式３（療養者名簿）（⑤の場合）'!$W113,1,0),0),0)</f>
        <v>0</v>
      </c>
      <c r="IN104" s="159">
        <f>IF(IN$16-'様式３（療養者名簿）（⑤の場合）'!$O113+1&lt;=15,IF(IN$16&gt;='様式３（療養者名簿）（⑤の場合）'!$O113,IF(IN$16&lt;='様式３（療養者名簿）（⑤の場合）'!$W113,1,0),0),0)</f>
        <v>0</v>
      </c>
      <c r="IO104" s="159">
        <f>IF(IO$16-'様式３（療養者名簿）（⑤の場合）'!$O113+1&lt;=15,IF(IO$16&gt;='様式３（療養者名簿）（⑤の場合）'!$O113,IF(IO$16&lt;='様式３（療養者名簿）（⑤の場合）'!$W113,1,0),0),0)</f>
        <v>0</v>
      </c>
      <c r="IP104" s="159">
        <f>IF(IP$16-'様式３（療養者名簿）（⑤の場合）'!$O113+1&lt;=15,IF(IP$16&gt;='様式３（療養者名簿）（⑤の場合）'!$O113,IF(IP$16&lt;='様式３（療養者名簿）（⑤の場合）'!$W113,1,0),0),0)</f>
        <v>0</v>
      </c>
      <c r="IQ104" s="159">
        <f>IF(IQ$16-'様式３（療養者名簿）（⑤の場合）'!$O113+1&lt;=15,IF(IQ$16&gt;='様式３（療養者名簿）（⑤の場合）'!$O113,IF(IQ$16&lt;='様式３（療養者名簿）（⑤の場合）'!$W113,1,0),0),0)</f>
        <v>0</v>
      </c>
      <c r="IR104" s="159">
        <f>IF(IR$16-'様式３（療養者名簿）（⑤の場合）'!$O113+1&lt;=15,IF(IR$16&gt;='様式３（療養者名簿）（⑤の場合）'!$O113,IF(IR$16&lt;='様式３（療養者名簿）（⑤の場合）'!$W113,1,0),0),0)</f>
        <v>0</v>
      </c>
      <c r="IS104" s="159">
        <f>IF(IS$16-'様式３（療養者名簿）（⑤の場合）'!$O113+1&lt;=15,IF(IS$16&gt;='様式３（療養者名簿）（⑤の場合）'!$O113,IF(IS$16&lt;='様式３（療養者名簿）（⑤の場合）'!$W113,1,0),0),0)</f>
        <v>0</v>
      </c>
      <c r="IT104" s="159">
        <f>IF(IT$16-'様式３（療養者名簿）（⑤の場合）'!$O113+1&lt;=15,IF(IT$16&gt;='様式３（療養者名簿）（⑤の場合）'!$O113,IF(IT$16&lt;='様式３（療養者名簿）（⑤の場合）'!$W113,1,0),0),0)</f>
        <v>0</v>
      </c>
    </row>
    <row r="105" spans="1:254" ht="42" customHeight="1">
      <c r="A105" s="149">
        <f>'様式３（療養者名簿）（⑤の場合）'!C114</f>
        <v>0</v>
      </c>
      <c r="B105" s="159">
        <f>IF(B$16-'様式３（療養者名簿）（⑤の場合）'!$O114+1&lt;=15,IF(B$16&gt;='様式３（療養者名簿）（⑤の場合）'!$O114,IF(B$16&lt;='様式３（療養者名簿）（⑤の場合）'!$W114,1,0),0),0)</f>
        <v>0</v>
      </c>
      <c r="C105" s="159">
        <f>IF(C$16-'様式３（療養者名簿）（⑤の場合）'!$O114+1&lt;=15,IF(C$16&gt;='様式３（療養者名簿）（⑤の場合）'!$O114,IF(C$16&lt;='様式３（療養者名簿）（⑤の場合）'!$W114,1,0),0),0)</f>
        <v>0</v>
      </c>
      <c r="D105" s="159">
        <f>IF(D$16-'様式３（療養者名簿）（⑤の場合）'!$O114+1&lt;=15,IF(D$16&gt;='様式３（療養者名簿）（⑤の場合）'!$O114,IF(D$16&lt;='様式３（療養者名簿）（⑤の場合）'!$W114,1,0),0),0)</f>
        <v>0</v>
      </c>
      <c r="E105" s="159">
        <f>IF(E$16-'様式３（療養者名簿）（⑤の場合）'!$O114+1&lt;=15,IF(E$16&gt;='様式３（療養者名簿）（⑤の場合）'!$O114,IF(E$16&lt;='様式３（療養者名簿）（⑤の場合）'!$W114,1,0),0),0)</f>
        <v>0</v>
      </c>
      <c r="F105" s="159">
        <f>IF(F$16-'様式３（療養者名簿）（⑤の場合）'!$O114+1&lt;=15,IF(F$16&gt;='様式３（療養者名簿）（⑤の場合）'!$O114,IF(F$16&lt;='様式３（療養者名簿）（⑤の場合）'!$W114,1,0),0),0)</f>
        <v>0</v>
      </c>
      <c r="G105" s="159">
        <f>IF(G$16-'様式３（療養者名簿）（⑤の場合）'!$O114+1&lt;=15,IF(G$16&gt;='様式３（療養者名簿）（⑤の場合）'!$O114,IF(G$16&lt;='様式３（療養者名簿）（⑤の場合）'!$W114,1,0),0),0)</f>
        <v>0</v>
      </c>
      <c r="H105" s="159">
        <f>IF(H$16-'様式３（療養者名簿）（⑤の場合）'!$O114+1&lt;=15,IF(H$16&gt;='様式３（療養者名簿）（⑤の場合）'!$O114,IF(H$16&lt;='様式３（療養者名簿）（⑤の場合）'!$W114,1,0),0),0)</f>
        <v>0</v>
      </c>
      <c r="I105" s="159">
        <f>IF(I$16-'様式３（療養者名簿）（⑤の場合）'!$O114+1&lt;=15,IF(I$16&gt;='様式３（療養者名簿）（⑤の場合）'!$O114,IF(I$16&lt;='様式３（療養者名簿）（⑤の場合）'!$W114,1,0),0),0)</f>
        <v>0</v>
      </c>
      <c r="J105" s="159">
        <f>IF(J$16-'様式３（療養者名簿）（⑤の場合）'!$O114+1&lt;=15,IF(J$16&gt;='様式３（療養者名簿）（⑤の場合）'!$O114,IF(J$16&lt;='様式３（療養者名簿）（⑤の場合）'!$W114,1,0),0),0)</f>
        <v>0</v>
      </c>
      <c r="K105" s="159">
        <f>IF(K$16-'様式３（療養者名簿）（⑤の場合）'!$O114+1&lt;=15,IF(K$16&gt;='様式３（療養者名簿）（⑤の場合）'!$O114,IF(K$16&lt;='様式３（療養者名簿）（⑤の場合）'!$W114,1,0),0),0)</f>
        <v>0</v>
      </c>
      <c r="L105" s="159">
        <f>IF(L$16-'様式３（療養者名簿）（⑤の場合）'!$O114+1&lt;=15,IF(L$16&gt;='様式３（療養者名簿）（⑤の場合）'!$O114,IF(L$16&lt;='様式３（療養者名簿）（⑤の場合）'!$W114,1,0),0),0)</f>
        <v>0</v>
      </c>
      <c r="M105" s="159">
        <f>IF(M$16-'様式３（療養者名簿）（⑤の場合）'!$O114+1&lt;=15,IF(M$16&gt;='様式３（療養者名簿）（⑤の場合）'!$O114,IF(M$16&lt;='様式３（療養者名簿）（⑤の場合）'!$W114,1,0),0),0)</f>
        <v>0</v>
      </c>
      <c r="N105" s="159">
        <f>IF(N$16-'様式３（療養者名簿）（⑤の場合）'!$O114+1&lt;=15,IF(N$16&gt;='様式３（療養者名簿）（⑤の場合）'!$O114,IF(N$16&lt;='様式３（療養者名簿）（⑤の場合）'!$W114,1,0),0),0)</f>
        <v>0</v>
      </c>
      <c r="O105" s="159">
        <f>IF(O$16-'様式３（療養者名簿）（⑤の場合）'!$O114+1&lt;=15,IF(O$16&gt;='様式３（療養者名簿）（⑤の場合）'!$O114,IF(O$16&lt;='様式３（療養者名簿）（⑤の場合）'!$W114,1,0),0),0)</f>
        <v>0</v>
      </c>
      <c r="P105" s="159">
        <f>IF(P$16-'様式３（療養者名簿）（⑤の場合）'!$O114+1&lt;=15,IF(P$16&gt;='様式３（療養者名簿）（⑤の場合）'!$O114,IF(P$16&lt;='様式３（療養者名簿）（⑤の場合）'!$W114,1,0),0),0)</f>
        <v>0</v>
      </c>
      <c r="Q105" s="159">
        <f>IF(Q$16-'様式３（療養者名簿）（⑤の場合）'!$O114+1&lt;=15,IF(Q$16&gt;='様式３（療養者名簿）（⑤の場合）'!$O114,IF(Q$16&lt;='様式３（療養者名簿）（⑤の場合）'!$W114,1,0),0),0)</f>
        <v>0</v>
      </c>
      <c r="R105" s="159">
        <f>IF(R$16-'様式３（療養者名簿）（⑤の場合）'!$O114+1&lt;=15,IF(R$16&gt;='様式３（療養者名簿）（⑤の場合）'!$O114,IF(R$16&lt;='様式３（療養者名簿）（⑤の場合）'!$W114,1,0),0),0)</f>
        <v>0</v>
      </c>
      <c r="S105" s="159">
        <f>IF(S$16-'様式３（療養者名簿）（⑤の場合）'!$O114+1&lt;=15,IF(S$16&gt;='様式３（療養者名簿）（⑤の場合）'!$O114,IF(S$16&lt;='様式３（療養者名簿）（⑤の場合）'!$W114,1,0),0),0)</f>
        <v>0</v>
      </c>
      <c r="T105" s="159">
        <f>IF(T$16-'様式３（療養者名簿）（⑤の場合）'!$O114+1&lt;=15,IF(T$16&gt;='様式３（療養者名簿）（⑤の場合）'!$O114,IF(T$16&lt;='様式３（療養者名簿）（⑤の場合）'!$W114,1,0),0),0)</f>
        <v>0</v>
      </c>
      <c r="U105" s="159">
        <f>IF(U$16-'様式３（療養者名簿）（⑤の場合）'!$O114+1&lt;=15,IF(U$16&gt;='様式３（療養者名簿）（⑤の場合）'!$O114,IF(U$16&lt;='様式３（療養者名簿）（⑤の場合）'!$W114,1,0),0),0)</f>
        <v>0</v>
      </c>
      <c r="V105" s="159">
        <f>IF(V$16-'様式３（療養者名簿）（⑤の場合）'!$O114+1&lt;=15,IF(V$16&gt;='様式３（療養者名簿）（⑤の場合）'!$O114,IF(V$16&lt;='様式３（療養者名簿）（⑤の場合）'!$W114,1,0),0),0)</f>
        <v>0</v>
      </c>
      <c r="W105" s="159">
        <f>IF(W$16-'様式３（療養者名簿）（⑤の場合）'!$O114+1&lt;=15,IF(W$16&gt;='様式３（療養者名簿）（⑤の場合）'!$O114,IF(W$16&lt;='様式３（療養者名簿）（⑤の場合）'!$W114,1,0),0),0)</f>
        <v>0</v>
      </c>
      <c r="X105" s="159">
        <f>IF(X$16-'様式３（療養者名簿）（⑤の場合）'!$O114+1&lt;=15,IF(X$16&gt;='様式３（療養者名簿）（⑤の場合）'!$O114,IF(X$16&lt;='様式３（療養者名簿）（⑤の場合）'!$W114,1,0),0),0)</f>
        <v>0</v>
      </c>
      <c r="Y105" s="159">
        <f>IF(Y$16-'様式３（療養者名簿）（⑤の場合）'!$O114+1&lt;=15,IF(Y$16&gt;='様式３（療養者名簿）（⑤の場合）'!$O114,IF(Y$16&lt;='様式３（療養者名簿）（⑤の場合）'!$W114,1,0),0),0)</f>
        <v>0</v>
      </c>
      <c r="Z105" s="159">
        <f>IF(Z$16-'様式３（療養者名簿）（⑤の場合）'!$O114+1&lt;=15,IF(Z$16&gt;='様式３（療養者名簿）（⑤の場合）'!$O114,IF(Z$16&lt;='様式３（療養者名簿）（⑤の場合）'!$W114,1,0),0),0)</f>
        <v>0</v>
      </c>
      <c r="AA105" s="159">
        <f>IF(AA$16-'様式３（療養者名簿）（⑤の場合）'!$O114+1&lt;=15,IF(AA$16&gt;='様式３（療養者名簿）（⑤の場合）'!$O114,IF(AA$16&lt;='様式３（療養者名簿）（⑤の場合）'!$W114,1,0),0),0)</f>
        <v>0</v>
      </c>
      <c r="AB105" s="159">
        <f>IF(AB$16-'様式３（療養者名簿）（⑤の場合）'!$O114+1&lt;=15,IF(AB$16&gt;='様式３（療養者名簿）（⑤の場合）'!$O114,IF(AB$16&lt;='様式３（療養者名簿）（⑤の場合）'!$W114,1,0),0),0)</f>
        <v>0</v>
      </c>
      <c r="AC105" s="159">
        <f>IF(AC$16-'様式３（療養者名簿）（⑤の場合）'!$O114+1&lt;=15,IF(AC$16&gt;='様式３（療養者名簿）（⑤の場合）'!$O114,IF(AC$16&lt;='様式３（療養者名簿）（⑤の場合）'!$W114,1,0),0),0)</f>
        <v>0</v>
      </c>
      <c r="AD105" s="159">
        <f>IF(AD$16-'様式３（療養者名簿）（⑤の場合）'!$O114+1&lt;=15,IF(AD$16&gt;='様式３（療養者名簿）（⑤の場合）'!$O114,IF(AD$16&lt;='様式３（療養者名簿）（⑤の場合）'!$W114,1,0),0),0)</f>
        <v>0</v>
      </c>
      <c r="AE105" s="159">
        <f>IF(AE$16-'様式３（療養者名簿）（⑤の場合）'!$O114+1&lt;=15,IF(AE$16&gt;='様式３（療養者名簿）（⑤の場合）'!$O114,IF(AE$16&lt;='様式３（療養者名簿）（⑤の場合）'!$W114,1,0),0),0)</f>
        <v>0</v>
      </c>
      <c r="AF105" s="159">
        <f>IF(AF$16-'様式３（療養者名簿）（⑤の場合）'!$O114+1&lt;=15,IF(AF$16&gt;='様式３（療養者名簿）（⑤の場合）'!$O114,IF(AF$16&lt;='様式３（療養者名簿）（⑤の場合）'!$W114,1,0),0),0)</f>
        <v>0</v>
      </c>
      <c r="AG105" s="159">
        <f>IF(AG$16-'様式３（療養者名簿）（⑤の場合）'!$O114+1&lt;=15,IF(AG$16&gt;='様式３（療養者名簿）（⑤の場合）'!$O114,IF(AG$16&lt;='様式３（療養者名簿）（⑤の場合）'!$W114,1,0),0),0)</f>
        <v>0</v>
      </c>
      <c r="AH105" s="159">
        <f>IF(AH$16-'様式３（療養者名簿）（⑤の場合）'!$O114+1&lt;=15,IF(AH$16&gt;='様式３（療養者名簿）（⑤の場合）'!$O114,IF(AH$16&lt;='様式３（療養者名簿）（⑤の場合）'!$W114,1,0),0),0)</f>
        <v>0</v>
      </c>
      <c r="AI105" s="159">
        <f>IF(AI$16-'様式３（療養者名簿）（⑤の場合）'!$O114+1&lt;=15,IF(AI$16&gt;='様式３（療養者名簿）（⑤の場合）'!$O114,IF(AI$16&lt;='様式３（療養者名簿）（⑤の場合）'!$W114,1,0),0),0)</f>
        <v>0</v>
      </c>
      <c r="AJ105" s="159">
        <f>IF(AJ$16-'様式３（療養者名簿）（⑤の場合）'!$O114+1&lt;=15,IF(AJ$16&gt;='様式３（療養者名簿）（⑤の場合）'!$O114,IF(AJ$16&lt;='様式３（療養者名簿）（⑤の場合）'!$W114,1,0),0),0)</f>
        <v>0</v>
      </c>
      <c r="AK105" s="159">
        <f>IF(AK$16-'様式３（療養者名簿）（⑤の場合）'!$O114+1&lt;=15,IF(AK$16&gt;='様式３（療養者名簿）（⑤の場合）'!$O114,IF(AK$16&lt;='様式３（療養者名簿）（⑤の場合）'!$W114,1,0),0),0)</f>
        <v>0</v>
      </c>
      <c r="AL105" s="159">
        <f>IF(AL$16-'様式３（療養者名簿）（⑤の場合）'!$O114+1&lt;=15,IF(AL$16&gt;='様式３（療養者名簿）（⑤の場合）'!$O114,IF(AL$16&lt;='様式３（療養者名簿）（⑤の場合）'!$W114,1,0),0),0)</f>
        <v>0</v>
      </c>
      <c r="AM105" s="159">
        <f>IF(AM$16-'様式３（療養者名簿）（⑤の場合）'!$O114+1&lt;=15,IF(AM$16&gt;='様式３（療養者名簿）（⑤の場合）'!$O114,IF(AM$16&lt;='様式３（療養者名簿）（⑤の場合）'!$W114,1,0),0),0)</f>
        <v>0</v>
      </c>
      <c r="AN105" s="159">
        <f>IF(AN$16-'様式３（療養者名簿）（⑤の場合）'!$O114+1&lt;=15,IF(AN$16&gt;='様式３（療養者名簿）（⑤の場合）'!$O114,IF(AN$16&lt;='様式３（療養者名簿）（⑤の場合）'!$W114,1,0),0),0)</f>
        <v>0</v>
      </c>
      <c r="AO105" s="159">
        <f>IF(AO$16-'様式３（療養者名簿）（⑤の場合）'!$O114+1&lt;=15,IF(AO$16&gt;='様式３（療養者名簿）（⑤の場合）'!$O114,IF(AO$16&lt;='様式３（療養者名簿）（⑤の場合）'!$W114,1,0),0),0)</f>
        <v>0</v>
      </c>
      <c r="AP105" s="159">
        <f>IF(AP$16-'様式３（療養者名簿）（⑤の場合）'!$O114+1&lt;=15,IF(AP$16&gt;='様式３（療養者名簿）（⑤の場合）'!$O114,IF(AP$16&lt;='様式３（療養者名簿）（⑤の場合）'!$W114,1,0),0),0)</f>
        <v>0</v>
      </c>
      <c r="AQ105" s="159">
        <f>IF(AQ$16-'様式３（療養者名簿）（⑤の場合）'!$O114+1&lt;=15,IF(AQ$16&gt;='様式３（療養者名簿）（⑤の場合）'!$O114,IF(AQ$16&lt;='様式３（療養者名簿）（⑤の場合）'!$W114,1,0),0),0)</f>
        <v>0</v>
      </c>
      <c r="AR105" s="159">
        <f>IF(AR$16-'様式３（療養者名簿）（⑤の場合）'!$O114+1&lt;=15,IF(AR$16&gt;='様式３（療養者名簿）（⑤の場合）'!$O114,IF(AR$16&lt;='様式３（療養者名簿）（⑤の場合）'!$W114,1,0),0),0)</f>
        <v>0</v>
      </c>
      <c r="AS105" s="159">
        <f>IF(AS$16-'様式３（療養者名簿）（⑤の場合）'!$O114+1&lt;=15,IF(AS$16&gt;='様式３（療養者名簿）（⑤の場合）'!$O114,IF(AS$16&lt;='様式３（療養者名簿）（⑤の場合）'!$W114,1,0),0),0)</f>
        <v>0</v>
      </c>
      <c r="AT105" s="159">
        <f>IF(AT$16-'様式３（療養者名簿）（⑤の場合）'!$O114+1&lt;=15,IF(AT$16&gt;='様式３（療養者名簿）（⑤の場合）'!$O114,IF(AT$16&lt;='様式３（療養者名簿）（⑤の場合）'!$W114,1,0),0),0)</f>
        <v>0</v>
      </c>
      <c r="AU105" s="159">
        <f>IF(AU$16-'様式３（療養者名簿）（⑤の場合）'!$O114+1&lt;=15,IF(AU$16&gt;='様式３（療養者名簿）（⑤の場合）'!$O114,IF(AU$16&lt;='様式３（療養者名簿）（⑤の場合）'!$W114,1,0),0),0)</f>
        <v>0</v>
      </c>
      <c r="AV105" s="159">
        <f>IF(AV$16-'様式３（療養者名簿）（⑤の場合）'!$O114+1&lt;=15,IF(AV$16&gt;='様式３（療養者名簿）（⑤の場合）'!$O114,IF(AV$16&lt;='様式３（療養者名簿）（⑤の場合）'!$W114,1,0),0),0)</f>
        <v>0</v>
      </c>
      <c r="AW105" s="159">
        <f>IF(AW$16-'様式３（療養者名簿）（⑤の場合）'!$O114+1&lt;=15,IF(AW$16&gt;='様式３（療養者名簿）（⑤の場合）'!$O114,IF(AW$16&lt;='様式３（療養者名簿）（⑤の場合）'!$W114,1,0),0),0)</f>
        <v>0</v>
      </c>
      <c r="AX105" s="159">
        <f>IF(AX$16-'様式３（療養者名簿）（⑤の場合）'!$O114+1&lt;=15,IF(AX$16&gt;='様式３（療養者名簿）（⑤の場合）'!$O114,IF(AX$16&lt;='様式３（療養者名簿）（⑤の場合）'!$W114,1,0),0),0)</f>
        <v>0</v>
      </c>
      <c r="AY105" s="159">
        <f>IF(AY$16-'様式３（療養者名簿）（⑤の場合）'!$O114+1&lt;=15,IF(AY$16&gt;='様式３（療養者名簿）（⑤の場合）'!$O114,IF(AY$16&lt;='様式３（療養者名簿）（⑤の場合）'!$W114,1,0),0),0)</f>
        <v>0</v>
      </c>
      <c r="AZ105" s="159">
        <f>IF(AZ$16-'様式３（療養者名簿）（⑤の場合）'!$O114+1&lt;=15,IF(AZ$16&gt;='様式３（療養者名簿）（⑤の場合）'!$O114,IF(AZ$16&lt;='様式３（療養者名簿）（⑤の場合）'!$W114,1,0),0),0)</f>
        <v>0</v>
      </c>
      <c r="BA105" s="159">
        <f>IF(BA$16-'様式３（療養者名簿）（⑤の場合）'!$O114+1&lt;=15,IF(BA$16&gt;='様式３（療養者名簿）（⑤の場合）'!$O114,IF(BA$16&lt;='様式３（療養者名簿）（⑤の場合）'!$W114,1,0),0),0)</f>
        <v>0</v>
      </c>
      <c r="BB105" s="159">
        <f>IF(BB$16-'様式３（療養者名簿）（⑤の場合）'!$O114+1&lt;=15,IF(BB$16&gt;='様式３（療養者名簿）（⑤の場合）'!$O114,IF(BB$16&lt;='様式３（療養者名簿）（⑤の場合）'!$W114,1,0),0),0)</f>
        <v>0</v>
      </c>
      <c r="BC105" s="159">
        <f>IF(BC$16-'様式３（療養者名簿）（⑤の場合）'!$O114+1&lt;=15,IF(BC$16&gt;='様式３（療養者名簿）（⑤の場合）'!$O114,IF(BC$16&lt;='様式３（療養者名簿）（⑤の場合）'!$W114,1,0),0),0)</f>
        <v>0</v>
      </c>
      <c r="BD105" s="159">
        <f>IF(BD$16-'様式３（療養者名簿）（⑤の場合）'!$O114+1&lt;=15,IF(BD$16&gt;='様式３（療養者名簿）（⑤の場合）'!$O114,IF(BD$16&lt;='様式３（療養者名簿）（⑤の場合）'!$W114,1,0),0),0)</f>
        <v>0</v>
      </c>
      <c r="BE105" s="159">
        <f>IF(BE$16-'様式３（療養者名簿）（⑤の場合）'!$O114+1&lt;=15,IF(BE$16&gt;='様式３（療養者名簿）（⑤の場合）'!$O114,IF(BE$16&lt;='様式３（療養者名簿）（⑤の場合）'!$W114,1,0),0),0)</f>
        <v>0</v>
      </c>
      <c r="BF105" s="159">
        <f>IF(BF$16-'様式３（療養者名簿）（⑤の場合）'!$O114+1&lt;=15,IF(BF$16&gt;='様式３（療養者名簿）（⑤の場合）'!$O114,IF(BF$16&lt;='様式３（療養者名簿）（⑤の場合）'!$W114,1,0),0),0)</f>
        <v>0</v>
      </c>
      <c r="BG105" s="159">
        <f>IF(BG$16-'様式３（療養者名簿）（⑤の場合）'!$O114+1&lt;=15,IF(BG$16&gt;='様式３（療養者名簿）（⑤の場合）'!$O114,IF(BG$16&lt;='様式３（療養者名簿）（⑤の場合）'!$W114,1,0),0),0)</f>
        <v>0</v>
      </c>
      <c r="BH105" s="159">
        <f>IF(BH$16-'様式３（療養者名簿）（⑤の場合）'!$O114+1&lt;=15,IF(BH$16&gt;='様式３（療養者名簿）（⑤の場合）'!$O114,IF(BH$16&lt;='様式３（療養者名簿）（⑤の場合）'!$W114,1,0),0),0)</f>
        <v>0</v>
      </c>
      <c r="BI105" s="159">
        <f>IF(BI$16-'様式３（療養者名簿）（⑤の場合）'!$O114+1&lt;=15,IF(BI$16&gt;='様式３（療養者名簿）（⑤の場合）'!$O114,IF(BI$16&lt;='様式３（療養者名簿）（⑤の場合）'!$W114,1,0),0),0)</f>
        <v>0</v>
      </c>
      <c r="BJ105" s="159">
        <f>IF(BJ$16-'様式３（療養者名簿）（⑤の場合）'!$O114+1&lt;=15,IF(BJ$16&gt;='様式３（療養者名簿）（⑤の場合）'!$O114,IF(BJ$16&lt;='様式３（療養者名簿）（⑤の場合）'!$W114,1,0),0),0)</f>
        <v>0</v>
      </c>
      <c r="BK105" s="159">
        <f>IF(BK$16-'様式３（療養者名簿）（⑤の場合）'!$O114+1&lt;=15,IF(BK$16&gt;='様式３（療養者名簿）（⑤の場合）'!$O114,IF(BK$16&lt;='様式３（療養者名簿）（⑤の場合）'!$W114,1,0),0),0)</f>
        <v>0</v>
      </c>
      <c r="BL105" s="159">
        <f>IF(BL$16-'様式３（療養者名簿）（⑤の場合）'!$O114+1&lt;=15,IF(BL$16&gt;='様式３（療養者名簿）（⑤の場合）'!$O114,IF(BL$16&lt;='様式３（療養者名簿）（⑤の場合）'!$W114,1,0),0),0)</f>
        <v>0</v>
      </c>
      <c r="BM105" s="159">
        <f>IF(BM$16-'様式３（療養者名簿）（⑤の場合）'!$O114+1&lt;=15,IF(BM$16&gt;='様式３（療養者名簿）（⑤の場合）'!$O114,IF(BM$16&lt;='様式３（療養者名簿）（⑤の場合）'!$W114,1,0),0),0)</f>
        <v>0</v>
      </c>
      <c r="BN105" s="159">
        <f>IF(BN$16-'様式３（療養者名簿）（⑤の場合）'!$O114+1&lt;=15,IF(BN$16&gt;='様式３（療養者名簿）（⑤の場合）'!$O114,IF(BN$16&lt;='様式３（療養者名簿）（⑤の場合）'!$W114,1,0),0),0)</f>
        <v>0</v>
      </c>
      <c r="BO105" s="159">
        <f>IF(BO$16-'様式３（療養者名簿）（⑤の場合）'!$O114+1&lt;=15,IF(BO$16&gt;='様式３（療養者名簿）（⑤の場合）'!$O114,IF(BO$16&lt;='様式３（療養者名簿）（⑤の場合）'!$W114,1,0),0),0)</f>
        <v>0</v>
      </c>
      <c r="BP105" s="159">
        <f>IF(BP$16-'様式３（療養者名簿）（⑤の場合）'!$O114+1&lt;=15,IF(BP$16&gt;='様式３（療養者名簿）（⑤の場合）'!$O114,IF(BP$16&lt;='様式３（療養者名簿）（⑤の場合）'!$W114,1,0),0),0)</f>
        <v>0</v>
      </c>
      <c r="BQ105" s="159">
        <f>IF(BQ$16-'様式３（療養者名簿）（⑤の場合）'!$O114+1&lt;=15,IF(BQ$16&gt;='様式３（療養者名簿）（⑤の場合）'!$O114,IF(BQ$16&lt;='様式３（療養者名簿）（⑤の場合）'!$W114,1,0),0),0)</f>
        <v>0</v>
      </c>
      <c r="BR105" s="159">
        <f>IF(BR$16-'様式３（療養者名簿）（⑤の場合）'!$O114+1&lt;=15,IF(BR$16&gt;='様式３（療養者名簿）（⑤の場合）'!$O114,IF(BR$16&lt;='様式３（療養者名簿）（⑤の場合）'!$W114,1,0),0),0)</f>
        <v>0</v>
      </c>
      <c r="BS105" s="159">
        <f>IF(BS$16-'様式３（療養者名簿）（⑤の場合）'!$O114+1&lt;=15,IF(BS$16&gt;='様式３（療養者名簿）（⑤の場合）'!$O114,IF(BS$16&lt;='様式３（療養者名簿）（⑤の場合）'!$W114,1,0),0),0)</f>
        <v>0</v>
      </c>
      <c r="BT105" s="159">
        <f>IF(BT$16-'様式３（療養者名簿）（⑤の場合）'!$O114+1&lt;=15,IF(BT$16&gt;='様式３（療養者名簿）（⑤の場合）'!$O114,IF(BT$16&lt;='様式３（療養者名簿）（⑤の場合）'!$W114,1,0),0),0)</f>
        <v>0</v>
      </c>
      <c r="BU105" s="159">
        <f>IF(BU$16-'様式３（療養者名簿）（⑤の場合）'!$O114+1&lt;=15,IF(BU$16&gt;='様式３（療養者名簿）（⑤の場合）'!$O114,IF(BU$16&lt;='様式３（療養者名簿）（⑤の場合）'!$W114,1,0),0),0)</f>
        <v>0</v>
      </c>
      <c r="BV105" s="159">
        <f>IF(BV$16-'様式３（療養者名簿）（⑤の場合）'!$O114+1&lt;=15,IF(BV$16&gt;='様式３（療養者名簿）（⑤の場合）'!$O114,IF(BV$16&lt;='様式３（療養者名簿）（⑤の場合）'!$W114,1,0),0),0)</f>
        <v>0</v>
      </c>
      <c r="BW105" s="159">
        <f>IF(BW$16-'様式３（療養者名簿）（⑤の場合）'!$O114+1&lt;=15,IF(BW$16&gt;='様式３（療養者名簿）（⑤の場合）'!$O114,IF(BW$16&lt;='様式３（療養者名簿）（⑤の場合）'!$W114,1,0),0),0)</f>
        <v>0</v>
      </c>
      <c r="BX105" s="159">
        <f>IF(BX$16-'様式３（療養者名簿）（⑤の場合）'!$O114+1&lt;=15,IF(BX$16&gt;='様式３（療養者名簿）（⑤の場合）'!$O114,IF(BX$16&lt;='様式３（療養者名簿）（⑤の場合）'!$W114,1,0),0),0)</f>
        <v>0</v>
      </c>
      <c r="BY105" s="159">
        <f>IF(BY$16-'様式３（療養者名簿）（⑤の場合）'!$O114+1&lt;=15,IF(BY$16&gt;='様式３（療養者名簿）（⑤の場合）'!$O114,IF(BY$16&lt;='様式３（療養者名簿）（⑤の場合）'!$W114,1,0),0),0)</f>
        <v>0</v>
      </c>
      <c r="BZ105" s="159">
        <f>IF(BZ$16-'様式３（療養者名簿）（⑤の場合）'!$O114+1&lt;=15,IF(BZ$16&gt;='様式３（療養者名簿）（⑤の場合）'!$O114,IF(BZ$16&lt;='様式３（療養者名簿）（⑤の場合）'!$W114,1,0),0),0)</f>
        <v>0</v>
      </c>
      <c r="CA105" s="159">
        <f>IF(CA$16-'様式３（療養者名簿）（⑤の場合）'!$O114+1&lt;=15,IF(CA$16&gt;='様式３（療養者名簿）（⑤の場合）'!$O114,IF(CA$16&lt;='様式３（療養者名簿）（⑤の場合）'!$W114,1,0),0),0)</f>
        <v>0</v>
      </c>
      <c r="CB105" s="159">
        <f>IF(CB$16-'様式３（療養者名簿）（⑤の場合）'!$O114+1&lt;=15,IF(CB$16&gt;='様式３（療養者名簿）（⑤の場合）'!$O114,IF(CB$16&lt;='様式３（療養者名簿）（⑤の場合）'!$W114,1,0),0),0)</f>
        <v>0</v>
      </c>
      <c r="CC105" s="159">
        <f>IF(CC$16-'様式３（療養者名簿）（⑤の場合）'!$O114+1&lt;=15,IF(CC$16&gt;='様式３（療養者名簿）（⑤の場合）'!$O114,IF(CC$16&lt;='様式３（療養者名簿）（⑤の場合）'!$W114,1,0),0),0)</f>
        <v>0</v>
      </c>
      <c r="CD105" s="159">
        <f>IF(CD$16-'様式３（療養者名簿）（⑤の場合）'!$O114+1&lt;=15,IF(CD$16&gt;='様式３（療養者名簿）（⑤の場合）'!$O114,IF(CD$16&lt;='様式３（療養者名簿）（⑤の場合）'!$W114,1,0),0),0)</f>
        <v>0</v>
      </c>
      <c r="CE105" s="159">
        <f>IF(CE$16-'様式３（療養者名簿）（⑤の場合）'!$O114+1&lt;=15,IF(CE$16&gt;='様式３（療養者名簿）（⑤の場合）'!$O114,IF(CE$16&lt;='様式３（療養者名簿）（⑤の場合）'!$W114,1,0),0),0)</f>
        <v>0</v>
      </c>
      <c r="CF105" s="159">
        <f>IF(CF$16-'様式３（療養者名簿）（⑤の場合）'!$O114+1&lt;=15,IF(CF$16&gt;='様式３（療養者名簿）（⑤の場合）'!$O114,IF(CF$16&lt;='様式３（療養者名簿）（⑤の場合）'!$W114,1,0),0),0)</f>
        <v>0</v>
      </c>
      <c r="CG105" s="159">
        <f>IF(CG$16-'様式３（療養者名簿）（⑤の場合）'!$O114+1&lt;=15,IF(CG$16&gt;='様式３（療養者名簿）（⑤の場合）'!$O114,IF(CG$16&lt;='様式３（療養者名簿）（⑤の場合）'!$W114,1,0),0),0)</f>
        <v>0</v>
      </c>
      <c r="CH105" s="159">
        <f>IF(CH$16-'様式３（療養者名簿）（⑤の場合）'!$O114+1&lt;=15,IF(CH$16&gt;='様式３（療養者名簿）（⑤の場合）'!$O114,IF(CH$16&lt;='様式３（療養者名簿）（⑤の場合）'!$W114,1,0),0),0)</f>
        <v>0</v>
      </c>
      <c r="CI105" s="159">
        <f>IF(CI$16-'様式３（療養者名簿）（⑤の場合）'!$O114+1&lt;=15,IF(CI$16&gt;='様式３（療養者名簿）（⑤の場合）'!$O114,IF(CI$16&lt;='様式３（療養者名簿）（⑤の場合）'!$W114,1,0),0),0)</f>
        <v>0</v>
      </c>
      <c r="CJ105" s="159">
        <f>IF(CJ$16-'様式３（療養者名簿）（⑤の場合）'!$O114+1&lt;=15,IF(CJ$16&gt;='様式３（療養者名簿）（⑤の場合）'!$O114,IF(CJ$16&lt;='様式３（療養者名簿）（⑤の場合）'!$W114,1,0),0),0)</f>
        <v>0</v>
      </c>
      <c r="CK105" s="159">
        <f>IF(CK$16-'様式３（療養者名簿）（⑤の場合）'!$O114+1&lt;=15,IF(CK$16&gt;='様式３（療養者名簿）（⑤の場合）'!$O114,IF(CK$16&lt;='様式３（療養者名簿）（⑤の場合）'!$W114,1,0),0),0)</f>
        <v>0</v>
      </c>
      <c r="CL105" s="159">
        <f>IF(CL$16-'様式３（療養者名簿）（⑤の場合）'!$O114+1&lt;=15,IF(CL$16&gt;='様式３（療養者名簿）（⑤の場合）'!$O114,IF(CL$16&lt;='様式３（療養者名簿）（⑤の場合）'!$W114,1,0),0),0)</f>
        <v>0</v>
      </c>
      <c r="CM105" s="159">
        <f>IF(CM$16-'様式３（療養者名簿）（⑤の場合）'!$O114+1&lt;=15,IF(CM$16&gt;='様式３（療養者名簿）（⑤の場合）'!$O114,IF(CM$16&lt;='様式３（療養者名簿）（⑤の場合）'!$W114,1,0),0),0)</f>
        <v>0</v>
      </c>
      <c r="CN105" s="159">
        <f>IF(CN$16-'様式３（療養者名簿）（⑤の場合）'!$O114+1&lt;=15,IF(CN$16&gt;='様式３（療養者名簿）（⑤の場合）'!$O114,IF(CN$16&lt;='様式３（療養者名簿）（⑤の場合）'!$W114,1,0),0),0)</f>
        <v>0</v>
      </c>
      <c r="CO105" s="159">
        <f>IF(CO$16-'様式３（療養者名簿）（⑤の場合）'!$O114+1&lt;=15,IF(CO$16&gt;='様式３（療養者名簿）（⑤の場合）'!$O114,IF(CO$16&lt;='様式３（療養者名簿）（⑤の場合）'!$W114,1,0),0),0)</f>
        <v>0</v>
      </c>
      <c r="CP105" s="159">
        <f>IF(CP$16-'様式３（療養者名簿）（⑤の場合）'!$O114+1&lt;=15,IF(CP$16&gt;='様式３（療養者名簿）（⑤の場合）'!$O114,IF(CP$16&lt;='様式３（療養者名簿）（⑤の場合）'!$W114,1,0),0),0)</f>
        <v>0</v>
      </c>
      <c r="CQ105" s="159">
        <f>IF(CQ$16-'様式３（療養者名簿）（⑤の場合）'!$O114+1&lt;=15,IF(CQ$16&gt;='様式３（療養者名簿）（⑤の場合）'!$O114,IF(CQ$16&lt;='様式３（療養者名簿）（⑤の場合）'!$W114,1,0),0),0)</f>
        <v>0</v>
      </c>
      <c r="CR105" s="159">
        <f>IF(CR$16-'様式３（療養者名簿）（⑤の場合）'!$O114+1&lt;=15,IF(CR$16&gt;='様式３（療養者名簿）（⑤の場合）'!$O114,IF(CR$16&lt;='様式３（療養者名簿）（⑤の場合）'!$W114,1,0),0),0)</f>
        <v>0</v>
      </c>
      <c r="CS105" s="159">
        <f>IF(CS$16-'様式３（療養者名簿）（⑤の場合）'!$O114+1&lt;=15,IF(CS$16&gt;='様式３（療養者名簿）（⑤の場合）'!$O114,IF(CS$16&lt;='様式３（療養者名簿）（⑤の場合）'!$W114,1,0),0),0)</f>
        <v>0</v>
      </c>
      <c r="CT105" s="159">
        <f>IF(CT$16-'様式３（療養者名簿）（⑤の場合）'!$O114+1&lt;=15,IF(CT$16&gt;='様式３（療養者名簿）（⑤の場合）'!$O114,IF(CT$16&lt;='様式３（療養者名簿）（⑤の場合）'!$W114,1,0),0),0)</f>
        <v>0</v>
      </c>
      <c r="CU105" s="159">
        <f>IF(CU$16-'様式３（療養者名簿）（⑤の場合）'!$O114+1&lt;=15,IF(CU$16&gt;='様式３（療養者名簿）（⑤の場合）'!$O114,IF(CU$16&lt;='様式３（療養者名簿）（⑤の場合）'!$W114,1,0),0),0)</f>
        <v>0</v>
      </c>
      <c r="CV105" s="159">
        <f>IF(CV$16-'様式３（療養者名簿）（⑤の場合）'!$O114+1&lt;=15,IF(CV$16&gt;='様式３（療養者名簿）（⑤の場合）'!$O114,IF(CV$16&lt;='様式３（療養者名簿）（⑤の場合）'!$W114,1,0),0),0)</f>
        <v>0</v>
      </c>
      <c r="CW105" s="159">
        <f>IF(CW$16-'様式３（療養者名簿）（⑤の場合）'!$O114+1&lt;=15,IF(CW$16&gt;='様式３（療養者名簿）（⑤の場合）'!$O114,IF(CW$16&lt;='様式３（療養者名簿）（⑤の場合）'!$W114,1,0),0),0)</f>
        <v>0</v>
      </c>
      <c r="CX105" s="159">
        <f>IF(CX$16-'様式３（療養者名簿）（⑤の場合）'!$O114+1&lt;=15,IF(CX$16&gt;='様式３（療養者名簿）（⑤の場合）'!$O114,IF(CX$16&lt;='様式３（療養者名簿）（⑤の場合）'!$W114,1,0),0),0)</f>
        <v>0</v>
      </c>
      <c r="CY105" s="159">
        <f>IF(CY$16-'様式３（療養者名簿）（⑤の場合）'!$O114+1&lt;=15,IF(CY$16&gt;='様式３（療養者名簿）（⑤の場合）'!$O114,IF(CY$16&lt;='様式３（療養者名簿）（⑤の場合）'!$W114,1,0),0),0)</f>
        <v>0</v>
      </c>
      <c r="CZ105" s="159">
        <f>IF(CZ$16-'様式３（療養者名簿）（⑤の場合）'!$O114+1&lt;=15,IF(CZ$16&gt;='様式３（療養者名簿）（⑤の場合）'!$O114,IF(CZ$16&lt;='様式３（療養者名簿）（⑤の場合）'!$W114,1,0),0),0)</f>
        <v>0</v>
      </c>
      <c r="DA105" s="159">
        <f>IF(DA$16-'様式３（療養者名簿）（⑤の場合）'!$O114+1&lt;=15,IF(DA$16&gt;='様式３（療養者名簿）（⑤の場合）'!$O114,IF(DA$16&lt;='様式３（療養者名簿）（⑤の場合）'!$W114,1,0),0),0)</f>
        <v>0</v>
      </c>
      <c r="DB105" s="159">
        <f>IF(DB$16-'様式３（療養者名簿）（⑤の場合）'!$O114+1&lt;=15,IF(DB$16&gt;='様式３（療養者名簿）（⑤の場合）'!$O114,IF(DB$16&lt;='様式３（療養者名簿）（⑤の場合）'!$W114,1,0),0),0)</f>
        <v>0</v>
      </c>
      <c r="DC105" s="159">
        <f>IF(DC$16-'様式３（療養者名簿）（⑤の場合）'!$O114+1&lt;=15,IF(DC$16&gt;='様式３（療養者名簿）（⑤の場合）'!$O114,IF(DC$16&lt;='様式３（療養者名簿）（⑤の場合）'!$W114,1,0),0),0)</f>
        <v>0</v>
      </c>
      <c r="DD105" s="159">
        <f>IF(DD$16-'様式３（療養者名簿）（⑤の場合）'!$O114+1&lt;=15,IF(DD$16&gt;='様式３（療養者名簿）（⑤の場合）'!$O114,IF(DD$16&lt;='様式３（療養者名簿）（⑤の場合）'!$W114,1,0),0),0)</f>
        <v>0</v>
      </c>
      <c r="DE105" s="159">
        <f>IF(DE$16-'様式３（療養者名簿）（⑤の場合）'!$O114+1&lt;=15,IF(DE$16&gt;='様式３（療養者名簿）（⑤の場合）'!$O114,IF(DE$16&lt;='様式３（療養者名簿）（⑤の場合）'!$W114,1,0),0),0)</f>
        <v>0</v>
      </c>
      <c r="DF105" s="159">
        <f>IF(DF$16-'様式３（療養者名簿）（⑤の場合）'!$O114+1&lt;=15,IF(DF$16&gt;='様式３（療養者名簿）（⑤の場合）'!$O114,IF(DF$16&lt;='様式３（療養者名簿）（⑤の場合）'!$W114,1,0),0),0)</f>
        <v>0</v>
      </c>
      <c r="DG105" s="159">
        <f>IF(DG$16-'様式３（療養者名簿）（⑤の場合）'!$O114+1&lt;=15,IF(DG$16&gt;='様式３（療養者名簿）（⑤の場合）'!$O114,IF(DG$16&lt;='様式３（療養者名簿）（⑤の場合）'!$W114,1,0),0),0)</f>
        <v>0</v>
      </c>
      <c r="DH105" s="159">
        <f>IF(DH$16-'様式３（療養者名簿）（⑤の場合）'!$O114+1&lt;=15,IF(DH$16&gt;='様式３（療養者名簿）（⑤の場合）'!$O114,IF(DH$16&lt;='様式３（療養者名簿）（⑤の場合）'!$W114,1,0),0),0)</f>
        <v>0</v>
      </c>
      <c r="DI105" s="159">
        <f>IF(DI$16-'様式３（療養者名簿）（⑤の場合）'!$O114+1&lt;=15,IF(DI$16&gt;='様式３（療養者名簿）（⑤の場合）'!$O114,IF(DI$16&lt;='様式３（療養者名簿）（⑤の場合）'!$W114,1,0),0),0)</f>
        <v>0</v>
      </c>
      <c r="DJ105" s="159">
        <f>IF(DJ$16-'様式３（療養者名簿）（⑤の場合）'!$O114+1&lt;=15,IF(DJ$16&gt;='様式３（療養者名簿）（⑤の場合）'!$O114,IF(DJ$16&lt;='様式３（療養者名簿）（⑤の場合）'!$W114,1,0),0),0)</f>
        <v>0</v>
      </c>
      <c r="DK105" s="159">
        <f>IF(DK$16-'様式３（療養者名簿）（⑤の場合）'!$O114+1&lt;=15,IF(DK$16&gt;='様式３（療養者名簿）（⑤の場合）'!$O114,IF(DK$16&lt;='様式３（療養者名簿）（⑤の場合）'!$W114,1,0),0),0)</f>
        <v>0</v>
      </c>
      <c r="DL105" s="159">
        <f>IF(DL$16-'様式３（療養者名簿）（⑤の場合）'!$O114+1&lt;=15,IF(DL$16&gt;='様式３（療養者名簿）（⑤の場合）'!$O114,IF(DL$16&lt;='様式３（療養者名簿）（⑤の場合）'!$W114,1,0),0),0)</f>
        <v>0</v>
      </c>
      <c r="DM105" s="159">
        <f>IF(DM$16-'様式３（療養者名簿）（⑤の場合）'!$O114+1&lt;=15,IF(DM$16&gt;='様式３（療養者名簿）（⑤の場合）'!$O114,IF(DM$16&lt;='様式３（療養者名簿）（⑤の場合）'!$W114,1,0),0),0)</f>
        <v>0</v>
      </c>
      <c r="DN105" s="159">
        <f>IF(DN$16-'様式３（療養者名簿）（⑤の場合）'!$O114+1&lt;=15,IF(DN$16&gt;='様式３（療養者名簿）（⑤の場合）'!$O114,IF(DN$16&lt;='様式３（療養者名簿）（⑤の場合）'!$W114,1,0),0),0)</f>
        <v>0</v>
      </c>
      <c r="DO105" s="159">
        <f>IF(DO$16-'様式３（療養者名簿）（⑤の場合）'!$O114+1&lt;=15,IF(DO$16&gt;='様式３（療養者名簿）（⑤の場合）'!$O114,IF(DO$16&lt;='様式３（療養者名簿）（⑤の場合）'!$W114,1,0),0),0)</f>
        <v>0</v>
      </c>
      <c r="DP105" s="159">
        <f>IF(DP$16-'様式３（療養者名簿）（⑤の場合）'!$O114+1&lt;=15,IF(DP$16&gt;='様式３（療養者名簿）（⑤の場合）'!$O114,IF(DP$16&lt;='様式３（療養者名簿）（⑤の場合）'!$W114,1,0),0),0)</f>
        <v>0</v>
      </c>
      <c r="DQ105" s="159">
        <f>IF(DQ$16-'様式３（療養者名簿）（⑤の場合）'!$O114+1&lt;=15,IF(DQ$16&gt;='様式３（療養者名簿）（⑤の場合）'!$O114,IF(DQ$16&lt;='様式３（療養者名簿）（⑤の場合）'!$W114,1,0),0),0)</f>
        <v>0</v>
      </c>
      <c r="DR105" s="159">
        <f>IF(DR$16-'様式３（療養者名簿）（⑤の場合）'!$O114+1&lt;=15,IF(DR$16&gt;='様式３（療養者名簿）（⑤の場合）'!$O114,IF(DR$16&lt;='様式３（療養者名簿）（⑤の場合）'!$W114,1,0),0),0)</f>
        <v>0</v>
      </c>
      <c r="DS105" s="159">
        <f>IF(DS$16-'様式３（療養者名簿）（⑤の場合）'!$O114+1&lt;=15,IF(DS$16&gt;='様式３（療養者名簿）（⑤の場合）'!$O114,IF(DS$16&lt;='様式３（療養者名簿）（⑤の場合）'!$W114,1,0),0),0)</f>
        <v>0</v>
      </c>
      <c r="DT105" s="159">
        <f>IF(DT$16-'様式３（療養者名簿）（⑤の場合）'!$O114+1&lt;=15,IF(DT$16&gt;='様式３（療養者名簿）（⑤の場合）'!$O114,IF(DT$16&lt;='様式３（療養者名簿）（⑤の場合）'!$W114,1,0),0),0)</f>
        <v>0</v>
      </c>
      <c r="DU105" s="159">
        <f>IF(DU$16-'様式３（療養者名簿）（⑤の場合）'!$O114+1&lt;=15,IF(DU$16&gt;='様式３（療養者名簿）（⑤の場合）'!$O114,IF(DU$16&lt;='様式３（療養者名簿）（⑤の場合）'!$W114,1,0),0),0)</f>
        <v>0</v>
      </c>
      <c r="DV105" s="159">
        <f>IF(DV$16-'様式３（療養者名簿）（⑤の場合）'!$O114+1&lt;=15,IF(DV$16&gt;='様式３（療養者名簿）（⑤の場合）'!$O114,IF(DV$16&lt;='様式３（療養者名簿）（⑤の場合）'!$W114,1,0),0),0)</f>
        <v>0</v>
      </c>
      <c r="DW105" s="159">
        <f>IF(DW$16-'様式３（療養者名簿）（⑤の場合）'!$O114+1&lt;=15,IF(DW$16&gt;='様式３（療養者名簿）（⑤の場合）'!$O114,IF(DW$16&lt;='様式３（療養者名簿）（⑤の場合）'!$W114,1,0),0),0)</f>
        <v>0</v>
      </c>
      <c r="DX105" s="159">
        <f>IF(DX$16-'様式３（療養者名簿）（⑤の場合）'!$O114+1&lt;=15,IF(DX$16&gt;='様式３（療養者名簿）（⑤の場合）'!$O114,IF(DX$16&lt;='様式３（療養者名簿）（⑤の場合）'!$W114,1,0),0),0)</f>
        <v>0</v>
      </c>
      <c r="DY105" s="159">
        <f>IF(DY$16-'様式３（療養者名簿）（⑤の場合）'!$O114+1&lt;=15,IF(DY$16&gt;='様式３（療養者名簿）（⑤の場合）'!$O114,IF(DY$16&lt;='様式３（療養者名簿）（⑤の場合）'!$W114,1,0),0),0)</f>
        <v>0</v>
      </c>
      <c r="DZ105" s="159">
        <f>IF(DZ$16-'様式３（療養者名簿）（⑤の場合）'!$O114+1&lt;=15,IF(DZ$16&gt;='様式３（療養者名簿）（⑤の場合）'!$O114,IF(DZ$16&lt;='様式３（療養者名簿）（⑤の場合）'!$W114,1,0),0),0)</f>
        <v>0</v>
      </c>
      <c r="EA105" s="159">
        <f>IF(EA$16-'様式３（療養者名簿）（⑤の場合）'!$O114+1&lt;=15,IF(EA$16&gt;='様式３（療養者名簿）（⑤の場合）'!$O114,IF(EA$16&lt;='様式３（療養者名簿）（⑤の場合）'!$W114,1,0),0),0)</f>
        <v>0</v>
      </c>
      <c r="EB105" s="159">
        <f>IF(EB$16-'様式３（療養者名簿）（⑤の場合）'!$O114+1&lt;=15,IF(EB$16&gt;='様式３（療養者名簿）（⑤の場合）'!$O114,IF(EB$16&lt;='様式３（療養者名簿）（⑤の場合）'!$W114,1,0),0),0)</f>
        <v>0</v>
      </c>
      <c r="EC105" s="159">
        <f>IF(EC$16-'様式３（療養者名簿）（⑤の場合）'!$O114+1&lt;=15,IF(EC$16&gt;='様式３（療養者名簿）（⑤の場合）'!$O114,IF(EC$16&lt;='様式３（療養者名簿）（⑤の場合）'!$W114,1,0),0),0)</f>
        <v>0</v>
      </c>
      <c r="ED105" s="159">
        <f>IF(ED$16-'様式３（療養者名簿）（⑤の場合）'!$O114+1&lt;=15,IF(ED$16&gt;='様式３（療養者名簿）（⑤の場合）'!$O114,IF(ED$16&lt;='様式３（療養者名簿）（⑤の場合）'!$W114,1,0),0),0)</f>
        <v>0</v>
      </c>
      <c r="EE105" s="159">
        <f>IF(EE$16-'様式３（療養者名簿）（⑤の場合）'!$O114+1&lt;=15,IF(EE$16&gt;='様式３（療養者名簿）（⑤の場合）'!$O114,IF(EE$16&lt;='様式３（療養者名簿）（⑤の場合）'!$W114,1,0),0),0)</f>
        <v>0</v>
      </c>
      <c r="EF105" s="159">
        <f>IF(EF$16-'様式３（療養者名簿）（⑤の場合）'!$O114+1&lt;=15,IF(EF$16&gt;='様式３（療養者名簿）（⑤の場合）'!$O114,IF(EF$16&lt;='様式３（療養者名簿）（⑤の場合）'!$W114,1,0),0),0)</f>
        <v>0</v>
      </c>
      <c r="EG105" s="159">
        <f>IF(EG$16-'様式３（療養者名簿）（⑤の場合）'!$O114+1&lt;=15,IF(EG$16&gt;='様式３（療養者名簿）（⑤の場合）'!$O114,IF(EG$16&lt;='様式３（療養者名簿）（⑤の場合）'!$W114,1,0),0),0)</f>
        <v>0</v>
      </c>
      <c r="EH105" s="159">
        <f>IF(EH$16-'様式３（療養者名簿）（⑤の場合）'!$O114+1&lt;=15,IF(EH$16&gt;='様式３（療養者名簿）（⑤の場合）'!$O114,IF(EH$16&lt;='様式３（療養者名簿）（⑤の場合）'!$W114,1,0),0),0)</f>
        <v>0</v>
      </c>
      <c r="EI105" s="159">
        <f>IF(EI$16-'様式３（療養者名簿）（⑤の場合）'!$O114+1&lt;=15,IF(EI$16&gt;='様式３（療養者名簿）（⑤の場合）'!$O114,IF(EI$16&lt;='様式３（療養者名簿）（⑤の場合）'!$W114,1,0),0),0)</f>
        <v>0</v>
      </c>
      <c r="EJ105" s="159">
        <f>IF(EJ$16-'様式３（療養者名簿）（⑤の場合）'!$O114+1&lt;=15,IF(EJ$16&gt;='様式３（療養者名簿）（⑤の場合）'!$O114,IF(EJ$16&lt;='様式３（療養者名簿）（⑤の場合）'!$W114,1,0),0),0)</f>
        <v>0</v>
      </c>
      <c r="EK105" s="159">
        <f>IF(EK$16-'様式３（療養者名簿）（⑤の場合）'!$O114+1&lt;=15,IF(EK$16&gt;='様式３（療養者名簿）（⑤の場合）'!$O114,IF(EK$16&lt;='様式３（療養者名簿）（⑤の場合）'!$W114,1,0),0),0)</f>
        <v>0</v>
      </c>
      <c r="EL105" s="159">
        <f>IF(EL$16-'様式３（療養者名簿）（⑤の場合）'!$O114+1&lt;=15,IF(EL$16&gt;='様式３（療養者名簿）（⑤の場合）'!$O114,IF(EL$16&lt;='様式３（療養者名簿）（⑤の場合）'!$W114,1,0),0),0)</f>
        <v>0</v>
      </c>
      <c r="EM105" s="159">
        <f>IF(EM$16-'様式３（療養者名簿）（⑤の場合）'!$O114+1&lt;=15,IF(EM$16&gt;='様式３（療養者名簿）（⑤の場合）'!$O114,IF(EM$16&lt;='様式３（療養者名簿）（⑤の場合）'!$W114,1,0),0),0)</f>
        <v>0</v>
      </c>
      <c r="EN105" s="159">
        <f>IF(EN$16-'様式３（療養者名簿）（⑤の場合）'!$O114+1&lt;=15,IF(EN$16&gt;='様式３（療養者名簿）（⑤の場合）'!$O114,IF(EN$16&lt;='様式３（療養者名簿）（⑤の場合）'!$W114,1,0),0),0)</f>
        <v>0</v>
      </c>
      <c r="EO105" s="159">
        <f>IF(EO$16-'様式３（療養者名簿）（⑤の場合）'!$O114+1&lt;=15,IF(EO$16&gt;='様式３（療養者名簿）（⑤の場合）'!$O114,IF(EO$16&lt;='様式３（療養者名簿）（⑤の場合）'!$W114,1,0),0),0)</f>
        <v>0</v>
      </c>
      <c r="EP105" s="159">
        <f>IF(EP$16-'様式３（療養者名簿）（⑤の場合）'!$O114+1&lt;=15,IF(EP$16&gt;='様式３（療養者名簿）（⑤の場合）'!$O114,IF(EP$16&lt;='様式３（療養者名簿）（⑤の場合）'!$W114,1,0),0),0)</f>
        <v>0</v>
      </c>
      <c r="EQ105" s="159">
        <f>IF(EQ$16-'様式３（療養者名簿）（⑤の場合）'!$O114+1&lt;=15,IF(EQ$16&gt;='様式３（療養者名簿）（⑤の場合）'!$O114,IF(EQ$16&lt;='様式３（療養者名簿）（⑤の場合）'!$W114,1,0),0),0)</f>
        <v>0</v>
      </c>
      <c r="ER105" s="159">
        <f>IF(ER$16-'様式３（療養者名簿）（⑤の場合）'!$O114+1&lt;=15,IF(ER$16&gt;='様式３（療養者名簿）（⑤の場合）'!$O114,IF(ER$16&lt;='様式３（療養者名簿）（⑤の場合）'!$W114,1,0),0),0)</f>
        <v>0</v>
      </c>
      <c r="ES105" s="159">
        <f>IF(ES$16-'様式３（療養者名簿）（⑤の場合）'!$O114+1&lt;=15,IF(ES$16&gt;='様式３（療養者名簿）（⑤の場合）'!$O114,IF(ES$16&lt;='様式３（療養者名簿）（⑤の場合）'!$W114,1,0),0),0)</f>
        <v>0</v>
      </c>
      <c r="ET105" s="159">
        <f>IF(ET$16-'様式３（療養者名簿）（⑤の場合）'!$O114+1&lt;=15,IF(ET$16&gt;='様式３（療養者名簿）（⑤の場合）'!$O114,IF(ET$16&lt;='様式３（療養者名簿）（⑤の場合）'!$W114,1,0),0),0)</f>
        <v>0</v>
      </c>
      <c r="EU105" s="159">
        <f>IF(EU$16-'様式３（療養者名簿）（⑤の場合）'!$O114+1&lt;=15,IF(EU$16&gt;='様式３（療養者名簿）（⑤の場合）'!$O114,IF(EU$16&lt;='様式３（療養者名簿）（⑤の場合）'!$W114,1,0),0),0)</f>
        <v>0</v>
      </c>
      <c r="EV105" s="159">
        <f>IF(EV$16-'様式３（療養者名簿）（⑤の場合）'!$O114+1&lt;=15,IF(EV$16&gt;='様式３（療養者名簿）（⑤の場合）'!$O114,IF(EV$16&lt;='様式３（療養者名簿）（⑤の場合）'!$W114,1,0),0),0)</f>
        <v>0</v>
      </c>
      <c r="EW105" s="159">
        <f>IF(EW$16-'様式３（療養者名簿）（⑤の場合）'!$O114+1&lt;=15,IF(EW$16&gt;='様式３（療養者名簿）（⑤の場合）'!$O114,IF(EW$16&lt;='様式３（療養者名簿）（⑤の場合）'!$W114,1,0),0),0)</f>
        <v>0</v>
      </c>
      <c r="EX105" s="159">
        <f>IF(EX$16-'様式３（療養者名簿）（⑤の場合）'!$O114+1&lt;=15,IF(EX$16&gt;='様式３（療養者名簿）（⑤の場合）'!$O114,IF(EX$16&lt;='様式３（療養者名簿）（⑤の場合）'!$W114,1,0),0),0)</f>
        <v>0</v>
      </c>
      <c r="EY105" s="159">
        <f>IF(EY$16-'様式３（療養者名簿）（⑤の場合）'!$O114+1&lt;=15,IF(EY$16&gt;='様式３（療養者名簿）（⑤の場合）'!$O114,IF(EY$16&lt;='様式３（療養者名簿）（⑤の場合）'!$W114,1,0),0),0)</f>
        <v>0</v>
      </c>
      <c r="EZ105" s="159">
        <f>IF(EZ$16-'様式３（療養者名簿）（⑤の場合）'!$O114+1&lt;=15,IF(EZ$16&gt;='様式３（療養者名簿）（⑤の場合）'!$O114,IF(EZ$16&lt;='様式３（療養者名簿）（⑤の場合）'!$W114,1,0),0),0)</f>
        <v>0</v>
      </c>
      <c r="FA105" s="159">
        <f>IF(FA$16-'様式３（療養者名簿）（⑤の場合）'!$O114+1&lt;=15,IF(FA$16&gt;='様式３（療養者名簿）（⑤の場合）'!$O114,IF(FA$16&lt;='様式３（療養者名簿）（⑤の場合）'!$W114,1,0),0),0)</f>
        <v>0</v>
      </c>
      <c r="FB105" s="159">
        <f>IF(FB$16-'様式３（療養者名簿）（⑤の場合）'!$O114+1&lt;=15,IF(FB$16&gt;='様式３（療養者名簿）（⑤の場合）'!$O114,IF(FB$16&lt;='様式３（療養者名簿）（⑤の場合）'!$W114,1,0),0),0)</f>
        <v>0</v>
      </c>
      <c r="FC105" s="159">
        <f>IF(FC$16-'様式３（療養者名簿）（⑤の場合）'!$O114+1&lt;=15,IF(FC$16&gt;='様式３（療養者名簿）（⑤の場合）'!$O114,IF(FC$16&lt;='様式３（療養者名簿）（⑤の場合）'!$W114,1,0),0),0)</f>
        <v>0</v>
      </c>
      <c r="FD105" s="159">
        <f>IF(FD$16-'様式３（療養者名簿）（⑤の場合）'!$O114+1&lt;=15,IF(FD$16&gt;='様式３（療養者名簿）（⑤の場合）'!$O114,IF(FD$16&lt;='様式３（療養者名簿）（⑤の場合）'!$W114,1,0),0),0)</f>
        <v>0</v>
      </c>
      <c r="FE105" s="159">
        <f>IF(FE$16-'様式３（療養者名簿）（⑤の場合）'!$O114+1&lt;=15,IF(FE$16&gt;='様式３（療養者名簿）（⑤の場合）'!$O114,IF(FE$16&lt;='様式３（療養者名簿）（⑤の場合）'!$W114,1,0),0),0)</f>
        <v>0</v>
      </c>
      <c r="FF105" s="159">
        <f>IF(FF$16-'様式３（療養者名簿）（⑤の場合）'!$O114+1&lt;=15,IF(FF$16&gt;='様式３（療養者名簿）（⑤の場合）'!$O114,IF(FF$16&lt;='様式３（療養者名簿）（⑤の場合）'!$W114,1,0),0),0)</f>
        <v>0</v>
      </c>
      <c r="FG105" s="159">
        <f>IF(FG$16-'様式３（療養者名簿）（⑤の場合）'!$O114+1&lt;=15,IF(FG$16&gt;='様式３（療養者名簿）（⑤の場合）'!$O114,IF(FG$16&lt;='様式３（療養者名簿）（⑤の場合）'!$W114,1,0),0),0)</f>
        <v>0</v>
      </c>
      <c r="FH105" s="159">
        <f>IF(FH$16-'様式３（療養者名簿）（⑤の場合）'!$O114+1&lt;=15,IF(FH$16&gt;='様式３（療養者名簿）（⑤の場合）'!$O114,IF(FH$16&lt;='様式３（療養者名簿）（⑤の場合）'!$W114,1,0),0),0)</f>
        <v>0</v>
      </c>
      <c r="FI105" s="159">
        <f>IF(FI$16-'様式３（療養者名簿）（⑤の場合）'!$O114+1&lt;=15,IF(FI$16&gt;='様式３（療養者名簿）（⑤の場合）'!$O114,IF(FI$16&lt;='様式３（療養者名簿）（⑤の場合）'!$W114,1,0),0),0)</f>
        <v>0</v>
      </c>
      <c r="FJ105" s="159">
        <f>IF(FJ$16-'様式３（療養者名簿）（⑤の場合）'!$O114+1&lt;=15,IF(FJ$16&gt;='様式３（療養者名簿）（⑤の場合）'!$O114,IF(FJ$16&lt;='様式３（療養者名簿）（⑤の場合）'!$W114,1,0),0),0)</f>
        <v>0</v>
      </c>
      <c r="FK105" s="159">
        <f>IF(FK$16-'様式３（療養者名簿）（⑤の場合）'!$O114+1&lt;=15,IF(FK$16&gt;='様式３（療養者名簿）（⑤の場合）'!$O114,IF(FK$16&lt;='様式３（療養者名簿）（⑤の場合）'!$W114,1,0),0),0)</f>
        <v>0</v>
      </c>
      <c r="FL105" s="159">
        <f>IF(FL$16-'様式３（療養者名簿）（⑤の場合）'!$O114+1&lt;=15,IF(FL$16&gt;='様式３（療養者名簿）（⑤の場合）'!$O114,IF(FL$16&lt;='様式３（療養者名簿）（⑤の場合）'!$W114,1,0),0),0)</f>
        <v>0</v>
      </c>
      <c r="FM105" s="159">
        <f>IF(FM$16-'様式３（療養者名簿）（⑤の場合）'!$O114+1&lt;=15,IF(FM$16&gt;='様式３（療養者名簿）（⑤の場合）'!$O114,IF(FM$16&lt;='様式３（療養者名簿）（⑤の場合）'!$W114,1,0),0),0)</f>
        <v>0</v>
      </c>
      <c r="FN105" s="159">
        <f>IF(FN$16-'様式３（療養者名簿）（⑤の場合）'!$O114+1&lt;=15,IF(FN$16&gt;='様式３（療養者名簿）（⑤の場合）'!$O114,IF(FN$16&lt;='様式３（療養者名簿）（⑤の場合）'!$W114,1,0),0),0)</f>
        <v>0</v>
      </c>
      <c r="FO105" s="159">
        <f>IF(FO$16-'様式３（療養者名簿）（⑤の場合）'!$O114+1&lt;=15,IF(FO$16&gt;='様式３（療養者名簿）（⑤の場合）'!$O114,IF(FO$16&lt;='様式３（療養者名簿）（⑤の場合）'!$W114,1,0),0),0)</f>
        <v>0</v>
      </c>
      <c r="FP105" s="159">
        <f>IF(FP$16-'様式３（療養者名簿）（⑤の場合）'!$O114+1&lt;=15,IF(FP$16&gt;='様式３（療養者名簿）（⑤の場合）'!$O114,IF(FP$16&lt;='様式３（療養者名簿）（⑤の場合）'!$W114,1,0),0),0)</f>
        <v>0</v>
      </c>
      <c r="FQ105" s="159">
        <f>IF(FQ$16-'様式３（療養者名簿）（⑤の場合）'!$O114+1&lt;=15,IF(FQ$16&gt;='様式３（療養者名簿）（⑤の場合）'!$O114,IF(FQ$16&lt;='様式３（療養者名簿）（⑤の場合）'!$W114,1,0),0),0)</f>
        <v>0</v>
      </c>
      <c r="FR105" s="159">
        <f>IF(FR$16-'様式３（療養者名簿）（⑤の場合）'!$O114+1&lt;=15,IF(FR$16&gt;='様式３（療養者名簿）（⑤の場合）'!$O114,IF(FR$16&lt;='様式３（療養者名簿）（⑤の場合）'!$W114,1,0),0),0)</f>
        <v>0</v>
      </c>
      <c r="FS105" s="159">
        <f>IF(FS$16-'様式３（療養者名簿）（⑤の場合）'!$O114+1&lt;=15,IF(FS$16&gt;='様式３（療養者名簿）（⑤の場合）'!$O114,IF(FS$16&lt;='様式３（療養者名簿）（⑤の場合）'!$W114,1,0),0),0)</f>
        <v>0</v>
      </c>
      <c r="FT105" s="159">
        <f>IF(FT$16-'様式３（療養者名簿）（⑤の場合）'!$O114+1&lt;=15,IF(FT$16&gt;='様式３（療養者名簿）（⑤の場合）'!$O114,IF(FT$16&lt;='様式３（療養者名簿）（⑤の場合）'!$W114,1,0),0),0)</f>
        <v>0</v>
      </c>
      <c r="FU105" s="159">
        <f>IF(FU$16-'様式３（療養者名簿）（⑤の場合）'!$O114+1&lt;=15,IF(FU$16&gt;='様式３（療養者名簿）（⑤の場合）'!$O114,IF(FU$16&lt;='様式３（療養者名簿）（⑤の場合）'!$W114,1,0),0),0)</f>
        <v>0</v>
      </c>
      <c r="FV105" s="159">
        <f>IF(FV$16-'様式３（療養者名簿）（⑤の場合）'!$O114+1&lt;=15,IF(FV$16&gt;='様式３（療養者名簿）（⑤の場合）'!$O114,IF(FV$16&lt;='様式３（療養者名簿）（⑤の場合）'!$W114,1,0),0),0)</f>
        <v>0</v>
      </c>
      <c r="FW105" s="159">
        <f>IF(FW$16-'様式３（療養者名簿）（⑤の場合）'!$O114+1&lt;=15,IF(FW$16&gt;='様式３（療養者名簿）（⑤の場合）'!$O114,IF(FW$16&lt;='様式３（療養者名簿）（⑤の場合）'!$W114,1,0),0),0)</f>
        <v>0</v>
      </c>
      <c r="FX105" s="159">
        <f>IF(FX$16-'様式３（療養者名簿）（⑤の場合）'!$O114+1&lt;=15,IF(FX$16&gt;='様式３（療養者名簿）（⑤の場合）'!$O114,IF(FX$16&lt;='様式３（療養者名簿）（⑤の場合）'!$W114,1,0),0),0)</f>
        <v>0</v>
      </c>
      <c r="FY105" s="159">
        <f>IF(FY$16-'様式３（療養者名簿）（⑤の場合）'!$O114+1&lt;=15,IF(FY$16&gt;='様式３（療養者名簿）（⑤の場合）'!$O114,IF(FY$16&lt;='様式３（療養者名簿）（⑤の場合）'!$W114,1,0),0),0)</f>
        <v>0</v>
      </c>
      <c r="FZ105" s="159">
        <f>IF(FZ$16-'様式３（療養者名簿）（⑤の場合）'!$O114+1&lt;=15,IF(FZ$16&gt;='様式３（療養者名簿）（⑤の場合）'!$O114,IF(FZ$16&lt;='様式３（療養者名簿）（⑤の場合）'!$W114,1,0),0),0)</f>
        <v>0</v>
      </c>
      <c r="GA105" s="159">
        <f>IF(GA$16-'様式３（療養者名簿）（⑤の場合）'!$O114+1&lt;=15,IF(GA$16&gt;='様式３（療養者名簿）（⑤の場合）'!$O114,IF(GA$16&lt;='様式３（療養者名簿）（⑤の場合）'!$W114,1,0),0),0)</f>
        <v>0</v>
      </c>
      <c r="GB105" s="159">
        <f>IF(GB$16-'様式３（療養者名簿）（⑤の場合）'!$O114+1&lt;=15,IF(GB$16&gt;='様式３（療養者名簿）（⑤の場合）'!$O114,IF(GB$16&lt;='様式３（療養者名簿）（⑤の場合）'!$W114,1,0),0),0)</f>
        <v>0</v>
      </c>
      <c r="GC105" s="159">
        <f>IF(GC$16-'様式３（療養者名簿）（⑤の場合）'!$O114+1&lt;=15,IF(GC$16&gt;='様式３（療養者名簿）（⑤の場合）'!$O114,IF(GC$16&lt;='様式３（療養者名簿）（⑤の場合）'!$W114,1,0),0),0)</f>
        <v>0</v>
      </c>
      <c r="GD105" s="159">
        <f>IF(GD$16-'様式３（療養者名簿）（⑤の場合）'!$O114+1&lt;=15,IF(GD$16&gt;='様式３（療養者名簿）（⑤の場合）'!$O114,IF(GD$16&lt;='様式３（療養者名簿）（⑤の場合）'!$W114,1,0),0),0)</f>
        <v>0</v>
      </c>
      <c r="GE105" s="159">
        <f>IF(GE$16-'様式３（療養者名簿）（⑤の場合）'!$O114+1&lt;=15,IF(GE$16&gt;='様式３（療養者名簿）（⑤の場合）'!$O114,IF(GE$16&lt;='様式３（療養者名簿）（⑤の場合）'!$W114,1,0),0),0)</f>
        <v>0</v>
      </c>
      <c r="GF105" s="159">
        <f>IF(GF$16-'様式３（療養者名簿）（⑤の場合）'!$O114+1&lt;=15,IF(GF$16&gt;='様式３（療養者名簿）（⑤の場合）'!$O114,IF(GF$16&lt;='様式３（療養者名簿）（⑤の場合）'!$W114,1,0),0),0)</f>
        <v>0</v>
      </c>
      <c r="GG105" s="159">
        <f>IF(GG$16-'様式３（療養者名簿）（⑤の場合）'!$O114+1&lt;=15,IF(GG$16&gt;='様式３（療養者名簿）（⑤の場合）'!$O114,IF(GG$16&lt;='様式３（療養者名簿）（⑤の場合）'!$W114,1,0),0),0)</f>
        <v>0</v>
      </c>
      <c r="GH105" s="159">
        <f>IF(GH$16-'様式３（療養者名簿）（⑤の場合）'!$O114+1&lt;=15,IF(GH$16&gt;='様式３（療養者名簿）（⑤の場合）'!$O114,IF(GH$16&lt;='様式３（療養者名簿）（⑤の場合）'!$W114,1,0),0),0)</f>
        <v>0</v>
      </c>
      <c r="GI105" s="159">
        <f>IF(GI$16-'様式３（療養者名簿）（⑤の場合）'!$O114+1&lt;=15,IF(GI$16&gt;='様式３（療養者名簿）（⑤の場合）'!$O114,IF(GI$16&lt;='様式３（療養者名簿）（⑤の場合）'!$W114,1,0),0),0)</f>
        <v>0</v>
      </c>
      <c r="GJ105" s="159">
        <f>IF(GJ$16-'様式３（療養者名簿）（⑤の場合）'!$O114+1&lt;=15,IF(GJ$16&gt;='様式３（療養者名簿）（⑤の場合）'!$O114,IF(GJ$16&lt;='様式３（療養者名簿）（⑤の場合）'!$W114,1,0),0),0)</f>
        <v>0</v>
      </c>
      <c r="GK105" s="159">
        <f>IF(GK$16-'様式３（療養者名簿）（⑤の場合）'!$O114+1&lt;=15,IF(GK$16&gt;='様式３（療養者名簿）（⑤の場合）'!$O114,IF(GK$16&lt;='様式３（療養者名簿）（⑤の場合）'!$W114,1,0),0),0)</f>
        <v>0</v>
      </c>
      <c r="GL105" s="159">
        <f>IF(GL$16-'様式３（療養者名簿）（⑤の場合）'!$O114+1&lt;=15,IF(GL$16&gt;='様式３（療養者名簿）（⑤の場合）'!$O114,IF(GL$16&lt;='様式３（療養者名簿）（⑤の場合）'!$W114,1,0),0),0)</f>
        <v>0</v>
      </c>
      <c r="GM105" s="159">
        <f>IF(GM$16-'様式３（療養者名簿）（⑤の場合）'!$O114+1&lt;=15,IF(GM$16&gt;='様式３（療養者名簿）（⑤の場合）'!$O114,IF(GM$16&lt;='様式３（療養者名簿）（⑤の場合）'!$W114,1,0),0),0)</f>
        <v>0</v>
      </c>
      <c r="GN105" s="159">
        <f>IF(GN$16-'様式３（療養者名簿）（⑤の場合）'!$O114+1&lt;=15,IF(GN$16&gt;='様式３（療養者名簿）（⑤の場合）'!$O114,IF(GN$16&lt;='様式３（療養者名簿）（⑤の場合）'!$W114,1,0),0),0)</f>
        <v>0</v>
      </c>
      <c r="GO105" s="159">
        <f>IF(GO$16-'様式３（療養者名簿）（⑤の場合）'!$O114+1&lt;=15,IF(GO$16&gt;='様式３（療養者名簿）（⑤の場合）'!$O114,IF(GO$16&lt;='様式３（療養者名簿）（⑤の場合）'!$W114,1,0),0),0)</f>
        <v>0</v>
      </c>
      <c r="GP105" s="159">
        <f>IF(GP$16-'様式３（療養者名簿）（⑤の場合）'!$O114+1&lt;=15,IF(GP$16&gt;='様式３（療養者名簿）（⑤の場合）'!$O114,IF(GP$16&lt;='様式３（療養者名簿）（⑤の場合）'!$W114,1,0),0),0)</f>
        <v>0</v>
      </c>
      <c r="GQ105" s="159">
        <f>IF(GQ$16-'様式３（療養者名簿）（⑤の場合）'!$O114+1&lt;=15,IF(GQ$16&gt;='様式３（療養者名簿）（⑤の場合）'!$O114,IF(GQ$16&lt;='様式３（療養者名簿）（⑤の場合）'!$W114,1,0),0),0)</f>
        <v>0</v>
      </c>
      <c r="GR105" s="159">
        <f>IF(GR$16-'様式３（療養者名簿）（⑤の場合）'!$O114+1&lt;=15,IF(GR$16&gt;='様式３（療養者名簿）（⑤の場合）'!$O114,IF(GR$16&lt;='様式３（療養者名簿）（⑤の場合）'!$W114,1,0),0),0)</f>
        <v>0</v>
      </c>
      <c r="GS105" s="159">
        <f>IF(GS$16-'様式３（療養者名簿）（⑤の場合）'!$O114+1&lt;=15,IF(GS$16&gt;='様式３（療養者名簿）（⑤の場合）'!$O114,IF(GS$16&lt;='様式３（療養者名簿）（⑤の場合）'!$W114,1,0),0),0)</f>
        <v>0</v>
      </c>
      <c r="GT105" s="159">
        <f>IF(GT$16-'様式３（療養者名簿）（⑤の場合）'!$O114+1&lt;=15,IF(GT$16&gt;='様式３（療養者名簿）（⑤の場合）'!$O114,IF(GT$16&lt;='様式３（療養者名簿）（⑤の場合）'!$W114,1,0),0),0)</f>
        <v>0</v>
      </c>
      <c r="GU105" s="159">
        <f>IF(GU$16-'様式３（療養者名簿）（⑤の場合）'!$O114+1&lt;=15,IF(GU$16&gt;='様式３（療養者名簿）（⑤の場合）'!$O114,IF(GU$16&lt;='様式３（療養者名簿）（⑤の場合）'!$W114,1,0),0),0)</f>
        <v>0</v>
      </c>
      <c r="GV105" s="159">
        <f>IF(GV$16-'様式３（療養者名簿）（⑤の場合）'!$O114+1&lt;=15,IF(GV$16&gt;='様式３（療養者名簿）（⑤の場合）'!$O114,IF(GV$16&lt;='様式３（療養者名簿）（⑤の場合）'!$W114,1,0),0),0)</f>
        <v>0</v>
      </c>
      <c r="GW105" s="159">
        <f>IF(GW$16-'様式３（療養者名簿）（⑤の場合）'!$O114+1&lt;=15,IF(GW$16&gt;='様式３（療養者名簿）（⑤の場合）'!$O114,IF(GW$16&lt;='様式３（療養者名簿）（⑤の場合）'!$W114,1,0),0),0)</f>
        <v>0</v>
      </c>
      <c r="GX105" s="159">
        <f>IF(GX$16-'様式３（療養者名簿）（⑤の場合）'!$O114+1&lt;=15,IF(GX$16&gt;='様式３（療養者名簿）（⑤の場合）'!$O114,IF(GX$16&lt;='様式３（療養者名簿）（⑤の場合）'!$W114,1,0),0),0)</f>
        <v>0</v>
      </c>
      <c r="GY105" s="159">
        <f>IF(GY$16-'様式３（療養者名簿）（⑤の場合）'!$O114+1&lt;=15,IF(GY$16&gt;='様式３（療養者名簿）（⑤の場合）'!$O114,IF(GY$16&lt;='様式３（療養者名簿）（⑤の場合）'!$W114,1,0),0),0)</f>
        <v>0</v>
      </c>
      <c r="GZ105" s="159">
        <f>IF(GZ$16-'様式３（療養者名簿）（⑤の場合）'!$O114+1&lt;=15,IF(GZ$16&gt;='様式３（療養者名簿）（⑤の場合）'!$O114,IF(GZ$16&lt;='様式３（療養者名簿）（⑤の場合）'!$W114,1,0),0),0)</f>
        <v>0</v>
      </c>
      <c r="HA105" s="159">
        <f>IF(HA$16-'様式３（療養者名簿）（⑤の場合）'!$O114+1&lt;=15,IF(HA$16&gt;='様式３（療養者名簿）（⑤の場合）'!$O114,IF(HA$16&lt;='様式３（療養者名簿）（⑤の場合）'!$W114,1,0),0),0)</f>
        <v>0</v>
      </c>
      <c r="HB105" s="159">
        <f>IF(HB$16-'様式３（療養者名簿）（⑤の場合）'!$O114+1&lt;=15,IF(HB$16&gt;='様式３（療養者名簿）（⑤の場合）'!$O114,IF(HB$16&lt;='様式３（療養者名簿）（⑤の場合）'!$W114,1,0),0),0)</f>
        <v>0</v>
      </c>
      <c r="HC105" s="159">
        <f>IF(HC$16-'様式３（療養者名簿）（⑤の場合）'!$O114+1&lt;=15,IF(HC$16&gt;='様式３（療養者名簿）（⑤の場合）'!$O114,IF(HC$16&lt;='様式３（療養者名簿）（⑤の場合）'!$W114,1,0),0),0)</f>
        <v>0</v>
      </c>
      <c r="HD105" s="159">
        <f>IF(HD$16-'様式３（療養者名簿）（⑤の場合）'!$O114+1&lt;=15,IF(HD$16&gt;='様式３（療養者名簿）（⑤の場合）'!$O114,IF(HD$16&lt;='様式３（療養者名簿）（⑤の場合）'!$W114,1,0),0),0)</f>
        <v>0</v>
      </c>
      <c r="HE105" s="159">
        <f>IF(HE$16-'様式３（療養者名簿）（⑤の場合）'!$O114+1&lt;=15,IF(HE$16&gt;='様式３（療養者名簿）（⑤の場合）'!$O114,IF(HE$16&lt;='様式３（療養者名簿）（⑤の場合）'!$W114,1,0),0),0)</f>
        <v>0</v>
      </c>
      <c r="HF105" s="159">
        <f>IF(HF$16-'様式３（療養者名簿）（⑤の場合）'!$O114+1&lt;=15,IF(HF$16&gt;='様式３（療養者名簿）（⑤の場合）'!$O114,IF(HF$16&lt;='様式３（療養者名簿）（⑤の場合）'!$W114,1,0),0),0)</f>
        <v>0</v>
      </c>
      <c r="HG105" s="159">
        <f>IF(HG$16-'様式３（療養者名簿）（⑤の場合）'!$O114+1&lt;=15,IF(HG$16&gt;='様式３（療養者名簿）（⑤の場合）'!$O114,IF(HG$16&lt;='様式３（療養者名簿）（⑤の場合）'!$W114,1,0),0),0)</f>
        <v>0</v>
      </c>
      <c r="HH105" s="159">
        <f>IF(HH$16-'様式３（療養者名簿）（⑤の場合）'!$O114+1&lt;=15,IF(HH$16&gt;='様式３（療養者名簿）（⑤の場合）'!$O114,IF(HH$16&lt;='様式３（療養者名簿）（⑤の場合）'!$W114,1,0),0),0)</f>
        <v>0</v>
      </c>
      <c r="HI105" s="159">
        <f>IF(HI$16-'様式３（療養者名簿）（⑤の場合）'!$O114+1&lt;=15,IF(HI$16&gt;='様式３（療養者名簿）（⑤の場合）'!$O114,IF(HI$16&lt;='様式３（療養者名簿）（⑤の場合）'!$W114,1,0),0),0)</f>
        <v>0</v>
      </c>
      <c r="HJ105" s="159">
        <f>IF(HJ$16-'様式３（療養者名簿）（⑤の場合）'!$O114+1&lt;=15,IF(HJ$16&gt;='様式３（療養者名簿）（⑤の場合）'!$O114,IF(HJ$16&lt;='様式３（療養者名簿）（⑤の場合）'!$W114,1,0),0),0)</f>
        <v>0</v>
      </c>
      <c r="HK105" s="159">
        <f>IF(HK$16-'様式３（療養者名簿）（⑤の場合）'!$O114+1&lt;=15,IF(HK$16&gt;='様式３（療養者名簿）（⑤の場合）'!$O114,IF(HK$16&lt;='様式３（療養者名簿）（⑤の場合）'!$W114,1,0),0),0)</f>
        <v>0</v>
      </c>
      <c r="HL105" s="159">
        <f>IF(HL$16-'様式３（療養者名簿）（⑤の場合）'!$O114+1&lt;=15,IF(HL$16&gt;='様式３（療養者名簿）（⑤の場合）'!$O114,IF(HL$16&lt;='様式３（療養者名簿）（⑤の場合）'!$W114,1,0),0),0)</f>
        <v>0</v>
      </c>
      <c r="HM105" s="159">
        <f>IF(HM$16-'様式３（療養者名簿）（⑤の場合）'!$O114+1&lt;=15,IF(HM$16&gt;='様式３（療養者名簿）（⑤の場合）'!$O114,IF(HM$16&lt;='様式３（療養者名簿）（⑤の場合）'!$W114,1,0),0),0)</f>
        <v>0</v>
      </c>
      <c r="HN105" s="159">
        <f>IF(HN$16-'様式３（療養者名簿）（⑤の場合）'!$O114+1&lt;=15,IF(HN$16&gt;='様式３（療養者名簿）（⑤の場合）'!$O114,IF(HN$16&lt;='様式３（療養者名簿）（⑤の場合）'!$W114,1,0),0),0)</f>
        <v>0</v>
      </c>
      <c r="HO105" s="159">
        <f>IF(HO$16-'様式３（療養者名簿）（⑤の場合）'!$O114+1&lt;=15,IF(HO$16&gt;='様式３（療養者名簿）（⑤の場合）'!$O114,IF(HO$16&lt;='様式３（療養者名簿）（⑤の場合）'!$W114,1,0),0),0)</f>
        <v>0</v>
      </c>
      <c r="HP105" s="159">
        <f>IF(HP$16-'様式３（療養者名簿）（⑤の場合）'!$O114+1&lt;=15,IF(HP$16&gt;='様式３（療養者名簿）（⑤の場合）'!$O114,IF(HP$16&lt;='様式３（療養者名簿）（⑤の場合）'!$W114,1,0),0),0)</f>
        <v>0</v>
      </c>
      <c r="HQ105" s="159">
        <f>IF(HQ$16-'様式３（療養者名簿）（⑤の場合）'!$O114+1&lt;=15,IF(HQ$16&gt;='様式３（療養者名簿）（⑤の場合）'!$O114,IF(HQ$16&lt;='様式３（療養者名簿）（⑤の場合）'!$W114,1,0),0),0)</f>
        <v>0</v>
      </c>
      <c r="HR105" s="159">
        <f>IF(HR$16-'様式３（療養者名簿）（⑤の場合）'!$O114+1&lt;=15,IF(HR$16&gt;='様式３（療養者名簿）（⑤の場合）'!$O114,IF(HR$16&lt;='様式３（療養者名簿）（⑤の場合）'!$W114,1,0),0),0)</f>
        <v>0</v>
      </c>
      <c r="HS105" s="159">
        <f>IF(HS$16-'様式３（療養者名簿）（⑤の場合）'!$O114+1&lt;=15,IF(HS$16&gt;='様式３（療養者名簿）（⑤の場合）'!$O114,IF(HS$16&lt;='様式３（療養者名簿）（⑤の場合）'!$W114,1,0),0),0)</f>
        <v>0</v>
      </c>
      <c r="HT105" s="159">
        <f>IF(HT$16-'様式３（療養者名簿）（⑤の場合）'!$O114+1&lt;=15,IF(HT$16&gt;='様式３（療養者名簿）（⑤の場合）'!$O114,IF(HT$16&lt;='様式３（療養者名簿）（⑤の場合）'!$W114,1,0),0),0)</f>
        <v>0</v>
      </c>
      <c r="HU105" s="159">
        <f>IF(HU$16-'様式３（療養者名簿）（⑤の場合）'!$O114+1&lt;=15,IF(HU$16&gt;='様式３（療養者名簿）（⑤の場合）'!$O114,IF(HU$16&lt;='様式３（療養者名簿）（⑤の場合）'!$W114,1,0),0),0)</f>
        <v>0</v>
      </c>
      <c r="HV105" s="159">
        <f>IF(HV$16-'様式３（療養者名簿）（⑤の場合）'!$O114+1&lt;=15,IF(HV$16&gt;='様式３（療養者名簿）（⑤の場合）'!$O114,IF(HV$16&lt;='様式３（療養者名簿）（⑤の場合）'!$W114,1,0),0),0)</f>
        <v>0</v>
      </c>
      <c r="HW105" s="159">
        <f>IF(HW$16-'様式３（療養者名簿）（⑤の場合）'!$O114+1&lt;=15,IF(HW$16&gt;='様式３（療養者名簿）（⑤の場合）'!$O114,IF(HW$16&lt;='様式３（療養者名簿）（⑤の場合）'!$W114,1,0),0),0)</f>
        <v>0</v>
      </c>
      <c r="HX105" s="159">
        <f>IF(HX$16-'様式３（療養者名簿）（⑤の場合）'!$O114+1&lt;=15,IF(HX$16&gt;='様式３（療養者名簿）（⑤の場合）'!$O114,IF(HX$16&lt;='様式３（療養者名簿）（⑤の場合）'!$W114,1,0),0),0)</f>
        <v>0</v>
      </c>
      <c r="HY105" s="159">
        <f>IF(HY$16-'様式３（療養者名簿）（⑤の場合）'!$O114+1&lt;=15,IF(HY$16&gt;='様式３（療養者名簿）（⑤の場合）'!$O114,IF(HY$16&lt;='様式３（療養者名簿）（⑤の場合）'!$W114,1,0),0),0)</f>
        <v>0</v>
      </c>
      <c r="HZ105" s="159">
        <f>IF(HZ$16-'様式３（療養者名簿）（⑤の場合）'!$O114+1&lt;=15,IF(HZ$16&gt;='様式３（療養者名簿）（⑤の場合）'!$O114,IF(HZ$16&lt;='様式３（療養者名簿）（⑤の場合）'!$W114,1,0),0),0)</f>
        <v>0</v>
      </c>
      <c r="IA105" s="159">
        <f>IF(IA$16-'様式３（療養者名簿）（⑤の場合）'!$O114+1&lt;=15,IF(IA$16&gt;='様式３（療養者名簿）（⑤の場合）'!$O114,IF(IA$16&lt;='様式３（療養者名簿）（⑤の場合）'!$W114,1,0),0),0)</f>
        <v>0</v>
      </c>
      <c r="IB105" s="159">
        <f>IF(IB$16-'様式３（療養者名簿）（⑤の場合）'!$O114+1&lt;=15,IF(IB$16&gt;='様式３（療養者名簿）（⑤の場合）'!$O114,IF(IB$16&lt;='様式３（療養者名簿）（⑤の場合）'!$W114,1,0),0),0)</f>
        <v>0</v>
      </c>
      <c r="IC105" s="159">
        <f>IF(IC$16-'様式３（療養者名簿）（⑤の場合）'!$O114+1&lt;=15,IF(IC$16&gt;='様式３（療養者名簿）（⑤の場合）'!$O114,IF(IC$16&lt;='様式３（療養者名簿）（⑤の場合）'!$W114,1,0),0),0)</f>
        <v>0</v>
      </c>
      <c r="ID105" s="159">
        <f>IF(ID$16-'様式３（療養者名簿）（⑤の場合）'!$O114+1&lt;=15,IF(ID$16&gt;='様式３（療養者名簿）（⑤の場合）'!$O114,IF(ID$16&lt;='様式３（療養者名簿）（⑤の場合）'!$W114,1,0),0),0)</f>
        <v>0</v>
      </c>
      <c r="IE105" s="159">
        <f>IF(IE$16-'様式３（療養者名簿）（⑤の場合）'!$O114+1&lt;=15,IF(IE$16&gt;='様式３（療養者名簿）（⑤の場合）'!$O114,IF(IE$16&lt;='様式３（療養者名簿）（⑤の場合）'!$W114,1,0),0),0)</f>
        <v>0</v>
      </c>
      <c r="IF105" s="159">
        <f>IF(IF$16-'様式３（療養者名簿）（⑤の場合）'!$O114+1&lt;=15,IF(IF$16&gt;='様式３（療養者名簿）（⑤の場合）'!$O114,IF(IF$16&lt;='様式３（療養者名簿）（⑤の場合）'!$W114,1,0),0),0)</f>
        <v>0</v>
      </c>
      <c r="IG105" s="159">
        <f>IF(IG$16-'様式３（療養者名簿）（⑤の場合）'!$O114+1&lt;=15,IF(IG$16&gt;='様式３（療養者名簿）（⑤の場合）'!$O114,IF(IG$16&lt;='様式３（療養者名簿）（⑤の場合）'!$W114,1,0),0),0)</f>
        <v>0</v>
      </c>
      <c r="IH105" s="159">
        <f>IF(IH$16-'様式３（療養者名簿）（⑤の場合）'!$O114+1&lt;=15,IF(IH$16&gt;='様式３（療養者名簿）（⑤の場合）'!$O114,IF(IH$16&lt;='様式３（療養者名簿）（⑤の場合）'!$W114,1,0),0),0)</f>
        <v>0</v>
      </c>
      <c r="II105" s="159">
        <f>IF(II$16-'様式３（療養者名簿）（⑤の場合）'!$O114+1&lt;=15,IF(II$16&gt;='様式３（療養者名簿）（⑤の場合）'!$O114,IF(II$16&lt;='様式３（療養者名簿）（⑤の場合）'!$W114,1,0),0),0)</f>
        <v>0</v>
      </c>
      <c r="IJ105" s="159">
        <f>IF(IJ$16-'様式３（療養者名簿）（⑤の場合）'!$O114+1&lt;=15,IF(IJ$16&gt;='様式３（療養者名簿）（⑤の場合）'!$O114,IF(IJ$16&lt;='様式３（療養者名簿）（⑤の場合）'!$W114,1,0),0),0)</f>
        <v>0</v>
      </c>
      <c r="IK105" s="159">
        <f>IF(IK$16-'様式３（療養者名簿）（⑤の場合）'!$O114+1&lt;=15,IF(IK$16&gt;='様式３（療養者名簿）（⑤の場合）'!$O114,IF(IK$16&lt;='様式３（療養者名簿）（⑤の場合）'!$W114,1,0),0),0)</f>
        <v>0</v>
      </c>
      <c r="IL105" s="159">
        <f>IF(IL$16-'様式３（療養者名簿）（⑤の場合）'!$O114+1&lt;=15,IF(IL$16&gt;='様式３（療養者名簿）（⑤の場合）'!$O114,IF(IL$16&lt;='様式３（療養者名簿）（⑤の場合）'!$W114,1,0),0),0)</f>
        <v>0</v>
      </c>
      <c r="IM105" s="159">
        <f>IF(IM$16-'様式３（療養者名簿）（⑤の場合）'!$O114+1&lt;=15,IF(IM$16&gt;='様式３（療養者名簿）（⑤の場合）'!$O114,IF(IM$16&lt;='様式３（療養者名簿）（⑤の場合）'!$W114,1,0),0),0)</f>
        <v>0</v>
      </c>
      <c r="IN105" s="159">
        <f>IF(IN$16-'様式３（療養者名簿）（⑤の場合）'!$O114+1&lt;=15,IF(IN$16&gt;='様式３（療養者名簿）（⑤の場合）'!$O114,IF(IN$16&lt;='様式３（療養者名簿）（⑤の場合）'!$W114,1,0),0),0)</f>
        <v>0</v>
      </c>
      <c r="IO105" s="159">
        <f>IF(IO$16-'様式３（療養者名簿）（⑤の場合）'!$O114+1&lt;=15,IF(IO$16&gt;='様式３（療養者名簿）（⑤の場合）'!$O114,IF(IO$16&lt;='様式３（療養者名簿）（⑤の場合）'!$W114,1,0),0),0)</f>
        <v>0</v>
      </c>
      <c r="IP105" s="159">
        <f>IF(IP$16-'様式３（療養者名簿）（⑤の場合）'!$O114+1&lt;=15,IF(IP$16&gt;='様式３（療養者名簿）（⑤の場合）'!$O114,IF(IP$16&lt;='様式３（療養者名簿）（⑤の場合）'!$W114,1,0),0),0)</f>
        <v>0</v>
      </c>
      <c r="IQ105" s="159">
        <f>IF(IQ$16-'様式３（療養者名簿）（⑤の場合）'!$O114+1&lt;=15,IF(IQ$16&gt;='様式３（療養者名簿）（⑤の場合）'!$O114,IF(IQ$16&lt;='様式３（療養者名簿）（⑤の場合）'!$W114,1,0),0),0)</f>
        <v>0</v>
      </c>
      <c r="IR105" s="159">
        <f>IF(IR$16-'様式３（療養者名簿）（⑤の場合）'!$O114+1&lt;=15,IF(IR$16&gt;='様式３（療養者名簿）（⑤の場合）'!$O114,IF(IR$16&lt;='様式３（療養者名簿）（⑤の場合）'!$W114,1,0),0),0)</f>
        <v>0</v>
      </c>
      <c r="IS105" s="159">
        <f>IF(IS$16-'様式３（療養者名簿）（⑤の場合）'!$O114+1&lt;=15,IF(IS$16&gt;='様式３（療養者名簿）（⑤の場合）'!$O114,IF(IS$16&lt;='様式３（療養者名簿）（⑤の場合）'!$W114,1,0),0),0)</f>
        <v>0</v>
      </c>
      <c r="IT105" s="159">
        <f>IF(IT$16-'様式３（療養者名簿）（⑤の場合）'!$O114+1&lt;=15,IF(IT$16&gt;='様式３（療養者名簿）（⑤の場合）'!$O114,IF(IT$16&lt;='様式３（療養者名簿）（⑤の場合）'!$W114,1,0),0),0)</f>
        <v>0</v>
      </c>
    </row>
    <row r="106" spans="1:254" ht="42" customHeight="1">
      <c r="A106" s="149">
        <f>'様式３（療養者名簿）（⑤の場合）'!C115</f>
        <v>0</v>
      </c>
      <c r="B106" s="159">
        <f>IF(B$16-'様式３（療養者名簿）（⑤の場合）'!$O115+1&lt;=15,IF(B$16&gt;='様式３（療養者名簿）（⑤の場合）'!$O115,IF(B$16&lt;='様式３（療養者名簿）（⑤の場合）'!$W115,1,0),0),0)</f>
        <v>0</v>
      </c>
      <c r="C106" s="159">
        <f>IF(C$16-'様式３（療養者名簿）（⑤の場合）'!$O115+1&lt;=15,IF(C$16&gt;='様式３（療養者名簿）（⑤の場合）'!$O115,IF(C$16&lt;='様式３（療養者名簿）（⑤の場合）'!$W115,1,0),0),0)</f>
        <v>0</v>
      </c>
      <c r="D106" s="159">
        <f>IF(D$16-'様式３（療養者名簿）（⑤の場合）'!$O115+1&lt;=15,IF(D$16&gt;='様式３（療養者名簿）（⑤の場合）'!$O115,IF(D$16&lt;='様式３（療養者名簿）（⑤の場合）'!$W115,1,0),0),0)</f>
        <v>0</v>
      </c>
      <c r="E106" s="159">
        <f>IF(E$16-'様式３（療養者名簿）（⑤の場合）'!$O115+1&lt;=15,IF(E$16&gt;='様式３（療養者名簿）（⑤の場合）'!$O115,IF(E$16&lt;='様式３（療養者名簿）（⑤の場合）'!$W115,1,0),0),0)</f>
        <v>0</v>
      </c>
      <c r="F106" s="159">
        <f>IF(F$16-'様式３（療養者名簿）（⑤の場合）'!$O115+1&lt;=15,IF(F$16&gt;='様式３（療養者名簿）（⑤の場合）'!$O115,IF(F$16&lt;='様式３（療養者名簿）（⑤の場合）'!$W115,1,0),0),0)</f>
        <v>0</v>
      </c>
      <c r="G106" s="159">
        <f>IF(G$16-'様式３（療養者名簿）（⑤の場合）'!$O115+1&lt;=15,IF(G$16&gt;='様式３（療養者名簿）（⑤の場合）'!$O115,IF(G$16&lt;='様式３（療養者名簿）（⑤の場合）'!$W115,1,0),0),0)</f>
        <v>0</v>
      </c>
      <c r="H106" s="159">
        <f>IF(H$16-'様式３（療養者名簿）（⑤の場合）'!$O115+1&lt;=15,IF(H$16&gt;='様式３（療養者名簿）（⑤の場合）'!$O115,IF(H$16&lt;='様式３（療養者名簿）（⑤の場合）'!$W115,1,0),0),0)</f>
        <v>0</v>
      </c>
      <c r="I106" s="159">
        <f>IF(I$16-'様式３（療養者名簿）（⑤の場合）'!$O115+1&lt;=15,IF(I$16&gt;='様式３（療養者名簿）（⑤の場合）'!$O115,IF(I$16&lt;='様式３（療養者名簿）（⑤の場合）'!$W115,1,0),0),0)</f>
        <v>0</v>
      </c>
      <c r="J106" s="159">
        <f>IF(J$16-'様式３（療養者名簿）（⑤の場合）'!$O115+1&lt;=15,IF(J$16&gt;='様式３（療養者名簿）（⑤の場合）'!$O115,IF(J$16&lt;='様式３（療養者名簿）（⑤の場合）'!$W115,1,0),0),0)</f>
        <v>0</v>
      </c>
      <c r="K106" s="159">
        <f>IF(K$16-'様式３（療養者名簿）（⑤の場合）'!$O115+1&lt;=15,IF(K$16&gt;='様式３（療養者名簿）（⑤の場合）'!$O115,IF(K$16&lt;='様式３（療養者名簿）（⑤の場合）'!$W115,1,0),0),0)</f>
        <v>0</v>
      </c>
      <c r="L106" s="159">
        <f>IF(L$16-'様式３（療養者名簿）（⑤の場合）'!$O115+1&lt;=15,IF(L$16&gt;='様式３（療養者名簿）（⑤の場合）'!$O115,IF(L$16&lt;='様式３（療養者名簿）（⑤の場合）'!$W115,1,0),0),0)</f>
        <v>0</v>
      </c>
      <c r="M106" s="159">
        <f>IF(M$16-'様式３（療養者名簿）（⑤の場合）'!$O115+1&lt;=15,IF(M$16&gt;='様式３（療養者名簿）（⑤の場合）'!$O115,IF(M$16&lt;='様式３（療養者名簿）（⑤の場合）'!$W115,1,0),0),0)</f>
        <v>0</v>
      </c>
      <c r="N106" s="159">
        <f>IF(N$16-'様式３（療養者名簿）（⑤の場合）'!$O115+1&lt;=15,IF(N$16&gt;='様式３（療養者名簿）（⑤の場合）'!$O115,IF(N$16&lt;='様式３（療養者名簿）（⑤の場合）'!$W115,1,0),0),0)</f>
        <v>0</v>
      </c>
      <c r="O106" s="159">
        <f>IF(O$16-'様式３（療養者名簿）（⑤の場合）'!$O115+1&lt;=15,IF(O$16&gt;='様式３（療養者名簿）（⑤の場合）'!$O115,IF(O$16&lt;='様式３（療養者名簿）（⑤の場合）'!$W115,1,0),0),0)</f>
        <v>0</v>
      </c>
      <c r="P106" s="159">
        <f>IF(P$16-'様式３（療養者名簿）（⑤の場合）'!$O115+1&lt;=15,IF(P$16&gt;='様式３（療養者名簿）（⑤の場合）'!$O115,IF(P$16&lt;='様式３（療養者名簿）（⑤の場合）'!$W115,1,0),0),0)</f>
        <v>0</v>
      </c>
      <c r="Q106" s="159">
        <f>IF(Q$16-'様式３（療養者名簿）（⑤の場合）'!$O115+1&lt;=15,IF(Q$16&gt;='様式３（療養者名簿）（⑤の場合）'!$O115,IF(Q$16&lt;='様式３（療養者名簿）（⑤の場合）'!$W115,1,0),0),0)</f>
        <v>0</v>
      </c>
      <c r="R106" s="159">
        <f>IF(R$16-'様式３（療養者名簿）（⑤の場合）'!$O115+1&lt;=15,IF(R$16&gt;='様式３（療養者名簿）（⑤の場合）'!$O115,IF(R$16&lt;='様式３（療養者名簿）（⑤の場合）'!$W115,1,0),0),0)</f>
        <v>0</v>
      </c>
      <c r="S106" s="159">
        <f>IF(S$16-'様式３（療養者名簿）（⑤の場合）'!$O115+1&lt;=15,IF(S$16&gt;='様式３（療養者名簿）（⑤の場合）'!$O115,IF(S$16&lt;='様式３（療養者名簿）（⑤の場合）'!$W115,1,0),0),0)</f>
        <v>0</v>
      </c>
      <c r="T106" s="159">
        <f>IF(T$16-'様式３（療養者名簿）（⑤の場合）'!$O115+1&lt;=15,IF(T$16&gt;='様式３（療養者名簿）（⑤の場合）'!$O115,IF(T$16&lt;='様式３（療養者名簿）（⑤の場合）'!$W115,1,0),0),0)</f>
        <v>0</v>
      </c>
      <c r="U106" s="159">
        <f>IF(U$16-'様式３（療養者名簿）（⑤の場合）'!$O115+1&lt;=15,IF(U$16&gt;='様式３（療養者名簿）（⑤の場合）'!$O115,IF(U$16&lt;='様式３（療養者名簿）（⑤の場合）'!$W115,1,0),0),0)</f>
        <v>0</v>
      </c>
      <c r="V106" s="159">
        <f>IF(V$16-'様式３（療養者名簿）（⑤の場合）'!$O115+1&lt;=15,IF(V$16&gt;='様式３（療養者名簿）（⑤の場合）'!$O115,IF(V$16&lt;='様式３（療養者名簿）（⑤の場合）'!$W115,1,0),0),0)</f>
        <v>0</v>
      </c>
      <c r="W106" s="159">
        <f>IF(W$16-'様式３（療養者名簿）（⑤の場合）'!$O115+1&lt;=15,IF(W$16&gt;='様式３（療養者名簿）（⑤の場合）'!$O115,IF(W$16&lt;='様式３（療養者名簿）（⑤の場合）'!$W115,1,0),0),0)</f>
        <v>0</v>
      </c>
      <c r="X106" s="159">
        <f>IF(X$16-'様式３（療養者名簿）（⑤の場合）'!$O115+1&lt;=15,IF(X$16&gt;='様式３（療養者名簿）（⑤の場合）'!$O115,IF(X$16&lt;='様式３（療養者名簿）（⑤の場合）'!$W115,1,0),0),0)</f>
        <v>0</v>
      </c>
      <c r="Y106" s="159">
        <f>IF(Y$16-'様式３（療養者名簿）（⑤の場合）'!$O115+1&lt;=15,IF(Y$16&gt;='様式３（療養者名簿）（⑤の場合）'!$O115,IF(Y$16&lt;='様式３（療養者名簿）（⑤の場合）'!$W115,1,0),0),0)</f>
        <v>0</v>
      </c>
      <c r="Z106" s="159">
        <f>IF(Z$16-'様式３（療養者名簿）（⑤の場合）'!$O115+1&lt;=15,IF(Z$16&gt;='様式３（療養者名簿）（⑤の場合）'!$O115,IF(Z$16&lt;='様式３（療養者名簿）（⑤の場合）'!$W115,1,0),0),0)</f>
        <v>0</v>
      </c>
      <c r="AA106" s="159">
        <f>IF(AA$16-'様式３（療養者名簿）（⑤の場合）'!$O115+1&lt;=15,IF(AA$16&gt;='様式３（療養者名簿）（⑤の場合）'!$O115,IF(AA$16&lt;='様式３（療養者名簿）（⑤の場合）'!$W115,1,0),0),0)</f>
        <v>0</v>
      </c>
      <c r="AB106" s="159">
        <f>IF(AB$16-'様式３（療養者名簿）（⑤の場合）'!$O115+1&lt;=15,IF(AB$16&gt;='様式３（療養者名簿）（⑤の場合）'!$O115,IF(AB$16&lt;='様式３（療養者名簿）（⑤の場合）'!$W115,1,0),0),0)</f>
        <v>0</v>
      </c>
      <c r="AC106" s="159">
        <f>IF(AC$16-'様式３（療養者名簿）（⑤の場合）'!$O115+1&lt;=15,IF(AC$16&gt;='様式３（療養者名簿）（⑤の場合）'!$O115,IF(AC$16&lt;='様式３（療養者名簿）（⑤の場合）'!$W115,1,0),0),0)</f>
        <v>0</v>
      </c>
      <c r="AD106" s="159">
        <f>IF(AD$16-'様式３（療養者名簿）（⑤の場合）'!$O115+1&lt;=15,IF(AD$16&gt;='様式３（療養者名簿）（⑤の場合）'!$O115,IF(AD$16&lt;='様式３（療養者名簿）（⑤の場合）'!$W115,1,0),0),0)</f>
        <v>0</v>
      </c>
      <c r="AE106" s="159">
        <f>IF(AE$16-'様式３（療養者名簿）（⑤の場合）'!$O115+1&lt;=15,IF(AE$16&gt;='様式３（療養者名簿）（⑤の場合）'!$O115,IF(AE$16&lt;='様式３（療養者名簿）（⑤の場合）'!$W115,1,0),0),0)</f>
        <v>0</v>
      </c>
      <c r="AF106" s="159">
        <f>IF(AF$16-'様式３（療養者名簿）（⑤の場合）'!$O115+1&lt;=15,IF(AF$16&gt;='様式３（療養者名簿）（⑤の場合）'!$O115,IF(AF$16&lt;='様式３（療養者名簿）（⑤の場合）'!$W115,1,0),0),0)</f>
        <v>0</v>
      </c>
      <c r="AG106" s="159">
        <f>IF(AG$16-'様式３（療養者名簿）（⑤の場合）'!$O115+1&lt;=15,IF(AG$16&gt;='様式３（療養者名簿）（⑤の場合）'!$O115,IF(AG$16&lt;='様式３（療養者名簿）（⑤の場合）'!$W115,1,0),0),0)</f>
        <v>0</v>
      </c>
      <c r="AH106" s="159">
        <f>IF(AH$16-'様式３（療養者名簿）（⑤の場合）'!$O115+1&lt;=15,IF(AH$16&gt;='様式３（療養者名簿）（⑤の場合）'!$O115,IF(AH$16&lt;='様式３（療養者名簿）（⑤の場合）'!$W115,1,0),0),0)</f>
        <v>0</v>
      </c>
      <c r="AI106" s="159">
        <f>IF(AI$16-'様式３（療養者名簿）（⑤の場合）'!$O115+1&lt;=15,IF(AI$16&gt;='様式３（療養者名簿）（⑤の場合）'!$O115,IF(AI$16&lt;='様式３（療養者名簿）（⑤の場合）'!$W115,1,0),0),0)</f>
        <v>0</v>
      </c>
      <c r="AJ106" s="159">
        <f>IF(AJ$16-'様式３（療養者名簿）（⑤の場合）'!$O115+1&lt;=15,IF(AJ$16&gt;='様式３（療養者名簿）（⑤の場合）'!$O115,IF(AJ$16&lt;='様式３（療養者名簿）（⑤の場合）'!$W115,1,0),0),0)</f>
        <v>0</v>
      </c>
      <c r="AK106" s="159">
        <f>IF(AK$16-'様式３（療養者名簿）（⑤の場合）'!$O115+1&lt;=15,IF(AK$16&gt;='様式３（療養者名簿）（⑤の場合）'!$O115,IF(AK$16&lt;='様式３（療養者名簿）（⑤の場合）'!$W115,1,0),0),0)</f>
        <v>0</v>
      </c>
      <c r="AL106" s="159">
        <f>IF(AL$16-'様式３（療養者名簿）（⑤の場合）'!$O115+1&lt;=15,IF(AL$16&gt;='様式３（療養者名簿）（⑤の場合）'!$O115,IF(AL$16&lt;='様式３（療養者名簿）（⑤の場合）'!$W115,1,0),0),0)</f>
        <v>0</v>
      </c>
      <c r="AM106" s="159">
        <f>IF(AM$16-'様式３（療養者名簿）（⑤の場合）'!$O115+1&lt;=15,IF(AM$16&gt;='様式３（療養者名簿）（⑤の場合）'!$O115,IF(AM$16&lt;='様式３（療養者名簿）（⑤の場合）'!$W115,1,0),0),0)</f>
        <v>0</v>
      </c>
      <c r="AN106" s="159">
        <f>IF(AN$16-'様式３（療養者名簿）（⑤の場合）'!$O115+1&lt;=15,IF(AN$16&gt;='様式３（療養者名簿）（⑤の場合）'!$O115,IF(AN$16&lt;='様式３（療養者名簿）（⑤の場合）'!$W115,1,0),0),0)</f>
        <v>0</v>
      </c>
      <c r="AO106" s="159">
        <f>IF(AO$16-'様式３（療養者名簿）（⑤の場合）'!$O115+1&lt;=15,IF(AO$16&gt;='様式３（療養者名簿）（⑤の場合）'!$O115,IF(AO$16&lt;='様式３（療養者名簿）（⑤の場合）'!$W115,1,0),0),0)</f>
        <v>0</v>
      </c>
      <c r="AP106" s="159">
        <f>IF(AP$16-'様式３（療養者名簿）（⑤の場合）'!$O115+1&lt;=15,IF(AP$16&gt;='様式３（療養者名簿）（⑤の場合）'!$O115,IF(AP$16&lt;='様式３（療養者名簿）（⑤の場合）'!$W115,1,0),0),0)</f>
        <v>0</v>
      </c>
      <c r="AQ106" s="159">
        <f>IF(AQ$16-'様式３（療養者名簿）（⑤の場合）'!$O115+1&lt;=15,IF(AQ$16&gt;='様式３（療養者名簿）（⑤の場合）'!$O115,IF(AQ$16&lt;='様式３（療養者名簿）（⑤の場合）'!$W115,1,0),0),0)</f>
        <v>0</v>
      </c>
      <c r="AR106" s="159">
        <f>IF(AR$16-'様式３（療養者名簿）（⑤の場合）'!$O115+1&lt;=15,IF(AR$16&gt;='様式３（療養者名簿）（⑤の場合）'!$O115,IF(AR$16&lt;='様式３（療養者名簿）（⑤の場合）'!$W115,1,0),0),0)</f>
        <v>0</v>
      </c>
      <c r="AS106" s="159">
        <f>IF(AS$16-'様式３（療養者名簿）（⑤の場合）'!$O115+1&lt;=15,IF(AS$16&gt;='様式３（療養者名簿）（⑤の場合）'!$O115,IF(AS$16&lt;='様式３（療養者名簿）（⑤の場合）'!$W115,1,0),0),0)</f>
        <v>0</v>
      </c>
      <c r="AT106" s="159">
        <f>IF(AT$16-'様式３（療養者名簿）（⑤の場合）'!$O115+1&lt;=15,IF(AT$16&gt;='様式３（療養者名簿）（⑤の場合）'!$O115,IF(AT$16&lt;='様式３（療養者名簿）（⑤の場合）'!$W115,1,0),0),0)</f>
        <v>0</v>
      </c>
      <c r="AU106" s="159">
        <f>IF(AU$16-'様式３（療養者名簿）（⑤の場合）'!$O115+1&lt;=15,IF(AU$16&gt;='様式３（療養者名簿）（⑤の場合）'!$O115,IF(AU$16&lt;='様式３（療養者名簿）（⑤の場合）'!$W115,1,0),0),0)</f>
        <v>0</v>
      </c>
      <c r="AV106" s="159">
        <f>IF(AV$16-'様式３（療養者名簿）（⑤の場合）'!$O115+1&lt;=15,IF(AV$16&gt;='様式３（療養者名簿）（⑤の場合）'!$O115,IF(AV$16&lt;='様式３（療養者名簿）（⑤の場合）'!$W115,1,0),0),0)</f>
        <v>0</v>
      </c>
      <c r="AW106" s="159">
        <f>IF(AW$16-'様式３（療養者名簿）（⑤の場合）'!$O115+1&lt;=15,IF(AW$16&gt;='様式３（療養者名簿）（⑤の場合）'!$O115,IF(AW$16&lt;='様式３（療養者名簿）（⑤の場合）'!$W115,1,0),0),0)</f>
        <v>0</v>
      </c>
      <c r="AX106" s="159">
        <f>IF(AX$16-'様式３（療養者名簿）（⑤の場合）'!$O115+1&lt;=15,IF(AX$16&gt;='様式３（療養者名簿）（⑤の場合）'!$O115,IF(AX$16&lt;='様式３（療養者名簿）（⑤の場合）'!$W115,1,0),0),0)</f>
        <v>0</v>
      </c>
      <c r="AY106" s="159">
        <f>IF(AY$16-'様式３（療養者名簿）（⑤の場合）'!$O115+1&lt;=15,IF(AY$16&gt;='様式３（療養者名簿）（⑤の場合）'!$O115,IF(AY$16&lt;='様式３（療養者名簿）（⑤の場合）'!$W115,1,0),0),0)</f>
        <v>0</v>
      </c>
      <c r="AZ106" s="159">
        <f>IF(AZ$16-'様式３（療養者名簿）（⑤の場合）'!$O115+1&lt;=15,IF(AZ$16&gt;='様式３（療養者名簿）（⑤の場合）'!$O115,IF(AZ$16&lt;='様式３（療養者名簿）（⑤の場合）'!$W115,1,0),0),0)</f>
        <v>0</v>
      </c>
      <c r="BA106" s="159">
        <f>IF(BA$16-'様式３（療養者名簿）（⑤の場合）'!$O115+1&lt;=15,IF(BA$16&gt;='様式３（療養者名簿）（⑤の場合）'!$O115,IF(BA$16&lt;='様式３（療養者名簿）（⑤の場合）'!$W115,1,0),0),0)</f>
        <v>0</v>
      </c>
      <c r="BB106" s="159">
        <f>IF(BB$16-'様式３（療養者名簿）（⑤の場合）'!$O115+1&lt;=15,IF(BB$16&gt;='様式３（療養者名簿）（⑤の場合）'!$O115,IF(BB$16&lt;='様式３（療養者名簿）（⑤の場合）'!$W115,1,0),0),0)</f>
        <v>0</v>
      </c>
      <c r="BC106" s="159">
        <f>IF(BC$16-'様式３（療養者名簿）（⑤の場合）'!$O115+1&lt;=15,IF(BC$16&gt;='様式３（療養者名簿）（⑤の場合）'!$O115,IF(BC$16&lt;='様式３（療養者名簿）（⑤の場合）'!$W115,1,0),0),0)</f>
        <v>0</v>
      </c>
      <c r="BD106" s="159">
        <f>IF(BD$16-'様式３（療養者名簿）（⑤の場合）'!$O115+1&lt;=15,IF(BD$16&gt;='様式３（療養者名簿）（⑤の場合）'!$O115,IF(BD$16&lt;='様式３（療養者名簿）（⑤の場合）'!$W115,1,0),0),0)</f>
        <v>0</v>
      </c>
      <c r="BE106" s="159">
        <f>IF(BE$16-'様式３（療養者名簿）（⑤の場合）'!$O115+1&lt;=15,IF(BE$16&gt;='様式３（療養者名簿）（⑤の場合）'!$O115,IF(BE$16&lt;='様式３（療養者名簿）（⑤の場合）'!$W115,1,0),0),0)</f>
        <v>0</v>
      </c>
      <c r="BF106" s="159">
        <f>IF(BF$16-'様式３（療養者名簿）（⑤の場合）'!$O115+1&lt;=15,IF(BF$16&gt;='様式３（療養者名簿）（⑤の場合）'!$O115,IF(BF$16&lt;='様式３（療養者名簿）（⑤の場合）'!$W115,1,0),0),0)</f>
        <v>0</v>
      </c>
      <c r="BG106" s="159">
        <f>IF(BG$16-'様式３（療養者名簿）（⑤の場合）'!$O115+1&lt;=15,IF(BG$16&gt;='様式３（療養者名簿）（⑤の場合）'!$O115,IF(BG$16&lt;='様式３（療養者名簿）（⑤の場合）'!$W115,1,0),0),0)</f>
        <v>0</v>
      </c>
      <c r="BH106" s="159">
        <f>IF(BH$16-'様式３（療養者名簿）（⑤の場合）'!$O115+1&lt;=15,IF(BH$16&gt;='様式３（療養者名簿）（⑤の場合）'!$O115,IF(BH$16&lt;='様式３（療養者名簿）（⑤の場合）'!$W115,1,0),0),0)</f>
        <v>0</v>
      </c>
      <c r="BI106" s="159">
        <f>IF(BI$16-'様式３（療養者名簿）（⑤の場合）'!$O115+1&lt;=15,IF(BI$16&gt;='様式３（療養者名簿）（⑤の場合）'!$O115,IF(BI$16&lt;='様式３（療養者名簿）（⑤の場合）'!$W115,1,0),0),0)</f>
        <v>0</v>
      </c>
      <c r="BJ106" s="159">
        <f>IF(BJ$16-'様式３（療養者名簿）（⑤の場合）'!$O115+1&lt;=15,IF(BJ$16&gt;='様式３（療養者名簿）（⑤の場合）'!$O115,IF(BJ$16&lt;='様式３（療養者名簿）（⑤の場合）'!$W115,1,0),0),0)</f>
        <v>0</v>
      </c>
      <c r="BK106" s="159">
        <f>IF(BK$16-'様式３（療養者名簿）（⑤の場合）'!$O115+1&lt;=15,IF(BK$16&gt;='様式３（療養者名簿）（⑤の場合）'!$O115,IF(BK$16&lt;='様式３（療養者名簿）（⑤の場合）'!$W115,1,0),0),0)</f>
        <v>0</v>
      </c>
      <c r="BL106" s="159">
        <f>IF(BL$16-'様式３（療養者名簿）（⑤の場合）'!$O115+1&lt;=15,IF(BL$16&gt;='様式３（療養者名簿）（⑤の場合）'!$O115,IF(BL$16&lt;='様式３（療養者名簿）（⑤の場合）'!$W115,1,0),0),0)</f>
        <v>0</v>
      </c>
      <c r="BM106" s="159">
        <f>IF(BM$16-'様式３（療養者名簿）（⑤の場合）'!$O115+1&lt;=15,IF(BM$16&gt;='様式３（療養者名簿）（⑤の場合）'!$O115,IF(BM$16&lt;='様式３（療養者名簿）（⑤の場合）'!$W115,1,0),0),0)</f>
        <v>0</v>
      </c>
      <c r="BN106" s="159">
        <f>IF(BN$16-'様式３（療養者名簿）（⑤の場合）'!$O115+1&lt;=15,IF(BN$16&gt;='様式３（療養者名簿）（⑤の場合）'!$O115,IF(BN$16&lt;='様式３（療養者名簿）（⑤の場合）'!$W115,1,0),0),0)</f>
        <v>0</v>
      </c>
      <c r="BO106" s="159">
        <f>IF(BO$16-'様式３（療養者名簿）（⑤の場合）'!$O115+1&lt;=15,IF(BO$16&gt;='様式３（療養者名簿）（⑤の場合）'!$O115,IF(BO$16&lt;='様式３（療養者名簿）（⑤の場合）'!$W115,1,0),0),0)</f>
        <v>0</v>
      </c>
      <c r="BP106" s="159">
        <f>IF(BP$16-'様式３（療養者名簿）（⑤の場合）'!$O115+1&lt;=15,IF(BP$16&gt;='様式３（療養者名簿）（⑤の場合）'!$O115,IF(BP$16&lt;='様式３（療養者名簿）（⑤の場合）'!$W115,1,0),0),0)</f>
        <v>0</v>
      </c>
      <c r="BQ106" s="159">
        <f>IF(BQ$16-'様式３（療養者名簿）（⑤の場合）'!$O115+1&lt;=15,IF(BQ$16&gt;='様式３（療養者名簿）（⑤の場合）'!$O115,IF(BQ$16&lt;='様式３（療養者名簿）（⑤の場合）'!$W115,1,0),0),0)</f>
        <v>0</v>
      </c>
      <c r="BR106" s="159">
        <f>IF(BR$16-'様式３（療養者名簿）（⑤の場合）'!$O115+1&lt;=15,IF(BR$16&gt;='様式３（療養者名簿）（⑤の場合）'!$O115,IF(BR$16&lt;='様式３（療養者名簿）（⑤の場合）'!$W115,1,0),0),0)</f>
        <v>0</v>
      </c>
      <c r="BS106" s="159">
        <f>IF(BS$16-'様式３（療養者名簿）（⑤の場合）'!$O115+1&lt;=15,IF(BS$16&gt;='様式３（療養者名簿）（⑤の場合）'!$O115,IF(BS$16&lt;='様式３（療養者名簿）（⑤の場合）'!$W115,1,0),0),0)</f>
        <v>0</v>
      </c>
      <c r="BT106" s="159">
        <f>IF(BT$16-'様式３（療養者名簿）（⑤の場合）'!$O115+1&lt;=15,IF(BT$16&gt;='様式３（療養者名簿）（⑤の場合）'!$O115,IF(BT$16&lt;='様式３（療養者名簿）（⑤の場合）'!$W115,1,0),0),0)</f>
        <v>0</v>
      </c>
      <c r="BU106" s="159">
        <f>IF(BU$16-'様式３（療養者名簿）（⑤の場合）'!$O115+1&lt;=15,IF(BU$16&gt;='様式３（療養者名簿）（⑤の場合）'!$O115,IF(BU$16&lt;='様式３（療養者名簿）（⑤の場合）'!$W115,1,0),0),0)</f>
        <v>0</v>
      </c>
      <c r="BV106" s="159">
        <f>IF(BV$16-'様式３（療養者名簿）（⑤の場合）'!$O115+1&lt;=15,IF(BV$16&gt;='様式３（療養者名簿）（⑤の場合）'!$O115,IF(BV$16&lt;='様式３（療養者名簿）（⑤の場合）'!$W115,1,0),0),0)</f>
        <v>0</v>
      </c>
      <c r="BW106" s="159">
        <f>IF(BW$16-'様式３（療養者名簿）（⑤の場合）'!$O115+1&lt;=15,IF(BW$16&gt;='様式３（療養者名簿）（⑤の場合）'!$O115,IF(BW$16&lt;='様式３（療養者名簿）（⑤の場合）'!$W115,1,0),0),0)</f>
        <v>0</v>
      </c>
      <c r="BX106" s="159">
        <f>IF(BX$16-'様式３（療養者名簿）（⑤の場合）'!$O115+1&lt;=15,IF(BX$16&gt;='様式３（療養者名簿）（⑤の場合）'!$O115,IF(BX$16&lt;='様式３（療養者名簿）（⑤の場合）'!$W115,1,0),0),0)</f>
        <v>0</v>
      </c>
      <c r="BY106" s="159">
        <f>IF(BY$16-'様式３（療養者名簿）（⑤の場合）'!$O115+1&lt;=15,IF(BY$16&gt;='様式３（療養者名簿）（⑤の場合）'!$O115,IF(BY$16&lt;='様式３（療養者名簿）（⑤の場合）'!$W115,1,0),0),0)</f>
        <v>0</v>
      </c>
      <c r="BZ106" s="159">
        <f>IF(BZ$16-'様式３（療養者名簿）（⑤の場合）'!$O115+1&lt;=15,IF(BZ$16&gt;='様式３（療養者名簿）（⑤の場合）'!$O115,IF(BZ$16&lt;='様式３（療養者名簿）（⑤の場合）'!$W115,1,0),0),0)</f>
        <v>0</v>
      </c>
      <c r="CA106" s="159">
        <f>IF(CA$16-'様式３（療養者名簿）（⑤の場合）'!$O115+1&lt;=15,IF(CA$16&gt;='様式３（療養者名簿）（⑤の場合）'!$O115,IF(CA$16&lt;='様式３（療養者名簿）（⑤の場合）'!$W115,1,0),0),0)</f>
        <v>0</v>
      </c>
      <c r="CB106" s="159">
        <f>IF(CB$16-'様式３（療養者名簿）（⑤の場合）'!$O115+1&lt;=15,IF(CB$16&gt;='様式３（療養者名簿）（⑤の場合）'!$O115,IF(CB$16&lt;='様式３（療養者名簿）（⑤の場合）'!$W115,1,0),0),0)</f>
        <v>0</v>
      </c>
      <c r="CC106" s="159">
        <f>IF(CC$16-'様式３（療養者名簿）（⑤の場合）'!$O115+1&lt;=15,IF(CC$16&gt;='様式３（療養者名簿）（⑤の場合）'!$O115,IF(CC$16&lt;='様式３（療養者名簿）（⑤の場合）'!$W115,1,0),0),0)</f>
        <v>0</v>
      </c>
      <c r="CD106" s="159">
        <f>IF(CD$16-'様式３（療養者名簿）（⑤の場合）'!$O115+1&lt;=15,IF(CD$16&gt;='様式３（療養者名簿）（⑤の場合）'!$O115,IF(CD$16&lt;='様式３（療養者名簿）（⑤の場合）'!$W115,1,0),0),0)</f>
        <v>0</v>
      </c>
      <c r="CE106" s="159">
        <f>IF(CE$16-'様式３（療養者名簿）（⑤の場合）'!$O115+1&lt;=15,IF(CE$16&gt;='様式３（療養者名簿）（⑤の場合）'!$O115,IF(CE$16&lt;='様式３（療養者名簿）（⑤の場合）'!$W115,1,0),0),0)</f>
        <v>0</v>
      </c>
      <c r="CF106" s="159">
        <f>IF(CF$16-'様式３（療養者名簿）（⑤の場合）'!$O115+1&lt;=15,IF(CF$16&gt;='様式３（療養者名簿）（⑤の場合）'!$O115,IF(CF$16&lt;='様式３（療養者名簿）（⑤の場合）'!$W115,1,0),0),0)</f>
        <v>0</v>
      </c>
      <c r="CG106" s="159">
        <f>IF(CG$16-'様式３（療養者名簿）（⑤の場合）'!$O115+1&lt;=15,IF(CG$16&gt;='様式３（療養者名簿）（⑤の場合）'!$O115,IF(CG$16&lt;='様式３（療養者名簿）（⑤の場合）'!$W115,1,0),0),0)</f>
        <v>0</v>
      </c>
      <c r="CH106" s="159">
        <f>IF(CH$16-'様式３（療養者名簿）（⑤の場合）'!$O115+1&lt;=15,IF(CH$16&gt;='様式３（療養者名簿）（⑤の場合）'!$O115,IF(CH$16&lt;='様式３（療養者名簿）（⑤の場合）'!$W115,1,0),0),0)</f>
        <v>0</v>
      </c>
      <c r="CI106" s="159">
        <f>IF(CI$16-'様式３（療養者名簿）（⑤の場合）'!$O115+1&lt;=15,IF(CI$16&gt;='様式３（療養者名簿）（⑤の場合）'!$O115,IF(CI$16&lt;='様式３（療養者名簿）（⑤の場合）'!$W115,1,0),0),0)</f>
        <v>0</v>
      </c>
      <c r="CJ106" s="159">
        <f>IF(CJ$16-'様式３（療養者名簿）（⑤の場合）'!$O115+1&lt;=15,IF(CJ$16&gt;='様式３（療養者名簿）（⑤の場合）'!$O115,IF(CJ$16&lt;='様式３（療養者名簿）（⑤の場合）'!$W115,1,0),0),0)</f>
        <v>0</v>
      </c>
      <c r="CK106" s="159">
        <f>IF(CK$16-'様式３（療養者名簿）（⑤の場合）'!$O115+1&lt;=15,IF(CK$16&gt;='様式３（療養者名簿）（⑤の場合）'!$O115,IF(CK$16&lt;='様式３（療養者名簿）（⑤の場合）'!$W115,1,0),0),0)</f>
        <v>0</v>
      </c>
      <c r="CL106" s="159">
        <f>IF(CL$16-'様式３（療養者名簿）（⑤の場合）'!$O115+1&lt;=15,IF(CL$16&gt;='様式３（療養者名簿）（⑤の場合）'!$O115,IF(CL$16&lt;='様式３（療養者名簿）（⑤の場合）'!$W115,1,0),0),0)</f>
        <v>0</v>
      </c>
      <c r="CM106" s="159">
        <f>IF(CM$16-'様式３（療養者名簿）（⑤の場合）'!$O115+1&lt;=15,IF(CM$16&gt;='様式３（療養者名簿）（⑤の場合）'!$O115,IF(CM$16&lt;='様式３（療養者名簿）（⑤の場合）'!$W115,1,0),0),0)</f>
        <v>0</v>
      </c>
      <c r="CN106" s="159">
        <f>IF(CN$16-'様式３（療養者名簿）（⑤の場合）'!$O115+1&lt;=15,IF(CN$16&gt;='様式３（療養者名簿）（⑤の場合）'!$O115,IF(CN$16&lt;='様式３（療養者名簿）（⑤の場合）'!$W115,1,0),0),0)</f>
        <v>0</v>
      </c>
      <c r="CO106" s="159">
        <f>IF(CO$16-'様式３（療養者名簿）（⑤の場合）'!$O115+1&lt;=15,IF(CO$16&gt;='様式３（療養者名簿）（⑤の場合）'!$O115,IF(CO$16&lt;='様式３（療養者名簿）（⑤の場合）'!$W115,1,0),0),0)</f>
        <v>0</v>
      </c>
      <c r="CP106" s="159">
        <f>IF(CP$16-'様式３（療養者名簿）（⑤の場合）'!$O115+1&lt;=15,IF(CP$16&gt;='様式３（療養者名簿）（⑤の場合）'!$O115,IF(CP$16&lt;='様式３（療養者名簿）（⑤の場合）'!$W115,1,0),0),0)</f>
        <v>0</v>
      </c>
      <c r="CQ106" s="159">
        <f>IF(CQ$16-'様式３（療養者名簿）（⑤の場合）'!$O115+1&lt;=15,IF(CQ$16&gt;='様式３（療養者名簿）（⑤の場合）'!$O115,IF(CQ$16&lt;='様式３（療養者名簿）（⑤の場合）'!$W115,1,0),0),0)</f>
        <v>0</v>
      </c>
      <c r="CR106" s="159">
        <f>IF(CR$16-'様式３（療養者名簿）（⑤の場合）'!$O115+1&lt;=15,IF(CR$16&gt;='様式３（療養者名簿）（⑤の場合）'!$O115,IF(CR$16&lt;='様式３（療養者名簿）（⑤の場合）'!$W115,1,0),0),0)</f>
        <v>0</v>
      </c>
      <c r="CS106" s="159">
        <f>IF(CS$16-'様式３（療養者名簿）（⑤の場合）'!$O115+1&lt;=15,IF(CS$16&gt;='様式３（療養者名簿）（⑤の場合）'!$O115,IF(CS$16&lt;='様式３（療養者名簿）（⑤の場合）'!$W115,1,0),0),0)</f>
        <v>0</v>
      </c>
      <c r="CT106" s="159">
        <f>IF(CT$16-'様式３（療養者名簿）（⑤の場合）'!$O115+1&lt;=15,IF(CT$16&gt;='様式３（療養者名簿）（⑤の場合）'!$O115,IF(CT$16&lt;='様式３（療養者名簿）（⑤の場合）'!$W115,1,0),0),0)</f>
        <v>0</v>
      </c>
      <c r="CU106" s="159">
        <f>IF(CU$16-'様式３（療養者名簿）（⑤の場合）'!$O115+1&lt;=15,IF(CU$16&gt;='様式３（療養者名簿）（⑤の場合）'!$O115,IF(CU$16&lt;='様式３（療養者名簿）（⑤の場合）'!$W115,1,0),0),0)</f>
        <v>0</v>
      </c>
      <c r="CV106" s="159">
        <f>IF(CV$16-'様式３（療養者名簿）（⑤の場合）'!$O115+1&lt;=15,IF(CV$16&gt;='様式３（療養者名簿）（⑤の場合）'!$O115,IF(CV$16&lt;='様式３（療養者名簿）（⑤の場合）'!$W115,1,0),0),0)</f>
        <v>0</v>
      </c>
      <c r="CW106" s="159">
        <f>IF(CW$16-'様式３（療養者名簿）（⑤の場合）'!$O115+1&lt;=15,IF(CW$16&gt;='様式３（療養者名簿）（⑤の場合）'!$O115,IF(CW$16&lt;='様式３（療養者名簿）（⑤の場合）'!$W115,1,0),0),0)</f>
        <v>0</v>
      </c>
      <c r="CX106" s="159">
        <f>IF(CX$16-'様式３（療養者名簿）（⑤の場合）'!$O115+1&lt;=15,IF(CX$16&gt;='様式３（療養者名簿）（⑤の場合）'!$O115,IF(CX$16&lt;='様式３（療養者名簿）（⑤の場合）'!$W115,1,0),0),0)</f>
        <v>0</v>
      </c>
      <c r="CY106" s="159">
        <f>IF(CY$16-'様式３（療養者名簿）（⑤の場合）'!$O115+1&lt;=15,IF(CY$16&gt;='様式３（療養者名簿）（⑤の場合）'!$O115,IF(CY$16&lt;='様式３（療養者名簿）（⑤の場合）'!$W115,1,0),0),0)</f>
        <v>0</v>
      </c>
      <c r="CZ106" s="159">
        <f>IF(CZ$16-'様式３（療養者名簿）（⑤の場合）'!$O115+1&lt;=15,IF(CZ$16&gt;='様式３（療養者名簿）（⑤の場合）'!$O115,IF(CZ$16&lt;='様式３（療養者名簿）（⑤の場合）'!$W115,1,0),0),0)</f>
        <v>0</v>
      </c>
      <c r="DA106" s="159">
        <f>IF(DA$16-'様式３（療養者名簿）（⑤の場合）'!$O115+1&lt;=15,IF(DA$16&gt;='様式３（療養者名簿）（⑤の場合）'!$O115,IF(DA$16&lt;='様式３（療養者名簿）（⑤の場合）'!$W115,1,0),0),0)</f>
        <v>0</v>
      </c>
      <c r="DB106" s="159">
        <f>IF(DB$16-'様式３（療養者名簿）（⑤の場合）'!$O115+1&lt;=15,IF(DB$16&gt;='様式３（療養者名簿）（⑤の場合）'!$O115,IF(DB$16&lt;='様式３（療養者名簿）（⑤の場合）'!$W115,1,0),0),0)</f>
        <v>0</v>
      </c>
      <c r="DC106" s="159">
        <f>IF(DC$16-'様式３（療養者名簿）（⑤の場合）'!$O115+1&lt;=15,IF(DC$16&gt;='様式３（療養者名簿）（⑤の場合）'!$O115,IF(DC$16&lt;='様式３（療養者名簿）（⑤の場合）'!$W115,1,0),0),0)</f>
        <v>0</v>
      </c>
      <c r="DD106" s="159">
        <f>IF(DD$16-'様式３（療養者名簿）（⑤の場合）'!$O115+1&lt;=15,IF(DD$16&gt;='様式３（療養者名簿）（⑤の場合）'!$O115,IF(DD$16&lt;='様式３（療養者名簿）（⑤の場合）'!$W115,1,0),0),0)</f>
        <v>0</v>
      </c>
      <c r="DE106" s="159">
        <f>IF(DE$16-'様式３（療養者名簿）（⑤の場合）'!$O115+1&lt;=15,IF(DE$16&gt;='様式３（療養者名簿）（⑤の場合）'!$O115,IF(DE$16&lt;='様式３（療養者名簿）（⑤の場合）'!$W115,1,0),0),0)</f>
        <v>0</v>
      </c>
      <c r="DF106" s="159">
        <f>IF(DF$16-'様式３（療養者名簿）（⑤の場合）'!$O115+1&lt;=15,IF(DF$16&gt;='様式３（療養者名簿）（⑤の場合）'!$O115,IF(DF$16&lt;='様式３（療養者名簿）（⑤の場合）'!$W115,1,0),0),0)</f>
        <v>0</v>
      </c>
      <c r="DG106" s="159">
        <f>IF(DG$16-'様式３（療養者名簿）（⑤の場合）'!$O115+1&lt;=15,IF(DG$16&gt;='様式３（療養者名簿）（⑤の場合）'!$O115,IF(DG$16&lt;='様式３（療養者名簿）（⑤の場合）'!$W115,1,0),0),0)</f>
        <v>0</v>
      </c>
      <c r="DH106" s="159">
        <f>IF(DH$16-'様式３（療養者名簿）（⑤の場合）'!$O115+1&lt;=15,IF(DH$16&gt;='様式３（療養者名簿）（⑤の場合）'!$O115,IF(DH$16&lt;='様式３（療養者名簿）（⑤の場合）'!$W115,1,0),0),0)</f>
        <v>0</v>
      </c>
      <c r="DI106" s="159">
        <f>IF(DI$16-'様式３（療養者名簿）（⑤の場合）'!$O115+1&lt;=15,IF(DI$16&gt;='様式３（療養者名簿）（⑤の場合）'!$O115,IF(DI$16&lt;='様式３（療養者名簿）（⑤の場合）'!$W115,1,0),0),0)</f>
        <v>0</v>
      </c>
      <c r="DJ106" s="159">
        <f>IF(DJ$16-'様式３（療養者名簿）（⑤の場合）'!$O115+1&lt;=15,IF(DJ$16&gt;='様式３（療養者名簿）（⑤の場合）'!$O115,IF(DJ$16&lt;='様式３（療養者名簿）（⑤の場合）'!$W115,1,0),0),0)</f>
        <v>0</v>
      </c>
      <c r="DK106" s="159">
        <f>IF(DK$16-'様式３（療養者名簿）（⑤の場合）'!$O115+1&lt;=15,IF(DK$16&gt;='様式３（療養者名簿）（⑤の場合）'!$O115,IF(DK$16&lt;='様式３（療養者名簿）（⑤の場合）'!$W115,1,0),0),0)</f>
        <v>0</v>
      </c>
      <c r="DL106" s="159">
        <f>IF(DL$16-'様式３（療養者名簿）（⑤の場合）'!$O115+1&lt;=15,IF(DL$16&gt;='様式３（療養者名簿）（⑤の場合）'!$O115,IF(DL$16&lt;='様式３（療養者名簿）（⑤の場合）'!$W115,1,0),0),0)</f>
        <v>0</v>
      </c>
      <c r="DM106" s="159">
        <f>IF(DM$16-'様式３（療養者名簿）（⑤の場合）'!$O115+1&lt;=15,IF(DM$16&gt;='様式３（療養者名簿）（⑤の場合）'!$O115,IF(DM$16&lt;='様式３（療養者名簿）（⑤の場合）'!$W115,1,0),0),0)</f>
        <v>0</v>
      </c>
      <c r="DN106" s="159">
        <f>IF(DN$16-'様式３（療養者名簿）（⑤の場合）'!$O115+1&lt;=15,IF(DN$16&gt;='様式３（療養者名簿）（⑤の場合）'!$O115,IF(DN$16&lt;='様式３（療養者名簿）（⑤の場合）'!$W115,1,0),0),0)</f>
        <v>0</v>
      </c>
      <c r="DO106" s="159">
        <f>IF(DO$16-'様式３（療養者名簿）（⑤の場合）'!$O115+1&lt;=15,IF(DO$16&gt;='様式３（療養者名簿）（⑤の場合）'!$O115,IF(DO$16&lt;='様式３（療養者名簿）（⑤の場合）'!$W115,1,0),0),0)</f>
        <v>0</v>
      </c>
      <c r="DP106" s="159">
        <f>IF(DP$16-'様式３（療養者名簿）（⑤の場合）'!$O115+1&lt;=15,IF(DP$16&gt;='様式３（療養者名簿）（⑤の場合）'!$O115,IF(DP$16&lt;='様式３（療養者名簿）（⑤の場合）'!$W115,1,0),0),0)</f>
        <v>0</v>
      </c>
      <c r="DQ106" s="159">
        <f>IF(DQ$16-'様式３（療養者名簿）（⑤の場合）'!$O115+1&lt;=15,IF(DQ$16&gt;='様式３（療養者名簿）（⑤の場合）'!$O115,IF(DQ$16&lt;='様式３（療養者名簿）（⑤の場合）'!$W115,1,0),0),0)</f>
        <v>0</v>
      </c>
      <c r="DR106" s="159">
        <f>IF(DR$16-'様式３（療養者名簿）（⑤の場合）'!$O115+1&lt;=15,IF(DR$16&gt;='様式３（療養者名簿）（⑤の場合）'!$O115,IF(DR$16&lt;='様式３（療養者名簿）（⑤の場合）'!$W115,1,0),0),0)</f>
        <v>0</v>
      </c>
      <c r="DS106" s="159">
        <f>IF(DS$16-'様式３（療養者名簿）（⑤の場合）'!$O115+1&lt;=15,IF(DS$16&gt;='様式３（療養者名簿）（⑤の場合）'!$O115,IF(DS$16&lt;='様式３（療養者名簿）（⑤の場合）'!$W115,1,0),0),0)</f>
        <v>0</v>
      </c>
      <c r="DT106" s="159">
        <f>IF(DT$16-'様式３（療養者名簿）（⑤の場合）'!$O115+1&lt;=15,IF(DT$16&gt;='様式３（療養者名簿）（⑤の場合）'!$O115,IF(DT$16&lt;='様式３（療養者名簿）（⑤の場合）'!$W115,1,0),0),0)</f>
        <v>0</v>
      </c>
      <c r="DU106" s="159">
        <f>IF(DU$16-'様式３（療養者名簿）（⑤の場合）'!$O115+1&lt;=15,IF(DU$16&gt;='様式３（療養者名簿）（⑤の場合）'!$O115,IF(DU$16&lt;='様式３（療養者名簿）（⑤の場合）'!$W115,1,0),0),0)</f>
        <v>0</v>
      </c>
      <c r="DV106" s="159">
        <f>IF(DV$16-'様式３（療養者名簿）（⑤の場合）'!$O115+1&lt;=15,IF(DV$16&gt;='様式３（療養者名簿）（⑤の場合）'!$O115,IF(DV$16&lt;='様式３（療養者名簿）（⑤の場合）'!$W115,1,0),0),0)</f>
        <v>0</v>
      </c>
      <c r="DW106" s="159">
        <f>IF(DW$16-'様式３（療養者名簿）（⑤の場合）'!$O115+1&lt;=15,IF(DW$16&gt;='様式３（療養者名簿）（⑤の場合）'!$O115,IF(DW$16&lt;='様式３（療養者名簿）（⑤の場合）'!$W115,1,0),0),0)</f>
        <v>0</v>
      </c>
      <c r="DX106" s="159">
        <f>IF(DX$16-'様式３（療養者名簿）（⑤の場合）'!$O115+1&lt;=15,IF(DX$16&gt;='様式３（療養者名簿）（⑤の場合）'!$O115,IF(DX$16&lt;='様式３（療養者名簿）（⑤の場合）'!$W115,1,0),0),0)</f>
        <v>0</v>
      </c>
      <c r="DY106" s="159">
        <f>IF(DY$16-'様式３（療養者名簿）（⑤の場合）'!$O115+1&lt;=15,IF(DY$16&gt;='様式３（療養者名簿）（⑤の場合）'!$O115,IF(DY$16&lt;='様式３（療養者名簿）（⑤の場合）'!$W115,1,0),0),0)</f>
        <v>0</v>
      </c>
      <c r="DZ106" s="159">
        <f>IF(DZ$16-'様式３（療養者名簿）（⑤の場合）'!$O115+1&lt;=15,IF(DZ$16&gt;='様式３（療養者名簿）（⑤の場合）'!$O115,IF(DZ$16&lt;='様式３（療養者名簿）（⑤の場合）'!$W115,1,0),0),0)</f>
        <v>0</v>
      </c>
      <c r="EA106" s="159">
        <f>IF(EA$16-'様式３（療養者名簿）（⑤の場合）'!$O115+1&lt;=15,IF(EA$16&gt;='様式３（療養者名簿）（⑤の場合）'!$O115,IF(EA$16&lt;='様式３（療養者名簿）（⑤の場合）'!$W115,1,0),0),0)</f>
        <v>0</v>
      </c>
      <c r="EB106" s="159">
        <f>IF(EB$16-'様式３（療養者名簿）（⑤の場合）'!$O115+1&lt;=15,IF(EB$16&gt;='様式３（療養者名簿）（⑤の場合）'!$O115,IF(EB$16&lt;='様式３（療養者名簿）（⑤の場合）'!$W115,1,0),0),0)</f>
        <v>0</v>
      </c>
      <c r="EC106" s="159">
        <f>IF(EC$16-'様式３（療養者名簿）（⑤の場合）'!$O115+1&lt;=15,IF(EC$16&gt;='様式３（療養者名簿）（⑤の場合）'!$O115,IF(EC$16&lt;='様式３（療養者名簿）（⑤の場合）'!$W115,1,0),0),0)</f>
        <v>0</v>
      </c>
      <c r="ED106" s="159">
        <f>IF(ED$16-'様式３（療養者名簿）（⑤の場合）'!$O115+1&lt;=15,IF(ED$16&gt;='様式３（療養者名簿）（⑤の場合）'!$O115,IF(ED$16&lt;='様式３（療養者名簿）（⑤の場合）'!$W115,1,0),0),0)</f>
        <v>0</v>
      </c>
      <c r="EE106" s="159">
        <f>IF(EE$16-'様式３（療養者名簿）（⑤の場合）'!$O115+1&lt;=15,IF(EE$16&gt;='様式３（療養者名簿）（⑤の場合）'!$O115,IF(EE$16&lt;='様式３（療養者名簿）（⑤の場合）'!$W115,1,0),0),0)</f>
        <v>0</v>
      </c>
      <c r="EF106" s="159">
        <f>IF(EF$16-'様式３（療養者名簿）（⑤の場合）'!$O115+1&lt;=15,IF(EF$16&gt;='様式３（療養者名簿）（⑤の場合）'!$O115,IF(EF$16&lt;='様式３（療養者名簿）（⑤の場合）'!$W115,1,0),0),0)</f>
        <v>0</v>
      </c>
      <c r="EG106" s="159">
        <f>IF(EG$16-'様式３（療養者名簿）（⑤の場合）'!$O115+1&lt;=15,IF(EG$16&gt;='様式３（療養者名簿）（⑤の場合）'!$O115,IF(EG$16&lt;='様式３（療養者名簿）（⑤の場合）'!$W115,1,0),0),0)</f>
        <v>0</v>
      </c>
      <c r="EH106" s="159">
        <f>IF(EH$16-'様式３（療養者名簿）（⑤の場合）'!$O115+1&lt;=15,IF(EH$16&gt;='様式３（療養者名簿）（⑤の場合）'!$O115,IF(EH$16&lt;='様式３（療養者名簿）（⑤の場合）'!$W115,1,0),0),0)</f>
        <v>0</v>
      </c>
      <c r="EI106" s="159">
        <f>IF(EI$16-'様式３（療養者名簿）（⑤の場合）'!$O115+1&lt;=15,IF(EI$16&gt;='様式３（療養者名簿）（⑤の場合）'!$O115,IF(EI$16&lt;='様式３（療養者名簿）（⑤の場合）'!$W115,1,0),0),0)</f>
        <v>0</v>
      </c>
      <c r="EJ106" s="159">
        <f>IF(EJ$16-'様式３（療養者名簿）（⑤の場合）'!$O115+1&lt;=15,IF(EJ$16&gt;='様式３（療養者名簿）（⑤の場合）'!$O115,IF(EJ$16&lt;='様式３（療養者名簿）（⑤の場合）'!$W115,1,0),0),0)</f>
        <v>0</v>
      </c>
      <c r="EK106" s="159">
        <f>IF(EK$16-'様式３（療養者名簿）（⑤の場合）'!$O115+1&lt;=15,IF(EK$16&gt;='様式３（療養者名簿）（⑤の場合）'!$O115,IF(EK$16&lt;='様式３（療養者名簿）（⑤の場合）'!$W115,1,0),0),0)</f>
        <v>0</v>
      </c>
      <c r="EL106" s="159">
        <f>IF(EL$16-'様式３（療養者名簿）（⑤の場合）'!$O115+1&lt;=15,IF(EL$16&gt;='様式３（療養者名簿）（⑤の場合）'!$O115,IF(EL$16&lt;='様式３（療養者名簿）（⑤の場合）'!$W115,1,0),0),0)</f>
        <v>0</v>
      </c>
      <c r="EM106" s="159">
        <f>IF(EM$16-'様式３（療養者名簿）（⑤の場合）'!$O115+1&lt;=15,IF(EM$16&gt;='様式３（療養者名簿）（⑤の場合）'!$O115,IF(EM$16&lt;='様式３（療養者名簿）（⑤の場合）'!$W115,1,0),0),0)</f>
        <v>0</v>
      </c>
      <c r="EN106" s="159">
        <f>IF(EN$16-'様式３（療養者名簿）（⑤の場合）'!$O115+1&lt;=15,IF(EN$16&gt;='様式３（療養者名簿）（⑤の場合）'!$O115,IF(EN$16&lt;='様式３（療養者名簿）（⑤の場合）'!$W115,1,0),0),0)</f>
        <v>0</v>
      </c>
      <c r="EO106" s="159">
        <f>IF(EO$16-'様式３（療養者名簿）（⑤の場合）'!$O115+1&lt;=15,IF(EO$16&gt;='様式３（療養者名簿）（⑤の場合）'!$O115,IF(EO$16&lt;='様式３（療養者名簿）（⑤の場合）'!$W115,1,0),0),0)</f>
        <v>0</v>
      </c>
      <c r="EP106" s="159">
        <f>IF(EP$16-'様式３（療養者名簿）（⑤の場合）'!$O115+1&lt;=15,IF(EP$16&gt;='様式３（療養者名簿）（⑤の場合）'!$O115,IF(EP$16&lt;='様式３（療養者名簿）（⑤の場合）'!$W115,1,0),0),0)</f>
        <v>0</v>
      </c>
      <c r="EQ106" s="159">
        <f>IF(EQ$16-'様式３（療養者名簿）（⑤の場合）'!$O115+1&lt;=15,IF(EQ$16&gt;='様式３（療養者名簿）（⑤の場合）'!$O115,IF(EQ$16&lt;='様式３（療養者名簿）（⑤の場合）'!$W115,1,0),0),0)</f>
        <v>0</v>
      </c>
      <c r="ER106" s="159">
        <f>IF(ER$16-'様式３（療養者名簿）（⑤の場合）'!$O115+1&lt;=15,IF(ER$16&gt;='様式３（療養者名簿）（⑤の場合）'!$O115,IF(ER$16&lt;='様式３（療養者名簿）（⑤の場合）'!$W115,1,0),0),0)</f>
        <v>0</v>
      </c>
      <c r="ES106" s="159">
        <f>IF(ES$16-'様式３（療養者名簿）（⑤の場合）'!$O115+1&lt;=15,IF(ES$16&gt;='様式３（療養者名簿）（⑤の場合）'!$O115,IF(ES$16&lt;='様式３（療養者名簿）（⑤の場合）'!$W115,1,0),0),0)</f>
        <v>0</v>
      </c>
      <c r="ET106" s="159">
        <f>IF(ET$16-'様式３（療養者名簿）（⑤の場合）'!$O115+1&lt;=15,IF(ET$16&gt;='様式３（療養者名簿）（⑤の場合）'!$O115,IF(ET$16&lt;='様式３（療養者名簿）（⑤の場合）'!$W115,1,0),0),0)</f>
        <v>0</v>
      </c>
      <c r="EU106" s="159">
        <f>IF(EU$16-'様式３（療養者名簿）（⑤の場合）'!$O115+1&lt;=15,IF(EU$16&gt;='様式３（療養者名簿）（⑤の場合）'!$O115,IF(EU$16&lt;='様式３（療養者名簿）（⑤の場合）'!$W115,1,0),0),0)</f>
        <v>0</v>
      </c>
      <c r="EV106" s="159">
        <f>IF(EV$16-'様式３（療養者名簿）（⑤の場合）'!$O115+1&lt;=15,IF(EV$16&gt;='様式３（療養者名簿）（⑤の場合）'!$O115,IF(EV$16&lt;='様式３（療養者名簿）（⑤の場合）'!$W115,1,0),0),0)</f>
        <v>0</v>
      </c>
      <c r="EW106" s="159">
        <f>IF(EW$16-'様式３（療養者名簿）（⑤の場合）'!$O115+1&lt;=15,IF(EW$16&gt;='様式３（療養者名簿）（⑤の場合）'!$O115,IF(EW$16&lt;='様式３（療養者名簿）（⑤の場合）'!$W115,1,0),0),0)</f>
        <v>0</v>
      </c>
      <c r="EX106" s="159">
        <f>IF(EX$16-'様式３（療養者名簿）（⑤の場合）'!$O115+1&lt;=15,IF(EX$16&gt;='様式３（療養者名簿）（⑤の場合）'!$O115,IF(EX$16&lt;='様式３（療養者名簿）（⑤の場合）'!$W115,1,0),0),0)</f>
        <v>0</v>
      </c>
      <c r="EY106" s="159">
        <f>IF(EY$16-'様式３（療養者名簿）（⑤の場合）'!$O115+1&lt;=15,IF(EY$16&gt;='様式３（療養者名簿）（⑤の場合）'!$O115,IF(EY$16&lt;='様式３（療養者名簿）（⑤の場合）'!$W115,1,0),0),0)</f>
        <v>0</v>
      </c>
      <c r="EZ106" s="159">
        <f>IF(EZ$16-'様式３（療養者名簿）（⑤の場合）'!$O115+1&lt;=15,IF(EZ$16&gt;='様式３（療養者名簿）（⑤の場合）'!$O115,IF(EZ$16&lt;='様式３（療養者名簿）（⑤の場合）'!$W115,1,0),0),0)</f>
        <v>0</v>
      </c>
      <c r="FA106" s="159">
        <f>IF(FA$16-'様式３（療養者名簿）（⑤の場合）'!$O115+1&lt;=15,IF(FA$16&gt;='様式３（療養者名簿）（⑤の場合）'!$O115,IF(FA$16&lt;='様式３（療養者名簿）（⑤の場合）'!$W115,1,0),0),0)</f>
        <v>0</v>
      </c>
      <c r="FB106" s="159">
        <f>IF(FB$16-'様式３（療養者名簿）（⑤の場合）'!$O115+1&lt;=15,IF(FB$16&gt;='様式３（療養者名簿）（⑤の場合）'!$O115,IF(FB$16&lt;='様式３（療養者名簿）（⑤の場合）'!$W115,1,0),0),0)</f>
        <v>0</v>
      </c>
      <c r="FC106" s="159">
        <f>IF(FC$16-'様式３（療養者名簿）（⑤の場合）'!$O115+1&lt;=15,IF(FC$16&gt;='様式３（療養者名簿）（⑤の場合）'!$O115,IF(FC$16&lt;='様式３（療養者名簿）（⑤の場合）'!$W115,1,0),0),0)</f>
        <v>0</v>
      </c>
      <c r="FD106" s="159">
        <f>IF(FD$16-'様式３（療養者名簿）（⑤の場合）'!$O115+1&lt;=15,IF(FD$16&gt;='様式３（療養者名簿）（⑤の場合）'!$O115,IF(FD$16&lt;='様式３（療養者名簿）（⑤の場合）'!$W115,1,0),0),0)</f>
        <v>0</v>
      </c>
      <c r="FE106" s="159">
        <f>IF(FE$16-'様式３（療養者名簿）（⑤の場合）'!$O115+1&lt;=15,IF(FE$16&gt;='様式３（療養者名簿）（⑤の場合）'!$O115,IF(FE$16&lt;='様式３（療養者名簿）（⑤の場合）'!$W115,1,0),0),0)</f>
        <v>0</v>
      </c>
      <c r="FF106" s="159">
        <f>IF(FF$16-'様式３（療養者名簿）（⑤の場合）'!$O115+1&lt;=15,IF(FF$16&gt;='様式３（療養者名簿）（⑤の場合）'!$O115,IF(FF$16&lt;='様式３（療養者名簿）（⑤の場合）'!$W115,1,0),0),0)</f>
        <v>0</v>
      </c>
      <c r="FG106" s="159">
        <f>IF(FG$16-'様式３（療養者名簿）（⑤の場合）'!$O115+1&lt;=15,IF(FG$16&gt;='様式３（療養者名簿）（⑤の場合）'!$O115,IF(FG$16&lt;='様式３（療養者名簿）（⑤の場合）'!$W115,1,0),0),0)</f>
        <v>0</v>
      </c>
      <c r="FH106" s="159">
        <f>IF(FH$16-'様式３（療養者名簿）（⑤の場合）'!$O115+1&lt;=15,IF(FH$16&gt;='様式３（療養者名簿）（⑤の場合）'!$O115,IF(FH$16&lt;='様式３（療養者名簿）（⑤の場合）'!$W115,1,0),0),0)</f>
        <v>0</v>
      </c>
      <c r="FI106" s="159">
        <f>IF(FI$16-'様式３（療養者名簿）（⑤の場合）'!$O115+1&lt;=15,IF(FI$16&gt;='様式３（療養者名簿）（⑤の場合）'!$O115,IF(FI$16&lt;='様式３（療養者名簿）（⑤の場合）'!$W115,1,0),0),0)</f>
        <v>0</v>
      </c>
      <c r="FJ106" s="159">
        <f>IF(FJ$16-'様式３（療養者名簿）（⑤の場合）'!$O115+1&lt;=15,IF(FJ$16&gt;='様式３（療養者名簿）（⑤の場合）'!$O115,IF(FJ$16&lt;='様式３（療養者名簿）（⑤の場合）'!$W115,1,0),0),0)</f>
        <v>0</v>
      </c>
      <c r="FK106" s="159">
        <f>IF(FK$16-'様式３（療養者名簿）（⑤の場合）'!$O115+1&lt;=15,IF(FK$16&gt;='様式３（療養者名簿）（⑤の場合）'!$O115,IF(FK$16&lt;='様式３（療養者名簿）（⑤の場合）'!$W115,1,0),0),0)</f>
        <v>0</v>
      </c>
      <c r="FL106" s="159">
        <f>IF(FL$16-'様式３（療養者名簿）（⑤の場合）'!$O115+1&lt;=15,IF(FL$16&gt;='様式３（療養者名簿）（⑤の場合）'!$O115,IF(FL$16&lt;='様式３（療養者名簿）（⑤の場合）'!$W115,1,0),0),0)</f>
        <v>0</v>
      </c>
      <c r="FM106" s="159">
        <f>IF(FM$16-'様式３（療養者名簿）（⑤の場合）'!$O115+1&lt;=15,IF(FM$16&gt;='様式３（療養者名簿）（⑤の場合）'!$O115,IF(FM$16&lt;='様式３（療養者名簿）（⑤の場合）'!$W115,1,0),0),0)</f>
        <v>0</v>
      </c>
      <c r="FN106" s="159">
        <f>IF(FN$16-'様式３（療養者名簿）（⑤の場合）'!$O115+1&lt;=15,IF(FN$16&gt;='様式３（療養者名簿）（⑤の場合）'!$O115,IF(FN$16&lt;='様式３（療養者名簿）（⑤の場合）'!$W115,1,0),0),0)</f>
        <v>0</v>
      </c>
      <c r="FO106" s="159">
        <f>IF(FO$16-'様式３（療養者名簿）（⑤の場合）'!$O115+1&lt;=15,IF(FO$16&gt;='様式３（療養者名簿）（⑤の場合）'!$O115,IF(FO$16&lt;='様式３（療養者名簿）（⑤の場合）'!$W115,1,0),0),0)</f>
        <v>0</v>
      </c>
      <c r="FP106" s="159">
        <f>IF(FP$16-'様式３（療養者名簿）（⑤の場合）'!$O115+1&lt;=15,IF(FP$16&gt;='様式３（療養者名簿）（⑤の場合）'!$O115,IF(FP$16&lt;='様式３（療養者名簿）（⑤の場合）'!$W115,1,0),0),0)</f>
        <v>0</v>
      </c>
      <c r="FQ106" s="159">
        <f>IF(FQ$16-'様式３（療養者名簿）（⑤の場合）'!$O115+1&lt;=15,IF(FQ$16&gt;='様式３（療養者名簿）（⑤の場合）'!$O115,IF(FQ$16&lt;='様式３（療養者名簿）（⑤の場合）'!$W115,1,0),0),0)</f>
        <v>0</v>
      </c>
      <c r="FR106" s="159">
        <f>IF(FR$16-'様式３（療養者名簿）（⑤の場合）'!$O115+1&lt;=15,IF(FR$16&gt;='様式３（療養者名簿）（⑤の場合）'!$O115,IF(FR$16&lt;='様式３（療養者名簿）（⑤の場合）'!$W115,1,0),0),0)</f>
        <v>0</v>
      </c>
      <c r="FS106" s="159">
        <f>IF(FS$16-'様式３（療養者名簿）（⑤の場合）'!$O115+1&lt;=15,IF(FS$16&gt;='様式３（療養者名簿）（⑤の場合）'!$O115,IF(FS$16&lt;='様式３（療養者名簿）（⑤の場合）'!$W115,1,0),0),0)</f>
        <v>0</v>
      </c>
      <c r="FT106" s="159">
        <f>IF(FT$16-'様式３（療養者名簿）（⑤の場合）'!$O115+1&lt;=15,IF(FT$16&gt;='様式３（療養者名簿）（⑤の場合）'!$O115,IF(FT$16&lt;='様式３（療養者名簿）（⑤の場合）'!$W115,1,0),0),0)</f>
        <v>0</v>
      </c>
      <c r="FU106" s="159">
        <f>IF(FU$16-'様式３（療養者名簿）（⑤の場合）'!$O115+1&lt;=15,IF(FU$16&gt;='様式３（療養者名簿）（⑤の場合）'!$O115,IF(FU$16&lt;='様式３（療養者名簿）（⑤の場合）'!$W115,1,0),0),0)</f>
        <v>0</v>
      </c>
      <c r="FV106" s="159">
        <f>IF(FV$16-'様式３（療養者名簿）（⑤の場合）'!$O115+1&lt;=15,IF(FV$16&gt;='様式３（療養者名簿）（⑤の場合）'!$O115,IF(FV$16&lt;='様式３（療養者名簿）（⑤の場合）'!$W115,1,0),0),0)</f>
        <v>0</v>
      </c>
      <c r="FW106" s="159">
        <f>IF(FW$16-'様式３（療養者名簿）（⑤の場合）'!$O115+1&lt;=15,IF(FW$16&gt;='様式３（療養者名簿）（⑤の場合）'!$O115,IF(FW$16&lt;='様式３（療養者名簿）（⑤の場合）'!$W115,1,0),0),0)</f>
        <v>0</v>
      </c>
      <c r="FX106" s="159">
        <f>IF(FX$16-'様式３（療養者名簿）（⑤の場合）'!$O115+1&lt;=15,IF(FX$16&gt;='様式３（療養者名簿）（⑤の場合）'!$O115,IF(FX$16&lt;='様式３（療養者名簿）（⑤の場合）'!$W115,1,0),0),0)</f>
        <v>0</v>
      </c>
      <c r="FY106" s="159">
        <f>IF(FY$16-'様式３（療養者名簿）（⑤の場合）'!$O115+1&lt;=15,IF(FY$16&gt;='様式３（療養者名簿）（⑤の場合）'!$O115,IF(FY$16&lt;='様式３（療養者名簿）（⑤の場合）'!$W115,1,0),0),0)</f>
        <v>0</v>
      </c>
      <c r="FZ106" s="159">
        <f>IF(FZ$16-'様式３（療養者名簿）（⑤の場合）'!$O115+1&lt;=15,IF(FZ$16&gt;='様式３（療養者名簿）（⑤の場合）'!$O115,IF(FZ$16&lt;='様式３（療養者名簿）（⑤の場合）'!$W115,1,0),0),0)</f>
        <v>0</v>
      </c>
      <c r="GA106" s="159">
        <f>IF(GA$16-'様式３（療養者名簿）（⑤の場合）'!$O115+1&lt;=15,IF(GA$16&gt;='様式３（療養者名簿）（⑤の場合）'!$O115,IF(GA$16&lt;='様式３（療養者名簿）（⑤の場合）'!$W115,1,0),0),0)</f>
        <v>0</v>
      </c>
      <c r="GB106" s="159">
        <f>IF(GB$16-'様式３（療養者名簿）（⑤の場合）'!$O115+1&lt;=15,IF(GB$16&gt;='様式３（療養者名簿）（⑤の場合）'!$O115,IF(GB$16&lt;='様式３（療養者名簿）（⑤の場合）'!$W115,1,0),0),0)</f>
        <v>0</v>
      </c>
      <c r="GC106" s="159">
        <f>IF(GC$16-'様式３（療養者名簿）（⑤の場合）'!$O115+1&lt;=15,IF(GC$16&gt;='様式３（療養者名簿）（⑤の場合）'!$O115,IF(GC$16&lt;='様式３（療養者名簿）（⑤の場合）'!$W115,1,0),0),0)</f>
        <v>0</v>
      </c>
      <c r="GD106" s="159">
        <f>IF(GD$16-'様式３（療養者名簿）（⑤の場合）'!$O115+1&lt;=15,IF(GD$16&gt;='様式３（療養者名簿）（⑤の場合）'!$O115,IF(GD$16&lt;='様式３（療養者名簿）（⑤の場合）'!$W115,1,0),0),0)</f>
        <v>0</v>
      </c>
      <c r="GE106" s="159">
        <f>IF(GE$16-'様式３（療養者名簿）（⑤の場合）'!$O115+1&lt;=15,IF(GE$16&gt;='様式３（療養者名簿）（⑤の場合）'!$O115,IF(GE$16&lt;='様式３（療養者名簿）（⑤の場合）'!$W115,1,0),0),0)</f>
        <v>0</v>
      </c>
      <c r="GF106" s="159">
        <f>IF(GF$16-'様式３（療養者名簿）（⑤の場合）'!$O115+1&lt;=15,IF(GF$16&gt;='様式３（療養者名簿）（⑤の場合）'!$O115,IF(GF$16&lt;='様式３（療養者名簿）（⑤の場合）'!$W115,1,0),0),0)</f>
        <v>0</v>
      </c>
      <c r="GG106" s="159">
        <f>IF(GG$16-'様式３（療養者名簿）（⑤の場合）'!$O115+1&lt;=15,IF(GG$16&gt;='様式３（療養者名簿）（⑤の場合）'!$O115,IF(GG$16&lt;='様式３（療養者名簿）（⑤の場合）'!$W115,1,0),0),0)</f>
        <v>0</v>
      </c>
      <c r="GH106" s="159">
        <f>IF(GH$16-'様式３（療養者名簿）（⑤の場合）'!$O115+1&lt;=15,IF(GH$16&gt;='様式３（療養者名簿）（⑤の場合）'!$O115,IF(GH$16&lt;='様式３（療養者名簿）（⑤の場合）'!$W115,1,0),0),0)</f>
        <v>0</v>
      </c>
      <c r="GI106" s="159">
        <f>IF(GI$16-'様式３（療養者名簿）（⑤の場合）'!$O115+1&lt;=15,IF(GI$16&gt;='様式３（療養者名簿）（⑤の場合）'!$O115,IF(GI$16&lt;='様式３（療養者名簿）（⑤の場合）'!$W115,1,0),0),0)</f>
        <v>0</v>
      </c>
      <c r="GJ106" s="159">
        <f>IF(GJ$16-'様式３（療養者名簿）（⑤の場合）'!$O115+1&lt;=15,IF(GJ$16&gt;='様式３（療養者名簿）（⑤の場合）'!$O115,IF(GJ$16&lt;='様式３（療養者名簿）（⑤の場合）'!$W115,1,0),0),0)</f>
        <v>0</v>
      </c>
      <c r="GK106" s="159">
        <f>IF(GK$16-'様式３（療養者名簿）（⑤の場合）'!$O115+1&lt;=15,IF(GK$16&gt;='様式３（療養者名簿）（⑤の場合）'!$O115,IF(GK$16&lt;='様式３（療養者名簿）（⑤の場合）'!$W115,1,0),0),0)</f>
        <v>0</v>
      </c>
      <c r="GL106" s="159">
        <f>IF(GL$16-'様式３（療養者名簿）（⑤の場合）'!$O115+1&lt;=15,IF(GL$16&gt;='様式３（療養者名簿）（⑤の場合）'!$O115,IF(GL$16&lt;='様式３（療養者名簿）（⑤の場合）'!$W115,1,0),0),0)</f>
        <v>0</v>
      </c>
      <c r="GM106" s="159">
        <f>IF(GM$16-'様式３（療養者名簿）（⑤の場合）'!$O115+1&lt;=15,IF(GM$16&gt;='様式３（療養者名簿）（⑤の場合）'!$O115,IF(GM$16&lt;='様式３（療養者名簿）（⑤の場合）'!$W115,1,0),0),0)</f>
        <v>0</v>
      </c>
      <c r="GN106" s="159">
        <f>IF(GN$16-'様式３（療養者名簿）（⑤の場合）'!$O115+1&lt;=15,IF(GN$16&gt;='様式３（療養者名簿）（⑤の場合）'!$O115,IF(GN$16&lt;='様式３（療養者名簿）（⑤の場合）'!$W115,1,0),0),0)</f>
        <v>0</v>
      </c>
      <c r="GO106" s="159">
        <f>IF(GO$16-'様式３（療養者名簿）（⑤の場合）'!$O115+1&lt;=15,IF(GO$16&gt;='様式３（療養者名簿）（⑤の場合）'!$O115,IF(GO$16&lt;='様式３（療養者名簿）（⑤の場合）'!$W115,1,0),0),0)</f>
        <v>0</v>
      </c>
      <c r="GP106" s="159">
        <f>IF(GP$16-'様式３（療養者名簿）（⑤の場合）'!$O115+1&lt;=15,IF(GP$16&gt;='様式３（療養者名簿）（⑤の場合）'!$O115,IF(GP$16&lt;='様式３（療養者名簿）（⑤の場合）'!$W115,1,0),0),0)</f>
        <v>0</v>
      </c>
      <c r="GQ106" s="159">
        <f>IF(GQ$16-'様式３（療養者名簿）（⑤の場合）'!$O115+1&lt;=15,IF(GQ$16&gt;='様式３（療養者名簿）（⑤の場合）'!$O115,IF(GQ$16&lt;='様式３（療養者名簿）（⑤の場合）'!$W115,1,0),0),0)</f>
        <v>0</v>
      </c>
      <c r="GR106" s="159">
        <f>IF(GR$16-'様式３（療養者名簿）（⑤の場合）'!$O115+1&lt;=15,IF(GR$16&gt;='様式３（療養者名簿）（⑤の場合）'!$O115,IF(GR$16&lt;='様式３（療養者名簿）（⑤の場合）'!$W115,1,0),0),0)</f>
        <v>0</v>
      </c>
      <c r="GS106" s="159">
        <f>IF(GS$16-'様式３（療養者名簿）（⑤の場合）'!$O115+1&lt;=15,IF(GS$16&gt;='様式３（療養者名簿）（⑤の場合）'!$O115,IF(GS$16&lt;='様式３（療養者名簿）（⑤の場合）'!$W115,1,0),0),0)</f>
        <v>0</v>
      </c>
      <c r="GT106" s="159">
        <f>IF(GT$16-'様式３（療養者名簿）（⑤の場合）'!$O115+1&lt;=15,IF(GT$16&gt;='様式３（療養者名簿）（⑤の場合）'!$O115,IF(GT$16&lt;='様式３（療養者名簿）（⑤の場合）'!$W115,1,0),0),0)</f>
        <v>0</v>
      </c>
      <c r="GU106" s="159">
        <f>IF(GU$16-'様式３（療養者名簿）（⑤の場合）'!$O115+1&lt;=15,IF(GU$16&gt;='様式３（療養者名簿）（⑤の場合）'!$O115,IF(GU$16&lt;='様式３（療養者名簿）（⑤の場合）'!$W115,1,0),0),0)</f>
        <v>0</v>
      </c>
      <c r="GV106" s="159">
        <f>IF(GV$16-'様式３（療養者名簿）（⑤の場合）'!$O115+1&lt;=15,IF(GV$16&gt;='様式３（療養者名簿）（⑤の場合）'!$O115,IF(GV$16&lt;='様式３（療養者名簿）（⑤の場合）'!$W115,1,0),0),0)</f>
        <v>0</v>
      </c>
      <c r="GW106" s="159">
        <f>IF(GW$16-'様式３（療養者名簿）（⑤の場合）'!$O115+1&lt;=15,IF(GW$16&gt;='様式３（療養者名簿）（⑤の場合）'!$O115,IF(GW$16&lt;='様式３（療養者名簿）（⑤の場合）'!$W115,1,0),0),0)</f>
        <v>0</v>
      </c>
      <c r="GX106" s="159">
        <f>IF(GX$16-'様式３（療養者名簿）（⑤の場合）'!$O115+1&lt;=15,IF(GX$16&gt;='様式３（療養者名簿）（⑤の場合）'!$O115,IF(GX$16&lt;='様式３（療養者名簿）（⑤の場合）'!$W115,1,0),0),0)</f>
        <v>0</v>
      </c>
      <c r="GY106" s="159">
        <f>IF(GY$16-'様式３（療養者名簿）（⑤の場合）'!$O115+1&lt;=15,IF(GY$16&gt;='様式３（療養者名簿）（⑤の場合）'!$O115,IF(GY$16&lt;='様式３（療養者名簿）（⑤の場合）'!$W115,1,0),0),0)</f>
        <v>0</v>
      </c>
      <c r="GZ106" s="159">
        <f>IF(GZ$16-'様式３（療養者名簿）（⑤の場合）'!$O115+1&lt;=15,IF(GZ$16&gt;='様式３（療養者名簿）（⑤の場合）'!$O115,IF(GZ$16&lt;='様式３（療養者名簿）（⑤の場合）'!$W115,1,0),0),0)</f>
        <v>0</v>
      </c>
      <c r="HA106" s="159">
        <f>IF(HA$16-'様式３（療養者名簿）（⑤の場合）'!$O115+1&lt;=15,IF(HA$16&gt;='様式３（療養者名簿）（⑤の場合）'!$O115,IF(HA$16&lt;='様式３（療養者名簿）（⑤の場合）'!$W115,1,0),0),0)</f>
        <v>0</v>
      </c>
      <c r="HB106" s="159">
        <f>IF(HB$16-'様式３（療養者名簿）（⑤の場合）'!$O115+1&lt;=15,IF(HB$16&gt;='様式３（療養者名簿）（⑤の場合）'!$O115,IF(HB$16&lt;='様式３（療養者名簿）（⑤の場合）'!$W115,1,0),0),0)</f>
        <v>0</v>
      </c>
      <c r="HC106" s="159">
        <f>IF(HC$16-'様式３（療養者名簿）（⑤の場合）'!$O115+1&lt;=15,IF(HC$16&gt;='様式３（療養者名簿）（⑤の場合）'!$O115,IF(HC$16&lt;='様式３（療養者名簿）（⑤の場合）'!$W115,1,0),0),0)</f>
        <v>0</v>
      </c>
      <c r="HD106" s="159">
        <f>IF(HD$16-'様式３（療養者名簿）（⑤の場合）'!$O115+1&lt;=15,IF(HD$16&gt;='様式３（療養者名簿）（⑤の場合）'!$O115,IF(HD$16&lt;='様式３（療養者名簿）（⑤の場合）'!$W115,1,0),0),0)</f>
        <v>0</v>
      </c>
      <c r="HE106" s="159">
        <f>IF(HE$16-'様式３（療養者名簿）（⑤の場合）'!$O115+1&lt;=15,IF(HE$16&gt;='様式３（療養者名簿）（⑤の場合）'!$O115,IF(HE$16&lt;='様式３（療養者名簿）（⑤の場合）'!$W115,1,0),0),0)</f>
        <v>0</v>
      </c>
      <c r="HF106" s="159">
        <f>IF(HF$16-'様式３（療養者名簿）（⑤の場合）'!$O115+1&lt;=15,IF(HF$16&gt;='様式３（療養者名簿）（⑤の場合）'!$O115,IF(HF$16&lt;='様式３（療養者名簿）（⑤の場合）'!$W115,1,0),0),0)</f>
        <v>0</v>
      </c>
      <c r="HG106" s="159">
        <f>IF(HG$16-'様式３（療養者名簿）（⑤の場合）'!$O115+1&lt;=15,IF(HG$16&gt;='様式３（療養者名簿）（⑤の場合）'!$O115,IF(HG$16&lt;='様式３（療養者名簿）（⑤の場合）'!$W115,1,0),0),0)</f>
        <v>0</v>
      </c>
      <c r="HH106" s="159">
        <f>IF(HH$16-'様式３（療養者名簿）（⑤の場合）'!$O115+1&lt;=15,IF(HH$16&gt;='様式３（療養者名簿）（⑤の場合）'!$O115,IF(HH$16&lt;='様式３（療養者名簿）（⑤の場合）'!$W115,1,0),0),0)</f>
        <v>0</v>
      </c>
      <c r="HI106" s="159">
        <f>IF(HI$16-'様式３（療養者名簿）（⑤の場合）'!$O115+1&lt;=15,IF(HI$16&gt;='様式３（療養者名簿）（⑤の場合）'!$O115,IF(HI$16&lt;='様式３（療養者名簿）（⑤の場合）'!$W115,1,0),0),0)</f>
        <v>0</v>
      </c>
      <c r="HJ106" s="159">
        <f>IF(HJ$16-'様式３（療養者名簿）（⑤の場合）'!$O115+1&lt;=15,IF(HJ$16&gt;='様式３（療養者名簿）（⑤の場合）'!$O115,IF(HJ$16&lt;='様式３（療養者名簿）（⑤の場合）'!$W115,1,0),0),0)</f>
        <v>0</v>
      </c>
      <c r="HK106" s="159">
        <f>IF(HK$16-'様式３（療養者名簿）（⑤の場合）'!$O115+1&lt;=15,IF(HK$16&gt;='様式３（療養者名簿）（⑤の場合）'!$O115,IF(HK$16&lt;='様式３（療養者名簿）（⑤の場合）'!$W115,1,0),0),0)</f>
        <v>0</v>
      </c>
      <c r="HL106" s="159">
        <f>IF(HL$16-'様式３（療養者名簿）（⑤の場合）'!$O115+1&lt;=15,IF(HL$16&gt;='様式３（療養者名簿）（⑤の場合）'!$O115,IF(HL$16&lt;='様式３（療養者名簿）（⑤の場合）'!$W115,1,0),0),0)</f>
        <v>0</v>
      </c>
      <c r="HM106" s="159">
        <f>IF(HM$16-'様式３（療養者名簿）（⑤の場合）'!$O115+1&lt;=15,IF(HM$16&gt;='様式３（療養者名簿）（⑤の場合）'!$O115,IF(HM$16&lt;='様式３（療養者名簿）（⑤の場合）'!$W115,1,0),0),0)</f>
        <v>0</v>
      </c>
      <c r="HN106" s="159">
        <f>IF(HN$16-'様式３（療養者名簿）（⑤の場合）'!$O115+1&lt;=15,IF(HN$16&gt;='様式３（療養者名簿）（⑤の場合）'!$O115,IF(HN$16&lt;='様式３（療養者名簿）（⑤の場合）'!$W115,1,0),0),0)</f>
        <v>0</v>
      </c>
      <c r="HO106" s="159">
        <f>IF(HO$16-'様式３（療養者名簿）（⑤の場合）'!$O115+1&lt;=15,IF(HO$16&gt;='様式３（療養者名簿）（⑤の場合）'!$O115,IF(HO$16&lt;='様式３（療養者名簿）（⑤の場合）'!$W115,1,0),0),0)</f>
        <v>0</v>
      </c>
      <c r="HP106" s="159">
        <f>IF(HP$16-'様式３（療養者名簿）（⑤の場合）'!$O115+1&lt;=15,IF(HP$16&gt;='様式３（療養者名簿）（⑤の場合）'!$O115,IF(HP$16&lt;='様式３（療養者名簿）（⑤の場合）'!$W115,1,0),0),0)</f>
        <v>0</v>
      </c>
      <c r="HQ106" s="159">
        <f>IF(HQ$16-'様式３（療養者名簿）（⑤の場合）'!$O115+1&lt;=15,IF(HQ$16&gt;='様式３（療養者名簿）（⑤の場合）'!$O115,IF(HQ$16&lt;='様式３（療養者名簿）（⑤の場合）'!$W115,1,0),0),0)</f>
        <v>0</v>
      </c>
      <c r="HR106" s="159">
        <f>IF(HR$16-'様式３（療養者名簿）（⑤の場合）'!$O115+1&lt;=15,IF(HR$16&gt;='様式３（療養者名簿）（⑤の場合）'!$O115,IF(HR$16&lt;='様式３（療養者名簿）（⑤の場合）'!$W115,1,0),0),0)</f>
        <v>0</v>
      </c>
      <c r="HS106" s="159">
        <f>IF(HS$16-'様式３（療養者名簿）（⑤の場合）'!$O115+1&lt;=15,IF(HS$16&gt;='様式３（療養者名簿）（⑤の場合）'!$O115,IF(HS$16&lt;='様式３（療養者名簿）（⑤の場合）'!$W115,1,0),0),0)</f>
        <v>0</v>
      </c>
      <c r="HT106" s="159">
        <f>IF(HT$16-'様式３（療養者名簿）（⑤の場合）'!$O115+1&lt;=15,IF(HT$16&gt;='様式３（療養者名簿）（⑤の場合）'!$O115,IF(HT$16&lt;='様式３（療養者名簿）（⑤の場合）'!$W115,1,0),0),0)</f>
        <v>0</v>
      </c>
      <c r="HU106" s="159">
        <f>IF(HU$16-'様式３（療養者名簿）（⑤の場合）'!$O115+1&lt;=15,IF(HU$16&gt;='様式３（療養者名簿）（⑤の場合）'!$O115,IF(HU$16&lt;='様式３（療養者名簿）（⑤の場合）'!$W115,1,0),0),0)</f>
        <v>0</v>
      </c>
      <c r="HV106" s="159">
        <f>IF(HV$16-'様式３（療養者名簿）（⑤の場合）'!$O115+1&lt;=15,IF(HV$16&gt;='様式３（療養者名簿）（⑤の場合）'!$O115,IF(HV$16&lt;='様式３（療養者名簿）（⑤の場合）'!$W115,1,0),0),0)</f>
        <v>0</v>
      </c>
      <c r="HW106" s="159">
        <f>IF(HW$16-'様式３（療養者名簿）（⑤の場合）'!$O115+1&lt;=15,IF(HW$16&gt;='様式３（療養者名簿）（⑤の場合）'!$O115,IF(HW$16&lt;='様式３（療養者名簿）（⑤の場合）'!$W115,1,0),0),0)</f>
        <v>0</v>
      </c>
      <c r="HX106" s="159">
        <f>IF(HX$16-'様式３（療養者名簿）（⑤の場合）'!$O115+1&lt;=15,IF(HX$16&gt;='様式３（療養者名簿）（⑤の場合）'!$O115,IF(HX$16&lt;='様式３（療養者名簿）（⑤の場合）'!$W115,1,0),0),0)</f>
        <v>0</v>
      </c>
      <c r="HY106" s="159">
        <f>IF(HY$16-'様式３（療養者名簿）（⑤の場合）'!$O115+1&lt;=15,IF(HY$16&gt;='様式３（療養者名簿）（⑤の場合）'!$O115,IF(HY$16&lt;='様式３（療養者名簿）（⑤の場合）'!$W115,1,0),0),0)</f>
        <v>0</v>
      </c>
      <c r="HZ106" s="159">
        <f>IF(HZ$16-'様式３（療養者名簿）（⑤の場合）'!$O115+1&lt;=15,IF(HZ$16&gt;='様式３（療養者名簿）（⑤の場合）'!$O115,IF(HZ$16&lt;='様式３（療養者名簿）（⑤の場合）'!$W115,1,0),0),0)</f>
        <v>0</v>
      </c>
      <c r="IA106" s="159">
        <f>IF(IA$16-'様式３（療養者名簿）（⑤の場合）'!$O115+1&lt;=15,IF(IA$16&gt;='様式３（療養者名簿）（⑤の場合）'!$O115,IF(IA$16&lt;='様式３（療養者名簿）（⑤の場合）'!$W115,1,0),0),0)</f>
        <v>0</v>
      </c>
      <c r="IB106" s="159">
        <f>IF(IB$16-'様式３（療養者名簿）（⑤の場合）'!$O115+1&lt;=15,IF(IB$16&gt;='様式３（療養者名簿）（⑤の場合）'!$O115,IF(IB$16&lt;='様式３（療養者名簿）（⑤の場合）'!$W115,1,0),0),0)</f>
        <v>0</v>
      </c>
      <c r="IC106" s="159">
        <f>IF(IC$16-'様式３（療養者名簿）（⑤の場合）'!$O115+1&lt;=15,IF(IC$16&gt;='様式３（療養者名簿）（⑤の場合）'!$O115,IF(IC$16&lt;='様式３（療養者名簿）（⑤の場合）'!$W115,1,0),0),0)</f>
        <v>0</v>
      </c>
      <c r="ID106" s="159">
        <f>IF(ID$16-'様式３（療養者名簿）（⑤の場合）'!$O115+1&lt;=15,IF(ID$16&gt;='様式３（療養者名簿）（⑤の場合）'!$O115,IF(ID$16&lt;='様式３（療養者名簿）（⑤の場合）'!$W115,1,0),0),0)</f>
        <v>0</v>
      </c>
      <c r="IE106" s="159">
        <f>IF(IE$16-'様式３（療養者名簿）（⑤の場合）'!$O115+1&lt;=15,IF(IE$16&gt;='様式３（療養者名簿）（⑤の場合）'!$O115,IF(IE$16&lt;='様式３（療養者名簿）（⑤の場合）'!$W115,1,0),0),0)</f>
        <v>0</v>
      </c>
      <c r="IF106" s="159">
        <f>IF(IF$16-'様式３（療養者名簿）（⑤の場合）'!$O115+1&lt;=15,IF(IF$16&gt;='様式３（療養者名簿）（⑤の場合）'!$O115,IF(IF$16&lt;='様式３（療養者名簿）（⑤の場合）'!$W115,1,0),0),0)</f>
        <v>0</v>
      </c>
      <c r="IG106" s="159">
        <f>IF(IG$16-'様式３（療養者名簿）（⑤の場合）'!$O115+1&lt;=15,IF(IG$16&gt;='様式３（療養者名簿）（⑤の場合）'!$O115,IF(IG$16&lt;='様式３（療養者名簿）（⑤の場合）'!$W115,1,0),0),0)</f>
        <v>0</v>
      </c>
      <c r="IH106" s="159">
        <f>IF(IH$16-'様式３（療養者名簿）（⑤の場合）'!$O115+1&lt;=15,IF(IH$16&gt;='様式３（療養者名簿）（⑤の場合）'!$O115,IF(IH$16&lt;='様式３（療養者名簿）（⑤の場合）'!$W115,1,0),0),0)</f>
        <v>0</v>
      </c>
      <c r="II106" s="159">
        <f>IF(II$16-'様式３（療養者名簿）（⑤の場合）'!$O115+1&lt;=15,IF(II$16&gt;='様式３（療養者名簿）（⑤の場合）'!$O115,IF(II$16&lt;='様式３（療養者名簿）（⑤の場合）'!$W115,1,0),0),0)</f>
        <v>0</v>
      </c>
      <c r="IJ106" s="159">
        <f>IF(IJ$16-'様式３（療養者名簿）（⑤の場合）'!$O115+1&lt;=15,IF(IJ$16&gt;='様式３（療養者名簿）（⑤の場合）'!$O115,IF(IJ$16&lt;='様式３（療養者名簿）（⑤の場合）'!$W115,1,0),0),0)</f>
        <v>0</v>
      </c>
      <c r="IK106" s="159">
        <f>IF(IK$16-'様式３（療養者名簿）（⑤の場合）'!$O115+1&lt;=15,IF(IK$16&gt;='様式３（療養者名簿）（⑤の場合）'!$O115,IF(IK$16&lt;='様式３（療養者名簿）（⑤の場合）'!$W115,1,0),0),0)</f>
        <v>0</v>
      </c>
      <c r="IL106" s="159">
        <f>IF(IL$16-'様式３（療養者名簿）（⑤の場合）'!$O115+1&lt;=15,IF(IL$16&gt;='様式３（療養者名簿）（⑤の場合）'!$O115,IF(IL$16&lt;='様式３（療養者名簿）（⑤の場合）'!$W115,1,0),0),0)</f>
        <v>0</v>
      </c>
      <c r="IM106" s="159">
        <f>IF(IM$16-'様式３（療養者名簿）（⑤の場合）'!$O115+1&lt;=15,IF(IM$16&gt;='様式３（療養者名簿）（⑤の場合）'!$O115,IF(IM$16&lt;='様式３（療養者名簿）（⑤の場合）'!$W115,1,0),0),0)</f>
        <v>0</v>
      </c>
      <c r="IN106" s="159">
        <f>IF(IN$16-'様式３（療養者名簿）（⑤の場合）'!$O115+1&lt;=15,IF(IN$16&gt;='様式３（療養者名簿）（⑤の場合）'!$O115,IF(IN$16&lt;='様式３（療養者名簿）（⑤の場合）'!$W115,1,0),0),0)</f>
        <v>0</v>
      </c>
      <c r="IO106" s="159">
        <f>IF(IO$16-'様式３（療養者名簿）（⑤の場合）'!$O115+1&lt;=15,IF(IO$16&gt;='様式３（療養者名簿）（⑤の場合）'!$O115,IF(IO$16&lt;='様式３（療養者名簿）（⑤の場合）'!$W115,1,0),0),0)</f>
        <v>0</v>
      </c>
      <c r="IP106" s="159">
        <f>IF(IP$16-'様式３（療養者名簿）（⑤の場合）'!$O115+1&lt;=15,IF(IP$16&gt;='様式３（療養者名簿）（⑤の場合）'!$O115,IF(IP$16&lt;='様式３（療養者名簿）（⑤の場合）'!$W115,1,0),0),0)</f>
        <v>0</v>
      </c>
      <c r="IQ106" s="159">
        <f>IF(IQ$16-'様式３（療養者名簿）（⑤の場合）'!$O115+1&lt;=15,IF(IQ$16&gt;='様式３（療養者名簿）（⑤の場合）'!$O115,IF(IQ$16&lt;='様式３（療養者名簿）（⑤の場合）'!$W115,1,0),0),0)</f>
        <v>0</v>
      </c>
      <c r="IR106" s="159">
        <f>IF(IR$16-'様式３（療養者名簿）（⑤の場合）'!$O115+1&lt;=15,IF(IR$16&gt;='様式３（療養者名簿）（⑤の場合）'!$O115,IF(IR$16&lt;='様式３（療養者名簿）（⑤の場合）'!$W115,1,0),0),0)</f>
        <v>0</v>
      </c>
      <c r="IS106" s="159">
        <f>IF(IS$16-'様式３（療養者名簿）（⑤の場合）'!$O115+1&lt;=15,IF(IS$16&gt;='様式３（療養者名簿）（⑤の場合）'!$O115,IF(IS$16&lt;='様式３（療養者名簿）（⑤の場合）'!$W115,1,0),0),0)</f>
        <v>0</v>
      </c>
      <c r="IT106" s="159">
        <f>IF(IT$16-'様式３（療養者名簿）（⑤の場合）'!$O115+1&lt;=15,IF(IT$16&gt;='様式３（療養者名簿）（⑤の場合）'!$O115,IF(IT$16&lt;='様式３（療養者名簿）（⑤の場合）'!$W115,1,0),0),0)</f>
        <v>0</v>
      </c>
    </row>
    <row r="107" spans="1:254" ht="42" customHeight="1">
      <c r="A107" s="149">
        <f>'様式３（療養者名簿）（⑤の場合）'!C116</f>
        <v>0</v>
      </c>
      <c r="B107" s="159">
        <f>IF(B$16-'様式３（療養者名簿）（⑤の場合）'!$O116+1&lt;=15,IF(B$16&gt;='様式３（療養者名簿）（⑤の場合）'!$O116,IF(B$16&lt;='様式３（療養者名簿）（⑤の場合）'!$W116,1,0),0),0)</f>
        <v>0</v>
      </c>
      <c r="C107" s="159">
        <f>IF(C$16-'様式３（療養者名簿）（⑤の場合）'!$O116+1&lt;=15,IF(C$16&gt;='様式３（療養者名簿）（⑤の場合）'!$O116,IF(C$16&lt;='様式３（療養者名簿）（⑤の場合）'!$W116,1,0),0),0)</f>
        <v>0</v>
      </c>
      <c r="D107" s="159">
        <f>IF(D$16-'様式３（療養者名簿）（⑤の場合）'!$O116+1&lt;=15,IF(D$16&gt;='様式３（療養者名簿）（⑤の場合）'!$O116,IF(D$16&lt;='様式３（療養者名簿）（⑤の場合）'!$W116,1,0),0),0)</f>
        <v>0</v>
      </c>
      <c r="E107" s="159">
        <f>IF(E$16-'様式３（療養者名簿）（⑤の場合）'!$O116+1&lt;=15,IF(E$16&gt;='様式３（療養者名簿）（⑤の場合）'!$O116,IF(E$16&lt;='様式３（療養者名簿）（⑤の場合）'!$W116,1,0),0),0)</f>
        <v>0</v>
      </c>
      <c r="F107" s="159">
        <f>IF(F$16-'様式３（療養者名簿）（⑤の場合）'!$O116+1&lt;=15,IF(F$16&gt;='様式３（療養者名簿）（⑤の場合）'!$O116,IF(F$16&lt;='様式３（療養者名簿）（⑤の場合）'!$W116,1,0),0),0)</f>
        <v>0</v>
      </c>
      <c r="G107" s="159">
        <f>IF(G$16-'様式３（療養者名簿）（⑤の場合）'!$O116+1&lt;=15,IF(G$16&gt;='様式３（療養者名簿）（⑤の場合）'!$O116,IF(G$16&lt;='様式３（療養者名簿）（⑤の場合）'!$W116,1,0),0),0)</f>
        <v>0</v>
      </c>
      <c r="H107" s="159">
        <f>IF(H$16-'様式３（療養者名簿）（⑤の場合）'!$O116+1&lt;=15,IF(H$16&gt;='様式３（療養者名簿）（⑤の場合）'!$O116,IF(H$16&lt;='様式３（療養者名簿）（⑤の場合）'!$W116,1,0),0),0)</f>
        <v>0</v>
      </c>
      <c r="I107" s="159">
        <f>IF(I$16-'様式３（療養者名簿）（⑤の場合）'!$O116+1&lt;=15,IF(I$16&gt;='様式３（療養者名簿）（⑤の場合）'!$O116,IF(I$16&lt;='様式３（療養者名簿）（⑤の場合）'!$W116,1,0),0),0)</f>
        <v>0</v>
      </c>
      <c r="J107" s="159">
        <f>IF(J$16-'様式３（療養者名簿）（⑤の場合）'!$O116+1&lt;=15,IF(J$16&gt;='様式３（療養者名簿）（⑤の場合）'!$O116,IF(J$16&lt;='様式３（療養者名簿）（⑤の場合）'!$W116,1,0),0),0)</f>
        <v>0</v>
      </c>
      <c r="K107" s="159">
        <f>IF(K$16-'様式３（療養者名簿）（⑤の場合）'!$O116+1&lt;=15,IF(K$16&gt;='様式３（療養者名簿）（⑤の場合）'!$O116,IF(K$16&lt;='様式３（療養者名簿）（⑤の場合）'!$W116,1,0),0),0)</f>
        <v>0</v>
      </c>
      <c r="L107" s="159">
        <f>IF(L$16-'様式３（療養者名簿）（⑤の場合）'!$O116+1&lt;=15,IF(L$16&gt;='様式３（療養者名簿）（⑤の場合）'!$O116,IF(L$16&lt;='様式３（療養者名簿）（⑤の場合）'!$W116,1,0),0),0)</f>
        <v>0</v>
      </c>
      <c r="M107" s="159">
        <f>IF(M$16-'様式３（療養者名簿）（⑤の場合）'!$O116+1&lt;=15,IF(M$16&gt;='様式３（療養者名簿）（⑤の場合）'!$O116,IF(M$16&lt;='様式３（療養者名簿）（⑤の場合）'!$W116,1,0),0),0)</f>
        <v>0</v>
      </c>
      <c r="N107" s="159">
        <f>IF(N$16-'様式３（療養者名簿）（⑤の場合）'!$O116+1&lt;=15,IF(N$16&gt;='様式３（療養者名簿）（⑤の場合）'!$O116,IF(N$16&lt;='様式３（療養者名簿）（⑤の場合）'!$W116,1,0),0),0)</f>
        <v>0</v>
      </c>
      <c r="O107" s="159">
        <f>IF(O$16-'様式３（療養者名簿）（⑤の場合）'!$O116+1&lt;=15,IF(O$16&gt;='様式３（療養者名簿）（⑤の場合）'!$O116,IF(O$16&lt;='様式３（療養者名簿）（⑤の場合）'!$W116,1,0),0),0)</f>
        <v>0</v>
      </c>
      <c r="P107" s="159">
        <f>IF(P$16-'様式３（療養者名簿）（⑤の場合）'!$O116+1&lt;=15,IF(P$16&gt;='様式３（療養者名簿）（⑤の場合）'!$O116,IF(P$16&lt;='様式３（療養者名簿）（⑤の場合）'!$W116,1,0),0),0)</f>
        <v>0</v>
      </c>
      <c r="Q107" s="159">
        <f>IF(Q$16-'様式３（療養者名簿）（⑤の場合）'!$O116+1&lt;=15,IF(Q$16&gt;='様式３（療養者名簿）（⑤の場合）'!$O116,IF(Q$16&lt;='様式３（療養者名簿）（⑤の場合）'!$W116,1,0),0),0)</f>
        <v>0</v>
      </c>
      <c r="R107" s="159">
        <f>IF(R$16-'様式３（療養者名簿）（⑤の場合）'!$O116+1&lt;=15,IF(R$16&gt;='様式３（療養者名簿）（⑤の場合）'!$O116,IF(R$16&lt;='様式３（療養者名簿）（⑤の場合）'!$W116,1,0),0),0)</f>
        <v>0</v>
      </c>
      <c r="S107" s="159">
        <f>IF(S$16-'様式３（療養者名簿）（⑤の場合）'!$O116+1&lt;=15,IF(S$16&gt;='様式３（療養者名簿）（⑤の場合）'!$O116,IF(S$16&lt;='様式３（療養者名簿）（⑤の場合）'!$W116,1,0),0),0)</f>
        <v>0</v>
      </c>
      <c r="T107" s="159">
        <f>IF(T$16-'様式３（療養者名簿）（⑤の場合）'!$O116+1&lt;=15,IF(T$16&gt;='様式３（療養者名簿）（⑤の場合）'!$O116,IF(T$16&lt;='様式３（療養者名簿）（⑤の場合）'!$W116,1,0),0),0)</f>
        <v>0</v>
      </c>
      <c r="U107" s="159">
        <f>IF(U$16-'様式３（療養者名簿）（⑤の場合）'!$O116+1&lt;=15,IF(U$16&gt;='様式３（療養者名簿）（⑤の場合）'!$O116,IF(U$16&lt;='様式３（療養者名簿）（⑤の場合）'!$W116,1,0),0),0)</f>
        <v>0</v>
      </c>
      <c r="V107" s="159">
        <f>IF(V$16-'様式３（療養者名簿）（⑤の場合）'!$O116+1&lt;=15,IF(V$16&gt;='様式３（療養者名簿）（⑤の場合）'!$O116,IF(V$16&lt;='様式３（療養者名簿）（⑤の場合）'!$W116,1,0),0),0)</f>
        <v>0</v>
      </c>
      <c r="W107" s="159">
        <f>IF(W$16-'様式３（療養者名簿）（⑤の場合）'!$O116+1&lt;=15,IF(W$16&gt;='様式３（療養者名簿）（⑤の場合）'!$O116,IF(W$16&lt;='様式３（療養者名簿）（⑤の場合）'!$W116,1,0),0),0)</f>
        <v>0</v>
      </c>
      <c r="X107" s="159">
        <f>IF(X$16-'様式３（療養者名簿）（⑤の場合）'!$O116+1&lt;=15,IF(X$16&gt;='様式３（療養者名簿）（⑤の場合）'!$O116,IF(X$16&lt;='様式３（療養者名簿）（⑤の場合）'!$W116,1,0),0),0)</f>
        <v>0</v>
      </c>
      <c r="Y107" s="159">
        <f>IF(Y$16-'様式３（療養者名簿）（⑤の場合）'!$O116+1&lt;=15,IF(Y$16&gt;='様式３（療養者名簿）（⑤の場合）'!$O116,IF(Y$16&lt;='様式３（療養者名簿）（⑤の場合）'!$W116,1,0),0),0)</f>
        <v>0</v>
      </c>
      <c r="Z107" s="159">
        <f>IF(Z$16-'様式３（療養者名簿）（⑤の場合）'!$O116+1&lt;=15,IF(Z$16&gt;='様式３（療養者名簿）（⑤の場合）'!$O116,IF(Z$16&lt;='様式３（療養者名簿）（⑤の場合）'!$W116,1,0),0),0)</f>
        <v>0</v>
      </c>
      <c r="AA107" s="159">
        <f>IF(AA$16-'様式３（療養者名簿）（⑤の場合）'!$O116+1&lt;=15,IF(AA$16&gt;='様式３（療養者名簿）（⑤の場合）'!$O116,IF(AA$16&lt;='様式３（療養者名簿）（⑤の場合）'!$W116,1,0),0),0)</f>
        <v>0</v>
      </c>
      <c r="AB107" s="159">
        <f>IF(AB$16-'様式３（療養者名簿）（⑤の場合）'!$O116+1&lt;=15,IF(AB$16&gt;='様式３（療養者名簿）（⑤の場合）'!$O116,IF(AB$16&lt;='様式３（療養者名簿）（⑤の場合）'!$W116,1,0),0),0)</f>
        <v>0</v>
      </c>
      <c r="AC107" s="159">
        <f>IF(AC$16-'様式３（療養者名簿）（⑤の場合）'!$O116+1&lt;=15,IF(AC$16&gt;='様式３（療養者名簿）（⑤の場合）'!$O116,IF(AC$16&lt;='様式３（療養者名簿）（⑤の場合）'!$W116,1,0),0),0)</f>
        <v>0</v>
      </c>
      <c r="AD107" s="159">
        <f>IF(AD$16-'様式３（療養者名簿）（⑤の場合）'!$O116+1&lt;=15,IF(AD$16&gt;='様式３（療養者名簿）（⑤の場合）'!$O116,IF(AD$16&lt;='様式３（療養者名簿）（⑤の場合）'!$W116,1,0),0),0)</f>
        <v>0</v>
      </c>
      <c r="AE107" s="159">
        <f>IF(AE$16-'様式３（療養者名簿）（⑤の場合）'!$O116+1&lt;=15,IF(AE$16&gt;='様式３（療養者名簿）（⑤の場合）'!$O116,IF(AE$16&lt;='様式３（療養者名簿）（⑤の場合）'!$W116,1,0),0),0)</f>
        <v>0</v>
      </c>
      <c r="AF107" s="159">
        <f>IF(AF$16-'様式３（療養者名簿）（⑤の場合）'!$O116+1&lt;=15,IF(AF$16&gt;='様式３（療養者名簿）（⑤の場合）'!$O116,IF(AF$16&lt;='様式３（療養者名簿）（⑤の場合）'!$W116,1,0),0),0)</f>
        <v>0</v>
      </c>
      <c r="AG107" s="159">
        <f>IF(AG$16-'様式３（療養者名簿）（⑤の場合）'!$O116+1&lt;=15,IF(AG$16&gt;='様式３（療養者名簿）（⑤の場合）'!$O116,IF(AG$16&lt;='様式３（療養者名簿）（⑤の場合）'!$W116,1,0),0),0)</f>
        <v>0</v>
      </c>
      <c r="AH107" s="159">
        <f>IF(AH$16-'様式３（療養者名簿）（⑤の場合）'!$O116+1&lt;=15,IF(AH$16&gt;='様式３（療養者名簿）（⑤の場合）'!$O116,IF(AH$16&lt;='様式３（療養者名簿）（⑤の場合）'!$W116,1,0),0),0)</f>
        <v>0</v>
      </c>
      <c r="AI107" s="159">
        <f>IF(AI$16-'様式３（療養者名簿）（⑤の場合）'!$O116+1&lt;=15,IF(AI$16&gt;='様式３（療養者名簿）（⑤の場合）'!$O116,IF(AI$16&lt;='様式３（療養者名簿）（⑤の場合）'!$W116,1,0),0),0)</f>
        <v>0</v>
      </c>
      <c r="AJ107" s="159">
        <f>IF(AJ$16-'様式３（療養者名簿）（⑤の場合）'!$O116+1&lt;=15,IF(AJ$16&gt;='様式３（療養者名簿）（⑤の場合）'!$O116,IF(AJ$16&lt;='様式３（療養者名簿）（⑤の場合）'!$W116,1,0),0),0)</f>
        <v>0</v>
      </c>
      <c r="AK107" s="159">
        <f>IF(AK$16-'様式３（療養者名簿）（⑤の場合）'!$O116+1&lt;=15,IF(AK$16&gt;='様式３（療養者名簿）（⑤の場合）'!$O116,IF(AK$16&lt;='様式３（療養者名簿）（⑤の場合）'!$W116,1,0),0),0)</f>
        <v>0</v>
      </c>
      <c r="AL107" s="159">
        <f>IF(AL$16-'様式３（療養者名簿）（⑤の場合）'!$O116+1&lt;=15,IF(AL$16&gt;='様式３（療養者名簿）（⑤の場合）'!$O116,IF(AL$16&lt;='様式３（療養者名簿）（⑤の場合）'!$W116,1,0),0),0)</f>
        <v>0</v>
      </c>
      <c r="AM107" s="159">
        <f>IF(AM$16-'様式３（療養者名簿）（⑤の場合）'!$O116+1&lt;=15,IF(AM$16&gt;='様式３（療養者名簿）（⑤の場合）'!$O116,IF(AM$16&lt;='様式３（療養者名簿）（⑤の場合）'!$W116,1,0),0),0)</f>
        <v>0</v>
      </c>
      <c r="AN107" s="159">
        <f>IF(AN$16-'様式３（療養者名簿）（⑤の場合）'!$O116+1&lt;=15,IF(AN$16&gt;='様式３（療養者名簿）（⑤の場合）'!$O116,IF(AN$16&lt;='様式３（療養者名簿）（⑤の場合）'!$W116,1,0),0),0)</f>
        <v>0</v>
      </c>
      <c r="AO107" s="159">
        <f>IF(AO$16-'様式３（療養者名簿）（⑤の場合）'!$O116+1&lt;=15,IF(AO$16&gt;='様式３（療養者名簿）（⑤の場合）'!$O116,IF(AO$16&lt;='様式３（療養者名簿）（⑤の場合）'!$W116,1,0),0),0)</f>
        <v>0</v>
      </c>
      <c r="AP107" s="159">
        <f>IF(AP$16-'様式３（療養者名簿）（⑤の場合）'!$O116+1&lt;=15,IF(AP$16&gt;='様式３（療養者名簿）（⑤の場合）'!$O116,IF(AP$16&lt;='様式３（療養者名簿）（⑤の場合）'!$W116,1,0),0),0)</f>
        <v>0</v>
      </c>
      <c r="AQ107" s="159">
        <f>IF(AQ$16-'様式３（療養者名簿）（⑤の場合）'!$O116+1&lt;=15,IF(AQ$16&gt;='様式３（療養者名簿）（⑤の場合）'!$O116,IF(AQ$16&lt;='様式３（療養者名簿）（⑤の場合）'!$W116,1,0),0),0)</f>
        <v>0</v>
      </c>
      <c r="AR107" s="159">
        <f>IF(AR$16-'様式３（療養者名簿）（⑤の場合）'!$O116+1&lt;=15,IF(AR$16&gt;='様式３（療養者名簿）（⑤の場合）'!$O116,IF(AR$16&lt;='様式３（療養者名簿）（⑤の場合）'!$W116,1,0),0),0)</f>
        <v>0</v>
      </c>
      <c r="AS107" s="159">
        <f>IF(AS$16-'様式３（療養者名簿）（⑤の場合）'!$O116+1&lt;=15,IF(AS$16&gt;='様式３（療養者名簿）（⑤の場合）'!$O116,IF(AS$16&lt;='様式３（療養者名簿）（⑤の場合）'!$W116,1,0),0),0)</f>
        <v>0</v>
      </c>
      <c r="AT107" s="159">
        <f>IF(AT$16-'様式３（療養者名簿）（⑤の場合）'!$O116+1&lt;=15,IF(AT$16&gt;='様式３（療養者名簿）（⑤の場合）'!$O116,IF(AT$16&lt;='様式３（療養者名簿）（⑤の場合）'!$W116,1,0),0),0)</f>
        <v>0</v>
      </c>
      <c r="AU107" s="159">
        <f>IF(AU$16-'様式３（療養者名簿）（⑤の場合）'!$O116+1&lt;=15,IF(AU$16&gt;='様式３（療養者名簿）（⑤の場合）'!$O116,IF(AU$16&lt;='様式３（療養者名簿）（⑤の場合）'!$W116,1,0),0),0)</f>
        <v>0</v>
      </c>
      <c r="AV107" s="159">
        <f>IF(AV$16-'様式３（療養者名簿）（⑤の場合）'!$O116+1&lt;=15,IF(AV$16&gt;='様式３（療養者名簿）（⑤の場合）'!$O116,IF(AV$16&lt;='様式３（療養者名簿）（⑤の場合）'!$W116,1,0),0),0)</f>
        <v>0</v>
      </c>
      <c r="AW107" s="159">
        <f>IF(AW$16-'様式３（療養者名簿）（⑤の場合）'!$O116+1&lt;=15,IF(AW$16&gt;='様式３（療養者名簿）（⑤の場合）'!$O116,IF(AW$16&lt;='様式３（療養者名簿）（⑤の場合）'!$W116,1,0),0),0)</f>
        <v>0</v>
      </c>
      <c r="AX107" s="159">
        <f>IF(AX$16-'様式３（療養者名簿）（⑤の場合）'!$O116+1&lt;=15,IF(AX$16&gt;='様式３（療養者名簿）（⑤の場合）'!$O116,IF(AX$16&lt;='様式３（療養者名簿）（⑤の場合）'!$W116,1,0),0),0)</f>
        <v>0</v>
      </c>
      <c r="AY107" s="159">
        <f>IF(AY$16-'様式３（療養者名簿）（⑤の場合）'!$O116+1&lt;=15,IF(AY$16&gt;='様式３（療養者名簿）（⑤の場合）'!$O116,IF(AY$16&lt;='様式３（療養者名簿）（⑤の場合）'!$W116,1,0),0),0)</f>
        <v>0</v>
      </c>
      <c r="AZ107" s="159">
        <f>IF(AZ$16-'様式３（療養者名簿）（⑤の場合）'!$O116+1&lt;=15,IF(AZ$16&gt;='様式３（療養者名簿）（⑤の場合）'!$O116,IF(AZ$16&lt;='様式３（療養者名簿）（⑤の場合）'!$W116,1,0),0),0)</f>
        <v>0</v>
      </c>
      <c r="BA107" s="159">
        <f>IF(BA$16-'様式３（療養者名簿）（⑤の場合）'!$O116+1&lt;=15,IF(BA$16&gt;='様式３（療養者名簿）（⑤の場合）'!$O116,IF(BA$16&lt;='様式３（療養者名簿）（⑤の場合）'!$W116,1,0),0),0)</f>
        <v>0</v>
      </c>
      <c r="BB107" s="159">
        <f>IF(BB$16-'様式３（療養者名簿）（⑤の場合）'!$O116+1&lt;=15,IF(BB$16&gt;='様式３（療養者名簿）（⑤の場合）'!$O116,IF(BB$16&lt;='様式３（療養者名簿）（⑤の場合）'!$W116,1,0),0),0)</f>
        <v>0</v>
      </c>
      <c r="BC107" s="159">
        <f>IF(BC$16-'様式３（療養者名簿）（⑤の場合）'!$O116+1&lt;=15,IF(BC$16&gt;='様式３（療養者名簿）（⑤の場合）'!$O116,IF(BC$16&lt;='様式３（療養者名簿）（⑤の場合）'!$W116,1,0),0),0)</f>
        <v>0</v>
      </c>
      <c r="BD107" s="159">
        <f>IF(BD$16-'様式３（療養者名簿）（⑤の場合）'!$O116+1&lt;=15,IF(BD$16&gt;='様式３（療養者名簿）（⑤の場合）'!$O116,IF(BD$16&lt;='様式３（療養者名簿）（⑤の場合）'!$W116,1,0),0),0)</f>
        <v>0</v>
      </c>
      <c r="BE107" s="159">
        <f>IF(BE$16-'様式３（療養者名簿）（⑤の場合）'!$O116+1&lt;=15,IF(BE$16&gt;='様式３（療養者名簿）（⑤の場合）'!$O116,IF(BE$16&lt;='様式３（療養者名簿）（⑤の場合）'!$W116,1,0),0),0)</f>
        <v>0</v>
      </c>
      <c r="BF107" s="159">
        <f>IF(BF$16-'様式３（療養者名簿）（⑤の場合）'!$O116+1&lt;=15,IF(BF$16&gt;='様式３（療養者名簿）（⑤の場合）'!$O116,IF(BF$16&lt;='様式３（療養者名簿）（⑤の場合）'!$W116,1,0),0),0)</f>
        <v>0</v>
      </c>
      <c r="BG107" s="159">
        <f>IF(BG$16-'様式３（療養者名簿）（⑤の場合）'!$O116+1&lt;=15,IF(BG$16&gt;='様式３（療養者名簿）（⑤の場合）'!$O116,IF(BG$16&lt;='様式３（療養者名簿）（⑤の場合）'!$W116,1,0),0),0)</f>
        <v>0</v>
      </c>
      <c r="BH107" s="159">
        <f>IF(BH$16-'様式３（療養者名簿）（⑤の場合）'!$O116+1&lt;=15,IF(BH$16&gt;='様式３（療養者名簿）（⑤の場合）'!$O116,IF(BH$16&lt;='様式３（療養者名簿）（⑤の場合）'!$W116,1,0),0),0)</f>
        <v>0</v>
      </c>
      <c r="BI107" s="159">
        <f>IF(BI$16-'様式３（療養者名簿）（⑤の場合）'!$O116+1&lt;=15,IF(BI$16&gt;='様式３（療養者名簿）（⑤の場合）'!$O116,IF(BI$16&lt;='様式３（療養者名簿）（⑤の場合）'!$W116,1,0),0),0)</f>
        <v>0</v>
      </c>
      <c r="BJ107" s="159">
        <f>IF(BJ$16-'様式３（療養者名簿）（⑤の場合）'!$O116+1&lt;=15,IF(BJ$16&gt;='様式３（療養者名簿）（⑤の場合）'!$O116,IF(BJ$16&lt;='様式３（療養者名簿）（⑤の場合）'!$W116,1,0),0),0)</f>
        <v>0</v>
      </c>
      <c r="BK107" s="159">
        <f>IF(BK$16-'様式３（療養者名簿）（⑤の場合）'!$O116+1&lt;=15,IF(BK$16&gt;='様式３（療養者名簿）（⑤の場合）'!$O116,IF(BK$16&lt;='様式３（療養者名簿）（⑤の場合）'!$W116,1,0),0),0)</f>
        <v>0</v>
      </c>
      <c r="BL107" s="159">
        <f>IF(BL$16-'様式３（療養者名簿）（⑤の場合）'!$O116+1&lt;=15,IF(BL$16&gt;='様式３（療養者名簿）（⑤の場合）'!$O116,IF(BL$16&lt;='様式３（療養者名簿）（⑤の場合）'!$W116,1,0),0),0)</f>
        <v>0</v>
      </c>
      <c r="BM107" s="159">
        <f>IF(BM$16-'様式３（療養者名簿）（⑤の場合）'!$O116+1&lt;=15,IF(BM$16&gt;='様式３（療養者名簿）（⑤の場合）'!$O116,IF(BM$16&lt;='様式３（療養者名簿）（⑤の場合）'!$W116,1,0),0),0)</f>
        <v>0</v>
      </c>
      <c r="BN107" s="159">
        <f>IF(BN$16-'様式３（療養者名簿）（⑤の場合）'!$O116+1&lt;=15,IF(BN$16&gt;='様式３（療養者名簿）（⑤の場合）'!$O116,IF(BN$16&lt;='様式３（療養者名簿）（⑤の場合）'!$W116,1,0),0),0)</f>
        <v>0</v>
      </c>
      <c r="BO107" s="159">
        <f>IF(BO$16-'様式３（療養者名簿）（⑤の場合）'!$O116+1&lt;=15,IF(BO$16&gt;='様式３（療養者名簿）（⑤の場合）'!$O116,IF(BO$16&lt;='様式３（療養者名簿）（⑤の場合）'!$W116,1,0),0),0)</f>
        <v>0</v>
      </c>
      <c r="BP107" s="159">
        <f>IF(BP$16-'様式３（療養者名簿）（⑤の場合）'!$O116+1&lt;=15,IF(BP$16&gt;='様式３（療養者名簿）（⑤の場合）'!$O116,IF(BP$16&lt;='様式３（療養者名簿）（⑤の場合）'!$W116,1,0),0),0)</f>
        <v>0</v>
      </c>
      <c r="BQ107" s="159">
        <f>IF(BQ$16-'様式３（療養者名簿）（⑤の場合）'!$O116+1&lt;=15,IF(BQ$16&gt;='様式３（療養者名簿）（⑤の場合）'!$O116,IF(BQ$16&lt;='様式３（療養者名簿）（⑤の場合）'!$W116,1,0),0),0)</f>
        <v>0</v>
      </c>
      <c r="BR107" s="159">
        <f>IF(BR$16-'様式３（療養者名簿）（⑤の場合）'!$O116+1&lt;=15,IF(BR$16&gt;='様式３（療養者名簿）（⑤の場合）'!$O116,IF(BR$16&lt;='様式３（療養者名簿）（⑤の場合）'!$W116,1,0),0),0)</f>
        <v>0</v>
      </c>
      <c r="BS107" s="159">
        <f>IF(BS$16-'様式３（療養者名簿）（⑤の場合）'!$O116+1&lt;=15,IF(BS$16&gt;='様式３（療養者名簿）（⑤の場合）'!$O116,IF(BS$16&lt;='様式３（療養者名簿）（⑤の場合）'!$W116,1,0),0),0)</f>
        <v>0</v>
      </c>
      <c r="BT107" s="159">
        <f>IF(BT$16-'様式３（療養者名簿）（⑤の場合）'!$O116+1&lt;=15,IF(BT$16&gt;='様式３（療養者名簿）（⑤の場合）'!$O116,IF(BT$16&lt;='様式３（療養者名簿）（⑤の場合）'!$W116,1,0),0),0)</f>
        <v>0</v>
      </c>
      <c r="BU107" s="159">
        <f>IF(BU$16-'様式３（療養者名簿）（⑤の場合）'!$O116+1&lt;=15,IF(BU$16&gt;='様式３（療養者名簿）（⑤の場合）'!$O116,IF(BU$16&lt;='様式３（療養者名簿）（⑤の場合）'!$W116,1,0),0),0)</f>
        <v>0</v>
      </c>
      <c r="BV107" s="159">
        <f>IF(BV$16-'様式３（療養者名簿）（⑤の場合）'!$O116+1&lt;=15,IF(BV$16&gt;='様式３（療養者名簿）（⑤の場合）'!$O116,IF(BV$16&lt;='様式３（療養者名簿）（⑤の場合）'!$W116,1,0),0),0)</f>
        <v>0</v>
      </c>
      <c r="BW107" s="159">
        <f>IF(BW$16-'様式３（療養者名簿）（⑤の場合）'!$O116+1&lt;=15,IF(BW$16&gt;='様式３（療養者名簿）（⑤の場合）'!$O116,IF(BW$16&lt;='様式３（療養者名簿）（⑤の場合）'!$W116,1,0),0),0)</f>
        <v>0</v>
      </c>
      <c r="BX107" s="159">
        <f>IF(BX$16-'様式３（療養者名簿）（⑤の場合）'!$O116+1&lt;=15,IF(BX$16&gt;='様式３（療養者名簿）（⑤の場合）'!$O116,IF(BX$16&lt;='様式３（療養者名簿）（⑤の場合）'!$W116,1,0),0),0)</f>
        <v>0</v>
      </c>
      <c r="BY107" s="159">
        <f>IF(BY$16-'様式３（療養者名簿）（⑤の場合）'!$O116+1&lt;=15,IF(BY$16&gt;='様式３（療養者名簿）（⑤の場合）'!$O116,IF(BY$16&lt;='様式３（療養者名簿）（⑤の場合）'!$W116,1,0),0),0)</f>
        <v>0</v>
      </c>
      <c r="BZ107" s="159">
        <f>IF(BZ$16-'様式３（療養者名簿）（⑤の場合）'!$O116+1&lt;=15,IF(BZ$16&gt;='様式３（療養者名簿）（⑤の場合）'!$O116,IF(BZ$16&lt;='様式３（療養者名簿）（⑤の場合）'!$W116,1,0),0),0)</f>
        <v>0</v>
      </c>
      <c r="CA107" s="159">
        <f>IF(CA$16-'様式３（療養者名簿）（⑤の場合）'!$O116+1&lt;=15,IF(CA$16&gt;='様式３（療養者名簿）（⑤の場合）'!$O116,IF(CA$16&lt;='様式３（療養者名簿）（⑤の場合）'!$W116,1,0),0),0)</f>
        <v>0</v>
      </c>
      <c r="CB107" s="159">
        <f>IF(CB$16-'様式３（療養者名簿）（⑤の場合）'!$O116+1&lt;=15,IF(CB$16&gt;='様式３（療養者名簿）（⑤の場合）'!$O116,IF(CB$16&lt;='様式３（療養者名簿）（⑤の場合）'!$W116,1,0),0),0)</f>
        <v>0</v>
      </c>
      <c r="CC107" s="159">
        <f>IF(CC$16-'様式３（療養者名簿）（⑤の場合）'!$O116+1&lt;=15,IF(CC$16&gt;='様式３（療養者名簿）（⑤の場合）'!$O116,IF(CC$16&lt;='様式３（療養者名簿）（⑤の場合）'!$W116,1,0),0),0)</f>
        <v>0</v>
      </c>
      <c r="CD107" s="159">
        <f>IF(CD$16-'様式３（療養者名簿）（⑤の場合）'!$O116+1&lt;=15,IF(CD$16&gt;='様式３（療養者名簿）（⑤の場合）'!$O116,IF(CD$16&lt;='様式３（療養者名簿）（⑤の場合）'!$W116,1,0),0),0)</f>
        <v>0</v>
      </c>
      <c r="CE107" s="159">
        <f>IF(CE$16-'様式３（療養者名簿）（⑤の場合）'!$O116+1&lt;=15,IF(CE$16&gt;='様式３（療養者名簿）（⑤の場合）'!$O116,IF(CE$16&lt;='様式３（療養者名簿）（⑤の場合）'!$W116,1,0),0),0)</f>
        <v>0</v>
      </c>
      <c r="CF107" s="159">
        <f>IF(CF$16-'様式３（療養者名簿）（⑤の場合）'!$O116+1&lt;=15,IF(CF$16&gt;='様式３（療養者名簿）（⑤の場合）'!$O116,IF(CF$16&lt;='様式３（療養者名簿）（⑤の場合）'!$W116,1,0),0),0)</f>
        <v>0</v>
      </c>
      <c r="CG107" s="159">
        <f>IF(CG$16-'様式３（療養者名簿）（⑤の場合）'!$O116+1&lt;=15,IF(CG$16&gt;='様式３（療養者名簿）（⑤の場合）'!$O116,IF(CG$16&lt;='様式３（療養者名簿）（⑤の場合）'!$W116,1,0),0),0)</f>
        <v>0</v>
      </c>
      <c r="CH107" s="159">
        <f>IF(CH$16-'様式３（療養者名簿）（⑤の場合）'!$O116+1&lt;=15,IF(CH$16&gt;='様式３（療養者名簿）（⑤の場合）'!$O116,IF(CH$16&lt;='様式３（療養者名簿）（⑤の場合）'!$W116,1,0),0),0)</f>
        <v>0</v>
      </c>
      <c r="CI107" s="159">
        <f>IF(CI$16-'様式３（療養者名簿）（⑤の場合）'!$O116+1&lt;=15,IF(CI$16&gt;='様式３（療養者名簿）（⑤の場合）'!$O116,IF(CI$16&lt;='様式３（療養者名簿）（⑤の場合）'!$W116,1,0),0),0)</f>
        <v>0</v>
      </c>
      <c r="CJ107" s="159">
        <f>IF(CJ$16-'様式３（療養者名簿）（⑤の場合）'!$O116+1&lt;=15,IF(CJ$16&gt;='様式３（療養者名簿）（⑤の場合）'!$O116,IF(CJ$16&lt;='様式３（療養者名簿）（⑤の場合）'!$W116,1,0),0),0)</f>
        <v>0</v>
      </c>
      <c r="CK107" s="159">
        <f>IF(CK$16-'様式３（療養者名簿）（⑤の場合）'!$O116+1&lt;=15,IF(CK$16&gt;='様式３（療養者名簿）（⑤の場合）'!$O116,IF(CK$16&lt;='様式３（療養者名簿）（⑤の場合）'!$W116,1,0),0),0)</f>
        <v>0</v>
      </c>
      <c r="CL107" s="159">
        <f>IF(CL$16-'様式３（療養者名簿）（⑤の場合）'!$O116+1&lt;=15,IF(CL$16&gt;='様式３（療養者名簿）（⑤の場合）'!$O116,IF(CL$16&lt;='様式３（療養者名簿）（⑤の場合）'!$W116,1,0),0),0)</f>
        <v>0</v>
      </c>
      <c r="CM107" s="159">
        <f>IF(CM$16-'様式３（療養者名簿）（⑤の場合）'!$O116+1&lt;=15,IF(CM$16&gt;='様式３（療養者名簿）（⑤の場合）'!$O116,IF(CM$16&lt;='様式３（療養者名簿）（⑤の場合）'!$W116,1,0),0),0)</f>
        <v>0</v>
      </c>
      <c r="CN107" s="159">
        <f>IF(CN$16-'様式３（療養者名簿）（⑤の場合）'!$O116+1&lt;=15,IF(CN$16&gt;='様式３（療養者名簿）（⑤の場合）'!$O116,IF(CN$16&lt;='様式３（療養者名簿）（⑤の場合）'!$W116,1,0),0),0)</f>
        <v>0</v>
      </c>
      <c r="CO107" s="159">
        <f>IF(CO$16-'様式３（療養者名簿）（⑤の場合）'!$O116+1&lt;=15,IF(CO$16&gt;='様式３（療養者名簿）（⑤の場合）'!$O116,IF(CO$16&lt;='様式３（療養者名簿）（⑤の場合）'!$W116,1,0),0),0)</f>
        <v>0</v>
      </c>
      <c r="CP107" s="159">
        <f>IF(CP$16-'様式３（療養者名簿）（⑤の場合）'!$O116+1&lt;=15,IF(CP$16&gt;='様式３（療養者名簿）（⑤の場合）'!$O116,IF(CP$16&lt;='様式３（療養者名簿）（⑤の場合）'!$W116,1,0),0),0)</f>
        <v>0</v>
      </c>
      <c r="CQ107" s="159">
        <f>IF(CQ$16-'様式３（療養者名簿）（⑤の場合）'!$O116+1&lt;=15,IF(CQ$16&gt;='様式３（療養者名簿）（⑤の場合）'!$O116,IF(CQ$16&lt;='様式３（療養者名簿）（⑤の場合）'!$W116,1,0),0),0)</f>
        <v>0</v>
      </c>
      <c r="CR107" s="159">
        <f>IF(CR$16-'様式３（療養者名簿）（⑤の場合）'!$O116+1&lt;=15,IF(CR$16&gt;='様式３（療養者名簿）（⑤の場合）'!$O116,IF(CR$16&lt;='様式３（療養者名簿）（⑤の場合）'!$W116,1,0),0),0)</f>
        <v>0</v>
      </c>
      <c r="CS107" s="159">
        <f>IF(CS$16-'様式３（療養者名簿）（⑤の場合）'!$O116+1&lt;=15,IF(CS$16&gt;='様式３（療養者名簿）（⑤の場合）'!$O116,IF(CS$16&lt;='様式３（療養者名簿）（⑤の場合）'!$W116,1,0),0),0)</f>
        <v>0</v>
      </c>
      <c r="CT107" s="159">
        <f>IF(CT$16-'様式３（療養者名簿）（⑤の場合）'!$O116+1&lt;=15,IF(CT$16&gt;='様式３（療養者名簿）（⑤の場合）'!$O116,IF(CT$16&lt;='様式３（療養者名簿）（⑤の場合）'!$W116,1,0),0),0)</f>
        <v>0</v>
      </c>
      <c r="CU107" s="159">
        <f>IF(CU$16-'様式３（療養者名簿）（⑤の場合）'!$O116+1&lt;=15,IF(CU$16&gt;='様式３（療養者名簿）（⑤の場合）'!$O116,IF(CU$16&lt;='様式３（療養者名簿）（⑤の場合）'!$W116,1,0),0),0)</f>
        <v>0</v>
      </c>
      <c r="CV107" s="159">
        <f>IF(CV$16-'様式３（療養者名簿）（⑤の場合）'!$O116+1&lt;=15,IF(CV$16&gt;='様式３（療養者名簿）（⑤の場合）'!$O116,IF(CV$16&lt;='様式３（療養者名簿）（⑤の場合）'!$W116,1,0),0),0)</f>
        <v>0</v>
      </c>
      <c r="CW107" s="159">
        <f>IF(CW$16-'様式３（療養者名簿）（⑤の場合）'!$O116+1&lt;=15,IF(CW$16&gt;='様式３（療養者名簿）（⑤の場合）'!$O116,IF(CW$16&lt;='様式３（療養者名簿）（⑤の場合）'!$W116,1,0),0),0)</f>
        <v>0</v>
      </c>
      <c r="CX107" s="159">
        <f>IF(CX$16-'様式３（療養者名簿）（⑤の場合）'!$O116+1&lt;=15,IF(CX$16&gt;='様式３（療養者名簿）（⑤の場合）'!$O116,IF(CX$16&lt;='様式３（療養者名簿）（⑤の場合）'!$W116,1,0),0),0)</f>
        <v>0</v>
      </c>
      <c r="CY107" s="159">
        <f>IF(CY$16-'様式３（療養者名簿）（⑤の場合）'!$O116+1&lt;=15,IF(CY$16&gt;='様式３（療養者名簿）（⑤の場合）'!$O116,IF(CY$16&lt;='様式３（療養者名簿）（⑤の場合）'!$W116,1,0),0),0)</f>
        <v>0</v>
      </c>
      <c r="CZ107" s="159">
        <f>IF(CZ$16-'様式３（療養者名簿）（⑤の場合）'!$O116+1&lt;=15,IF(CZ$16&gt;='様式３（療養者名簿）（⑤の場合）'!$O116,IF(CZ$16&lt;='様式３（療養者名簿）（⑤の場合）'!$W116,1,0),0),0)</f>
        <v>0</v>
      </c>
      <c r="DA107" s="159">
        <f>IF(DA$16-'様式３（療養者名簿）（⑤の場合）'!$O116+1&lt;=15,IF(DA$16&gt;='様式３（療養者名簿）（⑤の場合）'!$O116,IF(DA$16&lt;='様式３（療養者名簿）（⑤の場合）'!$W116,1,0),0),0)</f>
        <v>0</v>
      </c>
      <c r="DB107" s="159">
        <f>IF(DB$16-'様式３（療養者名簿）（⑤の場合）'!$O116+1&lt;=15,IF(DB$16&gt;='様式３（療養者名簿）（⑤の場合）'!$O116,IF(DB$16&lt;='様式３（療養者名簿）（⑤の場合）'!$W116,1,0),0),0)</f>
        <v>0</v>
      </c>
      <c r="DC107" s="159">
        <f>IF(DC$16-'様式３（療養者名簿）（⑤の場合）'!$O116+1&lt;=15,IF(DC$16&gt;='様式３（療養者名簿）（⑤の場合）'!$O116,IF(DC$16&lt;='様式３（療養者名簿）（⑤の場合）'!$W116,1,0),0),0)</f>
        <v>0</v>
      </c>
      <c r="DD107" s="159">
        <f>IF(DD$16-'様式３（療養者名簿）（⑤の場合）'!$O116+1&lt;=15,IF(DD$16&gt;='様式３（療養者名簿）（⑤の場合）'!$O116,IF(DD$16&lt;='様式３（療養者名簿）（⑤の場合）'!$W116,1,0),0),0)</f>
        <v>0</v>
      </c>
      <c r="DE107" s="159">
        <f>IF(DE$16-'様式３（療養者名簿）（⑤の場合）'!$O116+1&lt;=15,IF(DE$16&gt;='様式３（療養者名簿）（⑤の場合）'!$O116,IF(DE$16&lt;='様式３（療養者名簿）（⑤の場合）'!$W116,1,0),0),0)</f>
        <v>0</v>
      </c>
      <c r="DF107" s="159">
        <f>IF(DF$16-'様式３（療養者名簿）（⑤の場合）'!$O116+1&lt;=15,IF(DF$16&gt;='様式３（療養者名簿）（⑤の場合）'!$O116,IF(DF$16&lt;='様式３（療養者名簿）（⑤の場合）'!$W116,1,0),0),0)</f>
        <v>0</v>
      </c>
      <c r="DG107" s="159">
        <f>IF(DG$16-'様式３（療養者名簿）（⑤の場合）'!$O116+1&lt;=15,IF(DG$16&gt;='様式３（療養者名簿）（⑤の場合）'!$O116,IF(DG$16&lt;='様式３（療養者名簿）（⑤の場合）'!$W116,1,0),0),0)</f>
        <v>0</v>
      </c>
      <c r="DH107" s="159">
        <f>IF(DH$16-'様式３（療養者名簿）（⑤の場合）'!$O116+1&lt;=15,IF(DH$16&gt;='様式３（療養者名簿）（⑤の場合）'!$O116,IF(DH$16&lt;='様式３（療養者名簿）（⑤の場合）'!$W116,1,0),0),0)</f>
        <v>0</v>
      </c>
      <c r="DI107" s="159">
        <f>IF(DI$16-'様式３（療養者名簿）（⑤の場合）'!$O116+1&lt;=15,IF(DI$16&gt;='様式３（療養者名簿）（⑤の場合）'!$O116,IF(DI$16&lt;='様式３（療養者名簿）（⑤の場合）'!$W116,1,0),0),0)</f>
        <v>0</v>
      </c>
      <c r="DJ107" s="159">
        <f>IF(DJ$16-'様式３（療養者名簿）（⑤の場合）'!$O116+1&lt;=15,IF(DJ$16&gt;='様式３（療養者名簿）（⑤の場合）'!$O116,IF(DJ$16&lt;='様式３（療養者名簿）（⑤の場合）'!$W116,1,0),0),0)</f>
        <v>0</v>
      </c>
      <c r="DK107" s="159">
        <f>IF(DK$16-'様式３（療養者名簿）（⑤の場合）'!$O116+1&lt;=15,IF(DK$16&gt;='様式３（療養者名簿）（⑤の場合）'!$O116,IF(DK$16&lt;='様式３（療養者名簿）（⑤の場合）'!$W116,1,0),0),0)</f>
        <v>0</v>
      </c>
      <c r="DL107" s="159">
        <f>IF(DL$16-'様式３（療養者名簿）（⑤の場合）'!$O116+1&lt;=15,IF(DL$16&gt;='様式３（療養者名簿）（⑤の場合）'!$O116,IF(DL$16&lt;='様式３（療養者名簿）（⑤の場合）'!$W116,1,0),0),0)</f>
        <v>0</v>
      </c>
      <c r="DM107" s="159">
        <f>IF(DM$16-'様式３（療養者名簿）（⑤の場合）'!$O116+1&lt;=15,IF(DM$16&gt;='様式３（療養者名簿）（⑤の場合）'!$O116,IF(DM$16&lt;='様式３（療養者名簿）（⑤の場合）'!$W116,1,0),0),0)</f>
        <v>0</v>
      </c>
      <c r="DN107" s="159">
        <f>IF(DN$16-'様式３（療養者名簿）（⑤の場合）'!$O116+1&lt;=15,IF(DN$16&gt;='様式３（療養者名簿）（⑤の場合）'!$O116,IF(DN$16&lt;='様式３（療養者名簿）（⑤の場合）'!$W116,1,0),0),0)</f>
        <v>0</v>
      </c>
      <c r="DO107" s="159">
        <f>IF(DO$16-'様式３（療養者名簿）（⑤の場合）'!$O116+1&lt;=15,IF(DO$16&gt;='様式３（療養者名簿）（⑤の場合）'!$O116,IF(DO$16&lt;='様式３（療養者名簿）（⑤の場合）'!$W116,1,0),0),0)</f>
        <v>0</v>
      </c>
      <c r="DP107" s="159">
        <f>IF(DP$16-'様式３（療養者名簿）（⑤の場合）'!$O116+1&lt;=15,IF(DP$16&gt;='様式３（療養者名簿）（⑤の場合）'!$O116,IF(DP$16&lt;='様式３（療養者名簿）（⑤の場合）'!$W116,1,0),0),0)</f>
        <v>0</v>
      </c>
      <c r="DQ107" s="159">
        <f>IF(DQ$16-'様式３（療養者名簿）（⑤の場合）'!$O116+1&lt;=15,IF(DQ$16&gt;='様式３（療養者名簿）（⑤の場合）'!$O116,IF(DQ$16&lt;='様式３（療養者名簿）（⑤の場合）'!$W116,1,0),0),0)</f>
        <v>0</v>
      </c>
      <c r="DR107" s="159">
        <f>IF(DR$16-'様式３（療養者名簿）（⑤の場合）'!$O116+1&lt;=15,IF(DR$16&gt;='様式３（療養者名簿）（⑤の場合）'!$O116,IF(DR$16&lt;='様式３（療養者名簿）（⑤の場合）'!$W116,1,0),0),0)</f>
        <v>0</v>
      </c>
      <c r="DS107" s="159">
        <f>IF(DS$16-'様式３（療養者名簿）（⑤の場合）'!$O116+1&lt;=15,IF(DS$16&gt;='様式３（療養者名簿）（⑤の場合）'!$O116,IF(DS$16&lt;='様式３（療養者名簿）（⑤の場合）'!$W116,1,0),0),0)</f>
        <v>0</v>
      </c>
      <c r="DT107" s="159">
        <f>IF(DT$16-'様式３（療養者名簿）（⑤の場合）'!$O116+1&lt;=15,IF(DT$16&gt;='様式３（療養者名簿）（⑤の場合）'!$O116,IF(DT$16&lt;='様式３（療養者名簿）（⑤の場合）'!$W116,1,0),0),0)</f>
        <v>0</v>
      </c>
      <c r="DU107" s="159">
        <f>IF(DU$16-'様式３（療養者名簿）（⑤の場合）'!$O116+1&lt;=15,IF(DU$16&gt;='様式３（療養者名簿）（⑤の場合）'!$O116,IF(DU$16&lt;='様式３（療養者名簿）（⑤の場合）'!$W116,1,0),0),0)</f>
        <v>0</v>
      </c>
      <c r="DV107" s="159">
        <f>IF(DV$16-'様式３（療養者名簿）（⑤の場合）'!$O116+1&lt;=15,IF(DV$16&gt;='様式３（療養者名簿）（⑤の場合）'!$O116,IF(DV$16&lt;='様式３（療養者名簿）（⑤の場合）'!$W116,1,0),0),0)</f>
        <v>0</v>
      </c>
      <c r="DW107" s="159">
        <f>IF(DW$16-'様式３（療養者名簿）（⑤の場合）'!$O116+1&lt;=15,IF(DW$16&gt;='様式３（療養者名簿）（⑤の場合）'!$O116,IF(DW$16&lt;='様式３（療養者名簿）（⑤の場合）'!$W116,1,0),0),0)</f>
        <v>0</v>
      </c>
      <c r="DX107" s="159">
        <f>IF(DX$16-'様式３（療養者名簿）（⑤の場合）'!$O116+1&lt;=15,IF(DX$16&gt;='様式３（療養者名簿）（⑤の場合）'!$O116,IF(DX$16&lt;='様式３（療養者名簿）（⑤の場合）'!$W116,1,0),0),0)</f>
        <v>0</v>
      </c>
      <c r="DY107" s="159">
        <f>IF(DY$16-'様式３（療養者名簿）（⑤の場合）'!$O116+1&lt;=15,IF(DY$16&gt;='様式３（療養者名簿）（⑤の場合）'!$O116,IF(DY$16&lt;='様式３（療養者名簿）（⑤の場合）'!$W116,1,0),0),0)</f>
        <v>0</v>
      </c>
      <c r="DZ107" s="159">
        <f>IF(DZ$16-'様式３（療養者名簿）（⑤の場合）'!$O116+1&lt;=15,IF(DZ$16&gt;='様式３（療養者名簿）（⑤の場合）'!$O116,IF(DZ$16&lt;='様式３（療養者名簿）（⑤の場合）'!$W116,1,0),0),0)</f>
        <v>0</v>
      </c>
      <c r="EA107" s="159">
        <f>IF(EA$16-'様式３（療養者名簿）（⑤の場合）'!$O116+1&lt;=15,IF(EA$16&gt;='様式３（療養者名簿）（⑤の場合）'!$O116,IF(EA$16&lt;='様式３（療養者名簿）（⑤の場合）'!$W116,1,0),0),0)</f>
        <v>0</v>
      </c>
      <c r="EB107" s="159">
        <f>IF(EB$16-'様式３（療養者名簿）（⑤の場合）'!$O116+1&lt;=15,IF(EB$16&gt;='様式３（療養者名簿）（⑤の場合）'!$O116,IF(EB$16&lt;='様式３（療養者名簿）（⑤の場合）'!$W116,1,0),0),0)</f>
        <v>0</v>
      </c>
      <c r="EC107" s="159">
        <f>IF(EC$16-'様式３（療養者名簿）（⑤の場合）'!$O116+1&lt;=15,IF(EC$16&gt;='様式３（療養者名簿）（⑤の場合）'!$O116,IF(EC$16&lt;='様式３（療養者名簿）（⑤の場合）'!$W116,1,0),0),0)</f>
        <v>0</v>
      </c>
      <c r="ED107" s="159">
        <f>IF(ED$16-'様式３（療養者名簿）（⑤の場合）'!$O116+1&lt;=15,IF(ED$16&gt;='様式３（療養者名簿）（⑤の場合）'!$O116,IF(ED$16&lt;='様式３（療養者名簿）（⑤の場合）'!$W116,1,0),0),0)</f>
        <v>0</v>
      </c>
      <c r="EE107" s="159">
        <f>IF(EE$16-'様式３（療養者名簿）（⑤の場合）'!$O116+1&lt;=15,IF(EE$16&gt;='様式３（療養者名簿）（⑤の場合）'!$O116,IF(EE$16&lt;='様式３（療養者名簿）（⑤の場合）'!$W116,1,0),0),0)</f>
        <v>0</v>
      </c>
      <c r="EF107" s="159">
        <f>IF(EF$16-'様式３（療養者名簿）（⑤の場合）'!$O116+1&lt;=15,IF(EF$16&gt;='様式３（療養者名簿）（⑤の場合）'!$O116,IF(EF$16&lt;='様式３（療養者名簿）（⑤の場合）'!$W116,1,0),0),0)</f>
        <v>0</v>
      </c>
      <c r="EG107" s="159">
        <f>IF(EG$16-'様式３（療養者名簿）（⑤の場合）'!$O116+1&lt;=15,IF(EG$16&gt;='様式３（療養者名簿）（⑤の場合）'!$O116,IF(EG$16&lt;='様式３（療養者名簿）（⑤の場合）'!$W116,1,0),0),0)</f>
        <v>0</v>
      </c>
      <c r="EH107" s="159">
        <f>IF(EH$16-'様式３（療養者名簿）（⑤の場合）'!$O116+1&lt;=15,IF(EH$16&gt;='様式３（療養者名簿）（⑤の場合）'!$O116,IF(EH$16&lt;='様式３（療養者名簿）（⑤の場合）'!$W116,1,0),0),0)</f>
        <v>0</v>
      </c>
      <c r="EI107" s="159">
        <f>IF(EI$16-'様式３（療養者名簿）（⑤の場合）'!$O116+1&lt;=15,IF(EI$16&gt;='様式３（療養者名簿）（⑤の場合）'!$O116,IF(EI$16&lt;='様式３（療養者名簿）（⑤の場合）'!$W116,1,0),0),0)</f>
        <v>0</v>
      </c>
      <c r="EJ107" s="159">
        <f>IF(EJ$16-'様式３（療養者名簿）（⑤の場合）'!$O116+1&lt;=15,IF(EJ$16&gt;='様式３（療養者名簿）（⑤の場合）'!$O116,IF(EJ$16&lt;='様式３（療養者名簿）（⑤の場合）'!$W116,1,0),0),0)</f>
        <v>0</v>
      </c>
      <c r="EK107" s="159">
        <f>IF(EK$16-'様式３（療養者名簿）（⑤の場合）'!$O116+1&lt;=15,IF(EK$16&gt;='様式３（療養者名簿）（⑤の場合）'!$O116,IF(EK$16&lt;='様式３（療養者名簿）（⑤の場合）'!$W116,1,0),0),0)</f>
        <v>0</v>
      </c>
      <c r="EL107" s="159">
        <f>IF(EL$16-'様式３（療養者名簿）（⑤の場合）'!$O116+1&lt;=15,IF(EL$16&gt;='様式３（療養者名簿）（⑤の場合）'!$O116,IF(EL$16&lt;='様式３（療養者名簿）（⑤の場合）'!$W116,1,0),0),0)</f>
        <v>0</v>
      </c>
      <c r="EM107" s="159">
        <f>IF(EM$16-'様式３（療養者名簿）（⑤の場合）'!$O116+1&lt;=15,IF(EM$16&gt;='様式３（療養者名簿）（⑤の場合）'!$O116,IF(EM$16&lt;='様式３（療養者名簿）（⑤の場合）'!$W116,1,0),0),0)</f>
        <v>0</v>
      </c>
      <c r="EN107" s="159">
        <f>IF(EN$16-'様式３（療養者名簿）（⑤の場合）'!$O116+1&lt;=15,IF(EN$16&gt;='様式３（療養者名簿）（⑤の場合）'!$O116,IF(EN$16&lt;='様式３（療養者名簿）（⑤の場合）'!$W116,1,0),0),0)</f>
        <v>0</v>
      </c>
      <c r="EO107" s="159">
        <f>IF(EO$16-'様式３（療養者名簿）（⑤の場合）'!$O116+1&lt;=15,IF(EO$16&gt;='様式３（療養者名簿）（⑤の場合）'!$O116,IF(EO$16&lt;='様式３（療養者名簿）（⑤の場合）'!$W116,1,0),0),0)</f>
        <v>0</v>
      </c>
      <c r="EP107" s="159">
        <f>IF(EP$16-'様式３（療養者名簿）（⑤の場合）'!$O116+1&lt;=15,IF(EP$16&gt;='様式３（療養者名簿）（⑤の場合）'!$O116,IF(EP$16&lt;='様式３（療養者名簿）（⑤の場合）'!$W116,1,0),0),0)</f>
        <v>0</v>
      </c>
      <c r="EQ107" s="159">
        <f>IF(EQ$16-'様式３（療養者名簿）（⑤の場合）'!$O116+1&lt;=15,IF(EQ$16&gt;='様式３（療養者名簿）（⑤の場合）'!$O116,IF(EQ$16&lt;='様式３（療養者名簿）（⑤の場合）'!$W116,1,0),0),0)</f>
        <v>0</v>
      </c>
      <c r="ER107" s="159">
        <f>IF(ER$16-'様式３（療養者名簿）（⑤の場合）'!$O116+1&lt;=15,IF(ER$16&gt;='様式３（療養者名簿）（⑤の場合）'!$O116,IF(ER$16&lt;='様式３（療養者名簿）（⑤の場合）'!$W116,1,0),0),0)</f>
        <v>0</v>
      </c>
      <c r="ES107" s="159">
        <f>IF(ES$16-'様式３（療養者名簿）（⑤の場合）'!$O116+1&lt;=15,IF(ES$16&gt;='様式３（療養者名簿）（⑤の場合）'!$O116,IF(ES$16&lt;='様式３（療養者名簿）（⑤の場合）'!$W116,1,0),0),0)</f>
        <v>0</v>
      </c>
      <c r="ET107" s="159">
        <f>IF(ET$16-'様式３（療養者名簿）（⑤の場合）'!$O116+1&lt;=15,IF(ET$16&gt;='様式３（療養者名簿）（⑤の場合）'!$O116,IF(ET$16&lt;='様式３（療養者名簿）（⑤の場合）'!$W116,1,0),0),0)</f>
        <v>0</v>
      </c>
      <c r="EU107" s="159">
        <f>IF(EU$16-'様式３（療養者名簿）（⑤の場合）'!$O116+1&lt;=15,IF(EU$16&gt;='様式３（療養者名簿）（⑤の場合）'!$O116,IF(EU$16&lt;='様式３（療養者名簿）（⑤の場合）'!$W116,1,0),0),0)</f>
        <v>0</v>
      </c>
      <c r="EV107" s="159">
        <f>IF(EV$16-'様式３（療養者名簿）（⑤の場合）'!$O116+1&lt;=15,IF(EV$16&gt;='様式３（療養者名簿）（⑤の場合）'!$O116,IF(EV$16&lt;='様式３（療養者名簿）（⑤の場合）'!$W116,1,0),0),0)</f>
        <v>0</v>
      </c>
      <c r="EW107" s="159">
        <f>IF(EW$16-'様式３（療養者名簿）（⑤の場合）'!$O116+1&lt;=15,IF(EW$16&gt;='様式３（療養者名簿）（⑤の場合）'!$O116,IF(EW$16&lt;='様式３（療養者名簿）（⑤の場合）'!$W116,1,0),0),0)</f>
        <v>0</v>
      </c>
      <c r="EX107" s="159">
        <f>IF(EX$16-'様式３（療養者名簿）（⑤の場合）'!$O116+1&lt;=15,IF(EX$16&gt;='様式３（療養者名簿）（⑤の場合）'!$O116,IF(EX$16&lt;='様式３（療養者名簿）（⑤の場合）'!$W116,1,0),0),0)</f>
        <v>0</v>
      </c>
      <c r="EY107" s="159">
        <f>IF(EY$16-'様式３（療養者名簿）（⑤の場合）'!$O116+1&lt;=15,IF(EY$16&gt;='様式３（療養者名簿）（⑤の場合）'!$O116,IF(EY$16&lt;='様式３（療養者名簿）（⑤の場合）'!$W116,1,0),0),0)</f>
        <v>0</v>
      </c>
      <c r="EZ107" s="159">
        <f>IF(EZ$16-'様式３（療養者名簿）（⑤の場合）'!$O116+1&lt;=15,IF(EZ$16&gt;='様式３（療養者名簿）（⑤の場合）'!$O116,IF(EZ$16&lt;='様式３（療養者名簿）（⑤の場合）'!$W116,1,0),0),0)</f>
        <v>0</v>
      </c>
      <c r="FA107" s="159">
        <f>IF(FA$16-'様式３（療養者名簿）（⑤の場合）'!$O116+1&lt;=15,IF(FA$16&gt;='様式３（療養者名簿）（⑤の場合）'!$O116,IF(FA$16&lt;='様式３（療養者名簿）（⑤の場合）'!$W116,1,0),0),0)</f>
        <v>0</v>
      </c>
      <c r="FB107" s="159">
        <f>IF(FB$16-'様式３（療養者名簿）（⑤の場合）'!$O116+1&lt;=15,IF(FB$16&gt;='様式３（療養者名簿）（⑤の場合）'!$O116,IF(FB$16&lt;='様式３（療養者名簿）（⑤の場合）'!$W116,1,0),0),0)</f>
        <v>0</v>
      </c>
      <c r="FC107" s="159">
        <f>IF(FC$16-'様式３（療養者名簿）（⑤の場合）'!$O116+1&lt;=15,IF(FC$16&gt;='様式３（療養者名簿）（⑤の場合）'!$O116,IF(FC$16&lt;='様式３（療養者名簿）（⑤の場合）'!$W116,1,0),0),0)</f>
        <v>0</v>
      </c>
      <c r="FD107" s="159">
        <f>IF(FD$16-'様式３（療養者名簿）（⑤の場合）'!$O116+1&lt;=15,IF(FD$16&gt;='様式３（療養者名簿）（⑤の場合）'!$O116,IF(FD$16&lt;='様式３（療養者名簿）（⑤の場合）'!$W116,1,0),0),0)</f>
        <v>0</v>
      </c>
      <c r="FE107" s="159">
        <f>IF(FE$16-'様式３（療養者名簿）（⑤の場合）'!$O116+1&lt;=15,IF(FE$16&gt;='様式３（療養者名簿）（⑤の場合）'!$O116,IF(FE$16&lt;='様式３（療養者名簿）（⑤の場合）'!$W116,1,0),0),0)</f>
        <v>0</v>
      </c>
      <c r="FF107" s="159">
        <f>IF(FF$16-'様式３（療養者名簿）（⑤の場合）'!$O116+1&lt;=15,IF(FF$16&gt;='様式３（療養者名簿）（⑤の場合）'!$O116,IF(FF$16&lt;='様式３（療養者名簿）（⑤の場合）'!$W116,1,0),0),0)</f>
        <v>0</v>
      </c>
      <c r="FG107" s="159">
        <f>IF(FG$16-'様式３（療養者名簿）（⑤の場合）'!$O116+1&lt;=15,IF(FG$16&gt;='様式３（療養者名簿）（⑤の場合）'!$O116,IF(FG$16&lt;='様式３（療養者名簿）（⑤の場合）'!$W116,1,0),0),0)</f>
        <v>0</v>
      </c>
      <c r="FH107" s="159">
        <f>IF(FH$16-'様式３（療養者名簿）（⑤の場合）'!$O116+1&lt;=15,IF(FH$16&gt;='様式３（療養者名簿）（⑤の場合）'!$O116,IF(FH$16&lt;='様式３（療養者名簿）（⑤の場合）'!$W116,1,0),0),0)</f>
        <v>0</v>
      </c>
      <c r="FI107" s="159">
        <f>IF(FI$16-'様式３（療養者名簿）（⑤の場合）'!$O116+1&lt;=15,IF(FI$16&gt;='様式３（療養者名簿）（⑤の場合）'!$O116,IF(FI$16&lt;='様式３（療養者名簿）（⑤の場合）'!$W116,1,0),0),0)</f>
        <v>0</v>
      </c>
      <c r="FJ107" s="159">
        <f>IF(FJ$16-'様式３（療養者名簿）（⑤の場合）'!$O116+1&lt;=15,IF(FJ$16&gt;='様式３（療養者名簿）（⑤の場合）'!$O116,IF(FJ$16&lt;='様式３（療養者名簿）（⑤の場合）'!$W116,1,0),0),0)</f>
        <v>0</v>
      </c>
      <c r="FK107" s="159">
        <f>IF(FK$16-'様式３（療養者名簿）（⑤の場合）'!$O116+1&lt;=15,IF(FK$16&gt;='様式３（療養者名簿）（⑤の場合）'!$O116,IF(FK$16&lt;='様式３（療養者名簿）（⑤の場合）'!$W116,1,0),0),0)</f>
        <v>0</v>
      </c>
      <c r="FL107" s="159">
        <f>IF(FL$16-'様式３（療養者名簿）（⑤の場合）'!$O116+1&lt;=15,IF(FL$16&gt;='様式３（療養者名簿）（⑤の場合）'!$O116,IF(FL$16&lt;='様式３（療養者名簿）（⑤の場合）'!$W116,1,0),0),0)</f>
        <v>0</v>
      </c>
      <c r="FM107" s="159">
        <f>IF(FM$16-'様式３（療養者名簿）（⑤の場合）'!$O116+1&lt;=15,IF(FM$16&gt;='様式３（療養者名簿）（⑤の場合）'!$O116,IF(FM$16&lt;='様式３（療養者名簿）（⑤の場合）'!$W116,1,0),0),0)</f>
        <v>0</v>
      </c>
      <c r="FN107" s="159">
        <f>IF(FN$16-'様式３（療養者名簿）（⑤の場合）'!$O116+1&lt;=15,IF(FN$16&gt;='様式３（療養者名簿）（⑤の場合）'!$O116,IF(FN$16&lt;='様式３（療養者名簿）（⑤の場合）'!$W116,1,0),0),0)</f>
        <v>0</v>
      </c>
      <c r="FO107" s="159">
        <f>IF(FO$16-'様式３（療養者名簿）（⑤の場合）'!$O116+1&lt;=15,IF(FO$16&gt;='様式３（療養者名簿）（⑤の場合）'!$O116,IF(FO$16&lt;='様式３（療養者名簿）（⑤の場合）'!$W116,1,0),0),0)</f>
        <v>0</v>
      </c>
      <c r="FP107" s="159">
        <f>IF(FP$16-'様式３（療養者名簿）（⑤の場合）'!$O116+1&lt;=15,IF(FP$16&gt;='様式３（療養者名簿）（⑤の場合）'!$O116,IF(FP$16&lt;='様式３（療養者名簿）（⑤の場合）'!$W116,1,0),0),0)</f>
        <v>0</v>
      </c>
      <c r="FQ107" s="159">
        <f>IF(FQ$16-'様式３（療養者名簿）（⑤の場合）'!$O116+1&lt;=15,IF(FQ$16&gt;='様式３（療養者名簿）（⑤の場合）'!$O116,IF(FQ$16&lt;='様式３（療養者名簿）（⑤の場合）'!$W116,1,0),0),0)</f>
        <v>0</v>
      </c>
      <c r="FR107" s="159">
        <f>IF(FR$16-'様式３（療養者名簿）（⑤の場合）'!$O116+1&lt;=15,IF(FR$16&gt;='様式３（療養者名簿）（⑤の場合）'!$O116,IF(FR$16&lt;='様式３（療養者名簿）（⑤の場合）'!$W116,1,0),0),0)</f>
        <v>0</v>
      </c>
      <c r="FS107" s="159">
        <f>IF(FS$16-'様式３（療養者名簿）（⑤の場合）'!$O116+1&lt;=15,IF(FS$16&gt;='様式３（療養者名簿）（⑤の場合）'!$O116,IF(FS$16&lt;='様式３（療養者名簿）（⑤の場合）'!$W116,1,0),0),0)</f>
        <v>0</v>
      </c>
      <c r="FT107" s="159">
        <f>IF(FT$16-'様式３（療養者名簿）（⑤の場合）'!$O116+1&lt;=15,IF(FT$16&gt;='様式３（療養者名簿）（⑤の場合）'!$O116,IF(FT$16&lt;='様式３（療養者名簿）（⑤の場合）'!$W116,1,0),0),0)</f>
        <v>0</v>
      </c>
      <c r="FU107" s="159">
        <f>IF(FU$16-'様式３（療養者名簿）（⑤の場合）'!$O116+1&lt;=15,IF(FU$16&gt;='様式３（療養者名簿）（⑤の場合）'!$O116,IF(FU$16&lt;='様式３（療養者名簿）（⑤の場合）'!$W116,1,0),0),0)</f>
        <v>0</v>
      </c>
      <c r="FV107" s="159">
        <f>IF(FV$16-'様式３（療養者名簿）（⑤の場合）'!$O116+1&lt;=15,IF(FV$16&gt;='様式３（療養者名簿）（⑤の場合）'!$O116,IF(FV$16&lt;='様式３（療養者名簿）（⑤の場合）'!$W116,1,0),0),0)</f>
        <v>0</v>
      </c>
      <c r="FW107" s="159">
        <f>IF(FW$16-'様式３（療養者名簿）（⑤の場合）'!$O116+1&lt;=15,IF(FW$16&gt;='様式３（療養者名簿）（⑤の場合）'!$O116,IF(FW$16&lt;='様式３（療養者名簿）（⑤の場合）'!$W116,1,0),0),0)</f>
        <v>0</v>
      </c>
      <c r="FX107" s="159">
        <f>IF(FX$16-'様式３（療養者名簿）（⑤の場合）'!$O116+1&lt;=15,IF(FX$16&gt;='様式３（療養者名簿）（⑤の場合）'!$O116,IF(FX$16&lt;='様式３（療養者名簿）（⑤の場合）'!$W116,1,0),0),0)</f>
        <v>0</v>
      </c>
      <c r="FY107" s="159">
        <f>IF(FY$16-'様式３（療養者名簿）（⑤の場合）'!$O116+1&lt;=15,IF(FY$16&gt;='様式３（療養者名簿）（⑤の場合）'!$O116,IF(FY$16&lt;='様式３（療養者名簿）（⑤の場合）'!$W116,1,0),0),0)</f>
        <v>0</v>
      </c>
      <c r="FZ107" s="159">
        <f>IF(FZ$16-'様式３（療養者名簿）（⑤の場合）'!$O116+1&lt;=15,IF(FZ$16&gt;='様式３（療養者名簿）（⑤の場合）'!$O116,IF(FZ$16&lt;='様式３（療養者名簿）（⑤の場合）'!$W116,1,0),0),0)</f>
        <v>0</v>
      </c>
      <c r="GA107" s="159">
        <f>IF(GA$16-'様式３（療養者名簿）（⑤の場合）'!$O116+1&lt;=15,IF(GA$16&gt;='様式３（療養者名簿）（⑤の場合）'!$O116,IF(GA$16&lt;='様式３（療養者名簿）（⑤の場合）'!$W116,1,0),0),0)</f>
        <v>0</v>
      </c>
      <c r="GB107" s="159">
        <f>IF(GB$16-'様式３（療養者名簿）（⑤の場合）'!$O116+1&lt;=15,IF(GB$16&gt;='様式３（療養者名簿）（⑤の場合）'!$O116,IF(GB$16&lt;='様式３（療養者名簿）（⑤の場合）'!$W116,1,0),0),0)</f>
        <v>0</v>
      </c>
      <c r="GC107" s="159">
        <f>IF(GC$16-'様式３（療養者名簿）（⑤の場合）'!$O116+1&lt;=15,IF(GC$16&gt;='様式３（療養者名簿）（⑤の場合）'!$O116,IF(GC$16&lt;='様式３（療養者名簿）（⑤の場合）'!$W116,1,0),0),0)</f>
        <v>0</v>
      </c>
      <c r="GD107" s="159">
        <f>IF(GD$16-'様式３（療養者名簿）（⑤の場合）'!$O116+1&lt;=15,IF(GD$16&gt;='様式３（療養者名簿）（⑤の場合）'!$O116,IF(GD$16&lt;='様式３（療養者名簿）（⑤の場合）'!$W116,1,0),0),0)</f>
        <v>0</v>
      </c>
      <c r="GE107" s="159">
        <f>IF(GE$16-'様式３（療養者名簿）（⑤の場合）'!$O116+1&lt;=15,IF(GE$16&gt;='様式３（療養者名簿）（⑤の場合）'!$O116,IF(GE$16&lt;='様式３（療養者名簿）（⑤の場合）'!$W116,1,0),0),0)</f>
        <v>0</v>
      </c>
      <c r="GF107" s="159">
        <f>IF(GF$16-'様式３（療養者名簿）（⑤の場合）'!$O116+1&lt;=15,IF(GF$16&gt;='様式３（療養者名簿）（⑤の場合）'!$O116,IF(GF$16&lt;='様式３（療養者名簿）（⑤の場合）'!$W116,1,0),0),0)</f>
        <v>0</v>
      </c>
      <c r="GG107" s="159">
        <f>IF(GG$16-'様式３（療養者名簿）（⑤の場合）'!$O116+1&lt;=15,IF(GG$16&gt;='様式３（療養者名簿）（⑤の場合）'!$O116,IF(GG$16&lt;='様式３（療養者名簿）（⑤の場合）'!$W116,1,0),0),0)</f>
        <v>0</v>
      </c>
      <c r="GH107" s="159">
        <f>IF(GH$16-'様式３（療養者名簿）（⑤の場合）'!$O116+1&lt;=15,IF(GH$16&gt;='様式３（療養者名簿）（⑤の場合）'!$O116,IF(GH$16&lt;='様式３（療養者名簿）（⑤の場合）'!$W116,1,0),0),0)</f>
        <v>0</v>
      </c>
      <c r="GI107" s="159">
        <f>IF(GI$16-'様式３（療養者名簿）（⑤の場合）'!$O116+1&lt;=15,IF(GI$16&gt;='様式３（療養者名簿）（⑤の場合）'!$O116,IF(GI$16&lt;='様式３（療養者名簿）（⑤の場合）'!$W116,1,0),0),0)</f>
        <v>0</v>
      </c>
      <c r="GJ107" s="159">
        <f>IF(GJ$16-'様式３（療養者名簿）（⑤の場合）'!$O116+1&lt;=15,IF(GJ$16&gt;='様式３（療養者名簿）（⑤の場合）'!$O116,IF(GJ$16&lt;='様式３（療養者名簿）（⑤の場合）'!$W116,1,0),0),0)</f>
        <v>0</v>
      </c>
      <c r="GK107" s="159">
        <f>IF(GK$16-'様式３（療養者名簿）（⑤の場合）'!$O116+1&lt;=15,IF(GK$16&gt;='様式３（療養者名簿）（⑤の場合）'!$O116,IF(GK$16&lt;='様式３（療養者名簿）（⑤の場合）'!$W116,1,0),0),0)</f>
        <v>0</v>
      </c>
      <c r="GL107" s="159">
        <f>IF(GL$16-'様式３（療養者名簿）（⑤の場合）'!$O116+1&lt;=15,IF(GL$16&gt;='様式３（療養者名簿）（⑤の場合）'!$O116,IF(GL$16&lt;='様式３（療養者名簿）（⑤の場合）'!$W116,1,0),0),0)</f>
        <v>0</v>
      </c>
      <c r="GM107" s="159">
        <f>IF(GM$16-'様式３（療養者名簿）（⑤の場合）'!$O116+1&lt;=15,IF(GM$16&gt;='様式３（療養者名簿）（⑤の場合）'!$O116,IF(GM$16&lt;='様式３（療養者名簿）（⑤の場合）'!$W116,1,0),0),0)</f>
        <v>0</v>
      </c>
      <c r="GN107" s="159">
        <f>IF(GN$16-'様式３（療養者名簿）（⑤の場合）'!$O116+1&lt;=15,IF(GN$16&gt;='様式３（療養者名簿）（⑤の場合）'!$O116,IF(GN$16&lt;='様式３（療養者名簿）（⑤の場合）'!$W116,1,0),0),0)</f>
        <v>0</v>
      </c>
      <c r="GO107" s="159">
        <f>IF(GO$16-'様式３（療養者名簿）（⑤の場合）'!$O116+1&lt;=15,IF(GO$16&gt;='様式３（療養者名簿）（⑤の場合）'!$O116,IF(GO$16&lt;='様式３（療養者名簿）（⑤の場合）'!$W116,1,0),0),0)</f>
        <v>0</v>
      </c>
      <c r="GP107" s="159">
        <f>IF(GP$16-'様式３（療養者名簿）（⑤の場合）'!$O116+1&lt;=15,IF(GP$16&gt;='様式３（療養者名簿）（⑤の場合）'!$O116,IF(GP$16&lt;='様式３（療養者名簿）（⑤の場合）'!$W116,1,0),0),0)</f>
        <v>0</v>
      </c>
      <c r="GQ107" s="159">
        <f>IF(GQ$16-'様式３（療養者名簿）（⑤の場合）'!$O116+1&lt;=15,IF(GQ$16&gt;='様式３（療養者名簿）（⑤の場合）'!$O116,IF(GQ$16&lt;='様式３（療養者名簿）（⑤の場合）'!$W116,1,0),0),0)</f>
        <v>0</v>
      </c>
      <c r="GR107" s="159">
        <f>IF(GR$16-'様式３（療養者名簿）（⑤の場合）'!$O116+1&lt;=15,IF(GR$16&gt;='様式３（療養者名簿）（⑤の場合）'!$O116,IF(GR$16&lt;='様式３（療養者名簿）（⑤の場合）'!$W116,1,0),0),0)</f>
        <v>0</v>
      </c>
      <c r="GS107" s="159">
        <f>IF(GS$16-'様式３（療養者名簿）（⑤の場合）'!$O116+1&lt;=15,IF(GS$16&gt;='様式３（療養者名簿）（⑤の場合）'!$O116,IF(GS$16&lt;='様式３（療養者名簿）（⑤の場合）'!$W116,1,0),0),0)</f>
        <v>0</v>
      </c>
      <c r="GT107" s="159">
        <f>IF(GT$16-'様式３（療養者名簿）（⑤の場合）'!$O116+1&lt;=15,IF(GT$16&gt;='様式３（療養者名簿）（⑤の場合）'!$O116,IF(GT$16&lt;='様式３（療養者名簿）（⑤の場合）'!$W116,1,0),0),0)</f>
        <v>0</v>
      </c>
      <c r="GU107" s="159">
        <f>IF(GU$16-'様式３（療養者名簿）（⑤の場合）'!$O116+1&lt;=15,IF(GU$16&gt;='様式３（療養者名簿）（⑤の場合）'!$O116,IF(GU$16&lt;='様式３（療養者名簿）（⑤の場合）'!$W116,1,0),0),0)</f>
        <v>0</v>
      </c>
      <c r="GV107" s="159">
        <f>IF(GV$16-'様式３（療養者名簿）（⑤の場合）'!$O116+1&lt;=15,IF(GV$16&gt;='様式３（療養者名簿）（⑤の場合）'!$O116,IF(GV$16&lt;='様式３（療養者名簿）（⑤の場合）'!$W116,1,0),0),0)</f>
        <v>0</v>
      </c>
      <c r="GW107" s="159">
        <f>IF(GW$16-'様式３（療養者名簿）（⑤の場合）'!$O116+1&lt;=15,IF(GW$16&gt;='様式３（療養者名簿）（⑤の場合）'!$O116,IF(GW$16&lt;='様式３（療養者名簿）（⑤の場合）'!$W116,1,0),0),0)</f>
        <v>0</v>
      </c>
      <c r="GX107" s="159">
        <f>IF(GX$16-'様式３（療養者名簿）（⑤の場合）'!$O116+1&lt;=15,IF(GX$16&gt;='様式３（療養者名簿）（⑤の場合）'!$O116,IF(GX$16&lt;='様式３（療養者名簿）（⑤の場合）'!$W116,1,0),0),0)</f>
        <v>0</v>
      </c>
      <c r="GY107" s="159">
        <f>IF(GY$16-'様式３（療養者名簿）（⑤の場合）'!$O116+1&lt;=15,IF(GY$16&gt;='様式３（療養者名簿）（⑤の場合）'!$O116,IF(GY$16&lt;='様式３（療養者名簿）（⑤の場合）'!$W116,1,0),0),0)</f>
        <v>0</v>
      </c>
      <c r="GZ107" s="159">
        <f>IF(GZ$16-'様式３（療養者名簿）（⑤の場合）'!$O116+1&lt;=15,IF(GZ$16&gt;='様式３（療養者名簿）（⑤の場合）'!$O116,IF(GZ$16&lt;='様式３（療養者名簿）（⑤の場合）'!$W116,1,0),0),0)</f>
        <v>0</v>
      </c>
      <c r="HA107" s="159">
        <f>IF(HA$16-'様式３（療養者名簿）（⑤の場合）'!$O116+1&lt;=15,IF(HA$16&gt;='様式３（療養者名簿）（⑤の場合）'!$O116,IF(HA$16&lt;='様式３（療養者名簿）（⑤の場合）'!$W116,1,0),0),0)</f>
        <v>0</v>
      </c>
      <c r="HB107" s="159">
        <f>IF(HB$16-'様式３（療養者名簿）（⑤の場合）'!$O116+1&lt;=15,IF(HB$16&gt;='様式３（療養者名簿）（⑤の場合）'!$O116,IF(HB$16&lt;='様式３（療養者名簿）（⑤の場合）'!$W116,1,0),0),0)</f>
        <v>0</v>
      </c>
      <c r="HC107" s="159">
        <f>IF(HC$16-'様式３（療養者名簿）（⑤の場合）'!$O116+1&lt;=15,IF(HC$16&gt;='様式３（療養者名簿）（⑤の場合）'!$O116,IF(HC$16&lt;='様式３（療養者名簿）（⑤の場合）'!$W116,1,0),0),0)</f>
        <v>0</v>
      </c>
      <c r="HD107" s="159">
        <f>IF(HD$16-'様式３（療養者名簿）（⑤の場合）'!$O116+1&lt;=15,IF(HD$16&gt;='様式３（療養者名簿）（⑤の場合）'!$O116,IF(HD$16&lt;='様式３（療養者名簿）（⑤の場合）'!$W116,1,0),0),0)</f>
        <v>0</v>
      </c>
      <c r="HE107" s="159">
        <f>IF(HE$16-'様式３（療養者名簿）（⑤の場合）'!$O116+1&lt;=15,IF(HE$16&gt;='様式３（療養者名簿）（⑤の場合）'!$O116,IF(HE$16&lt;='様式３（療養者名簿）（⑤の場合）'!$W116,1,0),0),0)</f>
        <v>0</v>
      </c>
      <c r="HF107" s="159">
        <f>IF(HF$16-'様式３（療養者名簿）（⑤の場合）'!$O116+1&lt;=15,IF(HF$16&gt;='様式３（療養者名簿）（⑤の場合）'!$O116,IF(HF$16&lt;='様式３（療養者名簿）（⑤の場合）'!$W116,1,0),0),0)</f>
        <v>0</v>
      </c>
      <c r="HG107" s="159">
        <f>IF(HG$16-'様式３（療養者名簿）（⑤の場合）'!$O116+1&lt;=15,IF(HG$16&gt;='様式３（療養者名簿）（⑤の場合）'!$O116,IF(HG$16&lt;='様式３（療養者名簿）（⑤の場合）'!$W116,1,0),0),0)</f>
        <v>0</v>
      </c>
      <c r="HH107" s="159">
        <f>IF(HH$16-'様式３（療養者名簿）（⑤の場合）'!$O116+1&lt;=15,IF(HH$16&gt;='様式３（療養者名簿）（⑤の場合）'!$O116,IF(HH$16&lt;='様式３（療養者名簿）（⑤の場合）'!$W116,1,0),0),0)</f>
        <v>0</v>
      </c>
      <c r="HI107" s="159">
        <f>IF(HI$16-'様式３（療養者名簿）（⑤の場合）'!$O116+1&lt;=15,IF(HI$16&gt;='様式３（療養者名簿）（⑤の場合）'!$O116,IF(HI$16&lt;='様式３（療養者名簿）（⑤の場合）'!$W116,1,0),0),0)</f>
        <v>0</v>
      </c>
      <c r="HJ107" s="159">
        <f>IF(HJ$16-'様式３（療養者名簿）（⑤の場合）'!$O116+1&lt;=15,IF(HJ$16&gt;='様式３（療養者名簿）（⑤の場合）'!$O116,IF(HJ$16&lt;='様式３（療養者名簿）（⑤の場合）'!$W116,1,0),0),0)</f>
        <v>0</v>
      </c>
      <c r="HK107" s="159">
        <f>IF(HK$16-'様式３（療養者名簿）（⑤の場合）'!$O116+1&lt;=15,IF(HK$16&gt;='様式３（療養者名簿）（⑤の場合）'!$O116,IF(HK$16&lt;='様式３（療養者名簿）（⑤の場合）'!$W116,1,0),0),0)</f>
        <v>0</v>
      </c>
      <c r="HL107" s="159">
        <f>IF(HL$16-'様式３（療養者名簿）（⑤の場合）'!$O116+1&lt;=15,IF(HL$16&gt;='様式３（療養者名簿）（⑤の場合）'!$O116,IF(HL$16&lt;='様式３（療養者名簿）（⑤の場合）'!$W116,1,0),0),0)</f>
        <v>0</v>
      </c>
      <c r="HM107" s="159">
        <f>IF(HM$16-'様式３（療養者名簿）（⑤の場合）'!$O116+1&lt;=15,IF(HM$16&gt;='様式３（療養者名簿）（⑤の場合）'!$O116,IF(HM$16&lt;='様式３（療養者名簿）（⑤の場合）'!$W116,1,0),0),0)</f>
        <v>0</v>
      </c>
      <c r="HN107" s="159">
        <f>IF(HN$16-'様式３（療養者名簿）（⑤の場合）'!$O116+1&lt;=15,IF(HN$16&gt;='様式３（療養者名簿）（⑤の場合）'!$O116,IF(HN$16&lt;='様式３（療養者名簿）（⑤の場合）'!$W116,1,0),0),0)</f>
        <v>0</v>
      </c>
      <c r="HO107" s="159">
        <f>IF(HO$16-'様式３（療養者名簿）（⑤の場合）'!$O116+1&lt;=15,IF(HO$16&gt;='様式３（療養者名簿）（⑤の場合）'!$O116,IF(HO$16&lt;='様式３（療養者名簿）（⑤の場合）'!$W116,1,0),0),0)</f>
        <v>0</v>
      </c>
      <c r="HP107" s="159">
        <f>IF(HP$16-'様式３（療養者名簿）（⑤の場合）'!$O116+1&lt;=15,IF(HP$16&gt;='様式３（療養者名簿）（⑤の場合）'!$O116,IF(HP$16&lt;='様式３（療養者名簿）（⑤の場合）'!$W116,1,0),0),0)</f>
        <v>0</v>
      </c>
      <c r="HQ107" s="159">
        <f>IF(HQ$16-'様式３（療養者名簿）（⑤の場合）'!$O116+1&lt;=15,IF(HQ$16&gt;='様式３（療養者名簿）（⑤の場合）'!$O116,IF(HQ$16&lt;='様式３（療養者名簿）（⑤の場合）'!$W116,1,0),0),0)</f>
        <v>0</v>
      </c>
      <c r="HR107" s="159">
        <f>IF(HR$16-'様式３（療養者名簿）（⑤の場合）'!$O116+1&lt;=15,IF(HR$16&gt;='様式３（療養者名簿）（⑤の場合）'!$O116,IF(HR$16&lt;='様式３（療養者名簿）（⑤の場合）'!$W116,1,0),0),0)</f>
        <v>0</v>
      </c>
      <c r="HS107" s="159">
        <f>IF(HS$16-'様式３（療養者名簿）（⑤の場合）'!$O116+1&lt;=15,IF(HS$16&gt;='様式３（療養者名簿）（⑤の場合）'!$O116,IF(HS$16&lt;='様式３（療養者名簿）（⑤の場合）'!$W116,1,0),0),0)</f>
        <v>0</v>
      </c>
      <c r="HT107" s="159">
        <f>IF(HT$16-'様式３（療養者名簿）（⑤の場合）'!$O116+1&lt;=15,IF(HT$16&gt;='様式３（療養者名簿）（⑤の場合）'!$O116,IF(HT$16&lt;='様式３（療養者名簿）（⑤の場合）'!$W116,1,0),0),0)</f>
        <v>0</v>
      </c>
      <c r="HU107" s="159">
        <f>IF(HU$16-'様式３（療養者名簿）（⑤の場合）'!$O116+1&lt;=15,IF(HU$16&gt;='様式３（療養者名簿）（⑤の場合）'!$O116,IF(HU$16&lt;='様式３（療養者名簿）（⑤の場合）'!$W116,1,0),0),0)</f>
        <v>0</v>
      </c>
      <c r="HV107" s="159">
        <f>IF(HV$16-'様式３（療養者名簿）（⑤の場合）'!$O116+1&lt;=15,IF(HV$16&gt;='様式３（療養者名簿）（⑤の場合）'!$O116,IF(HV$16&lt;='様式３（療養者名簿）（⑤の場合）'!$W116,1,0),0),0)</f>
        <v>0</v>
      </c>
      <c r="HW107" s="159">
        <f>IF(HW$16-'様式３（療養者名簿）（⑤の場合）'!$O116+1&lt;=15,IF(HW$16&gt;='様式３（療養者名簿）（⑤の場合）'!$O116,IF(HW$16&lt;='様式３（療養者名簿）（⑤の場合）'!$W116,1,0),0),0)</f>
        <v>0</v>
      </c>
      <c r="HX107" s="159">
        <f>IF(HX$16-'様式３（療養者名簿）（⑤の場合）'!$O116+1&lt;=15,IF(HX$16&gt;='様式３（療養者名簿）（⑤の場合）'!$O116,IF(HX$16&lt;='様式３（療養者名簿）（⑤の場合）'!$W116,1,0),0),0)</f>
        <v>0</v>
      </c>
      <c r="HY107" s="159">
        <f>IF(HY$16-'様式３（療養者名簿）（⑤の場合）'!$O116+1&lt;=15,IF(HY$16&gt;='様式３（療養者名簿）（⑤の場合）'!$O116,IF(HY$16&lt;='様式３（療養者名簿）（⑤の場合）'!$W116,1,0),0),0)</f>
        <v>0</v>
      </c>
      <c r="HZ107" s="159">
        <f>IF(HZ$16-'様式３（療養者名簿）（⑤の場合）'!$O116+1&lt;=15,IF(HZ$16&gt;='様式３（療養者名簿）（⑤の場合）'!$O116,IF(HZ$16&lt;='様式３（療養者名簿）（⑤の場合）'!$W116,1,0),0),0)</f>
        <v>0</v>
      </c>
      <c r="IA107" s="159">
        <f>IF(IA$16-'様式３（療養者名簿）（⑤の場合）'!$O116+1&lt;=15,IF(IA$16&gt;='様式３（療養者名簿）（⑤の場合）'!$O116,IF(IA$16&lt;='様式３（療養者名簿）（⑤の場合）'!$W116,1,0),0),0)</f>
        <v>0</v>
      </c>
      <c r="IB107" s="159">
        <f>IF(IB$16-'様式３（療養者名簿）（⑤の場合）'!$O116+1&lt;=15,IF(IB$16&gt;='様式３（療養者名簿）（⑤の場合）'!$O116,IF(IB$16&lt;='様式３（療養者名簿）（⑤の場合）'!$W116,1,0),0),0)</f>
        <v>0</v>
      </c>
      <c r="IC107" s="159">
        <f>IF(IC$16-'様式３（療養者名簿）（⑤の場合）'!$O116+1&lt;=15,IF(IC$16&gt;='様式３（療養者名簿）（⑤の場合）'!$O116,IF(IC$16&lt;='様式３（療養者名簿）（⑤の場合）'!$W116,1,0),0),0)</f>
        <v>0</v>
      </c>
      <c r="ID107" s="159">
        <f>IF(ID$16-'様式３（療養者名簿）（⑤の場合）'!$O116+1&lt;=15,IF(ID$16&gt;='様式３（療養者名簿）（⑤の場合）'!$O116,IF(ID$16&lt;='様式３（療養者名簿）（⑤の場合）'!$W116,1,0),0),0)</f>
        <v>0</v>
      </c>
      <c r="IE107" s="159">
        <f>IF(IE$16-'様式３（療養者名簿）（⑤の場合）'!$O116+1&lt;=15,IF(IE$16&gt;='様式３（療養者名簿）（⑤の場合）'!$O116,IF(IE$16&lt;='様式３（療養者名簿）（⑤の場合）'!$W116,1,0),0),0)</f>
        <v>0</v>
      </c>
      <c r="IF107" s="159">
        <f>IF(IF$16-'様式３（療養者名簿）（⑤の場合）'!$O116+1&lt;=15,IF(IF$16&gt;='様式３（療養者名簿）（⑤の場合）'!$O116,IF(IF$16&lt;='様式３（療養者名簿）（⑤の場合）'!$W116,1,0),0),0)</f>
        <v>0</v>
      </c>
      <c r="IG107" s="159">
        <f>IF(IG$16-'様式３（療養者名簿）（⑤の場合）'!$O116+1&lt;=15,IF(IG$16&gt;='様式３（療養者名簿）（⑤の場合）'!$O116,IF(IG$16&lt;='様式３（療養者名簿）（⑤の場合）'!$W116,1,0),0),0)</f>
        <v>0</v>
      </c>
      <c r="IH107" s="159">
        <f>IF(IH$16-'様式３（療養者名簿）（⑤の場合）'!$O116+1&lt;=15,IF(IH$16&gt;='様式３（療養者名簿）（⑤の場合）'!$O116,IF(IH$16&lt;='様式３（療養者名簿）（⑤の場合）'!$W116,1,0),0),0)</f>
        <v>0</v>
      </c>
      <c r="II107" s="159">
        <f>IF(II$16-'様式３（療養者名簿）（⑤の場合）'!$O116+1&lt;=15,IF(II$16&gt;='様式３（療養者名簿）（⑤の場合）'!$O116,IF(II$16&lt;='様式３（療養者名簿）（⑤の場合）'!$W116,1,0),0),0)</f>
        <v>0</v>
      </c>
      <c r="IJ107" s="159">
        <f>IF(IJ$16-'様式３（療養者名簿）（⑤の場合）'!$O116+1&lt;=15,IF(IJ$16&gt;='様式３（療養者名簿）（⑤の場合）'!$O116,IF(IJ$16&lt;='様式３（療養者名簿）（⑤の場合）'!$W116,1,0),0),0)</f>
        <v>0</v>
      </c>
      <c r="IK107" s="159">
        <f>IF(IK$16-'様式３（療養者名簿）（⑤の場合）'!$O116+1&lt;=15,IF(IK$16&gt;='様式３（療養者名簿）（⑤の場合）'!$O116,IF(IK$16&lt;='様式３（療養者名簿）（⑤の場合）'!$W116,1,0),0),0)</f>
        <v>0</v>
      </c>
      <c r="IL107" s="159">
        <f>IF(IL$16-'様式３（療養者名簿）（⑤の場合）'!$O116+1&lt;=15,IF(IL$16&gt;='様式３（療養者名簿）（⑤の場合）'!$O116,IF(IL$16&lt;='様式３（療養者名簿）（⑤の場合）'!$W116,1,0),0),0)</f>
        <v>0</v>
      </c>
      <c r="IM107" s="159">
        <f>IF(IM$16-'様式３（療養者名簿）（⑤の場合）'!$O116+1&lt;=15,IF(IM$16&gt;='様式３（療養者名簿）（⑤の場合）'!$O116,IF(IM$16&lt;='様式３（療養者名簿）（⑤の場合）'!$W116,1,0),0),0)</f>
        <v>0</v>
      </c>
      <c r="IN107" s="159">
        <f>IF(IN$16-'様式３（療養者名簿）（⑤の場合）'!$O116+1&lt;=15,IF(IN$16&gt;='様式３（療養者名簿）（⑤の場合）'!$O116,IF(IN$16&lt;='様式３（療養者名簿）（⑤の場合）'!$W116,1,0),0),0)</f>
        <v>0</v>
      </c>
      <c r="IO107" s="159">
        <f>IF(IO$16-'様式３（療養者名簿）（⑤の場合）'!$O116+1&lt;=15,IF(IO$16&gt;='様式３（療養者名簿）（⑤の場合）'!$O116,IF(IO$16&lt;='様式３（療養者名簿）（⑤の場合）'!$W116,1,0),0),0)</f>
        <v>0</v>
      </c>
      <c r="IP107" s="159">
        <f>IF(IP$16-'様式３（療養者名簿）（⑤の場合）'!$O116+1&lt;=15,IF(IP$16&gt;='様式３（療養者名簿）（⑤の場合）'!$O116,IF(IP$16&lt;='様式３（療養者名簿）（⑤の場合）'!$W116,1,0),0),0)</f>
        <v>0</v>
      </c>
      <c r="IQ107" s="159">
        <f>IF(IQ$16-'様式３（療養者名簿）（⑤の場合）'!$O116+1&lt;=15,IF(IQ$16&gt;='様式３（療養者名簿）（⑤の場合）'!$O116,IF(IQ$16&lt;='様式３（療養者名簿）（⑤の場合）'!$W116,1,0),0),0)</f>
        <v>0</v>
      </c>
      <c r="IR107" s="159">
        <f>IF(IR$16-'様式３（療養者名簿）（⑤の場合）'!$O116+1&lt;=15,IF(IR$16&gt;='様式３（療養者名簿）（⑤の場合）'!$O116,IF(IR$16&lt;='様式３（療養者名簿）（⑤の場合）'!$W116,1,0),0),0)</f>
        <v>0</v>
      </c>
      <c r="IS107" s="159">
        <f>IF(IS$16-'様式３（療養者名簿）（⑤の場合）'!$O116+1&lt;=15,IF(IS$16&gt;='様式３（療養者名簿）（⑤の場合）'!$O116,IF(IS$16&lt;='様式３（療養者名簿）（⑤の場合）'!$W116,1,0),0),0)</f>
        <v>0</v>
      </c>
      <c r="IT107" s="159">
        <f>IF(IT$16-'様式３（療養者名簿）（⑤の場合）'!$O116+1&lt;=15,IF(IT$16&gt;='様式３（療養者名簿）（⑤の場合）'!$O116,IF(IT$16&lt;='様式３（療養者名簿）（⑤の場合）'!$W116,1,0),0),0)</f>
        <v>0</v>
      </c>
    </row>
    <row r="108" spans="1:254" ht="42" customHeight="1">
      <c r="A108" s="149">
        <f>'様式３（療養者名簿）（⑤の場合）'!C117</f>
        <v>0</v>
      </c>
      <c r="B108" s="159">
        <f>IF(B$16-'様式３（療養者名簿）（⑤の場合）'!$O117+1&lt;=15,IF(B$16&gt;='様式３（療養者名簿）（⑤の場合）'!$O117,IF(B$16&lt;='様式３（療養者名簿）（⑤の場合）'!$W117,1,0),0),0)</f>
        <v>0</v>
      </c>
      <c r="C108" s="159">
        <f>IF(C$16-'様式３（療養者名簿）（⑤の場合）'!$O117+1&lt;=15,IF(C$16&gt;='様式３（療養者名簿）（⑤の場合）'!$O117,IF(C$16&lt;='様式３（療養者名簿）（⑤の場合）'!$W117,1,0),0),0)</f>
        <v>0</v>
      </c>
      <c r="D108" s="159">
        <f>IF(D$16-'様式３（療養者名簿）（⑤の場合）'!$O117+1&lt;=15,IF(D$16&gt;='様式３（療養者名簿）（⑤の場合）'!$O117,IF(D$16&lt;='様式３（療養者名簿）（⑤の場合）'!$W117,1,0),0),0)</f>
        <v>0</v>
      </c>
      <c r="E108" s="159">
        <f>IF(E$16-'様式３（療養者名簿）（⑤の場合）'!$O117+1&lt;=15,IF(E$16&gt;='様式３（療養者名簿）（⑤の場合）'!$O117,IF(E$16&lt;='様式３（療養者名簿）（⑤の場合）'!$W117,1,0),0),0)</f>
        <v>0</v>
      </c>
      <c r="F108" s="159">
        <f>IF(F$16-'様式３（療養者名簿）（⑤の場合）'!$O117+1&lt;=15,IF(F$16&gt;='様式３（療養者名簿）（⑤の場合）'!$O117,IF(F$16&lt;='様式３（療養者名簿）（⑤の場合）'!$W117,1,0),0),0)</f>
        <v>0</v>
      </c>
      <c r="G108" s="159">
        <f>IF(G$16-'様式３（療養者名簿）（⑤の場合）'!$O117+1&lt;=15,IF(G$16&gt;='様式３（療養者名簿）（⑤の場合）'!$O117,IF(G$16&lt;='様式３（療養者名簿）（⑤の場合）'!$W117,1,0),0),0)</f>
        <v>0</v>
      </c>
      <c r="H108" s="159">
        <f>IF(H$16-'様式３（療養者名簿）（⑤の場合）'!$O117+1&lt;=15,IF(H$16&gt;='様式３（療養者名簿）（⑤の場合）'!$O117,IF(H$16&lt;='様式３（療養者名簿）（⑤の場合）'!$W117,1,0),0),0)</f>
        <v>0</v>
      </c>
      <c r="I108" s="159">
        <f>IF(I$16-'様式３（療養者名簿）（⑤の場合）'!$O117+1&lt;=15,IF(I$16&gt;='様式３（療養者名簿）（⑤の場合）'!$O117,IF(I$16&lt;='様式３（療養者名簿）（⑤の場合）'!$W117,1,0),0),0)</f>
        <v>0</v>
      </c>
      <c r="J108" s="159">
        <f>IF(J$16-'様式３（療養者名簿）（⑤の場合）'!$O117+1&lt;=15,IF(J$16&gt;='様式３（療養者名簿）（⑤の場合）'!$O117,IF(J$16&lt;='様式３（療養者名簿）（⑤の場合）'!$W117,1,0),0),0)</f>
        <v>0</v>
      </c>
      <c r="K108" s="159">
        <f>IF(K$16-'様式３（療養者名簿）（⑤の場合）'!$O117+1&lt;=15,IF(K$16&gt;='様式３（療養者名簿）（⑤の場合）'!$O117,IF(K$16&lt;='様式３（療養者名簿）（⑤の場合）'!$W117,1,0),0),0)</f>
        <v>0</v>
      </c>
      <c r="L108" s="159">
        <f>IF(L$16-'様式３（療養者名簿）（⑤の場合）'!$O117+1&lt;=15,IF(L$16&gt;='様式３（療養者名簿）（⑤の場合）'!$O117,IF(L$16&lt;='様式３（療養者名簿）（⑤の場合）'!$W117,1,0),0),0)</f>
        <v>0</v>
      </c>
      <c r="M108" s="159">
        <f>IF(M$16-'様式３（療養者名簿）（⑤の場合）'!$O117+1&lt;=15,IF(M$16&gt;='様式３（療養者名簿）（⑤の場合）'!$O117,IF(M$16&lt;='様式３（療養者名簿）（⑤の場合）'!$W117,1,0),0),0)</f>
        <v>0</v>
      </c>
      <c r="N108" s="159">
        <f>IF(N$16-'様式３（療養者名簿）（⑤の場合）'!$O117+1&lt;=15,IF(N$16&gt;='様式３（療養者名簿）（⑤の場合）'!$O117,IF(N$16&lt;='様式３（療養者名簿）（⑤の場合）'!$W117,1,0),0),0)</f>
        <v>0</v>
      </c>
      <c r="O108" s="159">
        <f>IF(O$16-'様式３（療養者名簿）（⑤の場合）'!$O117+1&lt;=15,IF(O$16&gt;='様式３（療養者名簿）（⑤の場合）'!$O117,IF(O$16&lt;='様式３（療養者名簿）（⑤の場合）'!$W117,1,0),0),0)</f>
        <v>0</v>
      </c>
      <c r="P108" s="159">
        <f>IF(P$16-'様式３（療養者名簿）（⑤の場合）'!$O117+1&lt;=15,IF(P$16&gt;='様式３（療養者名簿）（⑤の場合）'!$O117,IF(P$16&lt;='様式３（療養者名簿）（⑤の場合）'!$W117,1,0),0),0)</f>
        <v>0</v>
      </c>
      <c r="Q108" s="159">
        <f>IF(Q$16-'様式３（療養者名簿）（⑤の場合）'!$O117+1&lt;=15,IF(Q$16&gt;='様式３（療養者名簿）（⑤の場合）'!$O117,IF(Q$16&lt;='様式３（療養者名簿）（⑤の場合）'!$W117,1,0),0),0)</f>
        <v>0</v>
      </c>
      <c r="R108" s="159">
        <f>IF(R$16-'様式３（療養者名簿）（⑤の場合）'!$O117+1&lt;=15,IF(R$16&gt;='様式３（療養者名簿）（⑤の場合）'!$O117,IF(R$16&lt;='様式３（療養者名簿）（⑤の場合）'!$W117,1,0),0),0)</f>
        <v>0</v>
      </c>
      <c r="S108" s="159">
        <f>IF(S$16-'様式３（療養者名簿）（⑤の場合）'!$O117+1&lt;=15,IF(S$16&gt;='様式３（療養者名簿）（⑤の場合）'!$O117,IF(S$16&lt;='様式３（療養者名簿）（⑤の場合）'!$W117,1,0),0),0)</f>
        <v>0</v>
      </c>
      <c r="T108" s="159">
        <f>IF(T$16-'様式３（療養者名簿）（⑤の場合）'!$O117+1&lt;=15,IF(T$16&gt;='様式３（療養者名簿）（⑤の場合）'!$O117,IF(T$16&lt;='様式３（療養者名簿）（⑤の場合）'!$W117,1,0),0),0)</f>
        <v>0</v>
      </c>
      <c r="U108" s="159">
        <f>IF(U$16-'様式３（療養者名簿）（⑤の場合）'!$O117+1&lt;=15,IF(U$16&gt;='様式３（療養者名簿）（⑤の場合）'!$O117,IF(U$16&lt;='様式３（療養者名簿）（⑤の場合）'!$W117,1,0),0),0)</f>
        <v>0</v>
      </c>
      <c r="V108" s="159">
        <f>IF(V$16-'様式３（療養者名簿）（⑤の場合）'!$O117+1&lt;=15,IF(V$16&gt;='様式３（療養者名簿）（⑤の場合）'!$O117,IF(V$16&lt;='様式３（療養者名簿）（⑤の場合）'!$W117,1,0),0),0)</f>
        <v>0</v>
      </c>
      <c r="W108" s="159">
        <f>IF(W$16-'様式３（療養者名簿）（⑤の場合）'!$O117+1&lt;=15,IF(W$16&gt;='様式３（療養者名簿）（⑤の場合）'!$O117,IF(W$16&lt;='様式３（療養者名簿）（⑤の場合）'!$W117,1,0),0),0)</f>
        <v>0</v>
      </c>
      <c r="X108" s="159">
        <f>IF(X$16-'様式３（療養者名簿）（⑤の場合）'!$O117+1&lt;=15,IF(X$16&gt;='様式３（療養者名簿）（⑤の場合）'!$O117,IF(X$16&lt;='様式３（療養者名簿）（⑤の場合）'!$W117,1,0),0),0)</f>
        <v>0</v>
      </c>
      <c r="Y108" s="159">
        <f>IF(Y$16-'様式３（療養者名簿）（⑤の場合）'!$O117+1&lt;=15,IF(Y$16&gt;='様式３（療養者名簿）（⑤の場合）'!$O117,IF(Y$16&lt;='様式３（療養者名簿）（⑤の場合）'!$W117,1,0),0),0)</f>
        <v>0</v>
      </c>
      <c r="Z108" s="159">
        <f>IF(Z$16-'様式３（療養者名簿）（⑤の場合）'!$O117+1&lt;=15,IF(Z$16&gt;='様式３（療養者名簿）（⑤の場合）'!$O117,IF(Z$16&lt;='様式３（療養者名簿）（⑤の場合）'!$W117,1,0),0),0)</f>
        <v>0</v>
      </c>
      <c r="AA108" s="159">
        <f>IF(AA$16-'様式３（療養者名簿）（⑤の場合）'!$O117+1&lt;=15,IF(AA$16&gt;='様式３（療養者名簿）（⑤の場合）'!$O117,IF(AA$16&lt;='様式３（療養者名簿）（⑤の場合）'!$W117,1,0),0),0)</f>
        <v>0</v>
      </c>
      <c r="AB108" s="159">
        <f>IF(AB$16-'様式３（療養者名簿）（⑤の場合）'!$O117+1&lt;=15,IF(AB$16&gt;='様式３（療養者名簿）（⑤の場合）'!$O117,IF(AB$16&lt;='様式３（療養者名簿）（⑤の場合）'!$W117,1,0),0),0)</f>
        <v>0</v>
      </c>
      <c r="AC108" s="159">
        <f>IF(AC$16-'様式３（療養者名簿）（⑤の場合）'!$O117+1&lt;=15,IF(AC$16&gt;='様式３（療養者名簿）（⑤の場合）'!$O117,IF(AC$16&lt;='様式３（療養者名簿）（⑤の場合）'!$W117,1,0),0),0)</f>
        <v>0</v>
      </c>
      <c r="AD108" s="159">
        <f>IF(AD$16-'様式３（療養者名簿）（⑤の場合）'!$O117+1&lt;=15,IF(AD$16&gt;='様式３（療養者名簿）（⑤の場合）'!$O117,IF(AD$16&lt;='様式３（療養者名簿）（⑤の場合）'!$W117,1,0),0),0)</f>
        <v>0</v>
      </c>
      <c r="AE108" s="159">
        <f>IF(AE$16-'様式３（療養者名簿）（⑤の場合）'!$O117+1&lt;=15,IF(AE$16&gt;='様式３（療養者名簿）（⑤の場合）'!$O117,IF(AE$16&lt;='様式３（療養者名簿）（⑤の場合）'!$W117,1,0),0),0)</f>
        <v>0</v>
      </c>
      <c r="AF108" s="159">
        <f>IF(AF$16-'様式３（療養者名簿）（⑤の場合）'!$O117+1&lt;=15,IF(AF$16&gt;='様式３（療養者名簿）（⑤の場合）'!$O117,IF(AF$16&lt;='様式３（療養者名簿）（⑤の場合）'!$W117,1,0),0),0)</f>
        <v>0</v>
      </c>
      <c r="AG108" s="159">
        <f>IF(AG$16-'様式３（療養者名簿）（⑤の場合）'!$O117+1&lt;=15,IF(AG$16&gt;='様式３（療養者名簿）（⑤の場合）'!$O117,IF(AG$16&lt;='様式３（療養者名簿）（⑤の場合）'!$W117,1,0),0),0)</f>
        <v>0</v>
      </c>
      <c r="AH108" s="159">
        <f>IF(AH$16-'様式３（療養者名簿）（⑤の場合）'!$O117+1&lt;=15,IF(AH$16&gt;='様式３（療養者名簿）（⑤の場合）'!$O117,IF(AH$16&lt;='様式３（療養者名簿）（⑤の場合）'!$W117,1,0),0),0)</f>
        <v>0</v>
      </c>
      <c r="AI108" s="159">
        <f>IF(AI$16-'様式３（療養者名簿）（⑤の場合）'!$O117+1&lt;=15,IF(AI$16&gt;='様式３（療養者名簿）（⑤の場合）'!$O117,IF(AI$16&lt;='様式３（療養者名簿）（⑤の場合）'!$W117,1,0),0),0)</f>
        <v>0</v>
      </c>
      <c r="AJ108" s="159">
        <f>IF(AJ$16-'様式３（療養者名簿）（⑤の場合）'!$O117+1&lt;=15,IF(AJ$16&gt;='様式３（療養者名簿）（⑤の場合）'!$O117,IF(AJ$16&lt;='様式３（療養者名簿）（⑤の場合）'!$W117,1,0),0),0)</f>
        <v>0</v>
      </c>
      <c r="AK108" s="159">
        <f>IF(AK$16-'様式３（療養者名簿）（⑤の場合）'!$O117+1&lt;=15,IF(AK$16&gt;='様式３（療養者名簿）（⑤の場合）'!$O117,IF(AK$16&lt;='様式３（療養者名簿）（⑤の場合）'!$W117,1,0),0),0)</f>
        <v>0</v>
      </c>
      <c r="AL108" s="159">
        <f>IF(AL$16-'様式３（療養者名簿）（⑤の場合）'!$O117+1&lt;=15,IF(AL$16&gt;='様式３（療養者名簿）（⑤の場合）'!$O117,IF(AL$16&lt;='様式３（療養者名簿）（⑤の場合）'!$W117,1,0),0),0)</f>
        <v>0</v>
      </c>
      <c r="AM108" s="159">
        <f>IF(AM$16-'様式３（療養者名簿）（⑤の場合）'!$O117+1&lt;=15,IF(AM$16&gt;='様式３（療養者名簿）（⑤の場合）'!$O117,IF(AM$16&lt;='様式３（療養者名簿）（⑤の場合）'!$W117,1,0),0),0)</f>
        <v>0</v>
      </c>
      <c r="AN108" s="159">
        <f>IF(AN$16-'様式３（療養者名簿）（⑤の場合）'!$O117+1&lt;=15,IF(AN$16&gt;='様式３（療養者名簿）（⑤の場合）'!$O117,IF(AN$16&lt;='様式３（療養者名簿）（⑤の場合）'!$W117,1,0),0),0)</f>
        <v>0</v>
      </c>
      <c r="AO108" s="159">
        <f>IF(AO$16-'様式３（療養者名簿）（⑤の場合）'!$O117+1&lt;=15,IF(AO$16&gt;='様式３（療養者名簿）（⑤の場合）'!$O117,IF(AO$16&lt;='様式３（療養者名簿）（⑤の場合）'!$W117,1,0),0),0)</f>
        <v>0</v>
      </c>
      <c r="AP108" s="159">
        <f>IF(AP$16-'様式３（療養者名簿）（⑤の場合）'!$O117+1&lt;=15,IF(AP$16&gt;='様式３（療養者名簿）（⑤の場合）'!$O117,IF(AP$16&lt;='様式３（療養者名簿）（⑤の場合）'!$W117,1,0),0),0)</f>
        <v>0</v>
      </c>
      <c r="AQ108" s="159">
        <f>IF(AQ$16-'様式３（療養者名簿）（⑤の場合）'!$O117+1&lt;=15,IF(AQ$16&gt;='様式３（療養者名簿）（⑤の場合）'!$O117,IF(AQ$16&lt;='様式３（療養者名簿）（⑤の場合）'!$W117,1,0),0),0)</f>
        <v>0</v>
      </c>
      <c r="AR108" s="159">
        <f>IF(AR$16-'様式３（療養者名簿）（⑤の場合）'!$O117+1&lt;=15,IF(AR$16&gt;='様式３（療養者名簿）（⑤の場合）'!$O117,IF(AR$16&lt;='様式３（療養者名簿）（⑤の場合）'!$W117,1,0),0),0)</f>
        <v>0</v>
      </c>
      <c r="AS108" s="159">
        <f>IF(AS$16-'様式３（療養者名簿）（⑤の場合）'!$O117+1&lt;=15,IF(AS$16&gt;='様式３（療養者名簿）（⑤の場合）'!$O117,IF(AS$16&lt;='様式３（療養者名簿）（⑤の場合）'!$W117,1,0),0),0)</f>
        <v>0</v>
      </c>
      <c r="AT108" s="159">
        <f>IF(AT$16-'様式３（療養者名簿）（⑤の場合）'!$O117+1&lt;=15,IF(AT$16&gt;='様式３（療養者名簿）（⑤の場合）'!$O117,IF(AT$16&lt;='様式３（療養者名簿）（⑤の場合）'!$W117,1,0),0),0)</f>
        <v>0</v>
      </c>
      <c r="AU108" s="159">
        <f>IF(AU$16-'様式３（療養者名簿）（⑤の場合）'!$O117+1&lt;=15,IF(AU$16&gt;='様式３（療養者名簿）（⑤の場合）'!$O117,IF(AU$16&lt;='様式３（療養者名簿）（⑤の場合）'!$W117,1,0),0),0)</f>
        <v>0</v>
      </c>
      <c r="AV108" s="159">
        <f>IF(AV$16-'様式３（療養者名簿）（⑤の場合）'!$O117+1&lt;=15,IF(AV$16&gt;='様式３（療養者名簿）（⑤の場合）'!$O117,IF(AV$16&lt;='様式３（療養者名簿）（⑤の場合）'!$W117,1,0),0),0)</f>
        <v>0</v>
      </c>
      <c r="AW108" s="159">
        <f>IF(AW$16-'様式３（療養者名簿）（⑤の場合）'!$O117+1&lt;=15,IF(AW$16&gt;='様式３（療養者名簿）（⑤の場合）'!$O117,IF(AW$16&lt;='様式３（療養者名簿）（⑤の場合）'!$W117,1,0),0),0)</f>
        <v>0</v>
      </c>
      <c r="AX108" s="159">
        <f>IF(AX$16-'様式３（療養者名簿）（⑤の場合）'!$O117+1&lt;=15,IF(AX$16&gt;='様式３（療養者名簿）（⑤の場合）'!$O117,IF(AX$16&lt;='様式３（療養者名簿）（⑤の場合）'!$W117,1,0),0),0)</f>
        <v>0</v>
      </c>
      <c r="AY108" s="159">
        <f>IF(AY$16-'様式３（療養者名簿）（⑤の場合）'!$O117+1&lt;=15,IF(AY$16&gt;='様式３（療養者名簿）（⑤の場合）'!$O117,IF(AY$16&lt;='様式３（療養者名簿）（⑤の場合）'!$W117,1,0),0),0)</f>
        <v>0</v>
      </c>
      <c r="AZ108" s="159">
        <f>IF(AZ$16-'様式３（療養者名簿）（⑤の場合）'!$O117+1&lt;=15,IF(AZ$16&gt;='様式３（療養者名簿）（⑤の場合）'!$O117,IF(AZ$16&lt;='様式３（療養者名簿）（⑤の場合）'!$W117,1,0),0),0)</f>
        <v>0</v>
      </c>
      <c r="BA108" s="159">
        <f>IF(BA$16-'様式３（療養者名簿）（⑤の場合）'!$O117+1&lt;=15,IF(BA$16&gt;='様式３（療養者名簿）（⑤の場合）'!$O117,IF(BA$16&lt;='様式３（療養者名簿）（⑤の場合）'!$W117,1,0),0),0)</f>
        <v>0</v>
      </c>
      <c r="BB108" s="159">
        <f>IF(BB$16-'様式３（療養者名簿）（⑤の場合）'!$O117+1&lt;=15,IF(BB$16&gt;='様式３（療養者名簿）（⑤の場合）'!$O117,IF(BB$16&lt;='様式３（療養者名簿）（⑤の場合）'!$W117,1,0),0),0)</f>
        <v>0</v>
      </c>
      <c r="BC108" s="159">
        <f>IF(BC$16-'様式３（療養者名簿）（⑤の場合）'!$O117+1&lt;=15,IF(BC$16&gt;='様式３（療養者名簿）（⑤の場合）'!$O117,IF(BC$16&lt;='様式３（療養者名簿）（⑤の場合）'!$W117,1,0),0),0)</f>
        <v>0</v>
      </c>
      <c r="BD108" s="159">
        <f>IF(BD$16-'様式３（療養者名簿）（⑤の場合）'!$O117+1&lt;=15,IF(BD$16&gt;='様式３（療養者名簿）（⑤の場合）'!$O117,IF(BD$16&lt;='様式３（療養者名簿）（⑤の場合）'!$W117,1,0),0),0)</f>
        <v>0</v>
      </c>
      <c r="BE108" s="159">
        <f>IF(BE$16-'様式３（療養者名簿）（⑤の場合）'!$O117+1&lt;=15,IF(BE$16&gt;='様式３（療養者名簿）（⑤の場合）'!$O117,IF(BE$16&lt;='様式３（療養者名簿）（⑤の場合）'!$W117,1,0),0),0)</f>
        <v>0</v>
      </c>
      <c r="BF108" s="159">
        <f>IF(BF$16-'様式３（療養者名簿）（⑤の場合）'!$O117+1&lt;=15,IF(BF$16&gt;='様式３（療養者名簿）（⑤の場合）'!$O117,IF(BF$16&lt;='様式３（療養者名簿）（⑤の場合）'!$W117,1,0),0),0)</f>
        <v>0</v>
      </c>
      <c r="BG108" s="159">
        <f>IF(BG$16-'様式３（療養者名簿）（⑤の場合）'!$O117+1&lt;=15,IF(BG$16&gt;='様式３（療養者名簿）（⑤の場合）'!$O117,IF(BG$16&lt;='様式３（療養者名簿）（⑤の場合）'!$W117,1,0),0),0)</f>
        <v>0</v>
      </c>
      <c r="BH108" s="159">
        <f>IF(BH$16-'様式３（療養者名簿）（⑤の場合）'!$O117+1&lt;=15,IF(BH$16&gt;='様式３（療養者名簿）（⑤の場合）'!$O117,IF(BH$16&lt;='様式３（療養者名簿）（⑤の場合）'!$W117,1,0),0),0)</f>
        <v>0</v>
      </c>
      <c r="BI108" s="159">
        <f>IF(BI$16-'様式３（療養者名簿）（⑤の場合）'!$O117+1&lt;=15,IF(BI$16&gt;='様式３（療養者名簿）（⑤の場合）'!$O117,IF(BI$16&lt;='様式３（療養者名簿）（⑤の場合）'!$W117,1,0),0),0)</f>
        <v>0</v>
      </c>
      <c r="BJ108" s="159">
        <f>IF(BJ$16-'様式３（療養者名簿）（⑤の場合）'!$O117+1&lt;=15,IF(BJ$16&gt;='様式３（療養者名簿）（⑤の場合）'!$O117,IF(BJ$16&lt;='様式３（療養者名簿）（⑤の場合）'!$W117,1,0),0),0)</f>
        <v>0</v>
      </c>
      <c r="BK108" s="159">
        <f>IF(BK$16-'様式３（療養者名簿）（⑤の場合）'!$O117+1&lt;=15,IF(BK$16&gt;='様式３（療養者名簿）（⑤の場合）'!$O117,IF(BK$16&lt;='様式３（療養者名簿）（⑤の場合）'!$W117,1,0),0),0)</f>
        <v>0</v>
      </c>
      <c r="BL108" s="159">
        <f>IF(BL$16-'様式３（療養者名簿）（⑤の場合）'!$O117+1&lt;=15,IF(BL$16&gt;='様式３（療養者名簿）（⑤の場合）'!$O117,IF(BL$16&lt;='様式３（療養者名簿）（⑤の場合）'!$W117,1,0),0),0)</f>
        <v>0</v>
      </c>
      <c r="BM108" s="159">
        <f>IF(BM$16-'様式３（療養者名簿）（⑤の場合）'!$O117+1&lt;=15,IF(BM$16&gt;='様式３（療養者名簿）（⑤の場合）'!$O117,IF(BM$16&lt;='様式３（療養者名簿）（⑤の場合）'!$W117,1,0),0),0)</f>
        <v>0</v>
      </c>
      <c r="BN108" s="159">
        <f>IF(BN$16-'様式３（療養者名簿）（⑤の場合）'!$O117+1&lt;=15,IF(BN$16&gt;='様式３（療養者名簿）（⑤の場合）'!$O117,IF(BN$16&lt;='様式３（療養者名簿）（⑤の場合）'!$W117,1,0),0),0)</f>
        <v>0</v>
      </c>
      <c r="BO108" s="159">
        <f>IF(BO$16-'様式３（療養者名簿）（⑤の場合）'!$O117+1&lt;=15,IF(BO$16&gt;='様式３（療養者名簿）（⑤の場合）'!$O117,IF(BO$16&lt;='様式３（療養者名簿）（⑤の場合）'!$W117,1,0),0),0)</f>
        <v>0</v>
      </c>
      <c r="BP108" s="159">
        <f>IF(BP$16-'様式３（療養者名簿）（⑤の場合）'!$O117+1&lt;=15,IF(BP$16&gt;='様式３（療養者名簿）（⑤の場合）'!$O117,IF(BP$16&lt;='様式３（療養者名簿）（⑤の場合）'!$W117,1,0),0),0)</f>
        <v>0</v>
      </c>
      <c r="BQ108" s="159">
        <f>IF(BQ$16-'様式３（療養者名簿）（⑤の場合）'!$O117+1&lt;=15,IF(BQ$16&gt;='様式３（療養者名簿）（⑤の場合）'!$O117,IF(BQ$16&lt;='様式３（療養者名簿）（⑤の場合）'!$W117,1,0),0),0)</f>
        <v>0</v>
      </c>
      <c r="BR108" s="159">
        <f>IF(BR$16-'様式３（療養者名簿）（⑤の場合）'!$O117+1&lt;=15,IF(BR$16&gt;='様式３（療養者名簿）（⑤の場合）'!$O117,IF(BR$16&lt;='様式３（療養者名簿）（⑤の場合）'!$W117,1,0),0),0)</f>
        <v>0</v>
      </c>
      <c r="BS108" s="159">
        <f>IF(BS$16-'様式３（療養者名簿）（⑤の場合）'!$O117+1&lt;=15,IF(BS$16&gt;='様式３（療養者名簿）（⑤の場合）'!$O117,IF(BS$16&lt;='様式３（療養者名簿）（⑤の場合）'!$W117,1,0),0),0)</f>
        <v>0</v>
      </c>
      <c r="BT108" s="159">
        <f>IF(BT$16-'様式３（療養者名簿）（⑤の場合）'!$O117+1&lt;=15,IF(BT$16&gt;='様式３（療養者名簿）（⑤の場合）'!$O117,IF(BT$16&lt;='様式３（療養者名簿）（⑤の場合）'!$W117,1,0),0),0)</f>
        <v>0</v>
      </c>
      <c r="BU108" s="159">
        <f>IF(BU$16-'様式３（療養者名簿）（⑤の場合）'!$O117+1&lt;=15,IF(BU$16&gt;='様式３（療養者名簿）（⑤の場合）'!$O117,IF(BU$16&lt;='様式３（療養者名簿）（⑤の場合）'!$W117,1,0),0),0)</f>
        <v>0</v>
      </c>
      <c r="BV108" s="159">
        <f>IF(BV$16-'様式３（療養者名簿）（⑤の場合）'!$O117+1&lt;=15,IF(BV$16&gt;='様式３（療養者名簿）（⑤の場合）'!$O117,IF(BV$16&lt;='様式３（療養者名簿）（⑤の場合）'!$W117,1,0),0),0)</f>
        <v>0</v>
      </c>
      <c r="BW108" s="159">
        <f>IF(BW$16-'様式３（療養者名簿）（⑤の場合）'!$O117+1&lt;=15,IF(BW$16&gt;='様式３（療養者名簿）（⑤の場合）'!$O117,IF(BW$16&lt;='様式３（療養者名簿）（⑤の場合）'!$W117,1,0),0),0)</f>
        <v>0</v>
      </c>
      <c r="BX108" s="159">
        <f>IF(BX$16-'様式３（療養者名簿）（⑤の場合）'!$O117+1&lt;=15,IF(BX$16&gt;='様式３（療養者名簿）（⑤の場合）'!$O117,IF(BX$16&lt;='様式３（療養者名簿）（⑤の場合）'!$W117,1,0),0),0)</f>
        <v>0</v>
      </c>
      <c r="BY108" s="159">
        <f>IF(BY$16-'様式３（療養者名簿）（⑤の場合）'!$O117+1&lt;=15,IF(BY$16&gt;='様式３（療養者名簿）（⑤の場合）'!$O117,IF(BY$16&lt;='様式３（療養者名簿）（⑤の場合）'!$W117,1,0),0),0)</f>
        <v>0</v>
      </c>
      <c r="BZ108" s="159">
        <f>IF(BZ$16-'様式３（療養者名簿）（⑤の場合）'!$O117+1&lt;=15,IF(BZ$16&gt;='様式３（療養者名簿）（⑤の場合）'!$O117,IF(BZ$16&lt;='様式３（療養者名簿）（⑤の場合）'!$W117,1,0),0),0)</f>
        <v>0</v>
      </c>
      <c r="CA108" s="159">
        <f>IF(CA$16-'様式３（療養者名簿）（⑤の場合）'!$O117+1&lt;=15,IF(CA$16&gt;='様式３（療養者名簿）（⑤の場合）'!$O117,IF(CA$16&lt;='様式３（療養者名簿）（⑤の場合）'!$W117,1,0),0),0)</f>
        <v>0</v>
      </c>
      <c r="CB108" s="159">
        <f>IF(CB$16-'様式３（療養者名簿）（⑤の場合）'!$O117+1&lt;=15,IF(CB$16&gt;='様式３（療養者名簿）（⑤の場合）'!$O117,IF(CB$16&lt;='様式３（療養者名簿）（⑤の場合）'!$W117,1,0),0),0)</f>
        <v>0</v>
      </c>
      <c r="CC108" s="159">
        <f>IF(CC$16-'様式３（療養者名簿）（⑤の場合）'!$O117+1&lt;=15,IF(CC$16&gt;='様式３（療養者名簿）（⑤の場合）'!$O117,IF(CC$16&lt;='様式３（療養者名簿）（⑤の場合）'!$W117,1,0),0),0)</f>
        <v>0</v>
      </c>
      <c r="CD108" s="159">
        <f>IF(CD$16-'様式３（療養者名簿）（⑤の場合）'!$O117+1&lt;=15,IF(CD$16&gt;='様式３（療養者名簿）（⑤の場合）'!$O117,IF(CD$16&lt;='様式３（療養者名簿）（⑤の場合）'!$W117,1,0),0),0)</f>
        <v>0</v>
      </c>
      <c r="CE108" s="159">
        <f>IF(CE$16-'様式３（療養者名簿）（⑤の場合）'!$O117+1&lt;=15,IF(CE$16&gt;='様式３（療養者名簿）（⑤の場合）'!$O117,IF(CE$16&lt;='様式３（療養者名簿）（⑤の場合）'!$W117,1,0),0),0)</f>
        <v>0</v>
      </c>
      <c r="CF108" s="159">
        <f>IF(CF$16-'様式３（療養者名簿）（⑤の場合）'!$O117+1&lt;=15,IF(CF$16&gt;='様式３（療養者名簿）（⑤の場合）'!$O117,IF(CF$16&lt;='様式３（療養者名簿）（⑤の場合）'!$W117,1,0),0),0)</f>
        <v>0</v>
      </c>
      <c r="CG108" s="159">
        <f>IF(CG$16-'様式３（療養者名簿）（⑤の場合）'!$O117+1&lt;=15,IF(CG$16&gt;='様式３（療養者名簿）（⑤の場合）'!$O117,IF(CG$16&lt;='様式３（療養者名簿）（⑤の場合）'!$W117,1,0),0),0)</f>
        <v>0</v>
      </c>
      <c r="CH108" s="159">
        <f>IF(CH$16-'様式３（療養者名簿）（⑤の場合）'!$O117+1&lt;=15,IF(CH$16&gt;='様式３（療養者名簿）（⑤の場合）'!$O117,IF(CH$16&lt;='様式３（療養者名簿）（⑤の場合）'!$W117,1,0),0),0)</f>
        <v>0</v>
      </c>
      <c r="CI108" s="159">
        <f>IF(CI$16-'様式３（療養者名簿）（⑤の場合）'!$O117+1&lt;=15,IF(CI$16&gt;='様式３（療養者名簿）（⑤の場合）'!$O117,IF(CI$16&lt;='様式３（療養者名簿）（⑤の場合）'!$W117,1,0),0),0)</f>
        <v>0</v>
      </c>
      <c r="CJ108" s="159">
        <f>IF(CJ$16-'様式３（療養者名簿）（⑤の場合）'!$O117+1&lt;=15,IF(CJ$16&gt;='様式３（療養者名簿）（⑤の場合）'!$O117,IF(CJ$16&lt;='様式３（療養者名簿）（⑤の場合）'!$W117,1,0),0),0)</f>
        <v>0</v>
      </c>
      <c r="CK108" s="159">
        <f>IF(CK$16-'様式３（療養者名簿）（⑤の場合）'!$O117+1&lt;=15,IF(CK$16&gt;='様式３（療養者名簿）（⑤の場合）'!$O117,IF(CK$16&lt;='様式３（療養者名簿）（⑤の場合）'!$W117,1,0),0),0)</f>
        <v>0</v>
      </c>
      <c r="CL108" s="159">
        <f>IF(CL$16-'様式３（療養者名簿）（⑤の場合）'!$O117+1&lt;=15,IF(CL$16&gt;='様式３（療養者名簿）（⑤の場合）'!$O117,IF(CL$16&lt;='様式３（療養者名簿）（⑤の場合）'!$W117,1,0),0),0)</f>
        <v>0</v>
      </c>
      <c r="CM108" s="159">
        <f>IF(CM$16-'様式３（療養者名簿）（⑤の場合）'!$O117+1&lt;=15,IF(CM$16&gt;='様式３（療養者名簿）（⑤の場合）'!$O117,IF(CM$16&lt;='様式３（療養者名簿）（⑤の場合）'!$W117,1,0),0),0)</f>
        <v>0</v>
      </c>
      <c r="CN108" s="159">
        <f>IF(CN$16-'様式３（療養者名簿）（⑤の場合）'!$O117+1&lt;=15,IF(CN$16&gt;='様式３（療養者名簿）（⑤の場合）'!$O117,IF(CN$16&lt;='様式３（療養者名簿）（⑤の場合）'!$W117,1,0),0),0)</f>
        <v>0</v>
      </c>
      <c r="CO108" s="159">
        <f>IF(CO$16-'様式３（療養者名簿）（⑤の場合）'!$O117+1&lt;=15,IF(CO$16&gt;='様式３（療養者名簿）（⑤の場合）'!$O117,IF(CO$16&lt;='様式３（療養者名簿）（⑤の場合）'!$W117,1,0),0),0)</f>
        <v>0</v>
      </c>
      <c r="CP108" s="159">
        <f>IF(CP$16-'様式３（療養者名簿）（⑤の場合）'!$O117+1&lt;=15,IF(CP$16&gt;='様式３（療養者名簿）（⑤の場合）'!$O117,IF(CP$16&lt;='様式３（療養者名簿）（⑤の場合）'!$W117,1,0),0),0)</f>
        <v>0</v>
      </c>
      <c r="CQ108" s="159">
        <f>IF(CQ$16-'様式３（療養者名簿）（⑤の場合）'!$O117+1&lt;=15,IF(CQ$16&gt;='様式３（療養者名簿）（⑤の場合）'!$O117,IF(CQ$16&lt;='様式３（療養者名簿）（⑤の場合）'!$W117,1,0),0),0)</f>
        <v>0</v>
      </c>
      <c r="CR108" s="159">
        <f>IF(CR$16-'様式３（療養者名簿）（⑤の場合）'!$O117+1&lt;=15,IF(CR$16&gt;='様式３（療養者名簿）（⑤の場合）'!$O117,IF(CR$16&lt;='様式３（療養者名簿）（⑤の場合）'!$W117,1,0),0),0)</f>
        <v>0</v>
      </c>
      <c r="CS108" s="159">
        <f>IF(CS$16-'様式３（療養者名簿）（⑤の場合）'!$O117+1&lt;=15,IF(CS$16&gt;='様式３（療養者名簿）（⑤の場合）'!$O117,IF(CS$16&lt;='様式３（療養者名簿）（⑤の場合）'!$W117,1,0),0),0)</f>
        <v>0</v>
      </c>
      <c r="CT108" s="159">
        <f>IF(CT$16-'様式３（療養者名簿）（⑤の場合）'!$O117+1&lt;=15,IF(CT$16&gt;='様式３（療養者名簿）（⑤の場合）'!$O117,IF(CT$16&lt;='様式３（療養者名簿）（⑤の場合）'!$W117,1,0),0),0)</f>
        <v>0</v>
      </c>
      <c r="CU108" s="159">
        <f>IF(CU$16-'様式３（療養者名簿）（⑤の場合）'!$O117+1&lt;=15,IF(CU$16&gt;='様式３（療養者名簿）（⑤の場合）'!$O117,IF(CU$16&lt;='様式３（療養者名簿）（⑤の場合）'!$W117,1,0),0),0)</f>
        <v>0</v>
      </c>
      <c r="CV108" s="159">
        <f>IF(CV$16-'様式３（療養者名簿）（⑤の場合）'!$O117+1&lt;=15,IF(CV$16&gt;='様式３（療養者名簿）（⑤の場合）'!$O117,IF(CV$16&lt;='様式３（療養者名簿）（⑤の場合）'!$W117,1,0),0),0)</f>
        <v>0</v>
      </c>
      <c r="CW108" s="159">
        <f>IF(CW$16-'様式３（療養者名簿）（⑤の場合）'!$O117+1&lt;=15,IF(CW$16&gt;='様式３（療養者名簿）（⑤の場合）'!$O117,IF(CW$16&lt;='様式３（療養者名簿）（⑤の場合）'!$W117,1,0),0),0)</f>
        <v>0</v>
      </c>
      <c r="CX108" s="159">
        <f>IF(CX$16-'様式３（療養者名簿）（⑤の場合）'!$O117+1&lt;=15,IF(CX$16&gt;='様式３（療養者名簿）（⑤の場合）'!$O117,IF(CX$16&lt;='様式３（療養者名簿）（⑤の場合）'!$W117,1,0),0),0)</f>
        <v>0</v>
      </c>
      <c r="CY108" s="159">
        <f>IF(CY$16-'様式３（療養者名簿）（⑤の場合）'!$O117+1&lt;=15,IF(CY$16&gt;='様式３（療養者名簿）（⑤の場合）'!$O117,IF(CY$16&lt;='様式３（療養者名簿）（⑤の場合）'!$W117,1,0),0),0)</f>
        <v>0</v>
      </c>
      <c r="CZ108" s="159">
        <f>IF(CZ$16-'様式３（療養者名簿）（⑤の場合）'!$O117+1&lt;=15,IF(CZ$16&gt;='様式３（療養者名簿）（⑤の場合）'!$O117,IF(CZ$16&lt;='様式３（療養者名簿）（⑤の場合）'!$W117,1,0),0),0)</f>
        <v>0</v>
      </c>
      <c r="DA108" s="159">
        <f>IF(DA$16-'様式３（療養者名簿）（⑤の場合）'!$O117+1&lt;=15,IF(DA$16&gt;='様式３（療養者名簿）（⑤の場合）'!$O117,IF(DA$16&lt;='様式３（療養者名簿）（⑤の場合）'!$W117,1,0),0),0)</f>
        <v>0</v>
      </c>
      <c r="DB108" s="159">
        <f>IF(DB$16-'様式３（療養者名簿）（⑤の場合）'!$O117+1&lt;=15,IF(DB$16&gt;='様式３（療養者名簿）（⑤の場合）'!$O117,IF(DB$16&lt;='様式３（療養者名簿）（⑤の場合）'!$W117,1,0),0),0)</f>
        <v>0</v>
      </c>
      <c r="DC108" s="159">
        <f>IF(DC$16-'様式３（療養者名簿）（⑤の場合）'!$O117+1&lt;=15,IF(DC$16&gt;='様式３（療養者名簿）（⑤の場合）'!$O117,IF(DC$16&lt;='様式３（療養者名簿）（⑤の場合）'!$W117,1,0),0),0)</f>
        <v>0</v>
      </c>
      <c r="DD108" s="159">
        <f>IF(DD$16-'様式３（療養者名簿）（⑤の場合）'!$O117+1&lt;=15,IF(DD$16&gt;='様式３（療養者名簿）（⑤の場合）'!$O117,IF(DD$16&lt;='様式３（療養者名簿）（⑤の場合）'!$W117,1,0),0),0)</f>
        <v>0</v>
      </c>
      <c r="DE108" s="159">
        <f>IF(DE$16-'様式３（療養者名簿）（⑤の場合）'!$O117+1&lt;=15,IF(DE$16&gt;='様式３（療養者名簿）（⑤の場合）'!$O117,IF(DE$16&lt;='様式３（療養者名簿）（⑤の場合）'!$W117,1,0),0),0)</f>
        <v>0</v>
      </c>
      <c r="DF108" s="159">
        <f>IF(DF$16-'様式３（療養者名簿）（⑤の場合）'!$O117+1&lt;=15,IF(DF$16&gt;='様式３（療養者名簿）（⑤の場合）'!$O117,IF(DF$16&lt;='様式３（療養者名簿）（⑤の場合）'!$W117,1,0),0),0)</f>
        <v>0</v>
      </c>
      <c r="DG108" s="159">
        <f>IF(DG$16-'様式３（療養者名簿）（⑤の場合）'!$O117+1&lt;=15,IF(DG$16&gt;='様式３（療養者名簿）（⑤の場合）'!$O117,IF(DG$16&lt;='様式３（療養者名簿）（⑤の場合）'!$W117,1,0),0),0)</f>
        <v>0</v>
      </c>
      <c r="DH108" s="159">
        <f>IF(DH$16-'様式３（療養者名簿）（⑤の場合）'!$O117+1&lt;=15,IF(DH$16&gt;='様式３（療養者名簿）（⑤の場合）'!$O117,IF(DH$16&lt;='様式３（療養者名簿）（⑤の場合）'!$W117,1,0),0),0)</f>
        <v>0</v>
      </c>
      <c r="DI108" s="159">
        <f>IF(DI$16-'様式３（療養者名簿）（⑤の場合）'!$O117+1&lt;=15,IF(DI$16&gt;='様式３（療養者名簿）（⑤の場合）'!$O117,IF(DI$16&lt;='様式３（療養者名簿）（⑤の場合）'!$W117,1,0),0),0)</f>
        <v>0</v>
      </c>
      <c r="DJ108" s="159">
        <f>IF(DJ$16-'様式３（療養者名簿）（⑤の場合）'!$O117+1&lt;=15,IF(DJ$16&gt;='様式３（療養者名簿）（⑤の場合）'!$O117,IF(DJ$16&lt;='様式３（療養者名簿）（⑤の場合）'!$W117,1,0),0),0)</f>
        <v>0</v>
      </c>
      <c r="DK108" s="159">
        <f>IF(DK$16-'様式３（療養者名簿）（⑤の場合）'!$O117+1&lt;=15,IF(DK$16&gt;='様式３（療養者名簿）（⑤の場合）'!$O117,IF(DK$16&lt;='様式３（療養者名簿）（⑤の場合）'!$W117,1,0),0),0)</f>
        <v>0</v>
      </c>
      <c r="DL108" s="159">
        <f>IF(DL$16-'様式３（療養者名簿）（⑤の場合）'!$O117+1&lt;=15,IF(DL$16&gt;='様式３（療養者名簿）（⑤の場合）'!$O117,IF(DL$16&lt;='様式３（療養者名簿）（⑤の場合）'!$W117,1,0),0),0)</f>
        <v>0</v>
      </c>
      <c r="DM108" s="159">
        <f>IF(DM$16-'様式３（療養者名簿）（⑤の場合）'!$O117+1&lt;=15,IF(DM$16&gt;='様式３（療養者名簿）（⑤の場合）'!$O117,IF(DM$16&lt;='様式３（療養者名簿）（⑤の場合）'!$W117,1,0),0),0)</f>
        <v>0</v>
      </c>
      <c r="DN108" s="159">
        <f>IF(DN$16-'様式３（療養者名簿）（⑤の場合）'!$O117+1&lt;=15,IF(DN$16&gt;='様式３（療養者名簿）（⑤の場合）'!$O117,IF(DN$16&lt;='様式３（療養者名簿）（⑤の場合）'!$W117,1,0),0),0)</f>
        <v>0</v>
      </c>
      <c r="DO108" s="159">
        <f>IF(DO$16-'様式３（療養者名簿）（⑤の場合）'!$O117+1&lt;=15,IF(DO$16&gt;='様式３（療養者名簿）（⑤の場合）'!$O117,IF(DO$16&lt;='様式３（療養者名簿）（⑤の場合）'!$W117,1,0),0),0)</f>
        <v>0</v>
      </c>
      <c r="DP108" s="159">
        <f>IF(DP$16-'様式３（療養者名簿）（⑤の場合）'!$O117+1&lt;=15,IF(DP$16&gt;='様式３（療養者名簿）（⑤の場合）'!$O117,IF(DP$16&lt;='様式３（療養者名簿）（⑤の場合）'!$W117,1,0),0),0)</f>
        <v>0</v>
      </c>
      <c r="DQ108" s="159">
        <f>IF(DQ$16-'様式３（療養者名簿）（⑤の場合）'!$O117+1&lt;=15,IF(DQ$16&gt;='様式３（療養者名簿）（⑤の場合）'!$O117,IF(DQ$16&lt;='様式３（療養者名簿）（⑤の場合）'!$W117,1,0),0),0)</f>
        <v>0</v>
      </c>
      <c r="DR108" s="159">
        <f>IF(DR$16-'様式３（療養者名簿）（⑤の場合）'!$O117+1&lt;=15,IF(DR$16&gt;='様式３（療養者名簿）（⑤の場合）'!$O117,IF(DR$16&lt;='様式３（療養者名簿）（⑤の場合）'!$W117,1,0),0),0)</f>
        <v>0</v>
      </c>
      <c r="DS108" s="159">
        <f>IF(DS$16-'様式３（療養者名簿）（⑤の場合）'!$O117+1&lt;=15,IF(DS$16&gt;='様式３（療養者名簿）（⑤の場合）'!$O117,IF(DS$16&lt;='様式３（療養者名簿）（⑤の場合）'!$W117,1,0),0),0)</f>
        <v>0</v>
      </c>
      <c r="DT108" s="159">
        <f>IF(DT$16-'様式３（療養者名簿）（⑤の場合）'!$O117+1&lt;=15,IF(DT$16&gt;='様式３（療養者名簿）（⑤の場合）'!$O117,IF(DT$16&lt;='様式３（療養者名簿）（⑤の場合）'!$W117,1,0),0),0)</f>
        <v>0</v>
      </c>
      <c r="DU108" s="159">
        <f>IF(DU$16-'様式３（療養者名簿）（⑤の場合）'!$O117+1&lt;=15,IF(DU$16&gt;='様式３（療養者名簿）（⑤の場合）'!$O117,IF(DU$16&lt;='様式３（療養者名簿）（⑤の場合）'!$W117,1,0),0),0)</f>
        <v>0</v>
      </c>
      <c r="DV108" s="159">
        <f>IF(DV$16-'様式３（療養者名簿）（⑤の場合）'!$O117+1&lt;=15,IF(DV$16&gt;='様式３（療養者名簿）（⑤の場合）'!$O117,IF(DV$16&lt;='様式３（療養者名簿）（⑤の場合）'!$W117,1,0),0),0)</f>
        <v>0</v>
      </c>
      <c r="DW108" s="159">
        <f>IF(DW$16-'様式３（療養者名簿）（⑤の場合）'!$O117+1&lt;=15,IF(DW$16&gt;='様式３（療養者名簿）（⑤の場合）'!$O117,IF(DW$16&lt;='様式３（療養者名簿）（⑤の場合）'!$W117,1,0),0),0)</f>
        <v>0</v>
      </c>
      <c r="DX108" s="159">
        <f>IF(DX$16-'様式３（療養者名簿）（⑤の場合）'!$O117+1&lt;=15,IF(DX$16&gt;='様式３（療養者名簿）（⑤の場合）'!$O117,IF(DX$16&lt;='様式３（療養者名簿）（⑤の場合）'!$W117,1,0),0),0)</f>
        <v>0</v>
      </c>
      <c r="DY108" s="159">
        <f>IF(DY$16-'様式３（療養者名簿）（⑤の場合）'!$O117+1&lt;=15,IF(DY$16&gt;='様式３（療養者名簿）（⑤の場合）'!$O117,IF(DY$16&lt;='様式３（療養者名簿）（⑤の場合）'!$W117,1,0),0),0)</f>
        <v>0</v>
      </c>
      <c r="DZ108" s="159">
        <f>IF(DZ$16-'様式３（療養者名簿）（⑤の場合）'!$O117+1&lt;=15,IF(DZ$16&gt;='様式３（療養者名簿）（⑤の場合）'!$O117,IF(DZ$16&lt;='様式３（療養者名簿）（⑤の場合）'!$W117,1,0),0),0)</f>
        <v>0</v>
      </c>
      <c r="EA108" s="159">
        <f>IF(EA$16-'様式３（療養者名簿）（⑤の場合）'!$O117+1&lt;=15,IF(EA$16&gt;='様式３（療養者名簿）（⑤の場合）'!$O117,IF(EA$16&lt;='様式３（療養者名簿）（⑤の場合）'!$W117,1,0),0),0)</f>
        <v>0</v>
      </c>
      <c r="EB108" s="159">
        <f>IF(EB$16-'様式３（療養者名簿）（⑤の場合）'!$O117+1&lt;=15,IF(EB$16&gt;='様式３（療養者名簿）（⑤の場合）'!$O117,IF(EB$16&lt;='様式３（療養者名簿）（⑤の場合）'!$W117,1,0),0),0)</f>
        <v>0</v>
      </c>
      <c r="EC108" s="159">
        <f>IF(EC$16-'様式３（療養者名簿）（⑤の場合）'!$O117+1&lt;=15,IF(EC$16&gt;='様式３（療養者名簿）（⑤の場合）'!$O117,IF(EC$16&lt;='様式３（療養者名簿）（⑤の場合）'!$W117,1,0),0),0)</f>
        <v>0</v>
      </c>
      <c r="ED108" s="159">
        <f>IF(ED$16-'様式３（療養者名簿）（⑤の場合）'!$O117+1&lt;=15,IF(ED$16&gt;='様式３（療養者名簿）（⑤の場合）'!$O117,IF(ED$16&lt;='様式３（療養者名簿）（⑤の場合）'!$W117,1,0),0),0)</f>
        <v>0</v>
      </c>
      <c r="EE108" s="159">
        <f>IF(EE$16-'様式３（療養者名簿）（⑤の場合）'!$O117+1&lt;=15,IF(EE$16&gt;='様式３（療養者名簿）（⑤の場合）'!$O117,IF(EE$16&lt;='様式３（療養者名簿）（⑤の場合）'!$W117,1,0),0),0)</f>
        <v>0</v>
      </c>
      <c r="EF108" s="159">
        <f>IF(EF$16-'様式３（療養者名簿）（⑤の場合）'!$O117+1&lt;=15,IF(EF$16&gt;='様式３（療養者名簿）（⑤の場合）'!$O117,IF(EF$16&lt;='様式３（療養者名簿）（⑤の場合）'!$W117,1,0),0),0)</f>
        <v>0</v>
      </c>
      <c r="EG108" s="159">
        <f>IF(EG$16-'様式３（療養者名簿）（⑤の場合）'!$O117+1&lt;=15,IF(EG$16&gt;='様式３（療養者名簿）（⑤の場合）'!$O117,IF(EG$16&lt;='様式３（療養者名簿）（⑤の場合）'!$W117,1,0),0),0)</f>
        <v>0</v>
      </c>
      <c r="EH108" s="159">
        <f>IF(EH$16-'様式３（療養者名簿）（⑤の場合）'!$O117+1&lt;=15,IF(EH$16&gt;='様式３（療養者名簿）（⑤の場合）'!$O117,IF(EH$16&lt;='様式３（療養者名簿）（⑤の場合）'!$W117,1,0),0),0)</f>
        <v>0</v>
      </c>
      <c r="EI108" s="159">
        <f>IF(EI$16-'様式３（療養者名簿）（⑤の場合）'!$O117+1&lt;=15,IF(EI$16&gt;='様式３（療養者名簿）（⑤の場合）'!$O117,IF(EI$16&lt;='様式３（療養者名簿）（⑤の場合）'!$W117,1,0),0),0)</f>
        <v>0</v>
      </c>
      <c r="EJ108" s="159">
        <f>IF(EJ$16-'様式３（療養者名簿）（⑤の場合）'!$O117+1&lt;=15,IF(EJ$16&gt;='様式３（療養者名簿）（⑤の場合）'!$O117,IF(EJ$16&lt;='様式３（療養者名簿）（⑤の場合）'!$W117,1,0),0),0)</f>
        <v>0</v>
      </c>
      <c r="EK108" s="159">
        <f>IF(EK$16-'様式３（療養者名簿）（⑤の場合）'!$O117+1&lt;=15,IF(EK$16&gt;='様式３（療養者名簿）（⑤の場合）'!$O117,IF(EK$16&lt;='様式３（療養者名簿）（⑤の場合）'!$W117,1,0),0),0)</f>
        <v>0</v>
      </c>
      <c r="EL108" s="159">
        <f>IF(EL$16-'様式３（療養者名簿）（⑤の場合）'!$O117+1&lt;=15,IF(EL$16&gt;='様式３（療養者名簿）（⑤の場合）'!$O117,IF(EL$16&lt;='様式３（療養者名簿）（⑤の場合）'!$W117,1,0),0),0)</f>
        <v>0</v>
      </c>
      <c r="EM108" s="159">
        <f>IF(EM$16-'様式３（療養者名簿）（⑤の場合）'!$O117+1&lt;=15,IF(EM$16&gt;='様式３（療養者名簿）（⑤の場合）'!$O117,IF(EM$16&lt;='様式３（療養者名簿）（⑤の場合）'!$W117,1,0),0),0)</f>
        <v>0</v>
      </c>
      <c r="EN108" s="159">
        <f>IF(EN$16-'様式３（療養者名簿）（⑤の場合）'!$O117+1&lt;=15,IF(EN$16&gt;='様式３（療養者名簿）（⑤の場合）'!$O117,IF(EN$16&lt;='様式３（療養者名簿）（⑤の場合）'!$W117,1,0),0),0)</f>
        <v>0</v>
      </c>
      <c r="EO108" s="159">
        <f>IF(EO$16-'様式３（療養者名簿）（⑤の場合）'!$O117+1&lt;=15,IF(EO$16&gt;='様式３（療養者名簿）（⑤の場合）'!$O117,IF(EO$16&lt;='様式３（療養者名簿）（⑤の場合）'!$W117,1,0),0),0)</f>
        <v>0</v>
      </c>
      <c r="EP108" s="159">
        <f>IF(EP$16-'様式３（療養者名簿）（⑤の場合）'!$O117+1&lt;=15,IF(EP$16&gt;='様式３（療養者名簿）（⑤の場合）'!$O117,IF(EP$16&lt;='様式３（療養者名簿）（⑤の場合）'!$W117,1,0),0),0)</f>
        <v>0</v>
      </c>
      <c r="EQ108" s="159">
        <f>IF(EQ$16-'様式３（療養者名簿）（⑤の場合）'!$O117+1&lt;=15,IF(EQ$16&gt;='様式３（療養者名簿）（⑤の場合）'!$O117,IF(EQ$16&lt;='様式３（療養者名簿）（⑤の場合）'!$W117,1,0),0),0)</f>
        <v>0</v>
      </c>
      <c r="ER108" s="159">
        <f>IF(ER$16-'様式３（療養者名簿）（⑤の場合）'!$O117+1&lt;=15,IF(ER$16&gt;='様式３（療養者名簿）（⑤の場合）'!$O117,IF(ER$16&lt;='様式３（療養者名簿）（⑤の場合）'!$W117,1,0),0),0)</f>
        <v>0</v>
      </c>
      <c r="ES108" s="159">
        <f>IF(ES$16-'様式３（療養者名簿）（⑤の場合）'!$O117+1&lt;=15,IF(ES$16&gt;='様式３（療養者名簿）（⑤の場合）'!$O117,IF(ES$16&lt;='様式３（療養者名簿）（⑤の場合）'!$W117,1,0),0),0)</f>
        <v>0</v>
      </c>
      <c r="ET108" s="159">
        <f>IF(ET$16-'様式３（療養者名簿）（⑤の場合）'!$O117+1&lt;=15,IF(ET$16&gt;='様式３（療養者名簿）（⑤の場合）'!$O117,IF(ET$16&lt;='様式３（療養者名簿）（⑤の場合）'!$W117,1,0),0),0)</f>
        <v>0</v>
      </c>
      <c r="EU108" s="159">
        <f>IF(EU$16-'様式３（療養者名簿）（⑤の場合）'!$O117+1&lt;=15,IF(EU$16&gt;='様式３（療養者名簿）（⑤の場合）'!$O117,IF(EU$16&lt;='様式３（療養者名簿）（⑤の場合）'!$W117,1,0),0),0)</f>
        <v>0</v>
      </c>
      <c r="EV108" s="159">
        <f>IF(EV$16-'様式３（療養者名簿）（⑤の場合）'!$O117+1&lt;=15,IF(EV$16&gt;='様式３（療養者名簿）（⑤の場合）'!$O117,IF(EV$16&lt;='様式３（療養者名簿）（⑤の場合）'!$W117,1,0),0),0)</f>
        <v>0</v>
      </c>
      <c r="EW108" s="159">
        <f>IF(EW$16-'様式３（療養者名簿）（⑤の場合）'!$O117+1&lt;=15,IF(EW$16&gt;='様式３（療養者名簿）（⑤の場合）'!$O117,IF(EW$16&lt;='様式３（療養者名簿）（⑤の場合）'!$W117,1,0),0),0)</f>
        <v>0</v>
      </c>
      <c r="EX108" s="159">
        <f>IF(EX$16-'様式３（療養者名簿）（⑤の場合）'!$O117+1&lt;=15,IF(EX$16&gt;='様式３（療養者名簿）（⑤の場合）'!$O117,IF(EX$16&lt;='様式３（療養者名簿）（⑤の場合）'!$W117,1,0),0),0)</f>
        <v>0</v>
      </c>
      <c r="EY108" s="159">
        <f>IF(EY$16-'様式３（療養者名簿）（⑤の場合）'!$O117+1&lt;=15,IF(EY$16&gt;='様式３（療養者名簿）（⑤の場合）'!$O117,IF(EY$16&lt;='様式３（療養者名簿）（⑤の場合）'!$W117,1,0),0),0)</f>
        <v>0</v>
      </c>
      <c r="EZ108" s="159">
        <f>IF(EZ$16-'様式３（療養者名簿）（⑤の場合）'!$O117+1&lt;=15,IF(EZ$16&gt;='様式３（療養者名簿）（⑤の場合）'!$O117,IF(EZ$16&lt;='様式３（療養者名簿）（⑤の場合）'!$W117,1,0),0),0)</f>
        <v>0</v>
      </c>
      <c r="FA108" s="159">
        <f>IF(FA$16-'様式３（療養者名簿）（⑤の場合）'!$O117+1&lt;=15,IF(FA$16&gt;='様式３（療養者名簿）（⑤の場合）'!$O117,IF(FA$16&lt;='様式３（療養者名簿）（⑤の場合）'!$W117,1,0),0),0)</f>
        <v>0</v>
      </c>
      <c r="FB108" s="159">
        <f>IF(FB$16-'様式３（療養者名簿）（⑤の場合）'!$O117+1&lt;=15,IF(FB$16&gt;='様式３（療養者名簿）（⑤の場合）'!$O117,IF(FB$16&lt;='様式３（療養者名簿）（⑤の場合）'!$W117,1,0),0),0)</f>
        <v>0</v>
      </c>
      <c r="FC108" s="159">
        <f>IF(FC$16-'様式３（療養者名簿）（⑤の場合）'!$O117+1&lt;=15,IF(FC$16&gt;='様式３（療養者名簿）（⑤の場合）'!$O117,IF(FC$16&lt;='様式３（療養者名簿）（⑤の場合）'!$W117,1,0),0),0)</f>
        <v>0</v>
      </c>
      <c r="FD108" s="159">
        <f>IF(FD$16-'様式３（療養者名簿）（⑤の場合）'!$O117+1&lt;=15,IF(FD$16&gt;='様式３（療養者名簿）（⑤の場合）'!$O117,IF(FD$16&lt;='様式３（療養者名簿）（⑤の場合）'!$W117,1,0),0),0)</f>
        <v>0</v>
      </c>
      <c r="FE108" s="159">
        <f>IF(FE$16-'様式３（療養者名簿）（⑤の場合）'!$O117+1&lt;=15,IF(FE$16&gt;='様式３（療養者名簿）（⑤の場合）'!$O117,IF(FE$16&lt;='様式３（療養者名簿）（⑤の場合）'!$W117,1,0),0),0)</f>
        <v>0</v>
      </c>
      <c r="FF108" s="159">
        <f>IF(FF$16-'様式３（療養者名簿）（⑤の場合）'!$O117+1&lt;=15,IF(FF$16&gt;='様式３（療養者名簿）（⑤の場合）'!$O117,IF(FF$16&lt;='様式３（療養者名簿）（⑤の場合）'!$W117,1,0),0),0)</f>
        <v>0</v>
      </c>
      <c r="FG108" s="159">
        <f>IF(FG$16-'様式３（療養者名簿）（⑤の場合）'!$O117+1&lt;=15,IF(FG$16&gt;='様式３（療養者名簿）（⑤の場合）'!$O117,IF(FG$16&lt;='様式３（療養者名簿）（⑤の場合）'!$W117,1,0),0),0)</f>
        <v>0</v>
      </c>
      <c r="FH108" s="159">
        <f>IF(FH$16-'様式３（療養者名簿）（⑤の場合）'!$O117+1&lt;=15,IF(FH$16&gt;='様式３（療養者名簿）（⑤の場合）'!$O117,IF(FH$16&lt;='様式３（療養者名簿）（⑤の場合）'!$W117,1,0),0),0)</f>
        <v>0</v>
      </c>
      <c r="FI108" s="159">
        <f>IF(FI$16-'様式３（療養者名簿）（⑤の場合）'!$O117+1&lt;=15,IF(FI$16&gt;='様式３（療養者名簿）（⑤の場合）'!$O117,IF(FI$16&lt;='様式３（療養者名簿）（⑤の場合）'!$W117,1,0),0),0)</f>
        <v>0</v>
      </c>
      <c r="FJ108" s="159">
        <f>IF(FJ$16-'様式３（療養者名簿）（⑤の場合）'!$O117+1&lt;=15,IF(FJ$16&gt;='様式３（療養者名簿）（⑤の場合）'!$O117,IF(FJ$16&lt;='様式３（療養者名簿）（⑤の場合）'!$W117,1,0),0),0)</f>
        <v>0</v>
      </c>
      <c r="FK108" s="159">
        <f>IF(FK$16-'様式３（療養者名簿）（⑤の場合）'!$O117+1&lt;=15,IF(FK$16&gt;='様式３（療養者名簿）（⑤の場合）'!$O117,IF(FK$16&lt;='様式３（療養者名簿）（⑤の場合）'!$W117,1,0),0),0)</f>
        <v>0</v>
      </c>
      <c r="FL108" s="159">
        <f>IF(FL$16-'様式３（療養者名簿）（⑤の場合）'!$O117+1&lt;=15,IF(FL$16&gt;='様式３（療養者名簿）（⑤の場合）'!$O117,IF(FL$16&lt;='様式３（療養者名簿）（⑤の場合）'!$W117,1,0),0),0)</f>
        <v>0</v>
      </c>
      <c r="FM108" s="159">
        <f>IF(FM$16-'様式３（療養者名簿）（⑤の場合）'!$O117+1&lt;=15,IF(FM$16&gt;='様式３（療養者名簿）（⑤の場合）'!$O117,IF(FM$16&lt;='様式３（療養者名簿）（⑤の場合）'!$W117,1,0),0),0)</f>
        <v>0</v>
      </c>
      <c r="FN108" s="159">
        <f>IF(FN$16-'様式３（療養者名簿）（⑤の場合）'!$O117+1&lt;=15,IF(FN$16&gt;='様式３（療養者名簿）（⑤の場合）'!$O117,IF(FN$16&lt;='様式３（療養者名簿）（⑤の場合）'!$W117,1,0),0),0)</f>
        <v>0</v>
      </c>
      <c r="FO108" s="159">
        <f>IF(FO$16-'様式３（療養者名簿）（⑤の場合）'!$O117+1&lt;=15,IF(FO$16&gt;='様式３（療養者名簿）（⑤の場合）'!$O117,IF(FO$16&lt;='様式３（療養者名簿）（⑤の場合）'!$W117,1,0),0),0)</f>
        <v>0</v>
      </c>
      <c r="FP108" s="159">
        <f>IF(FP$16-'様式３（療養者名簿）（⑤の場合）'!$O117+1&lt;=15,IF(FP$16&gt;='様式３（療養者名簿）（⑤の場合）'!$O117,IF(FP$16&lt;='様式３（療養者名簿）（⑤の場合）'!$W117,1,0),0),0)</f>
        <v>0</v>
      </c>
      <c r="FQ108" s="159">
        <f>IF(FQ$16-'様式３（療養者名簿）（⑤の場合）'!$O117+1&lt;=15,IF(FQ$16&gt;='様式３（療養者名簿）（⑤の場合）'!$O117,IF(FQ$16&lt;='様式３（療養者名簿）（⑤の場合）'!$W117,1,0),0),0)</f>
        <v>0</v>
      </c>
      <c r="FR108" s="159">
        <f>IF(FR$16-'様式３（療養者名簿）（⑤の場合）'!$O117+1&lt;=15,IF(FR$16&gt;='様式３（療養者名簿）（⑤の場合）'!$O117,IF(FR$16&lt;='様式３（療養者名簿）（⑤の場合）'!$W117,1,0),0),0)</f>
        <v>0</v>
      </c>
      <c r="FS108" s="159">
        <f>IF(FS$16-'様式３（療養者名簿）（⑤の場合）'!$O117+1&lt;=15,IF(FS$16&gt;='様式３（療養者名簿）（⑤の場合）'!$O117,IF(FS$16&lt;='様式３（療養者名簿）（⑤の場合）'!$W117,1,0),0),0)</f>
        <v>0</v>
      </c>
      <c r="FT108" s="159">
        <f>IF(FT$16-'様式３（療養者名簿）（⑤の場合）'!$O117+1&lt;=15,IF(FT$16&gt;='様式３（療養者名簿）（⑤の場合）'!$O117,IF(FT$16&lt;='様式３（療養者名簿）（⑤の場合）'!$W117,1,0),0),0)</f>
        <v>0</v>
      </c>
      <c r="FU108" s="159">
        <f>IF(FU$16-'様式３（療養者名簿）（⑤の場合）'!$O117+1&lt;=15,IF(FU$16&gt;='様式３（療養者名簿）（⑤の場合）'!$O117,IF(FU$16&lt;='様式３（療養者名簿）（⑤の場合）'!$W117,1,0),0),0)</f>
        <v>0</v>
      </c>
      <c r="FV108" s="159">
        <f>IF(FV$16-'様式３（療養者名簿）（⑤の場合）'!$O117+1&lt;=15,IF(FV$16&gt;='様式３（療養者名簿）（⑤の場合）'!$O117,IF(FV$16&lt;='様式３（療養者名簿）（⑤の場合）'!$W117,1,0),0),0)</f>
        <v>0</v>
      </c>
      <c r="FW108" s="159">
        <f>IF(FW$16-'様式３（療養者名簿）（⑤の場合）'!$O117+1&lt;=15,IF(FW$16&gt;='様式３（療養者名簿）（⑤の場合）'!$O117,IF(FW$16&lt;='様式３（療養者名簿）（⑤の場合）'!$W117,1,0),0),0)</f>
        <v>0</v>
      </c>
      <c r="FX108" s="159">
        <f>IF(FX$16-'様式３（療養者名簿）（⑤の場合）'!$O117+1&lt;=15,IF(FX$16&gt;='様式３（療養者名簿）（⑤の場合）'!$O117,IF(FX$16&lt;='様式３（療養者名簿）（⑤の場合）'!$W117,1,0),0),0)</f>
        <v>0</v>
      </c>
      <c r="FY108" s="159">
        <f>IF(FY$16-'様式３（療養者名簿）（⑤の場合）'!$O117+1&lt;=15,IF(FY$16&gt;='様式３（療養者名簿）（⑤の場合）'!$O117,IF(FY$16&lt;='様式３（療養者名簿）（⑤の場合）'!$W117,1,0),0),0)</f>
        <v>0</v>
      </c>
      <c r="FZ108" s="159">
        <f>IF(FZ$16-'様式３（療養者名簿）（⑤の場合）'!$O117+1&lt;=15,IF(FZ$16&gt;='様式３（療養者名簿）（⑤の場合）'!$O117,IF(FZ$16&lt;='様式３（療養者名簿）（⑤の場合）'!$W117,1,0),0),0)</f>
        <v>0</v>
      </c>
      <c r="GA108" s="159">
        <f>IF(GA$16-'様式３（療養者名簿）（⑤の場合）'!$O117+1&lt;=15,IF(GA$16&gt;='様式３（療養者名簿）（⑤の場合）'!$O117,IF(GA$16&lt;='様式３（療養者名簿）（⑤の場合）'!$W117,1,0),0),0)</f>
        <v>0</v>
      </c>
      <c r="GB108" s="159">
        <f>IF(GB$16-'様式３（療養者名簿）（⑤の場合）'!$O117+1&lt;=15,IF(GB$16&gt;='様式３（療養者名簿）（⑤の場合）'!$O117,IF(GB$16&lt;='様式３（療養者名簿）（⑤の場合）'!$W117,1,0),0),0)</f>
        <v>0</v>
      </c>
      <c r="GC108" s="159">
        <f>IF(GC$16-'様式３（療養者名簿）（⑤の場合）'!$O117+1&lt;=15,IF(GC$16&gt;='様式３（療養者名簿）（⑤の場合）'!$O117,IF(GC$16&lt;='様式３（療養者名簿）（⑤の場合）'!$W117,1,0),0),0)</f>
        <v>0</v>
      </c>
      <c r="GD108" s="159">
        <f>IF(GD$16-'様式３（療養者名簿）（⑤の場合）'!$O117+1&lt;=15,IF(GD$16&gt;='様式３（療養者名簿）（⑤の場合）'!$O117,IF(GD$16&lt;='様式３（療養者名簿）（⑤の場合）'!$W117,1,0),0),0)</f>
        <v>0</v>
      </c>
      <c r="GE108" s="159">
        <f>IF(GE$16-'様式３（療養者名簿）（⑤の場合）'!$O117+1&lt;=15,IF(GE$16&gt;='様式３（療養者名簿）（⑤の場合）'!$O117,IF(GE$16&lt;='様式３（療養者名簿）（⑤の場合）'!$W117,1,0),0),0)</f>
        <v>0</v>
      </c>
      <c r="GF108" s="159">
        <f>IF(GF$16-'様式３（療養者名簿）（⑤の場合）'!$O117+1&lt;=15,IF(GF$16&gt;='様式３（療養者名簿）（⑤の場合）'!$O117,IF(GF$16&lt;='様式３（療養者名簿）（⑤の場合）'!$W117,1,0),0),0)</f>
        <v>0</v>
      </c>
      <c r="GG108" s="159">
        <f>IF(GG$16-'様式３（療養者名簿）（⑤の場合）'!$O117+1&lt;=15,IF(GG$16&gt;='様式３（療養者名簿）（⑤の場合）'!$O117,IF(GG$16&lt;='様式３（療養者名簿）（⑤の場合）'!$W117,1,0),0),0)</f>
        <v>0</v>
      </c>
      <c r="GH108" s="159">
        <f>IF(GH$16-'様式３（療養者名簿）（⑤の場合）'!$O117+1&lt;=15,IF(GH$16&gt;='様式３（療養者名簿）（⑤の場合）'!$O117,IF(GH$16&lt;='様式３（療養者名簿）（⑤の場合）'!$W117,1,0),0),0)</f>
        <v>0</v>
      </c>
      <c r="GI108" s="159">
        <f>IF(GI$16-'様式３（療養者名簿）（⑤の場合）'!$O117+1&lt;=15,IF(GI$16&gt;='様式３（療養者名簿）（⑤の場合）'!$O117,IF(GI$16&lt;='様式３（療養者名簿）（⑤の場合）'!$W117,1,0),0),0)</f>
        <v>0</v>
      </c>
      <c r="GJ108" s="159">
        <f>IF(GJ$16-'様式３（療養者名簿）（⑤の場合）'!$O117+1&lt;=15,IF(GJ$16&gt;='様式３（療養者名簿）（⑤の場合）'!$O117,IF(GJ$16&lt;='様式３（療養者名簿）（⑤の場合）'!$W117,1,0),0),0)</f>
        <v>0</v>
      </c>
      <c r="GK108" s="159">
        <f>IF(GK$16-'様式３（療養者名簿）（⑤の場合）'!$O117+1&lt;=15,IF(GK$16&gt;='様式３（療養者名簿）（⑤の場合）'!$O117,IF(GK$16&lt;='様式３（療養者名簿）（⑤の場合）'!$W117,1,0),0),0)</f>
        <v>0</v>
      </c>
      <c r="GL108" s="159">
        <f>IF(GL$16-'様式３（療養者名簿）（⑤の場合）'!$O117+1&lt;=15,IF(GL$16&gt;='様式３（療養者名簿）（⑤の場合）'!$O117,IF(GL$16&lt;='様式３（療養者名簿）（⑤の場合）'!$W117,1,0),0),0)</f>
        <v>0</v>
      </c>
      <c r="GM108" s="159">
        <f>IF(GM$16-'様式３（療養者名簿）（⑤の場合）'!$O117+1&lt;=15,IF(GM$16&gt;='様式３（療養者名簿）（⑤の場合）'!$O117,IF(GM$16&lt;='様式３（療養者名簿）（⑤の場合）'!$W117,1,0),0),0)</f>
        <v>0</v>
      </c>
      <c r="GN108" s="159">
        <f>IF(GN$16-'様式３（療養者名簿）（⑤の場合）'!$O117+1&lt;=15,IF(GN$16&gt;='様式３（療養者名簿）（⑤の場合）'!$O117,IF(GN$16&lt;='様式３（療養者名簿）（⑤の場合）'!$W117,1,0),0),0)</f>
        <v>0</v>
      </c>
      <c r="GO108" s="159">
        <f>IF(GO$16-'様式３（療養者名簿）（⑤の場合）'!$O117+1&lt;=15,IF(GO$16&gt;='様式３（療養者名簿）（⑤の場合）'!$O117,IF(GO$16&lt;='様式３（療養者名簿）（⑤の場合）'!$W117,1,0),0),0)</f>
        <v>0</v>
      </c>
      <c r="GP108" s="159">
        <f>IF(GP$16-'様式３（療養者名簿）（⑤の場合）'!$O117+1&lt;=15,IF(GP$16&gt;='様式３（療養者名簿）（⑤の場合）'!$O117,IF(GP$16&lt;='様式３（療養者名簿）（⑤の場合）'!$W117,1,0),0),0)</f>
        <v>0</v>
      </c>
      <c r="GQ108" s="159">
        <f>IF(GQ$16-'様式３（療養者名簿）（⑤の場合）'!$O117+1&lt;=15,IF(GQ$16&gt;='様式３（療養者名簿）（⑤の場合）'!$O117,IF(GQ$16&lt;='様式３（療養者名簿）（⑤の場合）'!$W117,1,0),0),0)</f>
        <v>0</v>
      </c>
      <c r="GR108" s="159">
        <f>IF(GR$16-'様式３（療養者名簿）（⑤の場合）'!$O117+1&lt;=15,IF(GR$16&gt;='様式３（療養者名簿）（⑤の場合）'!$O117,IF(GR$16&lt;='様式３（療養者名簿）（⑤の場合）'!$W117,1,0),0),0)</f>
        <v>0</v>
      </c>
      <c r="GS108" s="159">
        <f>IF(GS$16-'様式３（療養者名簿）（⑤の場合）'!$O117+1&lt;=15,IF(GS$16&gt;='様式３（療養者名簿）（⑤の場合）'!$O117,IF(GS$16&lt;='様式３（療養者名簿）（⑤の場合）'!$W117,1,0),0),0)</f>
        <v>0</v>
      </c>
      <c r="GT108" s="159">
        <f>IF(GT$16-'様式３（療養者名簿）（⑤の場合）'!$O117+1&lt;=15,IF(GT$16&gt;='様式３（療養者名簿）（⑤の場合）'!$O117,IF(GT$16&lt;='様式３（療養者名簿）（⑤の場合）'!$W117,1,0),0),0)</f>
        <v>0</v>
      </c>
      <c r="GU108" s="159">
        <f>IF(GU$16-'様式３（療養者名簿）（⑤の場合）'!$O117+1&lt;=15,IF(GU$16&gt;='様式３（療養者名簿）（⑤の場合）'!$O117,IF(GU$16&lt;='様式３（療養者名簿）（⑤の場合）'!$W117,1,0),0),0)</f>
        <v>0</v>
      </c>
      <c r="GV108" s="159">
        <f>IF(GV$16-'様式３（療養者名簿）（⑤の場合）'!$O117+1&lt;=15,IF(GV$16&gt;='様式３（療養者名簿）（⑤の場合）'!$O117,IF(GV$16&lt;='様式３（療養者名簿）（⑤の場合）'!$W117,1,0),0),0)</f>
        <v>0</v>
      </c>
      <c r="GW108" s="159">
        <f>IF(GW$16-'様式３（療養者名簿）（⑤の場合）'!$O117+1&lt;=15,IF(GW$16&gt;='様式３（療養者名簿）（⑤の場合）'!$O117,IF(GW$16&lt;='様式３（療養者名簿）（⑤の場合）'!$W117,1,0),0),0)</f>
        <v>0</v>
      </c>
      <c r="GX108" s="159">
        <f>IF(GX$16-'様式３（療養者名簿）（⑤の場合）'!$O117+1&lt;=15,IF(GX$16&gt;='様式３（療養者名簿）（⑤の場合）'!$O117,IF(GX$16&lt;='様式３（療養者名簿）（⑤の場合）'!$W117,1,0),0),0)</f>
        <v>0</v>
      </c>
      <c r="GY108" s="159">
        <f>IF(GY$16-'様式３（療養者名簿）（⑤の場合）'!$O117+1&lt;=15,IF(GY$16&gt;='様式３（療養者名簿）（⑤の場合）'!$O117,IF(GY$16&lt;='様式３（療養者名簿）（⑤の場合）'!$W117,1,0),0),0)</f>
        <v>0</v>
      </c>
      <c r="GZ108" s="159">
        <f>IF(GZ$16-'様式３（療養者名簿）（⑤の場合）'!$O117+1&lt;=15,IF(GZ$16&gt;='様式３（療養者名簿）（⑤の場合）'!$O117,IF(GZ$16&lt;='様式３（療養者名簿）（⑤の場合）'!$W117,1,0),0),0)</f>
        <v>0</v>
      </c>
      <c r="HA108" s="159">
        <f>IF(HA$16-'様式３（療養者名簿）（⑤の場合）'!$O117+1&lt;=15,IF(HA$16&gt;='様式３（療養者名簿）（⑤の場合）'!$O117,IF(HA$16&lt;='様式３（療養者名簿）（⑤の場合）'!$W117,1,0),0),0)</f>
        <v>0</v>
      </c>
      <c r="HB108" s="159">
        <f>IF(HB$16-'様式３（療養者名簿）（⑤の場合）'!$O117+1&lt;=15,IF(HB$16&gt;='様式３（療養者名簿）（⑤の場合）'!$O117,IF(HB$16&lt;='様式３（療養者名簿）（⑤の場合）'!$W117,1,0),0),0)</f>
        <v>0</v>
      </c>
      <c r="HC108" s="159">
        <f>IF(HC$16-'様式３（療養者名簿）（⑤の場合）'!$O117+1&lt;=15,IF(HC$16&gt;='様式３（療養者名簿）（⑤の場合）'!$O117,IF(HC$16&lt;='様式３（療養者名簿）（⑤の場合）'!$W117,1,0),0),0)</f>
        <v>0</v>
      </c>
      <c r="HD108" s="159">
        <f>IF(HD$16-'様式３（療養者名簿）（⑤の場合）'!$O117+1&lt;=15,IF(HD$16&gt;='様式３（療養者名簿）（⑤の場合）'!$O117,IF(HD$16&lt;='様式３（療養者名簿）（⑤の場合）'!$W117,1,0),0),0)</f>
        <v>0</v>
      </c>
      <c r="HE108" s="159">
        <f>IF(HE$16-'様式３（療養者名簿）（⑤の場合）'!$O117+1&lt;=15,IF(HE$16&gt;='様式３（療養者名簿）（⑤の場合）'!$O117,IF(HE$16&lt;='様式３（療養者名簿）（⑤の場合）'!$W117,1,0),0),0)</f>
        <v>0</v>
      </c>
      <c r="HF108" s="159">
        <f>IF(HF$16-'様式３（療養者名簿）（⑤の場合）'!$O117+1&lt;=15,IF(HF$16&gt;='様式３（療養者名簿）（⑤の場合）'!$O117,IF(HF$16&lt;='様式３（療養者名簿）（⑤の場合）'!$W117,1,0),0),0)</f>
        <v>0</v>
      </c>
      <c r="HG108" s="159">
        <f>IF(HG$16-'様式３（療養者名簿）（⑤の場合）'!$O117+1&lt;=15,IF(HG$16&gt;='様式３（療養者名簿）（⑤の場合）'!$O117,IF(HG$16&lt;='様式３（療養者名簿）（⑤の場合）'!$W117,1,0),0),0)</f>
        <v>0</v>
      </c>
      <c r="HH108" s="159">
        <f>IF(HH$16-'様式３（療養者名簿）（⑤の場合）'!$O117+1&lt;=15,IF(HH$16&gt;='様式３（療養者名簿）（⑤の場合）'!$O117,IF(HH$16&lt;='様式３（療養者名簿）（⑤の場合）'!$W117,1,0),0),0)</f>
        <v>0</v>
      </c>
      <c r="HI108" s="159">
        <f>IF(HI$16-'様式３（療養者名簿）（⑤の場合）'!$O117+1&lt;=15,IF(HI$16&gt;='様式３（療養者名簿）（⑤の場合）'!$O117,IF(HI$16&lt;='様式３（療養者名簿）（⑤の場合）'!$W117,1,0),0),0)</f>
        <v>0</v>
      </c>
      <c r="HJ108" s="159">
        <f>IF(HJ$16-'様式３（療養者名簿）（⑤の場合）'!$O117+1&lt;=15,IF(HJ$16&gt;='様式３（療養者名簿）（⑤の場合）'!$O117,IF(HJ$16&lt;='様式３（療養者名簿）（⑤の場合）'!$W117,1,0),0),0)</f>
        <v>0</v>
      </c>
      <c r="HK108" s="159">
        <f>IF(HK$16-'様式３（療養者名簿）（⑤の場合）'!$O117+1&lt;=15,IF(HK$16&gt;='様式３（療養者名簿）（⑤の場合）'!$O117,IF(HK$16&lt;='様式３（療養者名簿）（⑤の場合）'!$W117,1,0),0),0)</f>
        <v>0</v>
      </c>
      <c r="HL108" s="159">
        <f>IF(HL$16-'様式３（療養者名簿）（⑤の場合）'!$O117+1&lt;=15,IF(HL$16&gt;='様式３（療養者名簿）（⑤の場合）'!$O117,IF(HL$16&lt;='様式３（療養者名簿）（⑤の場合）'!$W117,1,0),0),0)</f>
        <v>0</v>
      </c>
      <c r="HM108" s="159">
        <f>IF(HM$16-'様式３（療養者名簿）（⑤の場合）'!$O117+1&lt;=15,IF(HM$16&gt;='様式３（療養者名簿）（⑤の場合）'!$O117,IF(HM$16&lt;='様式３（療養者名簿）（⑤の場合）'!$W117,1,0),0),0)</f>
        <v>0</v>
      </c>
      <c r="HN108" s="159">
        <f>IF(HN$16-'様式３（療養者名簿）（⑤の場合）'!$O117+1&lt;=15,IF(HN$16&gt;='様式３（療養者名簿）（⑤の場合）'!$O117,IF(HN$16&lt;='様式３（療養者名簿）（⑤の場合）'!$W117,1,0),0),0)</f>
        <v>0</v>
      </c>
      <c r="HO108" s="159">
        <f>IF(HO$16-'様式３（療養者名簿）（⑤の場合）'!$O117+1&lt;=15,IF(HO$16&gt;='様式３（療養者名簿）（⑤の場合）'!$O117,IF(HO$16&lt;='様式３（療養者名簿）（⑤の場合）'!$W117,1,0),0),0)</f>
        <v>0</v>
      </c>
      <c r="HP108" s="159">
        <f>IF(HP$16-'様式３（療養者名簿）（⑤の場合）'!$O117+1&lt;=15,IF(HP$16&gt;='様式３（療養者名簿）（⑤の場合）'!$O117,IF(HP$16&lt;='様式３（療養者名簿）（⑤の場合）'!$W117,1,0),0),0)</f>
        <v>0</v>
      </c>
      <c r="HQ108" s="159">
        <f>IF(HQ$16-'様式３（療養者名簿）（⑤の場合）'!$O117+1&lt;=15,IF(HQ$16&gt;='様式３（療養者名簿）（⑤の場合）'!$O117,IF(HQ$16&lt;='様式３（療養者名簿）（⑤の場合）'!$W117,1,0),0),0)</f>
        <v>0</v>
      </c>
      <c r="HR108" s="159">
        <f>IF(HR$16-'様式３（療養者名簿）（⑤の場合）'!$O117+1&lt;=15,IF(HR$16&gt;='様式３（療養者名簿）（⑤の場合）'!$O117,IF(HR$16&lt;='様式３（療養者名簿）（⑤の場合）'!$W117,1,0),0),0)</f>
        <v>0</v>
      </c>
      <c r="HS108" s="159">
        <f>IF(HS$16-'様式３（療養者名簿）（⑤の場合）'!$O117+1&lt;=15,IF(HS$16&gt;='様式３（療養者名簿）（⑤の場合）'!$O117,IF(HS$16&lt;='様式３（療養者名簿）（⑤の場合）'!$W117,1,0),0),0)</f>
        <v>0</v>
      </c>
      <c r="HT108" s="159">
        <f>IF(HT$16-'様式３（療養者名簿）（⑤の場合）'!$O117+1&lt;=15,IF(HT$16&gt;='様式３（療養者名簿）（⑤の場合）'!$O117,IF(HT$16&lt;='様式３（療養者名簿）（⑤の場合）'!$W117,1,0),0),0)</f>
        <v>0</v>
      </c>
      <c r="HU108" s="159">
        <f>IF(HU$16-'様式３（療養者名簿）（⑤の場合）'!$O117+1&lt;=15,IF(HU$16&gt;='様式３（療養者名簿）（⑤の場合）'!$O117,IF(HU$16&lt;='様式３（療養者名簿）（⑤の場合）'!$W117,1,0),0),0)</f>
        <v>0</v>
      </c>
      <c r="HV108" s="159">
        <f>IF(HV$16-'様式３（療養者名簿）（⑤の場合）'!$O117+1&lt;=15,IF(HV$16&gt;='様式３（療養者名簿）（⑤の場合）'!$O117,IF(HV$16&lt;='様式３（療養者名簿）（⑤の場合）'!$W117,1,0),0),0)</f>
        <v>0</v>
      </c>
      <c r="HW108" s="159">
        <f>IF(HW$16-'様式３（療養者名簿）（⑤の場合）'!$O117+1&lt;=15,IF(HW$16&gt;='様式３（療養者名簿）（⑤の場合）'!$O117,IF(HW$16&lt;='様式３（療養者名簿）（⑤の場合）'!$W117,1,0),0),0)</f>
        <v>0</v>
      </c>
      <c r="HX108" s="159">
        <f>IF(HX$16-'様式３（療養者名簿）（⑤の場合）'!$O117+1&lt;=15,IF(HX$16&gt;='様式３（療養者名簿）（⑤の場合）'!$O117,IF(HX$16&lt;='様式３（療養者名簿）（⑤の場合）'!$W117,1,0),0),0)</f>
        <v>0</v>
      </c>
      <c r="HY108" s="159">
        <f>IF(HY$16-'様式３（療養者名簿）（⑤の場合）'!$O117+1&lt;=15,IF(HY$16&gt;='様式３（療養者名簿）（⑤の場合）'!$O117,IF(HY$16&lt;='様式３（療養者名簿）（⑤の場合）'!$W117,1,0),0),0)</f>
        <v>0</v>
      </c>
      <c r="HZ108" s="159">
        <f>IF(HZ$16-'様式３（療養者名簿）（⑤の場合）'!$O117+1&lt;=15,IF(HZ$16&gt;='様式３（療養者名簿）（⑤の場合）'!$O117,IF(HZ$16&lt;='様式３（療養者名簿）（⑤の場合）'!$W117,1,0),0),0)</f>
        <v>0</v>
      </c>
      <c r="IA108" s="159">
        <f>IF(IA$16-'様式３（療養者名簿）（⑤の場合）'!$O117+1&lt;=15,IF(IA$16&gt;='様式３（療養者名簿）（⑤の場合）'!$O117,IF(IA$16&lt;='様式３（療養者名簿）（⑤の場合）'!$W117,1,0),0),0)</f>
        <v>0</v>
      </c>
      <c r="IB108" s="159">
        <f>IF(IB$16-'様式３（療養者名簿）（⑤の場合）'!$O117+1&lt;=15,IF(IB$16&gt;='様式３（療養者名簿）（⑤の場合）'!$O117,IF(IB$16&lt;='様式３（療養者名簿）（⑤の場合）'!$W117,1,0),0),0)</f>
        <v>0</v>
      </c>
      <c r="IC108" s="159">
        <f>IF(IC$16-'様式３（療養者名簿）（⑤の場合）'!$O117+1&lt;=15,IF(IC$16&gt;='様式３（療養者名簿）（⑤の場合）'!$O117,IF(IC$16&lt;='様式３（療養者名簿）（⑤の場合）'!$W117,1,0),0),0)</f>
        <v>0</v>
      </c>
      <c r="ID108" s="159">
        <f>IF(ID$16-'様式３（療養者名簿）（⑤の場合）'!$O117+1&lt;=15,IF(ID$16&gt;='様式３（療養者名簿）（⑤の場合）'!$O117,IF(ID$16&lt;='様式３（療養者名簿）（⑤の場合）'!$W117,1,0),0),0)</f>
        <v>0</v>
      </c>
      <c r="IE108" s="159">
        <f>IF(IE$16-'様式３（療養者名簿）（⑤の場合）'!$O117+1&lt;=15,IF(IE$16&gt;='様式３（療養者名簿）（⑤の場合）'!$O117,IF(IE$16&lt;='様式３（療養者名簿）（⑤の場合）'!$W117,1,0),0),0)</f>
        <v>0</v>
      </c>
      <c r="IF108" s="159">
        <f>IF(IF$16-'様式３（療養者名簿）（⑤の場合）'!$O117+1&lt;=15,IF(IF$16&gt;='様式３（療養者名簿）（⑤の場合）'!$O117,IF(IF$16&lt;='様式３（療養者名簿）（⑤の場合）'!$W117,1,0),0),0)</f>
        <v>0</v>
      </c>
      <c r="IG108" s="159">
        <f>IF(IG$16-'様式３（療養者名簿）（⑤の場合）'!$O117+1&lt;=15,IF(IG$16&gt;='様式３（療養者名簿）（⑤の場合）'!$O117,IF(IG$16&lt;='様式３（療養者名簿）（⑤の場合）'!$W117,1,0),0),0)</f>
        <v>0</v>
      </c>
      <c r="IH108" s="159">
        <f>IF(IH$16-'様式３（療養者名簿）（⑤の場合）'!$O117+1&lt;=15,IF(IH$16&gt;='様式３（療養者名簿）（⑤の場合）'!$O117,IF(IH$16&lt;='様式３（療養者名簿）（⑤の場合）'!$W117,1,0),0),0)</f>
        <v>0</v>
      </c>
      <c r="II108" s="159">
        <f>IF(II$16-'様式３（療養者名簿）（⑤の場合）'!$O117+1&lt;=15,IF(II$16&gt;='様式３（療養者名簿）（⑤の場合）'!$O117,IF(II$16&lt;='様式３（療養者名簿）（⑤の場合）'!$W117,1,0),0),0)</f>
        <v>0</v>
      </c>
      <c r="IJ108" s="159">
        <f>IF(IJ$16-'様式３（療養者名簿）（⑤の場合）'!$O117+1&lt;=15,IF(IJ$16&gt;='様式３（療養者名簿）（⑤の場合）'!$O117,IF(IJ$16&lt;='様式３（療養者名簿）（⑤の場合）'!$W117,1,0),0),0)</f>
        <v>0</v>
      </c>
      <c r="IK108" s="159">
        <f>IF(IK$16-'様式３（療養者名簿）（⑤の場合）'!$O117+1&lt;=15,IF(IK$16&gt;='様式３（療養者名簿）（⑤の場合）'!$O117,IF(IK$16&lt;='様式３（療養者名簿）（⑤の場合）'!$W117,1,0),0),0)</f>
        <v>0</v>
      </c>
      <c r="IL108" s="159">
        <f>IF(IL$16-'様式３（療養者名簿）（⑤の場合）'!$O117+1&lt;=15,IF(IL$16&gt;='様式３（療養者名簿）（⑤の場合）'!$O117,IF(IL$16&lt;='様式３（療養者名簿）（⑤の場合）'!$W117,1,0),0),0)</f>
        <v>0</v>
      </c>
      <c r="IM108" s="159">
        <f>IF(IM$16-'様式３（療養者名簿）（⑤の場合）'!$O117+1&lt;=15,IF(IM$16&gt;='様式３（療養者名簿）（⑤の場合）'!$O117,IF(IM$16&lt;='様式３（療養者名簿）（⑤の場合）'!$W117,1,0),0),0)</f>
        <v>0</v>
      </c>
      <c r="IN108" s="159">
        <f>IF(IN$16-'様式３（療養者名簿）（⑤の場合）'!$O117+1&lt;=15,IF(IN$16&gt;='様式３（療養者名簿）（⑤の場合）'!$O117,IF(IN$16&lt;='様式３（療養者名簿）（⑤の場合）'!$W117,1,0),0),0)</f>
        <v>0</v>
      </c>
      <c r="IO108" s="159">
        <f>IF(IO$16-'様式３（療養者名簿）（⑤の場合）'!$O117+1&lt;=15,IF(IO$16&gt;='様式３（療養者名簿）（⑤の場合）'!$O117,IF(IO$16&lt;='様式３（療養者名簿）（⑤の場合）'!$W117,1,0),0),0)</f>
        <v>0</v>
      </c>
      <c r="IP108" s="159">
        <f>IF(IP$16-'様式３（療養者名簿）（⑤の場合）'!$O117+1&lt;=15,IF(IP$16&gt;='様式３（療養者名簿）（⑤の場合）'!$O117,IF(IP$16&lt;='様式３（療養者名簿）（⑤の場合）'!$W117,1,0),0),0)</f>
        <v>0</v>
      </c>
      <c r="IQ108" s="159">
        <f>IF(IQ$16-'様式３（療養者名簿）（⑤の場合）'!$O117+1&lt;=15,IF(IQ$16&gt;='様式３（療養者名簿）（⑤の場合）'!$O117,IF(IQ$16&lt;='様式３（療養者名簿）（⑤の場合）'!$W117,1,0),0),0)</f>
        <v>0</v>
      </c>
      <c r="IR108" s="159">
        <f>IF(IR$16-'様式３（療養者名簿）（⑤の場合）'!$O117+1&lt;=15,IF(IR$16&gt;='様式３（療養者名簿）（⑤の場合）'!$O117,IF(IR$16&lt;='様式３（療養者名簿）（⑤の場合）'!$W117,1,0),0),0)</f>
        <v>0</v>
      </c>
      <c r="IS108" s="159">
        <f>IF(IS$16-'様式３（療養者名簿）（⑤の場合）'!$O117+1&lt;=15,IF(IS$16&gt;='様式３（療養者名簿）（⑤の場合）'!$O117,IF(IS$16&lt;='様式３（療養者名簿）（⑤の場合）'!$W117,1,0),0),0)</f>
        <v>0</v>
      </c>
      <c r="IT108" s="159">
        <f>IF(IT$16-'様式３（療養者名簿）（⑤の場合）'!$O117+1&lt;=15,IF(IT$16&gt;='様式３（療養者名簿）（⑤の場合）'!$O117,IF(IT$16&lt;='様式３（療養者名簿）（⑤の場合）'!$W117,1,0),0),0)</f>
        <v>0</v>
      </c>
    </row>
    <row r="109" spans="1:254" ht="42" customHeight="1">
      <c r="A109" s="149">
        <f>'様式３（療養者名簿）（⑤の場合）'!C118</f>
        <v>0</v>
      </c>
      <c r="B109" s="159">
        <f>IF(B$16-'様式３（療養者名簿）（⑤の場合）'!$O118+1&lt;=15,IF(B$16&gt;='様式３（療養者名簿）（⑤の場合）'!$O118,IF(B$16&lt;='様式３（療養者名簿）（⑤の場合）'!$W118,1,0),0),0)</f>
        <v>0</v>
      </c>
      <c r="C109" s="159">
        <f>IF(C$16-'様式３（療養者名簿）（⑤の場合）'!$O118+1&lt;=15,IF(C$16&gt;='様式３（療養者名簿）（⑤の場合）'!$O118,IF(C$16&lt;='様式３（療養者名簿）（⑤の場合）'!$W118,1,0),0),0)</f>
        <v>0</v>
      </c>
      <c r="D109" s="159">
        <f>IF(D$16-'様式３（療養者名簿）（⑤の場合）'!$O118+1&lt;=15,IF(D$16&gt;='様式３（療養者名簿）（⑤の場合）'!$O118,IF(D$16&lt;='様式３（療養者名簿）（⑤の場合）'!$W118,1,0),0),0)</f>
        <v>0</v>
      </c>
      <c r="E109" s="159">
        <f>IF(E$16-'様式３（療養者名簿）（⑤の場合）'!$O118+1&lt;=15,IF(E$16&gt;='様式３（療養者名簿）（⑤の場合）'!$O118,IF(E$16&lt;='様式３（療養者名簿）（⑤の場合）'!$W118,1,0),0),0)</f>
        <v>0</v>
      </c>
      <c r="F109" s="159">
        <f>IF(F$16-'様式３（療養者名簿）（⑤の場合）'!$O118+1&lt;=15,IF(F$16&gt;='様式３（療養者名簿）（⑤の場合）'!$O118,IF(F$16&lt;='様式３（療養者名簿）（⑤の場合）'!$W118,1,0),0),0)</f>
        <v>0</v>
      </c>
      <c r="G109" s="159">
        <f>IF(G$16-'様式３（療養者名簿）（⑤の場合）'!$O118+1&lt;=15,IF(G$16&gt;='様式３（療養者名簿）（⑤の場合）'!$O118,IF(G$16&lt;='様式３（療養者名簿）（⑤の場合）'!$W118,1,0),0),0)</f>
        <v>0</v>
      </c>
      <c r="H109" s="159">
        <f>IF(H$16-'様式３（療養者名簿）（⑤の場合）'!$O118+1&lt;=15,IF(H$16&gt;='様式３（療養者名簿）（⑤の場合）'!$O118,IF(H$16&lt;='様式３（療養者名簿）（⑤の場合）'!$W118,1,0),0),0)</f>
        <v>0</v>
      </c>
      <c r="I109" s="159">
        <f>IF(I$16-'様式３（療養者名簿）（⑤の場合）'!$O118+1&lt;=15,IF(I$16&gt;='様式３（療養者名簿）（⑤の場合）'!$O118,IF(I$16&lt;='様式３（療養者名簿）（⑤の場合）'!$W118,1,0),0),0)</f>
        <v>0</v>
      </c>
      <c r="J109" s="159">
        <f>IF(J$16-'様式３（療養者名簿）（⑤の場合）'!$O118+1&lt;=15,IF(J$16&gt;='様式３（療養者名簿）（⑤の場合）'!$O118,IF(J$16&lt;='様式３（療養者名簿）（⑤の場合）'!$W118,1,0),0),0)</f>
        <v>0</v>
      </c>
      <c r="K109" s="159">
        <f>IF(K$16-'様式３（療養者名簿）（⑤の場合）'!$O118+1&lt;=15,IF(K$16&gt;='様式３（療養者名簿）（⑤の場合）'!$O118,IF(K$16&lt;='様式３（療養者名簿）（⑤の場合）'!$W118,1,0),0),0)</f>
        <v>0</v>
      </c>
      <c r="L109" s="159">
        <f>IF(L$16-'様式３（療養者名簿）（⑤の場合）'!$O118+1&lt;=15,IF(L$16&gt;='様式３（療養者名簿）（⑤の場合）'!$O118,IF(L$16&lt;='様式３（療養者名簿）（⑤の場合）'!$W118,1,0),0),0)</f>
        <v>0</v>
      </c>
      <c r="M109" s="159">
        <f>IF(M$16-'様式３（療養者名簿）（⑤の場合）'!$O118+1&lt;=15,IF(M$16&gt;='様式３（療養者名簿）（⑤の場合）'!$O118,IF(M$16&lt;='様式３（療養者名簿）（⑤の場合）'!$W118,1,0),0),0)</f>
        <v>0</v>
      </c>
      <c r="N109" s="159">
        <f>IF(N$16-'様式３（療養者名簿）（⑤の場合）'!$O118+1&lt;=15,IF(N$16&gt;='様式３（療養者名簿）（⑤の場合）'!$O118,IF(N$16&lt;='様式３（療養者名簿）（⑤の場合）'!$W118,1,0),0),0)</f>
        <v>0</v>
      </c>
      <c r="O109" s="159">
        <f>IF(O$16-'様式３（療養者名簿）（⑤の場合）'!$O118+1&lt;=15,IF(O$16&gt;='様式３（療養者名簿）（⑤の場合）'!$O118,IF(O$16&lt;='様式３（療養者名簿）（⑤の場合）'!$W118,1,0),0),0)</f>
        <v>0</v>
      </c>
      <c r="P109" s="159">
        <f>IF(P$16-'様式３（療養者名簿）（⑤の場合）'!$O118+1&lt;=15,IF(P$16&gt;='様式３（療養者名簿）（⑤の場合）'!$O118,IF(P$16&lt;='様式３（療養者名簿）（⑤の場合）'!$W118,1,0),0),0)</f>
        <v>0</v>
      </c>
      <c r="Q109" s="159">
        <f>IF(Q$16-'様式３（療養者名簿）（⑤の場合）'!$O118+1&lt;=15,IF(Q$16&gt;='様式３（療養者名簿）（⑤の場合）'!$O118,IF(Q$16&lt;='様式３（療養者名簿）（⑤の場合）'!$W118,1,0),0),0)</f>
        <v>0</v>
      </c>
      <c r="R109" s="159">
        <f>IF(R$16-'様式３（療養者名簿）（⑤の場合）'!$O118+1&lt;=15,IF(R$16&gt;='様式３（療養者名簿）（⑤の場合）'!$O118,IF(R$16&lt;='様式３（療養者名簿）（⑤の場合）'!$W118,1,0),0),0)</f>
        <v>0</v>
      </c>
      <c r="S109" s="159">
        <f>IF(S$16-'様式３（療養者名簿）（⑤の場合）'!$O118+1&lt;=15,IF(S$16&gt;='様式３（療養者名簿）（⑤の場合）'!$O118,IF(S$16&lt;='様式３（療養者名簿）（⑤の場合）'!$W118,1,0),0),0)</f>
        <v>0</v>
      </c>
      <c r="T109" s="159">
        <f>IF(T$16-'様式３（療養者名簿）（⑤の場合）'!$O118+1&lt;=15,IF(T$16&gt;='様式３（療養者名簿）（⑤の場合）'!$O118,IF(T$16&lt;='様式３（療養者名簿）（⑤の場合）'!$W118,1,0),0),0)</f>
        <v>0</v>
      </c>
      <c r="U109" s="159">
        <f>IF(U$16-'様式３（療養者名簿）（⑤の場合）'!$O118+1&lt;=15,IF(U$16&gt;='様式３（療養者名簿）（⑤の場合）'!$O118,IF(U$16&lt;='様式３（療養者名簿）（⑤の場合）'!$W118,1,0),0),0)</f>
        <v>0</v>
      </c>
      <c r="V109" s="159">
        <f>IF(V$16-'様式３（療養者名簿）（⑤の場合）'!$O118+1&lt;=15,IF(V$16&gt;='様式３（療養者名簿）（⑤の場合）'!$O118,IF(V$16&lt;='様式３（療養者名簿）（⑤の場合）'!$W118,1,0),0),0)</f>
        <v>0</v>
      </c>
      <c r="W109" s="159">
        <f>IF(W$16-'様式３（療養者名簿）（⑤の場合）'!$O118+1&lt;=15,IF(W$16&gt;='様式３（療養者名簿）（⑤の場合）'!$O118,IF(W$16&lt;='様式３（療養者名簿）（⑤の場合）'!$W118,1,0),0),0)</f>
        <v>0</v>
      </c>
      <c r="X109" s="159">
        <f>IF(X$16-'様式３（療養者名簿）（⑤の場合）'!$O118+1&lt;=15,IF(X$16&gt;='様式３（療養者名簿）（⑤の場合）'!$O118,IF(X$16&lt;='様式３（療養者名簿）（⑤の場合）'!$W118,1,0),0),0)</f>
        <v>0</v>
      </c>
      <c r="Y109" s="159">
        <f>IF(Y$16-'様式３（療養者名簿）（⑤の場合）'!$O118+1&lt;=15,IF(Y$16&gt;='様式３（療養者名簿）（⑤の場合）'!$O118,IF(Y$16&lt;='様式３（療養者名簿）（⑤の場合）'!$W118,1,0),0),0)</f>
        <v>0</v>
      </c>
      <c r="Z109" s="159">
        <f>IF(Z$16-'様式３（療養者名簿）（⑤の場合）'!$O118+1&lt;=15,IF(Z$16&gt;='様式３（療養者名簿）（⑤の場合）'!$O118,IF(Z$16&lt;='様式３（療養者名簿）（⑤の場合）'!$W118,1,0),0),0)</f>
        <v>0</v>
      </c>
      <c r="AA109" s="159">
        <f>IF(AA$16-'様式３（療養者名簿）（⑤の場合）'!$O118+1&lt;=15,IF(AA$16&gt;='様式３（療養者名簿）（⑤の場合）'!$O118,IF(AA$16&lt;='様式３（療養者名簿）（⑤の場合）'!$W118,1,0),0),0)</f>
        <v>0</v>
      </c>
      <c r="AB109" s="159">
        <f>IF(AB$16-'様式３（療養者名簿）（⑤の場合）'!$O118+1&lt;=15,IF(AB$16&gt;='様式３（療養者名簿）（⑤の場合）'!$O118,IF(AB$16&lt;='様式３（療養者名簿）（⑤の場合）'!$W118,1,0),0),0)</f>
        <v>0</v>
      </c>
      <c r="AC109" s="159">
        <f>IF(AC$16-'様式３（療養者名簿）（⑤の場合）'!$O118+1&lt;=15,IF(AC$16&gt;='様式３（療養者名簿）（⑤の場合）'!$O118,IF(AC$16&lt;='様式３（療養者名簿）（⑤の場合）'!$W118,1,0),0),0)</f>
        <v>0</v>
      </c>
      <c r="AD109" s="159">
        <f>IF(AD$16-'様式３（療養者名簿）（⑤の場合）'!$O118+1&lt;=15,IF(AD$16&gt;='様式３（療養者名簿）（⑤の場合）'!$O118,IF(AD$16&lt;='様式３（療養者名簿）（⑤の場合）'!$W118,1,0),0),0)</f>
        <v>0</v>
      </c>
      <c r="AE109" s="159">
        <f>IF(AE$16-'様式３（療養者名簿）（⑤の場合）'!$O118+1&lt;=15,IF(AE$16&gt;='様式３（療養者名簿）（⑤の場合）'!$O118,IF(AE$16&lt;='様式３（療養者名簿）（⑤の場合）'!$W118,1,0),0),0)</f>
        <v>0</v>
      </c>
      <c r="AF109" s="159">
        <f>IF(AF$16-'様式３（療養者名簿）（⑤の場合）'!$O118+1&lt;=15,IF(AF$16&gt;='様式３（療養者名簿）（⑤の場合）'!$O118,IF(AF$16&lt;='様式３（療養者名簿）（⑤の場合）'!$W118,1,0),0),0)</f>
        <v>0</v>
      </c>
      <c r="AG109" s="159">
        <f>IF(AG$16-'様式３（療養者名簿）（⑤の場合）'!$O118+1&lt;=15,IF(AG$16&gt;='様式３（療養者名簿）（⑤の場合）'!$O118,IF(AG$16&lt;='様式３（療養者名簿）（⑤の場合）'!$W118,1,0),0),0)</f>
        <v>0</v>
      </c>
      <c r="AH109" s="159">
        <f>IF(AH$16-'様式３（療養者名簿）（⑤の場合）'!$O118+1&lt;=15,IF(AH$16&gt;='様式３（療養者名簿）（⑤の場合）'!$O118,IF(AH$16&lt;='様式３（療養者名簿）（⑤の場合）'!$W118,1,0),0),0)</f>
        <v>0</v>
      </c>
      <c r="AI109" s="159">
        <f>IF(AI$16-'様式３（療養者名簿）（⑤の場合）'!$O118+1&lt;=15,IF(AI$16&gt;='様式３（療養者名簿）（⑤の場合）'!$O118,IF(AI$16&lt;='様式３（療養者名簿）（⑤の場合）'!$W118,1,0),0),0)</f>
        <v>0</v>
      </c>
      <c r="AJ109" s="159">
        <f>IF(AJ$16-'様式３（療養者名簿）（⑤の場合）'!$O118+1&lt;=15,IF(AJ$16&gt;='様式３（療養者名簿）（⑤の場合）'!$O118,IF(AJ$16&lt;='様式３（療養者名簿）（⑤の場合）'!$W118,1,0),0),0)</f>
        <v>0</v>
      </c>
      <c r="AK109" s="159">
        <f>IF(AK$16-'様式３（療養者名簿）（⑤の場合）'!$O118+1&lt;=15,IF(AK$16&gt;='様式３（療養者名簿）（⑤の場合）'!$O118,IF(AK$16&lt;='様式３（療養者名簿）（⑤の場合）'!$W118,1,0),0),0)</f>
        <v>0</v>
      </c>
      <c r="AL109" s="159">
        <f>IF(AL$16-'様式３（療養者名簿）（⑤の場合）'!$O118+1&lt;=15,IF(AL$16&gt;='様式３（療養者名簿）（⑤の場合）'!$O118,IF(AL$16&lt;='様式３（療養者名簿）（⑤の場合）'!$W118,1,0),0),0)</f>
        <v>0</v>
      </c>
      <c r="AM109" s="159">
        <f>IF(AM$16-'様式３（療養者名簿）（⑤の場合）'!$O118+1&lt;=15,IF(AM$16&gt;='様式３（療養者名簿）（⑤の場合）'!$O118,IF(AM$16&lt;='様式３（療養者名簿）（⑤の場合）'!$W118,1,0),0),0)</f>
        <v>0</v>
      </c>
      <c r="AN109" s="159">
        <f>IF(AN$16-'様式３（療養者名簿）（⑤の場合）'!$O118+1&lt;=15,IF(AN$16&gt;='様式３（療養者名簿）（⑤の場合）'!$O118,IF(AN$16&lt;='様式３（療養者名簿）（⑤の場合）'!$W118,1,0),0),0)</f>
        <v>0</v>
      </c>
      <c r="AO109" s="159">
        <f>IF(AO$16-'様式３（療養者名簿）（⑤の場合）'!$O118+1&lt;=15,IF(AO$16&gt;='様式３（療養者名簿）（⑤の場合）'!$O118,IF(AO$16&lt;='様式３（療養者名簿）（⑤の場合）'!$W118,1,0),0),0)</f>
        <v>0</v>
      </c>
      <c r="AP109" s="159">
        <f>IF(AP$16-'様式３（療養者名簿）（⑤の場合）'!$O118+1&lt;=15,IF(AP$16&gt;='様式３（療養者名簿）（⑤の場合）'!$O118,IF(AP$16&lt;='様式３（療養者名簿）（⑤の場合）'!$W118,1,0),0),0)</f>
        <v>0</v>
      </c>
      <c r="AQ109" s="159">
        <f>IF(AQ$16-'様式３（療養者名簿）（⑤の場合）'!$O118+1&lt;=15,IF(AQ$16&gt;='様式３（療養者名簿）（⑤の場合）'!$O118,IF(AQ$16&lt;='様式３（療養者名簿）（⑤の場合）'!$W118,1,0),0),0)</f>
        <v>0</v>
      </c>
      <c r="AR109" s="159">
        <f>IF(AR$16-'様式３（療養者名簿）（⑤の場合）'!$O118+1&lt;=15,IF(AR$16&gt;='様式３（療養者名簿）（⑤の場合）'!$O118,IF(AR$16&lt;='様式３（療養者名簿）（⑤の場合）'!$W118,1,0),0),0)</f>
        <v>0</v>
      </c>
      <c r="AS109" s="159">
        <f>IF(AS$16-'様式３（療養者名簿）（⑤の場合）'!$O118+1&lt;=15,IF(AS$16&gt;='様式３（療養者名簿）（⑤の場合）'!$O118,IF(AS$16&lt;='様式３（療養者名簿）（⑤の場合）'!$W118,1,0),0),0)</f>
        <v>0</v>
      </c>
      <c r="AT109" s="159">
        <f>IF(AT$16-'様式３（療養者名簿）（⑤の場合）'!$O118+1&lt;=15,IF(AT$16&gt;='様式３（療養者名簿）（⑤の場合）'!$O118,IF(AT$16&lt;='様式３（療養者名簿）（⑤の場合）'!$W118,1,0),0),0)</f>
        <v>0</v>
      </c>
      <c r="AU109" s="159">
        <f>IF(AU$16-'様式３（療養者名簿）（⑤の場合）'!$O118+1&lt;=15,IF(AU$16&gt;='様式３（療養者名簿）（⑤の場合）'!$O118,IF(AU$16&lt;='様式３（療養者名簿）（⑤の場合）'!$W118,1,0),0),0)</f>
        <v>0</v>
      </c>
      <c r="AV109" s="159">
        <f>IF(AV$16-'様式３（療養者名簿）（⑤の場合）'!$O118+1&lt;=15,IF(AV$16&gt;='様式３（療養者名簿）（⑤の場合）'!$O118,IF(AV$16&lt;='様式３（療養者名簿）（⑤の場合）'!$W118,1,0),0),0)</f>
        <v>0</v>
      </c>
      <c r="AW109" s="159">
        <f>IF(AW$16-'様式３（療養者名簿）（⑤の場合）'!$O118+1&lt;=15,IF(AW$16&gt;='様式３（療養者名簿）（⑤の場合）'!$O118,IF(AW$16&lt;='様式３（療養者名簿）（⑤の場合）'!$W118,1,0),0),0)</f>
        <v>0</v>
      </c>
      <c r="AX109" s="159">
        <f>IF(AX$16-'様式３（療養者名簿）（⑤の場合）'!$O118+1&lt;=15,IF(AX$16&gt;='様式３（療養者名簿）（⑤の場合）'!$O118,IF(AX$16&lt;='様式３（療養者名簿）（⑤の場合）'!$W118,1,0),0),0)</f>
        <v>0</v>
      </c>
      <c r="AY109" s="159">
        <f>IF(AY$16-'様式３（療養者名簿）（⑤の場合）'!$O118+1&lt;=15,IF(AY$16&gt;='様式３（療養者名簿）（⑤の場合）'!$O118,IF(AY$16&lt;='様式３（療養者名簿）（⑤の場合）'!$W118,1,0),0),0)</f>
        <v>0</v>
      </c>
      <c r="AZ109" s="159">
        <f>IF(AZ$16-'様式３（療養者名簿）（⑤の場合）'!$O118+1&lt;=15,IF(AZ$16&gt;='様式３（療養者名簿）（⑤の場合）'!$O118,IF(AZ$16&lt;='様式３（療養者名簿）（⑤の場合）'!$W118,1,0),0),0)</f>
        <v>0</v>
      </c>
      <c r="BA109" s="159">
        <f>IF(BA$16-'様式３（療養者名簿）（⑤の場合）'!$O118+1&lt;=15,IF(BA$16&gt;='様式３（療養者名簿）（⑤の場合）'!$O118,IF(BA$16&lt;='様式３（療養者名簿）（⑤の場合）'!$W118,1,0),0),0)</f>
        <v>0</v>
      </c>
      <c r="BB109" s="159">
        <f>IF(BB$16-'様式３（療養者名簿）（⑤の場合）'!$O118+1&lt;=15,IF(BB$16&gt;='様式３（療養者名簿）（⑤の場合）'!$O118,IF(BB$16&lt;='様式３（療養者名簿）（⑤の場合）'!$W118,1,0),0),0)</f>
        <v>0</v>
      </c>
      <c r="BC109" s="159">
        <f>IF(BC$16-'様式３（療養者名簿）（⑤の場合）'!$O118+1&lt;=15,IF(BC$16&gt;='様式３（療養者名簿）（⑤の場合）'!$O118,IF(BC$16&lt;='様式３（療養者名簿）（⑤の場合）'!$W118,1,0),0),0)</f>
        <v>0</v>
      </c>
      <c r="BD109" s="159">
        <f>IF(BD$16-'様式３（療養者名簿）（⑤の場合）'!$O118+1&lt;=15,IF(BD$16&gt;='様式３（療養者名簿）（⑤の場合）'!$O118,IF(BD$16&lt;='様式３（療養者名簿）（⑤の場合）'!$W118,1,0),0),0)</f>
        <v>0</v>
      </c>
      <c r="BE109" s="159">
        <f>IF(BE$16-'様式３（療養者名簿）（⑤の場合）'!$O118+1&lt;=15,IF(BE$16&gt;='様式３（療養者名簿）（⑤の場合）'!$O118,IF(BE$16&lt;='様式３（療養者名簿）（⑤の場合）'!$W118,1,0),0),0)</f>
        <v>0</v>
      </c>
      <c r="BF109" s="159">
        <f>IF(BF$16-'様式３（療養者名簿）（⑤の場合）'!$O118+1&lt;=15,IF(BF$16&gt;='様式３（療養者名簿）（⑤の場合）'!$O118,IF(BF$16&lt;='様式３（療養者名簿）（⑤の場合）'!$W118,1,0),0),0)</f>
        <v>0</v>
      </c>
      <c r="BG109" s="159">
        <f>IF(BG$16-'様式３（療養者名簿）（⑤の場合）'!$O118+1&lt;=15,IF(BG$16&gt;='様式３（療養者名簿）（⑤の場合）'!$O118,IF(BG$16&lt;='様式３（療養者名簿）（⑤の場合）'!$W118,1,0),0),0)</f>
        <v>0</v>
      </c>
      <c r="BH109" s="159">
        <f>IF(BH$16-'様式３（療養者名簿）（⑤の場合）'!$O118+1&lt;=15,IF(BH$16&gt;='様式３（療養者名簿）（⑤の場合）'!$O118,IF(BH$16&lt;='様式３（療養者名簿）（⑤の場合）'!$W118,1,0),0),0)</f>
        <v>0</v>
      </c>
      <c r="BI109" s="159">
        <f>IF(BI$16-'様式３（療養者名簿）（⑤の場合）'!$O118+1&lt;=15,IF(BI$16&gt;='様式３（療養者名簿）（⑤の場合）'!$O118,IF(BI$16&lt;='様式３（療養者名簿）（⑤の場合）'!$W118,1,0),0),0)</f>
        <v>0</v>
      </c>
      <c r="BJ109" s="159">
        <f>IF(BJ$16-'様式３（療養者名簿）（⑤の場合）'!$O118+1&lt;=15,IF(BJ$16&gt;='様式３（療養者名簿）（⑤の場合）'!$O118,IF(BJ$16&lt;='様式３（療養者名簿）（⑤の場合）'!$W118,1,0),0),0)</f>
        <v>0</v>
      </c>
      <c r="BK109" s="159">
        <f>IF(BK$16-'様式３（療養者名簿）（⑤の場合）'!$O118+1&lt;=15,IF(BK$16&gt;='様式３（療養者名簿）（⑤の場合）'!$O118,IF(BK$16&lt;='様式３（療養者名簿）（⑤の場合）'!$W118,1,0),0),0)</f>
        <v>0</v>
      </c>
      <c r="BL109" s="159">
        <f>IF(BL$16-'様式３（療養者名簿）（⑤の場合）'!$O118+1&lt;=15,IF(BL$16&gt;='様式３（療養者名簿）（⑤の場合）'!$O118,IF(BL$16&lt;='様式３（療養者名簿）（⑤の場合）'!$W118,1,0),0),0)</f>
        <v>0</v>
      </c>
      <c r="BM109" s="159">
        <f>IF(BM$16-'様式３（療養者名簿）（⑤の場合）'!$O118+1&lt;=15,IF(BM$16&gt;='様式３（療養者名簿）（⑤の場合）'!$O118,IF(BM$16&lt;='様式３（療養者名簿）（⑤の場合）'!$W118,1,0),0),0)</f>
        <v>0</v>
      </c>
      <c r="BN109" s="159">
        <f>IF(BN$16-'様式３（療養者名簿）（⑤の場合）'!$O118+1&lt;=15,IF(BN$16&gt;='様式３（療養者名簿）（⑤の場合）'!$O118,IF(BN$16&lt;='様式３（療養者名簿）（⑤の場合）'!$W118,1,0),0),0)</f>
        <v>0</v>
      </c>
      <c r="BO109" s="159">
        <f>IF(BO$16-'様式３（療養者名簿）（⑤の場合）'!$O118+1&lt;=15,IF(BO$16&gt;='様式３（療養者名簿）（⑤の場合）'!$O118,IF(BO$16&lt;='様式３（療養者名簿）（⑤の場合）'!$W118,1,0),0),0)</f>
        <v>0</v>
      </c>
      <c r="BP109" s="159">
        <f>IF(BP$16-'様式３（療養者名簿）（⑤の場合）'!$O118+1&lt;=15,IF(BP$16&gt;='様式３（療養者名簿）（⑤の場合）'!$O118,IF(BP$16&lt;='様式３（療養者名簿）（⑤の場合）'!$W118,1,0),0),0)</f>
        <v>0</v>
      </c>
      <c r="BQ109" s="159">
        <f>IF(BQ$16-'様式３（療養者名簿）（⑤の場合）'!$O118+1&lt;=15,IF(BQ$16&gt;='様式３（療養者名簿）（⑤の場合）'!$O118,IF(BQ$16&lt;='様式３（療養者名簿）（⑤の場合）'!$W118,1,0),0),0)</f>
        <v>0</v>
      </c>
      <c r="BR109" s="159">
        <f>IF(BR$16-'様式３（療養者名簿）（⑤の場合）'!$O118+1&lt;=15,IF(BR$16&gt;='様式３（療養者名簿）（⑤の場合）'!$O118,IF(BR$16&lt;='様式３（療養者名簿）（⑤の場合）'!$W118,1,0),0),0)</f>
        <v>0</v>
      </c>
      <c r="BS109" s="159">
        <f>IF(BS$16-'様式３（療養者名簿）（⑤の場合）'!$O118+1&lt;=15,IF(BS$16&gt;='様式３（療養者名簿）（⑤の場合）'!$O118,IF(BS$16&lt;='様式３（療養者名簿）（⑤の場合）'!$W118,1,0),0),0)</f>
        <v>0</v>
      </c>
      <c r="BT109" s="159">
        <f>IF(BT$16-'様式３（療養者名簿）（⑤の場合）'!$O118+1&lt;=15,IF(BT$16&gt;='様式３（療養者名簿）（⑤の場合）'!$O118,IF(BT$16&lt;='様式３（療養者名簿）（⑤の場合）'!$W118,1,0),0),0)</f>
        <v>0</v>
      </c>
      <c r="BU109" s="159">
        <f>IF(BU$16-'様式３（療養者名簿）（⑤の場合）'!$O118+1&lt;=15,IF(BU$16&gt;='様式３（療養者名簿）（⑤の場合）'!$O118,IF(BU$16&lt;='様式３（療養者名簿）（⑤の場合）'!$W118,1,0),0),0)</f>
        <v>0</v>
      </c>
      <c r="BV109" s="159">
        <f>IF(BV$16-'様式３（療養者名簿）（⑤の場合）'!$O118+1&lt;=15,IF(BV$16&gt;='様式３（療養者名簿）（⑤の場合）'!$O118,IF(BV$16&lt;='様式３（療養者名簿）（⑤の場合）'!$W118,1,0),0),0)</f>
        <v>0</v>
      </c>
      <c r="BW109" s="159">
        <f>IF(BW$16-'様式３（療養者名簿）（⑤の場合）'!$O118+1&lt;=15,IF(BW$16&gt;='様式３（療養者名簿）（⑤の場合）'!$O118,IF(BW$16&lt;='様式３（療養者名簿）（⑤の場合）'!$W118,1,0),0),0)</f>
        <v>0</v>
      </c>
      <c r="BX109" s="159">
        <f>IF(BX$16-'様式３（療養者名簿）（⑤の場合）'!$O118+1&lt;=15,IF(BX$16&gt;='様式３（療養者名簿）（⑤の場合）'!$O118,IF(BX$16&lt;='様式３（療養者名簿）（⑤の場合）'!$W118,1,0),0),0)</f>
        <v>0</v>
      </c>
      <c r="BY109" s="159">
        <f>IF(BY$16-'様式３（療養者名簿）（⑤の場合）'!$O118+1&lt;=15,IF(BY$16&gt;='様式３（療養者名簿）（⑤の場合）'!$O118,IF(BY$16&lt;='様式３（療養者名簿）（⑤の場合）'!$W118,1,0),0),0)</f>
        <v>0</v>
      </c>
      <c r="BZ109" s="159">
        <f>IF(BZ$16-'様式３（療養者名簿）（⑤の場合）'!$O118+1&lt;=15,IF(BZ$16&gt;='様式３（療養者名簿）（⑤の場合）'!$O118,IF(BZ$16&lt;='様式３（療養者名簿）（⑤の場合）'!$W118,1,0),0),0)</f>
        <v>0</v>
      </c>
      <c r="CA109" s="159">
        <f>IF(CA$16-'様式３（療養者名簿）（⑤の場合）'!$O118+1&lt;=15,IF(CA$16&gt;='様式３（療養者名簿）（⑤の場合）'!$O118,IF(CA$16&lt;='様式３（療養者名簿）（⑤の場合）'!$W118,1,0),0),0)</f>
        <v>0</v>
      </c>
      <c r="CB109" s="159">
        <f>IF(CB$16-'様式３（療養者名簿）（⑤の場合）'!$O118+1&lt;=15,IF(CB$16&gt;='様式３（療養者名簿）（⑤の場合）'!$O118,IF(CB$16&lt;='様式３（療養者名簿）（⑤の場合）'!$W118,1,0),0),0)</f>
        <v>0</v>
      </c>
      <c r="CC109" s="159">
        <f>IF(CC$16-'様式３（療養者名簿）（⑤の場合）'!$O118+1&lt;=15,IF(CC$16&gt;='様式３（療養者名簿）（⑤の場合）'!$O118,IF(CC$16&lt;='様式３（療養者名簿）（⑤の場合）'!$W118,1,0),0),0)</f>
        <v>0</v>
      </c>
      <c r="CD109" s="159">
        <f>IF(CD$16-'様式３（療養者名簿）（⑤の場合）'!$O118+1&lt;=15,IF(CD$16&gt;='様式３（療養者名簿）（⑤の場合）'!$O118,IF(CD$16&lt;='様式３（療養者名簿）（⑤の場合）'!$W118,1,0),0),0)</f>
        <v>0</v>
      </c>
      <c r="CE109" s="159">
        <f>IF(CE$16-'様式３（療養者名簿）（⑤の場合）'!$O118+1&lt;=15,IF(CE$16&gt;='様式３（療養者名簿）（⑤の場合）'!$O118,IF(CE$16&lt;='様式３（療養者名簿）（⑤の場合）'!$W118,1,0),0),0)</f>
        <v>0</v>
      </c>
      <c r="CF109" s="159">
        <f>IF(CF$16-'様式３（療養者名簿）（⑤の場合）'!$O118+1&lt;=15,IF(CF$16&gt;='様式３（療養者名簿）（⑤の場合）'!$O118,IF(CF$16&lt;='様式３（療養者名簿）（⑤の場合）'!$W118,1,0),0),0)</f>
        <v>0</v>
      </c>
      <c r="CG109" s="159">
        <f>IF(CG$16-'様式３（療養者名簿）（⑤の場合）'!$O118+1&lt;=15,IF(CG$16&gt;='様式３（療養者名簿）（⑤の場合）'!$O118,IF(CG$16&lt;='様式３（療養者名簿）（⑤の場合）'!$W118,1,0),0),0)</f>
        <v>0</v>
      </c>
      <c r="CH109" s="159">
        <f>IF(CH$16-'様式３（療養者名簿）（⑤の場合）'!$O118+1&lt;=15,IF(CH$16&gt;='様式３（療養者名簿）（⑤の場合）'!$O118,IF(CH$16&lt;='様式３（療養者名簿）（⑤の場合）'!$W118,1,0),0),0)</f>
        <v>0</v>
      </c>
      <c r="CI109" s="159">
        <f>IF(CI$16-'様式３（療養者名簿）（⑤の場合）'!$O118+1&lt;=15,IF(CI$16&gt;='様式３（療養者名簿）（⑤の場合）'!$O118,IF(CI$16&lt;='様式３（療養者名簿）（⑤の場合）'!$W118,1,0),0),0)</f>
        <v>0</v>
      </c>
      <c r="CJ109" s="159">
        <f>IF(CJ$16-'様式３（療養者名簿）（⑤の場合）'!$O118+1&lt;=15,IF(CJ$16&gt;='様式３（療養者名簿）（⑤の場合）'!$O118,IF(CJ$16&lt;='様式３（療養者名簿）（⑤の場合）'!$W118,1,0),0),0)</f>
        <v>0</v>
      </c>
      <c r="CK109" s="159">
        <f>IF(CK$16-'様式３（療養者名簿）（⑤の場合）'!$O118+1&lt;=15,IF(CK$16&gt;='様式３（療養者名簿）（⑤の場合）'!$O118,IF(CK$16&lt;='様式３（療養者名簿）（⑤の場合）'!$W118,1,0),0),0)</f>
        <v>0</v>
      </c>
      <c r="CL109" s="159">
        <f>IF(CL$16-'様式３（療養者名簿）（⑤の場合）'!$O118+1&lt;=15,IF(CL$16&gt;='様式３（療養者名簿）（⑤の場合）'!$O118,IF(CL$16&lt;='様式３（療養者名簿）（⑤の場合）'!$W118,1,0),0),0)</f>
        <v>0</v>
      </c>
      <c r="CM109" s="159">
        <f>IF(CM$16-'様式３（療養者名簿）（⑤の場合）'!$O118+1&lt;=15,IF(CM$16&gt;='様式３（療養者名簿）（⑤の場合）'!$O118,IF(CM$16&lt;='様式３（療養者名簿）（⑤の場合）'!$W118,1,0),0),0)</f>
        <v>0</v>
      </c>
      <c r="CN109" s="159">
        <f>IF(CN$16-'様式３（療養者名簿）（⑤の場合）'!$O118+1&lt;=15,IF(CN$16&gt;='様式３（療養者名簿）（⑤の場合）'!$O118,IF(CN$16&lt;='様式３（療養者名簿）（⑤の場合）'!$W118,1,0),0),0)</f>
        <v>0</v>
      </c>
      <c r="CO109" s="159">
        <f>IF(CO$16-'様式３（療養者名簿）（⑤の場合）'!$O118+1&lt;=15,IF(CO$16&gt;='様式３（療養者名簿）（⑤の場合）'!$O118,IF(CO$16&lt;='様式３（療養者名簿）（⑤の場合）'!$W118,1,0),0),0)</f>
        <v>0</v>
      </c>
      <c r="CP109" s="159">
        <f>IF(CP$16-'様式３（療養者名簿）（⑤の場合）'!$O118+1&lt;=15,IF(CP$16&gt;='様式３（療養者名簿）（⑤の場合）'!$O118,IF(CP$16&lt;='様式３（療養者名簿）（⑤の場合）'!$W118,1,0),0),0)</f>
        <v>0</v>
      </c>
      <c r="CQ109" s="159">
        <f>IF(CQ$16-'様式３（療養者名簿）（⑤の場合）'!$O118+1&lt;=15,IF(CQ$16&gt;='様式３（療養者名簿）（⑤の場合）'!$O118,IF(CQ$16&lt;='様式３（療養者名簿）（⑤の場合）'!$W118,1,0),0),0)</f>
        <v>0</v>
      </c>
      <c r="CR109" s="159">
        <f>IF(CR$16-'様式３（療養者名簿）（⑤の場合）'!$O118+1&lt;=15,IF(CR$16&gt;='様式３（療養者名簿）（⑤の場合）'!$O118,IF(CR$16&lt;='様式３（療養者名簿）（⑤の場合）'!$W118,1,0),0),0)</f>
        <v>0</v>
      </c>
      <c r="CS109" s="159">
        <f>IF(CS$16-'様式３（療養者名簿）（⑤の場合）'!$O118+1&lt;=15,IF(CS$16&gt;='様式３（療養者名簿）（⑤の場合）'!$O118,IF(CS$16&lt;='様式３（療養者名簿）（⑤の場合）'!$W118,1,0),0),0)</f>
        <v>0</v>
      </c>
      <c r="CT109" s="159">
        <f>IF(CT$16-'様式３（療養者名簿）（⑤の場合）'!$O118+1&lt;=15,IF(CT$16&gt;='様式３（療養者名簿）（⑤の場合）'!$O118,IF(CT$16&lt;='様式３（療養者名簿）（⑤の場合）'!$W118,1,0),0),0)</f>
        <v>0</v>
      </c>
      <c r="CU109" s="159">
        <f>IF(CU$16-'様式３（療養者名簿）（⑤の場合）'!$O118+1&lt;=15,IF(CU$16&gt;='様式３（療養者名簿）（⑤の場合）'!$O118,IF(CU$16&lt;='様式３（療養者名簿）（⑤の場合）'!$W118,1,0),0),0)</f>
        <v>0</v>
      </c>
      <c r="CV109" s="159">
        <f>IF(CV$16-'様式３（療養者名簿）（⑤の場合）'!$O118+1&lt;=15,IF(CV$16&gt;='様式３（療養者名簿）（⑤の場合）'!$O118,IF(CV$16&lt;='様式３（療養者名簿）（⑤の場合）'!$W118,1,0),0),0)</f>
        <v>0</v>
      </c>
      <c r="CW109" s="159">
        <f>IF(CW$16-'様式３（療養者名簿）（⑤の場合）'!$O118+1&lt;=15,IF(CW$16&gt;='様式３（療養者名簿）（⑤の場合）'!$O118,IF(CW$16&lt;='様式３（療養者名簿）（⑤の場合）'!$W118,1,0),0),0)</f>
        <v>0</v>
      </c>
      <c r="CX109" s="159">
        <f>IF(CX$16-'様式３（療養者名簿）（⑤の場合）'!$O118+1&lt;=15,IF(CX$16&gt;='様式３（療養者名簿）（⑤の場合）'!$O118,IF(CX$16&lt;='様式３（療養者名簿）（⑤の場合）'!$W118,1,0),0),0)</f>
        <v>0</v>
      </c>
      <c r="CY109" s="159">
        <f>IF(CY$16-'様式３（療養者名簿）（⑤の場合）'!$O118+1&lt;=15,IF(CY$16&gt;='様式３（療養者名簿）（⑤の場合）'!$O118,IF(CY$16&lt;='様式３（療養者名簿）（⑤の場合）'!$W118,1,0),0),0)</f>
        <v>0</v>
      </c>
      <c r="CZ109" s="159">
        <f>IF(CZ$16-'様式３（療養者名簿）（⑤の場合）'!$O118+1&lt;=15,IF(CZ$16&gt;='様式３（療養者名簿）（⑤の場合）'!$O118,IF(CZ$16&lt;='様式３（療養者名簿）（⑤の場合）'!$W118,1,0),0),0)</f>
        <v>0</v>
      </c>
      <c r="DA109" s="159">
        <f>IF(DA$16-'様式３（療養者名簿）（⑤の場合）'!$O118+1&lt;=15,IF(DA$16&gt;='様式３（療養者名簿）（⑤の場合）'!$O118,IF(DA$16&lt;='様式３（療養者名簿）（⑤の場合）'!$W118,1,0),0),0)</f>
        <v>0</v>
      </c>
      <c r="DB109" s="159">
        <f>IF(DB$16-'様式３（療養者名簿）（⑤の場合）'!$O118+1&lt;=15,IF(DB$16&gt;='様式３（療養者名簿）（⑤の場合）'!$O118,IF(DB$16&lt;='様式３（療養者名簿）（⑤の場合）'!$W118,1,0),0),0)</f>
        <v>0</v>
      </c>
      <c r="DC109" s="159">
        <f>IF(DC$16-'様式３（療養者名簿）（⑤の場合）'!$O118+1&lt;=15,IF(DC$16&gt;='様式３（療養者名簿）（⑤の場合）'!$O118,IF(DC$16&lt;='様式３（療養者名簿）（⑤の場合）'!$W118,1,0),0),0)</f>
        <v>0</v>
      </c>
      <c r="DD109" s="159">
        <f>IF(DD$16-'様式３（療養者名簿）（⑤の場合）'!$O118+1&lt;=15,IF(DD$16&gt;='様式３（療養者名簿）（⑤の場合）'!$O118,IF(DD$16&lt;='様式３（療養者名簿）（⑤の場合）'!$W118,1,0),0),0)</f>
        <v>0</v>
      </c>
      <c r="DE109" s="159">
        <f>IF(DE$16-'様式３（療養者名簿）（⑤の場合）'!$O118+1&lt;=15,IF(DE$16&gt;='様式３（療養者名簿）（⑤の場合）'!$O118,IF(DE$16&lt;='様式３（療養者名簿）（⑤の場合）'!$W118,1,0),0),0)</f>
        <v>0</v>
      </c>
      <c r="DF109" s="159">
        <f>IF(DF$16-'様式３（療養者名簿）（⑤の場合）'!$O118+1&lt;=15,IF(DF$16&gt;='様式３（療養者名簿）（⑤の場合）'!$O118,IF(DF$16&lt;='様式３（療養者名簿）（⑤の場合）'!$W118,1,0),0),0)</f>
        <v>0</v>
      </c>
      <c r="DG109" s="159">
        <f>IF(DG$16-'様式３（療養者名簿）（⑤の場合）'!$O118+1&lt;=15,IF(DG$16&gt;='様式３（療養者名簿）（⑤の場合）'!$O118,IF(DG$16&lt;='様式３（療養者名簿）（⑤の場合）'!$W118,1,0),0),0)</f>
        <v>0</v>
      </c>
      <c r="DH109" s="159">
        <f>IF(DH$16-'様式３（療養者名簿）（⑤の場合）'!$O118+1&lt;=15,IF(DH$16&gt;='様式３（療養者名簿）（⑤の場合）'!$O118,IF(DH$16&lt;='様式３（療養者名簿）（⑤の場合）'!$W118,1,0),0),0)</f>
        <v>0</v>
      </c>
      <c r="DI109" s="159">
        <f>IF(DI$16-'様式３（療養者名簿）（⑤の場合）'!$O118+1&lt;=15,IF(DI$16&gt;='様式３（療養者名簿）（⑤の場合）'!$O118,IF(DI$16&lt;='様式３（療養者名簿）（⑤の場合）'!$W118,1,0),0),0)</f>
        <v>0</v>
      </c>
      <c r="DJ109" s="159">
        <f>IF(DJ$16-'様式３（療養者名簿）（⑤の場合）'!$O118+1&lt;=15,IF(DJ$16&gt;='様式３（療養者名簿）（⑤の場合）'!$O118,IF(DJ$16&lt;='様式３（療養者名簿）（⑤の場合）'!$W118,1,0),0),0)</f>
        <v>0</v>
      </c>
      <c r="DK109" s="159">
        <f>IF(DK$16-'様式３（療養者名簿）（⑤の場合）'!$O118+1&lt;=15,IF(DK$16&gt;='様式３（療養者名簿）（⑤の場合）'!$O118,IF(DK$16&lt;='様式３（療養者名簿）（⑤の場合）'!$W118,1,0),0),0)</f>
        <v>0</v>
      </c>
      <c r="DL109" s="159">
        <f>IF(DL$16-'様式３（療養者名簿）（⑤の場合）'!$O118+1&lt;=15,IF(DL$16&gt;='様式３（療養者名簿）（⑤の場合）'!$O118,IF(DL$16&lt;='様式３（療養者名簿）（⑤の場合）'!$W118,1,0),0),0)</f>
        <v>0</v>
      </c>
      <c r="DM109" s="159">
        <f>IF(DM$16-'様式３（療養者名簿）（⑤の場合）'!$O118+1&lt;=15,IF(DM$16&gt;='様式３（療養者名簿）（⑤の場合）'!$O118,IF(DM$16&lt;='様式３（療養者名簿）（⑤の場合）'!$W118,1,0),0),0)</f>
        <v>0</v>
      </c>
      <c r="DN109" s="159">
        <f>IF(DN$16-'様式３（療養者名簿）（⑤の場合）'!$O118+1&lt;=15,IF(DN$16&gt;='様式３（療養者名簿）（⑤の場合）'!$O118,IF(DN$16&lt;='様式３（療養者名簿）（⑤の場合）'!$W118,1,0),0),0)</f>
        <v>0</v>
      </c>
      <c r="DO109" s="159">
        <f>IF(DO$16-'様式３（療養者名簿）（⑤の場合）'!$O118+1&lt;=15,IF(DO$16&gt;='様式３（療養者名簿）（⑤の場合）'!$O118,IF(DO$16&lt;='様式３（療養者名簿）（⑤の場合）'!$W118,1,0),0),0)</f>
        <v>0</v>
      </c>
      <c r="DP109" s="159">
        <f>IF(DP$16-'様式３（療養者名簿）（⑤の場合）'!$O118+1&lt;=15,IF(DP$16&gt;='様式３（療養者名簿）（⑤の場合）'!$O118,IF(DP$16&lt;='様式３（療養者名簿）（⑤の場合）'!$W118,1,0),0),0)</f>
        <v>0</v>
      </c>
      <c r="DQ109" s="159">
        <f>IF(DQ$16-'様式３（療養者名簿）（⑤の場合）'!$O118+1&lt;=15,IF(DQ$16&gt;='様式３（療養者名簿）（⑤の場合）'!$O118,IF(DQ$16&lt;='様式３（療養者名簿）（⑤の場合）'!$W118,1,0),0),0)</f>
        <v>0</v>
      </c>
      <c r="DR109" s="159">
        <f>IF(DR$16-'様式３（療養者名簿）（⑤の場合）'!$O118+1&lt;=15,IF(DR$16&gt;='様式３（療養者名簿）（⑤の場合）'!$O118,IF(DR$16&lt;='様式３（療養者名簿）（⑤の場合）'!$W118,1,0),0),0)</f>
        <v>0</v>
      </c>
      <c r="DS109" s="159">
        <f>IF(DS$16-'様式３（療養者名簿）（⑤の場合）'!$O118+1&lt;=15,IF(DS$16&gt;='様式３（療養者名簿）（⑤の場合）'!$O118,IF(DS$16&lt;='様式３（療養者名簿）（⑤の場合）'!$W118,1,0),0),0)</f>
        <v>0</v>
      </c>
      <c r="DT109" s="159">
        <f>IF(DT$16-'様式３（療養者名簿）（⑤の場合）'!$O118+1&lt;=15,IF(DT$16&gt;='様式３（療養者名簿）（⑤の場合）'!$O118,IF(DT$16&lt;='様式３（療養者名簿）（⑤の場合）'!$W118,1,0),0),0)</f>
        <v>0</v>
      </c>
      <c r="DU109" s="159">
        <f>IF(DU$16-'様式３（療養者名簿）（⑤の場合）'!$O118+1&lt;=15,IF(DU$16&gt;='様式３（療養者名簿）（⑤の場合）'!$O118,IF(DU$16&lt;='様式３（療養者名簿）（⑤の場合）'!$W118,1,0),0),0)</f>
        <v>0</v>
      </c>
      <c r="DV109" s="159">
        <f>IF(DV$16-'様式３（療養者名簿）（⑤の場合）'!$O118+1&lt;=15,IF(DV$16&gt;='様式３（療養者名簿）（⑤の場合）'!$O118,IF(DV$16&lt;='様式３（療養者名簿）（⑤の場合）'!$W118,1,0),0),0)</f>
        <v>0</v>
      </c>
      <c r="DW109" s="159">
        <f>IF(DW$16-'様式３（療養者名簿）（⑤の場合）'!$O118+1&lt;=15,IF(DW$16&gt;='様式３（療養者名簿）（⑤の場合）'!$O118,IF(DW$16&lt;='様式３（療養者名簿）（⑤の場合）'!$W118,1,0),0),0)</f>
        <v>0</v>
      </c>
      <c r="DX109" s="159">
        <f>IF(DX$16-'様式３（療養者名簿）（⑤の場合）'!$O118+1&lt;=15,IF(DX$16&gt;='様式３（療養者名簿）（⑤の場合）'!$O118,IF(DX$16&lt;='様式３（療養者名簿）（⑤の場合）'!$W118,1,0),0),0)</f>
        <v>0</v>
      </c>
      <c r="DY109" s="159">
        <f>IF(DY$16-'様式３（療養者名簿）（⑤の場合）'!$O118+1&lt;=15,IF(DY$16&gt;='様式３（療養者名簿）（⑤の場合）'!$O118,IF(DY$16&lt;='様式３（療養者名簿）（⑤の場合）'!$W118,1,0),0),0)</f>
        <v>0</v>
      </c>
      <c r="DZ109" s="159">
        <f>IF(DZ$16-'様式３（療養者名簿）（⑤の場合）'!$O118+1&lt;=15,IF(DZ$16&gt;='様式３（療養者名簿）（⑤の場合）'!$O118,IF(DZ$16&lt;='様式３（療養者名簿）（⑤の場合）'!$W118,1,0),0),0)</f>
        <v>0</v>
      </c>
      <c r="EA109" s="159">
        <f>IF(EA$16-'様式３（療養者名簿）（⑤の場合）'!$O118+1&lt;=15,IF(EA$16&gt;='様式３（療養者名簿）（⑤の場合）'!$O118,IF(EA$16&lt;='様式３（療養者名簿）（⑤の場合）'!$W118,1,0),0),0)</f>
        <v>0</v>
      </c>
      <c r="EB109" s="159">
        <f>IF(EB$16-'様式３（療養者名簿）（⑤の場合）'!$O118+1&lt;=15,IF(EB$16&gt;='様式３（療養者名簿）（⑤の場合）'!$O118,IF(EB$16&lt;='様式３（療養者名簿）（⑤の場合）'!$W118,1,0),0),0)</f>
        <v>0</v>
      </c>
      <c r="EC109" s="159">
        <f>IF(EC$16-'様式３（療養者名簿）（⑤の場合）'!$O118+1&lt;=15,IF(EC$16&gt;='様式３（療養者名簿）（⑤の場合）'!$O118,IF(EC$16&lt;='様式３（療養者名簿）（⑤の場合）'!$W118,1,0),0),0)</f>
        <v>0</v>
      </c>
      <c r="ED109" s="159">
        <f>IF(ED$16-'様式３（療養者名簿）（⑤の場合）'!$O118+1&lt;=15,IF(ED$16&gt;='様式３（療養者名簿）（⑤の場合）'!$O118,IF(ED$16&lt;='様式３（療養者名簿）（⑤の場合）'!$W118,1,0),0),0)</f>
        <v>0</v>
      </c>
      <c r="EE109" s="159">
        <f>IF(EE$16-'様式３（療養者名簿）（⑤の場合）'!$O118+1&lt;=15,IF(EE$16&gt;='様式３（療養者名簿）（⑤の場合）'!$O118,IF(EE$16&lt;='様式３（療養者名簿）（⑤の場合）'!$W118,1,0),0),0)</f>
        <v>0</v>
      </c>
      <c r="EF109" s="159">
        <f>IF(EF$16-'様式３（療養者名簿）（⑤の場合）'!$O118+1&lt;=15,IF(EF$16&gt;='様式３（療養者名簿）（⑤の場合）'!$O118,IF(EF$16&lt;='様式３（療養者名簿）（⑤の場合）'!$W118,1,0),0),0)</f>
        <v>0</v>
      </c>
      <c r="EG109" s="159">
        <f>IF(EG$16-'様式３（療養者名簿）（⑤の場合）'!$O118+1&lt;=15,IF(EG$16&gt;='様式３（療養者名簿）（⑤の場合）'!$O118,IF(EG$16&lt;='様式３（療養者名簿）（⑤の場合）'!$W118,1,0),0),0)</f>
        <v>0</v>
      </c>
      <c r="EH109" s="159">
        <f>IF(EH$16-'様式３（療養者名簿）（⑤の場合）'!$O118+1&lt;=15,IF(EH$16&gt;='様式３（療養者名簿）（⑤の場合）'!$O118,IF(EH$16&lt;='様式３（療養者名簿）（⑤の場合）'!$W118,1,0),0),0)</f>
        <v>0</v>
      </c>
      <c r="EI109" s="159">
        <f>IF(EI$16-'様式３（療養者名簿）（⑤の場合）'!$O118+1&lt;=15,IF(EI$16&gt;='様式３（療養者名簿）（⑤の場合）'!$O118,IF(EI$16&lt;='様式３（療養者名簿）（⑤の場合）'!$W118,1,0),0),0)</f>
        <v>0</v>
      </c>
      <c r="EJ109" s="159">
        <f>IF(EJ$16-'様式３（療養者名簿）（⑤の場合）'!$O118+1&lt;=15,IF(EJ$16&gt;='様式３（療養者名簿）（⑤の場合）'!$O118,IF(EJ$16&lt;='様式３（療養者名簿）（⑤の場合）'!$W118,1,0),0),0)</f>
        <v>0</v>
      </c>
      <c r="EK109" s="159">
        <f>IF(EK$16-'様式３（療養者名簿）（⑤の場合）'!$O118+1&lt;=15,IF(EK$16&gt;='様式３（療養者名簿）（⑤の場合）'!$O118,IF(EK$16&lt;='様式３（療養者名簿）（⑤の場合）'!$W118,1,0),0),0)</f>
        <v>0</v>
      </c>
      <c r="EL109" s="159">
        <f>IF(EL$16-'様式３（療養者名簿）（⑤の場合）'!$O118+1&lt;=15,IF(EL$16&gt;='様式３（療養者名簿）（⑤の場合）'!$O118,IF(EL$16&lt;='様式３（療養者名簿）（⑤の場合）'!$W118,1,0),0),0)</f>
        <v>0</v>
      </c>
      <c r="EM109" s="159">
        <f>IF(EM$16-'様式３（療養者名簿）（⑤の場合）'!$O118+1&lt;=15,IF(EM$16&gt;='様式３（療養者名簿）（⑤の場合）'!$O118,IF(EM$16&lt;='様式３（療養者名簿）（⑤の場合）'!$W118,1,0),0),0)</f>
        <v>0</v>
      </c>
      <c r="EN109" s="159">
        <f>IF(EN$16-'様式３（療養者名簿）（⑤の場合）'!$O118+1&lt;=15,IF(EN$16&gt;='様式３（療養者名簿）（⑤の場合）'!$O118,IF(EN$16&lt;='様式３（療養者名簿）（⑤の場合）'!$W118,1,0),0),0)</f>
        <v>0</v>
      </c>
      <c r="EO109" s="159">
        <f>IF(EO$16-'様式３（療養者名簿）（⑤の場合）'!$O118+1&lt;=15,IF(EO$16&gt;='様式３（療養者名簿）（⑤の場合）'!$O118,IF(EO$16&lt;='様式３（療養者名簿）（⑤の場合）'!$W118,1,0),0),0)</f>
        <v>0</v>
      </c>
      <c r="EP109" s="159">
        <f>IF(EP$16-'様式３（療養者名簿）（⑤の場合）'!$O118+1&lt;=15,IF(EP$16&gt;='様式３（療養者名簿）（⑤の場合）'!$O118,IF(EP$16&lt;='様式３（療養者名簿）（⑤の場合）'!$W118,1,0),0),0)</f>
        <v>0</v>
      </c>
      <c r="EQ109" s="159">
        <f>IF(EQ$16-'様式３（療養者名簿）（⑤の場合）'!$O118+1&lt;=15,IF(EQ$16&gt;='様式３（療養者名簿）（⑤の場合）'!$O118,IF(EQ$16&lt;='様式３（療養者名簿）（⑤の場合）'!$W118,1,0),0),0)</f>
        <v>0</v>
      </c>
      <c r="ER109" s="159">
        <f>IF(ER$16-'様式３（療養者名簿）（⑤の場合）'!$O118+1&lt;=15,IF(ER$16&gt;='様式３（療養者名簿）（⑤の場合）'!$O118,IF(ER$16&lt;='様式３（療養者名簿）（⑤の場合）'!$W118,1,0),0),0)</f>
        <v>0</v>
      </c>
      <c r="ES109" s="159">
        <f>IF(ES$16-'様式３（療養者名簿）（⑤の場合）'!$O118+1&lt;=15,IF(ES$16&gt;='様式３（療養者名簿）（⑤の場合）'!$O118,IF(ES$16&lt;='様式３（療養者名簿）（⑤の場合）'!$W118,1,0),0),0)</f>
        <v>0</v>
      </c>
      <c r="ET109" s="159">
        <f>IF(ET$16-'様式３（療養者名簿）（⑤の場合）'!$O118+1&lt;=15,IF(ET$16&gt;='様式３（療養者名簿）（⑤の場合）'!$O118,IF(ET$16&lt;='様式３（療養者名簿）（⑤の場合）'!$W118,1,0),0),0)</f>
        <v>0</v>
      </c>
      <c r="EU109" s="159">
        <f>IF(EU$16-'様式３（療養者名簿）（⑤の場合）'!$O118+1&lt;=15,IF(EU$16&gt;='様式３（療養者名簿）（⑤の場合）'!$O118,IF(EU$16&lt;='様式３（療養者名簿）（⑤の場合）'!$W118,1,0),0),0)</f>
        <v>0</v>
      </c>
      <c r="EV109" s="159">
        <f>IF(EV$16-'様式３（療養者名簿）（⑤の場合）'!$O118+1&lt;=15,IF(EV$16&gt;='様式３（療養者名簿）（⑤の場合）'!$O118,IF(EV$16&lt;='様式３（療養者名簿）（⑤の場合）'!$W118,1,0),0),0)</f>
        <v>0</v>
      </c>
      <c r="EW109" s="159">
        <f>IF(EW$16-'様式３（療養者名簿）（⑤の場合）'!$O118+1&lt;=15,IF(EW$16&gt;='様式３（療養者名簿）（⑤の場合）'!$O118,IF(EW$16&lt;='様式３（療養者名簿）（⑤の場合）'!$W118,1,0),0),0)</f>
        <v>0</v>
      </c>
      <c r="EX109" s="159">
        <f>IF(EX$16-'様式３（療養者名簿）（⑤の場合）'!$O118+1&lt;=15,IF(EX$16&gt;='様式３（療養者名簿）（⑤の場合）'!$O118,IF(EX$16&lt;='様式３（療養者名簿）（⑤の場合）'!$W118,1,0),0),0)</f>
        <v>0</v>
      </c>
      <c r="EY109" s="159">
        <f>IF(EY$16-'様式３（療養者名簿）（⑤の場合）'!$O118+1&lt;=15,IF(EY$16&gt;='様式３（療養者名簿）（⑤の場合）'!$O118,IF(EY$16&lt;='様式３（療養者名簿）（⑤の場合）'!$W118,1,0),0),0)</f>
        <v>0</v>
      </c>
      <c r="EZ109" s="159">
        <f>IF(EZ$16-'様式３（療養者名簿）（⑤の場合）'!$O118+1&lt;=15,IF(EZ$16&gt;='様式３（療養者名簿）（⑤の場合）'!$O118,IF(EZ$16&lt;='様式３（療養者名簿）（⑤の場合）'!$W118,1,0),0),0)</f>
        <v>0</v>
      </c>
      <c r="FA109" s="159">
        <f>IF(FA$16-'様式３（療養者名簿）（⑤の場合）'!$O118+1&lt;=15,IF(FA$16&gt;='様式３（療養者名簿）（⑤の場合）'!$O118,IF(FA$16&lt;='様式３（療養者名簿）（⑤の場合）'!$W118,1,0),0),0)</f>
        <v>0</v>
      </c>
      <c r="FB109" s="159">
        <f>IF(FB$16-'様式３（療養者名簿）（⑤の場合）'!$O118+1&lt;=15,IF(FB$16&gt;='様式３（療養者名簿）（⑤の場合）'!$O118,IF(FB$16&lt;='様式３（療養者名簿）（⑤の場合）'!$W118,1,0),0),0)</f>
        <v>0</v>
      </c>
      <c r="FC109" s="159">
        <f>IF(FC$16-'様式３（療養者名簿）（⑤の場合）'!$O118+1&lt;=15,IF(FC$16&gt;='様式３（療養者名簿）（⑤の場合）'!$O118,IF(FC$16&lt;='様式３（療養者名簿）（⑤の場合）'!$W118,1,0),0),0)</f>
        <v>0</v>
      </c>
      <c r="FD109" s="159">
        <f>IF(FD$16-'様式３（療養者名簿）（⑤の場合）'!$O118+1&lt;=15,IF(FD$16&gt;='様式３（療養者名簿）（⑤の場合）'!$O118,IF(FD$16&lt;='様式３（療養者名簿）（⑤の場合）'!$W118,1,0),0),0)</f>
        <v>0</v>
      </c>
      <c r="FE109" s="159">
        <f>IF(FE$16-'様式３（療養者名簿）（⑤の場合）'!$O118+1&lt;=15,IF(FE$16&gt;='様式３（療養者名簿）（⑤の場合）'!$O118,IF(FE$16&lt;='様式３（療養者名簿）（⑤の場合）'!$W118,1,0),0),0)</f>
        <v>0</v>
      </c>
      <c r="FF109" s="159">
        <f>IF(FF$16-'様式３（療養者名簿）（⑤の場合）'!$O118+1&lt;=15,IF(FF$16&gt;='様式３（療養者名簿）（⑤の場合）'!$O118,IF(FF$16&lt;='様式３（療養者名簿）（⑤の場合）'!$W118,1,0),0),0)</f>
        <v>0</v>
      </c>
      <c r="FG109" s="159">
        <f>IF(FG$16-'様式３（療養者名簿）（⑤の場合）'!$O118+1&lt;=15,IF(FG$16&gt;='様式３（療養者名簿）（⑤の場合）'!$O118,IF(FG$16&lt;='様式３（療養者名簿）（⑤の場合）'!$W118,1,0),0),0)</f>
        <v>0</v>
      </c>
      <c r="FH109" s="159">
        <f>IF(FH$16-'様式３（療養者名簿）（⑤の場合）'!$O118+1&lt;=15,IF(FH$16&gt;='様式３（療養者名簿）（⑤の場合）'!$O118,IF(FH$16&lt;='様式３（療養者名簿）（⑤の場合）'!$W118,1,0),0),0)</f>
        <v>0</v>
      </c>
      <c r="FI109" s="159">
        <f>IF(FI$16-'様式３（療養者名簿）（⑤の場合）'!$O118+1&lt;=15,IF(FI$16&gt;='様式３（療養者名簿）（⑤の場合）'!$O118,IF(FI$16&lt;='様式３（療養者名簿）（⑤の場合）'!$W118,1,0),0),0)</f>
        <v>0</v>
      </c>
      <c r="FJ109" s="159">
        <f>IF(FJ$16-'様式３（療養者名簿）（⑤の場合）'!$O118+1&lt;=15,IF(FJ$16&gt;='様式３（療養者名簿）（⑤の場合）'!$O118,IF(FJ$16&lt;='様式３（療養者名簿）（⑤の場合）'!$W118,1,0),0),0)</f>
        <v>0</v>
      </c>
      <c r="FK109" s="159">
        <f>IF(FK$16-'様式３（療養者名簿）（⑤の場合）'!$O118+1&lt;=15,IF(FK$16&gt;='様式３（療養者名簿）（⑤の場合）'!$O118,IF(FK$16&lt;='様式３（療養者名簿）（⑤の場合）'!$W118,1,0),0),0)</f>
        <v>0</v>
      </c>
      <c r="FL109" s="159">
        <f>IF(FL$16-'様式３（療養者名簿）（⑤の場合）'!$O118+1&lt;=15,IF(FL$16&gt;='様式３（療養者名簿）（⑤の場合）'!$O118,IF(FL$16&lt;='様式３（療養者名簿）（⑤の場合）'!$W118,1,0),0),0)</f>
        <v>0</v>
      </c>
      <c r="FM109" s="159">
        <f>IF(FM$16-'様式３（療養者名簿）（⑤の場合）'!$O118+1&lt;=15,IF(FM$16&gt;='様式３（療養者名簿）（⑤の場合）'!$O118,IF(FM$16&lt;='様式３（療養者名簿）（⑤の場合）'!$W118,1,0),0),0)</f>
        <v>0</v>
      </c>
      <c r="FN109" s="159">
        <f>IF(FN$16-'様式３（療養者名簿）（⑤の場合）'!$O118+1&lt;=15,IF(FN$16&gt;='様式３（療養者名簿）（⑤の場合）'!$O118,IF(FN$16&lt;='様式３（療養者名簿）（⑤の場合）'!$W118,1,0),0),0)</f>
        <v>0</v>
      </c>
      <c r="FO109" s="159">
        <f>IF(FO$16-'様式３（療養者名簿）（⑤の場合）'!$O118+1&lt;=15,IF(FO$16&gt;='様式３（療養者名簿）（⑤の場合）'!$O118,IF(FO$16&lt;='様式３（療養者名簿）（⑤の場合）'!$W118,1,0),0),0)</f>
        <v>0</v>
      </c>
      <c r="FP109" s="159">
        <f>IF(FP$16-'様式３（療養者名簿）（⑤の場合）'!$O118+1&lt;=15,IF(FP$16&gt;='様式３（療養者名簿）（⑤の場合）'!$O118,IF(FP$16&lt;='様式３（療養者名簿）（⑤の場合）'!$W118,1,0),0),0)</f>
        <v>0</v>
      </c>
      <c r="FQ109" s="159">
        <f>IF(FQ$16-'様式３（療養者名簿）（⑤の場合）'!$O118+1&lt;=15,IF(FQ$16&gt;='様式３（療養者名簿）（⑤の場合）'!$O118,IF(FQ$16&lt;='様式３（療養者名簿）（⑤の場合）'!$W118,1,0),0),0)</f>
        <v>0</v>
      </c>
      <c r="FR109" s="159">
        <f>IF(FR$16-'様式３（療養者名簿）（⑤の場合）'!$O118+1&lt;=15,IF(FR$16&gt;='様式３（療養者名簿）（⑤の場合）'!$O118,IF(FR$16&lt;='様式３（療養者名簿）（⑤の場合）'!$W118,1,0),0),0)</f>
        <v>0</v>
      </c>
      <c r="FS109" s="159">
        <f>IF(FS$16-'様式３（療養者名簿）（⑤の場合）'!$O118+1&lt;=15,IF(FS$16&gt;='様式３（療養者名簿）（⑤の場合）'!$O118,IF(FS$16&lt;='様式３（療養者名簿）（⑤の場合）'!$W118,1,0),0),0)</f>
        <v>0</v>
      </c>
      <c r="FT109" s="159">
        <f>IF(FT$16-'様式３（療養者名簿）（⑤の場合）'!$O118+1&lt;=15,IF(FT$16&gt;='様式３（療養者名簿）（⑤の場合）'!$O118,IF(FT$16&lt;='様式３（療養者名簿）（⑤の場合）'!$W118,1,0),0),0)</f>
        <v>0</v>
      </c>
      <c r="FU109" s="159">
        <f>IF(FU$16-'様式３（療養者名簿）（⑤の場合）'!$O118+1&lt;=15,IF(FU$16&gt;='様式３（療養者名簿）（⑤の場合）'!$O118,IF(FU$16&lt;='様式３（療養者名簿）（⑤の場合）'!$W118,1,0),0),0)</f>
        <v>0</v>
      </c>
      <c r="FV109" s="159">
        <f>IF(FV$16-'様式３（療養者名簿）（⑤の場合）'!$O118+1&lt;=15,IF(FV$16&gt;='様式３（療養者名簿）（⑤の場合）'!$O118,IF(FV$16&lt;='様式３（療養者名簿）（⑤の場合）'!$W118,1,0),0),0)</f>
        <v>0</v>
      </c>
      <c r="FW109" s="159">
        <f>IF(FW$16-'様式３（療養者名簿）（⑤の場合）'!$O118+1&lt;=15,IF(FW$16&gt;='様式３（療養者名簿）（⑤の場合）'!$O118,IF(FW$16&lt;='様式３（療養者名簿）（⑤の場合）'!$W118,1,0),0),0)</f>
        <v>0</v>
      </c>
      <c r="FX109" s="159">
        <f>IF(FX$16-'様式３（療養者名簿）（⑤の場合）'!$O118+1&lt;=15,IF(FX$16&gt;='様式３（療養者名簿）（⑤の場合）'!$O118,IF(FX$16&lt;='様式３（療養者名簿）（⑤の場合）'!$W118,1,0),0),0)</f>
        <v>0</v>
      </c>
      <c r="FY109" s="159">
        <f>IF(FY$16-'様式３（療養者名簿）（⑤の場合）'!$O118+1&lt;=15,IF(FY$16&gt;='様式３（療養者名簿）（⑤の場合）'!$O118,IF(FY$16&lt;='様式３（療養者名簿）（⑤の場合）'!$W118,1,0),0),0)</f>
        <v>0</v>
      </c>
      <c r="FZ109" s="159">
        <f>IF(FZ$16-'様式３（療養者名簿）（⑤の場合）'!$O118+1&lt;=15,IF(FZ$16&gt;='様式３（療養者名簿）（⑤の場合）'!$O118,IF(FZ$16&lt;='様式３（療養者名簿）（⑤の場合）'!$W118,1,0),0),0)</f>
        <v>0</v>
      </c>
      <c r="GA109" s="159">
        <f>IF(GA$16-'様式３（療養者名簿）（⑤の場合）'!$O118+1&lt;=15,IF(GA$16&gt;='様式３（療養者名簿）（⑤の場合）'!$O118,IF(GA$16&lt;='様式３（療養者名簿）（⑤の場合）'!$W118,1,0),0),0)</f>
        <v>0</v>
      </c>
      <c r="GB109" s="159">
        <f>IF(GB$16-'様式３（療養者名簿）（⑤の場合）'!$O118+1&lt;=15,IF(GB$16&gt;='様式３（療養者名簿）（⑤の場合）'!$O118,IF(GB$16&lt;='様式３（療養者名簿）（⑤の場合）'!$W118,1,0),0),0)</f>
        <v>0</v>
      </c>
      <c r="GC109" s="159">
        <f>IF(GC$16-'様式３（療養者名簿）（⑤の場合）'!$O118+1&lt;=15,IF(GC$16&gt;='様式３（療養者名簿）（⑤の場合）'!$O118,IF(GC$16&lt;='様式３（療養者名簿）（⑤の場合）'!$W118,1,0),0),0)</f>
        <v>0</v>
      </c>
      <c r="GD109" s="159">
        <f>IF(GD$16-'様式３（療養者名簿）（⑤の場合）'!$O118+1&lt;=15,IF(GD$16&gt;='様式３（療養者名簿）（⑤の場合）'!$O118,IF(GD$16&lt;='様式３（療養者名簿）（⑤の場合）'!$W118,1,0),0),0)</f>
        <v>0</v>
      </c>
      <c r="GE109" s="159">
        <f>IF(GE$16-'様式３（療養者名簿）（⑤の場合）'!$O118+1&lt;=15,IF(GE$16&gt;='様式３（療養者名簿）（⑤の場合）'!$O118,IF(GE$16&lt;='様式３（療養者名簿）（⑤の場合）'!$W118,1,0),0),0)</f>
        <v>0</v>
      </c>
      <c r="GF109" s="159">
        <f>IF(GF$16-'様式３（療養者名簿）（⑤の場合）'!$O118+1&lt;=15,IF(GF$16&gt;='様式３（療養者名簿）（⑤の場合）'!$O118,IF(GF$16&lt;='様式３（療養者名簿）（⑤の場合）'!$W118,1,0),0),0)</f>
        <v>0</v>
      </c>
      <c r="GG109" s="159">
        <f>IF(GG$16-'様式３（療養者名簿）（⑤の場合）'!$O118+1&lt;=15,IF(GG$16&gt;='様式３（療養者名簿）（⑤の場合）'!$O118,IF(GG$16&lt;='様式３（療養者名簿）（⑤の場合）'!$W118,1,0),0),0)</f>
        <v>0</v>
      </c>
      <c r="GH109" s="159">
        <f>IF(GH$16-'様式３（療養者名簿）（⑤の場合）'!$O118+1&lt;=15,IF(GH$16&gt;='様式３（療養者名簿）（⑤の場合）'!$O118,IF(GH$16&lt;='様式３（療養者名簿）（⑤の場合）'!$W118,1,0),0),0)</f>
        <v>0</v>
      </c>
      <c r="GI109" s="159">
        <f>IF(GI$16-'様式３（療養者名簿）（⑤の場合）'!$O118+1&lt;=15,IF(GI$16&gt;='様式３（療養者名簿）（⑤の場合）'!$O118,IF(GI$16&lt;='様式３（療養者名簿）（⑤の場合）'!$W118,1,0),0),0)</f>
        <v>0</v>
      </c>
      <c r="GJ109" s="159">
        <f>IF(GJ$16-'様式３（療養者名簿）（⑤の場合）'!$O118+1&lt;=15,IF(GJ$16&gt;='様式３（療養者名簿）（⑤の場合）'!$O118,IF(GJ$16&lt;='様式３（療養者名簿）（⑤の場合）'!$W118,1,0),0),0)</f>
        <v>0</v>
      </c>
      <c r="GK109" s="159">
        <f>IF(GK$16-'様式３（療養者名簿）（⑤の場合）'!$O118+1&lt;=15,IF(GK$16&gt;='様式３（療養者名簿）（⑤の場合）'!$O118,IF(GK$16&lt;='様式３（療養者名簿）（⑤の場合）'!$W118,1,0),0),0)</f>
        <v>0</v>
      </c>
      <c r="GL109" s="159">
        <f>IF(GL$16-'様式３（療養者名簿）（⑤の場合）'!$O118+1&lt;=15,IF(GL$16&gt;='様式３（療養者名簿）（⑤の場合）'!$O118,IF(GL$16&lt;='様式３（療養者名簿）（⑤の場合）'!$W118,1,0),0),0)</f>
        <v>0</v>
      </c>
      <c r="GM109" s="159">
        <f>IF(GM$16-'様式３（療養者名簿）（⑤の場合）'!$O118+1&lt;=15,IF(GM$16&gt;='様式３（療養者名簿）（⑤の場合）'!$O118,IF(GM$16&lt;='様式３（療養者名簿）（⑤の場合）'!$W118,1,0),0),0)</f>
        <v>0</v>
      </c>
      <c r="GN109" s="159">
        <f>IF(GN$16-'様式３（療養者名簿）（⑤の場合）'!$O118+1&lt;=15,IF(GN$16&gt;='様式３（療養者名簿）（⑤の場合）'!$O118,IF(GN$16&lt;='様式３（療養者名簿）（⑤の場合）'!$W118,1,0),0),0)</f>
        <v>0</v>
      </c>
      <c r="GO109" s="159">
        <f>IF(GO$16-'様式３（療養者名簿）（⑤の場合）'!$O118+1&lt;=15,IF(GO$16&gt;='様式３（療養者名簿）（⑤の場合）'!$O118,IF(GO$16&lt;='様式３（療養者名簿）（⑤の場合）'!$W118,1,0),0),0)</f>
        <v>0</v>
      </c>
      <c r="GP109" s="159">
        <f>IF(GP$16-'様式３（療養者名簿）（⑤の場合）'!$O118+1&lt;=15,IF(GP$16&gt;='様式３（療養者名簿）（⑤の場合）'!$O118,IF(GP$16&lt;='様式３（療養者名簿）（⑤の場合）'!$W118,1,0),0),0)</f>
        <v>0</v>
      </c>
      <c r="GQ109" s="159">
        <f>IF(GQ$16-'様式３（療養者名簿）（⑤の場合）'!$O118+1&lt;=15,IF(GQ$16&gt;='様式３（療養者名簿）（⑤の場合）'!$O118,IF(GQ$16&lt;='様式３（療養者名簿）（⑤の場合）'!$W118,1,0),0),0)</f>
        <v>0</v>
      </c>
      <c r="GR109" s="159">
        <f>IF(GR$16-'様式３（療養者名簿）（⑤の場合）'!$O118+1&lt;=15,IF(GR$16&gt;='様式３（療養者名簿）（⑤の場合）'!$O118,IF(GR$16&lt;='様式３（療養者名簿）（⑤の場合）'!$W118,1,0),0),0)</f>
        <v>0</v>
      </c>
      <c r="GS109" s="159">
        <f>IF(GS$16-'様式３（療養者名簿）（⑤の場合）'!$O118+1&lt;=15,IF(GS$16&gt;='様式３（療養者名簿）（⑤の場合）'!$O118,IF(GS$16&lt;='様式３（療養者名簿）（⑤の場合）'!$W118,1,0),0),0)</f>
        <v>0</v>
      </c>
      <c r="GT109" s="159">
        <f>IF(GT$16-'様式３（療養者名簿）（⑤の場合）'!$O118+1&lt;=15,IF(GT$16&gt;='様式３（療養者名簿）（⑤の場合）'!$O118,IF(GT$16&lt;='様式３（療養者名簿）（⑤の場合）'!$W118,1,0),0),0)</f>
        <v>0</v>
      </c>
      <c r="GU109" s="159">
        <f>IF(GU$16-'様式３（療養者名簿）（⑤の場合）'!$O118+1&lt;=15,IF(GU$16&gt;='様式３（療養者名簿）（⑤の場合）'!$O118,IF(GU$16&lt;='様式３（療養者名簿）（⑤の場合）'!$W118,1,0),0),0)</f>
        <v>0</v>
      </c>
      <c r="GV109" s="159">
        <f>IF(GV$16-'様式３（療養者名簿）（⑤の場合）'!$O118+1&lt;=15,IF(GV$16&gt;='様式３（療養者名簿）（⑤の場合）'!$O118,IF(GV$16&lt;='様式３（療養者名簿）（⑤の場合）'!$W118,1,0),0),0)</f>
        <v>0</v>
      </c>
      <c r="GW109" s="159">
        <f>IF(GW$16-'様式３（療養者名簿）（⑤の場合）'!$O118+1&lt;=15,IF(GW$16&gt;='様式３（療養者名簿）（⑤の場合）'!$O118,IF(GW$16&lt;='様式３（療養者名簿）（⑤の場合）'!$W118,1,0),0),0)</f>
        <v>0</v>
      </c>
      <c r="GX109" s="159">
        <f>IF(GX$16-'様式３（療養者名簿）（⑤の場合）'!$O118+1&lt;=15,IF(GX$16&gt;='様式３（療養者名簿）（⑤の場合）'!$O118,IF(GX$16&lt;='様式３（療養者名簿）（⑤の場合）'!$W118,1,0),0),0)</f>
        <v>0</v>
      </c>
      <c r="GY109" s="159">
        <f>IF(GY$16-'様式３（療養者名簿）（⑤の場合）'!$O118+1&lt;=15,IF(GY$16&gt;='様式３（療養者名簿）（⑤の場合）'!$O118,IF(GY$16&lt;='様式３（療養者名簿）（⑤の場合）'!$W118,1,0),0),0)</f>
        <v>0</v>
      </c>
      <c r="GZ109" s="159">
        <f>IF(GZ$16-'様式３（療養者名簿）（⑤の場合）'!$O118+1&lt;=15,IF(GZ$16&gt;='様式３（療養者名簿）（⑤の場合）'!$O118,IF(GZ$16&lt;='様式３（療養者名簿）（⑤の場合）'!$W118,1,0),0),0)</f>
        <v>0</v>
      </c>
      <c r="HA109" s="159">
        <f>IF(HA$16-'様式３（療養者名簿）（⑤の場合）'!$O118+1&lt;=15,IF(HA$16&gt;='様式３（療養者名簿）（⑤の場合）'!$O118,IF(HA$16&lt;='様式３（療養者名簿）（⑤の場合）'!$W118,1,0),0),0)</f>
        <v>0</v>
      </c>
      <c r="HB109" s="159">
        <f>IF(HB$16-'様式３（療養者名簿）（⑤の場合）'!$O118+1&lt;=15,IF(HB$16&gt;='様式３（療養者名簿）（⑤の場合）'!$O118,IF(HB$16&lt;='様式３（療養者名簿）（⑤の場合）'!$W118,1,0),0),0)</f>
        <v>0</v>
      </c>
      <c r="HC109" s="159">
        <f>IF(HC$16-'様式３（療養者名簿）（⑤の場合）'!$O118+1&lt;=15,IF(HC$16&gt;='様式３（療養者名簿）（⑤の場合）'!$O118,IF(HC$16&lt;='様式３（療養者名簿）（⑤の場合）'!$W118,1,0),0),0)</f>
        <v>0</v>
      </c>
      <c r="HD109" s="159">
        <f>IF(HD$16-'様式３（療養者名簿）（⑤の場合）'!$O118+1&lt;=15,IF(HD$16&gt;='様式３（療養者名簿）（⑤の場合）'!$O118,IF(HD$16&lt;='様式３（療養者名簿）（⑤の場合）'!$W118,1,0),0),0)</f>
        <v>0</v>
      </c>
      <c r="HE109" s="159">
        <f>IF(HE$16-'様式３（療養者名簿）（⑤の場合）'!$O118+1&lt;=15,IF(HE$16&gt;='様式３（療養者名簿）（⑤の場合）'!$O118,IF(HE$16&lt;='様式３（療養者名簿）（⑤の場合）'!$W118,1,0),0),0)</f>
        <v>0</v>
      </c>
      <c r="HF109" s="159">
        <f>IF(HF$16-'様式３（療養者名簿）（⑤の場合）'!$O118+1&lt;=15,IF(HF$16&gt;='様式３（療養者名簿）（⑤の場合）'!$O118,IF(HF$16&lt;='様式３（療養者名簿）（⑤の場合）'!$W118,1,0),0),0)</f>
        <v>0</v>
      </c>
      <c r="HG109" s="159">
        <f>IF(HG$16-'様式３（療養者名簿）（⑤の場合）'!$O118+1&lt;=15,IF(HG$16&gt;='様式３（療養者名簿）（⑤の場合）'!$O118,IF(HG$16&lt;='様式３（療養者名簿）（⑤の場合）'!$W118,1,0),0),0)</f>
        <v>0</v>
      </c>
      <c r="HH109" s="159">
        <f>IF(HH$16-'様式３（療養者名簿）（⑤の場合）'!$O118+1&lt;=15,IF(HH$16&gt;='様式３（療養者名簿）（⑤の場合）'!$O118,IF(HH$16&lt;='様式３（療養者名簿）（⑤の場合）'!$W118,1,0),0),0)</f>
        <v>0</v>
      </c>
      <c r="HI109" s="159">
        <f>IF(HI$16-'様式３（療養者名簿）（⑤の場合）'!$O118+1&lt;=15,IF(HI$16&gt;='様式３（療養者名簿）（⑤の場合）'!$O118,IF(HI$16&lt;='様式３（療養者名簿）（⑤の場合）'!$W118,1,0),0),0)</f>
        <v>0</v>
      </c>
      <c r="HJ109" s="159">
        <f>IF(HJ$16-'様式３（療養者名簿）（⑤の場合）'!$O118+1&lt;=15,IF(HJ$16&gt;='様式３（療養者名簿）（⑤の場合）'!$O118,IF(HJ$16&lt;='様式３（療養者名簿）（⑤の場合）'!$W118,1,0),0),0)</f>
        <v>0</v>
      </c>
      <c r="HK109" s="159">
        <f>IF(HK$16-'様式３（療養者名簿）（⑤の場合）'!$O118+1&lt;=15,IF(HK$16&gt;='様式３（療養者名簿）（⑤の場合）'!$O118,IF(HK$16&lt;='様式３（療養者名簿）（⑤の場合）'!$W118,1,0),0),0)</f>
        <v>0</v>
      </c>
      <c r="HL109" s="159">
        <f>IF(HL$16-'様式３（療養者名簿）（⑤の場合）'!$O118+1&lt;=15,IF(HL$16&gt;='様式３（療養者名簿）（⑤の場合）'!$O118,IF(HL$16&lt;='様式３（療養者名簿）（⑤の場合）'!$W118,1,0),0),0)</f>
        <v>0</v>
      </c>
      <c r="HM109" s="159">
        <f>IF(HM$16-'様式３（療養者名簿）（⑤の場合）'!$O118+1&lt;=15,IF(HM$16&gt;='様式３（療養者名簿）（⑤の場合）'!$O118,IF(HM$16&lt;='様式３（療養者名簿）（⑤の場合）'!$W118,1,0),0),0)</f>
        <v>0</v>
      </c>
      <c r="HN109" s="159">
        <f>IF(HN$16-'様式３（療養者名簿）（⑤の場合）'!$O118+1&lt;=15,IF(HN$16&gt;='様式３（療養者名簿）（⑤の場合）'!$O118,IF(HN$16&lt;='様式３（療養者名簿）（⑤の場合）'!$W118,1,0),0),0)</f>
        <v>0</v>
      </c>
      <c r="HO109" s="159">
        <f>IF(HO$16-'様式３（療養者名簿）（⑤の場合）'!$O118+1&lt;=15,IF(HO$16&gt;='様式３（療養者名簿）（⑤の場合）'!$O118,IF(HO$16&lt;='様式３（療養者名簿）（⑤の場合）'!$W118,1,0),0),0)</f>
        <v>0</v>
      </c>
      <c r="HP109" s="159">
        <f>IF(HP$16-'様式３（療養者名簿）（⑤の場合）'!$O118+1&lt;=15,IF(HP$16&gt;='様式３（療養者名簿）（⑤の場合）'!$O118,IF(HP$16&lt;='様式３（療養者名簿）（⑤の場合）'!$W118,1,0),0),0)</f>
        <v>0</v>
      </c>
      <c r="HQ109" s="159">
        <f>IF(HQ$16-'様式３（療養者名簿）（⑤の場合）'!$O118+1&lt;=15,IF(HQ$16&gt;='様式３（療養者名簿）（⑤の場合）'!$O118,IF(HQ$16&lt;='様式３（療養者名簿）（⑤の場合）'!$W118,1,0),0),0)</f>
        <v>0</v>
      </c>
      <c r="HR109" s="159">
        <f>IF(HR$16-'様式３（療養者名簿）（⑤の場合）'!$O118+1&lt;=15,IF(HR$16&gt;='様式３（療養者名簿）（⑤の場合）'!$O118,IF(HR$16&lt;='様式３（療養者名簿）（⑤の場合）'!$W118,1,0),0),0)</f>
        <v>0</v>
      </c>
      <c r="HS109" s="159">
        <f>IF(HS$16-'様式３（療養者名簿）（⑤の場合）'!$O118+1&lt;=15,IF(HS$16&gt;='様式３（療養者名簿）（⑤の場合）'!$O118,IF(HS$16&lt;='様式３（療養者名簿）（⑤の場合）'!$W118,1,0),0),0)</f>
        <v>0</v>
      </c>
      <c r="HT109" s="159">
        <f>IF(HT$16-'様式３（療養者名簿）（⑤の場合）'!$O118+1&lt;=15,IF(HT$16&gt;='様式３（療養者名簿）（⑤の場合）'!$O118,IF(HT$16&lt;='様式３（療養者名簿）（⑤の場合）'!$W118,1,0),0),0)</f>
        <v>0</v>
      </c>
      <c r="HU109" s="159">
        <f>IF(HU$16-'様式３（療養者名簿）（⑤の場合）'!$O118+1&lt;=15,IF(HU$16&gt;='様式３（療養者名簿）（⑤の場合）'!$O118,IF(HU$16&lt;='様式３（療養者名簿）（⑤の場合）'!$W118,1,0),0),0)</f>
        <v>0</v>
      </c>
      <c r="HV109" s="159">
        <f>IF(HV$16-'様式３（療養者名簿）（⑤の場合）'!$O118+1&lt;=15,IF(HV$16&gt;='様式３（療養者名簿）（⑤の場合）'!$O118,IF(HV$16&lt;='様式３（療養者名簿）（⑤の場合）'!$W118,1,0),0),0)</f>
        <v>0</v>
      </c>
      <c r="HW109" s="159">
        <f>IF(HW$16-'様式３（療養者名簿）（⑤の場合）'!$O118+1&lt;=15,IF(HW$16&gt;='様式３（療養者名簿）（⑤の場合）'!$O118,IF(HW$16&lt;='様式３（療養者名簿）（⑤の場合）'!$W118,1,0),0),0)</f>
        <v>0</v>
      </c>
      <c r="HX109" s="159">
        <f>IF(HX$16-'様式３（療養者名簿）（⑤の場合）'!$O118+1&lt;=15,IF(HX$16&gt;='様式３（療養者名簿）（⑤の場合）'!$O118,IF(HX$16&lt;='様式３（療養者名簿）（⑤の場合）'!$W118,1,0),0),0)</f>
        <v>0</v>
      </c>
      <c r="HY109" s="159">
        <f>IF(HY$16-'様式３（療養者名簿）（⑤の場合）'!$O118+1&lt;=15,IF(HY$16&gt;='様式３（療養者名簿）（⑤の場合）'!$O118,IF(HY$16&lt;='様式３（療養者名簿）（⑤の場合）'!$W118,1,0),0),0)</f>
        <v>0</v>
      </c>
      <c r="HZ109" s="159">
        <f>IF(HZ$16-'様式３（療養者名簿）（⑤の場合）'!$O118+1&lt;=15,IF(HZ$16&gt;='様式３（療養者名簿）（⑤の場合）'!$O118,IF(HZ$16&lt;='様式３（療養者名簿）（⑤の場合）'!$W118,1,0),0),0)</f>
        <v>0</v>
      </c>
      <c r="IA109" s="159">
        <f>IF(IA$16-'様式３（療養者名簿）（⑤の場合）'!$O118+1&lt;=15,IF(IA$16&gt;='様式３（療養者名簿）（⑤の場合）'!$O118,IF(IA$16&lt;='様式３（療養者名簿）（⑤の場合）'!$W118,1,0),0),0)</f>
        <v>0</v>
      </c>
      <c r="IB109" s="159">
        <f>IF(IB$16-'様式３（療養者名簿）（⑤の場合）'!$O118+1&lt;=15,IF(IB$16&gt;='様式３（療養者名簿）（⑤の場合）'!$O118,IF(IB$16&lt;='様式３（療養者名簿）（⑤の場合）'!$W118,1,0),0),0)</f>
        <v>0</v>
      </c>
      <c r="IC109" s="159">
        <f>IF(IC$16-'様式３（療養者名簿）（⑤の場合）'!$O118+1&lt;=15,IF(IC$16&gt;='様式３（療養者名簿）（⑤の場合）'!$O118,IF(IC$16&lt;='様式３（療養者名簿）（⑤の場合）'!$W118,1,0),0),0)</f>
        <v>0</v>
      </c>
      <c r="ID109" s="159">
        <f>IF(ID$16-'様式３（療養者名簿）（⑤の場合）'!$O118+1&lt;=15,IF(ID$16&gt;='様式３（療養者名簿）（⑤の場合）'!$O118,IF(ID$16&lt;='様式３（療養者名簿）（⑤の場合）'!$W118,1,0),0),0)</f>
        <v>0</v>
      </c>
      <c r="IE109" s="159">
        <f>IF(IE$16-'様式３（療養者名簿）（⑤の場合）'!$O118+1&lt;=15,IF(IE$16&gt;='様式３（療養者名簿）（⑤の場合）'!$O118,IF(IE$16&lt;='様式３（療養者名簿）（⑤の場合）'!$W118,1,0),0),0)</f>
        <v>0</v>
      </c>
      <c r="IF109" s="159">
        <f>IF(IF$16-'様式３（療養者名簿）（⑤の場合）'!$O118+1&lt;=15,IF(IF$16&gt;='様式３（療養者名簿）（⑤の場合）'!$O118,IF(IF$16&lt;='様式３（療養者名簿）（⑤の場合）'!$W118,1,0),0),0)</f>
        <v>0</v>
      </c>
      <c r="IG109" s="159">
        <f>IF(IG$16-'様式３（療養者名簿）（⑤の場合）'!$O118+1&lt;=15,IF(IG$16&gt;='様式３（療養者名簿）（⑤の場合）'!$O118,IF(IG$16&lt;='様式３（療養者名簿）（⑤の場合）'!$W118,1,0),0),0)</f>
        <v>0</v>
      </c>
      <c r="IH109" s="159">
        <f>IF(IH$16-'様式３（療養者名簿）（⑤の場合）'!$O118+1&lt;=15,IF(IH$16&gt;='様式３（療養者名簿）（⑤の場合）'!$O118,IF(IH$16&lt;='様式３（療養者名簿）（⑤の場合）'!$W118,1,0),0),0)</f>
        <v>0</v>
      </c>
      <c r="II109" s="159">
        <f>IF(II$16-'様式３（療養者名簿）（⑤の場合）'!$O118+1&lt;=15,IF(II$16&gt;='様式３（療養者名簿）（⑤の場合）'!$O118,IF(II$16&lt;='様式３（療養者名簿）（⑤の場合）'!$W118,1,0),0),0)</f>
        <v>0</v>
      </c>
      <c r="IJ109" s="159">
        <f>IF(IJ$16-'様式３（療養者名簿）（⑤の場合）'!$O118+1&lt;=15,IF(IJ$16&gt;='様式３（療養者名簿）（⑤の場合）'!$O118,IF(IJ$16&lt;='様式３（療養者名簿）（⑤の場合）'!$W118,1,0),0),0)</f>
        <v>0</v>
      </c>
      <c r="IK109" s="159">
        <f>IF(IK$16-'様式３（療養者名簿）（⑤の場合）'!$O118+1&lt;=15,IF(IK$16&gt;='様式３（療養者名簿）（⑤の場合）'!$O118,IF(IK$16&lt;='様式３（療養者名簿）（⑤の場合）'!$W118,1,0),0),0)</f>
        <v>0</v>
      </c>
      <c r="IL109" s="159">
        <f>IF(IL$16-'様式３（療養者名簿）（⑤の場合）'!$O118+1&lt;=15,IF(IL$16&gt;='様式３（療養者名簿）（⑤の場合）'!$O118,IF(IL$16&lt;='様式３（療養者名簿）（⑤の場合）'!$W118,1,0),0),0)</f>
        <v>0</v>
      </c>
      <c r="IM109" s="159">
        <f>IF(IM$16-'様式３（療養者名簿）（⑤の場合）'!$O118+1&lt;=15,IF(IM$16&gt;='様式３（療養者名簿）（⑤の場合）'!$O118,IF(IM$16&lt;='様式３（療養者名簿）（⑤の場合）'!$W118,1,0),0),0)</f>
        <v>0</v>
      </c>
      <c r="IN109" s="159">
        <f>IF(IN$16-'様式３（療養者名簿）（⑤の場合）'!$O118+1&lt;=15,IF(IN$16&gt;='様式３（療養者名簿）（⑤の場合）'!$O118,IF(IN$16&lt;='様式３（療養者名簿）（⑤の場合）'!$W118,1,0),0),0)</f>
        <v>0</v>
      </c>
      <c r="IO109" s="159">
        <f>IF(IO$16-'様式３（療養者名簿）（⑤の場合）'!$O118+1&lt;=15,IF(IO$16&gt;='様式３（療養者名簿）（⑤の場合）'!$O118,IF(IO$16&lt;='様式３（療養者名簿）（⑤の場合）'!$W118,1,0),0),0)</f>
        <v>0</v>
      </c>
      <c r="IP109" s="159">
        <f>IF(IP$16-'様式３（療養者名簿）（⑤の場合）'!$O118+1&lt;=15,IF(IP$16&gt;='様式３（療養者名簿）（⑤の場合）'!$O118,IF(IP$16&lt;='様式３（療養者名簿）（⑤の場合）'!$W118,1,0),0),0)</f>
        <v>0</v>
      </c>
      <c r="IQ109" s="159">
        <f>IF(IQ$16-'様式３（療養者名簿）（⑤の場合）'!$O118+1&lt;=15,IF(IQ$16&gt;='様式３（療養者名簿）（⑤の場合）'!$O118,IF(IQ$16&lt;='様式３（療養者名簿）（⑤の場合）'!$W118,1,0),0),0)</f>
        <v>0</v>
      </c>
      <c r="IR109" s="159">
        <f>IF(IR$16-'様式３（療養者名簿）（⑤の場合）'!$O118+1&lt;=15,IF(IR$16&gt;='様式３（療養者名簿）（⑤の場合）'!$O118,IF(IR$16&lt;='様式３（療養者名簿）（⑤の場合）'!$W118,1,0),0),0)</f>
        <v>0</v>
      </c>
      <c r="IS109" s="159">
        <f>IF(IS$16-'様式３（療養者名簿）（⑤の場合）'!$O118+1&lt;=15,IF(IS$16&gt;='様式３（療養者名簿）（⑤の場合）'!$O118,IF(IS$16&lt;='様式３（療養者名簿）（⑤の場合）'!$W118,1,0),0),0)</f>
        <v>0</v>
      </c>
      <c r="IT109" s="159">
        <f>IF(IT$16-'様式３（療養者名簿）（⑤の場合）'!$O118+1&lt;=15,IF(IT$16&gt;='様式３（療養者名簿）（⑤の場合）'!$O118,IF(IT$16&lt;='様式３（療養者名簿）（⑤の場合）'!$W118,1,0),0),0)</f>
        <v>0</v>
      </c>
    </row>
    <row r="110" spans="1:254" ht="42" customHeight="1">
      <c r="A110" s="149">
        <f>'様式３（療養者名簿）（⑤の場合）'!C119</f>
        <v>0</v>
      </c>
      <c r="B110" s="159">
        <f>IF(B$16-'様式３（療養者名簿）（⑤の場合）'!$O119+1&lt;=15,IF(B$16&gt;='様式３（療養者名簿）（⑤の場合）'!$O119,IF(B$16&lt;='様式３（療養者名簿）（⑤の場合）'!$W119,1,0),0),0)</f>
        <v>0</v>
      </c>
      <c r="C110" s="159">
        <f>IF(C$16-'様式３（療養者名簿）（⑤の場合）'!$O119+1&lt;=15,IF(C$16&gt;='様式３（療養者名簿）（⑤の場合）'!$O119,IF(C$16&lt;='様式３（療養者名簿）（⑤の場合）'!$W119,1,0),0),0)</f>
        <v>0</v>
      </c>
      <c r="D110" s="159">
        <f>IF(D$16-'様式３（療養者名簿）（⑤の場合）'!$O119+1&lt;=15,IF(D$16&gt;='様式３（療養者名簿）（⑤の場合）'!$O119,IF(D$16&lt;='様式３（療養者名簿）（⑤の場合）'!$W119,1,0),0),0)</f>
        <v>0</v>
      </c>
      <c r="E110" s="159">
        <f>IF(E$16-'様式３（療養者名簿）（⑤の場合）'!$O119+1&lt;=15,IF(E$16&gt;='様式３（療養者名簿）（⑤の場合）'!$O119,IF(E$16&lt;='様式３（療養者名簿）（⑤の場合）'!$W119,1,0),0),0)</f>
        <v>0</v>
      </c>
      <c r="F110" s="159">
        <f>IF(F$16-'様式３（療養者名簿）（⑤の場合）'!$O119+1&lt;=15,IF(F$16&gt;='様式３（療養者名簿）（⑤の場合）'!$O119,IF(F$16&lt;='様式３（療養者名簿）（⑤の場合）'!$W119,1,0),0),0)</f>
        <v>0</v>
      </c>
      <c r="G110" s="159">
        <f>IF(G$16-'様式３（療養者名簿）（⑤の場合）'!$O119+1&lt;=15,IF(G$16&gt;='様式３（療養者名簿）（⑤の場合）'!$O119,IF(G$16&lt;='様式３（療養者名簿）（⑤の場合）'!$W119,1,0),0),0)</f>
        <v>0</v>
      </c>
      <c r="H110" s="159">
        <f>IF(H$16-'様式３（療養者名簿）（⑤の場合）'!$O119+1&lt;=15,IF(H$16&gt;='様式３（療養者名簿）（⑤の場合）'!$O119,IF(H$16&lt;='様式３（療養者名簿）（⑤の場合）'!$W119,1,0),0),0)</f>
        <v>0</v>
      </c>
      <c r="I110" s="159">
        <f>IF(I$16-'様式３（療養者名簿）（⑤の場合）'!$O119+1&lt;=15,IF(I$16&gt;='様式３（療養者名簿）（⑤の場合）'!$O119,IF(I$16&lt;='様式３（療養者名簿）（⑤の場合）'!$W119,1,0),0),0)</f>
        <v>0</v>
      </c>
      <c r="J110" s="159">
        <f>IF(J$16-'様式３（療養者名簿）（⑤の場合）'!$O119+1&lt;=15,IF(J$16&gt;='様式３（療養者名簿）（⑤の場合）'!$O119,IF(J$16&lt;='様式３（療養者名簿）（⑤の場合）'!$W119,1,0),0),0)</f>
        <v>0</v>
      </c>
      <c r="K110" s="159">
        <f>IF(K$16-'様式３（療養者名簿）（⑤の場合）'!$O119+1&lt;=15,IF(K$16&gt;='様式３（療養者名簿）（⑤の場合）'!$O119,IF(K$16&lt;='様式３（療養者名簿）（⑤の場合）'!$W119,1,0),0),0)</f>
        <v>0</v>
      </c>
      <c r="L110" s="159">
        <f>IF(L$16-'様式３（療養者名簿）（⑤の場合）'!$O119+1&lt;=15,IF(L$16&gt;='様式３（療養者名簿）（⑤の場合）'!$O119,IF(L$16&lt;='様式３（療養者名簿）（⑤の場合）'!$W119,1,0),0),0)</f>
        <v>0</v>
      </c>
      <c r="M110" s="159">
        <f>IF(M$16-'様式３（療養者名簿）（⑤の場合）'!$O119+1&lt;=15,IF(M$16&gt;='様式３（療養者名簿）（⑤の場合）'!$O119,IF(M$16&lt;='様式３（療養者名簿）（⑤の場合）'!$W119,1,0),0),0)</f>
        <v>0</v>
      </c>
      <c r="N110" s="159">
        <f>IF(N$16-'様式３（療養者名簿）（⑤の場合）'!$O119+1&lt;=15,IF(N$16&gt;='様式３（療養者名簿）（⑤の場合）'!$O119,IF(N$16&lt;='様式３（療養者名簿）（⑤の場合）'!$W119,1,0),0),0)</f>
        <v>0</v>
      </c>
      <c r="O110" s="159">
        <f>IF(O$16-'様式３（療養者名簿）（⑤の場合）'!$O119+1&lt;=15,IF(O$16&gt;='様式３（療養者名簿）（⑤の場合）'!$O119,IF(O$16&lt;='様式３（療養者名簿）（⑤の場合）'!$W119,1,0),0),0)</f>
        <v>0</v>
      </c>
      <c r="P110" s="159">
        <f>IF(P$16-'様式３（療養者名簿）（⑤の場合）'!$O119+1&lt;=15,IF(P$16&gt;='様式３（療養者名簿）（⑤の場合）'!$O119,IF(P$16&lt;='様式３（療養者名簿）（⑤の場合）'!$W119,1,0),0),0)</f>
        <v>0</v>
      </c>
      <c r="Q110" s="159">
        <f>IF(Q$16-'様式３（療養者名簿）（⑤の場合）'!$O119+1&lt;=15,IF(Q$16&gt;='様式３（療養者名簿）（⑤の場合）'!$O119,IF(Q$16&lt;='様式３（療養者名簿）（⑤の場合）'!$W119,1,0),0),0)</f>
        <v>0</v>
      </c>
      <c r="R110" s="159">
        <f>IF(R$16-'様式３（療養者名簿）（⑤の場合）'!$O119+1&lt;=15,IF(R$16&gt;='様式３（療養者名簿）（⑤の場合）'!$O119,IF(R$16&lt;='様式３（療養者名簿）（⑤の場合）'!$W119,1,0),0),0)</f>
        <v>0</v>
      </c>
      <c r="S110" s="159">
        <f>IF(S$16-'様式３（療養者名簿）（⑤の場合）'!$O119+1&lt;=15,IF(S$16&gt;='様式３（療養者名簿）（⑤の場合）'!$O119,IF(S$16&lt;='様式３（療養者名簿）（⑤の場合）'!$W119,1,0),0),0)</f>
        <v>0</v>
      </c>
      <c r="T110" s="159">
        <f>IF(T$16-'様式３（療養者名簿）（⑤の場合）'!$O119+1&lt;=15,IF(T$16&gt;='様式３（療養者名簿）（⑤の場合）'!$O119,IF(T$16&lt;='様式３（療養者名簿）（⑤の場合）'!$W119,1,0),0),0)</f>
        <v>0</v>
      </c>
      <c r="U110" s="159">
        <f>IF(U$16-'様式３（療養者名簿）（⑤の場合）'!$O119+1&lt;=15,IF(U$16&gt;='様式３（療養者名簿）（⑤の場合）'!$O119,IF(U$16&lt;='様式３（療養者名簿）（⑤の場合）'!$W119,1,0),0),0)</f>
        <v>0</v>
      </c>
      <c r="V110" s="159">
        <f>IF(V$16-'様式３（療養者名簿）（⑤の場合）'!$O119+1&lt;=15,IF(V$16&gt;='様式３（療養者名簿）（⑤の場合）'!$O119,IF(V$16&lt;='様式３（療養者名簿）（⑤の場合）'!$W119,1,0),0),0)</f>
        <v>0</v>
      </c>
      <c r="W110" s="159">
        <f>IF(W$16-'様式３（療養者名簿）（⑤の場合）'!$O119+1&lt;=15,IF(W$16&gt;='様式３（療養者名簿）（⑤の場合）'!$O119,IF(W$16&lt;='様式３（療養者名簿）（⑤の場合）'!$W119,1,0),0),0)</f>
        <v>0</v>
      </c>
      <c r="X110" s="159">
        <f>IF(X$16-'様式３（療養者名簿）（⑤の場合）'!$O119+1&lt;=15,IF(X$16&gt;='様式３（療養者名簿）（⑤の場合）'!$O119,IF(X$16&lt;='様式３（療養者名簿）（⑤の場合）'!$W119,1,0),0),0)</f>
        <v>0</v>
      </c>
      <c r="Y110" s="159">
        <f>IF(Y$16-'様式３（療養者名簿）（⑤の場合）'!$O119+1&lt;=15,IF(Y$16&gt;='様式３（療養者名簿）（⑤の場合）'!$O119,IF(Y$16&lt;='様式３（療養者名簿）（⑤の場合）'!$W119,1,0),0),0)</f>
        <v>0</v>
      </c>
      <c r="Z110" s="159">
        <f>IF(Z$16-'様式３（療養者名簿）（⑤の場合）'!$O119+1&lt;=15,IF(Z$16&gt;='様式３（療養者名簿）（⑤の場合）'!$O119,IF(Z$16&lt;='様式３（療養者名簿）（⑤の場合）'!$W119,1,0),0),0)</f>
        <v>0</v>
      </c>
      <c r="AA110" s="159">
        <f>IF(AA$16-'様式３（療養者名簿）（⑤の場合）'!$O119+1&lt;=15,IF(AA$16&gt;='様式３（療養者名簿）（⑤の場合）'!$O119,IF(AA$16&lt;='様式３（療養者名簿）（⑤の場合）'!$W119,1,0),0),0)</f>
        <v>0</v>
      </c>
      <c r="AB110" s="159">
        <f>IF(AB$16-'様式３（療養者名簿）（⑤の場合）'!$O119+1&lt;=15,IF(AB$16&gt;='様式３（療養者名簿）（⑤の場合）'!$O119,IF(AB$16&lt;='様式３（療養者名簿）（⑤の場合）'!$W119,1,0),0),0)</f>
        <v>0</v>
      </c>
      <c r="AC110" s="159">
        <f>IF(AC$16-'様式３（療養者名簿）（⑤の場合）'!$O119+1&lt;=15,IF(AC$16&gt;='様式３（療養者名簿）（⑤の場合）'!$O119,IF(AC$16&lt;='様式３（療養者名簿）（⑤の場合）'!$W119,1,0),0),0)</f>
        <v>0</v>
      </c>
      <c r="AD110" s="159">
        <f>IF(AD$16-'様式３（療養者名簿）（⑤の場合）'!$O119+1&lt;=15,IF(AD$16&gt;='様式３（療養者名簿）（⑤の場合）'!$O119,IF(AD$16&lt;='様式３（療養者名簿）（⑤の場合）'!$W119,1,0),0),0)</f>
        <v>0</v>
      </c>
      <c r="AE110" s="159">
        <f>IF(AE$16-'様式３（療養者名簿）（⑤の場合）'!$O119+1&lt;=15,IF(AE$16&gt;='様式３（療養者名簿）（⑤の場合）'!$O119,IF(AE$16&lt;='様式３（療養者名簿）（⑤の場合）'!$W119,1,0),0),0)</f>
        <v>0</v>
      </c>
      <c r="AF110" s="159">
        <f>IF(AF$16-'様式３（療養者名簿）（⑤の場合）'!$O119+1&lt;=15,IF(AF$16&gt;='様式３（療養者名簿）（⑤の場合）'!$O119,IF(AF$16&lt;='様式３（療養者名簿）（⑤の場合）'!$W119,1,0),0),0)</f>
        <v>0</v>
      </c>
      <c r="AG110" s="159">
        <f>IF(AG$16-'様式３（療養者名簿）（⑤の場合）'!$O119+1&lt;=15,IF(AG$16&gt;='様式３（療養者名簿）（⑤の場合）'!$O119,IF(AG$16&lt;='様式３（療養者名簿）（⑤の場合）'!$W119,1,0),0),0)</f>
        <v>0</v>
      </c>
      <c r="AH110" s="159">
        <f>IF(AH$16-'様式３（療養者名簿）（⑤の場合）'!$O119+1&lt;=15,IF(AH$16&gt;='様式３（療養者名簿）（⑤の場合）'!$O119,IF(AH$16&lt;='様式３（療養者名簿）（⑤の場合）'!$W119,1,0),0),0)</f>
        <v>0</v>
      </c>
      <c r="AI110" s="159">
        <f>IF(AI$16-'様式３（療養者名簿）（⑤の場合）'!$O119+1&lt;=15,IF(AI$16&gt;='様式３（療養者名簿）（⑤の場合）'!$O119,IF(AI$16&lt;='様式３（療養者名簿）（⑤の場合）'!$W119,1,0),0),0)</f>
        <v>0</v>
      </c>
      <c r="AJ110" s="159">
        <f>IF(AJ$16-'様式３（療養者名簿）（⑤の場合）'!$O119+1&lt;=15,IF(AJ$16&gt;='様式３（療養者名簿）（⑤の場合）'!$O119,IF(AJ$16&lt;='様式３（療養者名簿）（⑤の場合）'!$W119,1,0),0),0)</f>
        <v>0</v>
      </c>
      <c r="AK110" s="159">
        <f>IF(AK$16-'様式３（療養者名簿）（⑤の場合）'!$O119+1&lt;=15,IF(AK$16&gt;='様式３（療養者名簿）（⑤の場合）'!$O119,IF(AK$16&lt;='様式３（療養者名簿）（⑤の場合）'!$W119,1,0),0),0)</f>
        <v>0</v>
      </c>
      <c r="AL110" s="159">
        <f>IF(AL$16-'様式３（療養者名簿）（⑤の場合）'!$O119+1&lt;=15,IF(AL$16&gt;='様式３（療養者名簿）（⑤の場合）'!$O119,IF(AL$16&lt;='様式３（療養者名簿）（⑤の場合）'!$W119,1,0),0),0)</f>
        <v>0</v>
      </c>
      <c r="AM110" s="159">
        <f>IF(AM$16-'様式３（療養者名簿）（⑤の場合）'!$O119+1&lt;=15,IF(AM$16&gt;='様式３（療養者名簿）（⑤の場合）'!$O119,IF(AM$16&lt;='様式３（療養者名簿）（⑤の場合）'!$W119,1,0),0),0)</f>
        <v>0</v>
      </c>
      <c r="AN110" s="159">
        <f>IF(AN$16-'様式３（療養者名簿）（⑤の場合）'!$O119+1&lt;=15,IF(AN$16&gt;='様式３（療養者名簿）（⑤の場合）'!$O119,IF(AN$16&lt;='様式３（療養者名簿）（⑤の場合）'!$W119,1,0),0),0)</f>
        <v>0</v>
      </c>
      <c r="AO110" s="159">
        <f>IF(AO$16-'様式３（療養者名簿）（⑤の場合）'!$O119+1&lt;=15,IF(AO$16&gt;='様式３（療養者名簿）（⑤の場合）'!$O119,IF(AO$16&lt;='様式３（療養者名簿）（⑤の場合）'!$W119,1,0),0),0)</f>
        <v>0</v>
      </c>
      <c r="AP110" s="159">
        <f>IF(AP$16-'様式３（療養者名簿）（⑤の場合）'!$O119+1&lt;=15,IF(AP$16&gt;='様式３（療養者名簿）（⑤の場合）'!$O119,IF(AP$16&lt;='様式３（療養者名簿）（⑤の場合）'!$W119,1,0),0),0)</f>
        <v>0</v>
      </c>
      <c r="AQ110" s="159">
        <f>IF(AQ$16-'様式３（療養者名簿）（⑤の場合）'!$O119+1&lt;=15,IF(AQ$16&gt;='様式３（療養者名簿）（⑤の場合）'!$O119,IF(AQ$16&lt;='様式３（療養者名簿）（⑤の場合）'!$W119,1,0),0),0)</f>
        <v>0</v>
      </c>
      <c r="AR110" s="159">
        <f>IF(AR$16-'様式３（療養者名簿）（⑤の場合）'!$O119+1&lt;=15,IF(AR$16&gt;='様式３（療養者名簿）（⑤の場合）'!$O119,IF(AR$16&lt;='様式３（療養者名簿）（⑤の場合）'!$W119,1,0),0),0)</f>
        <v>0</v>
      </c>
      <c r="AS110" s="159">
        <f>IF(AS$16-'様式３（療養者名簿）（⑤の場合）'!$O119+1&lt;=15,IF(AS$16&gt;='様式３（療養者名簿）（⑤の場合）'!$O119,IF(AS$16&lt;='様式３（療養者名簿）（⑤の場合）'!$W119,1,0),0),0)</f>
        <v>0</v>
      </c>
      <c r="AT110" s="159">
        <f>IF(AT$16-'様式３（療養者名簿）（⑤の場合）'!$O119+1&lt;=15,IF(AT$16&gt;='様式３（療養者名簿）（⑤の場合）'!$O119,IF(AT$16&lt;='様式３（療養者名簿）（⑤の場合）'!$W119,1,0),0),0)</f>
        <v>0</v>
      </c>
      <c r="AU110" s="159">
        <f>IF(AU$16-'様式３（療養者名簿）（⑤の場合）'!$O119+1&lt;=15,IF(AU$16&gt;='様式３（療養者名簿）（⑤の場合）'!$O119,IF(AU$16&lt;='様式３（療養者名簿）（⑤の場合）'!$W119,1,0),0),0)</f>
        <v>0</v>
      </c>
      <c r="AV110" s="159">
        <f>IF(AV$16-'様式３（療養者名簿）（⑤の場合）'!$O119+1&lt;=15,IF(AV$16&gt;='様式３（療養者名簿）（⑤の場合）'!$O119,IF(AV$16&lt;='様式３（療養者名簿）（⑤の場合）'!$W119,1,0),0),0)</f>
        <v>0</v>
      </c>
      <c r="AW110" s="159">
        <f>IF(AW$16-'様式３（療養者名簿）（⑤の場合）'!$O119+1&lt;=15,IF(AW$16&gt;='様式３（療養者名簿）（⑤の場合）'!$O119,IF(AW$16&lt;='様式３（療養者名簿）（⑤の場合）'!$W119,1,0),0),0)</f>
        <v>0</v>
      </c>
      <c r="AX110" s="159">
        <f>IF(AX$16-'様式３（療養者名簿）（⑤の場合）'!$O119+1&lt;=15,IF(AX$16&gt;='様式３（療養者名簿）（⑤の場合）'!$O119,IF(AX$16&lt;='様式３（療養者名簿）（⑤の場合）'!$W119,1,0),0),0)</f>
        <v>0</v>
      </c>
      <c r="AY110" s="159">
        <f>IF(AY$16-'様式３（療養者名簿）（⑤の場合）'!$O119+1&lt;=15,IF(AY$16&gt;='様式３（療養者名簿）（⑤の場合）'!$O119,IF(AY$16&lt;='様式３（療養者名簿）（⑤の場合）'!$W119,1,0),0),0)</f>
        <v>0</v>
      </c>
      <c r="AZ110" s="159">
        <f>IF(AZ$16-'様式３（療養者名簿）（⑤の場合）'!$O119+1&lt;=15,IF(AZ$16&gt;='様式３（療養者名簿）（⑤の場合）'!$O119,IF(AZ$16&lt;='様式３（療養者名簿）（⑤の場合）'!$W119,1,0),0),0)</f>
        <v>0</v>
      </c>
      <c r="BA110" s="159">
        <f>IF(BA$16-'様式３（療養者名簿）（⑤の場合）'!$O119+1&lt;=15,IF(BA$16&gt;='様式３（療養者名簿）（⑤の場合）'!$O119,IF(BA$16&lt;='様式３（療養者名簿）（⑤の場合）'!$W119,1,0),0),0)</f>
        <v>0</v>
      </c>
      <c r="BB110" s="159">
        <f>IF(BB$16-'様式３（療養者名簿）（⑤の場合）'!$O119+1&lt;=15,IF(BB$16&gt;='様式３（療養者名簿）（⑤の場合）'!$O119,IF(BB$16&lt;='様式３（療養者名簿）（⑤の場合）'!$W119,1,0),0),0)</f>
        <v>0</v>
      </c>
      <c r="BC110" s="159">
        <f>IF(BC$16-'様式３（療養者名簿）（⑤の場合）'!$O119+1&lt;=15,IF(BC$16&gt;='様式３（療養者名簿）（⑤の場合）'!$O119,IF(BC$16&lt;='様式３（療養者名簿）（⑤の場合）'!$W119,1,0),0),0)</f>
        <v>0</v>
      </c>
      <c r="BD110" s="159">
        <f>IF(BD$16-'様式３（療養者名簿）（⑤の場合）'!$O119+1&lt;=15,IF(BD$16&gt;='様式３（療養者名簿）（⑤の場合）'!$O119,IF(BD$16&lt;='様式３（療養者名簿）（⑤の場合）'!$W119,1,0),0),0)</f>
        <v>0</v>
      </c>
      <c r="BE110" s="159">
        <f>IF(BE$16-'様式３（療養者名簿）（⑤の場合）'!$O119+1&lt;=15,IF(BE$16&gt;='様式３（療養者名簿）（⑤の場合）'!$O119,IF(BE$16&lt;='様式３（療養者名簿）（⑤の場合）'!$W119,1,0),0),0)</f>
        <v>0</v>
      </c>
      <c r="BF110" s="159">
        <f>IF(BF$16-'様式３（療養者名簿）（⑤の場合）'!$O119+1&lt;=15,IF(BF$16&gt;='様式３（療養者名簿）（⑤の場合）'!$O119,IF(BF$16&lt;='様式３（療養者名簿）（⑤の場合）'!$W119,1,0),0),0)</f>
        <v>0</v>
      </c>
      <c r="BG110" s="159">
        <f>IF(BG$16-'様式３（療養者名簿）（⑤の場合）'!$O119+1&lt;=15,IF(BG$16&gt;='様式３（療養者名簿）（⑤の場合）'!$O119,IF(BG$16&lt;='様式３（療養者名簿）（⑤の場合）'!$W119,1,0),0),0)</f>
        <v>0</v>
      </c>
      <c r="BH110" s="159">
        <f>IF(BH$16-'様式３（療養者名簿）（⑤の場合）'!$O119+1&lt;=15,IF(BH$16&gt;='様式３（療養者名簿）（⑤の場合）'!$O119,IF(BH$16&lt;='様式３（療養者名簿）（⑤の場合）'!$W119,1,0),0),0)</f>
        <v>0</v>
      </c>
      <c r="BI110" s="159">
        <f>IF(BI$16-'様式３（療養者名簿）（⑤の場合）'!$O119+1&lt;=15,IF(BI$16&gt;='様式３（療養者名簿）（⑤の場合）'!$O119,IF(BI$16&lt;='様式３（療養者名簿）（⑤の場合）'!$W119,1,0),0),0)</f>
        <v>0</v>
      </c>
      <c r="BJ110" s="159">
        <f>IF(BJ$16-'様式３（療養者名簿）（⑤の場合）'!$O119+1&lt;=15,IF(BJ$16&gt;='様式３（療養者名簿）（⑤の場合）'!$O119,IF(BJ$16&lt;='様式３（療養者名簿）（⑤の場合）'!$W119,1,0),0),0)</f>
        <v>0</v>
      </c>
      <c r="BK110" s="159">
        <f>IF(BK$16-'様式３（療養者名簿）（⑤の場合）'!$O119+1&lt;=15,IF(BK$16&gt;='様式３（療養者名簿）（⑤の場合）'!$O119,IF(BK$16&lt;='様式３（療養者名簿）（⑤の場合）'!$W119,1,0),0),0)</f>
        <v>0</v>
      </c>
      <c r="BL110" s="159">
        <f>IF(BL$16-'様式３（療養者名簿）（⑤の場合）'!$O119+1&lt;=15,IF(BL$16&gt;='様式３（療養者名簿）（⑤の場合）'!$O119,IF(BL$16&lt;='様式３（療養者名簿）（⑤の場合）'!$W119,1,0),0),0)</f>
        <v>0</v>
      </c>
      <c r="BM110" s="159">
        <f>IF(BM$16-'様式３（療養者名簿）（⑤の場合）'!$O119+1&lt;=15,IF(BM$16&gt;='様式３（療養者名簿）（⑤の場合）'!$O119,IF(BM$16&lt;='様式３（療養者名簿）（⑤の場合）'!$W119,1,0),0),0)</f>
        <v>0</v>
      </c>
      <c r="BN110" s="159">
        <f>IF(BN$16-'様式３（療養者名簿）（⑤の場合）'!$O119+1&lt;=15,IF(BN$16&gt;='様式３（療養者名簿）（⑤の場合）'!$O119,IF(BN$16&lt;='様式３（療養者名簿）（⑤の場合）'!$W119,1,0),0),0)</f>
        <v>0</v>
      </c>
      <c r="BO110" s="159">
        <f>IF(BO$16-'様式３（療養者名簿）（⑤の場合）'!$O119+1&lt;=15,IF(BO$16&gt;='様式３（療養者名簿）（⑤の場合）'!$O119,IF(BO$16&lt;='様式３（療養者名簿）（⑤の場合）'!$W119,1,0),0),0)</f>
        <v>0</v>
      </c>
      <c r="BP110" s="159">
        <f>IF(BP$16-'様式３（療養者名簿）（⑤の場合）'!$O119+1&lt;=15,IF(BP$16&gt;='様式３（療養者名簿）（⑤の場合）'!$O119,IF(BP$16&lt;='様式３（療養者名簿）（⑤の場合）'!$W119,1,0),0),0)</f>
        <v>0</v>
      </c>
      <c r="BQ110" s="159">
        <f>IF(BQ$16-'様式３（療養者名簿）（⑤の場合）'!$O119+1&lt;=15,IF(BQ$16&gt;='様式３（療養者名簿）（⑤の場合）'!$O119,IF(BQ$16&lt;='様式３（療養者名簿）（⑤の場合）'!$W119,1,0),0),0)</f>
        <v>0</v>
      </c>
      <c r="BR110" s="159">
        <f>IF(BR$16-'様式３（療養者名簿）（⑤の場合）'!$O119+1&lt;=15,IF(BR$16&gt;='様式３（療養者名簿）（⑤の場合）'!$O119,IF(BR$16&lt;='様式３（療養者名簿）（⑤の場合）'!$W119,1,0),0),0)</f>
        <v>0</v>
      </c>
      <c r="BS110" s="159">
        <f>IF(BS$16-'様式３（療養者名簿）（⑤の場合）'!$O119+1&lt;=15,IF(BS$16&gt;='様式３（療養者名簿）（⑤の場合）'!$O119,IF(BS$16&lt;='様式３（療養者名簿）（⑤の場合）'!$W119,1,0),0),0)</f>
        <v>0</v>
      </c>
      <c r="BT110" s="159">
        <f>IF(BT$16-'様式３（療養者名簿）（⑤の場合）'!$O119+1&lt;=15,IF(BT$16&gt;='様式３（療養者名簿）（⑤の場合）'!$O119,IF(BT$16&lt;='様式３（療養者名簿）（⑤の場合）'!$W119,1,0),0),0)</f>
        <v>0</v>
      </c>
      <c r="BU110" s="159">
        <f>IF(BU$16-'様式３（療養者名簿）（⑤の場合）'!$O119+1&lt;=15,IF(BU$16&gt;='様式３（療養者名簿）（⑤の場合）'!$O119,IF(BU$16&lt;='様式３（療養者名簿）（⑤の場合）'!$W119,1,0),0),0)</f>
        <v>0</v>
      </c>
      <c r="BV110" s="159">
        <f>IF(BV$16-'様式３（療養者名簿）（⑤の場合）'!$O119+1&lt;=15,IF(BV$16&gt;='様式３（療養者名簿）（⑤の場合）'!$O119,IF(BV$16&lt;='様式３（療養者名簿）（⑤の場合）'!$W119,1,0),0),0)</f>
        <v>0</v>
      </c>
      <c r="BW110" s="159">
        <f>IF(BW$16-'様式３（療養者名簿）（⑤の場合）'!$O119+1&lt;=15,IF(BW$16&gt;='様式３（療養者名簿）（⑤の場合）'!$O119,IF(BW$16&lt;='様式３（療養者名簿）（⑤の場合）'!$W119,1,0),0),0)</f>
        <v>0</v>
      </c>
      <c r="BX110" s="159">
        <f>IF(BX$16-'様式３（療養者名簿）（⑤の場合）'!$O119+1&lt;=15,IF(BX$16&gt;='様式３（療養者名簿）（⑤の場合）'!$O119,IF(BX$16&lt;='様式３（療養者名簿）（⑤の場合）'!$W119,1,0),0),0)</f>
        <v>0</v>
      </c>
      <c r="BY110" s="159">
        <f>IF(BY$16-'様式３（療養者名簿）（⑤の場合）'!$O119+1&lt;=15,IF(BY$16&gt;='様式３（療養者名簿）（⑤の場合）'!$O119,IF(BY$16&lt;='様式３（療養者名簿）（⑤の場合）'!$W119,1,0),0),0)</f>
        <v>0</v>
      </c>
      <c r="BZ110" s="159">
        <f>IF(BZ$16-'様式３（療養者名簿）（⑤の場合）'!$O119+1&lt;=15,IF(BZ$16&gt;='様式３（療養者名簿）（⑤の場合）'!$O119,IF(BZ$16&lt;='様式３（療養者名簿）（⑤の場合）'!$W119,1,0),0),0)</f>
        <v>0</v>
      </c>
      <c r="CA110" s="159">
        <f>IF(CA$16-'様式３（療養者名簿）（⑤の場合）'!$O119+1&lt;=15,IF(CA$16&gt;='様式３（療養者名簿）（⑤の場合）'!$O119,IF(CA$16&lt;='様式３（療養者名簿）（⑤の場合）'!$W119,1,0),0),0)</f>
        <v>0</v>
      </c>
      <c r="CB110" s="159">
        <f>IF(CB$16-'様式３（療養者名簿）（⑤の場合）'!$O119+1&lt;=15,IF(CB$16&gt;='様式３（療養者名簿）（⑤の場合）'!$O119,IF(CB$16&lt;='様式３（療養者名簿）（⑤の場合）'!$W119,1,0),0),0)</f>
        <v>0</v>
      </c>
      <c r="CC110" s="159">
        <f>IF(CC$16-'様式３（療養者名簿）（⑤の場合）'!$O119+1&lt;=15,IF(CC$16&gt;='様式３（療養者名簿）（⑤の場合）'!$O119,IF(CC$16&lt;='様式３（療養者名簿）（⑤の場合）'!$W119,1,0),0),0)</f>
        <v>0</v>
      </c>
      <c r="CD110" s="159">
        <f>IF(CD$16-'様式３（療養者名簿）（⑤の場合）'!$O119+1&lt;=15,IF(CD$16&gt;='様式３（療養者名簿）（⑤の場合）'!$O119,IF(CD$16&lt;='様式３（療養者名簿）（⑤の場合）'!$W119,1,0),0),0)</f>
        <v>0</v>
      </c>
      <c r="CE110" s="159">
        <f>IF(CE$16-'様式３（療養者名簿）（⑤の場合）'!$O119+1&lt;=15,IF(CE$16&gt;='様式３（療養者名簿）（⑤の場合）'!$O119,IF(CE$16&lt;='様式３（療養者名簿）（⑤の場合）'!$W119,1,0),0),0)</f>
        <v>0</v>
      </c>
      <c r="CF110" s="159">
        <f>IF(CF$16-'様式３（療養者名簿）（⑤の場合）'!$O119+1&lt;=15,IF(CF$16&gt;='様式３（療養者名簿）（⑤の場合）'!$O119,IF(CF$16&lt;='様式３（療養者名簿）（⑤の場合）'!$W119,1,0),0),0)</f>
        <v>0</v>
      </c>
      <c r="CG110" s="159">
        <f>IF(CG$16-'様式３（療養者名簿）（⑤の場合）'!$O119+1&lt;=15,IF(CG$16&gt;='様式３（療養者名簿）（⑤の場合）'!$O119,IF(CG$16&lt;='様式３（療養者名簿）（⑤の場合）'!$W119,1,0),0),0)</f>
        <v>0</v>
      </c>
      <c r="CH110" s="159">
        <f>IF(CH$16-'様式３（療養者名簿）（⑤の場合）'!$O119+1&lt;=15,IF(CH$16&gt;='様式３（療養者名簿）（⑤の場合）'!$O119,IF(CH$16&lt;='様式３（療養者名簿）（⑤の場合）'!$W119,1,0),0),0)</f>
        <v>0</v>
      </c>
      <c r="CI110" s="159">
        <f>IF(CI$16-'様式３（療養者名簿）（⑤の場合）'!$O119+1&lt;=15,IF(CI$16&gt;='様式３（療養者名簿）（⑤の場合）'!$O119,IF(CI$16&lt;='様式３（療養者名簿）（⑤の場合）'!$W119,1,0),0),0)</f>
        <v>0</v>
      </c>
      <c r="CJ110" s="159">
        <f>IF(CJ$16-'様式３（療養者名簿）（⑤の場合）'!$O119+1&lt;=15,IF(CJ$16&gt;='様式３（療養者名簿）（⑤の場合）'!$O119,IF(CJ$16&lt;='様式３（療養者名簿）（⑤の場合）'!$W119,1,0),0),0)</f>
        <v>0</v>
      </c>
      <c r="CK110" s="159">
        <f>IF(CK$16-'様式３（療養者名簿）（⑤の場合）'!$O119+1&lt;=15,IF(CK$16&gt;='様式３（療養者名簿）（⑤の場合）'!$O119,IF(CK$16&lt;='様式３（療養者名簿）（⑤の場合）'!$W119,1,0),0),0)</f>
        <v>0</v>
      </c>
      <c r="CL110" s="159">
        <f>IF(CL$16-'様式３（療養者名簿）（⑤の場合）'!$O119+1&lt;=15,IF(CL$16&gt;='様式３（療養者名簿）（⑤の場合）'!$O119,IF(CL$16&lt;='様式３（療養者名簿）（⑤の場合）'!$W119,1,0),0),0)</f>
        <v>0</v>
      </c>
      <c r="CM110" s="159">
        <f>IF(CM$16-'様式３（療養者名簿）（⑤の場合）'!$O119+1&lt;=15,IF(CM$16&gt;='様式３（療養者名簿）（⑤の場合）'!$O119,IF(CM$16&lt;='様式３（療養者名簿）（⑤の場合）'!$W119,1,0),0),0)</f>
        <v>0</v>
      </c>
      <c r="CN110" s="159">
        <f>IF(CN$16-'様式３（療養者名簿）（⑤の場合）'!$O119+1&lt;=15,IF(CN$16&gt;='様式３（療養者名簿）（⑤の場合）'!$O119,IF(CN$16&lt;='様式３（療養者名簿）（⑤の場合）'!$W119,1,0),0),0)</f>
        <v>0</v>
      </c>
      <c r="CO110" s="159">
        <f>IF(CO$16-'様式３（療養者名簿）（⑤の場合）'!$O119+1&lt;=15,IF(CO$16&gt;='様式３（療養者名簿）（⑤の場合）'!$O119,IF(CO$16&lt;='様式３（療養者名簿）（⑤の場合）'!$W119,1,0),0),0)</f>
        <v>0</v>
      </c>
      <c r="CP110" s="159">
        <f>IF(CP$16-'様式３（療養者名簿）（⑤の場合）'!$O119+1&lt;=15,IF(CP$16&gt;='様式３（療養者名簿）（⑤の場合）'!$O119,IF(CP$16&lt;='様式３（療養者名簿）（⑤の場合）'!$W119,1,0),0),0)</f>
        <v>0</v>
      </c>
      <c r="CQ110" s="159">
        <f>IF(CQ$16-'様式３（療養者名簿）（⑤の場合）'!$O119+1&lt;=15,IF(CQ$16&gt;='様式３（療養者名簿）（⑤の場合）'!$O119,IF(CQ$16&lt;='様式３（療養者名簿）（⑤の場合）'!$W119,1,0),0),0)</f>
        <v>0</v>
      </c>
      <c r="CR110" s="159">
        <f>IF(CR$16-'様式３（療養者名簿）（⑤の場合）'!$O119+1&lt;=15,IF(CR$16&gt;='様式３（療養者名簿）（⑤の場合）'!$O119,IF(CR$16&lt;='様式３（療養者名簿）（⑤の場合）'!$W119,1,0),0),0)</f>
        <v>0</v>
      </c>
      <c r="CS110" s="159">
        <f>IF(CS$16-'様式３（療養者名簿）（⑤の場合）'!$O119+1&lt;=15,IF(CS$16&gt;='様式３（療養者名簿）（⑤の場合）'!$O119,IF(CS$16&lt;='様式３（療養者名簿）（⑤の場合）'!$W119,1,0),0),0)</f>
        <v>0</v>
      </c>
      <c r="CT110" s="159">
        <f>IF(CT$16-'様式３（療養者名簿）（⑤の場合）'!$O119+1&lt;=15,IF(CT$16&gt;='様式３（療養者名簿）（⑤の場合）'!$O119,IF(CT$16&lt;='様式３（療養者名簿）（⑤の場合）'!$W119,1,0),0),0)</f>
        <v>0</v>
      </c>
      <c r="CU110" s="159">
        <f>IF(CU$16-'様式３（療養者名簿）（⑤の場合）'!$O119+1&lt;=15,IF(CU$16&gt;='様式３（療養者名簿）（⑤の場合）'!$O119,IF(CU$16&lt;='様式３（療養者名簿）（⑤の場合）'!$W119,1,0),0),0)</f>
        <v>0</v>
      </c>
      <c r="CV110" s="159">
        <f>IF(CV$16-'様式３（療養者名簿）（⑤の場合）'!$O119+1&lt;=15,IF(CV$16&gt;='様式３（療養者名簿）（⑤の場合）'!$O119,IF(CV$16&lt;='様式３（療養者名簿）（⑤の場合）'!$W119,1,0),0),0)</f>
        <v>0</v>
      </c>
      <c r="CW110" s="159">
        <f>IF(CW$16-'様式３（療養者名簿）（⑤の場合）'!$O119+1&lt;=15,IF(CW$16&gt;='様式３（療養者名簿）（⑤の場合）'!$O119,IF(CW$16&lt;='様式３（療養者名簿）（⑤の場合）'!$W119,1,0),0),0)</f>
        <v>0</v>
      </c>
      <c r="CX110" s="159">
        <f>IF(CX$16-'様式３（療養者名簿）（⑤の場合）'!$O119+1&lt;=15,IF(CX$16&gt;='様式３（療養者名簿）（⑤の場合）'!$O119,IF(CX$16&lt;='様式３（療養者名簿）（⑤の場合）'!$W119,1,0),0),0)</f>
        <v>0</v>
      </c>
      <c r="CY110" s="159">
        <f>IF(CY$16-'様式３（療養者名簿）（⑤の場合）'!$O119+1&lt;=15,IF(CY$16&gt;='様式３（療養者名簿）（⑤の場合）'!$O119,IF(CY$16&lt;='様式３（療養者名簿）（⑤の場合）'!$W119,1,0),0),0)</f>
        <v>0</v>
      </c>
      <c r="CZ110" s="159">
        <f>IF(CZ$16-'様式３（療養者名簿）（⑤の場合）'!$O119+1&lt;=15,IF(CZ$16&gt;='様式３（療養者名簿）（⑤の場合）'!$O119,IF(CZ$16&lt;='様式３（療養者名簿）（⑤の場合）'!$W119,1,0),0),0)</f>
        <v>0</v>
      </c>
      <c r="DA110" s="159">
        <f>IF(DA$16-'様式３（療養者名簿）（⑤の場合）'!$O119+1&lt;=15,IF(DA$16&gt;='様式３（療養者名簿）（⑤の場合）'!$O119,IF(DA$16&lt;='様式３（療養者名簿）（⑤の場合）'!$W119,1,0),0),0)</f>
        <v>0</v>
      </c>
      <c r="DB110" s="159">
        <f>IF(DB$16-'様式３（療養者名簿）（⑤の場合）'!$O119+1&lt;=15,IF(DB$16&gt;='様式３（療養者名簿）（⑤の場合）'!$O119,IF(DB$16&lt;='様式３（療養者名簿）（⑤の場合）'!$W119,1,0),0),0)</f>
        <v>0</v>
      </c>
      <c r="DC110" s="159">
        <f>IF(DC$16-'様式３（療養者名簿）（⑤の場合）'!$O119+1&lt;=15,IF(DC$16&gt;='様式３（療養者名簿）（⑤の場合）'!$O119,IF(DC$16&lt;='様式３（療養者名簿）（⑤の場合）'!$W119,1,0),0),0)</f>
        <v>0</v>
      </c>
      <c r="DD110" s="159">
        <f>IF(DD$16-'様式３（療養者名簿）（⑤の場合）'!$O119+1&lt;=15,IF(DD$16&gt;='様式３（療養者名簿）（⑤の場合）'!$O119,IF(DD$16&lt;='様式３（療養者名簿）（⑤の場合）'!$W119,1,0),0),0)</f>
        <v>0</v>
      </c>
      <c r="DE110" s="159">
        <f>IF(DE$16-'様式３（療養者名簿）（⑤の場合）'!$O119+1&lt;=15,IF(DE$16&gt;='様式３（療養者名簿）（⑤の場合）'!$O119,IF(DE$16&lt;='様式３（療養者名簿）（⑤の場合）'!$W119,1,0),0),0)</f>
        <v>0</v>
      </c>
      <c r="DF110" s="159">
        <f>IF(DF$16-'様式３（療養者名簿）（⑤の場合）'!$O119+1&lt;=15,IF(DF$16&gt;='様式３（療養者名簿）（⑤の場合）'!$O119,IF(DF$16&lt;='様式３（療養者名簿）（⑤の場合）'!$W119,1,0),0),0)</f>
        <v>0</v>
      </c>
      <c r="DG110" s="159">
        <f>IF(DG$16-'様式３（療養者名簿）（⑤の場合）'!$O119+1&lt;=15,IF(DG$16&gt;='様式３（療養者名簿）（⑤の場合）'!$O119,IF(DG$16&lt;='様式３（療養者名簿）（⑤の場合）'!$W119,1,0),0),0)</f>
        <v>0</v>
      </c>
      <c r="DH110" s="159">
        <f>IF(DH$16-'様式３（療養者名簿）（⑤の場合）'!$O119+1&lt;=15,IF(DH$16&gt;='様式３（療養者名簿）（⑤の場合）'!$O119,IF(DH$16&lt;='様式３（療養者名簿）（⑤の場合）'!$W119,1,0),0),0)</f>
        <v>0</v>
      </c>
      <c r="DI110" s="159">
        <f>IF(DI$16-'様式３（療養者名簿）（⑤の場合）'!$O119+1&lt;=15,IF(DI$16&gt;='様式３（療養者名簿）（⑤の場合）'!$O119,IF(DI$16&lt;='様式３（療養者名簿）（⑤の場合）'!$W119,1,0),0),0)</f>
        <v>0</v>
      </c>
      <c r="DJ110" s="159">
        <f>IF(DJ$16-'様式３（療養者名簿）（⑤の場合）'!$O119+1&lt;=15,IF(DJ$16&gt;='様式３（療養者名簿）（⑤の場合）'!$O119,IF(DJ$16&lt;='様式３（療養者名簿）（⑤の場合）'!$W119,1,0),0),0)</f>
        <v>0</v>
      </c>
      <c r="DK110" s="159">
        <f>IF(DK$16-'様式３（療養者名簿）（⑤の場合）'!$O119+1&lt;=15,IF(DK$16&gt;='様式３（療養者名簿）（⑤の場合）'!$O119,IF(DK$16&lt;='様式３（療養者名簿）（⑤の場合）'!$W119,1,0),0),0)</f>
        <v>0</v>
      </c>
      <c r="DL110" s="159">
        <f>IF(DL$16-'様式３（療養者名簿）（⑤の場合）'!$O119+1&lt;=15,IF(DL$16&gt;='様式３（療養者名簿）（⑤の場合）'!$O119,IF(DL$16&lt;='様式３（療養者名簿）（⑤の場合）'!$W119,1,0),0),0)</f>
        <v>0</v>
      </c>
      <c r="DM110" s="159">
        <f>IF(DM$16-'様式３（療養者名簿）（⑤の場合）'!$O119+1&lt;=15,IF(DM$16&gt;='様式３（療養者名簿）（⑤の場合）'!$O119,IF(DM$16&lt;='様式３（療養者名簿）（⑤の場合）'!$W119,1,0),0),0)</f>
        <v>0</v>
      </c>
      <c r="DN110" s="159">
        <f>IF(DN$16-'様式３（療養者名簿）（⑤の場合）'!$O119+1&lt;=15,IF(DN$16&gt;='様式３（療養者名簿）（⑤の場合）'!$O119,IF(DN$16&lt;='様式３（療養者名簿）（⑤の場合）'!$W119,1,0),0),0)</f>
        <v>0</v>
      </c>
      <c r="DO110" s="159">
        <f>IF(DO$16-'様式３（療養者名簿）（⑤の場合）'!$O119+1&lt;=15,IF(DO$16&gt;='様式３（療養者名簿）（⑤の場合）'!$O119,IF(DO$16&lt;='様式３（療養者名簿）（⑤の場合）'!$W119,1,0),0),0)</f>
        <v>0</v>
      </c>
      <c r="DP110" s="159">
        <f>IF(DP$16-'様式３（療養者名簿）（⑤の場合）'!$O119+1&lt;=15,IF(DP$16&gt;='様式３（療養者名簿）（⑤の場合）'!$O119,IF(DP$16&lt;='様式３（療養者名簿）（⑤の場合）'!$W119,1,0),0),0)</f>
        <v>0</v>
      </c>
      <c r="DQ110" s="159">
        <f>IF(DQ$16-'様式３（療養者名簿）（⑤の場合）'!$O119+1&lt;=15,IF(DQ$16&gt;='様式３（療養者名簿）（⑤の場合）'!$O119,IF(DQ$16&lt;='様式３（療養者名簿）（⑤の場合）'!$W119,1,0),0),0)</f>
        <v>0</v>
      </c>
      <c r="DR110" s="159">
        <f>IF(DR$16-'様式３（療養者名簿）（⑤の場合）'!$O119+1&lt;=15,IF(DR$16&gt;='様式３（療養者名簿）（⑤の場合）'!$O119,IF(DR$16&lt;='様式３（療養者名簿）（⑤の場合）'!$W119,1,0),0),0)</f>
        <v>0</v>
      </c>
      <c r="DS110" s="159">
        <f>IF(DS$16-'様式３（療養者名簿）（⑤の場合）'!$O119+1&lt;=15,IF(DS$16&gt;='様式３（療養者名簿）（⑤の場合）'!$O119,IF(DS$16&lt;='様式３（療養者名簿）（⑤の場合）'!$W119,1,0),0),0)</f>
        <v>0</v>
      </c>
      <c r="DT110" s="159">
        <f>IF(DT$16-'様式３（療養者名簿）（⑤の場合）'!$O119+1&lt;=15,IF(DT$16&gt;='様式３（療養者名簿）（⑤の場合）'!$O119,IF(DT$16&lt;='様式３（療養者名簿）（⑤の場合）'!$W119,1,0),0),0)</f>
        <v>0</v>
      </c>
      <c r="DU110" s="159">
        <f>IF(DU$16-'様式３（療養者名簿）（⑤の場合）'!$O119+1&lt;=15,IF(DU$16&gt;='様式３（療養者名簿）（⑤の場合）'!$O119,IF(DU$16&lt;='様式３（療養者名簿）（⑤の場合）'!$W119,1,0),0),0)</f>
        <v>0</v>
      </c>
      <c r="DV110" s="159">
        <f>IF(DV$16-'様式３（療養者名簿）（⑤の場合）'!$O119+1&lt;=15,IF(DV$16&gt;='様式３（療養者名簿）（⑤の場合）'!$O119,IF(DV$16&lt;='様式３（療養者名簿）（⑤の場合）'!$W119,1,0),0),0)</f>
        <v>0</v>
      </c>
      <c r="DW110" s="159">
        <f>IF(DW$16-'様式３（療養者名簿）（⑤の場合）'!$O119+1&lt;=15,IF(DW$16&gt;='様式３（療養者名簿）（⑤の場合）'!$O119,IF(DW$16&lt;='様式３（療養者名簿）（⑤の場合）'!$W119,1,0),0),0)</f>
        <v>0</v>
      </c>
      <c r="DX110" s="159">
        <f>IF(DX$16-'様式３（療養者名簿）（⑤の場合）'!$O119+1&lt;=15,IF(DX$16&gt;='様式３（療養者名簿）（⑤の場合）'!$O119,IF(DX$16&lt;='様式３（療養者名簿）（⑤の場合）'!$W119,1,0),0),0)</f>
        <v>0</v>
      </c>
      <c r="DY110" s="159">
        <f>IF(DY$16-'様式３（療養者名簿）（⑤の場合）'!$O119+1&lt;=15,IF(DY$16&gt;='様式３（療養者名簿）（⑤の場合）'!$O119,IF(DY$16&lt;='様式３（療養者名簿）（⑤の場合）'!$W119,1,0),0),0)</f>
        <v>0</v>
      </c>
      <c r="DZ110" s="159">
        <f>IF(DZ$16-'様式３（療養者名簿）（⑤の場合）'!$O119+1&lt;=15,IF(DZ$16&gt;='様式３（療養者名簿）（⑤の場合）'!$O119,IF(DZ$16&lt;='様式３（療養者名簿）（⑤の場合）'!$W119,1,0),0),0)</f>
        <v>0</v>
      </c>
      <c r="EA110" s="159">
        <f>IF(EA$16-'様式３（療養者名簿）（⑤の場合）'!$O119+1&lt;=15,IF(EA$16&gt;='様式３（療養者名簿）（⑤の場合）'!$O119,IF(EA$16&lt;='様式３（療養者名簿）（⑤の場合）'!$W119,1,0),0),0)</f>
        <v>0</v>
      </c>
      <c r="EB110" s="159">
        <f>IF(EB$16-'様式３（療養者名簿）（⑤の場合）'!$O119+1&lt;=15,IF(EB$16&gt;='様式３（療養者名簿）（⑤の場合）'!$O119,IF(EB$16&lt;='様式３（療養者名簿）（⑤の場合）'!$W119,1,0),0),0)</f>
        <v>0</v>
      </c>
      <c r="EC110" s="159">
        <f>IF(EC$16-'様式３（療養者名簿）（⑤の場合）'!$O119+1&lt;=15,IF(EC$16&gt;='様式３（療養者名簿）（⑤の場合）'!$O119,IF(EC$16&lt;='様式３（療養者名簿）（⑤の場合）'!$W119,1,0),0),0)</f>
        <v>0</v>
      </c>
      <c r="ED110" s="159">
        <f>IF(ED$16-'様式３（療養者名簿）（⑤の場合）'!$O119+1&lt;=15,IF(ED$16&gt;='様式３（療養者名簿）（⑤の場合）'!$O119,IF(ED$16&lt;='様式３（療養者名簿）（⑤の場合）'!$W119,1,0),0),0)</f>
        <v>0</v>
      </c>
      <c r="EE110" s="159">
        <f>IF(EE$16-'様式３（療養者名簿）（⑤の場合）'!$O119+1&lt;=15,IF(EE$16&gt;='様式３（療養者名簿）（⑤の場合）'!$O119,IF(EE$16&lt;='様式３（療養者名簿）（⑤の場合）'!$W119,1,0),0),0)</f>
        <v>0</v>
      </c>
      <c r="EF110" s="159">
        <f>IF(EF$16-'様式３（療養者名簿）（⑤の場合）'!$O119+1&lt;=15,IF(EF$16&gt;='様式３（療養者名簿）（⑤の場合）'!$O119,IF(EF$16&lt;='様式３（療養者名簿）（⑤の場合）'!$W119,1,0),0),0)</f>
        <v>0</v>
      </c>
      <c r="EG110" s="159">
        <f>IF(EG$16-'様式３（療養者名簿）（⑤の場合）'!$O119+1&lt;=15,IF(EG$16&gt;='様式３（療養者名簿）（⑤の場合）'!$O119,IF(EG$16&lt;='様式３（療養者名簿）（⑤の場合）'!$W119,1,0),0),0)</f>
        <v>0</v>
      </c>
      <c r="EH110" s="159">
        <f>IF(EH$16-'様式３（療養者名簿）（⑤の場合）'!$O119+1&lt;=15,IF(EH$16&gt;='様式３（療養者名簿）（⑤の場合）'!$O119,IF(EH$16&lt;='様式３（療養者名簿）（⑤の場合）'!$W119,1,0),0),0)</f>
        <v>0</v>
      </c>
      <c r="EI110" s="159">
        <f>IF(EI$16-'様式３（療養者名簿）（⑤の場合）'!$O119+1&lt;=15,IF(EI$16&gt;='様式３（療養者名簿）（⑤の場合）'!$O119,IF(EI$16&lt;='様式３（療養者名簿）（⑤の場合）'!$W119,1,0),0),0)</f>
        <v>0</v>
      </c>
      <c r="EJ110" s="159">
        <f>IF(EJ$16-'様式３（療養者名簿）（⑤の場合）'!$O119+1&lt;=15,IF(EJ$16&gt;='様式３（療養者名簿）（⑤の場合）'!$O119,IF(EJ$16&lt;='様式３（療養者名簿）（⑤の場合）'!$W119,1,0),0),0)</f>
        <v>0</v>
      </c>
      <c r="EK110" s="159">
        <f>IF(EK$16-'様式３（療養者名簿）（⑤の場合）'!$O119+1&lt;=15,IF(EK$16&gt;='様式３（療養者名簿）（⑤の場合）'!$O119,IF(EK$16&lt;='様式３（療養者名簿）（⑤の場合）'!$W119,1,0),0),0)</f>
        <v>0</v>
      </c>
      <c r="EL110" s="159">
        <f>IF(EL$16-'様式３（療養者名簿）（⑤の場合）'!$O119+1&lt;=15,IF(EL$16&gt;='様式３（療養者名簿）（⑤の場合）'!$O119,IF(EL$16&lt;='様式３（療養者名簿）（⑤の場合）'!$W119,1,0),0),0)</f>
        <v>0</v>
      </c>
      <c r="EM110" s="159">
        <f>IF(EM$16-'様式３（療養者名簿）（⑤の場合）'!$O119+1&lt;=15,IF(EM$16&gt;='様式３（療養者名簿）（⑤の場合）'!$O119,IF(EM$16&lt;='様式３（療養者名簿）（⑤の場合）'!$W119,1,0),0),0)</f>
        <v>0</v>
      </c>
      <c r="EN110" s="159">
        <f>IF(EN$16-'様式３（療養者名簿）（⑤の場合）'!$O119+1&lt;=15,IF(EN$16&gt;='様式３（療養者名簿）（⑤の場合）'!$O119,IF(EN$16&lt;='様式３（療養者名簿）（⑤の場合）'!$W119,1,0),0),0)</f>
        <v>0</v>
      </c>
      <c r="EO110" s="159">
        <f>IF(EO$16-'様式３（療養者名簿）（⑤の場合）'!$O119+1&lt;=15,IF(EO$16&gt;='様式３（療養者名簿）（⑤の場合）'!$O119,IF(EO$16&lt;='様式３（療養者名簿）（⑤の場合）'!$W119,1,0),0),0)</f>
        <v>0</v>
      </c>
      <c r="EP110" s="159">
        <f>IF(EP$16-'様式３（療養者名簿）（⑤の場合）'!$O119+1&lt;=15,IF(EP$16&gt;='様式３（療養者名簿）（⑤の場合）'!$O119,IF(EP$16&lt;='様式３（療養者名簿）（⑤の場合）'!$W119,1,0),0),0)</f>
        <v>0</v>
      </c>
      <c r="EQ110" s="159">
        <f>IF(EQ$16-'様式３（療養者名簿）（⑤の場合）'!$O119+1&lt;=15,IF(EQ$16&gt;='様式３（療養者名簿）（⑤の場合）'!$O119,IF(EQ$16&lt;='様式３（療養者名簿）（⑤の場合）'!$W119,1,0),0),0)</f>
        <v>0</v>
      </c>
      <c r="ER110" s="159">
        <f>IF(ER$16-'様式３（療養者名簿）（⑤の場合）'!$O119+1&lt;=15,IF(ER$16&gt;='様式３（療養者名簿）（⑤の場合）'!$O119,IF(ER$16&lt;='様式３（療養者名簿）（⑤の場合）'!$W119,1,0),0),0)</f>
        <v>0</v>
      </c>
      <c r="ES110" s="159">
        <f>IF(ES$16-'様式３（療養者名簿）（⑤の場合）'!$O119+1&lt;=15,IF(ES$16&gt;='様式３（療養者名簿）（⑤の場合）'!$O119,IF(ES$16&lt;='様式３（療養者名簿）（⑤の場合）'!$W119,1,0),0),0)</f>
        <v>0</v>
      </c>
      <c r="ET110" s="159">
        <f>IF(ET$16-'様式３（療養者名簿）（⑤の場合）'!$O119+1&lt;=15,IF(ET$16&gt;='様式３（療養者名簿）（⑤の場合）'!$O119,IF(ET$16&lt;='様式３（療養者名簿）（⑤の場合）'!$W119,1,0),0),0)</f>
        <v>0</v>
      </c>
      <c r="EU110" s="159">
        <f>IF(EU$16-'様式３（療養者名簿）（⑤の場合）'!$O119+1&lt;=15,IF(EU$16&gt;='様式３（療養者名簿）（⑤の場合）'!$O119,IF(EU$16&lt;='様式３（療養者名簿）（⑤の場合）'!$W119,1,0),0),0)</f>
        <v>0</v>
      </c>
      <c r="EV110" s="159">
        <f>IF(EV$16-'様式３（療養者名簿）（⑤の場合）'!$O119+1&lt;=15,IF(EV$16&gt;='様式３（療養者名簿）（⑤の場合）'!$O119,IF(EV$16&lt;='様式３（療養者名簿）（⑤の場合）'!$W119,1,0),0),0)</f>
        <v>0</v>
      </c>
      <c r="EW110" s="159">
        <f>IF(EW$16-'様式３（療養者名簿）（⑤の場合）'!$O119+1&lt;=15,IF(EW$16&gt;='様式３（療養者名簿）（⑤の場合）'!$O119,IF(EW$16&lt;='様式３（療養者名簿）（⑤の場合）'!$W119,1,0),0),0)</f>
        <v>0</v>
      </c>
      <c r="EX110" s="159">
        <f>IF(EX$16-'様式３（療養者名簿）（⑤の場合）'!$O119+1&lt;=15,IF(EX$16&gt;='様式３（療養者名簿）（⑤の場合）'!$O119,IF(EX$16&lt;='様式３（療養者名簿）（⑤の場合）'!$W119,1,0),0),0)</f>
        <v>0</v>
      </c>
      <c r="EY110" s="159">
        <f>IF(EY$16-'様式３（療養者名簿）（⑤の場合）'!$O119+1&lt;=15,IF(EY$16&gt;='様式３（療養者名簿）（⑤の場合）'!$O119,IF(EY$16&lt;='様式３（療養者名簿）（⑤の場合）'!$W119,1,0),0),0)</f>
        <v>0</v>
      </c>
      <c r="EZ110" s="159">
        <f>IF(EZ$16-'様式３（療養者名簿）（⑤の場合）'!$O119+1&lt;=15,IF(EZ$16&gt;='様式３（療養者名簿）（⑤の場合）'!$O119,IF(EZ$16&lt;='様式３（療養者名簿）（⑤の場合）'!$W119,1,0),0),0)</f>
        <v>0</v>
      </c>
      <c r="FA110" s="159">
        <f>IF(FA$16-'様式３（療養者名簿）（⑤の場合）'!$O119+1&lt;=15,IF(FA$16&gt;='様式３（療養者名簿）（⑤の場合）'!$O119,IF(FA$16&lt;='様式３（療養者名簿）（⑤の場合）'!$W119,1,0),0),0)</f>
        <v>0</v>
      </c>
      <c r="FB110" s="159">
        <f>IF(FB$16-'様式３（療養者名簿）（⑤の場合）'!$O119+1&lt;=15,IF(FB$16&gt;='様式３（療養者名簿）（⑤の場合）'!$O119,IF(FB$16&lt;='様式３（療養者名簿）（⑤の場合）'!$W119,1,0),0),0)</f>
        <v>0</v>
      </c>
      <c r="FC110" s="159">
        <f>IF(FC$16-'様式３（療養者名簿）（⑤の場合）'!$O119+1&lt;=15,IF(FC$16&gt;='様式３（療養者名簿）（⑤の場合）'!$O119,IF(FC$16&lt;='様式３（療養者名簿）（⑤の場合）'!$W119,1,0),0),0)</f>
        <v>0</v>
      </c>
      <c r="FD110" s="159">
        <f>IF(FD$16-'様式３（療養者名簿）（⑤の場合）'!$O119+1&lt;=15,IF(FD$16&gt;='様式３（療養者名簿）（⑤の場合）'!$O119,IF(FD$16&lt;='様式３（療養者名簿）（⑤の場合）'!$W119,1,0),0),0)</f>
        <v>0</v>
      </c>
      <c r="FE110" s="159">
        <f>IF(FE$16-'様式３（療養者名簿）（⑤の場合）'!$O119+1&lt;=15,IF(FE$16&gt;='様式３（療養者名簿）（⑤の場合）'!$O119,IF(FE$16&lt;='様式３（療養者名簿）（⑤の場合）'!$W119,1,0),0),0)</f>
        <v>0</v>
      </c>
      <c r="FF110" s="159">
        <f>IF(FF$16-'様式３（療養者名簿）（⑤の場合）'!$O119+1&lt;=15,IF(FF$16&gt;='様式３（療養者名簿）（⑤の場合）'!$O119,IF(FF$16&lt;='様式３（療養者名簿）（⑤の場合）'!$W119,1,0),0),0)</f>
        <v>0</v>
      </c>
      <c r="FG110" s="159">
        <f>IF(FG$16-'様式３（療養者名簿）（⑤の場合）'!$O119+1&lt;=15,IF(FG$16&gt;='様式３（療養者名簿）（⑤の場合）'!$O119,IF(FG$16&lt;='様式３（療養者名簿）（⑤の場合）'!$W119,1,0),0),0)</f>
        <v>0</v>
      </c>
      <c r="FH110" s="159">
        <f>IF(FH$16-'様式３（療養者名簿）（⑤の場合）'!$O119+1&lt;=15,IF(FH$16&gt;='様式３（療養者名簿）（⑤の場合）'!$O119,IF(FH$16&lt;='様式３（療養者名簿）（⑤の場合）'!$W119,1,0),0),0)</f>
        <v>0</v>
      </c>
      <c r="FI110" s="159">
        <f>IF(FI$16-'様式３（療養者名簿）（⑤の場合）'!$O119+1&lt;=15,IF(FI$16&gt;='様式３（療養者名簿）（⑤の場合）'!$O119,IF(FI$16&lt;='様式３（療養者名簿）（⑤の場合）'!$W119,1,0),0),0)</f>
        <v>0</v>
      </c>
      <c r="FJ110" s="159">
        <f>IF(FJ$16-'様式３（療養者名簿）（⑤の場合）'!$O119+1&lt;=15,IF(FJ$16&gt;='様式３（療養者名簿）（⑤の場合）'!$O119,IF(FJ$16&lt;='様式３（療養者名簿）（⑤の場合）'!$W119,1,0),0),0)</f>
        <v>0</v>
      </c>
      <c r="FK110" s="159">
        <f>IF(FK$16-'様式３（療養者名簿）（⑤の場合）'!$O119+1&lt;=15,IF(FK$16&gt;='様式３（療養者名簿）（⑤の場合）'!$O119,IF(FK$16&lt;='様式３（療養者名簿）（⑤の場合）'!$W119,1,0),0),0)</f>
        <v>0</v>
      </c>
      <c r="FL110" s="159">
        <f>IF(FL$16-'様式３（療養者名簿）（⑤の場合）'!$O119+1&lt;=15,IF(FL$16&gt;='様式３（療養者名簿）（⑤の場合）'!$O119,IF(FL$16&lt;='様式３（療養者名簿）（⑤の場合）'!$W119,1,0),0),0)</f>
        <v>0</v>
      </c>
      <c r="FM110" s="159">
        <f>IF(FM$16-'様式３（療養者名簿）（⑤の場合）'!$O119+1&lt;=15,IF(FM$16&gt;='様式３（療養者名簿）（⑤の場合）'!$O119,IF(FM$16&lt;='様式３（療養者名簿）（⑤の場合）'!$W119,1,0),0),0)</f>
        <v>0</v>
      </c>
      <c r="FN110" s="159">
        <f>IF(FN$16-'様式３（療養者名簿）（⑤の場合）'!$O119+1&lt;=15,IF(FN$16&gt;='様式３（療養者名簿）（⑤の場合）'!$O119,IF(FN$16&lt;='様式３（療養者名簿）（⑤の場合）'!$W119,1,0),0),0)</f>
        <v>0</v>
      </c>
      <c r="FO110" s="159">
        <f>IF(FO$16-'様式３（療養者名簿）（⑤の場合）'!$O119+1&lt;=15,IF(FO$16&gt;='様式３（療養者名簿）（⑤の場合）'!$O119,IF(FO$16&lt;='様式３（療養者名簿）（⑤の場合）'!$W119,1,0),0),0)</f>
        <v>0</v>
      </c>
      <c r="FP110" s="159">
        <f>IF(FP$16-'様式３（療養者名簿）（⑤の場合）'!$O119+1&lt;=15,IF(FP$16&gt;='様式３（療養者名簿）（⑤の場合）'!$O119,IF(FP$16&lt;='様式３（療養者名簿）（⑤の場合）'!$W119,1,0),0),0)</f>
        <v>0</v>
      </c>
      <c r="FQ110" s="159">
        <f>IF(FQ$16-'様式３（療養者名簿）（⑤の場合）'!$O119+1&lt;=15,IF(FQ$16&gt;='様式３（療養者名簿）（⑤の場合）'!$O119,IF(FQ$16&lt;='様式３（療養者名簿）（⑤の場合）'!$W119,1,0),0),0)</f>
        <v>0</v>
      </c>
      <c r="FR110" s="159">
        <f>IF(FR$16-'様式３（療養者名簿）（⑤の場合）'!$O119+1&lt;=15,IF(FR$16&gt;='様式３（療養者名簿）（⑤の場合）'!$O119,IF(FR$16&lt;='様式３（療養者名簿）（⑤の場合）'!$W119,1,0),0),0)</f>
        <v>0</v>
      </c>
      <c r="FS110" s="159">
        <f>IF(FS$16-'様式３（療養者名簿）（⑤の場合）'!$O119+1&lt;=15,IF(FS$16&gt;='様式３（療養者名簿）（⑤の場合）'!$O119,IF(FS$16&lt;='様式３（療養者名簿）（⑤の場合）'!$W119,1,0),0),0)</f>
        <v>0</v>
      </c>
      <c r="FT110" s="159">
        <f>IF(FT$16-'様式３（療養者名簿）（⑤の場合）'!$O119+1&lt;=15,IF(FT$16&gt;='様式３（療養者名簿）（⑤の場合）'!$O119,IF(FT$16&lt;='様式３（療養者名簿）（⑤の場合）'!$W119,1,0),0),0)</f>
        <v>0</v>
      </c>
      <c r="FU110" s="159">
        <f>IF(FU$16-'様式３（療養者名簿）（⑤の場合）'!$O119+1&lt;=15,IF(FU$16&gt;='様式３（療養者名簿）（⑤の場合）'!$O119,IF(FU$16&lt;='様式３（療養者名簿）（⑤の場合）'!$W119,1,0),0),0)</f>
        <v>0</v>
      </c>
      <c r="FV110" s="159">
        <f>IF(FV$16-'様式３（療養者名簿）（⑤の場合）'!$O119+1&lt;=15,IF(FV$16&gt;='様式３（療養者名簿）（⑤の場合）'!$O119,IF(FV$16&lt;='様式３（療養者名簿）（⑤の場合）'!$W119,1,0),0),0)</f>
        <v>0</v>
      </c>
      <c r="FW110" s="159">
        <f>IF(FW$16-'様式３（療養者名簿）（⑤の場合）'!$O119+1&lt;=15,IF(FW$16&gt;='様式３（療養者名簿）（⑤の場合）'!$O119,IF(FW$16&lt;='様式３（療養者名簿）（⑤の場合）'!$W119,1,0),0),0)</f>
        <v>0</v>
      </c>
      <c r="FX110" s="159">
        <f>IF(FX$16-'様式３（療養者名簿）（⑤の場合）'!$O119+1&lt;=15,IF(FX$16&gt;='様式３（療養者名簿）（⑤の場合）'!$O119,IF(FX$16&lt;='様式３（療養者名簿）（⑤の場合）'!$W119,1,0),0),0)</f>
        <v>0</v>
      </c>
      <c r="FY110" s="159">
        <f>IF(FY$16-'様式３（療養者名簿）（⑤の場合）'!$O119+1&lt;=15,IF(FY$16&gt;='様式３（療養者名簿）（⑤の場合）'!$O119,IF(FY$16&lt;='様式３（療養者名簿）（⑤の場合）'!$W119,1,0),0),0)</f>
        <v>0</v>
      </c>
      <c r="FZ110" s="159">
        <f>IF(FZ$16-'様式３（療養者名簿）（⑤の場合）'!$O119+1&lt;=15,IF(FZ$16&gt;='様式３（療養者名簿）（⑤の場合）'!$O119,IF(FZ$16&lt;='様式３（療養者名簿）（⑤の場合）'!$W119,1,0),0),0)</f>
        <v>0</v>
      </c>
      <c r="GA110" s="159">
        <f>IF(GA$16-'様式３（療養者名簿）（⑤の場合）'!$O119+1&lt;=15,IF(GA$16&gt;='様式３（療養者名簿）（⑤の場合）'!$O119,IF(GA$16&lt;='様式３（療養者名簿）（⑤の場合）'!$W119,1,0),0),0)</f>
        <v>0</v>
      </c>
      <c r="GB110" s="159">
        <f>IF(GB$16-'様式３（療養者名簿）（⑤の場合）'!$O119+1&lt;=15,IF(GB$16&gt;='様式３（療養者名簿）（⑤の場合）'!$O119,IF(GB$16&lt;='様式３（療養者名簿）（⑤の場合）'!$W119,1,0),0),0)</f>
        <v>0</v>
      </c>
      <c r="GC110" s="159">
        <f>IF(GC$16-'様式３（療養者名簿）（⑤の場合）'!$O119+1&lt;=15,IF(GC$16&gt;='様式３（療養者名簿）（⑤の場合）'!$O119,IF(GC$16&lt;='様式３（療養者名簿）（⑤の場合）'!$W119,1,0),0),0)</f>
        <v>0</v>
      </c>
      <c r="GD110" s="159">
        <f>IF(GD$16-'様式３（療養者名簿）（⑤の場合）'!$O119+1&lt;=15,IF(GD$16&gt;='様式３（療養者名簿）（⑤の場合）'!$O119,IF(GD$16&lt;='様式３（療養者名簿）（⑤の場合）'!$W119,1,0),0),0)</f>
        <v>0</v>
      </c>
      <c r="GE110" s="159">
        <f>IF(GE$16-'様式３（療養者名簿）（⑤の場合）'!$O119+1&lt;=15,IF(GE$16&gt;='様式３（療養者名簿）（⑤の場合）'!$O119,IF(GE$16&lt;='様式３（療養者名簿）（⑤の場合）'!$W119,1,0),0),0)</f>
        <v>0</v>
      </c>
      <c r="GF110" s="159">
        <f>IF(GF$16-'様式３（療養者名簿）（⑤の場合）'!$O119+1&lt;=15,IF(GF$16&gt;='様式３（療養者名簿）（⑤の場合）'!$O119,IF(GF$16&lt;='様式３（療養者名簿）（⑤の場合）'!$W119,1,0),0),0)</f>
        <v>0</v>
      </c>
      <c r="GG110" s="159">
        <f>IF(GG$16-'様式３（療養者名簿）（⑤の場合）'!$O119+1&lt;=15,IF(GG$16&gt;='様式３（療養者名簿）（⑤の場合）'!$O119,IF(GG$16&lt;='様式３（療養者名簿）（⑤の場合）'!$W119,1,0),0),0)</f>
        <v>0</v>
      </c>
      <c r="GH110" s="159">
        <f>IF(GH$16-'様式３（療養者名簿）（⑤の場合）'!$O119+1&lt;=15,IF(GH$16&gt;='様式３（療養者名簿）（⑤の場合）'!$O119,IF(GH$16&lt;='様式３（療養者名簿）（⑤の場合）'!$W119,1,0),0),0)</f>
        <v>0</v>
      </c>
      <c r="GI110" s="159">
        <f>IF(GI$16-'様式３（療養者名簿）（⑤の場合）'!$O119+1&lt;=15,IF(GI$16&gt;='様式３（療養者名簿）（⑤の場合）'!$O119,IF(GI$16&lt;='様式３（療養者名簿）（⑤の場合）'!$W119,1,0),0),0)</f>
        <v>0</v>
      </c>
      <c r="GJ110" s="159">
        <f>IF(GJ$16-'様式３（療養者名簿）（⑤の場合）'!$O119+1&lt;=15,IF(GJ$16&gt;='様式３（療養者名簿）（⑤の場合）'!$O119,IF(GJ$16&lt;='様式３（療養者名簿）（⑤の場合）'!$W119,1,0),0),0)</f>
        <v>0</v>
      </c>
      <c r="GK110" s="159">
        <f>IF(GK$16-'様式３（療養者名簿）（⑤の場合）'!$O119+1&lt;=15,IF(GK$16&gt;='様式３（療養者名簿）（⑤の場合）'!$O119,IF(GK$16&lt;='様式３（療養者名簿）（⑤の場合）'!$W119,1,0),0),0)</f>
        <v>0</v>
      </c>
      <c r="GL110" s="159">
        <f>IF(GL$16-'様式３（療養者名簿）（⑤の場合）'!$O119+1&lt;=15,IF(GL$16&gt;='様式３（療養者名簿）（⑤の場合）'!$O119,IF(GL$16&lt;='様式３（療養者名簿）（⑤の場合）'!$W119,1,0),0),0)</f>
        <v>0</v>
      </c>
      <c r="GM110" s="159">
        <f>IF(GM$16-'様式３（療養者名簿）（⑤の場合）'!$O119+1&lt;=15,IF(GM$16&gt;='様式３（療養者名簿）（⑤の場合）'!$O119,IF(GM$16&lt;='様式３（療養者名簿）（⑤の場合）'!$W119,1,0),0),0)</f>
        <v>0</v>
      </c>
      <c r="GN110" s="159">
        <f>IF(GN$16-'様式３（療養者名簿）（⑤の場合）'!$O119+1&lt;=15,IF(GN$16&gt;='様式３（療養者名簿）（⑤の場合）'!$O119,IF(GN$16&lt;='様式３（療養者名簿）（⑤の場合）'!$W119,1,0),0),0)</f>
        <v>0</v>
      </c>
      <c r="GO110" s="159">
        <f>IF(GO$16-'様式３（療養者名簿）（⑤の場合）'!$O119+1&lt;=15,IF(GO$16&gt;='様式３（療養者名簿）（⑤の場合）'!$O119,IF(GO$16&lt;='様式３（療養者名簿）（⑤の場合）'!$W119,1,0),0),0)</f>
        <v>0</v>
      </c>
      <c r="GP110" s="159">
        <f>IF(GP$16-'様式３（療養者名簿）（⑤の場合）'!$O119+1&lt;=15,IF(GP$16&gt;='様式３（療養者名簿）（⑤の場合）'!$O119,IF(GP$16&lt;='様式３（療養者名簿）（⑤の場合）'!$W119,1,0),0),0)</f>
        <v>0</v>
      </c>
      <c r="GQ110" s="159">
        <f>IF(GQ$16-'様式３（療養者名簿）（⑤の場合）'!$O119+1&lt;=15,IF(GQ$16&gt;='様式３（療養者名簿）（⑤の場合）'!$O119,IF(GQ$16&lt;='様式３（療養者名簿）（⑤の場合）'!$W119,1,0),0),0)</f>
        <v>0</v>
      </c>
      <c r="GR110" s="159">
        <f>IF(GR$16-'様式３（療養者名簿）（⑤の場合）'!$O119+1&lt;=15,IF(GR$16&gt;='様式３（療養者名簿）（⑤の場合）'!$O119,IF(GR$16&lt;='様式３（療養者名簿）（⑤の場合）'!$W119,1,0),0),0)</f>
        <v>0</v>
      </c>
      <c r="GS110" s="159">
        <f>IF(GS$16-'様式３（療養者名簿）（⑤の場合）'!$O119+1&lt;=15,IF(GS$16&gt;='様式３（療養者名簿）（⑤の場合）'!$O119,IF(GS$16&lt;='様式３（療養者名簿）（⑤の場合）'!$W119,1,0),0),0)</f>
        <v>0</v>
      </c>
      <c r="GT110" s="159">
        <f>IF(GT$16-'様式３（療養者名簿）（⑤の場合）'!$O119+1&lt;=15,IF(GT$16&gt;='様式３（療養者名簿）（⑤の場合）'!$O119,IF(GT$16&lt;='様式３（療養者名簿）（⑤の場合）'!$W119,1,0),0),0)</f>
        <v>0</v>
      </c>
      <c r="GU110" s="159">
        <f>IF(GU$16-'様式３（療養者名簿）（⑤の場合）'!$O119+1&lt;=15,IF(GU$16&gt;='様式３（療養者名簿）（⑤の場合）'!$O119,IF(GU$16&lt;='様式３（療養者名簿）（⑤の場合）'!$W119,1,0),0),0)</f>
        <v>0</v>
      </c>
      <c r="GV110" s="159">
        <f>IF(GV$16-'様式３（療養者名簿）（⑤の場合）'!$O119+1&lt;=15,IF(GV$16&gt;='様式３（療養者名簿）（⑤の場合）'!$O119,IF(GV$16&lt;='様式３（療養者名簿）（⑤の場合）'!$W119,1,0),0),0)</f>
        <v>0</v>
      </c>
      <c r="GW110" s="159">
        <f>IF(GW$16-'様式３（療養者名簿）（⑤の場合）'!$O119+1&lt;=15,IF(GW$16&gt;='様式３（療養者名簿）（⑤の場合）'!$O119,IF(GW$16&lt;='様式３（療養者名簿）（⑤の場合）'!$W119,1,0),0),0)</f>
        <v>0</v>
      </c>
      <c r="GX110" s="159">
        <f>IF(GX$16-'様式３（療養者名簿）（⑤の場合）'!$O119+1&lt;=15,IF(GX$16&gt;='様式３（療養者名簿）（⑤の場合）'!$O119,IF(GX$16&lt;='様式３（療養者名簿）（⑤の場合）'!$W119,1,0),0),0)</f>
        <v>0</v>
      </c>
      <c r="GY110" s="159">
        <f>IF(GY$16-'様式３（療養者名簿）（⑤の場合）'!$O119+1&lt;=15,IF(GY$16&gt;='様式３（療養者名簿）（⑤の場合）'!$O119,IF(GY$16&lt;='様式３（療養者名簿）（⑤の場合）'!$W119,1,0),0),0)</f>
        <v>0</v>
      </c>
      <c r="GZ110" s="159">
        <f>IF(GZ$16-'様式３（療養者名簿）（⑤の場合）'!$O119+1&lt;=15,IF(GZ$16&gt;='様式３（療養者名簿）（⑤の場合）'!$O119,IF(GZ$16&lt;='様式３（療養者名簿）（⑤の場合）'!$W119,1,0),0),0)</f>
        <v>0</v>
      </c>
      <c r="HA110" s="159">
        <f>IF(HA$16-'様式３（療養者名簿）（⑤の場合）'!$O119+1&lt;=15,IF(HA$16&gt;='様式３（療養者名簿）（⑤の場合）'!$O119,IF(HA$16&lt;='様式３（療養者名簿）（⑤の場合）'!$W119,1,0),0),0)</f>
        <v>0</v>
      </c>
      <c r="HB110" s="159">
        <f>IF(HB$16-'様式３（療養者名簿）（⑤の場合）'!$O119+1&lt;=15,IF(HB$16&gt;='様式３（療養者名簿）（⑤の場合）'!$O119,IF(HB$16&lt;='様式３（療養者名簿）（⑤の場合）'!$W119,1,0),0),0)</f>
        <v>0</v>
      </c>
      <c r="HC110" s="159">
        <f>IF(HC$16-'様式３（療養者名簿）（⑤の場合）'!$O119+1&lt;=15,IF(HC$16&gt;='様式３（療養者名簿）（⑤の場合）'!$O119,IF(HC$16&lt;='様式３（療養者名簿）（⑤の場合）'!$W119,1,0),0),0)</f>
        <v>0</v>
      </c>
      <c r="HD110" s="159">
        <f>IF(HD$16-'様式３（療養者名簿）（⑤の場合）'!$O119+1&lt;=15,IF(HD$16&gt;='様式３（療養者名簿）（⑤の場合）'!$O119,IF(HD$16&lt;='様式３（療養者名簿）（⑤の場合）'!$W119,1,0),0),0)</f>
        <v>0</v>
      </c>
      <c r="HE110" s="159">
        <f>IF(HE$16-'様式３（療養者名簿）（⑤の場合）'!$O119+1&lt;=15,IF(HE$16&gt;='様式３（療養者名簿）（⑤の場合）'!$O119,IF(HE$16&lt;='様式３（療養者名簿）（⑤の場合）'!$W119,1,0),0),0)</f>
        <v>0</v>
      </c>
      <c r="HF110" s="159">
        <f>IF(HF$16-'様式３（療養者名簿）（⑤の場合）'!$O119+1&lt;=15,IF(HF$16&gt;='様式３（療養者名簿）（⑤の場合）'!$O119,IF(HF$16&lt;='様式３（療養者名簿）（⑤の場合）'!$W119,1,0),0),0)</f>
        <v>0</v>
      </c>
      <c r="HG110" s="159">
        <f>IF(HG$16-'様式３（療養者名簿）（⑤の場合）'!$O119+1&lt;=15,IF(HG$16&gt;='様式３（療養者名簿）（⑤の場合）'!$O119,IF(HG$16&lt;='様式３（療養者名簿）（⑤の場合）'!$W119,1,0),0),0)</f>
        <v>0</v>
      </c>
      <c r="HH110" s="159">
        <f>IF(HH$16-'様式３（療養者名簿）（⑤の場合）'!$O119+1&lt;=15,IF(HH$16&gt;='様式３（療養者名簿）（⑤の場合）'!$O119,IF(HH$16&lt;='様式３（療養者名簿）（⑤の場合）'!$W119,1,0),0),0)</f>
        <v>0</v>
      </c>
      <c r="HI110" s="159">
        <f>IF(HI$16-'様式３（療養者名簿）（⑤の場合）'!$O119+1&lt;=15,IF(HI$16&gt;='様式３（療養者名簿）（⑤の場合）'!$O119,IF(HI$16&lt;='様式３（療養者名簿）（⑤の場合）'!$W119,1,0),0),0)</f>
        <v>0</v>
      </c>
      <c r="HJ110" s="159">
        <f>IF(HJ$16-'様式３（療養者名簿）（⑤の場合）'!$O119+1&lt;=15,IF(HJ$16&gt;='様式３（療養者名簿）（⑤の場合）'!$O119,IF(HJ$16&lt;='様式３（療養者名簿）（⑤の場合）'!$W119,1,0),0),0)</f>
        <v>0</v>
      </c>
      <c r="HK110" s="159">
        <f>IF(HK$16-'様式３（療養者名簿）（⑤の場合）'!$O119+1&lt;=15,IF(HK$16&gt;='様式３（療養者名簿）（⑤の場合）'!$O119,IF(HK$16&lt;='様式３（療養者名簿）（⑤の場合）'!$W119,1,0),0),0)</f>
        <v>0</v>
      </c>
      <c r="HL110" s="159">
        <f>IF(HL$16-'様式３（療養者名簿）（⑤の場合）'!$O119+1&lt;=15,IF(HL$16&gt;='様式３（療養者名簿）（⑤の場合）'!$O119,IF(HL$16&lt;='様式３（療養者名簿）（⑤の場合）'!$W119,1,0),0),0)</f>
        <v>0</v>
      </c>
      <c r="HM110" s="159">
        <f>IF(HM$16-'様式３（療養者名簿）（⑤の場合）'!$O119+1&lt;=15,IF(HM$16&gt;='様式３（療養者名簿）（⑤の場合）'!$O119,IF(HM$16&lt;='様式３（療養者名簿）（⑤の場合）'!$W119,1,0),0),0)</f>
        <v>0</v>
      </c>
      <c r="HN110" s="159">
        <f>IF(HN$16-'様式３（療養者名簿）（⑤の場合）'!$O119+1&lt;=15,IF(HN$16&gt;='様式３（療養者名簿）（⑤の場合）'!$O119,IF(HN$16&lt;='様式３（療養者名簿）（⑤の場合）'!$W119,1,0),0),0)</f>
        <v>0</v>
      </c>
      <c r="HO110" s="159">
        <f>IF(HO$16-'様式３（療養者名簿）（⑤の場合）'!$O119+1&lt;=15,IF(HO$16&gt;='様式３（療養者名簿）（⑤の場合）'!$O119,IF(HO$16&lt;='様式３（療養者名簿）（⑤の場合）'!$W119,1,0),0),0)</f>
        <v>0</v>
      </c>
      <c r="HP110" s="159">
        <f>IF(HP$16-'様式３（療養者名簿）（⑤の場合）'!$O119+1&lt;=15,IF(HP$16&gt;='様式３（療養者名簿）（⑤の場合）'!$O119,IF(HP$16&lt;='様式３（療養者名簿）（⑤の場合）'!$W119,1,0),0),0)</f>
        <v>0</v>
      </c>
      <c r="HQ110" s="159">
        <f>IF(HQ$16-'様式３（療養者名簿）（⑤の場合）'!$O119+1&lt;=15,IF(HQ$16&gt;='様式３（療養者名簿）（⑤の場合）'!$O119,IF(HQ$16&lt;='様式３（療養者名簿）（⑤の場合）'!$W119,1,0),0),0)</f>
        <v>0</v>
      </c>
      <c r="HR110" s="159">
        <f>IF(HR$16-'様式３（療養者名簿）（⑤の場合）'!$O119+1&lt;=15,IF(HR$16&gt;='様式３（療養者名簿）（⑤の場合）'!$O119,IF(HR$16&lt;='様式３（療養者名簿）（⑤の場合）'!$W119,1,0),0),0)</f>
        <v>0</v>
      </c>
      <c r="HS110" s="159">
        <f>IF(HS$16-'様式３（療養者名簿）（⑤の場合）'!$O119+1&lt;=15,IF(HS$16&gt;='様式３（療養者名簿）（⑤の場合）'!$O119,IF(HS$16&lt;='様式３（療養者名簿）（⑤の場合）'!$W119,1,0),0),0)</f>
        <v>0</v>
      </c>
      <c r="HT110" s="159">
        <f>IF(HT$16-'様式３（療養者名簿）（⑤の場合）'!$O119+1&lt;=15,IF(HT$16&gt;='様式３（療養者名簿）（⑤の場合）'!$O119,IF(HT$16&lt;='様式３（療養者名簿）（⑤の場合）'!$W119,1,0),0),0)</f>
        <v>0</v>
      </c>
      <c r="HU110" s="159">
        <f>IF(HU$16-'様式３（療養者名簿）（⑤の場合）'!$O119+1&lt;=15,IF(HU$16&gt;='様式３（療養者名簿）（⑤の場合）'!$O119,IF(HU$16&lt;='様式３（療養者名簿）（⑤の場合）'!$W119,1,0),0),0)</f>
        <v>0</v>
      </c>
      <c r="HV110" s="159">
        <f>IF(HV$16-'様式３（療養者名簿）（⑤の場合）'!$O119+1&lt;=15,IF(HV$16&gt;='様式３（療養者名簿）（⑤の場合）'!$O119,IF(HV$16&lt;='様式３（療養者名簿）（⑤の場合）'!$W119,1,0),0),0)</f>
        <v>0</v>
      </c>
      <c r="HW110" s="159">
        <f>IF(HW$16-'様式３（療養者名簿）（⑤の場合）'!$O119+1&lt;=15,IF(HW$16&gt;='様式３（療養者名簿）（⑤の場合）'!$O119,IF(HW$16&lt;='様式３（療養者名簿）（⑤の場合）'!$W119,1,0),0),0)</f>
        <v>0</v>
      </c>
      <c r="HX110" s="159">
        <f>IF(HX$16-'様式３（療養者名簿）（⑤の場合）'!$O119+1&lt;=15,IF(HX$16&gt;='様式３（療養者名簿）（⑤の場合）'!$O119,IF(HX$16&lt;='様式３（療養者名簿）（⑤の場合）'!$W119,1,0),0),0)</f>
        <v>0</v>
      </c>
      <c r="HY110" s="159">
        <f>IF(HY$16-'様式３（療養者名簿）（⑤の場合）'!$O119+1&lt;=15,IF(HY$16&gt;='様式３（療養者名簿）（⑤の場合）'!$O119,IF(HY$16&lt;='様式３（療養者名簿）（⑤の場合）'!$W119,1,0),0),0)</f>
        <v>0</v>
      </c>
      <c r="HZ110" s="159">
        <f>IF(HZ$16-'様式３（療養者名簿）（⑤の場合）'!$O119+1&lt;=15,IF(HZ$16&gt;='様式３（療養者名簿）（⑤の場合）'!$O119,IF(HZ$16&lt;='様式３（療養者名簿）（⑤の場合）'!$W119,1,0),0),0)</f>
        <v>0</v>
      </c>
      <c r="IA110" s="159">
        <f>IF(IA$16-'様式３（療養者名簿）（⑤の場合）'!$O119+1&lt;=15,IF(IA$16&gt;='様式３（療養者名簿）（⑤の場合）'!$O119,IF(IA$16&lt;='様式３（療養者名簿）（⑤の場合）'!$W119,1,0),0),0)</f>
        <v>0</v>
      </c>
      <c r="IB110" s="159">
        <f>IF(IB$16-'様式３（療養者名簿）（⑤の場合）'!$O119+1&lt;=15,IF(IB$16&gt;='様式３（療養者名簿）（⑤の場合）'!$O119,IF(IB$16&lt;='様式３（療養者名簿）（⑤の場合）'!$W119,1,0),0),0)</f>
        <v>0</v>
      </c>
      <c r="IC110" s="159">
        <f>IF(IC$16-'様式３（療養者名簿）（⑤の場合）'!$O119+1&lt;=15,IF(IC$16&gt;='様式３（療養者名簿）（⑤の場合）'!$O119,IF(IC$16&lt;='様式３（療養者名簿）（⑤の場合）'!$W119,1,0),0),0)</f>
        <v>0</v>
      </c>
      <c r="ID110" s="159">
        <f>IF(ID$16-'様式３（療養者名簿）（⑤の場合）'!$O119+1&lt;=15,IF(ID$16&gt;='様式３（療養者名簿）（⑤の場合）'!$O119,IF(ID$16&lt;='様式３（療養者名簿）（⑤の場合）'!$W119,1,0),0),0)</f>
        <v>0</v>
      </c>
      <c r="IE110" s="159">
        <f>IF(IE$16-'様式３（療養者名簿）（⑤の場合）'!$O119+1&lt;=15,IF(IE$16&gt;='様式３（療養者名簿）（⑤の場合）'!$O119,IF(IE$16&lt;='様式３（療養者名簿）（⑤の場合）'!$W119,1,0),0),0)</f>
        <v>0</v>
      </c>
      <c r="IF110" s="159">
        <f>IF(IF$16-'様式３（療養者名簿）（⑤の場合）'!$O119+1&lt;=15,IF(IF$16&gt;='様式３（療養者名簿）（⑤の場合）'!$O119,IF(IF$16&lt;='様式３（療養者名簿）（⑤の場合）'!$W119,1,0),0),0)</f>
        <v>0</v>
      </c>
      <c r="IG110" s="159">
        <f>IF(IG$16-'様式３（療養者名簿）（⑤の場合）'!$O119+1&lt;=15,IF(IG$16&gt;='様式３（療養者名簿）（⑤の場合）'!$O119,IF(IG$16&lt;='様式３（療養者名簿）（⑤の場合）'!$W119,1,0),0),0)</f>
        <v>0</v>
      </c>
      <c r="IH110" s="159">
        <f>IF(IH$16-'様式３（療養者名簿）（⑤の場合）'!$O119+1&lt;=15,IF(IH$16&gt;='様式３（療養者名簿）（⑤の場合）'!$O119,IF(IH$16&lt;='様式３（療養者名簿）（⑤の場合）'!$W119,1,0),0),0)</f>
        <v>0</v>
      </c>
      <c r="II110" s="159">
        <f>IF(II$16-'様式３（療養者名簿）（⑤の場合）'!$O119+1&lt;=15,IF(II$16&gt;='様式３（療養者名簿）（⑤の場合）'!$O119,IF(II$16&lt;='様式３（療養者名簿）（⑤の場合）'!$W119,1,0),0),0)</f>
        <v>0</v>
      </c>
      <c r="IJ110" s="159">
        <f>IF(IJ$16-'様式３（療養者名簿）（⑤の場合）'!$O119+1&lt;=15,IF(IJ$16&gt;='様式３（療養者名簿）（⑤の場合）'!$O119,IF(IJ$16&lt;='様式３（療養者名簿）（⑤の場合）'!$W119,1,0),0),0)</f>
        <v>0</v>
      </c>
      <c r="IK110" s="159">
        <f>IF(IK$16-'様式３（療養者名簿）（⑤の場合）'!$O119+1&lt;=15,IF(IK$16&gt;='様式３（療養者名簿）（⑤の場合）'!$O119,IF(IK$16&lt;='様式３（療養者名簿）（⑤の場合）'!$W119,1,0),0),0)</f>
        <v>0</v>
      </c>
      <c r="IL110" s="159">
        <f>IF(IL$16-'様式３（療養者名簿）（⑤の場合）'!$O119+1&lt;=15,IF(IL$16&gt;='様式３（療養者名簿）（⑤の場合）'!$O119,IF(IL$16&lt;='様式３（療養者名簿）（⑤の場合）'!$W119,1,0),0),0)</f>
        <v>0</v>
      </c>
      <c r="IM110" s="159">
        <f>IF(IM$16-'様式３（療養者名簿）（⑤の場合）'!$O119+1&lt;=15,IF(IM$16&gt;='様式３（療養者名簿）（⑤の場合）'!$O119,IF(IM$16&lt;='様式３（療養者名簿）（⑤の場合）'!$W119,1,0),0),0)</f>
        <v>0</v>
      </c>
      <c r="IN110" s="159">
        <f>IF(IN$16-'様式３（療養者名簿）（⑤の場合）'!$O119+1&lt;=15,IF(IN$16&gt;='様式３（療養者名簿）（⑤の場合）'!$O119,IF(IN$16&lt;='様式３（療養者名簿）（⑤の場合）'!$W119,1,0),0),0)</f>
        <v>0</v>
      </c>
      <c r="IO110" s="159">
        <f>IF(IO$16-'様式３（療養者名簿）（⑤の場合）'!$O119+1&lt;=15,IF(IO$16&gt;='様式３（療養者名簿）（⑤の場合）'!$O119,IF(IO$16&lt;='様式３（療養者名簿）（⑤の場合）'!$W119,1,0),0),0)</f>
        <v>0</v>
      </c>
      <c r="IP110" s="159">
        <f>IF(IP$16-'様式３（療養者名簿）（⑤の場合）'!$O119+1&lt;=15,IF(IP$16&gt;='様式３（療養者名簿）（⑤の場合）'!$O119,IF(IP$16&lt;='様式３（療養者名簿）（⑤の場合）'!$W119,1,0),0),0)</f>
        <v>0</v>
      </c>
      <c r="IQ110" s="159">
        <f>IF(IQ$16-'様式３（療養者名簿）（⑤の場合）'!$O119+1&lt;=15,IF(IQ$16&gt;='様式３（療養者名簿）（⑤の場合）'!$O119,IF(IQ$16&lt;='様式３（療養者名簿）（⑤の場合）'!$W119,1,0),0),0)</f>
        <v>0</v>
      </c>
      <c r="IR110" s="159">
        <f>IF(IR$16-'様式３（療養者名簿）（⑤の場合）'!$O119+1&lt;=15,IF(IR$16&gt;='様式３（療養者名簿）（⑤の場合）'!$O119,IF(IR$16&lt;='様式３（療養者名簿）（⑤の場合）'!$W119,1,0),0),0)</f>
        <v>0</v>
      </c>
      <c r="IS110" s="159">
        <f>IF(IS$16-'様式３（療養者名簿）（⑤の場合）'!$O119+1&lt;=15,IF(IS$16&gt;='様式３（療養者名簿）（⑤の場合）'!$O119,IF(IS$16&lt;='様式３（療養者名簿）（⑤の場合）'!$W119,1,0),0),0)</f>
        <v>0</v>
      </c>
      <c r="IT110" s="159">
        <f>IF(IT$16-'様式３（療養者名簿）（⑤の場合）'!$O119+1&lt;=15,IF(IT$16&gt;='様式３（療養者名簿）（⑤の場合）'!$O119,IF(IT$16&lt;='様式３（療養者名簿）（⑤の場合）'!$W119,1,0),0),0)</f>
        <v>0</v>
      </c>
    </row>
    <row r="111" spans="1:254" ht="42" customHeight="1">
      <c r="A111" s="149">
        <f>'様式３（療養者名簿）（⑤の場合）'!C120</f>
        <v>0</v>
      </c>
      <c r="B111" s="159">
        <f>IF(B$16-'様式３（療養者名簿）（⑤の場合）'!$O120+1&lt;=15,IF(B$16&gt;='様式３（療養者名簿）（⑤の場合）'!$O120,IF(B$16&lt;='様式３（療養者名簿）（⑤の場合）'!$W120,1,0),0),0)</f>
        <v>0</v>
      </c>
      <c r="C111" s="159">
        <f>IF(C$16-'様式３（療養者名簿）（⑤の場合）'!$O120+1&lt;=15,IF(C$16&gt;='様式３（療養者名簿）（⑤の場合）'!$O120,IF(C$16&lt;='様式３（療養者名簿）（⑤の場合）'!$W120,1,0),0),0)</f>
        <v>0</v>
      </c>
      <c r="D111" s="159">
        <f>IF(D$16-'様式３（療養者名簿）（⑤の場合）'!$O120+1&lt;=15,IF(D$16&gt;='様式３（療養者名簿）（⑤の場合）'!$O120,IF(D$16&lt;='様式３（療養者名簿）（⑤の場合）'!$W120,1,0),0),0)</f>
        <v>0</v>
      </c>
      <c r="E111" s="159">
        <f>IF(E$16-'様式３（療養者名簿）（⑤の場合）'!$O120+1&lt;=15,IF(E$16&gt;='様式３（療養者名簿）（⑤の場合）'!$O120,IF(E$16&lt;='様式３（療養者名簿）（⑤の場合）'!$W120,1,0),0),0)</f>
        <v>0</v>
      </c>
      <c r="F111" s="159">
        <f>IF(F$16-'様式３（療養者名簿）（⑤の場合）'!$O120+1&lt;=15,IF(F$16&gt;='様式３（療養者名簿）（⑤の場合）'!$O120,IF(F$16&lt;='様式３（療養者名簿）（⑤の場合）'!$W120,1,0),0),0)</f>
        <v>0</v>
      </c>
      <c r="G111" s="159">
        <f>IF(G$16-'様式３（療養者名簿）（⑤の場合）'!$O120+1&lt;=15,IF(G$16&gt;='様式３（療養者名簿）（⑤の場合）'!$O120,IF(G$16&lt;='様式３（療養者名簿）（⑤の場合）'!$W120,1,0),0),0)</f>
        <v>0</v>
      </c>
      <c r="H111" s="159">
        <f>IF(H$16-'様式３（療養者名簿）（⑤の場合）'!$O120+1&lt;=15,IF(H$16&gt;='様式３（療養者名簿）（⑤の場合）'!$O120,IF(H$16&lt;='様式３（療養者名簿）（⑤の場合）'!$W120,1,0),0),0)</f>
        <v>0</v>
      </c>
      <c r="I111" s="159">
        <f>IF(I$16-'様式３（療養者名簿）（⑤の場合）'!$O120+1&lt;=15,IF(I$16&gt;='様式３（療養者名簿）（⑤の場合）'!$O120,IF(I$16&lt;='様式３（療養者名簿）（⑤の場合）'!$W120,1,0),0),0)</f>
        <v>0</v>
      </c>
      <c r="J111" s="159">
        <f>IF(J$16-'様式３（療養者名簿）（⑤の場合）'!$O120+1&lt;=15,IF(J$16&gt;='様式３（療養者名簿）（⑤の場合）'!$O120,IF(J$16&lt;='様式３（療養者名簿）（⑤の場合）'!$W120,1,0),0),0)</f>
        <v>0</v>
      </c>
      <c r="K111" s="159">
        <f>IF(K$16-'様式３（療養者名簿）（⑤の場合）'!$O120+1&lt;=15,IF(K$16&gt;='様式３（療養者名簿）（⑤の場合）'!$O120,IF(K$16&lt;='様式３（療養者名簿）（⑤の場合）'!$W120,1,0),0),0)</f>
        <v>0</v>
      </c>
      <c r="L111" s="159">
        <f>IF(L$16-'様式３（療養者名簿）（⑤の場合）'!$O120+1&lt;=15,IF(L$16&gt;='様式３（療養者名簿）（⑤の場合）'!$O120,IF(L$16&lt;='様式３（療養者名簿）（⑤の場合）'!$W120,1,0),0),0)</f>
        <v>0</v>
      </c>
      <c r="M111" s="159">
        <f>IF(M$16-'様式３（療養者名簿）（⑤の場合）'!$O120+1&lt;=15,IF(M$16&gt;='様式３（療養者名簿）（⑤の場合）'!$O120,IF(M$16&lt;='様式３（療養者名簿）（⑤の場合）'!$W120,1,0),0),0)</f>
        <v>0</v>
      </c>
      <c r="N111" s="159">
        <f>IF(N$16-'様式３（療養者名簿）（⑤の場合）'!$O120+1&lt;=15,IF(N$16&gt;='様式３（療養者名簿）（⑤の場合）'!$O120,IF(N$16&lt;='様式３（療養者名簿）（⑤の場合）'!$W120,1,0),0),0)</f>
        <v>0</v>
      </c>
      <c r="O111" s="159">
        <f>IF(O$16-'様式３（療養者名簿）（⑤の場合）'!$O120+1&lt;=15,IF(O$16&gt;='様式３（療養者名簿）（⑤の場合）'!$O120,IF(O$16&lt;='様式３（療養者名簿）（⑤の場合）'!$W120,1,0),0),0)</f>
        <v>0</v>
      </c>
      <c r="P111" s="159">
        <f>IF(P$16-'様式３（療養者名簿）（⑤の場合）'!$O120+1&lt;=15,IF(P$16&gt;='様式３（療養者名簿）（⑤の場合）'!$O120,IF(P$16&lt;='様式３（療養者名簿）（⑤の場合）'!$W120,1,0),0),0)</f>
        <v>0</v>
      </c>
      <c r="Q111" s="159">
        <f>IF(Q$16-'様式３（療養者名簿）（⑤の場合）'!$O120+1&lt;=15,IF(Q$16&gt;='様式３（療養者名簿）（⑤の場合）'!$O120,IF(Q$16&lt;='様式３（療養者名簿）（⑤の場合）'!$W120,1,0),0),0)</f>
        <v>0</v>
      </c>
      <c r="R111" s="159">
        <f>IF(R$16-'様式３（療養者名簿）（⑤の場合）'!$O120+1&lt;=15,IF(R$16&gt;='様式３（療養者名簿）（⑤の場合）'!$O120,IF(R$16&lt;='様式３（療養者名簿）（⑤の場合）'!$W120,1,0),0),0)</f>
        <v>0</v>
      </c>
      <c r="S111" s="159">
        <f>IF(S$16-'様式３（療養者名簿）（⑤の場合）'!$O120+1&lt;=15,IF(S$16&gt;='様式３（療養者名簿）（⑤の場合）'!$O120,IF(S$16&lt;='様式３（療養者名簿）（⑤の場合）'!$W120,1,0),0),0)</f>
        <v>0</v>
      </c>
      <c r="T111" s="159">
        <f>IF(T$16-'様式３（療養者名簿）（⑤の場合）'!$O120+1&lt;=15,IF(T$16&gt;='様式３（療養者名簿）（⑤の場合）'!$O120,IF(T$16&lt;='様式３（療養者名簿）（⑤の場合）'!$W120,1,0),0),0)</f>
        <v>0</v>
      </c>
      <c r="U111" s="159">
        <f>IF(U$16-'様式３（療養者名簿）（⑤の場合）'!$O120+1&lt;=15,IF(U$16&gt;='様式３（療養者名簿）（⑤の場合）'!$O120,IF(U$16&lt;='様式３（療養者名簿）（⑤の場合）'!$W120,1,0),0),0)</f>
        <v>0</v>
      </c>
      <c r="V111" s="159">
        <f>IF(V$16-'様式３（療養者名簿）（⑤の場合）'!$O120+1&lt;=15,IF(V$16&gt;='様式３（療養者名簿）（⑤の場合）'!$O120,IF(V$16&lt;='様式３（療養者名簿）（⑤の場合）'!$W120,1,0),0),0)</f>
        <v>0</v>
      </c>
      <c r="W111" s="159">
        <f>IF(W$16-'様式３（療養者名簿）（⑤の場合）'!$O120+1&lt;=15,IF(W$16&gt;='様式３（療養者名簿）（⑤の場合）'!$O120,IF(W$16&lt;='様式３（療養者名簿）（⑤の場合）'!$W120,1,0),0),0)</f>
        <v>0</v>
      </c>
      <c r="X111" s="159">
        <f>IF(X$16-'様式３（療養者名簿）（⑤の場合）'!$O120+1&lt;=15,IF(X$16&gt;='様式３（療養者名簿）（⑤の場合）'!$O120,IF(X$16&lt;='様式３（療養者名簿）（⑤の場合）'!$W120,1,0),0),0)</f>
        <v>0</v>
      </c>
      <c r="Y111" s="159">
        <f>IF(Y$16-'様式３（療養者名簿）（⑤の場合）'!$O120+1&lt;=15,IF(Y$16&gt;='様式３（療養者名簿）（⑤の場合）'!$O120,IF(Y$16&lt;='様式３（療養者名簿）（⑤の場合）'!$W120,1,0),0),0)</f>
        <v>0</v>
      </c>
      <c r="Z111" s="159">
        <f>IF(Z$16-'様式３（療養者名簿）（⑤の場合）'!$O120+1&lt;=15,IF(Z$16&gt;='様式３（療養者名簿）（⑤の場合）'!$O120,IF(Z$16&lt;='様式３（療養者名簿）（⑤の場合）'!$W120,1,0),0),0)</f>
        <v>0</v>
      </c>
      <c r="AA111" s="159">
        <f>IF(AA$16-'様式３（療養者名簿）（⑤の場合）'!$O120+1&lt;=15,IF(AA$16&gt;='様式３（療養者名簿）（⑤の場合）'!$O120,IF(AA$16&lt;='様式３（療養者名簿）（⑤の場合）'!$W120,1,0),0),0)</f>
        <v>0</v>
      </c>
      <c r="AB111" s="159">
        <f>IF(AB$16-'様式３（療養者名簿）（⑤の場合）'!$O120+1&lt;=15,IF(AB$16&gt;='様式３（療養者名簿）（⑤の場合）'!$O120,IF(AB$16&lt;='様式３（療養者名簿）（⑤の場合）'!$W120,1,0),0),0)</f>
        <v>0</v>
      </c>
      <c r="AC111" s="159">
        <f>IF(AC$16-'様式３（療養者名簿）（⑤の場合）'!$O120+1&lt;=15,IF(AC$16&gt;='様式３（療養者名簿）（⑤の場合）'!$O120,IF(AC$16&lt;='様式３（療養者名簿）（⑤の場合）'!$W120,1,0),0),0)</f>
        <v>0</v>
      </c>
      <c r="AD111" s="159">
        <f>IF(AD$16-'様式３（療養者名簿）（⑤の場合）'!$O120+1&lt;=15,IF(AD$16&gt;='様式３（療養者名簿）（⑤の場合）'!$O120,IF(AD$16&lt;='様式３（療養者名簿）（⑤の場合）'!$W120,1,0),0),0)</f>
        <v>0</v>
      </c>
      <c r="AE111" s="159">
        <f>IF(AE$16-'様式３（療養者名簿）（⑤の場合）'!$O120+1&lt;=15,IF(AE$16&gt;='様式３（療養者名簿）（⑤の場合）'!$O120,IF(AE$16&lt;='様式３（療養者名簿）（⑤の場合）'!$W120,1,0),0),0)</f>
        <v>0</v>
      </c>
      <c r="AF111" s="159">
        <f>IF(AF$16-'様式３（療養者名簿）（⑤の場合）'!$O120+1&lt;=15,IF(AF$16&gt;='様式３（療養者名簿）（⑤の場合）'!$O120,IF(AF$16&lt;='様式３（療養者名簿）（⑤の場合）'!$W120,1,0),0),0)</f>
        <v>0</v>
      </c>
      <c r="AG111" s="159">
        <f>IF(AG$16-'様式３（療養者名簿）（⑤の場合）'!$O120+1&lt;=15,IF(AG$16&gt;='様式３（療養者名簿）（⑤の場合）'!$O120,IF(AG$16&lt;='様式３（療養者名簿）（⑤の場合）'!$W120,1,0),0),0)</f>
        <v>0</v>
      </c>
      <c r="AH111" s="159">
        <f>IF(AH$16-'様式３（療養者名簿）（⑤の場合）'!$O120+1&lt;=15,IF(AH$16&gt;='様式３（療養者名簿）（⑤の場合）'!$O120,IF(AH$16&lt;='様式３（療養者名簿）（⑤の場合）'!$W120,1,0),0),0)</f>
        <v>0</v>
      </c>
      <c r="AI111" s="159">
        <f>IF(AI$16-'様式３（療養者名簿）（⑤の場合）'!$O120+1&lt;=15,IF(AI$16&gt;='様式３（療養者名簿）（⑤の場合）'!$O120,IF(AI$16&lt;='様式３（療養者名簿）（⑤の場合）'!$W120,1,0),0),0)</f>
        <v>0</v>
      </c>
      <c r="AJ111" s="159">
        <f>IF(AJ$16-'様式３（療養者名簿）（⑤の場合）'!$O120+1&lt;=15,IF(AJ$16&gt;='様式３（療養者名簿）（⑤の場合）'!$O120,IF(AJ$16&lt;='様式３（療養者名簿）（⑤の場合）'!$W120,1,0),0),0)</f>
        <v>0</v>
      </c>
      <c r="AK111" s="159">
        <f>IF(AK$16-'様式３（療養者名簿）（⑤の場合）'!$O120+1&lt;=15,IF(AK$16&gt;='様式３（療養者名簿）（⑤の場合）'!$O120,IF(AK$16&lt;='様式３（療養者名簿）（⑤の場合）'!$W120,1,0),0),0)</f>
        <v>0</v>
      </c>
      <c r="AL111" s="159">
        <f>IF(AL$16-'様式３（療養者名簿）（⑤の場合）'!$O120+1&lt;=15,IF(AL$16&gt;='様式３（療養者名簿）（⑤の場合）'!$O120,IF(AL$16&lt;='様式３（療養者名簿）（⑤の場合）'!$W120,1,0),0),0)</f>
        <v>0</v>
      </c>
      <c r="AM111" s="159">
        <f>IF(AM$16-'様式３（療養者名簿）（⑤の場合）'!$O120+1&lt;=15,IF(AM$16&gt;='様式３（療養者名簿）（⑤の場合）'!$O120,IF(AM$16&lt;='様式３（療養者名簿）（⑤の場合）'!$W120,1,0),0),0)</f>
        <v>0</v>
      </c>
      <c r="AN111" s="159">
        <f>IF(AN$16-'様式３（療養者名簿）（⑤の場合）'!$O120+1&lt;=15,IF(AN$16&gt;='様式３（療養者名簿）（⑤の場合）'!$O120,IF(AN$16&lt;='様式３（療養者名簿）（⑤の場合）'!$W120,1,0),0),0)</f>
        <v>0</v>
      </c>
      <c r="AO111" s="159">
        <f>IF(AO$16-'様式３（療養者名簿）（⑤の場合）'!$O120+1&lt;=15,IF(AO$16&gt;='様式３（療養者名簿）（⑤の場合）'!$O120,IF(AO$16&lt;='様式３（療養者名簿）（⑤の場合）'!$W120,1,0),0),0)</f>
        <v>0</v>
      </c>
      <c r="AP111" s="159">
        <f>IF(AP$16-'様式３（療養者名簿）（⑤の場合）'!$O120+1&lt;=15,IF(AP$16&gt;='様式３（療養者名簿）（⑤の場合）'!$O120,IF(AP$16&lt;='様式３（療養者名簿）（⑤の場合）'!$W120,1,0),0),0)</f>
        <v>0</v>
      </c>
      <c r="AQ111" s="159">
        <f>IF(AQ$16-'様式３（療養者名簿）（⑤の場合）'!$O120+1&lt;=15,IF(AQ$16&gt;='様式３（療養者名簿）（⑤の場合）'!$O120,IF(AQ$16&lt;='様式３（療養者名簿）（⑤の場合）'!$W120,1,0),0),0)</f>
        <v>0</v>
      </c>
      <c r="AR111" s="159">
        <f>IF(AR$16-'様式３（療養者名簿）（⑤の場合）'!$O120+1&lt;=15,IF(AR$16&gt;='様式３（療養者名簿）（⑤の場合）'!$O120,IF(AR$16&lt;='様式３（療養者名簿）（⑤の場合）'!$W120,1,0),0),0)</f>
        <v>0</v>
      </c>
      <c r="AS111" s="159">
        <f>IF(AS$16-'様式３（療養者名簿）（⑤の場合）'!$O120+1&lt;=15,IF(AS$16&gt;='様式３（療養者名簿）（⑤の場合）'!$O120,IF(AS$16&lt;='様式３（療養者名簿）（⑤の場合）'!$W120,1,0),0),0)</f>
        <v>0</v>
      </c>
      <c r="AT111" s="159">
        <f>IF(AT$16-'様式３（療養者名簿）（⑤の場合）'!$O120+1&lt;=15,IF(AT$16&gt;='様式３（療養者名簿）（⑤の場合）'!$O120,IF(AT$16&lt;='様式３（療養者名簿）（⑤の場合）'!$W120,1,0),0),0)</f>
        <v>0</v>
      </c>
      <c r="AU111" s="159">
        <f>IF(AU$16-'様式３（療養者名簿）（⑤の場合）'!$O120+1&lt;=15,IF(AU$16&gt;='様式３（療養者名簿）（⑤の場合）'!$O120,IF(AU$16&lt;='様式３（療養者名簿）（⑤の場合）'!$W120,1,0),0),0)</f>
        <v>0</v>
      </c>
      <c r="AV111" s="159">
        <f>IF(AV$16-'様式３（療養者名簿）（⑤の場合）'!$O120+1&lt;=15,IF(AV$16&gt;='様式３（療養者名簿）（⑤の場合）'!$O120,IF(AV$16&lt;='様式３（療養者名簿）（⑤の場合）'!$W120,1,0),0),0)</f>
        <v>0</v>
      </c>
      <c r="AW111" s="159">
        <f>IF(AW$16-'様式３（療養者名簿）（⑤の場合）'!$O120+1&lt;=15,IF(AW$16&gt;='様式３（療養者名簿）（⑤の場合）'!$O120,IF(AW$16&lt;='様式３（療養者名簿）（⑤の場合）'!$W120,1,0),0),0)</f>
        <v>0</v>
      </c>
      <c r="AX111" s="159">
        <f>IF(AX$16-'様式３（療養者名簿）（⑤の場合）'!$O120+1&lt;=15,IF(AX$16&gt;='様式３（療養者名簿）（⑤の場合）'!$O120,IF(AX$16&lt;='様式３（療養者名簿）（⑤の場合）'!$W120,1,0),0),0)</f>
        <v>0</v>
      </c>
      <c r="AY111" s="159">
        <f>IF(AY$16-'様式３（療養者名簿）（⑤の場合）'!$O120+1&lt;=15,IF(AY$16&gt;='様式３（療養者名簿）（⑤の場合）'!$O120,IF(AY$16&lt;='様式３（療養者名簿）（⑤の場合）'!$W120,1,0),0),0)</f>
        <v>0</v>
      </c>
      <c r="AZ111" s="159">
        <f>IF(AZ$16-'様式３（療養者名簿）（⑤の場合）'!$O120+1&lt;=15,IF(AZ$16&gt;='様式３（療養者名簿）（⑤の場合）'!$O120,IF(AZ$16&lt;='様式３（療養者名簿）（⑤の場合）'!$W120,1,0),0),0)</f>
        <v>0</v>
      </c>
      <c r="BA111" s="159">
        <f>IF(BA$16-'様式３（療養者名簿）（⑤の場合）'!$O120+1&lt;=15,IF(BA$16&gt;='様式３（療養者名簿）（⑤の場合）'!$O120,IF(BA$16&lt;='様式３（療養者名簿）（⑤の場合）'!$W120,1,0),0),0)</f>
        <v>0</v>
      </c>
      <c r="BB111" s="159">
        <f>IF(BB$16-'様式３（療養者名簿）（⑤の場合）'!$O120+1&lt;=15,IF(BB$16&gt;='様式３（療養者名簿）（⑤の場合）'!$O120,IF(BB$16&lt;='様式３（療養者名簿）（⑤の場合）'!$W120,1,0),0),0)</f>
        <v>0</v>
      </c>
      <c r="BC111" s="159">
        <f>IF(BC$16-'様式３（療養者名簿）（⑤の場合）'!$O120+1&lt;=15,IF(BC$16&gt;='様式３（療養者名簿）（⑤の場合）'!$O120,IF(BC$16&lt;='様式３（療養者名簿）（⑤の場合）'!$W120,1,0),0),0)</f>
        <v>0</v>
      </c>
      <c r="BD111" s="159">
        <f>IF(BD$16-'様式３（療養者名簿）（⑤の場合）'!$O120+1&lt;=15,IF(BD$16&gt;='様式３（療養者名簿）（⑤の場合）'!$O120,IF(BD$16&lt;='様式３（療養者名簿）（⑤の場合）'!$W120,1,0),0),0)</f>
        <v>0</v>
      </c>
      <c r="BE111" s="159">
        <f>IF(BE$16-'様式３（療養者名簿）（⑤の場合）'!$O120+1&lt;=15,IF(BE$16&gt;='様式３（療養者名簿）（⑤の場合）'!$O120,IF(BE$16&lt;='様式３（療養者名簿）（⑤の場合）'!$W120,1,0),0),0)</f>
        <v>0</v>
      </c>
      <c r="BF111" s="159">
        <f>IF(BF$16-'様式３（療養者名簿）（⑤の場合）'!$O120+1&lt;=15,IF(BF$16&gt;='様式３（療養者名簿）（⑤の場合）'!$O120,IF(BF$16&lt;='様式３（療養者名簿）（⑤の場合）'!$W120,1,0),0),0)</f>
        <v>0</v>
      </c>
      <c r="BG111" s="159">
        <f>IF(BG$16-'様式３（療養者名簿）（⑤の場合）'!$O120+1&lt;=15,IF(BG$16&gt;='様式３（療養者名簿）（⑤の場合）'!$O120,IF(BG$16&lt;='様式３（療養者名簿）（⑤の場合）'!$W120,1,0),0),0)</f>
        <v>0</v>
      </c>
      <c r="BH111" s="159">
        <f>IF(BH$16-'様式３（療養者名簿）（⑤の場合）'!$O120+1&lt;=15,IF(BH$16&gt;='様式３（療養者名簿）（⑤の場合）'!$O120,IF(BH$16&lt;='様式３（療養者名簿）（⑤の場合）'!$W120,1,0),0),0)</f>
        <v>0</v>
      </c>
      <c r="BI111" s="159">
        <f>IF(BI$16-'様式３（療養者名簿）（⑤の場合）'!$O120+1&lt;=15,IF(BI$16&gt;='様式３（療養者名簿）（⑤の場合）'!$O120,IF(BI$16&lt;='様式３（療養者名簿）（⑤の場合）'!$W120,1,0),0),0)</f>
        <v>0</v>
      </c>
      <c r="BJ111" s="159">
        <f>IF(BJ$16-'様式３（療養者名簿）（⑤の場合）'!$O120+1&lt;=15,IF(BJ$16&gt;='様式３（療養者名簿）（⑤の場合）'!$O120,IF(BJ$16&lt;='様式３（療養者名簿）（⑤の場合）'!$W120,1,0),0),0)</f>
        <v>0</v>
      </c>
      <c r="BK111" s="159">
        <f>IF(BK$16-'様式３（療養者名簿）（⑤の場合）'!$O120+1&lt;=15,IF(BK$16&gt;='様式３（療養者名簿）（⑤の場合）'!$O120,IF(BK$16&lt;='様式３（療養者名簿）（⑤の場合）'!$W120,1,0),0),0)</f>
        <v>0</v>
      </c>
      <c r="BL111" s="159">
        <f>IF(BL$16-'様式３（療養者名簿）（⑤の場合）'!$O120+1&lt;=15,IF(BL$16&gt;='様式３（療養者名簿）（⑤の場合）'!$O120,IF(BL$16&lt;='様式３（療養者名簿）（⑤の場合）'!$W120,1,0),0),0)</f>
        <v>0</v>
      </c>
      <c r="BM111" s="159">
        <f>IF(BM$16-'様式３（療養者名簿）（⑤の場合）'!$O120+1&lt;=15,IF(BM$16&gt;='様式３（療養者名簿）（⑤の場合）'!$O120,IF(BM$16&lt;='様式３（療養者名簿）（⑤の場合）'!$W120,1,0),0),0)</f>
        <v>0</v>
      </c>
      <c r="BN111" s="159">
        <f>IF(BN$16-'様式３（療養者名簿）（⑤の場合）'!$O120+1&lt;=15,IF(BN$16&gt;='様式３（療養者名簿）（⑤の場合）'!$O120,IF(BN$16&lt;='様式３（療養者名簿）（⑤の場合）'!$W120,1,0),0),0)</f>
        <v>0</v>
      </c>
      <c r="BO111" s="159">
        <f>IF(BO$16-'様式３（療養者名簿）（⑤の場合）'!$O120+1&lt;=15,IF(BO$16&gt;='様式３（療養者名簿）（⑤の場合）'!$O120,IF(BO$16&lt;='様式３（療養者名簿）（⑤の場合）'!$W120,1,0),0),0)</f>
        <v>0</v>
      </c>
      <c r="BP111" s="159">
        <f>IF(BP$16-'様式３（療養者名簿）（⑤の場合）'!$O120+1&lt;=15,IF(BP$16&gt;='様式３（療養者名簿）（⑤の場合）'!$O120,IF(BP$16&lt;='様式３（療養者名簿）（⑤の場合）'!$W120,1,0),0),0)</f>
        <v>0</v>
      </c>
      <c r="BQ111" s="159">
        <f>IF(BQ$16-'様式３（療養者名簿）（⑤の場合）'!$O120+1&lt;=15,IF(BQ$16&gt;='様式３（療養者名簿）（⑤の場合）'!$O120,IF(BQ$16&lt;='様式３（療養者名簿）（⑤の場合）'!$W120,1,0),0),0)</f>
        <v>0</v>
      </c>
      <c r="BR111" s="159">
        <f>IF(BR$16-'様式３（療養者名簿）（⑤の場合）'!$O120+1&lt;=15,IF(BR$16&gt;='様式３（療養者名簿）（⑤の場合）'!$O120,IF(BR$16&lt;='様式３（療養者名簿）（⑤の場合）'!$W120,1,0),0),0)</f>
        <v>0</v>
      </c>
      <c r="BS111" s="159">
        <f>IF(BS$16-'様式３（療養者名簿）（⑤の場合）'!$O120+1&lt;=15,IF(BS$16&gt;='様式３（療養者名簿）（⑤の場合）'!$O120,IF(BS$16&lt;='様式３（療養者名簿）（⑤の場合）'!$W120,1,0),0),0)</f>
        <v>0</v>
      </c>
      <c r="BT111" s="159">
        <f>IF(BT$16-'様式３（療養者名簿）（⑤の場合）'!$O120+1&lt;=15,IF(BT$16&gt;='様式３（療養者名簿）（⑤の場合）'!$O120,IF(BT$16&lt;='様式３（療養者名簿）（⑤の場合）'!$W120,1,0),0),0)</f>
        <v>0</v>
      </c>
      <c r="BU111" s="159">
        <f>IF(BU$16-'様式３（療養者名簿）（⑤の場合）'!$O120+1&lt;=15,IF(BU$16&gt;='様式３（療養者名簿）（⑤の場合）'!$O120,IF(BU$16&lt;='様式３（療養者名簿）（⑤の場合）'!$W120,1,0),0),0)</f>
        <v>0</v>
      </c>
      <c r="BV111" s="159">
        <f>IF(BV$16-'様式３（療養者名簿）（⑤の場合）'!$O120+1&lt;=15,IF(BV$16&gt;='様式３（療養者名簿）（⑤の場合）'!$O120,IF(BV$16&lt;='様式３（療養者名簿）（⑤の場合）'!$W120,1,0),0),0)</f>
        <v>0</v>
      </c>
      <c r="BW111" s="159">
        <f>IF(BW$16-'様式３（療養者名簿）（⑤の場合）'!$O120+1&lt;=15,IF(BW$16&gt;='様式３（療養者名簿）（⑤の場合）'!$O120,IF(BW$16&lt;='様式３（療養者名簿）（⑤の場合）'!$W120,1,0),0),0)</f>
        <v>0</v>
      </c>
      <c r="BX111" s="159">
        <f>IF(BX$16-'様式３（療養者名簿）（⑤の場合）'!$O120+1&lt;=15,IF(BX$16&gt;='様式３（療養者名簿）（⑤の場合）'!$O120,IF(BX$16&lt;='様式３（療養者名簿）（⑤の場合）'!$W120,1,0),0),0)</f>
        <v>0</v>
      </c>
      <c r="BY111" s="159">
        <f>IF(BY$16-'様式３（療養者名簿）（⑤の場合）'!$O120+1&lt;=15,IF(BY$16&gt;='様式３（療養者名簿）（⑤の場合）'!$O120,IF(BY$16&lt;='様式３（療養者名簿）（⑤の場合）'!$W120,1,0),0),0)</f>
        <v>0</v>
      </c>
      <c r="BZ111" s="159">
        <f>IF(BZ$16-'様式３（療養者名簿）（⑤の場合）'!$O120+1&lt;=15,IF(BZ$16&gt;='様式３（療養者名簿）（⑤の場合）'!$O120,IF(BZ$16&lt;='様式３（療養者名簿）（⑤の場合）'!$W120,1,0),0),0)</f>
        <v>0</v>
      </c>
      <c r="CA111" s="159">
        <f>IF(CA$16-'様式３（療養者名簿）（⑤の場合）'!$O120+1&lt;=15,IF(CA$16&gt;='様式３（療養者名簿）（⑤の場合）'!$O120,IF(CA$16&lt;='様式３（療養者名簿）（⑤の場合）'!$W120,1,0),0),0)</f>
        <v>0</v>
      </c>
      <c r="CB111" s="159">
        <f>IF(CB$16-'様式３（療養者名簿）（⑤の場合）'!$O120+1&lt;=15,IF(CB$16&gt;='様式３（療養者名簿）（⑤の場合）'!$O120,IF(CB$16&lt;='様式３（療養者名簿）（⑤の場合）'!$W120,1,0),0),0)</f>
        <v>0</v>
      </c>
      <c r="CC111" s="159">
        <f>IF(CC$16-'様式３（療養者名簿）（⑤の場合）'!$O120+1&lt;=15,IF(CC$16&gt;='様式３（療養者名簿）（⑤の場合）'!$O120,IF(CC$16&lt;='様式３（療養者名簿）（⑤の場合）'!$W120,1,0),0),0)</f>
        <v>0</v>
      </c>
      <c r="CD111" s="159">
        <f>IF(CD$16-'様式３（療養者名簿）（⑤の場合）'!$O120+1&lt;=15,IF(CD$16&gt;='様式３（療養者名簿）（⑤の場合）'!$O120,IF(CD$16&lt;='様式３（療養者名簿）（⑤の場合）'!$W120,1,0),0),0)</f>
        <v>0</v>
      </c>
      <c r="CE111" s="159">
        <f>IF(CE$16-'様式３（療養者名簿）（⑤の場合）'!$O120+1&lt;=15,IF(CE$16&gt;='様式３（療養者名簿）（⑤の場合）'!$O120,IF(CE$16&lt;='様式３（療養者名簿）（⑤の場合）'!$W120,1,0),0),0)</f>
        <v>0</v>
      </c>
      <c r="CF111" s="159">
        <f>IF(CF$16-'様式３（療養者名簿）（⑤の場合）'!$O120+1&lt;=15,IF(CF$16&gt;='様式３（療養者名簿）（⑤の場合）'!$O120,IF(CF$16&lt;='様式３（療養者名簿）（⑤の場合）'!$W120,1,0),0),0)</f>
        <v>0</v>
      </c>
      <c r="CG111" s="159">
        <f>IF(CG$16-'様式３（療養者名簿）（⑤の場合）'!$O120+1&lt;=15,IF(CG$16&gt;='様式３（療養者名簿）（⑤の場合）'!$O120,IF(CG$16&lt;='様式３（療養者名簿）（⑤の場合）'!$W120,1,0),0),0)</f>
        <v>0</v>
      </c>
      <c r="CH111" s="159">
        <f>IF(CH$16-'様式３（療養者名簿）（⑤の場合）'!$O120+1&lt;=15,IF(CH$16&gt;='様式３（療養者名簿）（⑤の場合）'!$O120,IF(CH$16&lt;='様式３（療養者名簿）（⑤の場合）'!$W120,1,0),0),0)</f>
        <v>0</v>
      </c>
      <c r="CI111" s="159">
        <f>IF(CI$16-'様式３（療養者名簿）（⑤の場合）'!$O120+1&lt;=15,IF(CI$16&gt;='様式３（療養者名簿）（⑤の場合）'!$O120,IF(CI$16&lt;='様式３（療養者名簿）（⑤の場合）'!$W120,1,0),0),0)</f>
        <v>0</v>
      </c>
      <c r="CJ111" s="159">
        <f>IF(CJ$16-'様式３（療養者名簿）（⑤の場合）'!$O120+1&lt;=15,IF(CJ$16&gt;='様式３（療養者名簿）（⑤の場合）'!$O120,IF(CJ$16&lt;='様式３（療養者名簿）（⑤の場合）'!$W120,1,0),0),0)</f>
        <v>0</v>
      </c>
      <c r="CK111" s="159">
        <f>IF(CK$16-'様式３（療養者名簿）（⑤の場合）'!$O120+1&lt;=15,IF(CK$16&gt;='様式３（療養者名簿）（⑤の場合）'!$O120,IF(CK$16&lt;='様式３（療養者名簿）（⑤の場合）'!$W120,1,0),0),0)</f>
        <v>0</v>
      </c>
      <c r="CL111" s="159">
        <f>IF(CL$16-'様式３（療養者名簿）（⑤の場合）'!$O120+1&lt;=15,IF(CL$16&gt;='様式３（療養者名簿）（⑤の場合）'!$O120,IF(CL$16&lt;='様式３（療養者名簿）（⑤の場合）'!$W120,1,0),0),0)</f>
        <v>0</v>
      </c>
      <c r="CM111" s="159">
        <f>IF(CM$16-'様式３（療養者名簿）（⑤の場合）'!$O120+1&lt;=15,IF(CM$16&gt;='様式３（療養者名簿）（⑤の場合）'!$O120,IF(CM$16&lt;='様式３（療養者名簿）（⑤の場合）'!$W120,1,0),0),0)</f>
        <v>0</v>
      </c>
      <c r="CN111" s="159">
        <f>IF(CN$16-'様式３（療養者名簿）（⑤の場合）'!$O120+1&lt;=15,IF(CN$16&gt;='様式３（療養者名簿）（⑤の場合）'!$O120,IF(CN$16&lt;='様式３（療養者名簿）（⑤の場合）'!$W120,1,0),0),0)</f>
        <v>0</v>
      </c>
      <c r="CO111" s="159">
        <f>IF(CO$16-'様式３（療養者名簿）（⑤の場合）'!$O120+1&lt;=15,IF(CO$16&gt;='様式３（療養者名簿）（⑤の場合）'!$O120,IF(CO$16&lt;='様式３（療養者名簿）（⑤の場合）'!$W120,1,0),0),0)</f>
        <v>0</v>
      </c>
      <c r="CP111" s="159">
        <f>IF(CP$16-'様式３（療養者名簿）（⑤の場合）'!$O120+1&lt;=15,IF(CP$16&gt;='様式３（療養者名簿）（⑤の場合）'!$O120,IF(CP$16&lt;='様式３（療養者名簿）（⑤の場合）'!$W120,1,0),0),0)</f>
        <v>0</v>
      </c>
      <c r="CQ111" s="159">
        <f>IF(CQ$16-'様式３（療養者名簿）（⑤の場合）'!$O120+1&lt;=15,IF(CQ$16&gt;='様式３（療養者名簿）（⑤の場合）'!$O120,IF(CQ$16&lt;='様式３（療養者名簿）（⑤の場合）'!$W120,1,0),0),0)</f>
        <v>0</v>
      </c>
      <c r="CR111" s="159">
        <f>IF(CR$16-'様式３（療養者名簿）（⑤の場合）'!$O120+1&lt;=15,IF(CR$16&gt;='様式３（療養者名簿）（⑤の場合）'!$O120,IF(CR$16&lt;='様式３（療養者名簿）（⑤の場合）'!$W120,1,0),0),0)</f>
        <v>0</v>
      </c>
      <c r="CS111" s="159">
        <f>IF(CS$16-'様式３（療養者名簿）（⑤の場合）'!$O120+1&lt;=15,IF(CS$16&gt;='様式３（療養者名簿）（⑤の場合）'!$O120,IF(CS$16&lt;='様式３（療養者名簿）（⑤の場合）'!$W120,1,0),0),0)</f>
        <v>0</v>
      </c>
      <c r="CT111" s="159">
        <f>IF(CT$16-'様式３（療養者名簿）（⑤の場合）'!$O120+1&lt;=15,IF(CT$16&gt;='様式３（療養者名簿）（⑤の場合）'!$O120,IF(CT$16&lt;='様式３（療養者名簿）（⑤の場合）'!$W120,1,0),0),0)</f>
        <v>0</v>
      </c>
      <c r="CU111" s="159">
        <f>IF(CU$16-'様式３（療養者名簿）（⑤の場合）'!$O120+1&lt;=15,IF(CU$16&gt;='様式３（療養者名簿）（⑤の場合）'!$O120,IF(CU$16&lt;='様式３（療養者名簿）（⑤の場合）'!$W120,1,0),0),0)</f>
        <v>0</v>
      </c>
      <c r="CV111" s="159">
        <f>IF(CV$16-'様式３（療養者名簿）（⑤の場合）'!$O120+1&lt;=15,IF(CV$16&gt;='様式３（療養者名簿）（⑤の場合）'!$O120,IF(CV$16&lt;='様式３（療養者名簿）（⑤の場合）'!$W120,1,0),0),0)</f>
        <v>0</v>
      </c>
      <c r="CW111" s="159">
        <f>IF(CW$16-'様式３（療養者名簿）（⑤の場合）'!$O120+1&lt;=15,IF(CW$16&gt;='様式３（療養者名簿）（⑤の場合）'!$O120,IF(CW$16&lt;='様式３（療養者名簿）（⑤の場合）'!$W120,1,0),0),0)</f>
        <v>0</v>
      </c>
      <c r="CX111" s="159">
        <f>IF(CX$16-'様式３（療養者名簿）（⑤の場合）'!$O120+1&lt;=15,IF(CX$16&gt;='様式３（療養者名簿）（⑤の場合）'!$O120,IF(CX$16&lt;='様式３（療養者名簿）（⑤の場合）'!$W120,1,0),0),0)</f>
        <v>0</v>
      </c>
      <c r="CY111" s="159">
        <f>IF(CY$16-'様式３（療養者名簿）（⑤の場合）'!$O120+1&lt;=15,IF(CY$16&gt;='様式３（療養者名簿）（⑤の場合）'!$O120,IF(CY$16&lt;='様式３（療養者名簿）（⑤の場合）'!$W120,1,0),0),0)</f>
        <v>0</v>
      </c>
      <c r="CZ111" s="159">
        <f>IF(CZ$16-'様式３（療養者名簿）（⑤の場合）'!$O120+1&lt;=15,IF(CZ$16&gt;='様式３（療養者名簿）（⑤の場合）'!$O120,IF(CZ$16&lt;='様式３（療養者名簿）（⑤の場合）'!$W120,1,0),0),0)</f>
        <v>0</v>
      </c>
      <c r="DA111" s="159">
        <f>IF(DA$16-'様式３（療養者名簿）（⑤の場合）'!$O120+1&lt;=15,IF(DA$16&gt;='様式３（療養者名簿）（⑤の場合）'!$O120,IF(DA$16&lt;='様式３（療養者名簿）（⑤の場合）'!$W120,1,0),0),0)</f>
        <v>0</v>
      </c>
      <c r="DB111" s="159">
        <f>IF(DB$16-'様式３（療養者名簿）（⑤の場合）'!$O120+1&lt;=15,IF(DB$16&gt;='様式３（療養者名簿）（⑤の場合）'!$O120,IF(DB$16&lt;='様式３（療養者名簿）（⑤の場合）'!$W120,1,0),0),0)</f>
        <v>0</v>
      </c>
      <c r="DC111" s="159">
        <f>IF(DC$16-'様式３（療養者名簿）（⑤の場合）'!$O120+1&lt;=15,IF(DC$16&gt;='様式３（療養者名簿）（⑤の場合）'!$O120,IF(DC$16&lt;='様式３（療養者名簿）（⑤の場合）'!$W120,1,0),0),0)</f>
        <v>0</v>
      </c>
      <c r="DD111" s="159">
        <f>IF(DD$16-'様式３（療養者名簿）（⑤の場合）'!$O120+1&lt;=15,IF(DD$16&gt;='様式３（療養者名簿）（⑤の場合）'!$O120,IF(DD$16&lt;='様式３（療養者名簿）（⑤の場合）'!$W120,1,0),0),0)</f>
        <v>0</v>
      </c>
      <c r="DE111" s="159">
        <f>IF(DE$16-'様式３（療養者名簿）（⑤の場合）'!$O120+1&lt;=15,IF(DE$16&gt;='様式３（療養者名簿）（⑤の場合）'!$O120,IF(DE$16&lt;='様式３（療養者名簿）（⑤の場合）'!$W120,1,0),0),0)</f>
        <v>0</v>
      </c>
      <c r="DF111" s="159">
        <f>IF(DF$16-'様式３（療養者名簿）（⑤の場合）'!$O120+1&lt;=15,IF(DF$16&gt;='様式３（療養者名簿）（⑤の場合）'!$O120,IF(DF$16&lt;='様式３（療養者名簿）（⑤の場合）'!$W120,1,0),0),0)</f>
        <v>0</v>
      </c>
      <c r="DG111" s="159">
        <f>IF(DG$16-'様式３（療養者名簿）（⑤の場合）'!$O120+1&lt;=15,IF(DG$16&gt;='様式３（療養者名簿）（⑤の場合）'!$O120,IF(DG$16&lt;='様式３（療養者名簿）（⑤の場合）'!$W120,1,0),0),0)</f>
        <v>0</v>
      </c>
      <c r="DH111" s="159">
        <f>IF(DH$16-'様式３（療養者名簿）（⑤の場合）'!$O120+1&lt;=15,IF(DH$16&gt;='様式３（療養者名簿）（⑤の場合）'!$O120,IF(DH$16&lt;='様式３（療養者名簿）（⑤の場合）'!$W120,1,0),0),0)</f>
        <v>0</v>
      </c>
      <c r="DI111" s="159">
        <f>IF(DI$16-'様式３（療養者名簿）（⑤の場合）'!$O120+1&lt;=15,IF(DI$16&gt;='様式３（療養者名簿）（⑤の場合）'!$O120,IF(DI$16&lt;='様式３（療養者名簿）（⑤の場合）'!$W120,1,0),0),0)</f>
        <v>0</v>
      </c>
      <c r="DJ111" s="159">
        <f>IF(DJ$16-'様式３（療養者名簿）（⑤の場合）'!$O120+1&lt;=15,IF(DJ$16&gt;='様式３（療養者名簿）（⑤の場合）'!$O120,IF(DJ$16&lt;='様式３（療養者名簿）（⑤の場合）'!$W120,1,0),0),0)</f>
        <v>0</v>
      </c>
      <c r="DK111" s="159">
        <f>IF(DK$16-'様式３（療養者名簿）（⑤の場合）'!$O120+1&lt;=15,IF(DK$16&gt;='様式３（療養者名簿）（⑤の場合）'!$O120,IF(DK$16&lt;='様式３（療養者名簿）（⑤の場合）'!$W120,1,0),0),0)</f>
        <v>0</v>
      </c>
      <c r="DL111" s="159">
        <f>IF(DL$16-'様式３（療養者名簿）（⑤の場合）'!$O120+1&lt;=15,IF(DL$16&gt;='様式３（療養者名簿）（⑤の場合）'!$O120,IF(DL$16&lt;='様式３（療養者名簿）（⑤の場合）'!$W120,1,0),0),0)</f>
        <v>0</v>
      </c>
      <c r="DM111" s="159">
        <f>IF(DM$16-'様式３（療養者名簿）（⑤の場合）'!$O120+1&lt;=15,IF(DM$16&gt;='様式３（療養者名簿）（⑤の場合）'!$O120,IF(DM$16&lt;='様式３（療養者名簿）（⑤の場合）'!$W120,1,0),0),0)</f>
        <v>0</v>
      </c>
      <c r="DN111" s="159">
        <f>IF(DN$16-'様式３（療養者名簿）（⑤の場合）'!$O120+1&lt;=15,IF(DN$16&gt;='様式３（療養者名簿）（⑤の場合）'!$O120,IF(DN$16&lt;='様式３（療養者名簿）（⑤の場合）'!$W120,1,0),0),0)</f>
        <v>0</v>
      </c>
      <c r="DO111" s="159">
        <f>IF(DO$16-'様式３（療養者名簿）（⑤の場合）'!$O120+1&lt;=15,IF(DO$16&gt;='様式３（療養者名簿）（⑤の場合）'!$O120,IF(DO$16&lt;='様式３（療養者名簿）（⑤の場合）'!$W120,1,0),0),0)</f>
        <v>0</v>
      </c>
      <c r="DP111" s="159">
        <f>IF(DP$16-'様式３（療養者名簿）（⑤の場合）'!$O120+1&lt;=15,IF(DP$16&gt;='様式３（療養者名簿）（⑤の場合）'!$O120,IF(DP$16&lt;='様式３（療養者名簿）（⑤の場合）'!$W120,1,0),0),0)</f>
        <v>0</v>
      </c>
      <c r="DQ111" s="159">
        <f>IF(DQ$16-'様式３（療養者名簿）（⑤の場合）'!$O120+1&lt;=15,IF(DQ$16&gt;='様式３（療養者名簿）（⑤の場合）'!$O120,IF(DQ$16&lt;='様式３（療養者名簿）（⑤の場合）'!$W120,1,0),0),0)</f>
        <v>0</v>
      </c>
      <c r="DR111" s="159">
        <f>IF(DR$16-'様式３（療養者名簿）（⑤の場合）'!$O120+1&lt;=15,IF(DR$16&gt;='様式３（療養者名簿）（⑤の場合）'!$O120,IF(DR$16&lt;='様式３（療養者名簿）（⑤の場合）'!$W120,1,0),0),0)</f>
        <v>0</v>
      </c>
      <c r="DS111" s="159">
        <f>IF(DS$16-'様式３（療養者名簿）（⑤の場合）'!$O120+1&lt;=15,IF(DS$16&gt;='様式３（療養者名簿）（⑤の場合）'!$O120,IF(DS$16&lt;='様式３（療養者名簿）（⑤の場合）'!$W120,1,0),0),0)</f>
        <v>0</v>
      </c>
      <c r="DT111" s="159">
        <f>IF(DT$16-'様式３（療養者名簿）（⑤の場合）'!$O120+1&lt;=15,IF(DT$16&gt;='様式３（療養者名簿）（⑤の場合）'!$O120,IF(DT$16&lt;='様式３（療養者名簿）（⑤の場合）'!$W120,1,0),0),0)</f>
        <v>0</v>
      </c>
      <c r="DU111" s="159">
        <f>IF(DU$16-'様式３（療養者名簿）（⑤の場合）'!$O120+1&lt;=15,IF(DU$16&gt;='様式３（療養者名簿）（⑤の場合）'!$O120,IF(DU$16&lt;='様式３（療養者名簿）（⑤の場合）'!$W120,1,0),0),0)</f>
        <v>0</v>
      </c>
      <c r="DV111" s="159">
        <f>IF(DV$16-'様式３（療養者名簿）（⑤の場合）'!$O120+1&lt;=15,IF(DV$16&gt;='様式３（療養者名簿）（⑤の場合）'!$O120,IF(DV$16&lt;='様式３（療養者名簿）（⑤の場合）'!$W120,1,0),0),0)</f>
        <v>0</v>
      </c>
      <c r="DW111" s="159">
        <f>IF(DW$16-'様式３（療養者名簿）（⑤の場合）'!$O120+1&lt;=15,IF(DW$16&gt;='様式３（療養者名簿）（⑤の場合）'!$O120,IF(DW$16&lt;='様式３（療養者名簿）（⑤の場合）'!$W120,1,0),0),0)</f>
        <v>0</v>
      </c>
      <c r="DX111" s="159">
        <f>IF(DX$16-'様式３（療養者名簿）（⑤の場合）'!$O120+1&lt;=15,IF(DX$16&gt;='様式３（療養者名簿）（⑤の場合）'!$O120,IF(DX$16&lt;='様式３（療養者名簿）（⑤の場合）'!$W120,1,0),0),0)</f>
        <v>0</v>
      </c>
      <c r="DY111" s="159">
        <f>IF(DY$16-'様式３（療養者名簿）（⑤の場合）'!$O120+1&lt;=15,IF(DY$16&gt;='様式３（療養者名簿）（⑤の場合）'!$O120,IF(DY$16&lt;='様式３（療養者名簿）（⑤の場合）'!$W120,1,0),0),0)</f>
        <v>0</v>
      </c>
      <c r="DZ111" s="159">
        <f>IF(DZ$16-'様式３（療養者名簿）（⑤の場合）'!$O120+1&lt;=15,IF(DZ$16&gt;='様式３（療養者名簿）（⑤の場合）'!$O120,IF(DZ$16&lt;='様式３（療養者名簿）（⑤の場合）'!$W120,1,0),0),0)</f>
        <v>0</v>
      </c>
      <c r="EA111" s="159">
        <f>IF(EA$16-'様式３（療養者名簿）（⑤の場合）'!$O120+1&lt;=15,IF(EA$16&gt;='様式３（療養者名簿）（⑤の場合）'!$O120,IF(EA$16&lt;='様式３（療養者名簿）（⑤の場合）'!$W120,1,0),0),0)</f>
        <v>0</v>
      </c>
      <c r="EB111" s="159">
        <f>IF(EB$16-'様式３（療養者名簿）（⑤の場合）'!$O120+1&lt;=15,IF(EB$16&gt;='様式３（療養者名簿）（⑤の場合）'!$O120,IF(EB$16&lt;='様式３（療養者名簿）（⑤の場合）'!$W120,1,0),0),0)</f>
        <v>0</v>
      </c>
      <c r="EC111" s="159">
        <f>IF(EC$16-'様式３（療養者名簿）（⑤の場合）'!$O120+1&lt;=15,IF(EC$16&gt;='様式３（療養者名簿）（⑤の場合）'!$O120,IF(EC$16&lt;='様式３（療養者名簿）（⑤の場合）'!$W120,1,0),0),0)</f>
        <v>0</v>
      </c>
      <c r="ED111" s="159">
        <f>IF(ED$16-'様式３（療養者名簿）（⑤の場合）'!$O120+1&lt;=15,IF(ED$16&gt;='様式３（療養者名簿）（⑤の場合）'!$O120,IF(ED$16&lt;='様式３（療養者名簿）（⑤の場合）'!$W120,1,0),0),0)</f>
        <v>0</v>
      </c>
      <c r="EE111" s="159">
        <f>IF(EE$16-'様式３（療養者名簿）（⑤の場合）'!$O120+1&lt;=15,IF(EE$16&gt;='様式３（療養者名簿）（⑤の場合）'!$O120,IF(EE$16&lt;='様式３（療養者名簿）（⑤の場合）'!$W120,1,0),0),0)</f>
        <v>0</v>
      </c>
      <c r="EF111" s="159">
        <f>IF(EF$16-'様式３（療養者名簿）（⑤の場合）'!$O120+1&lt;=15,IF(EF$16&gt;='様式３（療養者名簿）（⑤の場合）'!$O120,IF(EF$16&lt;='様式３（療養者名簿）（⑤の場合）'!$W120,1,0),0),0)</f>
        <v>0</v>
      </c>
      <c r="EG111" s="159">
        <f>IF(EG$16-'様式３（療養者名簿）（⑤の場合）'!$O120+1&lt;=15,IF(EG$16&gt;='様式３（療養者名簿）（⑤の場合）'!$O120,IF(EG$16&lt;='様式３（療養者名簿）（⑤の場合）'!$W120,1,0),0),0)</f>
        <v>0</v>
      </c>
      <c r="EH111" s="159">
        <f>IF(EH$16-'様式３（療養者名簿）（⑤の場合）'!$O120+1&lt;=15,IF(EH$16&gt;='様式３（療養者名簿）（⑤の場合）'!$O120,IF(EH$16&lt;='様式３（療養者名簿）（⑤の場合）'!$W120,1,0),0),0)</f>
        <v>0</v>
      </c>
      <c r="EI111" s="159">
        <f>IF(EI$16-'様式３（療養者名簿）（⑤の場合）'!$O120+1&lt;=15,IF(EI$16&gt;='様式３（療養者名簿）（⑤の場合）'!$O120,IF(EI$16&lt;='様式３（療養者名簿）（⑤の場合）'!$W120,1,0),0),0)</f>
        <v>0</v>
      </c>
      <c r="EJ111" s="159">
        <f>IF(EJ$16-'様式３（療養者名簿）（⑤の場合）'!$O120+1&lt;=15,IF(EJ$16&gt;='様式３（療養者名簿）（⑤の場合）'!$O120,IF(EJ$16&lt;='様式３（療養者名簿）（⑤の場合）'!$W120,1,0),0),0)</f>
        <v>0</v>
      </c>
      <c r="EK111" s="159">
        <f>IF(EK$16-'様式３（療養者名簿）（⑤の場合）'!$O120+1&lt;=15,IF(EK$16&gt;='様式３（療養者名簿）（⑤の場合）'!$O120,IF(EK$16&lt;='様式３（療養者名簿）（⑤の場合）'!$W120,1,0),0),0)</f>
        <v>0</v>
      </c>
      <c r="EL111" s="159">
        <f>IF(EL$16-'様式３（療養者名簿）（⑤の場合）'!$O120+1&lt;=15,IF(EL$16&gt;='様式３（療養者名簿）（⑤の場合）'!$O120,IF(EL$16&lt;='様式３（療養者名簿）（⑤の場合）'!$W120,1,0),0),0)</f>
        <v>0</v>
      </c>
      <c r="EM111" s="159">
        <f>IF(EM$16-'様式３（療養者名簿）（⑤の場合）'!$O120+1&lt;=15,IF(EM$16&gt;='様式３（療養者名簿）（⑤の場合）'!$O120,IF(EM$16&lt;='様式３（療養者名簿）（⑤の場合）'!$W120,1,0),0),0)</f>
        <v>0</v>
      </c>
      <c r="EN111" s="159">
        <f>IF(EN$16-'様式３（療養者名簿）（⑤の場合）'!$O120+1&lt;=15,IF(EN$16&gt;='様式３（療養者名簿）（⑤の場合）'!$O120,IF(EN$16&lt;='様式３（療養者名簿）（⑤の場合）'!$W120,1,0),0),0)</f>
        <v>0</v>
      </c>
      <c r="EO111" s="159">
        <f>IF(EO$16-'様式３（療養者名簿）（⑤の場合）'!$O120+1&lt;=15,IF(EO$16&gt;='様式３（療養者名簿）（⑤の場合）'!$O120,IF(EO$16&lt;='様式３（療養者名簿）（⑤の場合）'!$W120,1,0),0),0)</f>
        <v>0</v>
      </c>
      <c r="EP111" s="159">
        <f>IF(EP$16-'様式３（療養者名簿）（⑤の場合）'!$O120+1&lt;=15,IF(EP$16&gt;='様式３（療養者名簿）（⑤の場合）'!$O120,IF(EP$16&lt;='様式３（療養者名簿）（⑤の場合）'!$W120,1,0),0),0)</f>
        <v>0</v>
      </c>
      <c r="EQ111" s="159">
        <f>IF(EQ$16-'様式３（療養者名簿）（⑤の場合）'!$O120+1&lt;=15,IF(EQ$16&gt;='様式３（療養者名簿）（⑤の場合）'!$O120,IF(EQ$16&lt;='様式３（療養者名簿）（⑤の場合）'!$W120,1,0),0),0)</f>
        <v>0</v>
      </c>
      <c r="ER111" s="159">
        <f>IF(ER$16-'様式３（療養者名簿）（⑤の場合）'!$O120+1&lt;=15,IF(ER$16&gt;='様式３（療養者名簿）（⑤の場合）'!$O120,IF(ER$16&lt;='様式３（療養者名簿）（⑤の場合）'!$W120,1,0),0),0)</f>
        <v>0</v>
      </c>
      <c r="ES111" s="159">
        <f>IF(ES$16-'様式３（療養者名簿）（⑤の場合）'!$O120+1&lt;=15,IF(ES$16&gt;='様式３（療養者名簿）（⑤の場合）'!$O120,IF(ES$16&lt;='様式３（療養者名簿）（⑤の場合）'!$W120,1,0),0),0)</f>
        <v>0</v>
      </c>
      <c r="ET111" s="159">
        <f>IF(ET$16-'様式３（療養者名簿）（⑤の場合）'!$O120+1&lt;=15,IF(ET$16&gt;='様式３（療養者名簿）（⑤の場合）'!$O120,IF(ET$16&lt;='様式３（療養者名簿）（⑤の場合）'!$W120,1,0),0),0)</f>
        <v>0</v>
      </c>
      <c r="EU111" s="159">
        <f>IF(EU$16-'様式３（療養者名簿）（⑤の場合）'!$O120+1&lt;=15,IF(EU$16&gt;='様式３（療養者名簿）（⑤の場合）'!$O120,IF(EU$16&lt;='様式３（療養者名簿）（⑤の場合）'!$W120,1,0),0),0)</f>
        <v>0</v>
      </c>
      <c r="EV111" s="159">
        <f>IF(EV$16-'様式３（療養者名簿）（⑤の場合）'!$O120+1&lt;=15,IF(EV$16&gt;='様式３（療養者名簿）（⑤の場合）'!$O120,IF(EV$16&lt;='様式３（療養者名簿）（⑤の場合）'!$W120,1,0),0),0)</f>
        <v>0</v>
      </c>
      <c r="EW111" s="159">
        <f>IF(EW$16-'様式３（療養者名簿）（⑤の場合）'!$O120+1&lt;=15,IF(EW$16&gt;='様式３（療養者名簿）（⑤の場合）'!$O120,IF(EW$16&lt;='様式３（療養者名簿）（⑤の場合）'!$W120,1,0),0),0)</f>
        <v>0</v>
      </c>
      <c r="EX111" s="159">
        <f>IF(EX$16-'様式３（療養者名簿）（⑤の場合）'!$O120+1&lt;=15,IF(EX$16&gt;='様式３（療養者名簿）（⑤の場合）'!$O120,IF(EX$16&lt;='様式３（療養者名簿）（⑤の場合）'!$W120,1,0),0),0)</f>
        <v>0</v>
      </c>
      <c r="EY111" s="159">
        <f>IF(EY$16-'様式３（療養者名簿）（⑤の場合）'!$O120+1&lt;=15,IF(EY$16&gt;='様式３（療養者名簿）（⑤の場合）'!$O120,IF(EY$16&lt;='様式３（療養者名簿）（⑤の場合）'!$W120,1,0),0),0)</f>
        <v>0</v>
      </c>
      <c r="EZ111" s="159">
        <f>IF(EZ$16-'様式３（療養者名簿）（⑤の場合）'!$O120+1&lt;=15,IF(EZ$16&gt;='様式３（療養者名簿）（⑤の場合）'!$O120,IF(EZ$16&lt;='様式３（療養者名簿）（⑤の場合）'!$W120,1,0),0),0)</f>
        <v>0</v>
      </c>
      <c r="FA111" s="159">
        <f>IF(FA$16-'様式３（療養者名簿）（⑤の場合）'!$O120+1&lt;=15,IF(FA$16&gt;='様式３（療養者名簿）（⑤の場合）'!$O120,IF(FA$16&lt;='様式３（療養者名簿）（⑤の場合）'!$W120,1,0),0),0)</f>
        <v>0</v>
      </c>
      <c r="FB111" s="159">
        <f>IF(FB$16-'様式３（療養者名簿）（⑤の場合）'!$O120+1&lt;=15,IF(FB$16&gt;='様式３（療養者名簿）（⑤の場合）'!$O120,IF(FB$16&lt;='様式３（療養者名簿）（⑤の場合）'!$W120,1,0),0),0)</f>
        <v>0</v>
      </c>
      <c r="FC111" s="159">
        <f>IF(FC$16-'様式３（療養者名簿）（⑤の場合）'!$O120+1&lt;=15,IF(FC$16&gt;='様式３（療養者名簿）（⑤の場合）'!$O120,IF(FC$16&lt;='様式３（療養者名簿）（⑤の場合）'!$W120,1,0),0),0)</f>
        <v>0</v>
      </c>
      <c r="FD111" s="159">
        <f>IF(FD$16-'様式３（療養者名簿）（⑤の場合）'!$O120+1&lt;=15,IF(FD$16&gt;='様式３（療養者名簿）（⑤の場合）'!$O120,IF(FD$16&lt;='様式３（療養者名簿）（⑤の場合）'!$W120,1,0),0),0)</f>
        <v>0</v>
      </c>
      <c r="FE111" s="159">
        <f>IF(FE$16-'様式３（療養者名簿）（⑤の場合）'!$O120+1&lt;=15,IF(FE$16&gt;='様式３（療養者名簿）（⑤の場合）'!$O120,IF(FE$16&lt;='様式３（療養者名簿）（⑤の場合）'!$W120,1,0),0),0)</f>
        <v>0</v>
      </c>
      <c r="FF111" s="159">
        <f>IF(FF$16-'様式３（療養者名簿）（⑤の場合）'!$O120+1&lt;=15,IF(FF$16&gt;='様式３（療養者名簿）（⑤の場合）'!$O120,IF(FF$16&lt;='様式３（療養者名簿）（⑤の場合）'!$W120,1,0),0),0)</f>
        <v>0</v>
      </c>
      <c r="FG111" s="159">
        <f>IF(FG$16-'様式３（療養者名簿）（⑤の場合）'!$O120+1&lt;=15,IF(FG$16&gt;='様式３（療養者名簿）（⑤の場合）'!$O120,IF(FG$16&lt;='様式３（療養者名簿）（⑤の場合）'!$W120,1,0),0),0)</f>
        <v>0</v>
      </c>
      <c r="FH111" s="159">
        <f>IF(FH$16-'様式３（療養者名簿）（⑤の場合）'!$O120+1&lt;=15,IF(FH$16&gt;='様式３（療養者名簿）（⑤の場合）'!$O120,IF(FH$16&lt;='様式３（療養者名簿）（⑤の場合）'!$W120,1,0),0),0)</f>
        <v>0</v>
      </c>
      <c r="FI111" s="159">
        <f>IF(FI$16-'様式３（療養者名簿）（⑤の場合）'!$O120+1&lt;=15,IF(FI$16&gt;='様式３（療養者名簿）（⑤の場合）'!$O120,IF(FI$16&lt;='様式３（療養者名簿）（⑤の場合）'!$W120,1,0),0),0)</f>
        <v>0</v>
      </c>
      <c r="FJ111" s="159">
        <f>IF(FJ$16-'様式３（療養者名簿）（⑤の場合）'!$O120+1&lt;=15,IF(FJ$16&gt;='様式３（療養者名簿）（⑤の場合）'!$O120,IF(FJ$16&lt;='様式３（療養者名簿）（⑤の場合）'!$W120,1,0),0),0)</f>
        <v>0</v>
      </c>
      <c r="FK111" s="159">
        <f>IF(FK$16-'様式３（療養者名簿）（⑤の場合）'!$O120+1&lt;=15,IF(FK$16&gt;='様式３（療養者名簿）（⑤の場合）'!$O120,IF(FK$16&lt;='様式３（療養者名簿）（⑤の場合）'!$W120,1,0),0),0)</f>
        <v>0</v>
      </c>
      <c r="FL111" s="159">
        <f>IF(FL$16-'様式３（療養者名簿）（⑤の場合）'!$O120+1&lt;=15,IF(FL$16&gt;='様式３（療養者名簿）（⑤の場合）'!$O120,IF(FL$16&lt;='様式３（療養者名簿）（⑤の場合）'!$W120,1,0),0),0)</f>
        <v>0</v>
      </c>
      <c r="FM111" s="159">
        <f>IF(FM$16-'様式３（療養者名簿）（⑤の場合）'!$O120+1&lt;=15,IF(FM$16&gt;='様式３（療養者名簿）（⑤の場合）'!$O120,IF(FM$16&lt;='様式３（療養者名簿）（⑤の場合）'!$W120,1,0),0),0)</f>
        <v>0</v>
      </c>
      <c r="FN111" s="159">
        <f>IF(FN$16-'様式３（療養者名簿）（⑤の場合）'!$O120+1&lt;=15,IF(FN$16&gt;='様式３（療養者名簿）（⑤の場合）'!$O120,IF(FN$16&lt;='様式３（療養者名簿）（⑤の場合）'!$W120,1,0),0),0)</f>
        <v>0</v>
      </c>
      <c r="FO111" s="159">
        <f>IF(FO$16-'様式３（療養者名簿）（⑤の場合）'!$O120+1&lt;=15,IF(FO$16&gt;='様式３（療養者名簿）（⑤の場合）'!$O120,IF(FO$16&lt;='様式３（療養者名簿）（⑤の場合）'!$W120,1,0),0),0)</f>
        <v>0</v>
      </c>
      <c r="FP111" s="159">
        <f>IF(FP$16-'様式３（療養者名簿）（⑤の場合）'!$O120+1&lt;=15,IF(FP$16&gt;='様式３（療養者名簿）（⑤の場合）'!$O120,IF(FP$16&lt;='様式３（療養者名簿）（⑤の場合）'!$W120,1,0),0),0)</f>
        <v>0</v>
      </c>
      <c r="FQ111" s="159">
        <f>IF(FQ$16-'様式３（療養者名簿）（⑤の場合）'!$O120+1&lt;=15,IF(FQ$16&gt;='様式３（療養者名簿）（⑤の場合）'!$O120,IF(FQ$16&lt;='様式３（療養者名簿）（⑤の場合）'!$W120,1,0),0),0)</f>
        <v>0</v>
      </c>
      <c r="FR111" s="159">
        <f>IF(FR$16-'様式３（療養者名簿）（⑤の場合）'!$O120+1&lt;=15,IF(FR$16&gt;='様式３（療養者名簿）（⑤の場合）'!$O120,IF(FR$16&lt;='様式３（療養者名簿）（⑤の場合）'!$W120,1,0),0),0)</f>
        <v>0</v>
      </c>
      <c r="FS111" s="159">
        <f>IF(FS$16-'様式３（療養者名簿）（⑤の場合）'!$O120+1&lt;=15,IF(FS$16&gt;='様式３（療養者名簿）（⑤の場合）'!$O120,IF(FS$16&lt;='様式３（療養者名簿）（⑤の場合）'!$W120,1,0),0),0)</f>
        <v>0</v>
      </c>
      <c r="FT111" s="159">
        <f>IF(FT$16-'様式３（療養者名簿）（⑤の場合）'!$O120+1&lt;=15,IF(FT$16&gt;='様式３（療養者名簿）（⑤の場合）'!$O120,IF(FT$16&lt;='様式３（療養者名簿）（⑤の場合）'!$W120,1,0),0),0)</f>
        <v>0</v>
      </c>
      <c r="FU111" s="159">
        <f>IF(FU$16-'様式３（療養者名簿）（⑤の場合）'!$O120+1&lt;=15,IF(FU$16&gt;='様式３（療養者名簿）（⑤の場合）'!$O120,IF(FU$16&lt;='様式３（療養者名簿）（⑤の場合）'!$W120,1,0),0),0)</f>
        <v>0</v>
      </c>
      <c r="FV111" s="159">
        <f>IF(FV$16-'様式３（療養者名簿）（⑤の場合）'!$O120+1&lt;=15,IF(FV$16&gt;='様式３（療養者名簿）（⑤の場合）'!$O120,IF(FV$16&lt;='様式３（療養者名簿）（⑤の場合）'!$W120,1,0),0),0)</f>
        <v>0</v>
      </c>
      <c r="FW111" s="159">
        <f>IF(FW$16-'様式３（療養者名簿）（⑤の場合）'!$O120+1&lt;=15,IF(FW$16&gt;='様式３（療養者名簿）（⑤の場合）'!$O120,IF(FW$16&lt;='様式３（療養者名簿）（⑤の場合）'!$W120,1,0),0),0)</f>
        <v>0</v>
      </c>
      <c r="FX111" s="159">
        <f>IF(FX$16-'様式３（療養者名簿）（⑤の場合）'!$O120+1&lt;=15,IF(FX$16&gt;='様式３（療養者名簿）（⑤の場合）'!$O120,IF(FX$16&lt;='様式３（療養者名簿）（⑤の場合）'!$W120,1,0),0),0)</f>
        <v>0</v>
      </c>
      <c r="FY111" s="159">
        <f>IF(FY$16-'様式３（療養者名簿）（⑤の場合）'!$O120+1&lt;=15,IF(FY$16&gt;='様式３（療養者名簿）（⑤の場合）'!$O120,IF(FY$16&lt;='様式３（療養者名簿）（⑤の場合）'!$W120,1,0),0),0)</f>
        <v>0</v>
      </c>
      <c r="FZ111" s="159">
        <f>IF(FZ$16-'様式３（療養者名簿）（⑤の場合）'!$O120+1&lt;=15,IF(FZ$16&gt;='様式３（療養者名簿）（⑤の場合）'!$O120,IF(FZ$16&lt;='様式３（療養者名簿）（⑤の場合）'!$W120,1,0),0),0)</f>
        <v>0</v>
      </c>
      <c r="GA111" s="159">
        <f>IF(GA$16-'様式３（療養者名簿）（⑤の場合）'!$O120+1&lt;=15,IF(GA$16&gt;='様式３（療養者名簿）（⑤の場合）'!$O120,IF(GA$16&lt;='様式３（療養者名簿）（⑤の場合）'!$W120,1,0),0),0)</f>
        <v>0</v>
      </c>
      <c r="GB111" s="159">
        <f>IF(GB$16-'様式３（療養者名簿）（⑤の場合）'!$O120+1&lt;=15,IF(GB$16&gt;='様式３（療養者名簿）（⑤の場合）'!$O120,IF(GB$16&lt;='様式３（療養者名簿）（⑤の場合）'!$W120,1,0),0),0)</f>
        <v>0</v>
      </c>
      <c r="GC111" s="159">
        <f>IF(GC$16-'様式３（療養者名簿）（⑤の場合）'!$O120+1&lt;=15,IF(GC$16&gt;='様式３（療養者名簿）（⑤の場合）'!$O120,IF(GC$16&lt;='様式３（療養者名簿）（⑤の場合）'!$W120,1,0),0),0)</f>
        <v>0</v>
      </c>
      <c r="GD111" s="159">
        <f>IF(GD$16-'様式３（療養者名簿）（⑤の場合）'!$O120+1&lt;=15,IF(GD$16&gt;='様式３（療養者名簿）（⑤の場合）'!$O120,IF(GD$16&lt;='様式３（療養者名簿）（⑤の場合）'!$W120,1,0),0),0)</f>
        <v>0</v>
      </c>
      <c r="GE111" s="159">
        <f>IF(GE$16-'様式３（療養者名簿）（⑤の場合）'!$O120+1&lt;=15,IF(GE$16&gt;='様式３（療養者名簿）（⑤の場合）'!$O120,IF(GE$16&lt;='様式３（療養者名簿）（⑤の場合）'!$W120,1,0),0),0)</f>
        <v>0</v>
      </c>
      <c r="GF111" s="159">
        <f>IF(GF$16-'様式３（療養者名簿）（⑤の場合）'!$O120+1&lt;=15,IF(GF$16&gt;='様式３（療養者名簿）（⑤の場合）'!$O120,IF(GF$16&lt;='様式３（療養者名簿）（⑤の場合）'!$W120,1,0),0),0)</f>
        <v>0</v>
      </c>
      <c r="GG111" s="159">
        <f>IF(GG$16-'様式３（療養者名簿）（⑤の場合）'!$O120+1&lt;=15,IF(GG$16&gt;='様式３（療養者名簿）（⑤の場合）'!$O120,IF(GG$16&lt;='様式３（療養者名簿）（⑤の場合）'!$W120,1,0),0),0)</f>
        <v>0</v>
      </c>
      <c r="GH111" s="159">
        <f>IF(GH$16-'様式３（療養者名簿）（⑤の場合）'!$O120+1&lt;=15,IF(GH$16&gt;='様式３（療養者名簿）（⑤の場合）'!$O120,IF(GH$16&lt;='様式３（療養者名簿）（⑤の場合）'!$W120,1,0),0),0)</f>
        <v>0</v>
      </c>
      <c r="GI111" s="159">
        <f>IF(GI$16-'様式３（療養者名簿）（⑤の場合）'!$O120+1&lt;=15,IF(GI$16&gt;='様式３（療養者名簿）（⑤の場合）'!$O120,IF(GI$16&lt;='様式３（療養者名簿）（⑤の場合）'!$W120,1,0),0),0)</f>
        <v>0</v>
      </c>
      <c r="GJ111" s="159">
        <f>IF(GJ$16-'様式３（療養者名簿）（⑤の場合）'!$O120+1&lt;=15,IF(GJ$16&gt;='様式３（療養者名簿）（⑤の場合）'!$O120,IF(GJ$16&lt;='様式３（療養者名簿）（⑤の場合）'!$W120,1,0),0),0)</f>
        <v>0</v>
      </c>
      <c r="GK111" s="159">
        <f>IF(GK$16-'様式３（療養者名簿）（⑤の場合）'!$O120+1&lt;=15,IF(GK$16&gt;='様式３（療養者名簿）（⑤の場合）'!$O120,IF(GK$16&lt;='様式３（療養者名簿）（⑤の場合）'!$W120,1,0),0),0)</f>
        <v>0</v>
      </c>
      <c r="GL111" s="159">
        <f>IF(GL$16-'様式３（療養者名簿）（⑤の場合）'!$O120+1&lt;=15,IF(GL$16&gt;='様式３（療養者名簿）（⑤の場合）'!$O120,IF(GL$16&lt;='様式３（療養者名簿）（⑤の場合）'!$W120,1,0),0),0)</f>
        <v>0</v>
      </c>
      <c r="GM111" s="159">
        <f>IF(GM$16-'様式３（療養者名簿）（⑤の場合）'!$O120+1&lt;=15,IF(GM$16&gt;='様式３（療養者名簿）（⑤の場合）'!$O120,IF(GM$16&lt;='様式３（療養者名簿）（⑤の場合）'!$W120,1,0),0),0)</f>
        <v>0</v>
      </c>
      <c r="GN111" s="159">
        <f>IF(GN$16-'様式３（療養者名簿）（⑤の場合）'!$O120+1&lt;=15,IF(GN$16&gt;='様式３（療養者名簿）（⑤の場合）'!$O120,IF(GN$16&lt;='様式３（療養者名簿）（⑤の場合）'!$W120,1,0),0),0)</f>
        <v>0</v>
      </c>
      <c r="GO111" s="159">
        <f>IF(GO$16-'様式３（療養者名簿）（⑤の場合）'!$O120+1&lt;=15,IF(GO$16&gt;='様式３（療養者名簿）（⑤の場合）'!$O120,IF(GO$16&lt;='様式３（療養者名簿）（⑤の場合）'!$W120,1,0),0),0)</f>
        <v>0</v>
      </c>
      <c r="GP111" s="159">
        <f>IF(GP$16-'様式３（療養者名簿）（⑤の場合）'!$O120+1&lt;=15,IF(GP$16&gt;='様式３（療養者名簿）（⑤の場合）'!$O120,IF(GP$16&lt;='様式３（療養者名簿）（⑤の場合）'!$W120,1,0),0),0)</f>
        <v>0</v>
      </c>
      <c r="GQ111" s="159">
        <f>IF(GQ$16-'様式３（療養者名簿）（⑤の場合）'!$O120+1&lt;=15,IF(GQ$16&gt;='様式３（療養者名簿）（⑤の場合）'!$O120,IF(GQ$16&lt;='様式３（療養者名簿）（⑤の場合）'!$W120,1,0),0),0)</f>
        <v>0</v>
      </c>
      <c r="GR111" s="159">
        <f>IF(GR$16-'様式３（療養者名簿）（⑤の場合）'!$O120+1&lt;=15,IF(GR$16&gt;='様式３（療養者名簿）（⑤の場合）'!$O120,IF(GR$16&lt;='様式３（療養者名簿）（⑤の場合）'!$W120,1,0),0),0)</f>
        <v>0</v>
      </c>
      <c r="GS111" s="159">
        <f>IF(GS$16-'様式３（療養者名簿）（⑤の場合）'!$O120+1&lt;=15,IF(GS$16&gt;='様式３（療養者名簿）（⑤の場合）'!$O120,IF(GS$16&lt;='様式３（療養者名簿）（⑤の場合）'!$W120,1,0),0),0)</f>
        <v>0</v>
      </c>
      <c r="GT111" s="159">
        <f>IF(GT$16-'様式３（療養者名簿）（⑤の場合）'!$O120+1&lt;=15,IF(GT$16&gt;='様式３（療養者名簿）（⑤の場合）'!$O120,IF(GT$16&lt;='様式３（療養者名簿）（⑤の場合）'!$W120,1,0),0),0)</f>
        <v>0</v>
      </c>
      <c r="GU111" s="159">
        <f>IF(GU$16-'様式３（療養者名簿）（⑤の場合）'!$O120+1&lt;=15,IF(GU$16&gt;='様式３（療養者名簿）（⑤の場合）'!$O120,IF(GU$16&lt;='様式３（療養者名簿）（⑤の場合）'!$W120,1,0),0),0)</f>
        <v>0</v>
      </c>
      <c r="GV111" s="159">
        <f>IF(GV$16-'様式３（療養者名簿）（⑤の場合）'!$O120+1&lt;=15,IF(GV$16&gt;='様式３（療養者名簿）（⑤の場合）'!$O120,IF(GV$16&lt;='様式３（療養者名簿）（⑤の場合）'!$W120,1,0),0),0)</f>
        <v>0</v>
      </c>
      <c r="GW111" s="159">
        <f>IF(GW$16-'様式３（療養者名簿）（⑤の場合）'!$O120+1&lt;=15,IF(GW$16&gt;='様式３（療養者名簿）（⑤の場合）'!$O120,IF(GW$16&lt;='様式３（療養者名簿）（⑤の場合）'!$W120,1,0),0),0)</f>
        <v>0</v>
      </c>
      <c r="GX111" s="159">
        <f>IF(GX$16-'様式３（療養者名簿）（⑤の場合）'!$O120+1&lt;=15,IF(GX$16&gt;='様式３（療養者名簿）（⑤の場合）'!$O120,IF(GX$16&lt;='様式３（療養者名簿）（⑤の場合）'!$W120,1,0),0),0)</f>
        <v>0</v>
      </c>
      <c r="GY111" s="159">
        <f>IF(GY$16-'様式３（療養者名簿）（⑤の場合）'!$O120+1&lt;=15,IF(GY$16&gt;='様式３（療養者名簿）（⑤の場合）'!$O120,IF(GY$16&lt;='様式３（療養者名簿）（⑤の場合）'!$W120,1,0),0),0)</f>
        <v>0</v>
      </c>
      <c r="GZ111" s="159">
        <f>IF(GZ$16-'様式３（療養者名簿）（⑤の場合）'!$O120+1&lt;=15,IF(GZ$16&gt;='様式３（療養者名簿）（⑤の場合）'!$O120,IF(GZ$16&lt;='様式３（療養者名簿）（⑤の場合）'!$W120,1,0),0),0)</f>
        <v>0</v>
      </c>
      <c r="HA111" s="159">
        <f>IF(HA$16-'様式３（療養者名簿）（⑤の場合）'!$O120+1&lt;=15,IF(HA$16&gt;='様式３（療養者名簿）（⑤の場合）'!$O120,IF(HA$16&lt;='様式３（療養者名簿）（⑤の場合）'!$W120,1,0),0),0)</f>
        <v>0</v>
      </c>
      <c r="HB111" s="159">
        <f>IF(HB$16-'様式３（療養者名簿）（⑤の場合）'!$O120+1&lt;=15,IF(HB$16&gt;='様式３（療養者名簿）（⑤の場合）'!$O120,IF(HB$16&lt;='様式３（療養者名簿）（⑤の場合）'!$W120,1,0),0),0)</f>
        <v>0</v>
      </c>
      <c r="HC111" s="159">
        <f>IF(HC$16-'様式３（療養者名簿）（⑤の場合）'!$O120+1&lt;=15,IF(HC$16&gt;='様式３（療養者名簿）（⑤の場合）'!$O120,IF(HC$16&lt;='様式３（療養者名簿）（⑤の場合）'!$W120,1,0),0),0)</f>
        <v>0</v>
      </c>
      <c r="HD111" s="159">
        <f>IF(HD$16-'様式３（療養者名簿）（⑤の場合）'!$O120+1&lt;=15,IF(HD$16&gt;='様式３（療養者名簿）（⑤の場合）'!$O120,IF(HD$16&lt;='様式３（療養者名簿）（⑤の場合）'!$W120,1,0),0),0)</f>
        <v>0</v>
      </c>
      <c r="HE111" s="159">
        <f>IF(HE$16-'様式３（療養者名簿）（⑤の場合）'!$O120+1&lt;=15,IF(HE$16&gt;='様式３（療養者名簿）（⑤の場合）'!$O120,IF(HE$16&lt;='様式３（療養者名簿）（⑤の場合）'!$W120,1,0),0),0)</f>
        <v>0</v>
      </c>
      <c r="HF111" s="159">
        <f>IF(HF$16-'様式３（療養者名簿）（⑤の場合）'!$O120+1&lt;=15,IF(HF$16&gt;='様式３（療養者名簿）（⑤の場合）'!$O120,IF(HF$16&lt;='様式３（療養者名簿）（⑤の場合）'!$W120,1,0),0),0)</f>
        <v>0</v>
      </c>
      <c r="HG111" s="159">
        <f>IF(HG$16-'様式３（療養者名簿）（⑤の場合）'!$O120+1&lt;=15,IF(HG$16&gt;='様式３（療養者名簿）（⑤の場合）'!$O120,IF(HG$16&lt;='様式３（療養者名簿）（⑤の場合）'!$W120,1,0),0),0)</f>
        <v>0</v>
      </c>
      <c r="HH111" s="159">
        <f>IF(HH$16-'様式３（療養者名簿）（⑤の場合）'!$O120+1&lt;=15,IF(HH$16&gt;='様式３（療養者名簿）（⑤の場合）'!$O120,IF(HH$16&lt;='様式３（療養者名簿）（⑤の場合）'!$W120,1,0),0),0)</f>
        <v>0</v>
      </c>
      <c r="HI111" s="159">
        <f>IF(HI$16-'様式３（療養者名簿）（⑤の場合）'!$O120+1&lt;=15,IF(HI$16&gt;='様式３（療養者名簿）（⑤の場合）'!$O120,IF(HI$16&lt;='様式３（療養者名簿）（⑤の場合）'!$W120,1,0),0),0)</f>
        <v>0</v>
      </c>
      <c r="HJ111" s="159">
        <f>IF(HJ$16-'様式３（療養者名簿）（⑤の場合）'!$O120+1&lt;=15,IF(HJ$16&gt;='様式３（療養者名簿）（⑤の場合）'!$O120,IF(HJ$16&lt;='様式３（療養者名簿）（⑤の場合）'!$W120,1,0),0),0)</f>
        <v>0</v>
      </c>
      <c r="HK111" s="159">
        <f>IF(HK$16-'様式３（療養者名簿）（⑤の場合）'!$O120+1&lt;=15,IF(HK$16&gt;='様式３（療養者名簿）（⑤の場合）'!$O120,IF(HK$16&lt;='様式３（療養者名簿）（⑤の場合）'!$W120,1,0),0),0)</f>
        <v>0</v>
      </c>
      <c r="HL111" s="159">
        <f>IF(HL$16-'様式３（療養者名簿）（⑤の場合）'!$O120+1&lt;=15,IF(HL$16&gt;='様式３（療養者名簿）（⑤の場合）'!$O120,IF(HL$16&lt;='様式３（療養者名簿）（⑤の場合）'!$W120,1,0),0),0)</f>
        <v>0</v>
      </c>
      <c r="HM111" s="159">
        <f>IF(HM$16-'様式３（療養者名簿）（⑤の場合）'!$O120+1&lt;=15,IF(HM$16&gt;='様式３（療養者名簿）（⑤の場合）'!$O120,IF(HM$16&lt;='様式３（療養者名簿）（⑤の場合）'!$W120,1,0),0),0)</f>
        <v>0</v>
      </c>
      <c r="HN111" s="159">
        <f>IF(HN$16-'様式３（療養者名簿）（⑤の場合）'!$O120+1&lt;=15,IF(HN$16&gt;='様式３（療養者名簿）（⑤の場合）'!$O120,IF(HN$16&lt;='様式３（療養者名簿）（⑤の場合）'!$W120,1,0),0),0)</f>
        <v>0</v>
      </c>
      <c r="HO111" s="159">
        <f>IF(HO$16-'様式３（療養者名簿）（⑤の場合）'!$O120+1&lt;=15,IF(HO$16&gt;='様式３（療養者名簿）（⑤の場合）'!$O120,IF(HO$16&lt;='様式３（療養者名簿）（⑤の場合）'!$W120,1,0),0),0)</f>
        <v>0</v>
      </c>
      <c r="HP111" s="159">
        <f>IF(HP$16-'様式３（療養者名簿）（⑤の場合）'!$O120+1&lt;=15,IF(HP$16&gt;='様式３（療養者名簿）（⑤の場合）'!$O120,IF(HP$16&lt;='様式３（療養者名簿）（⑤の場合）'!$W120,1,0),0),0)</f>
        <v>0</v>
      </c>
      <c r="HQ111" s="159">
        <f>IF(HQ$16-'様式３（療養者名簿）（⑤の場合）'!$O120+1&lt;=15,IF(HQ$16&gt;='様式３（療養者名簿）（⑤の場合）'!$O120,IF(HQ$16&lt;='様式３（療養者名簿）（⑤の場合）'!$W120,1,0),0),0)</f>
        <v>0</v>
      </c>
      <c r="HR111" s="159">
        <f>IF(HR$16-'様式３（療養者名簿）（⑤の場合）'!$O120+1&lt;=15,IF(HR$16&gt;='様式３（療養者名簿）（⑤の場合）'!$O120,IF(HR$16&lt;='様式３（療養者名簿）（⑤の場合）'!$W120,1,0),0),0)</f>
        <v>0</v>
      </c>
      <c r="HS111" s="159">
        <f>IF(HS$16-'様式３（療養者名簿）（⑤の場合）'!$O120+1&lt;=15,IF(HS$16&gt;='様式３（療養者名簿）（⑤の場合）'!$O120,IF(HS$16&lt;='様式３（療養者名簿）（⑤の場合）'!$W120,1,0),0),0)</f>
        <v>0</v>
      </c>
      <c r="HT111" s="159">
        <f>IF(HT$16-'様式３（療養者名簿）（⑤の場合）'!$O120+1&lt;=15,IF(HT$16&gt;='様式３（療養者名簿）（⑤の場合）'!$O120,IF(HT$16&lt;='様式３（療養者名簿）（⑤の場合）'!$W120,1,0),0),0)</f>
        <v>0</v>
      </c>
      <c r="HU111" s="159">
        <f>IF(HU$16-'様式３（療養者名簿）（⑤の場合）'!$O120+1&lt;=15,IF(HU$16&gt;='様式３（療養者名簿）（⑤の場合）'!$O120,IF(HU$16&lt;='様式３（療養者名簿）（⑤の場合）'!$W120,1,0),0),0)</f>
        <v>0</v>
      </c>
      <c r="HV111" s="159">
        <f>IF(HV$16-'様式３（療養者名簿）（⑤の場合）'!$O120+1&lt;=15,IF(HV$16&gt;='様式３（療養者名簿）（⑤の場合）'!$O120,IF(HV$16&lt;='様式３（療養者名簿）（⑤の場合）'!$W120,1,0),0),0)</f>
        <v>0</v>
      </c>
      <c r="HW111" s="159">
        <f>IF(HW$16-'様式３（療養者名簿）（⑤の場合）'!$O120+1&lt;=15,IF(HW$16&gt;='様式３（療養者名簿）（⑤の場合）'!$O120,IF(HW$16&lt;='様式３（療養者名簿）（⑤の場合）'!$W120,1,0),0),0)</f>
        <v>0</v>
      </c>
      <c r="HX111" s="159">
        <f>IF(HX$16-'様式３（療養者名簿）（⑤の場合）'!$O120+1&lt;=15,IF(HX$16&gt;='様式３（療養者名簿）（⑤の場合）'!$O120,IF(HX$16&lt;='様式３（療養者名簿）（⑤の場合）'!$W120,1,0),0),0)</f>
        <v>0</v>
      </c>
      <c r="HY111" s="159">
        <f>IF(HY$16-'様式３（療養者名簿）（⑤の場合）'!$O120+1&lt;=15,IF(HY$16&gt;='様式３（療養者名簿）（⑤の場合）'!$O120,IF(HY$16&lt;='様式３（療養者名簿）（⑤の場合）'!$W120,1,0),0),0)</f>
        <v>0</v>
      </c>
      <c r="HZ111" s="159">
        <f>IF(HZ$16-'様式３（療養者名簿）（⑤の場合）'!$O120+1&lt;=15,IF(HZ$16&gt;='様式３（療養者名簿）（⑤の場合）'!$O120,IF(HZ$16&lt;='様式３（療養者名簿）（⑤の場合）'!$W120,1,0),0),0)</f>
        <v>0</v>
      </c>
      <c r="IA111" s="159">
        <f>IF(IA$16-'様式３（療養者名簿）（⑤の場合）'!$O120+1&lt;=15,IF(IA$16&gt;='様式３（療養者名簿）（⑤の場合）'!$O120,IF(IA$16&lt;='様式３（療養者名簿）（⑤の場合）'!$W120,1,0),0),0)</f>
        <v>0</v>
      </c>
      <c r="IB111" s="159">
        <f>IF(IB$16-'様式３（療養者名簿）（⑤の場合）'!$O120+1&lt;=15,IF(IB$16&gt;='様式３（療養者名簿）（⑤の場合）'!$O120,IF(IB$16&lt;='様式３（療養者名簿）（⑤の場合）'!$W120,1,0),0),0)</f>
        <v>0</v>
      </c>
      <c r="IC111" s="159">
        <f>IF(IC$16-'様式３（療養者名簿）（⑤の場合）'!$O120+1&lt;=15,IF(IC$16&gt;='様式３（療養者名簿）（⑤の場合）'!$O120,IF(IC$16&lt;='様式３（療養者名簿）（⑤の場合）'!$W120,1,0),0),0)</f>
        <v>0</v>
      </c>
      <c r="ID111" s="159">
        <f>IF(ID$16-'様式３（療養者名簿）（⑤の場合）'!$O120+1&lt;=15,IF(ID$16&gt;='様式３（療養者名簿）（⑤の場合）'!$O120,IF(ID$16&lt;='様式３（療養者名簿）（⑤の場合）'!$W120,1,0),0),0)</f>
        <v>0</v>
      </c>
      <c r="IE111" s="159">
        <f>IF(IE$16-'様式３（療養者名簿）（⑤の場合）'!$O120+1&lt;=15,IF(IE$16&gt;='様式３（療養者名簿）（⑤の場合）'!$O120,IF(IE$16&lt;='様式３（療養者名簿）（⑤の場合）'!$W120,1,0),0),0)</f>
        <v>0</v>
      </c>
      <c r="IF111" s="159">
        <f>IF(IF$16-'様式３（療養者名簿）（⑤の場合）'!$O120+1&lt;=15,IF(IF$16&gt;='様式３（療養者名簿）（⑤の場合）'!$O120,IF(IF$16&lt;='様式３（療養者名簿）（⑤の場合）'!$W120,1,0),0),0)</f>
        <v>0</v>
      </c>
      <c r="IG111" s="159">
        <f>IF(IG$16-'様式３（療養者名簿）（⑤の場合）'!$O120+1&lt;=15,IF(IG$16&gt;='様式３（療養者名簿）（⑤の場合）'!$O120,IF(IG$16&lt;='様式３（療養者名簿）（⑤の場合）'!$W120,1,0),0),0)</f>
        <v>0</v>
      </c>
      <c r="IH111" s="159">
        <f>IF(IH$16-'様式３（療養者名簿）（⑤の場合）'!$O120+1&lt;=15,IF(IH$16&gt;='様式３（療養者名簿）（⑤の場合）'!$O120,IF(IH$16&lt;='様式３（療養者名簿）（⑤の場合）'!$W120,1,0),0),0)</f>
        <v>0</v>
      </c>
      <c r="II111" s="159">
        <f>IF(II$16-'様式３（療養者名簿）（⑤の場合）'!$O120+1&lt;=15,IF(II$16&gt;='様式３（療養者名簿）（⑤の場合）'!$O120,IF(II$16&lt;='様式３（療養者名簿）（⑤の場合）'!$W120,1,0),0),0)</f>
        <v>0</v>
      </c>
      <c r="IJ111" s="159">
        <f>IF(IJ$16-'様式３（療養者名簿）（⑤の場合）'!$O120+1&lt;=15,IF(IJ$16&gt;='様式３（療養者名簿）（⑤の場合）'!$O120,IF(IJ$16&lt;='様式３（療養者名簿）（⑤の場合）'!$W120,1,0),0),0)</f>
        <v>0</v>
      </c>
      <c r="IK111" s="159">
        <f>IF(IK$16-'様式３（療養者名簿）（⑤の場合）'!$O120+1&lt;=15,IF(IK$16&gt;='様式３（療養者名簿）（⑤の場合）'!$O120,IF(IK$16&lt;='様式３（療養者名簿）（⑤の場合）'!$W120,1,0),0),0)</f>
        <v>0</v>
      </c>
      <c r="IL111" s="159">
        <f>IF(IL$16-'様式３（療養者名簿）（⑤の場合）'!$O120+1&lt;=15,IF(IL$16&gt;='様式３（療養者名簿）（⑤の場合）'!$O120,IF(IL$16&lt;='様式３（療養者名簿）（⑤の場合）'!$W120,1,0),0),0)</f>
        <v>0</v>
      </c>
      <c r="IM111" s="159">
        <f>IF(IM$16-'様式３（療養者名簿）（⑤の場合）'!$O120+1&lt;=15,IF(IM$16&gt;='様式３（療養者名簿）（⑤の場合）'!$O120,IF(IM$16&lt;='様式３（療養者名簿）（⑤の場合）'!$W120,1,0),0),0)</f>
        <v>0</v>
      </c>
      <c r="IN111" s="159">
        <f>IF(IN$16-'様式３（療養者名簿）（⑤の場合）'!$O120+1&lt;=15,IF(IN$16&gt;='様式３（療養者名簿）（⑤の場合）'!$O120,IF(IN$16&lt;='様式３（療養者名簿）（⑤の場合）'!$W120,1,0),0),0)</f>
        <v>0</v>
      </c>
      <c r="IO111" s="159">
        <f>IF(IO$16-'様式３（療養者名簿）（⑤の場合）'!$O120+1&lt;=15,IF(IO$16&gt;='様式３（療養者名簿）（⑤の場合）'!$O120,IF(IO$16&lt;='様式３（療養者名簿）（⑤の場合）'!$W120,1,0),0),0)</f>
        <v>0</v>
      </c>
      <c r="IP111" s="159">
        <f>IF(IP$16-'様式３（療養者名簿）（⑤の場合）'!$O120+1&lt;=15,IF(IP$16&gt;='様式３（療養者名簿）（⑤の場合）'!$O120,IF(IP$16&lt;='様式３（療養者名簿）（⑤の場合）'!$W120,1,0),0),0)</f>
        <v>0</v>
      </c>
      <c r="IQ111" s="159">
        <f>IF(IQ$16-'様式３（療養者名簿）（⑤の場合）'!$O120+1&lt;=15,IF(IQ$16&gt;='様式３（療養者名簿）（⑤の場合）'!$O120,IF(IQ$16&lt;='様式３（療養者名簿）（⑤の場合）'!$W120,1,0),0),0)</f>
        <v>0</v>
      </c>
      <c r="IR111" s="159">
        <f>IF(IR$16-'様式３（療養者名簿）（⑤の場合）'!$O120+1&lt;=15,IF(IR$16&gt;='様式３（療養者名簿）（⑤の場合）'!$O120,IF(IR$16&lt;='様式３（療養者名簿）（⑤の場合）'!$W120,1,0),0),0)</f>
        <v>0</v>
      </c>
      <c r="IS111" s="159">
        <f>IF(IS$16-'様式３（療養者名簿）（⑤の場合）'!$O120+1&lt;=15,IF(IS$16&gt;='様式３（療養者名簿）（⑤の場合）'!$O120,IF(IS$16&lt;='様式３（療養者名簿）（⑤の場合）'!$W120,1,0),0),0)</f>
        <v>0</v>
      </c>
      <c r="IT111" s="159">
        <f>IF(IT$16-'様式３（療養者名簿）（⑤の場合）'!$O120+1&lt;=15,IF(IT$16&gt;='様式３（療養者名簿）（⑤の場合）'!$O120,IF(IT$16&lt;='様式３（療養者名簿）（⑤の場合）'!$W120,1,0),0),0)</f>
        <v>0</v>
      </c>
    </row>
    <row r="112" spans="1:254" ht="42" customHeight="1">
      <c r="A112" s="149">
        <f>'様式３（療養者名簿）（⑤の場合）'!C121</f>
        <v>0</v>
      </c>
      <c r="B112" s="159">
        <f>IF(B$16-'様式３（療養者名簿）（⑤の場合）'!$O121+1&lt;=15,IF(B$16&gt;='様式３（療養者名簿）（⑤の場合）'!$O121,IF(B$16&lt;='様式３（療養者名簿）（⑤の場合）'!$W121,1,0),0),0)</f>
        <v>0</v>
      </c>
      <c r="C112" s="159">
        <f>IF(C$16-'様式３（療養者名簿）（⑤の場合）'!$O121+1&lt;=15,IF(C$16&gt;='様式３（療養者名簿）（⑤の場合）'!$O121,IF(C$16&lt;='様式３（療養者名簿）（⑤の場合）'!$W121,1,0),0),0)</f>
        <v>0</v>
      </c>
      <c r="D112" s="159">
        <f>IF(D$16-'様式３（療養者名簿）（⑤の場合）'!$O121+1&lt;=15,IF(D$16&gt;='様式３（療養者名簿）（⑤の場合）'!$O121,IF(D$16&lt;='様式３（療養者名簿）（⑤の場合）'!$W121,1,0),0),0)</f>
        <v>0</v>
      </c>
      <c r="E112" s="159">
        <f>IF(E$16-'様式３（療養者名簿）（⑤の場合）'!$O121+1&lt;=15,IF(E$16&gt;='様式３（療養者名簿）（⑤の場合）'!$O121,IF(E$16&lt;='様式３（療養者名簿）（⑤の場合）'!$W121,1,0),0),0)</f>
        <v>0</v>
      </c>
      <c r="F112" s="159">
        <f>IF(F$16-'様式３（療養者名簿）（⑤の場合）'!$O121+1&lt;=15,IF(F$16&gt;='様式３（療養者名簿）（⑤の場合）'!$O121,IF(F$16&lt;='様式３（療養者名簿）（⑤の場合）'!$W121,1,0),0),0)</f>
        <v>0</v>
      </c>
      <c r="G112" s="159">
        <f>IF(G$16-'様式３（療養者名簿）（⑤の場合）'!$O121+1&lt;=15,IF(G$16&gt;='様式３（療養者名簿）（⑤の場合）'!$O121,IF(G$16&lt;='様式３（療養者名簿）（⑤の場合）'!$W121,1,0),0),0)</f>
        <v>0</v>
      </c>
      <c r="H112" s="159">
        <f>IF(H$16-'様式３（療養者名簿）（⑤の場合）'!$O121+1&lt;=15,IF(H$16&gt;='様式３（療養者名簿）（⑤の場合）'!$O121,IF(H$16&lt;='様式３（療養者名簿）（⑤の場合）'!$W121,1,0),0),0)</f>
        <v>0</v>
      </c>
      <c r="I112" s="159">
        <f>IF(I$16-'様式３（療養者名簿）（⑤の場合）'!$O121+1&lt;=15,IF(I$16&gt;='様式３（療養者名簿）（⑤の場合）'!$O121,IF(I$16&lt;='様式３（療養者名簿）（⑤の場合）'!$W121,1,0),0),0)</f>
        <v>0</v>
      </c>
      <c r="J112" s="159">
        <f>IF(J$16-'様式３（療養者名簿）（⑤の場合）'!$O121+1&lt;=15,IF(J$16&gt;='様式３（療養者名簿）（⑤の場合）'!$O121,IF(J$16&lt;='様式３（療養者名簿）（⑤の場合）'!$W121,1,0),0),0)</f>
        <v>0</v>
      </c>
      <c r="K112" s="159">
        <f>IF(K$16-'様式３（療養者名簿）（⑤の場合）'!$O121+1&lt;=15,IF(K$16&gt;='様式３（療養者名簿）（⑤の場合）'!$O121,IF(K$16&lt;='様式３（療養者名簿）（⑤の場合）'!$W121,1,0),0),0)</f>
        <v>0</v>
      </c>
      <c r="L112" s="159">
        <f>IF(L$16-'様式３（療養者名簿）（⑤の場合）'!$O121+1&lt;=15,IF(L$16&gt;='様式３（療養者名簿）（⑤の場合）'!$O121,IF(L$16&lt;='様式３（療養者名簿）（⑤の場合）'!$W121,1,0),0),0)</f>
        <v>0</v>
      </c>
      <c r="M112" s="159">
        <f>IF(M$16-'様式３（療養者名簿）（⑤の場合）'!$O121+1&lt;=15,IF(M$16&gt;='様式３（療養者名簿）（⑤の場合）'!$O121,IF(M$16&lt;='様式３（療養者名簿）（⑤の場合）'!$W121,1,0),0),0)</f>
        <v>0</v>
      </c>
      <c r="N112" s="159">
        <f>IF(N$16-'様式３（療養者名簿）（⑤の場合）'!$O121+1&lt;=15,IF(N$16&gt;='様式３（療養者名簿）（⑤の場合）'!$O121,IF(N$16&lt;='様式３（療養者名簿）（⑤の場合）'!$W121,1,0),0),0)</f>
        <v>0</v>
      </c>
      <c r="O112" s="159">
        <f>IF(O$16-'様式３（療養者名簿）（⑤の場合）'!$O121+1&lt;=15,IF(O$16&gt;='様式３（療養者名簿）（⑤の場合）'!$O121,IF(O$16&lt;='様式３（療養者名簿）（⑤の場合）'!$W121,1,0),0),0)</f>
        <v>0</v>
      </c>
      <c r="P112" s="159">
        <f>IF(P$16-'様式３（療養者名簿）（⑤の場合）'!$O121+1&lt;=15,IF(P$16&gt;='様式３（療養者名簿）（⑤の場合）'!$O121,IF(P$16&lt;='様式３（療養者名簿）（⑤の場合）'!$W121,1,0),0),0)</f>
        <v>0</v>
      </c>
      <c r="Q112" s="159">
        <f>IF(Q$16-'様式３（療養者名簿）（⑤の場合）'!$O121+1&lt;=15,IF(Q$16&gt;='様式３（療養者名簿）（⑤の場合）'!$O121,IF(Q$16&lt;='様式３（療養者名簿）（⑤の場合）'!$W121,1,0),0),0)</f>
        <v>0</v>
      </c>
      <c r="R112" s="159">
        <f>IF(R$16-'様式３（療養者名簿）（⑤の場合）'!$O121+1&lt;=15,IF(R$16&gt;='様式３（療養者名簿）（⑤の場合）'!$O121,IF(R$16&lt;='様式３（療養者名簿）（⑤の場合）'!$W121,1,0),0),0)</f>
        <v>0</v>
      </c>
      <c r="S112" s="159">
        <f>IF(S$16-'様式３（療養者名簿）（⑤の場合）'!$O121+1&lt;=15,IF(S$16&gt;='様式３（療養者名簿）（⑤の場合）'!$O121,IF(S$16&lt;='様式３（療養者名簿）（⑤の場合）'!$W121,1,0),0),0)</f>
        <v>0</v>
      </c>
      <c r="T112" s="159">
        <f>IF(T$16-'様式３（療養者名簿）（⑤の場合）'!$O121+1&lt;=15,IF(T$16&gt;='様式３（療養者名簿）（⑤の場合）'!$O121,IF(T$16&lt;='様式３（療養者名簿）（⑤の場合）'!$W121,1,0),0),0)</f>
        <v>0</v>
      </c>
      <c r="U112" s="159">
        <f>IF(U$16-'様式３（療養者名簿）（⑤の場合）'!$O121+1&lt;=15,IF(U$16&gt;='様式３（療養者名簿）（⑤の場合）'!$O121,IF(U$16&lt;='様式３（療養者名簿）（⑤の場合）'!$W121,1,0),0),0)</f>
        <v>0</v>
      </c>
      <c r="V112" s="159">
        <f>IF(V$16-'様式３（療養者名簿）（⑤の場合）'!$O121+1&lt;=15,IF(V$16&gt;='様式３（療養者名簿）（⑤の場合）'!$O121,IF(V$16&lt;='様式３（療養者名簿）（⑤の場合）'!$W121,1,0),0),0)</f>
        <v>0</v>
      </c>
      <c r="W112" s="159">
        <f>IF(W$16-'様式３（療養者名簿）（⑤の場合）'!$O121+1&lt;=15,IF(W$16&gt;='様式３（療養者名簿）（⑤の場合）'!$O121,IF(W$16&lt;='様式３（療養者名簿）（⑤の場合）'!$W121,1,0),0),0)</f>
        <v>0</v>
      </c>
      <c r="X112" s="159">
        <f>IF(X$16-'様式３（療養者名簿）（⑤の場合）'!$O121+1&lt;=15,IF(X$16&gt;='様式３（療養者名簿）（⑤の場合）'!$O121,IF(X$16&lt;='様式３（療養者名簿）（⑤の場合）'!$W121,1,0),0),0)</f>
        <v>0</v>
      </c>
      <c r="Y112" s="159">
        <f>IF(Y$16-'様式３（療養者名簿）（⑤の場合）'!$O121+1&lt;=15,IF(Y$16&gt;='様式３（療養者名簿）（⑤の場合）'!$O121,IF(Y$16&lt;='様式３（療養者名簿）（⑤の場合）'!$W121,1,0),0),0)</f>
        <v>0</v>
      </c>
      <c r="Z112" s="159">
        <f>IF(Z$16-'様式３（療養者名簿）（⑤の場合）'!$O121+1&lt;=15,IF(Z$16&gt;='様式３（療養者名簿）（⑤の場合）'!$O121,IF(Z$16&lt;='様式３（療養者名簿）（⑤の場合）'!$W121,1,0),0),0)</f>
        <v>0</v>
      </c>
      <c r="AA112" s="159">
        <f>IF(AA$16-'様式３（療養者名簿）（⑤の場合）'!$O121+1&lt;=15,IF(AA$16&gt;='様式３（療養者名簿）（⑤の場合）'!$O121,IF(AA$16&lt;='様式３（療養者名簿）（⑤の場合）'!$W121,1,0),0),0)</f>
        <v>0</v>
      </c>
      <c r="AB112" s="159">
        <f>IF(AB$16-'様式３（療養者名簿）（⑤の場合）'!$O121+1&lt;=15,IF(AB$16&gt;='様式３（療養者名簿）（⑤の場合）'!$O121,IF(AB$16&lt;='様式３（療養者名簿）（⑤の場合）'!$W121,1,0),0),0)</f>
        <v>0</v>
      </c>
      <c r="AC112" s="159">
        <f>IF(AC$16-'様式３（療養者名簿）（⑤の場合）'!$O121+1&lt;=15,IF(AC$16&gt;='様式３（療養者名簿）（⑤の場合）'!$O121,IF(AC$16&lt;='様式３（療養者名簿）（⑤の場合）'!$W121,1,0),0),0)</f>
        <v>0</v>
      </c>
      <c r="AD112" s="159">
        <f>IF(AD$16-'様式３（療養者名簿）（⑤の場合）'!$O121+1&lt;=15,IF(AD$16&gt;='様式３（療養者名簿）（⑤の場合）'!$O121,IF(AD$16&lt;='様式３（療養者名簿）（⑤の場合）'!$W121,1,0),0),0)</f>
        <v>0</v>
      </c>
      <c r="AE112" s="159">
        <f>IF(AE$16-'様式３（療養者名簿）（⑤の場合）'!$O121+1&lt;=15,IF(AE$16&gt;='様式３（療養者名簿）（⑤の場合）'!$O121,IF(AE$16&lt;='様式３（療養者名簿）（⑤の場合）'!$W121,1,0),0),0)</f>
        <v>0</v>
      </c>
      <c r="AF112" s="159">
        <f>IF(AF$16-'様式３（療養者名簿）（⑤の場合）'!$O121+1&lt;=15,IF(AF$16&gt;='様式３（療養者名簿）（⑤の場合）'!$O121,IF(AF$16&lt;='様式３（療養者名簿）（⑤の場合）'!$W121,1,0),0),0)</f>
        <v>0</v>
      </c>
      <c r="AG112" s="159">
        <f>IF(AG$16-'様式３（療養者名簿）（⑤の場合）'!$O121+1&lt;=15,IF(AG$16&gt;='様式３（療養者名簿）（⑤の場合）'!$O121,IF(AG$16&lt;='様式３（療養者名簿）（⑤の場合）'!$W121,1,0),0),0)</f>
        <v>0</v>
      </c>
      <c r="AH112" s="159">
        <f>IF(AH$16-'様式３（療養者名簿）（⑤の場合）'!$O121+1&lt;=15,IF(AH$16&gt;='様式３（療養者名簿）（⑤の場合）'!$O121,IF(AH$16&lt;='様式３（療養者名簿）（⑤の場合）'!$W121,1,0),0),0)</f>
        <v>0</v>
      </c>
      <c r="AI112" s="159">
        <f>IF(AI$16-'様式３（療養者名簿）（⑤の場合）'!$O121+1&lt;=15,IF(AI$16&gt;='様式３（療養者名簿）（⑤の場合）'!$O121,IF(AI$16&lt;='様式３（療養者名簿）（⑤の場合）'!$W121,1,0),0),0)</f>
        <v>0</v>
      </c>
      <c r="AJ112" s="159">
        <f>IF(AJ$16-'様式３（療養者名簿）（⑤の場合）'!$O121+1&lt;=15,IF(AJ$16&gt;='様式３（療養者名簿）（⑤の場合）'!$O121,IF(AJ$16&lt;='様式３（療養者名簿）（⑤の場合）'!$W121,1,0),0),0)</f>
        <v>0</v>
      </c>
      <c r="AK112" s="159">
        <f>IF(AK$16-'様式３（療養者名簿）（⑤の場合）'!$O121+1&lt;=15,IF(AK$16&gt;='様式３（療養者名簿）（⑤の場合）'!$O121,IF(AK$16&lt;='様式３（療養者名簿）（⑤の場合）'!$W121,1,0),0),0)</f>
        <v>0</v>
      </c>
      <c r="AL112" s="159">
        <f>IF(AL$16-'様式３（療養者名簿）（⑤の場合）'!$O121+1&lt;=15,IF(AL$16&gt;='様式３（療養者名簿）（⑤の場合）'!$O121,IF(AL$16&lt;='様式３（療養者名簿）（⑤の場合）'!$W121,1,0),0),0)</f>
        <v>0</v>
      </c>
      <c r="AM112" s="159">
        <f>IF(AM$16-'様式３（療養者名簿）（⑤の場合）'!$O121+1&lt;=15,IF(AM$16&gt;='様式３（療養者名簿）（⑤の場合）'!$O121,IF(AM$16&lt;='様式３（療養者名簿）（⑤の場合）'!$W121,1,0),0),0)</f>
        <v>0</v>
      </c>
      <c r="AN112" s="159">
        <f>IF(AN$16-'様式３（療養者名簿）（⑤の場合）'!$O121+1&lt;=15,IF(AN$16&gt;='様式３（療養者名簿）（⑤の場合）'!$O121,IF(AN$16&lt;='様式３（療養者名簿）（⑤の場合）'!$W121,1,0),0),0)</f>
        <v>0</v>
      </c>
      <c r="AO112" s="159">
        <f>IF(AO$16-'様式３（療養者名簿）（⑤の場合）'!$O121+1&lt;=15,IF(AO$16&gt;='様式３（療養者名簿）（⑤の場合）'!$O121,IF(AO$16&lt;='様式３（療養者名簿）（⑤の場合）'!$W121,1,0),0),0)</f>
        <v>0</v>
      </c>
      <c r="AP112" s="159">
        <f>IF(AP$16-'様式３（療養者名簿）（⑤の場合）'!$O121+1&lt;=15,IF(AP$16&gt;='様式３（療養者名簿）（⑤の場合）'!$O121,IF(AP$16&lt;='様式３（療養者名簿）（⑤の場合）'!$W121,1,0),0),0)</f>
        <v>0</v>
      </c>
      <c r="AQ112" s="159">
        <f>IF(AQ$16-'様式３（療養者名簿）（⑤の場合）'!$O121+1&lt;=15,IF(AQ$16&gt;='様式３（療養者名簿）（⑤の場合）'!$O121,IF(AQ$16&lt;='様式３（療養者名簿）（⑤の場合）'!$W121,1,0),0),0)</f>
        <v>0</v>
      </c>
      <c r="AR112" s="159">
        <f>IF(AR$16-'様式３（療養者名簿）（⑤の場合）'!$O121+1&lt;=15,IF(AR$16&gt;='様式３（療養者名簿）（⑤の場合）'!$O121,IF(AR$16&lt;='様式３（療養者名簿）（⑤の場合）'!$W121,1,0),0),0)</f>
        <v>0</v>
      </c>
      <c r="AS112" s="159">
        <f>IF(AS$16-'様式３（療養者名簿）（⑤の場合）'!$O121+1&lt;=15,IF(AS$16&gt;='様式３（療養者名簿）（⑤の場合）'!$O121,IF(AS$16&lt;='様式３（療養者名簿）（⑤の場合）'!$W121,1,0),0),0)</f>
        <v>0</v>
      </c>
      <c r="AT112" s="159">
        <f>IF(AT$16-'様式３（療養者名簿）（⑤の場合）'!$O121+1&lt;=15,IF(AT$16&gt;='様式３（療養者名簿）（⑤の場合）'!$O121,IF(AT$16&lt;='様式３（療養者名簿）（⑤の場合）'!$W121,1,0),0),0)</f>
        <v>0</v>
      </c>
      <c r="AU112" s="159">
        <f>IF(AU$16-'様式３（療養者名簿）（⑤の場合）'!$O121+1&lt;=15,IF(AU$16&gt;='様式３（療養者名簿）（⑤の場合）'!$O121,IF(AU$16&lt;='様式３（療養者名簿）（⑤の場合）'!$W121,1,0),0),0)</f>
        <v>0</v>
      </c>
      <c r="AV112" s="159">
        <f>IF(AV$16-'様式３（療養者名簿）（⑤の場合）'!$O121+1&lt;=15,IF(AV$16&gt;='様式３（療養者名簿）（⑤の場合）'!$O121,IF(AV$16&lt;='様式３（療養者名簿）（⑤の場合）'!$W121,1,0),0),0)</f>
        <v>0</v>
      </c>
      <c r="AW112" s="159">
        <f>IF(AW$16-'様式３（療養者名簿）（⑤の場合）'!$O121+1&lt;=15,IF(AW$16&gt;='様式３（療養者名簿）（⑤の場合）'!$O121,IF(AW$16&lt;='様式３（療養者名簿）（⑤の場合）'!$W121,1,0),0),0)</f>
        <v>0</v>
      </c>
      <c r="AX112" s="159">
        <f>IF(AX$16-'様式３（療養者名簿）（⑤の場合）'!$O121+1&lt;=15,IF(AX$16&gt;='様式３（療養者名簿）（⑤の場合）'!$O121,IF(AX$16&lt;='様式３（療養者名簿）（⑤の場合）'!$W121,1,0),0),0)</f>
        <v>0</v>
      </c>
      <c r="AY112" s="159">
        <f>IF(AY$16-'様式３（療養者名簿）（⑤の場合）'!$O121+1&lt;=15,IF(AY$16&gt;='様式３（療養者名簿）（⑤の場合）'!$O121,IF(AY$16&lt;='様式３（療養者名簿）（⑤の場合）'!$W121,1,0),0),0)</f>
        <v>0</v>
      </c>
      <c r="AZ112" s="159">
        <f>IF(AZ$16-'様式３（療養者名簿）（⑤の場合）'!$O121+1&lt;=15,IF(AZ$16&gt;='様式３（療養者名簿）（⑤の場合）'!$O121,IF(AZ$16&lt;='様式３（療養者名簿）（⑤の場合）'!$W121,1,0),0),0)</f>
        <v>0</v>
      </c>
      <c r="BA112" s="159">
        <f>IF(BA$16-'様式３（療養者名簿）（⑤の場合）'!$O121+1&lt;=15,IF(BA$16&gt;='様式３（療養者名簿）（⑤の場合）'!$O121,IF(BA$16&lt;='様式３（療養者名簿）（⑤の場合）'!$W121,1,0),0),0)</f>
        <v>0</v>
      </c>
      <c r="BB112" s="159">
        <f>IF(BB$16-'様式３（療養者名簿）（⑤の場合）'!$O121+1&lt;=15,IF(BB$16&gt;='様式３（療養者名簿）（⑤の場合）'!$O121,IF(BB$16&lt;='様式３（療養者名簿）（⑤の場合）'!$W121,1,0),0),0)</f>
        <v>0</v>
      </c>
      <c r="BC112" s="159">
        <f>IF(BC$16-'様式３（療養者名簿）（⑤の場合）'!$O121+1&lt;=15,IF(BC$16&gt;='様式３（療養者名簿）（⑤の場合）'!$O121,IF(BC$16&lt;='様式３（療養者名簿）（⑤の場合）'!$W121,1,0),0),0)</f>
        <v>0</v>
      </c>
      <c r="BD112" s="159">
        <f>IF(BD$16-'様式３（療養者名簿）（⑤の場合）'!$O121+1&lt;=15,IF(BD$16&gt;='様式３（療養者名簿）（⑤の場合）'!$O121,IF(BD$16&lt;='様式３（療養者名簿）（⑤の場合）'!$W121,1,0),0),0)</f>
        <v>0</v>
      </c>
      <c r="BE112" s="159">
        <f>IF(BE$16-'様式３（療養者名簿）（⑤の場合）'!$O121+1&lt;=15,IF(BE$16&gt;='様式３（療養者名簿）（⑤の場合）'!$O121,IF(BE$16&lt;='様式３（療養者名簿）（⑤の場合）'!$W121,1,0),0),0)</f>
        <v>0</v>
      </c>
      <c r="BF112" s="159">
        <f>IF(BF$16-'様式３（療養者名簿）（⑤の場合）'!$O121+1&lt;=15,IF(BF$16&gt;='様式３（療養者名簿）（⑤の場合）'!$O121,IF(BF$16&lt;='様式３（療養者名簿）（⑤の場合）'!$W121,1,0),0),0)</f>
        <v>0</v>
      </c>
      <c r="BG112" s="159">
        <f>IF(BG$16-'様式３（療養者名簿）（⑤の場合）'!$O121+1&lt;=15,IF(BG$16&gt;='様式３（療養者名簿）（⑤の場合）'!$O121,IF(BG$16&lt;='様式３（療養者名簿）（⑤の場合）'!$W121,1,0),0),0)</f>
        <v>0</v>
      </c>
      <c r="BH112" s="159">
        <f>IF(BH$16-'様式３（療養者名簿）（⑤の場合）'!$O121+1&lt;=15,IF(BH$16&gt;='様式３（療養者名簿）（⑤の場合）'!$O121,IF(BH$16&lt;='様式３（療養者名簿）（⑤の場合）'!$W121,1,0),0),0)</f>
        <v>0</v>
      </c>
      <c r="BI112" s="159">
        <f>IF(BI$16-'様式３（療養者名簿）（⑤の場合）'!$O121+1&lt;=15,IF(BI$16&gt;='様式３（療養者名簿）（⑤の場合）'!$O121,IF(BI$16&lt;='様式３（療養者名簿）（⑤の場合）'!$W121,1,0),0),0)</f>
        <v>0</v>
      </c>
      <c r="BJ112" s="159">
        <f>IF(BJ$16-'様式３（療養者名簿）（⑤の場合）'!$O121+1&lt;=15,IF(BJ$16&gt;='様式３（療養者名簿）（⑤の場合）'!$O121,IF(BJ$16&lt;='様式３（療養者名簿）（⑤の場合）'!$W121,1,0),0),0)</f>
        <v>0</v>
      </c>
      <c r="BK112" s="159">
        <f>IF(BK$16-'様式３（療養者名簿）（⑤の場合）'!$O121+1&lt;=15,IF(BK$16&gt;='様式３（療養者名簿）（⑤の場合）'!$O121,IF(BK$16&lt;='様式３（療養者名簿）（⑤の場合）'!$W121,1,0),0),0)</f>
        <v>0</v>
      </c>
      <c r="BL112" s="159">
        <f>IF(BL$16-'様式３（療養者名簿）（⑤の場合）'!$O121+1&lt;=15,IF(BL$16&gt;='様式３（療養者名簿）（⑤の場合）'!$O121,IF(BL$16&lt;='様式３（療養者名簿）（⑤の場合）'!$W121,1,0),0),0)</f>
        <v>0</v>
      </c>
      <c r="BM112" s="159">
        <f>IF(BM$16-'様式３（療養者名簿）（⑤の場合）'!$O121+1&lt;=15,IF(BM$16&gt;='様式３（療養者名簿）（⑤の場合）'!$O121,IF(BM$16&lt;='様式３（療養者名簿）（⑤の場合）'!$W121,1,0),0),0)</f>
        <v>0</v>
      </c>
      <c r="BN112" s="159">
        <f>IF(BN$16-'様式３（療養者名簿）（⑤の場合）'!$O121+1&lt;=15,IF(BN$16&gt;='様式３（療養者名簿）（⑤の場合）'!$O121,IF(BN$16&lt;='様式３（療養者名簿）（⑤の場合）'!$W121,1,0),0),0)</f>
        <v>0</v>
      </c>
      <c r="BO112" s="159">
        <f>IF(BO$16-'様式３（療養者名簿）（⑤の場合）'!$O121+1&lt;=15,IF(BO$16&gt;='様式３（療養者名簿）（⑤の場合）'!$O121,IF(BO$16&lt;='様式３（療養者名簿）（⑤の場合）'!$W121,1,0),0),0)</f>
        <v>0</v>
      </c>
      <c r="BP112" s="159">
        <f>IF(BP$16-'様式３（療養者名簿）（⑤の場合）'!$O121+1&lt;=15,IF(BP$16&gt;='様式３（療養者名簿）（⑤の場合）'!$O121,IF(BP$16&lt;='様式３（療養者名簿）（⑤の場合）'!$W121,1,0),0),0)</f>
        <v>0</v>
      </c>
      <c r="BQ112" s="159">
        <f>IF(BQ$16-'様式３（療養者名簿）（⑤の場合）'!$O121+1&lt;=15,IF(BQ$16&gt;='様式３（療養者名簿）（⑤の場合）'!$O121,IF(BQ$16&lt;='様式３（療養者名簿）（⑤の場合）'!$W121,1,0),0),0)</f>
        <v>0</v>
      </c>
      <c r="BR112" s="159">
        <f>IF(BR$16-'様式３（療養者名簿）（⑤の場合）'!$O121+1&lt;=15,IF(BR$16&gt;='様式３（療養者名簿）（⑤の場合）'!$O121,IF(BR$16&lt;='様式３（療養者名簿）（⑤の場合）'!$W121,1,0),0),0)</f>
        <v>0</v>
      </c>
      <c r="BS112" s="159">
        <f>IF(BS$16-'様式３（療養者名簿）（⑤の場合）'!$O121+1&lt;=15,IF(BS$16&gt;='様式３（療養者名簿）（⑤の場合）'!$O121,IF(BS$16&lt;='様式３（療養者名簿）（⑤の場合）'!$W121,1,0),0),0)</f>
        <v>0</v>
      </c>
      <c r="BT112" s="159">
        <f>IF(BT$16-'様式３（療養者名簿）（⑤の場合）'!$O121+1&lt;=15,IF(BT$16&gt;='様式３（療養者名簿）（⑤の場合）'!$O121,IF(BT$16&lt;='様式３（療養者名簿）（⑤の場合）'!$W121,1,0),0),0)</f>
        <v>0</v>
      </c>
      <c r="BU112" s="159">
        <f>IF(BU$16-'様式３（療養者名簿）（⑤の場合）'!$O121+1&lt;=15,IF(BU$16&gt;='様式３（療養者名簿）（⑤の場合）'!$O121,IF(BU$16&lt;='様式３（療養者名簿）（⑤の場合）'!$W121,1,0),0),0)</f>
        <v>0</v>
      </c>
      <c r="BV112" s="159">
        <f>IF(BV$16-'様式３（療養者名簿）（⑤の場合）'!$O121+1&lt;=15,IF(BV$16&gt;='様式３（療養者名簿）（⑤の場合）'!$O121,IF(BV$16&lt;='様式３（療養者名簿）（⑤の場合）'!$W121,1,0),0),0)</f>
        <v>0</v>
      </c>
      <c r="BW112" s="159">
        <f>IF(BW$16-'様式３（療養者名簿）（⑤の場合）'!$O121+1&lt;=15,IF(BW$16&gt;='様式３（療養者名簿）（⑤の場合）'!$O121,IF(BW$16&lt;='様式３（療養者名簿）（⑤の場合）'!$W121,1,0),0),0)</f>
        <v>0</v>
      </c>
      <c r="BX112" s="159">
        <f>IF(BX$16-'様式３（療養者名簿）（⑤の場合）'!$O121+1&lt;=15,IF(BX$16&gt;='様式３（療養者名簿）（⑤の場合）'!$O121,IF(BX$16&lt;='様式３（療養者名簿）（⑤の場合）'!$W121,1,0),0),0)</f>
        <v>0</v>
      </c>
      <c r="BY112" s="159">
        <f>IF(BY$16-'様式３（療養者名簿）（⑤の場合）'!$O121+1&lt;=15,IF(BY$16&gt;='様式３（療養者名簿）（⑤の場合）'!$O121,IF(BY$16&lt;='様式３（療養者名簿）（⑤の場合）'!$W121,1,0),0),0)</f>
        <v>0</v>
      </c>
      <c r="BZ112" s="159">
        <f>IF(BZ$16-'様式３（療養者名簿）（⑤の場合）'!$O121+1&lt;=15,IF(BZ$16&gt;='様式３（療養者名簿）（⑤の場合）'!$O121,IF(BZ$16&lt;='様式３（療養者名簿）（⑤の場合）'!$W121,1,0),0),0)</f>
        <v>0</v>
      </c>
      <c r="CA112" s="159">
        <f>IF(CA$16-'様式３（療養者名簿）（⑤の場合）'!$O121+1&lt;=15,IF(CA$16&gt;='様式３（療養者名簿）（⑤の場合）'!$O121,IF(CA$16&lt;='様式３（療養者名簿）（⑤の場合）'!$W121,1,0),0),0)</f>
        <v>0</v>
      </c>
      <c r="CB112" s="159">
        <f>IF(CB$16-'様式３（療養者名簿）（⑤の場合）'!$O121+1&lt;=15,IF(CB$16&gt;='様式３（療養者名簿）（⑤の場合）'!$O121,IF(CB$16&lt;='様式３（療養者名簿）（⑤の場合）'!$W121,1,0),0),0)</f>
        <v>0</v>
      </c>
      <c r="CC112" s="159">
        <f>IF(CC$16-'様式３（療養者名簿）（⑤の場合）'!$O121+1&lt;=15,IF(CC$16&gt;='様式３（療養者名簿）（⑤の場合）'!$O121,IF(CC$16&lt;='様式３（療養者名簿）（⑤の場合）'!$W121,1,0),0),0)</f>
        <v>0</v>
      </c>
      <c r="CD112" s="159">
        <f>IF(CD$16-'様式３（療養者名簿）（⑤の場合）'!$O121+1&lt;=15,IF(CD$16&gt;='様式３（療養者名簿）（⑤の場合）'!$O121,IF(CD$16&lt;='様式３（療養者名簿）（⑤の場合）'!$W121,1,0),0),0)</f>
        <v>0</v>
      </c>
      <c r="CE112" s="159">
        <f>IF(CE$16-'様式３（療養者名簿）（⑤の場合）'!$O121+1&lt;=15,IF(CE$16&gt;='様式３（療養者名簿）（⑤の場合）'!$O121,IF(CE$16&lt;='様式３（療養者名簿）（⑤の場合）'!$W121,1,0),0),0)</f>
        <v>0</v>
      </c>
      <c r="CF112" s="159">
        <f>IF(CF$16-'様式３（療養者名簿）（⑤の場合）'!$O121+1&lt;=15,IF(CF$16&gt;='様式３（療養者名簿）（⑤の場合）'!$O121,IF(CF$16&lt;='様式３（療養者名簿）（⑤の場合）'!$W121,1,0),0),0)</f>
        <v>0</v>
      </c>
      <c r="CG112" s="159">
        <f>IF(CG$16-'様式３（療養者名簿）（⑤の場合）'!$O121+1&lt;=15,IF(CG$16&gt;='様式３（療養者名簿）（⑤の場合）'!$O121,IF(CG$16&lt;='様式３（療養者名簿）（⑤の場合）'!$W121,1,0),0),0)</f>
        <v>0</v>
      </c>
      <c r="CH112" s="159">
        <f>IF(CH$16-'様式３（療養者名簿）（⑤の場合）'!$O121+1&lt;=15,IF(CH$16&gt;='様式３（療養者名簿）（⑤の場合）'!$O121,IF(CH$16&lt;='様式３（療養者名簿）（⑤の場合）'!$W121,1,0),0),0)</f>
        <v>0</v>
      </c>
      <c r="CI112" s="159">
        <f>IF(CI$16-'様式３（療養者名簿）（⑤の場合）'!$O121+1&lt;=15,IF(CI$16&gt;='様式３（療養者名簿）（⑤の場合）'!$O121,IF(CI$16&lt;='様式３（療養者名簿）（⑤の場合）'!$W121,1,0),0),0)</f>
        <v>0</v>
      </c>
      <c r="CJ112" s="159">
        <f>IF(CJ$16-'様式３（療養者名簿）（⑤の場合）'!$O121+1&lt;=15,IF(CJ$16&gt;='様式３（療養者名簿）（⑤の場合）'!$O121,IF(CJ$16&lt;='様式３（療養者名簿）（⑤の場合）'!$W121,1,0),0),0)</f>
        <v>0</v>
      </c>
      <c r="CK112" s="159">
        <f>IF(CK$16-'様式３（療養者名簿）（⑤の場合）'!$O121+1&lt;=15,IF(CK$16&gt;='様式３（療養者名簿）（⑤の場合）'!$O121,IF(CK$16&lt;='様式３（療養者名簿）（⑤の場合）'!$W121,1,0),0),0)</f>
        <v>0</v>
      </c>
      <c r="CL112" s="159">
        <f>IF(CL$16-'様式３（療養者名簿）（⑤の場合）'!$O121+1&lt;=15,IF(CL$16&gt;='様式３（療養者名簿）（⑤の場合）'!$O121,IF(CL$16&lt;='様式３（療養者名簿）（⑤の場合）'!$W121,1,0),0),0)</f>
        <v>0</v>
      </c>
      <c r="CM112" s="159">
        <f>IF(CM$16-'様式３（療養者名簿）（⑤の場合）'!$O121+1&lt;=15,IF(CM$16&gt;='様式３（療養者名簿）（⑤の場合）'!$O121,IF(CM$16&lt;='様式３（療養者名簿）（⑤の場合）'!$W121,1,0),0),0)</f>
        <v>0</v>
      </c>
      <c r="CN112" s="159">
        <f>IF(CN$16-'様式３（療養者名簿）（⑤の場合）'!$O121+1&lt;=15,IF(CN$16&gt;='様式３（療養者名簿）（⑤の場合）'!$O121,IF(CN$16&lt;='様式３（療養者名簿）（⑤の場合）'!$W121,1,0),0),0)</f>
        <v>0</v>
      </c>
      <c r="CO112" s="159">
        <f>IF(CO$16-'様式３（療養者名簿）（⑤の場合）'!$O121+1&lt;=15,IF(CO$16&gt;='様式３（療養者名簿）（⑤の場合）'!$O121,IF(CO$16&lt;='様式３（療養者名簿）（⑤の場合）'!$W121,1,0),0),0)</f>
        <v>0</v>
      </c>
      <c r="CP112" s="159">
        <f>IF(CP$16-'様式３（療養者名簿）（⑤の場合）'!$O121+1&lt;=15,IF(CP$16&gt;='様式３（療養者名簿）（⑤の場合）'!$O121,IF(CP$16&lt;='様式３（療養者名簿）（⑤の場合）'!$W121,1,0),0),0)</f>
        <v>0</v>
      </c>
      <c r="CQ112" s="159">
        <f>IF(CQ$16-'様式３（療養者名簿）（⑤の場合）'!$O121+1&lt;=15,IF(CQ$16&gt;='様式３（療養者名簿）（⑤の場合）'!$O121,IF(CQ$16&lt;='様式３（療養者名簿）（⑤の場合）'!$W121,1,0),0),0)</f>
        <v>0</v>
      </c>
      <c r="CR112" s="159">
        <f>IF(CR$16-'様式３（療養者名簿）（⑤の場合）'!$O121+1&lt;=15,IF(CR$16&gt;='様式３（療養者名簿）（⑤の場合）'!$O121,IF(CR$16&lt;='様式３（療養者名簿）（⑤の場合）'!$W121,1,0),0),0)</f>
        <v>0</v>
      </c>
      <c r="CS112" s="159">
        <f>IF(CS$16-'様式３（療養者名簿）（⑤の場合）'!$O121+1&lt;=15,IF(CS$16&gt;='様式３（療養者名簿）（⑤の場合）'!$O121,IF(CS$16&lt;='様式３（療養者名簿）（⑤の場合）'!$W121,1,0),0),0)</f>
        <v>0</v>
      </c>
      <c r="CT112" s="159">
        <f>IF(CT$16-'様式３（療養者名簿）（⑤の場合）'!$O121+1&lt;=15,IF(CT$16&gt;='様式３（療養者名簿）（⑤の場合）'!$O121,IF(CT$16&lt;='様式３（療養者名簿）（⑤の場合）'!$W121,1,0),0),0)</f>
        <v>0</v>
      </c>
      <c r="CU112" s="159">
        <f>IF(CU$16-'様式３（療養者名簿）（⑤の場合）'!$O121+1&lt;=15,IF(CU$16&gt;='様式３（療養者名簿）（⑤の場合）'!$O121,IF(CU$16&lt;='様式３（療養者名簿）（⑤の場合）'!$W121,1,0),0),0)</f>
        <v>0</v>
      </c>
      <c r="CV112" s="159">
        <f>IF(CV$16-'様式３（療養者名簿）（⑤の場合）'!$O121+1&lt;=15,IF(CV$16&gt;='様式３（療養者名簿）（⑤の場合）'!$O121,IF(CV$16&lt;='様式３（療養者名簿）（⑤の場合）'!$W121,1,0),0),0)</f>
        <v>0</v>
      </c>
      <c r="CW112" s="159">
        <f>IF(CW$16-'様式３（療養者名簿）（⑤の場合）'!$O121+1&lt;=15,IF(CW$16&gt;='様式３（療養者名簿）（⑤の場合）'!$O121,IF(CW$16&lt;='様式３（療養者名簿）（⑤の場合）'!$W121,1,0),0),0)</f>
        <v>0</v>
      </c>
      <c r="CX112" s="159">
        <f>IF(CX$16-'様式３（療養者名簿）（⑤の場合）'!$O121+1&lt;=15,IF(CX$16&gt;='様式３（療養者名簿）（⑤の場合）'!$O121,IF(CX$16&lt;='様式３（療養者名簿）（⑤の場合）'!$W121,1,0),0),0)</f>
        <v>0</v>
      </c>
      <c r="CY112" s="159">
        <f>IF(CY$16-'様式３（療養者名簿）（⑤の場合）'!$O121+1&lt;=15,IF(CY$16&gt;='様式３（療養者名簿）（⑤の場合）'!$O121,IF(CY$16&lt;='様式３（療養者名簿）（⑤の場合）'!$W121,1,0),0),0)</f>
        <v>0</v>
      </c>
      <c r="CZ112" s="159">
        <f>IF(CZ$16-'様式３（療養者名簿）（⑤の場合）'!$O121+1&lt;=15,IF(CZ$16&gt;='様式３（療養者名簿）（⑤の場合）'!$O121,IF(CZ$16&lt;='様式３（療養者名簿）（⑤の場合）'!$W121,1,0),0),0)</f>
        <v>0</v>
      </c>
      <c r="DA112" s="159">
        <f>IF(DA$16-'様式３（療養者名簿）（⑤の場合）'!$O121+1&lt;=15,IF(DA$16&gt;='様式３（療養者名簿）（⑤の場合）'!$O121,IF(DA$16&lt;='様式３（療養者名簿）（⑤の場合）'!$W121,1,0),0),0)</f>
        <v>0</v>
      </c>
      <c r="DB112" s="159">
        <f>IF(DB$16-'様式３（療養者名簿）（⑤の場合）'!$O121+1&lt;=15,IF(DB$16&gt;='様式３（療養者名簿）（⑤の場合）'!$O121,IF(DB$16&lt;='様式３（療養者名簿）（⑤の場合）'!$W121,1,0),0),0)</f>
        <v>0</v>
      </c>
      <c r="DC112" s="159">
        <f>IF(DC$16-'様式３（療養者名簿）（⑤の場合）'!$O121+1&lt;=15,IF(DC$16&gt;='様式３（療養者名簿）（⑤の場合）'!$O121,IF(DC$16&lt;='様式３（療養者名簿）（⑤の場合）'!$W121,1,0),0),0)</f>
        <v>0</v>
      </c>
      <c r="DD112" s="159">
        <f>IF(DD$16-'様式３（療養者名簿）（⑤の場合）'!$O121+1&lt;=15,IF(DD$16&gt;='様式３（療養者名簿）（⑤の場合）'!$O121,IF(DD$16&lt;='様式３（療養者名簿）（⑤の場合）'!$W121,1,0),0),0)</f>
        <v>0</v>
      </c>
      <c r="DE112" s="159">
        <f>IF(DE$16-'様式３（療養者名簿）（⑤の場合）'!$O121+1&lt;=15,IF(DE$16&gt;='様式３（療養者名簿）（⑤の場合）'!$O121,IF(DE$16&lt;='様式３（療養者名簿）（⑤の場合）'!$W121,1,0),0),0)</f>
        <v>0</v>
      </c>
      <c r="DF112" s="159">
        <f>IF(DF$16-'様式３（療養者名簿）（⑤の場合）'!$O121+1&lt;=15,IF(DF$16&gt;='様式３（療養者名簿）（⑤の場合）'!$O121,IF(DF$16&lt;='様式３（療養者名簿）（⑤の場合）'!$W121,1,0),0),0)</f>
        <v>0</v>
      </c>
      <c r="DG112" s="159">
        <f>IF(DG$16-'様式３（療養者名簿）（⑤の場合）'!$O121+1&lt;=15,IF(DG$16&gt;='様式３（療養者名簿）（⑤の場合）'!$O121,IF(DG$16&lt;='様式３（療養者名簿）（⑤の場合）'!$W121,1,0),0),0)</f>
        <v>0</v>
      </c>
      <c r="DH112" s="159">
        <f>IF(DH$16-'様式３（療養者名簿）（⑤の場合）'!$O121+1&lt;=15,IF(DH$16&gt;='様式３（療養者名簿）（⑤の場合）'!$O121,IF(DH$16&lt;='様式３（療養者名簿）（⑤の場合）'!$W121,1,0),0),0)</f>
        <v>0</v>
      </c>
      <c r="DI112" s="159">
        <f>IF(DI$16-'様式３（療養者名簿）（⑤の場合）'!$O121+1&lt;=15,IF(DI$16&gt;='様式３（療養者名簿）（⑤の場合）'!$O121,IF(DI$16&lt;='様式３（療養者名簿）（⑤の場合）'!$W121,1,0),0),0)</f>
        <v>0</v>
      </c>
      <c r="DJ112" s="159">
        <f>IF(DJ$16-'様式３（療養者名簿）（⑤の場合）'!$O121+1&lt;=15,IF(DJ$16&gt;='様式３（療養者名簿）（⑤の場合）'!$O121,IF(DJ$16&lt;='様式３（療養者名簿）（⑤の場合）'!$W121,1,0),0),0)</f>
        <v>0</v>
      </c>
      <c r="DK112" s="159">
        <f>IF(DK$16-'様式３（療養者名簿）（⑤の場合）'!$O121+1&lt;=15,IF(DK$16&gt;='様式３（療養者名簿）（⑤の場合）'!$O121,IF(DK$16&lt;='様式３（療養者名簿）（⑤の場合）'!$W121,1,0),0),0)</f>
        <v>0</v>
      </c>
      <c r="DL112" s="159">
        <f>IF(DL$16-'様式３（療養者名簿）（⑤の場合）'!$O121+1&lt;=15,IF(DL$16&gt;='様式３（療養者名簿）（⑤の場合）'!$O121,IF(DL$16&lt;='様式３（療養者名簿）（⑤の場合）'!$W121,1,0),0),0)</f>
        <v>0</v>
      </c>
      <c r="DM112" s="159">
        <f>IF(DM$16-'様式３（療養者名簿）（⑤の場合）'!$O121+1&lt;=15,IF(DM$16&gt;='様式３（療養者名簿）（⑤の場合）'!$O121,IF(DM$16&lt;='様式３（療養者名簿）（⑤の場合）'!$W121,1,0),0),0)</f>
        <v>0</v>
      </c>
      <c r="DN112" s="159">
        <f>IF(DN$16-'様式３（療養者名簿）（⑤の場合）'!$O121+1&lt;=15,IF(DN$16&gt;='様式３（療養者名簿）（⑤の場合）'!$O121,IF(DN$16&lt;='様式３（療養者名簿）（⑤の場合）'!$W121,1,0),0),0)</f>
        <v>0</v>
      </c>
      <c r="DO112" s="159">
        <f>IF(DO$16-'様式３（療養者名簿）（⑤の場合）'!$O121+1&lt;=15,IF(DO$16&gt;='様式３（療養者名簿）（⑤の場合）'!$O121,IF(DO$16&lt;='様式３（療養者名簿）（⑤の場合）'!$W121,1,0),0),0)</f>
        <v>0</v>
      </c>
      <c r="DP112" s="159">
        <f>IF(DP$16-'様式３（療養者名簿）（⑤の場合）'!$O121+1&lt;=15,IF(DP$16&gt;='様式３（療養者名簿）（⑤の場合）'!$O121,IF(DP$16&lt;='様式３（療養者名簿）（⑤の場合）'!$W121,1,0),0),0)</f>
        <v>0</v>
      </c>
      <c r="DQ112" s="159">
        <f>IF(DQ$16-'様式３（療養者名簿）（⑤の場合）'!$O121+1&lt;=15,IF(DQ$16&gt;='様式３（療養者名簿）（⑤の場合）'!$O121,IF(DQ$16&lt;='様式３（療養者名簿）（⑤の場合）'!$W121,1,0),0),0)</f>
        <v>0</v>
      </c>
      <c r="DR112" s="159">
        <f>IF(DR$16-'様式３（療養者名簿）（⑤の場合）'!$O121+1&lt;=15,IF(DR$16&gt;='様式３（療養者名簿）（⑤の場合）'!$O121,IF(DR$16&lt;='様式３（療養者名簿）（⑤の場合）'!$W121,1,0),0),0)</f>
        <v>0</v>
      </c>
      <c r="DS112" s="159">
        <f>IF(DS$16-'様式３（療養者名簿）（⑤の場合）'!$O121+1&lt;=15,IF(DS$16&gt;='様式３（療養者名簿）（⑤の場合）'!$O121,IF(DS$16&lt;='様式３（療養者名簿）（⑤の場合）'!$W121,1,0),0),0)</f>
        <v>0</v>
      </c>
      <c r="DT112" s="159">
        <f>IF(DT$16-'様式３（療養者名簿）（⑤の場合）'!$O121+1&lt;=15,IF(DT$16&gt;='様式３（療養者名簿）（⑤の場合）'!$O121,IF(DT$16&lt;='様式３（療養者名簿）（⑤の場合）'!$W121,1,0),0),0)</f>
        <v>0</v>
      </c>
      <c r="DU112" s="159">
        <f>IF(DU$16-'様式３（療養者名簿）（⑤の場合）'!$O121+1&lt;=15,IF(DU$16&gt;='様式３（療養者名簿）（⑤の場合）'!$O121,IF(DU$16&lt;='様式３（療養者名簿）（⑤の場合）'!$W121,1,0),0),0)</f>
        <v>0</v>
      </c>
      <c r="DV112" s="159">
        <f>IF(DV$16-'様式３（療養者名簿）（⑤の場合）'!$O121+1&lt;=15,IF(DV$16&gt;='様式３（療養者名簿）（⑤の場合）'!$O121,IF(DV$16&lt;='様式３（療養者名簿）（⑤の場合）'!$W121,1,0),0),0)</f>
        <v>0</v>
      </c>
      <c r="DW112" s="159">
        <f>IF(DW$16-'様式３（療養者名簿）（⑤の場合）'!$O121+1&lt;=15,IF(DW$16&gt;='様式３（療養者名簿）（⑤の場合）'!$O121,IF(DW$16&lt;='様式３（療養者名簿）（⑤の場合）'!$W121,1,0),0),0)</f>
        <v>0</v>
      </c>
      <c r="DX112" s="159">
        <f>IF(DX$16-'様式３（療養者名簿）（⑤の場合）'!$O121+1&lt;=15,IF(DX$16&gt;='様式３（療養者名簿）（⑤の場合）'!$O121,IF(DX$16&lt;='様式３（療養者名簿）（⑤の場合）'!$W121,1,0),0),0)</f>
        <v>0</v>
      </c>
      <c r="DY112" s="159">
        <f>IF(DY$16-'様式３（療養者名簿）（⑤の場合）'!$O121+1&lt;=15,IF(DY$16&gt;='様式３（療養者名簿）（⑤の場合）'!$O121,IF(DY$16&lt;='様式３（療養者名簿）（⑤の場合）'!$W121,1,0),0),0)</f>
        <v>0</v>
      </c>
      <c r="DZ112" s="159">
        <f>IF(DZ$16-'様式３（療養者名簿）（⑤の場合）'!$O121+1&lt;=15,IF(DZ$16&gt;='様式３（療養者名簿）（⑤の場合）'!$O121,IF(DZ$16&lt;='様式３（療養者名簿）（⑤の場合）'!$W121,1,0),0),0)</f>
        <v>0</v>
      </c>
      <c r="EA112" s="159">
        <f>IF(EA$16-'様式３（療養者名簿）（⑤の場合）'!$O121+1&lt;=15,IF(EA$16&gt;='様式３（療養者名簿）（⑤の場合）'!$O121,IF(EA$16&lt;='様式３（療養者名簿）（⑤の場合）'!$W121,1,0),0),0)</f>
        <v>0</v>
      </c>
      <c r="EB112" s="159">
        <f>IF(EB$16-'様式３（療養者名簿）（⑤の場合）'!$O121+1&lt;=15,IF(EB$16&gt;='様式３（療養者名簿）（⑤の場合）'!$O121,IF(EB$16&lt;='様式３（療養者名簿）（⑤の場合）'!$W121,1,0),0),0)</f>
        <v>0</v>
      </c>
      <c r="EC112" s="159">
        <f>IF(EC$16-'様式３（療養者名簿）（⑤の場合）'!$O121+1&lt;=15,IF(EC$16&gt;='様式３（療養者名簿）（⑤の場合）'!$O121,IF(EC$16&lt;='様式３（療養者名簿）（⑤の場合）'!$W121,1,0),0),0)</f>
        <v>0</v>
      </c>
      <c r="ED112" s="159">
        <f>IF(ED$16-'様式３（療養者名簿）（⑤の場合）'!$O121+1&lt;=15,IF(ED$16&gt;='様式３（療養者名簿）（⑤の場合）'!$O121,IF(ED$16&lt;='様式３（療養者名簿）（⑤の場合）'!$W121,1,0),0),0)</f>
        <v>0</v>
      </c>
      <c r="EE112" s="159">
        <f>IF(EE$16-'様式３（療養者名簿）（⑤の場合）'!$O121+1&lt;=15,IF(EE$16&gt;='様式３（療養者名簿）（⑤の場合）'!$O121,IF(EE$16&lt;='様式３（療養者名簿）（⑤の場合）'!$W121,1,0),0),0)</f>
        <v>0</v>
      </c>
      <c r="EF112" s="159">
        <f>IF(EF$16-'様式３（療養者名簿）（⑤の場合）'!$O121+1&lt;=15,IF(EF$16&gt;='様式３（療養者名簿）（⑤の場合）'!$O121,IF(EF$16&lt;='様式３（療養者名簿）（⑤の場合）'!$W121,1,0),0),0)</f>
        <v>0</v>
      </c>
      <c r="EG112" s="159">
        <f>IF(EG$16-'様式３（療養者名簿）（⑤の場合）'!$O121+1&lt;=15,IF(EG$16&gt;='様式３（療養者名簿）（⑤の場合）'!$O121,IF(EG$16&lt;='様式３（療養者名簿）（⑤の場合）'!$W121,1,0),0),0)</f>
        <v>0</v>
      </c>
      <c r="EH112" s="159">
        <f>IF(EH$16-'様式３（療養者名簿）（⑤の場合）'!$O121+1&lt;=15,IF(EH$16&gt;='様式３（療養者名簿）（⑤の場合）'!$O121,IF(EH$16&lt;='様式３（療養者名簿）（⑤の場合）'!$W121,1,0),0),0)</f>
        <v>0</v>
      </c>
      <c r="EI112" s="159">
        <f>IF(EI$16-'様式３（療養者名簿）（⑤の場合）'!$O121+1&lt;=15,IF(EI$16&gt;='様式３（療養者名簿）（⑤の場合）'!$O121,IF(EI$16&lt;='様式３（療養者名簿）（⑤の場合）'!$W121,1,0),0),0)</f>
        <v>0</v>
      </c>
      <c r="EJ112" s="159">
        <f>IF(EJ$16-'様式３（療養者名簿）（⑤の場合）'!$O121+1&lt;=15,IF(EJ$16&gt;='様式３（療養者名簿）（⑤の場合）'!$O121,IF(EJ$16&lt;='様式３（療養者名簿）（⑤の場合）'!$W121,1,0),0),0)</f>
        <v>0</v>
      </c>
      <c r="EK112" s="159">
        <f>IF(EK$16-'様式３（療養者名簿）（⑤の場合）'!$O121+1&lt;=15,IF(EK$16&gt;='様式３（療養者名簿）（⑤の場合）'!$O121,IF(EK$16&lt;='様式３（療養者名簿）（⑤の場合）'!$W121,1,0),0),0)</f>
        <v>0</v>
      </c>
      <c r="EL112" s="159">
        <f>IF(EL$16-'様式３（療養者名簿）（⑤の場合）'!$O121+1&lt;=15,IF(EL$16&gt;='様式３（療養者名簿）（⑤の場合）'!$O121,IF(EL$16&lt;='様式３（療養者名簿）（⑤の場合）'!$W121,1,0),0),0)</f>
        <v>0</v>
      </c>
      <c r="EM112" s="159">
        <f>IF(EM$16-'様式３（療養者名簿）（⑤の場合）'!$O121+1&lt;=15,IF(EM$16&gt;='様式３（療養者名簿）（⑤の場合）'!$O121,IF(EM$16&lt;='様式３（療養者名簿）（⑤の場合）'!$W121,1,0),0),0)</f>
        <v>0</v>
      </c>
      <c r="EN112" s="159">
        <f>IF(EN$16-'様式３（療養者名簿）（⑤の場合）'!$O121+1&lt;=15,IF(EN$16&gt;='様式３（療養者名簿）（⑤の場合）'!$O121,IF(EN$16&lt;='様式３（療養者名簿）（⑤の場合）'!$W121,1,0),0),0)</f>
        <v>0</v>
      </c>
      <c r="EO112" s="159">
        <f>IF(EO$16-'様式３（療養者名簿）（⑤の場合）'!$O121+1&lt;=15,IF(EO$16&gt;='様式３（療養者名簿）（⑤の場合）'!$O121,IF(EO$16&lt;='様式３（療養者名簿）（⑤の場合）'!$W121,1,0),0),0)</f>
        <v>0</v>
      </c>
      <c r="EP112" s="159">
        <f>IF(EP$16-'様式３（療養者名簿）（⑤の場合）'!$O121+1&lt;=15,IF(EP$16&gt;='様式３（療養者名簿）（⑤の場合）'!$O121,IF(EP$16&lt;='様式３（療養者名簿）（⑤の場合）'!$W121,1,0),0),0)</f>
        <v>0</v>
      </c>
      <c r="EQ112" s="159">
        <f>IF(EQ$16-'様式３（療養者名簿）（⑤の場合）'!$O121+1&lt;=15,IF(EQ$16&gt;='様式３（療養者名簿）（⑤の場合）'!$O121,IF(EQ$16&lt;='様式３（療養者名簿）（⑤の場合）'!$W121,1,0),0),0)</f>
        <v>0</v>
      </c>
      <c r="ER112" s="159">
        <f>IF(ER$16-'様式３（療養者名簿）（⑤の場合）'!$O121+1&lt;=15,IF(ER$16&gt;='様式３（療養者名簿）（⑤の場合）'!$O121,IF(ER$16&lt;='様式３（療養者名簿）（⑤の場合）'!$W121,1,0),0),0)</f>
        <v>0</v>
      </c>
      <c r="ES112" s="159">
        <f>IF(ES$16-'様式３（療養者名簿）（⑤の場合）'!$O121+1&lt;=15,IF(ES$16&gt;='様式３（療養者名簿）（⑤の場合）'!$O121,IF(ES$16&lt;='様式３（療養者名簿）（⑤の場合）'!$W121,1,0),0),0)</f>
        <v>0</v>
      </c>
      <c r="ET112" s="159">
        <f>IF(ET$16-'様式３（療養者名簿）（⑤の場合）'!$O121+1&lt;=15,IF(ET$16&gt;='様式３（療養者名簿）（⑤の場合）'!$O121,IF(ET$16&lt;='様式３（療養者名簿）（⑤の場合）'!$W121,1,0),0),0)</f>
        <v>0</v>
      </c>
      <c r="EU112" s="159">
        <f>IF(EU$16-'様式３（療養者名簿）（⑤の場合）'!$O121+1&lt;=15,IF(EU$16&gt;='様式３（療養者名簿）（⑤の場合）'!$O121,IF(EU$16&lt;='様式３（療養者名簿）（⑤の場合）'!$W121,1,0),0),0)</f>
        <v>0</v>
      </c>
      <c r="EV112" s="159">
        <f>IF(EV$16-'様式３（療養者名簿）（⑤の場合）'!$O121+1&lt;=15,IF(EV$16&gt;='様式３（療養者名簿）（⑤の場合）'!$O121,IF(EV$16&lt;='様式３（療養者名簿）（⑤の場合）'!$W121,1,0),0),0)</f>
        <v>0</v>
      </c>
      <c r="EW112" s="159">
        <f>IF(EW$16-'様式３（療養者名簿）（⑤の場合）'!$O121+1&lt;=15,IF(EW$16&gt;='様式３（療養者名簿）（⑤の場合）'!$O121,IF(EW$16&lt;='様式３（療養者名簿）（⑤の場合）'!$W121,1,0),0),0)</f>
        <v>0</v>
      </c>
      <c r="EX112" s="159">
        <f>IF(EX$16-'様式３（療養者名簿）（⑤の場合）'!$O121+1&lt;=15,IF(EX$16&gt;='様式３（療養者名簿）（⑤の場合）'!$O121,IF(EX$16&lt;='様式３（療養者名簿）（⑤の場合）'!$W121,1,0),0),0)</f>
        <v>0</v>
      </c>
      <c r="EY112" s="159">
        <f>IF(EY$16-'様式３（療養者名簿）（⑤の場合）'!$O121+1&lt;=15,IF(EY$16&gt;='様式３（療養者名簿）（⑤の場合）'!$O121,IF(EY$16&lt;='様式３（療養者名簿）（⑤の場合）'!$W121,1,0),0),0)</f>
        <v>0</v>
      </c>
      <c r="EZ112" s="159">
        <f>IF(EZ$16-'様式３（療養者名簿）（⑤の場合）'!$O121+1&lt;=15,IF(EZ$16&gt;='様式３（療養者名簿）（⑤の場合）'!$O121,IF(EZ$16&lt;='様式３（療養者名簿）（⑤の場合）'!$W121,1,0),0),0)</f>
        <v>0</v>
      </c>
      <c r="FA112" s="159">
        <f>IF(FA$16-'様式３（療養者名簿）（⑤の場合）'!$O121+1&lt;=15,IF(FA$16&gt;='様式３（療養者名簿）（⑤の場合）'!$O121,IF(FA$16&lt;='様式３（療養者名簿）（⑤の場合）'!$W121,1,0),0),0)</f>
        <v>0</v>
      </c>
      <c r="FB112" s="159">
        <f>IF(FB$16-'様式３（療養者名簿）（⑤の場合）'!$O121+1&lt;=15,IF(FB$16&gt;='様式３（療養者名簿）（⑤の場合）'!$O121,IF(FB$16&lt;='様式３（療養者名簿）（⑤の場合）'!$W121,1,0),0),0)</f>
        <v>0</v>
      </c>
      <c r="FC112" s="159">
        <f>IF(FC$16-'様式３（療養者名簿）（⑤の場合）'!$O121+1&lt;=15,IF(FC$16&gt;='様式３（療養者名簿）（⑤の場合）'!$O121,IF(FC$16&lt;='様式３（療養者名簿）（⑤の場合）'!$W121,1,0),0),0)</f>
        <v>0</v>
      </c>
      <c r="FD112" s="159">
        <f>IF(FD$16-'様式３（療養者名簿）（⑤の場合）'!$O121+1&lt;=15,IF(FD$16&gt;='様式３（療養者名簿）（⑤の場合）'!$O121,IF(FD$16&lt;='様式３（療養者名簿）（⑤の場合）'!$W121,1,0),0),0)</f>
        <v>0</v>
      </c>
      <c r="FE112" s="159">
        <f>IF(FE$16-'様式３（療養者名簿）（⑤の場合）'!$O121+1&lt;=15,IF(FE$16&gt;='様式３（療養者名簿）（⑤の場合）'!$O121,IF(FE$16&lt;='様式３（療養者名簿）（⑤の場合）'!$W121,1,0),0),0)</f>
        <v>0</v>
      </c>
      <c r="FF112" s="159">
        <f>IF(FF$16-'様式３（療養者名簿）（⑤の場合）'!$O121+1&lt;=15,IF(FF$16&gt;='様式３（療養者名簿）（⑤の場合）'!$O121,IF(FF$16&lt;='様式３（療養者名簿）（⑤の場合）'!$W121,1,0),0),0)</f>
        <v>0</v>
      </c>
      <c r="FG112" s="159">
        <f>IF(FG$16-'様式３（療養者名簿）（⑤の場合）'!$O121+1&lt;=15,IF(FG$16&gt;='様式３（療養者名簿）（⑤の場合）'!$O121,IF(FG$16&lt;='様式３（療養者名簿）（⑤の場合）'!$W121,1,0),0),0)</f>
        <v>0</v>
      </c>
      <c r="FH112" s="159">
        <f>IF(FH$16-'様式３（療養者名簿）（⑤の場合）'!$O121+1&lt;=15,IF(FH$16&gt;='様式３（療養者名簿）（⑤の場合）'!$O121,IF(FH$16&lt;='様式３（療養者名簿）（⑤の場合）'!$W121,1,0),0),0)</f>
        <v>0</v>
      </c>
      <c r="FI112" s="159">
        <f>IF(FI$16-'様式３（療養者名簿）（⑤の場合）'!$O121+1&lt;=15,IF(FI$16&gt;='様式３（療養者名簿）（⑤の場合）'!$O121,IF(FI$16&lt;='様式３（療養者名簿）（⑤の場合）'!$W121,1,0),0),0)</f>
        <v>0</v>
      </c>
      <c r="FJ112" s="159">
        <f>IF(FJ$16-'様式３（療養者名簿）（⑤の場合）'!$O121+1&lt;=15,IF(FJ$16&gt;='様式３（療養者名簿）（⑤の場合）'!$O121,IF(FJ$16&lt;='様式３（療養者名簿）（⑤の場合）'!$W121,1,0),0),0)</f>
        <v>0</v>
      </c>
      <c r="FK112" s="159">
        <f>IF(FK$16-'様式３（療養者名簿）（⑤の場合）'!$O121+1&lt;=15,IF(FK$16&gt;='様式３（療養者名簿）（⑤の場合）'!$O121,IF(FK$16&lt;='様式３（療養者名簿）（⑤の場合）'!$W121,1,0),0),0)</f>
        <v>0</v>
      </c>
      <c r="FL112" s="159">
        <f>IF(FL$16-'様式３（療養者名簿）（⑤の場合）'!$O121+1&lt;=15,IF(FL$16&gt;='様式３（療養者名簿）（⑤の場合）'!$O121,IF(FL$16&lt;='様式３（療養者名簿）（⑤の場合）'!$W121,1,0),0),0)</f>
        <v>0</v>
      </c>
      <c r="FM112" s="159">
        <f>IF(FM$16-'様式３（療養者名簿）（⑤の場合）'!$O121+1&lt;=15,IF(FM$16&gt;='様式３（療養者名簿）（⑤の場合）'!$O121,IF(FM$16&lt;='様式３（療養者名簿）（⑤の場合）'!$W121,1,0),0),0)</f>
        <v>0</v>
      </c>
      <c r="FN112" s="159">
        <f>IF(FN$16-'様式３（療養者名簿）（⑤の場合）'!$O121+1&lt;=15,IF(FN$16&gt;='様式３（療養者名簿）（⑤の場合）'!$O121,IF(FN$16&lt;='様式３（療養者名簿）（⑤の場合）'!$W121,1,0),0),0)</f>
        <v>0</v>
      </c>
      <c r="FO112" s="159">
        <f>IF(FO$16-'様式３（療養者名簿）（⑤の場合）'!$O121+1&lt;=15,IF(FO$16&gt;='様式３（療養者名簿）（⑤の場合）'!$O121,IF(FO$16&lt;='様式３（療養者名簿）（⑤の場合）'!$W121,1,0),0),0)</f>
        <v>0</v>
      </c>
      <c r="FP112" s="159">
        <f>IF(FP$16-'様式３（療養者名簿）（⑤の場合）'!$O121+1&lt;=15,IF(FP$16&gt;='様式３（療養者名簿）（⑤の場合）'!$O121,IF(FP$16&lt;='様式３（療養者名簿）（⑤の場合）'!$W121,1,0),0),0)</f>
        <v>0</v>
      </c>
      <c r="FQ112" s="159">
        <f>IF(FQ$16-'様式３（療養者名簿）（⑤の場合）'!$O121+1&lt;=15,IF(FQ$16&gt;='様式３（療養者名簿）（⑤の場合）'!$O121,IF(FQ$16&lt;='様式３（療養者名簿）（⑤の場合）'!$W121,1,0),0),0)</f>
        <v>0</v>
      </c>
      <c r="FR112" s="159">
        <f>IF(FR$16-'様式３（療養者名簿）（⑤の場合）'!$O121+1&lt;=15,IF(FR$16&gt;='様式３（療養者名簿）（⑤の場合）'!$O121,IF(FR$16&lt;='様式３（療養者名簿）（⑤の場合）'!$W121,1,0),0),0)</f>
        <v>0</v>
      </c>
      <c r="FS112" s="159">
        <f>IF(FS$16-'様式３（療養者名簿）（⑤の場合）'!$O121+1&lt;=15,IF(FS$16&gt;='様式３（療養者名簿）（⑤の場合）'!$O121,IF(FS$16&lt;='様式３（療養者名簿）（⑤の場合）'!$W121,1,0),0),0)</f>
        <v>0</v>
      </c>
      <c r="FT112" s="159">
        <f>IF(FT$16-'様式３（療養者名簿）（⑤の場合）'!$O121+1&lt;=15,IF(FT$16&gt;='様式３（療養者名簿）（⑤の場合）'!$O121,IF(FT$16&lt;='様式３（療養者名簿）（⑤の場合）'!$W121,1,0),0),0)</f>
        <v>0</v>
      </c>
      <c r="FU112" s="159">
        <f>IF(FU$16-'様式３（療養者名簿）（⑤の場合）'!$O121+1&lt;=15,IF(FU$16&gt;='様式３（療養者名簿）（⑤の場合）'!$O121,IF(FU$16&lt;='様式３（療養者名簿）（⑤の場合）'!$W121,1,0),0),0)</f>
        <v>0</v>
      </c>
      <c r="FV112" s="159">
        <f>IF(FV$16-'様式３（療養者名簿）（⑤の場合）'!$O121+1&lt;=15,IF(FV$16&gt;='様式３（療養者名簿）（⑤の場合）'!$O121,IF(FV$16&lt;='様式３（療養者名簿）（⑤の場合）'!$W121,1,0),0),0)</f>
        <v>0</v>
      </c>
      <c r="FW112" s="159">
        <f>IF(FW$16-'様式３（療養者名簿）（⑤の場合）'!$O121+1&lt;=15,IF(FW$16&gt;='様式３（療養者名簿）（⑤の場合）'!$O121,IF(FW$16&lt;='様式３（療養者名簿）（⑤の場合）'!$W121,1,0),0),0)</f>
        <v>0</v>
      </c>
      <c r="FX112" s="159">
        <f>IF(FX$16-'様式３（療養者名簿）（⑤の場合）'!$O121+1&lt;=15,IF(FX$16&gt;='様式３（療養者名簿）（⑤の場合）'!$O121,IF(FX$16&lt;='様式３（療養者名簿）（⑤の場合）'!$W121,1,0),0),0)</f>
        <v>0</v>
      </c>
      <c r="FY112" s="159">
        <f>IF(FY$16-'様式３（療養者名簿）（⑤の場合）'!$O121+1&lt;=15,IF(FY$16&gt;='様式３（療養者名簿）（⑤の場合）'!$O121,IF(FY$16&lt;='様式３（療養者名簿）（⑤の場合）'!$W121,1,0),0),0)</f>
        <v>0</v>
      </c>
      <c r="FZ112" s="159">
        <f>IF(FZ$16-'様式３（療養者名簿）（⑤の場合）'!$O121+1&lt;=15,IF(FZ$16&gt;='様式３（療養者名簿）（⑤の場合）'!$O121,IF(FZ$16&lt;='様式３（療養者名簿）（⑤の場合）'!$W121,1,0),0),0)</f>
        <v>0</v>
      </c>
      <c r="GA112" s="159">
        <f>IF(GA$16-'様式３（療養者名簿）（⑤の場合）'!$O121+1&lt;=15,IF(GA$16&gt;='様式３（療養者名簿）（⑤の場合）'!$O121,IF(GA$16&lt;='様式３（療養者名簿）（⑤の場合）'!$W121,1,0),0),0)</f>
        <v>0</v>
      </c>
      <c r="GB112" s="159">
        <f>IF(GB$16-'様式３（療養者名簿）（⑤の場合）'!$O121+1&lt;=15,IF(GB$16&gt;='様式３（療養者名簿）（⑤の場合）'!$O121,IF(GB$16&lt;='様式３（療養者名簿）（⑤の場合）'!$W121,1,0),0),0)</f>
        <v>0</v>
      </c>
      <c r="GC112" s="159">
        <f>IF(GC$16-'様式３（療養者名簿）（⑤の場合）'!$O121+1&lt;=15,IF(GC$16&gt;='様式３（療養者名簿）（⑤の場合）'!$O121,IF(GC$16&lt;='様式３（療養者名簿）（⑤の場合）'!$W121,1,0),0),0)</f>
        <v>0</v>
      </c>
      <c r="GD112" s="159">
        <f>IF(GD$16-'様式３（療養者名簿）（⑤の場合）'!$O121+1&lt;=15,IF(GD$16&gt;='様式３（療養者名簿）（⑤の場合）'!$O121,IF(GD$16&lt;='様式３（療養者名簿）（⑤の場合）'!$W121,1,0),0),0)</f>
        <v>0</v>
      </c>
      <c r="GE112" s="159">
        <f>IF(GE$16-'様式３（療養者名簿）（⑤の場合）'!$O121+1&lt;=15,IF(GE$16&gt;='様式３（療養者名簿）（⑤の場合）'!$O121,IF(GE$16&lt;='様式３（療養者名簿）（⑤の場合）'!$W121,1,0),0),0)</f>
        <v>0</v>
      </c>
      <c r="GF112" s="159">
        <f>IF(GF$16-'様式３（療養者名簿）（⑤の場合）'!$O121+1&lt;=15,IF(GF$16&gt;='様式３（療養者名簿）（⑤の場合）'!$O121,IF(GF$16&lt;='様式３（療養者名簿）（⑤の場合）'!$W121,1,0),0),0)</f>
        <v>0</v>
      </c>
      <c r="GG112" s="159">
        <f>IF(GG$16-'様式３（療養者名簿）（⑤の場合）'!$O121+1&lt;=15,IF(GG$16&gt;='様式３（療養者名簿）（⑤の場合）'!$O121,IF(GG$16&lt;='様式３（療養者名簿）（⑤の場合）'!$W121,1,0),0),0)</f>
        <v>0</v>
      </c>
      <c r="GH112" s="159">
        <f>IF(GH$16-'様式３（療養者名簿）（⑤の場合）'!$O121+1&lt;=15,IF(GH$16&gt;='様式３（療養者名簿）（⑤の場合）'!$O121,IF(GH$16&lt;='様式３（療養者名簿）（⑤の場合）'!$W121,1,0),0),0)</f>
        <v>0</v>
      </c>
      <c r="GI112" s="159">
        <f>IF(GI$16-'様式３（療養者名簿）（⑤の場合）'!$O121+1&lt;=15,IF(GI$16&gt;='様式３（療養者名簿）（⑤の場合）'!$O121,IF(GI$16&lt;='様式３（療養者名簿）（⑤の場合）'!$W121,1,0),0),0)</f>
        <v>0</v>
      </c>
      <c r="GJ112" s="159">
        <f>IF(GJ$16-'様式３（療養者名簿）（⑤の場合）'!$O121+1&lt;=15,IF(GJ$16&gt;='様式３（療養者名簿）（⑤の場合）'!$O121,IF(GJ$16&lt;='様式３（療養者名簿）（⑤の場合）'!$W121,1,0),0),0)</f>
        <v>0</v>
      </c>
      <c r="GK112" s="159">
        <f>IF(GK$16-'様式３（療養者名簿）（⑤の場合）'!$O121+1&lt;=15,IF(GK$16&gt;='様式３（療養者名簿）（⑤の場合）'!$O121,IF(GK$16&lt;='様式３（療養者名簿）（⑤の場合）'!$W121,1,0),0),0)</f>
        <v>0</v>
      </c>
      <c r="GL112" s="159">
        <f>IF(GL$16-'様式３（療養者名簿）（⑤の場合）'!$O121+1&lt;=15,IF(GL$16&gt;='様式３（療養者名簿）（⑤の場合）'!$O121,IF(GL$16&lt;='様式３（療養者名簿）（⑤の場合）'!$W121,1,0),0),0)</f>
        <v>0</v>
      </c>
      <c r="GM112" s="159">
        <f>IF(GM$16-'様式３（療養者名簿）（⑤の場合）'!$O121+1&lt;=15,IF(GM$16&gt;='様式３（療養者名簿）（⑤の場合）'!$O121,IF(GM$16&lt;='様式３（療養者名簿）（⑤の場合）'!$W121,1,0),0),0)</f>
        <v>0</v>
      </c>
      <c r="GN112" s="159">
        <f>IF(GN$16-'様式３（療養者名簿）（⑤の場合）'!$O121+1&lt;=15,IF(GN$16&gt;='様式３（療養者名簿）（⑤の場合）'!$O121,IF(GN$16&lt;='様式３（療養者名簿）（⑤の場合）'!$W121,1,0),0),0)</f>
        <v>0</v>
      </c>
      <c r="GO112" s="159">
        <f>IF(GO$16-'様式３（療養者名簿）（⑤の場合）'!$O121+1&lt;=15,IF(GO$16&gt;='様式３（療養者名簿）（⑤の場合）'!$O121,IF(GO$16&lt;='様式３（療養者名簿）（⑤の場合）'!$W121,1,0),0),0)</f>
        <v>0</v>
      </c>
      <c r="GP112" s="159">
        <f>IF(GP$16-'様式３（療養者名簿）（⑤の場合）'!$O121+1&lt;=15,IF(GP$16&gt;='様式３（療養者名簿）（⑤の場合）'!$O121,IF(GP$16&lt;='様式３（療養者名簿）（⑤の場合）'!$W121,1,0),0),0)</f>
        <v>0</v>
      </c>
      <c r="GQ112" s="159">
        <f>IF(GQ$16-'様式３（療養者名簿）（⑤の場合）'!$O121+1&lt;=15,IF(GQ$16&gt;='様式３（療養者名簿）（⑤の場合）'!$O121,IF(GQ$16&lt;='様式３（療養者名簿）（⑤の場合）'!$W121,1,0),0),0)</f>
        <v>0</v>
      </c>
      <c r="GR112" s="159">
        <f>IF(GR$16-'様式３（療養者名簿）（⑤の場合）'!$O121+1&lt;=15,IF(GR$16&gt;='様式３（療養者名簿）（⑤の場合）'!$O121,IF(GR$16&lt;='様式３（療養者名簿）（⑤の場合）'!$W121,1,0),0),0)</f>
        <v>0</v>
      </c>
      <c r="GS112" s="159">
        <f>IF(GS$16-'様式３（療養者名簿）（⑤の場合）'!$O121+1&lt;=15,IF(GS$16&gt;='様式３（療養者名簿）（⑤の場合）'!$O121,IF(GS$16&lt;='様式３（療養者名簿）（⑤の場合）'!$W121,1,0),0),0)</f>
        <v>0</v>
      </c>
      <c r="GT112" s="159">
        <f>IF(GT$16-'様式３（療養者名簿）（⑤の場合）'!$O121+1&lt;=15,IF(GT$16&gt;='様式３（療養者名簿）（⑤の場合）'!$O121,IF(GT$16&lt;='様式３（療養者名簿）（⑤の場合）'!$W121,1,0),0),0)</f>
        <v>0</v>
      </c>
      <c r="GU112" s="159">
        <f>IF(GU$16-'様式３（療養者名簿）（⑤の場合）'!$O121+1&lt;=15,IF(GU$16&gt;='様式３（療養者名簿）（⑤の場合）'!$O121,IF(GU$16&lt;='様式３（療養者名簿）（⑤の場合）'!$W121,1,0),0),0)</f>
        <v>0</v>
      </c>
      <c r="GV112" s="159">
        <f>IF(GV$16-'様式３（療養者名簿）（⑤の場合）'!$O121+1&lt;=15,IF(GV$16&gt;='様式３（療養者名簿）（⑤の場合）'!$O121,IF(GV$16&lt;='様式３（療養者名簿）（⑤の場合）'!$W121,1,0),0),0)</f>
        <v>0</v>
      </c>
      <c r="GW112" s="159">
        <f>IF(GW$16-'様式３（療養者名簿）（⑤の場合）'!$O121+1&lt;=15,IF(GW$16&gt;='様式３（療養者名簿）（⑤の場合）'!$O121,IF(GW$16&lt;='様式３（療養者名簿）（⑤の場合）'!$W121,1,0),0),0)</f>
        <v>0</v>
      </c>
      <c r="GX112" s="159">
        <f>IF(GX$16-'様式３（療養者名簿）（⑤の場合）'!$O121+1&lt;=15,IF(GX$16&gt;='様式３（療養者名簿）（⑤の場合）'!$O121,IF(GX$16&lt;='様式３（療養者名簿）（⑤の場合）'!$W121,1,0),0),0)</f>
        <v>0</v>
      </c>
      <c r="GY112" s="159">
        <f>IF(GY$16-'様式３（療養者名簿）（⑤の場合）'!$O121+1&lt;=15,IF(GY$16&gt;='様式３（療養者名簿）（⑤の場合）'!$O121,IF(GY$16&lt;='様式３（療養者名簿）（⑤の場合）'!$W121,1,0),0),0)</f>
        <v>0</v>
      </c>
      <c r="GZ112" s="159">
        <f>IF(GZ$16-'様式３（療養者名簿）（⑤の場合）'!$O121+1&lt;=15,IF(GZ$16&gt;='様式３（療養者名簿）（⑤の場合）'!$O121,IF(GZ$16&lt;='様式３（療養者名簿）（⑤の場合）'!$W121,1,0),0),0)</f>
        <v>0</v>
      </c>
      <c r="HA112" s="159">
        <f>IF(HA$16-'様式３（療養者名簿）（⑤の場合）'!$O121+1&lt;=15,IF(HA$16&gt;='様式３（療養者名簿）（⑤の場合）'!$O121,IF(HA$16&lt;='様式３（療養者名簿）（⑤の場合）'!$W121,1,0),0),0)</f>
        <v>0</v>
      </c>
      <c r="HB112" s="159">
        <f>IF(HB$16-'様式３（療養者名簿）（⑤の場合）'!$O121+1&lt;=15,IF(HB$16&gt;='様式３（療養者名簿）（⑤の場合）'!$O121,IF(HB$16&lt;='様式３（療養者名簿）（⑤の場合）'!$W121,1,0),0),0)</f>
        <v>0</v>
      </c>
      <c r="HC112" s="159">
        <f>IF(HC$16-'様式３（療養者名簿）（⑤の場合）'!$O121+1&lt;=15,IF(HC$16&gt;='様式３（療養者名簿）（⑤の場合）'!$O121,IF(HC$16&lt;='様式３（療養者名簿）（⑤の場合）'!$W121,1,0),0),0)</f>
        <v>0</v>
      </c>
      <c r="HD112" s="159">
        <f>IF(HD$16-'様式３（療養者名簿）（⑤の場合）'!$O121+1&lt;=15,IF(HD$16&gt;='様式３（療養者名簿）（⑤の場合）'!$O121,IF(HD$16&lt;='様式３（療養者名簿）（⑤の場合）'!$W121,1,0),0),0)</f>
        <v>0</v>
      </c>
      <c r="HE112" s="159">
        <f>IF(HE$16-'様式３（療養者名簿）（⑤の場合）'!$O121+1&lt;=15,IF(HE$16&gt;='様式３（療養者名簿）（⑤の場合）'!$O121,IF(HE$16&lt;='様式３（療養者名簿）（⑤の場合）'!$W121,1,0),0),0)</f>
        <v>0</v>
      </c>
      <c r="HF112" s="159">
        <f>IF(HF$16-'様式３（療養者名簿）（⑤の場合）'!$O121+1&lt;=15,IF(HF$16&gt;='様式３（療養者名簿）（⑤の場合）'!$O121,IF(HF$16&lt;='様式３（療養者名簿）（⑤の場合）'!$W121,1,0),0),0)</f>
        <v>0</v>
      </c>
      <c r="HG112" s="159">
        <f>IF(HG$16-'様式３（療養者名簿）（⑤の場合）'!$O121+1&lt;=15,IF(HG$16&gt;='様式３（療養者名簿）（⑤の場合）'!$O121,IF(HG$16&lt;='様式３（療養者名簿）（⑤の場合）'!$W121,1,0),0),0)</f>
        <v>0</v>
      </c>
      <c r="HH112" s="159">
        <f>IF(HH$16-'様式３（療養者名簿）（⑤の場合）'!$O121+1&lt;=15,IF(HH$16&gt;='様式３（療養者名簿）（⑤の場合）'!$O121,IF(HH$16&lt;='様式３（療養者名簿）（⑤の場合）'!$W121,1,0),0),0)</f>
        <v>0</v>
      </c>
      <c r="HI112" s="159">
        <f>IF(HI$16-'様式３（療養者名簿）（⑤の場合）'!$O121+1&lt;=15,IF(HI$16&gt;='様式３（療養者名簿）（⑤の場合）'!$O121,IF(HI$16&lt;='様式３（療養者名簿）（⑤の場合）'!$W121,1,0),0),0)</f>
        <v>0</v>
      </c>
      <c r="HJ112" s="159">
        <f>IF(HJ$16-'様式３（療養者名簿）（⑤の場合）'!$O121+1&lt;=15,IF(HJ$16&gt;='様式３（療養者名簿）（⑤の場合）'!$O121,IF(HJ$16&lt;='様式３（療養者名簿）（⑤の場合）'!$W121,1,0),0),0)</f>
        <v>0</v>
      </c>
      <c r="HK112" s="159">
        <f>IF(HK$16-'様式３（療養者名簿）（⑤の場合）'!$O121+1&lt;=15,IF(HK$16&gt;='様式３（療養者名簿）（⑤の場合）'!$O121,IF(HK$16&lt;='様式３（療養者名簿）（⑤の場合）'!$W121,1,0),0),0)</f>
        <v>0</v>
      </c>
      <c r="HL112" s="159">
        <f>IF(HL$16-'様式３（療養者名簿）（⑤の場合）'!$O121+1&lt;=15,IF(HL$16&gt;='様式３（療養者名簿）（⑤の場合）'!$O121,IF(HL$16&lt;='様式３（療養者名簿）（⑤の場合）'!$W121,1,0),0),0)</f>
        <v>0</v>
      </c>
      <c r="HM112" s="159">
        <f>IF(HM$16-'様式３（療養者名簿）（⑤の場合）'!$O121+1&lt;=15,IF(HM$16&gt;='様式３（療養者名簿）（⑤の場合）'!$O121,IF(HM$16&lt;='様式３（療養者名簿）（⑤の場合）'!$W121,1,0),0),0)</f>
        <v>0</v>
      </c>
      <c r="HN112" s="159">
        <f>IF(HN$16-'様式３（療養者名簿）（⑤の場合）'!$O121+1&lt;=15,IF(HN$16&gt;='様式３（療養者名簿）（⑤の場合）'!$O121,IF(HN$16&lt;='様式３（療養者名簿）（⑤の場合）'!$W121,1,0),0),0)</f>
        <v>0</v>
      </c>
      <c r="HO112" s="159">
        <f>IF(HO$16-'様式３（療養者名簿）（⑤の場合）'!$O121+1&lt;=15,IF(HO$16&gt;='様式３（療養者名簿）（⑤の場合）'!$O121,IF(HO$16&lt;='様式３（療養者名簿）（⑤の場合）'!$W121,1,0),0),0)</f>
        <v>0</v>
      </c>
      <c r="HP112" s="159">
        <f>IF(HP$16-'様式３（療養者名簿）（⑤の場合）'!$O121+1&lt;=15,IF(HP$16&gt;='様式３（療養者名簿）（⑤の場合）'!$O121,IF(HP$16&lt;='様式３（療養者名簿）（⑤の場合）'!$W121,1,0),0),0)</f>
        <v>0</v>
      </c>
      <c r="HQ112" s="159">
        <f>IF(HQ$16-'様式３（療養者名簿）（⑤の場合）'!$O121+1&lt;=15,IF(HQ$16&gt;='様式３（療養者名簿）（⑤の場合）'!$O121,IF(HQ$16&lt;='様式３（療養者名簿）（⑤の場合）'!$W121,1,0),0),0)</f>
        <v>0</v>
      </c>
      <c r="HR112" s="159">
        <f>IF(HR$16-'様式３（療養者名簿）（⑤の場合）'!$O121+1&lt;=15,IF(HR$16&gt;='様式３（療養者名簿）（⑤の場合）'!$O121,IF(HR$16&lt;='様式３（療養者名簿）（⑤の場合）'!$W121,1,0),0),0)</f>
        <v>0</v>
      </c>
      <c r="HS112" s="159">
        <f>IF(HS$16-'様式３（療養者名簿）（⑤の場合）'!$O121+1&lt;=15,IF(HS$16&gt;='様式３（療養者名簿）（⑤の場合）'!$O121,IF(HS$16&lt;='様式３（療養者名簿）（⑤の場合）'!$W121,1,0),0),0)</f>
        <v>0</v>
      </c>
      <c r="HT112" s="159">
        <f>IF(HT$16-'様式３（療養者名簿）（⑤の場合）'!$O121+1&lt;=15,IF(HT$16&gt;='様式３（療養者名簿）（⑤の場合）'!$O121,IF(HT$16&lt;='様式３（療養者名簿）（⑤の場合）'!$W121,1,0),0),0)</f>
        <v>0</v>
      </c>
      <c r="HU112" s="159">
        <f>IF(HU$16-'様式３（療養者名簿）（⑤の場合）'!$O121+1&lt;=15,IF(HU$16&gt;='様式３（療養者名簿）（⑤の場合）'!$O121,IF(HU$16&lt;='様式３（療養者名簿）（⑤の場合）'!$W121,1,0),0),0)</f>
        <v>0</v>
      </c>
      <c r="HV112" s="159">
        <f>IF(HV$16-'様式３（療養者名簿）（⑤の場合）'!$O121+1&lt;=15,IF(HV$16&gt;='様式３（療養者名簿）（⑤の場合）'!$O121,IF(HV$16&lt;='様式３（療養者名簿）（⑤の場合）'!$W121,1,0),0),0)</f>
        <v>0</v>
      </c>
      <c r="HW112" s="159">
        <f>IF(HW$16-'様式３（療養者名簿）（⑤の場合）'!$O121+1&lt;=15,IF(HW$16&gt;='様式３（療養者名簿）（⑤の場合）'!$O121,IF(HW$16&lt;='様式３（療養者名簿）（⑤の場合）'!$W121,1,0),0),0)</f>
        <v>0</v>
      </c>
      <c r="HX112" s="159">
        <f>IF(HX$16-'様式３（療養者名簿）（⑤の場合）'!$O121+1&lt;=15,IF(HX$16&gt;='様式３（療養者名簿）（⑤の場合）'!$O121,IF(HX$16&lt;='様式３（療養者名簿）（⑤の場合）'!$W121,1,0),0),0)</f>
        <v>0</v>
      </c>
      <c r="HY112" s="159">
        <f>IF(HY$16-'様式３（療養者名簿）（⑤の場合）'!$O121+1&lt;=15,IF(HY$16&gt;='様式３（療養者名簿）（⑤の場合）'!$O121,IF(HY$16&lt;='様式３（療養者名簿）（⑤の場合）'!$W121,1,0),0),0)</f>
        <v>0</v>
      </c>
      <c r="HZ112" s="159">
        <f>IF(HZ$16-'様式３（療養者名簿）（⑤の場合）'!$O121+1&lt;=15,IF(HZ$16&gt;='様式３（療養者名簿）（⑤の場合）'!$O121,IF(HZ$16&lt;='様式３（療養者名簿）（⑤の場合）'!$W121,1,0),0),0)</f>
        <v>0</v>
      </c>
      <c r="IA112" s="159">
        <f>IF(IA$16-'様式３（療養者名簿）（⑤の場合）'!$O121+1&lt;=15,IF(IA$16&gt;='様式３（療養者名簿）（⑤の場合）'!$O121,IF(IA$16&lt;='様式３（療養者名簿）（⑤の場合）'!$W121,1,0),0),0)</f>
        <v>0</v>
      </c>
      <c r="IB112" s="159">
        <f>IF(IB$16-'様式３（療養者名簿）（⑤の場合）'!$O121+1&lt;=15,IF(IB$16&gt;='様式３（療養者名簿）（⑤の場合）'!$O121,IF(IB$16&lt;='様式３（療養者名簿）（⑤の場合）'!$W121,1,0),0),0)</f>
        <v>0</v>
      </c>
      <c r="IC112" s="159">
        <f>IF(IC$16-'様式３（療養者名簿）（⑤の場合）'!$O121+1&lt;=15,IF(IC$16&gt;='様式３（療養者名簿）（⑤の場合）'!$O121,IF(IC$16&lt;='様式３（療養者名簿）（⑤の場合）'!$W121,1,0),0),0)</f>
        <v>0</v>
      </c>
      <c r="ID112" s="159">
        <f>IF(ID$16-'様式３（療養者名簿）（⑤の場合）'!$O121+1&lt;=15,IF(ID$16&gt;='様式３（療養者名簿）（⑤の場合）'!$O121,IF(ID$16&lt;='様式３（療養者名簿）（⑤の場合）'!$W121,1,0),0),0)</f>
        <v>0</v>
      </c>
      <c r="IE112" s="159">
        <f>IF(IE$16-'様式３（療養者名簿）（⑤の場合）'!$O121+1&lt;=15,IF(IE$16&gt;='様式３（療養者名簿）（⑤の場合）'!$O121,IF(IE$16&lt;='様式３（療養者名簿）（⑤の場合）'!$W121,1,0),0),0)</f>
        <v>0</v>
      </c>
      <c r="IF112" s="159">
        <f>IF(IF$16-'様式３（療養者名簿）（⑤の場合）'!$O121+1&lt;=15,IF(IF$16&gt;='様式３（療養者名簿）（⑤の場合）'!$O121,IF(IF$16&lt;='様式３（療養者名簿）（⑤の場合）'!$W121,1,0),0),0)</f>
        <v>0</v>
      </c>
      <c r="IG112" s="159">
        <f>IF(IG$16-'様式３（療養者名簿）（⑤の場合）'!$O121+1&lt;=15,IF(IG$16&gt;='様式３（療養者名簿）（⑤の場合）'!$O121,IF(IG$16&lt;='様式３（療養者名簿）（⑤の場合）'!$W121,1,0),0),0)</f>
        <v>0</v>
      </c>
      <c r="IH112" s="159">
        <f>IF(IH$16-'様式３（療養者名簿）（⑤の場合）'!$O121+1&lt;=15,IF(IH$16&gt;='様式３（療養者名簿）（⑤の場合）'!$O121,IF(IH$16&lt;='様式３（療養者名簿）（⑤の場合）'!$W121,1,0),0),0)</f>
        <v>0</v>
      </c>
      <c r="II112" s="159">
        <f>IF(II$16-'様式３（療養者名簿）（⑤の場合）'!$O121+1&lt;=15,IF(II$16&gt;='様式３（療養者名簿）（⑤の場合）'!$O121,IF(II$16&lt;='様式３（療養者名簿）（⑤の場合）'!$W121,1,0),0),0)</f>
        <v>0</v>
      </c>
      <c r="IJ112" s="159">
        <f>IF(IJ$16-'様式３（療養者名簿）（⑤の場合）'!$O121+1&lt;=15,IF(IJ$16&gt;='様式３（療養者名簿）（⑤の場合）'!$O121,IF(IJ$16&lt;='様式３（療養者名簿）（⑤の場合）'!$W121,1,0),0),0)</f>
        <v>0</v>
      </c>
      <c r="IK112" s="159">
        <f>IF(IK$16-'様式３（療養者名簿）（⑤の場合）'!$O121+1&lt;=15,IF(IK$16&gt;='様式３（療養者名簿）（⑤の場合）'!$O121,IF(IK$16&lt;='様式３（療養者名簿）（⑤の場合）'!$W121,1,0),0),0)</f>
        <v>0</v>
      </c>
      <c r="IL112" s="159">
        <f>IF(IL$16-'様式３（療養者名簿）（⑤の場合）'!$O121+1&lt;=15,IF(IL$16&gt;='様式３（療養者名簿）（⑤の場合）'!$O121,IF(IL$16&lt;='様式３（療養者名簿）（⑤の場合）'!$W121,1,0),0),0)</f>
        <v>0</v>
      </c>
      <c r="IM112" s="159">
        <f>IF(IM$16-'様式３（療養者名簿）（⑤の場合）'!$O121+1&lt;=15,IF(IM$16&gt;='様式３（療養者名簿）（⑤の場合）'!$O121,IF(IM$16&lt;='様式３（療養者名簿）（⑤の場合）'!$W121,1,0),0),0)</f>
        <v>0</v>
      </c>
      <c r="IN112" s="159">
        <f>IF(IN$16-'様式３（療養者名簿）（⑤の場合）'!$O121+1&lt;=15,IF(IN$16&gt;='様式３（療養者名簿）（⑤の場合）'!$O121,IF(IN$16&lt;='様式３（療養者名簿）（⑤の場合）'!$W121,1,0),0),0)</f>
        <v>0</v>
      </c>
      <c r="IO112" s="159">
        <f>IF(IO$16-'様式３（療養者名簿）（⑤の場合）'!$O121+1&lt;=15,IF(IO$16&gt;='様式３（療養者名簿）（⑤の場合）'!$O121,IF(IO$16&lt;='様式３（療養者名簿）（⑤の場合）'!$W121,1,0),0),0)</f>
        <v>0</v>
      </c>
      <c r="IP112" s="159">
        <f>IF(IP$16-'様式３（療養者名簿）（⑤の場合）'!$O121+1&lt;=15,IF(IP$16&gt;='様式３（療養者名簿）（⑤の場合）'!$O121,IF(IP$16&lt;='様式３（療養者名簿）（⑤の場合）'!$W121,1,0),0),0)</f>
        <v>0</v>
      </c>
      <c r="IQ112" s="159">
        <f>IF(IQ$16-'様式３（療養者名簿）（⑤の場合）'!$O121+1&lt;=15,IF(IQ$16&gt;='様式３（療養者名簿）（⑤の場合）'!$O121,IF(IQ$16&lt;='様式３（療養者名簿）（⑤の場合）'!$W121,1,0),0),0)</f>
        <v>0</v>
      </c>
      <c r="IR112" s="159">
        <f>IF(IR$16-'様式３（療養者名簿）（⑤の場合）'!$O121+1&lt;=15,IF(IR$16&gt;='様式３（療養者名簿）（⑤の場合）'!$O121,IF(IR$16&lt;='様式３（療養者名簿）（⑤の場合）'!$W121,1,0),0),0)</f>
        <v>0</v>
      </c>
      <c r="IS112" s="159">
        <f>IF(IS$16-'様式３（療養者名簿）（⑤の場合）'!$O121+1&lt;=15,IF(IS$16&gt;='様式３（療養者名簿）（⑤の場合）'!$O121,IF(IS$16&lt;='様式３（療養者名簿）（⑤の場合）'!$W121,1,0),0),0)</f>
        <v>0</v>
      </c>
      <c r="IT112" s="159">
        <f>IF(IT$16-'様式３（療養者名簿）（⑤の場合）'!$O121+1&lt;=15,IF(IT$16&gt;='様式３（療養者名簿）（⑤の場合）'!$O121,IF(IT$16&lt;='様式３（療養者名簿）（⑤の場合）'!$W121,1,0),0),0)</f>
        <v>0</v>
      </c>
    </row>
    <row r="113" spans="1:254" ht="42" customHeight="1">
      <c r="A113" s="149">
        <f>'様式３（療養者名簿）（⑤の場合）'!C122</f>
        <v>0</v>
      </c>
      <c r="B113" s="159">
        <f>IF(B$16-'様式３（療養者名簿）（⑤の場合）'!$O122+1&lt;=15,IF(B$16&gt;='様式３（療養者名簿）（⑤の場合）'!$O122,IF(B$16&lt;='様式３（療養者名簿）（⑤の場合）'!$W122,1,0),0),0)</f>
        <v>0</v>
      </c>
      <c r="C113" s="159">
        <f>IF(C$16-'様式３（療養者名簿）（⑤の場合）'!$O122+1&lt;=15,IF(C$16&gt;='様式３（療養者名簿）（⑤の場合）'!$O122,IF(C$16&lt;='様式３（療養者名簿）（⑤の場合）'!$W122,1,0),0),0)</f>
        <v>0</v>
      </c>
      <c r="D113" s="159">
        <f>IF(D$16-'様式３（療養者名簿）（⑤の場合）'!$O122+1&lt;=15,IF(D$16&gt;='様式３（療養者名簿）（⑤の場合）'!$O122,IF(D$16&lt;='様式３（療養者名簿）（⑤の場合）'!$W122,1,0),0),0)</f>
        <v>0</v>
      </c>
      <c r="E113" s="159">
        <f>IF(E$16-'様式３（療養者名簿）（⑤の場合）'!$O122+1&lt;=15,IF(E$16&gt;='様式３（療養者名簿）（⑤の場合）'!$O122,IF(E$16&lt;='様式３（療養者名簿）（⑤の場合）'!$W122,1,0),0),0)</f>
        <v>0</v>
      </c>
      <c r="F113" s="159">
        <f>IF(F$16-'様式３（療養者名簿）（⑤の場合）'!$O122+1&lt;=15,IF(F$16&gt;='様式３（療養者名簿）（⑤の場合）'!$O122,IF(F$16&lt;='様式３（療養者名簿）（⑤の場合）'!$W122,1,0),0),0)</f>
        <v>0</v>
      </c>
      <c r="G113" s="159">
        <f>IF(G$16-'様式３（療養者名簿）（⑤の場合）'!$O122+1&lt;=15,IF(G$16&gt;='様式３（療養者名簿）（⑤の場合）'!$O122,IF(G$16&lt;='様式３（療養者名簿）（⑤の場合）'!$W122,1,0),0),0)</f>
        <v>0</v>
      </c>
      <c r="H113" s="159">
        <f>IF(H$16-'様式３（療養者名簿）（⑤の場合）'!$O122+1&lt;=15,IF(H$16&gt;='様式３（療養者名簿）（⑤の場合）'!$O122,IF(H$16&lt;='様式３（療養者名簿）（⑤の場合）'!$W122,1,0),0),0)</f>
        <v>0</v>
      </c>
      <c r="I113" s="159">
        <f>IF(I$16-'様式３（療養者名簿）（⑤の場合）'!$O122+1&lt;=15,IF(I$16&gt;='様式３（療養者名簿）（⑤の場合）'!$O122,IF(I$16&lt;='様式３（療養者名簿）（⑤の場合）'!$W122,1,0),0),0)</f>
        <v>0</v>
      </c>
      <c r="J113" s="159">
        <f>IF(J$16-'様式３（療養者名簿）（⑤の場合）'!$O122+1&lt;=15,IF(J$16&gt;='様式３（療養者名簿）（⑤の場合）'!$O122,IF(J$16&lt;='様式３（療養者名簿）（⑤の場合）'!$W122,1,0),0),0)</f>
        <v>0</v>
      </c>
      <c r="K113" s="159">
        <f>IF(K$16-'様式３（療養者名簿）（⑤の場合）'!$O122+1&lt;=15,IF(K$16&gt;='様式３（療養者名簿）（⑤の場合）'!$O122,IF(K$16&lt;='様式３（療養者名簿）（⑤の場合）'!$W122,1,0),0),0)</f>
        <v>0</v>
      </c>
      <c r="L113" s="159">
        <f>IF(L$16-'様式３（療養者名簿）（⑤の場合）'!$O122+1&lt;=15,IF(L$16&gt;='様式３（療養者名簿）（⑤の場合）'!$O122,IF(L$16&lt;='様式３（療養者名簿）（⑤の場合）'!$W122,1,0),0),0)</f>
        <v>0</v>
      </c>
      <c r="M113" s="159">
        <f>IF(M$16-'様式３（療養者名簿）（⑤の場合）'!$O122+1&lt;=15,IF(M$16&gt;='様式３（療養者名簿）（⑤の場合）'!$O122,IF(M$16&lt;='様式３（療養者名簿）（⑤の場合）'!$W122,1,0),0),0)</f>
        <v>0</v>
      </c>
      <c r="N113" s="159">
        <f>IF(N$16-'様式３（療養者名簿）（⑤の場合）'!$O122+1&lt;=15,IF(N$16&gt;='様式３（療養者名簿）（⑤の場合）'!$O122,IF(N$16&lt;='様式３（療養者名簿）（⑤の場合）'!$W122,1,0),0),0)</f>
        <v>0</v>
      </c>
      <c r="O113" s="159">
        <f>IF(O$16-'様式３（療養者名簿）（⑤の場合）'!$O122+1&lt;=15,IF(O$16&gt;='様式３（療養者名簿）（⑤の場合）'!$O122,IF(O$16&lt;='様式３（療養者名簿）（⑤の場合）'!$W122,1,0),0),0)</f>
        <v>0</v>
      </c>
      <c r="P113" s="159">
        <f>IF(P$16-'様式３（療養者名簿）（⑤の場合）'!$O122+1&lt;=15,IF(P$16&gt;='様式３（療養者名簿）（⑤の場合）'!$O122,IF(P$16&lt;='様式３（療養者名簿）（⑤の場合）'!$W122,1,0),0),0)</f>
        <v>0</v>
      </c>
      <c r="Q113" s="159">
        <f>IF(Q$16-'様式３（療養者名簿）（⑤の場合）'!$O122+1&lt;=15,IF(Q$16&gt;='様式３（療養者名簿）（⑤の場合）'!$O122,IF(Q$16&lt;='様式３（療養者名簿）（⑤の場合）'!$W122,1,0),0),0)</f>
        <v>0</v>
      </c>
      <c r="R113" s="159">
        <f>IF(R$16-'様式３（療養者名簿）（⑤の場合）'!$O122+1&lt;=15,IF(R$16&gt;='様式３（療養者名簿）（⑤の場合）'!$O122,IF(R$16&lt;='様式３（療養者名簿）（⑤の場合）'!$W122,1,0),0),0)</f>
        <v>0</v>
      </c>
      <c r="S113" s="159">
        <f>IF(S$16-'様式３（療養者名簿）（⑤の場合）'!$O122+1&lt;=15,IF(S$16&gt;='様式３（療養者名簿）（⑤の場合）'!$O122,IF(S$16&lt;='様式３（療養者名簿）（⑤の場合）'!$W122,1,0),0),0)</f>
        <v>0</v>
      </c>
      <c r="T113" s="159">
        <f>IF(T$16-'様式３（療養者名簿）（⑤の場合）'!$O122+1&lt;=15,IF(T$16&gt;='様式３（療養者名簿）（⑤の場合）'!$O122,IF(T$16&lt;='様式３（療養者名簿）（⑤の場合）'!$W122,1,0),0),0)</f>
        <v>0</v>
      </c>
      <c r="U113" s="159">
        <f>IF(U$16-'様式３（療養者名簿）（⑤の場合）'!$O122+1&lt;=15,IF(U$16&gt;='様式３（療養者名簿）（⑤の場合）'!$O122,IF(U$16&lt;='様式３（療養者名簿）（⑤の場合）'!$W122,1,0),0),0)</f>
        <v>0</v>
      </c>
      <c r="V113" s="159">
        <f>IF(V$16-'様式３（療養者名簿）（⑤の場合）'!$O122+1&lt;=15,IF(V$16&gt;='様式３（療養者名簿）（⑤の場合）'!$O122,IF(V$16&lt;='様式３（療養者名簿）（⑤の場合）'!$W122,1,0),0),0)</f>
        <v>0</v>
      </c>
      <c r="W113" s="159">
        <f>IF(W$16-'様式３（療養者名簿）（⑤の場合）'!$O122+1&lt;=15,IF(W$16&gt;='様式３（療養者名簿）（⑤の場合）'!$O122,IF(W$16&lt;='様式３（療養者名簿）（⑤の場合）'!$W122,1,0),0),0)</f>
        <v>0</v>
      </c>
      <c r="X113" s="159">
        <f>IF(X$16-'様式３（療養者名簿）（⑤の場合）'!$O122+1&lt;=15,IF(X$16&gt;='様式３（療養者名簿）（⑤の場合）'!$O122,IF(X$16&lt;='様式３（療養者名簿）（⑤の場合）'!$W122,1,0),0),0)</f>
        <v>0</v>
      </c>
      <c r="Y113" s="159">
        <f>IF(Y$16-'様式３（療養者名簿）（⑤の場合）'!$O122+1&lt;=15,IF(Y$16&gt;='様式３（療養者名簿）（⑤の場合）'!$O122,IF(Y$16&lt;='様式３（療養者名簿）（⑤の場合）'!$W122,1,0),0),0)</f>
        <v>0</v>
      </c>
      <c r="Z113" s="159">
        <f>IF(Z$16-'様式３（療養者名簿）（⑤の場合）'!$O122+1&lt;=15,IF(Z$16&gt;='様式３（療養者名簿）（⑤の場合）'!$O122,IF(Z$16&lt;='様式３（療養者名簿）（⑤の場合）'!$W122,1,0),0),0)</f>
        <v>0</v>
      </c>
      <c r="AA113" s="159">
        <f>IF(AA$16-'様式３（療養者名簿）（⑤の場合）'!$O122+1&lt;=15,IF(AA$16&gt;='様式３（療養者名簿）（⑤の場合）'!$O122,IF(AA$16&lt;='様式３（療養者名簿）（⑤の場合）'!$W122,1,0),0),0)</f>
        <v>0</v>
      </c>
      <c r="AB113" s="159">
        <f>IF(AB$16-'様式３（療養者名簿）（⑤の場合）'!$O122+1&lt;=15,IF(AB$16&gt;='様式３（療養者名簿）（⑤の場合）'!$O122,IF(AB$16&lt;='様式３（療養者名簿）（⑤の場合）'!$W122,1,0),0),0)</f>
        <v>0</v>
      </c>
      <c r="AC113" s="159">
        <f>IF(AC$16-'様式３（療養者名簿）（⑤の場合）'!$O122+1&lt;=15,IF(AC$16&gt;='様式３（療養者名簿）（⑤の場合）'!$O122,IF(AC$16&lt;='様式３（療養者名簿）（⑤の場合）'!$W122,1,0),0),0)</f>
        <v>0</v>
      </c>
      <c r="AD113" s="159">
        <f>IF(AD$16-'様式３（療養者名簿）（⑤の場合）'!$O122+1&lt;=15,IF(AD$16&gt;='様式３（療養者名簿）（⑤の場合）'!$O122,IF(AD$16&lt;='様式３（療養者名簿）（⑤の場合）'!$W122,1,0),0),0)</f>
        <v>0</v>
      </c>
      <c r="AE113" s="159">
        <f>IF(AE$16-'様式３（療養者名簿）（⑤の場合）'!$O122+1&lt;=15,IF(AE$16&gt;='様式３（療養者名簿）（⑤の場合）'!$O122,IF(AE$16&lt;='様式３（療養者名簿）（⑤の場合）'!$W122,1,0),0),0)</f>
        <v>0</v>
      </c>
      <c r="AF113" s="159">
        <f>IF(AF$16-'様式３（療養者名簿）（⑤の場合）'!$O122+1&lt;=15,IF(AF$16&gt;='様式３（療養者名簿）（⑤の場合）'!$O122,IF(AF$16&lt;='様式３（療養者名簿）（⑤の場合）'!$W122,1,0),0),0)</f>
        <v>0</v>
      </c>
      <c r="AG113" s="159">
        <f>IF(AG$16-'様式３（療養者名簿）（⑤の場合）'!$O122+1&lt;=15,IF(AG$16&gt;='様式３（療養者名簿）（⑤の場合）'!$O122,IF(AG$16&lt;='様式３（療養者名簿）（⑤の場合）'!$W122,1,0),0),0)</f>
        <v>0</v>
      </c>
      <c r="AH113" s="159">
        <f>IF(AH$16-'様式３（療養者名簿）（⑤の場合）'!$O122+1&lt;=15,IF(AH$16&gt;='様式３（療養者名簿）（⑤の場合）'!$O122,IF(AH$16&lt;='様式３（療養者名簿）（⑤の場合）'!$W122,1,0),0),0)</f>
        <v>0</v>
      </c>
      <c r="AI113" s="159">
        <f>IF(AI$16-'様式３（療養者名簿）（⑤の場合）'!$O122+1&lt;=15,IF(AI$16&gt;='様式３（療養者名簿）（⑤の場合）'!$O122,IF(AI$16&lt;='様式３（療養者名簿）（⑤の場合）'!$W122,1,0),0),0)</f>
        <v>0</v>
      </c>
      <c r="AJ113" s="159">
        <f>IF(AJ$16-'様式３（療養者名簿）（⑤の場合）'!$O122+1&lt;=15,IF(AJ$16&gt;='様式３（療養者名簿）（⑤の場合）'!$O122,IF(AJ$16&lt;='様式３（療養者名簿）（⑤の場合）'!$W122,1,0),0),0)</f>
        <v>0</v>
      </c>
      <c r="AK113" s="159">
        <f>IF(AK$16-'様式３（療養者名簿）（⑤の場合）'!$O122+1&lt;=15,IF(AK$16&gt;='様式３（療養者名簿）（⑤の場合）'!$O122,IF(AK$16&lt;='様式３（療養者名簿）（⑤の場合）'!$W122,1,0),0),0)</f>
        <v>0</v>
      </c>
      <c r="AL113" s="159">
        <f>IF(AL$16-'様式３（療養者名簿）（⑤の場合）'!$O122+1&lt;=15,IF(AL$16&gt;='様式３（療養者名簿）（⑤の場合）'!$O122,IF(AL$16&lt;='様式３（療養者名簿）（⑤の場合）'!$W122,1,0),0),0)</f>
        <v>0</v>
      </c>
      <c r="AM113" s="159">
        <f>IF(AM$16-'様式３（療養者名簿）（⑤の場合）'!$O122+1&lt;=15,IF(AM$16&gt;='様式３（療養者名簿）（⑤の場合）'!$O122,IF(AM$16&lt;='様式３（療養者名簿）（⑤の場合）'!$W122,1,0),0),0)</f>
        <v>0</v>
      </c>
      <c r="AN113" s="159">
        <f>IF(AN$16-'様式３（療養者名簿）（⑤の場合）'!$O122+1&lt;=15,IF(AN$16&gt;='様式３（療養者名簿）（⑤の場合）'!$O122,IF(AN$16&lt;='様式３（療養者名簿）（⑤の場合）'!$W122,1,0),0),0)</f>
        <v>0</v>
      </c>
      <c r="AO113" s="159">
        <f>IF(AO$16-'様式３（療養者名簿）（⑤の場合）'!$O122+1&lt;=15,IF(AO$16&gt;='様式３（療養者名簿）（⑤の場合）'!$O122,IF(AO$16&lt;='様式３（療養者名簿）（⑤の場合）'!$W122,1,0),0),0)</f>
        <v>0</v>
      </c>
      <c r="AP113" s="159">
        <f>IF(AP$16-'様式３（療養者名簿）（⑤の場合）'!$O122+1&lt;=15,IF(AP$16&gt;='様式３（療養者名簿）（⑤の場合）'!$O122,IF(AP$16&lt;='様式３（療養者名簿）（⑤の場合）'!$W122,1,0),0),0)</f>
        <v>0</v>
      </c>
      <c r="AQ113" s="159">
        <f>IF(AQ$16-'様式３（療養者名簿）（⑤の場合）'!$O122+1&lt;=15,IF(AQ$16&gt;='様式３（療養者名簿）（⑤の場合）'!$O122,IF(AQ$16&lt;='様式３（療養者名簿）（⑤の場合）'!$W122,1,0),0),0)</f>
        <v>0</v>
      </c>
      <c r="AR113" s="159">
        <f>IF(AR$16-'様式３（療養者名簿）（⑤の場合）'!$O122+1&lt;=15,IF(AR$16&gt;='様式３（療養者名簿）（⑤の場合）'!$O122,IF(AR$16&lt;='様式３（療養者名簿）（⑤の場合）'!$W122,1,0),0),0)</f>
        <v>0</v>
      </c>
      <c r="AS113" s="159">
        <f>IF(AS$16-'様式３（療養者名簿）（⑤の場合）'!$O122+1&lt;=15,IF(AS$16&gt;='様式３（療養者名簿）（⑤の場合）'!$O122,IF(AS$16&lt;='様式３（療養者名簿）（⑤の場合）'!$W122,1,0),0),0)</f>
        <v>0</v>
      </c>
      <c r="AT113" s="159">
        <f>IF(AT$16-'様式３（療養者名簿）（⑤の場合）'!$O122+1&lt;=15,IF(AT$16&gt;='様式３（療養者名簿）（⑤の場合）'!$O122,IF(AT$16&lt;='様式３（療養者名簿）（⑤の場合）'!$W122,1,0),0),0)</f>
        <v>0</v>
      </c>
      <c r="AU113" s="159">
        <f>IF(AU$16-'様式３（療養者名簿）（⑤の場合）'!$O122+1&lt;=15,IF(AU$16&gt;='様式３（療養者名簿）（⑤の場合）'!$O122,IF(AU$16&lt;='様式３（療養者名簿）（⑤の場合）'!$W122,1,0),0),0)</f>
        <v>0</v>
      </c>
      <c r="AV113" s="159">
        <f>IF(AV$16-'様式３（療養者名簿）（⑤の場合）'!$O122+1&lt;=15,IF(AV$16&gt;='様式３（療養者名簿）（⑤の場合）'!$O122,IF(AV$16&lt;='様式３（療養者名簿）（⑤の場合）'!$W122,1,0),0),0)</f>
        <v>0</v>
      </c>
      <c r="AW113" s="159">
        <f>IF(AW$16-'様式３（療養者名簿）（⑤の場合）'!$O122+1&lt;=15,IF(AW$16&gt;='様式３（療養者名簿）（⑤の場合）'!$O122,IF(AW$16&lt;='様式３（療養者名簿）（⑤の場合）'!$W122,1,0),0),0)</f>
        <v>0</v>
      </c>
      <c r="AX113" s="159">
        <f>IF(AX$16-'様式３（療養者名簿）（⑤の場合）'!$O122+1&lt;=15,IF(AX$16&gt;='様式３（療養者名簿）（⑤の場合）'!$O122,IF(AX$16&lt;='様式３（療養者名簿）（⑤の場合）'!$W122,1,0),0),0)</f>
        <v>0</v>
      </c>
      <c r="AY113" s="159">
        <f>IF(AY$16-'様式３（療養者名簿）（⑤の場合）'!$O122+1&lt;=15,IF(AY$16&gt;='様式３（療養者名簿）（⑤の場合）'!$O122,IF(AY$16&lt;='様式３（療養者名簿）（⑤の場合）'!$W122,1,0),0),0)</f>
        <v>0</v>
      </c>
      <c r="AZ113" s="159">
        <f>IF(AZ$16-'様式３（療養者名簿）（⑤の場合）'!$O122+1&lt;=15,IF(AZ$16&gt;='様式３（療養者名簿）（⑤の場合）'!$O122,IF(AZ$16&lt;='様式３（療養者名簿）（⑤の場合）'!$W122,1,0),0),0)</f>
        <v>0</v>
      </c>
      <c r="BA113" s="159">
        <f>IF(BA$16-'様式３（療養者名簿）（⑤の場合）'!$O122+1&lt;=15,IF(BA$16&gt;='様式３（療養者名簿）（⑤の場合）'!$O122,IF(BA$16&lt;='様式３（療養者名簿）（⑤の場合）'!$W122,1,0),0),0)</f>
        <v>0</v>
      </c>
      <c r="BB113" s="159">
        <f>IF(BB$16-'様式３（療養者名簿）（⑤の場合）'!$O122+1&lt;=15,IF(BB$16&gt;='様式３（療養者名簿）（⑤の場合）'!$O122,IF(BB$16&lt;='様式３（療養者名簿）（⑤の場合）'!$W122,1,0),0),0)</f>
        <v>0</v>
      </c>
      <c r="BC113" s="159">
        <f>IF(BC$16-'様式３（療養者名簿）（⑤の場合）'!$O122+1&lt;=15,IF(BC$16&gt;='様式３（療養者名簿）（⑤の場合）'!$O122,IF(BC$16&lt;='様式３（療養者名簿）（⑤の場合）'!$W122,1,0),0),0)</f>
        <v>0</v>
      </c>
      <c r="BD113" s="159">
        <f>IF(BD$16-'様式３（療養者名簿）（⑤の場合）'!$O122+1&lt;=15,IF(BD$16&gt;='様式３（療養者名簿）（⑤の場合）'!$O122,IF(BD$16&lt;='様式３（療養者名簿）（⑤の場合）'!$W122,1,0),0),0)</f>
        <v>0</v>
      </c>
      <c r="BE113" s="159">
        <f>IF(BE$16-'様式３（療養者名簿）（⑤の場合）'!$O122+1&lt;=15,IF(BE$16&gt;='様式３（療養者名簿）（⑤の場合）'!$O122,IF(BE$16&lt;='様式３（療養者名簿）（⑤の場合）'!$W122,1,0),0),0)</f>
        <v>0</v>
      </c>
      <c r="BF113" s="159">
        <f>IF(BF$16-'様式３（療養者名簿）（⑤の場合）'!$O122+1&lt;=15,IF(BF$16&gt;='様式３（療養者名簿）（⑤の場合）'!$O122,IF(BF$16&lt;='様式３（療養者名簿）（⑤の場合）'!$W122,1,0),0),0)</f>
        <v>0</v>
      </c>
      <c r="BG113" s="159">
        <f>IF(BG$16-'様式３（療養者名簿）（⑤の場合）'!$O122+1&lt;=15,IF(BG$16&gt;='様式３（療養者名簿）（⑤の場合）'!$O122,IF(BG$16&lt;='様式３（療養者名簿）（⑤の場合）'!$W122,1,0),0),0)</f>
        <v>0</v>
      </c>
      <c r="BH113" s="159">
        <f>IF(BH$16-'様式３（療養者名簿）（⑤の場合）'!$O122+1&lt;=15,IF(BH$16&gt;='様式３（療養者名簿）（⑤の場合）'!$O122,IF(BH$16&lt;='様式３（療養者名簿）（⑤の場合）'!$W122,1,0),0),0)</f>
        <v>0</v>
      </c>
      <c r="BI113" s="159">
        <f>IF(BI$16-'様式３（療養者名簿）（⑤の場合）'!$O122+1&lt;=15,IF(BI$16&gt;='様式３（療養者名簿）（⑤の場合）'!$O122,IF(BI$16&lt;='様式３（療養者名簿）（⑤の場合）'!$W122,1,0),0),0)</f>
        <v>0</v>
      </c>
      <c r="BJ113" s="159">
        <f>IF(BJ$16-'様式３（療養者名簿）（⑤の場合）'!$O122+1&lt;=15,IF(BJ$16&gt;='様式３（療養者名簿）（⑤の場合）'!$O122,IF(BJ$16&lt;='様式３（療養者名簿）（⑤の場合）'!$W122,1,0),0),0)</f>
        <v>0</v>
      </c>
      <c r="BK113" s="159">
        <f>IF(BK$16-'様式３（療養者名簿）（⑤の場合）'!$O122+1&lt;=15,IF(BK$16&gt;='様式３（療養者名簿）（⑤の場合）'!$O122,IF(BK$16&lt;='様式３（療養者名簿）（⑤の場合）'!$W122,1,0),0),0)</f>
        <v>0</v>
      </c>
      <c r="BL113" s="159">
        <f>IF(BL$16-'様式３（療養者名簿）（⑤の場合）'!$O122+1&lt;=15,IF(BL$16&gt;='様式３（療養者名簿）（⑤の場合）'!$O122,IF(BL$16&lt;='様式３（療養者名簿）（⑤の場合）'!$W122,1,0),0),0)</f>
        <v>0</v>
      </c>
      <c r="BM113" s="159">
        <f>IF(BM$16-'様式３（療養者名簿）（⑤の場合）'!$O122+1&lt;=15,IF(BM$16&gt;='様式３（療養者名簿）（⑤の場合）'!$O122,IF(BM$16&lt;='様式３（療養者名簿）（⑤の場合）'!$W122,1,0),0),0)</f>
        <v>0</v>
      </c>
      <c r="BN113" s="159">
        <f>IF(BN$16-'様式３（療養者名簿）（⑤の場合）'!$O122+1&lt;=15,IF(BN$16&gt;='様式３（療養者名簿）（⑤の場合）'!$O122,IF(BN$16&lt;='様式３（療養者名簿）（⑤の場合）'!$W122,1,0),0),0)</f>
        <v>0</v>
      </c>
      <c r="BO113" s="159">
        <f>IF(BO$16-'様式３（療養者名簿）（⑤の場合）'!$O122+1&lt;=15,IF(BO$16&gt;='様式３（療養者名簿）（⑤の場合）'!$O122,IF(BO$16&lt;='様式３（療養者名簿）（⑤の場合）'!$W122,1,0),0),0)</f>
        <v>0</v>
      </c>
      <c r="BP113" s="159">
        <f>IF(BP$16-'様式３（療養者名簿）（⑤の場合）'!$O122+1&lt;=15,IF(BP$16&gt;='様式３（療養者名簿）（⑤の場合）'!$O122,IF(BP$16&lt;='様式３（療養者名簿）（⑤の場合）'!$W122,1,0),0),0)</f>
        <v>0</v>
      </c>
      <c r="BQ113" s="159">
        <f>IF(BQ$16-'様式３（療養者名簿）（⑤の場合）'!$O122+1&lt;=15,IF(BQ$16&gt;='様式３（療養者名簿）（⑤の場合）'!$O122,IF(BQ$16&lt;='様式３（療養者名簿）（⑤の場合）'!$W122,1,0),0),0)</f>
        <v>0</v>
      </c>
      <c r="BR113" s="159">
        <f>IF(BR$16-'様式３（療養者名簿）（⑤の場合）'!$O122+1&lt;=15,IF(BR$16&gt;='様式３（療養者名簿）（⑤の場合）'!$O122,IF(BR$16&lt;='様式３（療養者名簿）（⑤の場合）'!$W122,1,0),0),0)</f>
        <v>0</v>
      </c>
      <c r="BS113" s="159">
        <f>IF(BS$16-'様式３（療養者名簿）（⑤の場合）'!$O122+1&lt;=15,IF(BS$16&gt;='様式３（療養者名簿）（⑤の場合）'!$O122,IF(BS$16&lt;='様式３（療養者名簿）（⑤の場合）'!$W122,1,0),0),0)</f>
        <v>0</v>
      </c>
      <c r="BT113" s="159">
        <f>IF(BT$16-'様式３（療養者名簿）（⑤の場合）'!$O122+1&lt;=15,IF(BT$16&gt;='様式３（療養者名簿）（⑤の場合）'!$O122,IF(BT$16&lt;='様式３（療養者名簿）（⑤の場合）'!$W122,1,0),0),0)</f>
        <v>0</v>
      </c>
      <c r="BU113" s="159">
        <f>IF(BU$16-'様式３（療養者名簿）（⑤の場合）'!$O122+1&lt;=15,IF(BU$16&gt;='様式３（療養者名簿）（⑤の場合）'!$O122,IF(BU$16&lt;='様式３（療養者名簿）（⑤の場合）'!$W122,1,0),0),0)</f>
        <v>0</v>
      </c>
      <c r="BV113" s="159">
        <f>IF(BV$16-'様式３（療養者名簿）（⑤の場合）'!$O122+1&lt;=15,IF(BV$16&gt;='様式３（療養者名簿）（⑤の場合）'!$O122,IF(BV$16&lt;='様式３（療養者名簿）（⑤の場合）'!$W122,1,0),0),0)</f>
        <v>0</v>
      </c>
      <c r="BW113" s="159">
        <f>IF(BW$16-'様式３（療養者名簿）（⑤の場合）'!$O122+1&lt;=15,IF(BW$16&gt;='様式３（療養者名簿）（⑤の場合）'!$O122,IF(BW$16&lt;='様式３（療養者名簿）（⑤の場合）'!$W122,1,0),0),0)</f>
        <v>0</v>
      </c>
      <c r="BX113" s="159">
        <f>IF(BX$16-'様式３（療養者名簿）（⑤の場合）'!$O122+1&lt;=15,IF(BX$16&gt;='様式３（療養者名簿）（⑤の場合）'!$O122,IF(BX$16&lt;='様式３（療養者名簿）（⑤の場合）'!$W122,1,0),0),0)</f>
        <v>0</v>
      </c>
      <c r="BY113" s="159">
        <f>IF(BY$16-'様式３（療養者名簿）（⑤の場合）'!$O122+1&lt;=15,IF(BY$16&gt;='様式３（療養者名簿）（⑤の場合）'!$O122,IF(BY$16&lt;='様式３（療養者名簿）（⑤の場合）'!$W122,1,0),0),0)</f>
        <v>0</v>
      </c>
      <c r="BZ113" s="159">
        <f>IF(BZ$16-'様式３（療養者名簿）（⑤の場合）'!$O122+1&lt;=15,IF(BZ$16&gt;='様式３（療養者名簿）（⑤の場合）'!$O122,IF(BZ$16&lt;='様式３（療養者名簿）（⑤の場合）'!$W122,1,0),0),0)</f>
        <v>0</v>
      </c>
      <c r="CA113" s="159">
        <f>IF(CA$16-'様式３（療養者名簿）（⑤の場合）'!$O122+1&lt;=15,IF(CA$16&gt;='様式３（療養者名簿）（⑤の場合）'!$O122,IF(CA$16&lt;='様式３（療養者名簿）（⑤の場合）'!$W122,1,0),0),0)</f>
        <v>0</v>
      </c>
      <c r="CB113" s="159">
        <f>IF(CB$16-'様式３（療養者名簿）（⑤の場合）'!$O122+1&lt;=15,IF(CB$16&gt;='様式３（療養者名簿）（⑤の場合）'!$O122,IF(CB$16&lt;='様式３（療養者名簿）（⑤の場合）'!$W122,1,0),0),0)</f>
        <v>0</v>
      </c>
      <c r="CC113" s="159">
        <f>IF(CC$16-'様式３（療養者名簿）（⑤の場合）'!$O122+1&lt;=15,IF(CC$16&gt;='様式３（療養者名簿）（⑤の場合）'!$O122,IF(CC$16&lt;='様式３（療養者名簿）（⑤の場合）'!$W122,1,0),0),0)</f>
        <v>0</v>
      </c>
      <c r="CD113" s="159">
        <f>IF(CD$16-'様式３（療養者名簿）（⑤の場合）'!$O122+1&lt;=15,IF(CD$16&gt;='様式３（療養者名簿）（⑤の場合）'!$O122,IF(CD$16&lt;='様式３（療養者名簿）（⑤の場合）'!$W122,1,0),0),0)</f>
        <v>0</v>
      </c>
      <c r="CE113" s="159">
        <f>IF(CE$16-'様式３（療養者名簿）（⑤の場合）'!$O122+1&lt;=15,IF(CE$16&gt;='様式３（療養者名簿）（⑤の場合）'!$O122,IF(CE$16&lt;='様式３（療養者名簿）（⑤の場合）'!$W122,1,0),0),0)</f>
        <v>0</v>
      </c>
      <c r="CF113" s="159">
        <f>IF(CF$16-'様式３（療養者名簿）（⑤の場合）'!$O122+1&lt;=15,IF(CF$16&gt;='様式３（療養者名簿）（⑤の場合）'!$O122,IF(CF$16&lt;='様式３（療養者名簿）（⑤の場合）'!$W122,1,0),0),0)</f>
        <v>0</v>
      </c>
      <c r="CG113" s="159">
        <f>IF(CG$16-'様式３（療養者名簿）（⑤の場合）'!$O122+1&lt;=15,IF(CG$16&gt;='様式３（療養者名簿）（⑤の場合）'!$O122,IF(CG$16&lt;='様式３（療養者名簿）（⑤の場合）'!$W122,1,0),0),0)</f>
        <v>0</v>
      </c>
      <c r="CH113" s="159">
        <f>IF(CH$16-'様式３（療養者名簿）（⑤の場合）'!$O122+1&lt;=15,IF(CH$16&gt;='様式３（療養者名簿）（⑤の場合）'!$O122,IF(CH$16&lt;='様式３（療養者名簿）（⑤の場合）'!$W122,1,0),0),0)</f>
        <v>0</v>
      </c>
      <c r="CI113" s="159">
        <f>IF(CI$16-'様式３（療養者名簿）（⑤の場合）'!$O122+1&lt;=15,IF(CI$16&gt;='様式３（療養者名簿）（⑤の場合）'!$O122,IF(CI$16&lt;='様式３（療養者名簿）（⑤の場合）'!$W122,1,0),0),0)</f>
        <v>0</v>
      </c>
      <c r="CJ113" s="159">
        <f>IF(CJ$16-'様式３（療養者名簿）（⑤の場合）'!$O122+1&lt;=15,IF(CJ$16&gt;='様式３（療養者名簿）（⑤の場合）'!$O122,IF(CJ$16&lt;='様式３（療養者名簿）（⑤の場合）'!$W122,1,0),0),0)</f>
        <v>0</v>
      </c>
      <c r="CK113" s="159">
        <f>IF(CK$16-'様式３（療養者名簿）（⑤の場合）'!$O122+1&lt;=15,IF(CK$16&gt;='様式３（療養者名簿）（⑤の場合）'!$O122,IF(CK$16&lt;='様式３（療養者名簿）（⑤の場合）'!$W122,1,0),0),0)</f>
        <v>0</v>
      </c>
      <c r="CL113" s="159">
        <f>IF(CL$16-'様式３（療養者名簿）（⑤の場合）'!$O122+1&lt;=15,IF(CL$16&gt;='様式３（療養者名簿）（⑤の場合）'!$O122,IF(CL$16&lt;='様式３（療養者名簿）（⑤の場合）'!$W122,1,0),0),0)</f>
        <v>0</v>
      </c>
      <c r="CM113" s="159">
        <f>IF(CM$16-'様式３（療養者名簿）（⑤の場合）'!$O122+1&lt;=15,IF(CM$16&gt;='様式３（療養者名簿）（⑤の場合）'!$O122,IF(CM$16&lt;='様式３（療養者名簿）（⑤の場合）'!$W122,1,0),0),0)</f>
        <v>0</v>
      </c>
      <c r="CN113" s="159">
        <f>IF(CN$16-'様式３（療養者名簿）（⑤の場合）'!$O122+1&lt;=15,IF(CN$16&gt;='様式３（療養者名簿）（⑤の場合）'!$O122,IF(CN$16&lt;='様式３（療養者名簿）（⑤の場合）'!$W122,1,0),0),0)</f>
        <v>0</v>
      </c>
      <c r="CO113" s="159">
        <f>IF(CO$16-'様式３（療養者名簿）（⑤の場合）'!$O122+1&lt;=15,IF(CO$16&gt;='様式３（療養者名簿）（⑤の場合）'!$O122,IF(CO$16&lt;='様式３（療養者名簿）（⑤の場合）'!$W122,1,0),0),0)</f>
        <v>0</v>
      </c>
      <c r="CP113" s="159">
        <f>IF(CP$16-'様式３（療養者名簿）（⑤の場合）'!$O122+1&lt;=15,IF(CP$16&gt;='様式３（療養者名簿）（⑤の場合）'!$O122,IF(CP$16&lt;='様式３（療養者名簿）（⑤の場合）'!$W122,1,0),0),0)</f>
        <v>0</v>
      </c>
      <c r="CQ113" s="159">
        <f>IF(CQ$16-'様式３（療養者名簿）（⑤の場合）'!$O122+1&lt;=15,IF(CQ$16&gt;='様式３（療養者名簿）（⑤の場合）'!$O122,IF(CQ$16&lt;='様式３（療養者名簿）（⑤の場合）'!$W122,1,0),0),0)</f>
        <v>0</v>
      </c>
      <c r="CR113" s="159">
        <f>IF(CR$16-'様式３（療養者名簿）（⑤の場合）'!$O122+1&lt;=15,IF(CR$16&gt;='様式３（療養者名簿）（⑤の場合）'!$O122,IF(CR$16&lt;='様式３（療養者名簿）（⑤の場合）'!$W122,1,0),0),0)</f>
        <v>0</v>
      </c>
      <c r="CS113" s="159">
        <f>IF(CS$16-'様式３（療養者名簿）（⑤の場合）'!$O122+1&lt;=15,IF(CS$16&gt;='様式３（療養者名簿）（⑤の場合）'!$O122,IF(CS$16&lt;='様式３（療養者名簿）（⑤の場合）'!$W122,1,0),0),0)</f>
        <v>0</v>
      </c>
      <c r="CT113" s="159">
        <f>IF(CT$16-'様式３（療養者名簿）（⑤の場合）'!$O122+1&lt;=15,IF(CT$16&gt;='様式３（療養者名簿）（⑤の場合）'!$O122,IF(CT$16&lt;='様式３（療養者名簿）（⑤の場合）'!$W122,1,0),0),0)</f>
        <v>0</v>
      </c>
      <c r="CU113" s="159">
        <f>IF(CU$16-'様式３（療養者名簿）（⑤の場合）'!$O122+1&lt;=15,IF(CU$16&gt;='様式３（療養者名簿）（⑤の場合）'!$O122,IF(CU$16&lt;='様式３（療養者名簿）（⑤の場合）'!$W122,1,0),0),0)</f>
        <v>0</v>
      </c>
      <c r="CV113" s="159">
        <f>IF(CV$16-'様式３（療養者名簿）（⑤の場合）'!$O122+1&lt;=15,IF(CV$16&gt;='様式３（療養者名簿）（⑤の場合）'!$O122,IF(CV$16&lt;='様式３（療養者名簿）（⑤の場合）'!$W122,1,0),0),0)</f>
        <v>0</v>
      </c>
      <c r="CW113" s="159">
        <f>IF(CW$16-'様式３（療養者名簿）（⑤の場合）'!$O122+1&lt;=15,IF(CW$16&gt;='様式３（療養者名簿）（⑤の場合）'!$O122,IF(CW$16&lt;='様式３（療養者名簿）（⑤の場合）'!$W122,1,0),0),0)</f>
        <v>0</v>
      </c>
      <c r="CX113" s="159">
        <f>IF(CX$16-'様式３（療養者名簿）（⑤の場合）'!$O122+1&lt;=15,IF(CX$16&gt;='様式３（療養者名簿）（⑤の場合）'!$O122,IF(CX$16&lt;='様式３（療養者名簿）（⑤の場合）'!$W122,1,0),0),0)</f>
        <v>0</v>
      </c>
      <c r="CY113" s="159">
        <f>IF(CY$16-'様式３（療養者名簿）（⑤の場合）'!$O122+1&lt;=15,IF(CY$16&gt;='様式３（療養者名簿）（⑤の場合）'!$O122,IF(CY$16&lt;='様式３（療養者名簿）（⑤の場合）'!$W122,1,0),0),0)</f>
        <v>0</v>
      </c>
      <c r="CZ113" s="159">
        <f>IF(CZ$16-'様式３（療養者名簿）（⑤の場合）'!$O122+1&lt;=15,IF(CZ$16&gt;='様式３（療養者名簿）（⑤の場合）'!$O122,IF(CZ$16&lt;='様式３（療養者名簿）（⑤の場合）'!$W122,1,0),0),0)</f>
        <v>0</v>
      </c>
      <c r="DA113" s="159">
        <f>IF(DA$16-'様式３（療養者名簿）（⑤の場合）'!$O122+1&lt;=15,IF(DA$16&gt;='様式３（療養者名簿）（⑤の場合）'!$O122,IF(DA$16&lt;='様式３（療養者名簿）（⑤の場合）'!$W122,1,0),0),0)</f>
        <v>0</v>
      </c>
      <c r="DB113" s="159">
        <f>IF(DB$16-'様式３（療養者名簿）（⑤の場合）'!$O122+1&lt;=15,IF(DB$16&gt;='様式３（療養者名簿）（⑤の場合）'!$O122,IF(DB$16&lt;='様式３（療養者名簿）（⑤の場合）'!$W122,1,0),0),0)</f>
        <v>0</v>
      </c>
      <c r="DC113" s="159">
        <f>IF(DC$16-'様式３（療養者名簿）（⑤の場合）'!$O122+1&lt;=15,IF(DC$16&gt;='様式３（療養者名簿）（⑤の場合）'!$O122,IF(DC$16&lt;='様式３（療養者名簿）（⑤の場合）'!$W122,1,0),0),0)</f>
        <v>0</v>
      </c>
      <c r="DD113" s="159">
        <f>IF(DD$16-'様式３（療養者名簿）（⑤の場合）'!$O122+1&lt;=15,IF(DD$16&gt;='様式３（療養者名簿）（⑤の場合）'!$O122,IF(DD$16&lt;='様式３（療養者名簿）（⑤の場合）'!$W122,1,0),0),0)</f>
        <v>0</v>
      </c>
      <c r="DE113" s="159">
        <f>IF(DE$16-'様式３（療養者名簿）（⑤の場合）'!$O122+1&lt;=15,IF(DE$16&gt;='様式３（療養者名簿）（⑤の場合）'!$O122,IF(DE$16&lt;='様式３（療養者名簿）（⑤の場合）'!$W122,1,0),0),0)</f>
        <v>0</v>
      </c>
      <c r="DF113" s="159">
        <f>IF(DF$16-'様式３（療養者名簿）（⑤の場合）'!$O122+1&lt;=15,IF(DF$16&gt;='様式３（療養者名簿）（⑤の場合）'!$O122,IF(DF$16&lt;='様式３（療養者名簿）（⑤の場合）'!$W122,1,0),0),0)</f>
        <v>0</v>
      </c>
      <c r="DG113" s="159">
        <f>IF(DG$16-'様式３（療養者名簿）（⑤の場合）'!$O122+1&lt;=15,IF(DG$16&gt;='様式３（療養者名簿）（⑤の場合）'!$O122,IF(DG$16&lt;='様式３（療養者名簿）（⑤の場合）'!$W122,1,0),0),0)</f>
        <v>0</v>
      </c>
      <c r="DH113" s="159">
        <f>IF(DH$16-'様式３（療養者名簿）（⑤の場合）'!$O122+1&lt;=15,IF(DH$16&gt;='様式３（療養者名簿）（⑤の場合）'!$O122,IF(DH$16&lt;='様式３（療養者名簿）（⑤の場合）'!$W122,1,0),0),0)</f>
        <v>0</v>
      </c>
      <c r="DI113" s="159">
        <f>IF(DI$16-'様式３（療養者名簿）（⑤の場合）'!$O122+1&lt;=15,IF(DI$16&gt;='様式３（療養者名簿）（⑤の場合）'!$O122,IF(DI$16&lt;='様式３（療養者名簿）（⑤の場合）'!$W122,1,0),0),0)</f>
        <v>0</v>
      </c>
      <c r="DJ113" s="159">
        <f>IF(DJ$16-'様式３（療養者名簿）（⑤の場合）'!$O122+1&lt;=15,IF(DJ$16&gt;='様式３（療養者名簿）（⑤の場合）'!$O122,IF(DJ$16&lt;='様式３（療養者名簿）（⑤の場合）'!$W122,1,0),0),0)</f>
        <v>0</v>
      </c>
      <c r="DK113" s="159">
        <f>IF(DK$16-'様式３（療養者名簿）（⑤の場合）'!$O122+1&lt;=15,IF(DK$16&gt;='様式３（療養者名簿）（⑤の場合）'!$O122,IF(DK$16&lt;='様式３（療養者名簿）（⑤の場合）'!$W122,1,0),0),0)</f>
        <v>0</v>
      </c>
      <c r="DL113" s="159">
        <f>IF(DL$16-'様式３（療養者名簿）（⑤の場合）'!$O122+1&lt;=15,IF(DL$16&gt;='様式３（療養者名簿）（⑤の場合）'!$O122,IF(DL$16&lt;='様式３（療養者名簿）（⑤の場合）'!$W122,1,0),0),0)</f>
        <v>0</v>
      </c>
      <c r="DM113" s="159">
        <f>IF(DM$16-'様式３（療養者名簿）（⑤の場合）'!$O122+1&lt;=15,IF(DM$16&gt;='様式３（療養者名簿）（⑤の場合）'!$O122,IF(DM$16&lt;='様式３（療養者名簿）（⑤の場合）'!$W122,1,0),0),0)</f>
        <v>0</v>
      </c>
      <c r="DN113" s="159">
        <f>IF(DN$16-'様式３（療養者名簿）（⑤の場合）'!$O122+1&lt;=15,IF(DN$16&gt;='様式３（療養者名簿）（⑤の場合）'!$O122,IF(DN$16&lt;='様式３（療養者名簿）（⑤の場合）'!$W122,1,0),0),0)</f>
        <v>0</v>
      </c>
      <c r="DO113" s="159">
        <f>IF(DO$16-'様式３（療養者名簿）（⑤の場合）'!$O122+1&lt;=15,IF(DO$16&gt;='様式３（療養者名簿）（⑤の場合）'!$O122,IF(DO$16&lt;='様式３（療養者名簿）（⑤の場合）'!$W122,1,0),0),0)</f>
        <v>0</v>
      </c>
      <c r="DP113" s="159">
        <f>IF(DP$16-'様式３（療養者名簿）（⑤の場合）'!$O122+1&lt;=15,IF(DP$16&gt;='様式３（療養者名簿）（⑤の場合）'!$O122,IF(DP$16&lt;='様式３（療養者名簿）（⑤の場合）'!$W122,1,0),0),0)</f>
        <v>0</v>
      </c>
      <c r="DQ113" s="159">
        <f>IF(DQ$16-'様式３（療養者名簿）（⑤の場合）'!$O122+1&lt;=15,IF(DQ$16&gt;='様式３（療養者名簿）（⑤の場合）'!$O122,IF(DQ$16&lt;='様式３（療養者名簿）（⑤の場合）'!$W122,1,0),0),0)</f>
        <v>0</v>
      </c>
      <c r="DR113" s="159">
        <f>IF(DR$16-'様式３（療養者名簿）（⑤の場合）'!$O122+1&lt;=15,IF(DR$16&gt;='様式３（療養者名簿）（⑤の場合）'!$O122,IF(DR$16&lt;='様式３（療養者名簿）（⑤の場合）'!$W122,1,0),0),0)</f>
        <v>0</v>
      </c>
      <c r="DS113" s="159">
        <f>IF(DS$16-'様式３（療養者名簿）（⑤の場合）'!$O122+1&lt;=15,IF(DS$16&gt;='様式３（療養者名簿）（⑤の場合）'!$O122,IF(DS$16&lt;='様式３（療養者名簿）（⑤の場合）'!$W122,1,0),0),0)</f>
        <v>0</v>
      </c>
      <c r="DT113" s="159">
        <f>IF(DT$16-'様式３（療養者名簿）（⑤の場合）'!$O122+1&lt;=15,IF(DT$16&gt;='様式３（療養者名簿）（⑤の場合）'!$O122,IF(DT$16&lt;='様式３（療養者名簿）（⑤の場合）'!$W122,1,0),0),0)</f>
        <v>0</v>
      </c>
      <c r="DU113" s="159">
        <f>IF(DU$16-'様式３（療養者名簿）（⑤の場合）'!$O122+1&lt;=15,IF(DU$16&gt;='様式３（療養者名簿）（⑤の場合）'!$O122,IF(DU$16&lt;='様式３（療養者名簿）（⑤の場合）'!$W122,1,0),0),0)</f>
        <v>0</v>
      </c>
      <c r="DV113" s="159">
        <f>IF(DV$16-'様式３（療養者名簿）（⑤の場合）'!$O122+1&lt;=15,IF(DV$16&gt;='様式３（療養者名簿）（⑤の場合）'!$O122,IF(DV$16&lt;='様式３（療養者名簿）（⑤の場合）'!$W122,1,0),0),0)</f>
        <v>0</v>
      </c>
      <c r="DW113" s="159">
        <f>IF(DW$16-'様式３（療養者名簿）（⑤の場合）'!$O122+1&lt;=15,IF(DW$16&gt;='様式３（療養者名簿）（⑤の場合）'!$O122,IF(DW$16&lt;='様式３（療養者名簿）（⑤の場合）'!$W122,1,0),0),0)</f>
        <v>0</v>
      </c>
      <c r="DX113" s="159">
        <f>IF(DX$16-'様式３（療養者名簿）（⑤の場合）'!$O122+1&lt;=15,IF(DX$16&gt;='様式３（療養者名簿）（⑤の場合）'!$O122,IF(DX$16&lt;='様式３（療養者名簿）（⑤の場合）'!$W122,1,0),0),0)</f>
        <v>0</v>
      </c>
      <c r="DY113" s="159">
        <f>IF(DY$16-'様式３（療養者名簿）（⑤の場合）'!$O122+1&lt;=15,IF(DY$16&gt;='様式３（療養者名簿）（⑤の場合）'!$O122,IF(DY$16&lt;='様式３（療養者名簿）（⑤の場合）'!$W122,1,0),0),0)</f>
        <v>0</v>
      </c>
      <c r="DZ113" s="159">
        <f>IF(DZ$16-'様式３（療養者名簿）（⑤の場合）'!$O122+1&lt;=15,IF(DZ$16&gt;='様式３（療養者名簿）（⑤の場合）'!$O122,IF(DZ$16&lt;='様式３（療養者名簿）（⑤の場合）'!$W122,1,0),0),0)</f>
        <v>0</v>
      </c>
      <c r="EA113" s="159">
        <f>IF(EA$16-'様式３（療養者名簿）（⑤の場合）'!$O122+1&lt;=15,IF(EA$16&gt;='様式３（療養者名簿）（⑤の場合）'!$O122,IF(EA$16&lt;='様式３（療養者名簿）（⑤の場合）'!$W122,1,0),0),0)</f>
        <v>0</v>
      </c>
      <c r="EB113" s="159">
        <f>IF(EB$16-'様式３（療養者名簿）（⑤の場合）'!$O122+1&lt;=15,IF(EB$16&gt;='様式３（療養者名簿）（⑤の場合）'!$O122,IF(EB$16&lt;='様式３（療養者名簿）（⑤の場合）'!$W122,1,0),0),0)</f>
        <v>0</v>
      </c>
      <c r="EC113" s="159">
        <f>IF(EC$16-'様式３（療養者名簿）（⑤の場合）'!$O122+1&lt;=15,IF(EC$16&gt;='様式３（療養者名簿）（⑤の場合）'!$O122,IF(EC$16&lt;='様式３（療養者名簿）（⑤の場合）'!$W122,1,0),0),0)</f>
        <v>0</v>
      </c>
      <c r="ED113" s="159">
        <f>IF(ED$16-'様式３（療養者名簿）（⑤の場合）'!$O122+1&lt;=15,IF(ED$16&gt;='様式３（療養者名簿）（⑤の場合）'!$O122,IF(ED$16&lt;='様式３（療養者名簿）（⑤の場合）'!$W122,1,0),0),0)</f>
        <v>0</v>
      </c>
      <c r="EE113" s="159">
        <f>IF(EE$16-'様式３（療養者名簿）（⑤の場合）'!$O122+1&lt;=15,IF(EE$16&gt;='様式３（療養者名簿）（⑤の場合）'!$O122,IF(EE$16&lt;='様式３（療養者名簿）（⑤の場合）'!$W122,1,0),0),0)</f>
        <v>0</v>
      </c>
      <c r="EF113" s="159">
        <f>IF(EF$16-'様式３（療養者名簿）（⑤の場合）'!$O122+1&lt;=15,IF(EF$16&gt;='様式３（療養者名簿）（⑤の場合）'!$O122,IF(EF$16&lt;='様式３（療養者名簿）（⑤の場合）'!$W122,1,0),0),0)</f>
        <v>0</v>
      </c>
      <c r="EG113" s="159">
        <f>IF(EG$16-'様式３（療養者名簿）（⑤の場合）'!$O122+1&lt;=15,IF(EG$16&gt;='様式３（療養者名簿）（⑤の場合）'!$O122,IF(EG$16&lt;='様式３（療養者名簿）（⑤の場合）'!$W122,1,0),0),0)</f>
        <v>0</v>
      </c>
      <c r="EH113" s="159">
        <f>IF(EH$16-'様式３（療養者名簿）（⑤の場合）'!$O122+1&lt;=15,IF(EH$16&gt;='様式３（療養者名簿）（⑤の場合）'!$O122,IF(EH$16&lt;='様式３（療養者名簿）（⑤の場合）'!$W122,1,0),0),0)</f>
        <v>0</v>
      </c>
      <c r="EI113" s="159">
        <f>IF(EI$16-'様式３（療養者名簿）（⑤の場合）'!$O122+1&lt;=15,IF(EI$16&gt;='様式３（療養者名簿）（⑤の場合）'!$O122,IF(EI$16&lt;='様式３（療養者名簿）（⑤の場合）'!$W122,1,0),0),0)</f>
        <v>0</v>
      </c>
      <c r="EJ113" s="159">
        <f>IF(EJ$16-'様式３（療養者名簿）（⑤の場合）'!$O122+1&lt;=15,IF(EJ$16&gt;='様式３（療養者名簿）（⑤の場合）'!$O122,IF(EJ$16&lt;='様式３（療養者名簿）（⑤の場合）'!$W122,1,0),0),0)</f>
        <v>0</v>
      </c>
      <c r="EK113" s="159">
        <f>IF(EK$16-'様式３（療養者名簿）（⑤の場合）'!$O122+1&lt;=15,IF(EK$16&gt;='様式３（療養者名簿）（⑤の場合）'!$O122,IF(EK$16&lt;='様式３（療養者名簿）（⑤の場合）'!$W122,1,0),0),0)</f>
        <v>0</v>
      </c>
      <c r="EL113" s="159">
        <f>IF(EL$16-'様式３（療養者名簿）（⑤の場合）'!$O122+1&lt;=15,IF(EL$16&gt;='様式３（療養者名簿）（⑤の場合）'!$O122,IF(EL$16&lt;='様式３（療養者名簿）（⑤の場合）'!$W122,1,0),0),0)</f>
        <v>0</v>
      </c>
      <c r="EM113" s="159">
        <f>IF(EM$16-'様式３（療養者名簿）（⑤の場合）'!$O122+1&lt;=15,IF(EM$16&gt;='様式３（療養者名簿）（⑤の場合）'!$O122,IF(EM$16&lt;='様式３（療養者名簿）（⑤の場合）'!$W122,1,0),0),0)</f>
        <v>0</v>
      </c>
      <c r="EN113" s="159">
        <f>IF(EN$16-'様式３（療養者名簿）（⑤の場合）'!$O122+1&lt;=15,IF(EN$16&gt;='様式３（療養者名簿）（⑤の場合）'!$O122,IF(EN$16&lt;='様式３（療養者名簿）（⑤の場合）'!$W122,1,0),0),0)</f>
        <v>0</v>
      </c>
      <c r="EO113" s="159">
        <f>IF(EO$16-'様式３（療養者名簿）（⑤の場合）'!$O122+1&lt;=15,IF(EO$16&gt;='様式３（療養者名簿）（⑤の場合）'!$O122,IF(EO$16&lt;='様式３（療養者名簿）（⑤の場合）'!$W122,1,0),0),0)</f>
        <v>0</v>
      </c>
      <c r="EP113" s="159">
        <f>IF(EP$16-'様式３（療養者名簿）（⑤の場合）'!$O122+1&lt;=15,IF(EP$16&gt;='様式３（療養者名簿）（⑤の場合）'!$O122,IF(EP$16&lt;='様式３（療養者名簿）（⑤の場合）'!$W122,1,0),0),0)</f>
        <v>0</v>
      </c>
      <c r="EQ113" s="159">
        <f>IF(EQ$16-'様式３（療養者名簿）（⑤の場合）'!$O122+1&lt;=15,IF(EQ$16&gt;='様式３（療養者名簿）（⑤の場合）'!$O122,IF(EQ$16&lt;='様式３（療養者名簿）（⑤の場合）'!$W122,1,0),0),0)</f>
        <v>0</v>
      </c>
      <c r="ER113" s="159">
        <f>IF(ER$16-'様式３（療養者名簿）（⑤の場合）'!$O122+1&lt;=15,IF(ER$16&gt;='様式３（療養者名簿）（⑤の場合）'!$O122,IF(ER$16&lt;='様式３（療養者名簿）（⑤の場合）'!$W122,1,0),0),0)</f>
        <v>0</v>
      </c>
      <c r="ES113" s="159">
        <f>IF(ES$16-'様式３（療養者名簿）（⑤の場合）'!$O122+1&lt;=15,IF(ES$16&gt;='様式３（療養者名簿）（⑤の場合）'!$O122,IF(ES$16&lt;='様式３（療養者名簿）（⑤の場合）'!$W122,1,0),0),0)</f>
        <v>0</v>
      </c>
      <c r="ET113" s="159">
        <f>IF(ET$16-'様式３（療養者名簿）（⑤の場合）'!$O122+1&lt;=15,IF(ET$16&gt;='様式３（療養者名簿）（⑤の場合）'!$O122,IF(ET$16&lt;='様式３（療養者名簿）（⑤の場合）'!$W122,1,0),0),0)</f>
        <v>0</v>
      </c>
      <c r="EU113" s="159">
        <f>IF(EU$16-'様式３（療養者名簿）（⑤の場合）'!$O122+1&lt;=15,IF(EU$16&gt;='様式３（療養者名簿）（⑤の場合）'!$O122,IF(EU$16&lt;='様式３（療養者名簿）（⑤の場合）'!$W122,1,0),0),0)</f>
        <v>0</v>
      </c>
      <c r="EV113" s="159">
        <f>IF(EV$16-'様式３（療養者名簿）（⑤の場合）'!$O122+1&lt;=15,IF(EV$16&gt;='様式３（療養者名簿）（⑤の場合）'!$O122,IF(EV$16&lt;='様式３（療養者名簿）（⑤の場合）'!$W122,1,0),0),0)</f>
        <v>0</v>
      </c>
      <c r="EW113" s="159">
        <f>IF(EW$16-'様式３（療養者名簿）（⑤の場合）'!$O122+1&lt;=15,IF(EW$16&gt;='様式３（療養者名簿）（⑤の場合）'!$O122,IF(EW$16&lt;='様式３（療養者名簿）（⑤の場合）'!$W122,1,0),0),0)</f>
        <v>0</v>
      </c>
      <c r="EX113" s="159">
        <f>IF(EX$16-'様式３（療養者名簿）（⑤の場合）'!$O122+1&lt;=15,IF(EX$16&gt;='様式３（療養者名簿）（⑤の場合）'!$O122,IF(EX$16&lt;='様式３（療養者名簿）（⑤の場合）'!$W122,1,0),0),0)</f>
        <v>0</v>
      </c>
      <c r="EY113" s="159">
        <f>IF(EY$16-'様式３（療養者名簿）（⑤の場合）'!$O122+1&lt;=15,IF(EY$16&gt;='様式３（療養者名簿）（⑤の場合）'!$O122,IF(EY$16&lt;='様式３（療養者名簿）（⑤の場合）'!$W122,1,0),0),0)</f>
        <v>0</v>
      </c>
      <c r="EZ113" s="159">
        <f>IF(EZ$16-'様式３（療養者名簿）（⑤の場合）'!$O122+1&lt;=15,IF(EZ$16&gt;='様式３（療養者名簿）（⑤の場合）'!$O122,IF(EZ$16&lt;='様式３（療養者名簿）（⑤の場合）'!$W122,1,0),0),0)</f>
        <v>0</v>
      </c>
      <c r="FA113" s="159">
        <f>IF(FA$16-'様式３（療養者名簿）（⑤の場合）'!$O122+1&lt;=15,IF(FA$16&gt;='様式３（療養者名簿）（⑤の場合）'!$O122,IF(FA$16&lt;='様式３（療養者名簿）（⑤の場合）'!$W122,1,0),0),0)</f>
        <v>0</v>
      </c>
      <c r="FB113" s="159">
        <f>IF(FB$16-'様式３（療養者名簿）（⑤の場合）'!$O122+1&lt;=15,IF(FB$16&gt;='様式３（療養者名簿）（⑤の場合）'!$O122,IF(FB$16&lt;='様式３（療養者名簿）（⑤の場合）'!$W122,1,0),0),0)</f>
        <v>0</v>
      </c>
      <c r="FC113" s="159">
        <f>IF(FC$16-'様式３（療養者名簿）（⑤の場合）'!$O122+1&lt;=15,IF(FC$16&gt;='様式３（療養者名簿）（⑤の場合）'!$O122,IF(FC$16&lt;='様式３（療養者名簿）（⑤の場合）'!$W122,1,0),0),0)</f>
        <v>0</v>
      </c>
      <c r="FD113" s="159">
        <f>IF(FD$16-'様式３（療養者名簿）（⑤の場合）'!$O122+1&lt;=15,IF(FD$16&gt;='様式３（療養者名簿）（⑤の場合）'!$O122,IF(FD$16&lt;='様式３（療養者名簿）（⑤の場合）'!$W122,1,0),0),0)</f>
        <v>0</v>
      </c>
      <c r="FE113" s="159">
        <f>IF(FE$16-'様式３（療養者名簿）（⑤の場合）'!$O122+1&lt;=15,IF(FE$16&gt;='様式３（療養者名簿）（⑤の場合）'!$O122,IF(FE$16&lt;='様式３（療養者名簿）（⑤の場合）'!$W122,1,0),0),0)</f>
        <v>0</v>
      </c>
      <c r="FF113" s="159">
        <f>IF(FF$16-'様式３（療養者名簿）（⑤の場合）'!$O122+1&lt;=15,IF(FF$16&gt;='様式３（療養者名簿）（⑤の場合）'!$O122,IF(FF$16&lt;='様式３（療養者名簿）（⑤の場合）'!$W122,1,0),0),0)</f>
        <v>0</v>
      </c>
      <c r="FG113" s="159">
        <f>IF(FG$16-'様式３（療養者名簿）（⑤の場合）'!$O122+1&lt;=15,IF(FG$16&gt;='様式３（療養者名簿）（⑤の場合）'!$O122,IF(FG$16&lt;='様式３（療養者名簿）（⑤の場合）'!$W122,1,0),0),0)</f>
        <v>0</v>
      </c>
      <c r="FH113" s="159">
        <f>IF(FH$16-'様式３（療養者名簿）（⑤の場合）'!$O122+1&lt;=15,IF(FH$16&gt;='様式３（療養者名簿）（⑤の場合）'!$O122,IF(FH$16&lt;='様式３（療養者名簿）（⑤の場合）'!$W122,1,0),0),0)</f>
        <v>0</v>
      </c>
      <c r="FI113" s="159">
        <f>IF(FI$16-'様式３（療養者名簿）（⑤の場合）'!$O122+1&lt;=15,IF(FI$16&gt;='様式３（療養者名簿）（⑤の場合）'!$O122,IF(FI$16&lt;='様式３（療養者名簿）（⑤の場合）'!$W122,1,0),0),0)</f>
        <v>0</v>
      </c>
      <c r="FJ113" s="159">
        <f>IF(FJ$16-'様式３（療養者名簿）（⑤の場合）'!$O122+1&lt;=15,IF(FJ$16&gt;='様式３（療養者名簿）（⑤の場合）'!$O122,IF(FJ$16&lt;='様式３（療養者名簿）（⑤の場合）'!$W122,1,0),0),0)</f>
        <v>0</v>
      </c>
      <c r="FK113" s="159">
        <f>IF(FK$16-'様式３（療養者名簿）（⑤の場合）'!$O122+1&lt;=15,IF(FK$16&gt;='様式３（療養者名簿）（⑤の場合）'!$O122,IF(FK$16&lt;='様式３（療養者名簿）（⑤の場合）'!$W122,1,0),0),0)</f>
        <v>0</v>
      </c>
      <c r="FL113" s="159">
        <f>IF(FL$16-'様式３（療養者名簿）（⑤の場合）'!$O122+1&lt;=15,IF(FL$16&gt;='様式３（療養者名簿）（⑤の場合）'!$O122,IF(FL$16&lt;='様式３（療養者名簿）（⑤の場合）'!$W122,1,0),0),0)</f>
        <v>0</v>
      </c>
      <c r="FM113" s="159">
        <f>IF(FM$16-'様式３（療養者名簿）（⑤の場合）'!$O122+1&lt;=15,IF(FM$16&gt;='様式３（療養者名簿）（⑤の場合）'!$O122,IF(FM$16&lt;='様式３（療養者名簿）（⑤の場合）'!$W122,1,0),0),0)</f>
        <v>0</v>
      </c>
      <c r="FN113" s="159">
        <f>IF(FN$16-'様式３（療養者名簿）（⑤の場合）'!$O122+1&lt;=15,IF(FN$16&gt;='様式３（療養者名簿）（⑤の場合）'!$O122,IF(FN$16&lt;='様式３（療養者名簿）（⑤の場合）'!$W122,1,0),0),0)</f>
        <v>0</v>
      </c>
      <c r="FO113" s="159">
        <f>IF(FO$16-'様式３（療養者名簿）（⑤の場合）'!$O122+1&lt;=15,IF(FO$16&gt;='様式３（療養者名簿）（⑤の場合）'!$O122,IF(FO$16&lt;='様式３（療養者名簿）（⑤の場合）'!$W122,1,0),0),0)</f>
        <v>0</v>
      </c>
      <c r="FP113" s="159">
        <f>IF(FP$16-'様式３（療養者名簿）（⑤の場合）'!$O122+1&lt;=15,IF(FP$16&gt;='様式３（療養者名簿）（⑤の場合）'!$O122,IF(FP$16&lt;='様式３（療養者名簿）（⑤の場合）'!$W122,1,0),0),0)</f>
        <v>0</v>
      </c>
      <c r="FQ113" s="159">
        <f>IF(FQ$16-'様式３（療養者名簿）（⑤の場合）'!$O122+1&lt;=15,IF(FQ$16&gt;='様式３（療養者名簿）（⑤の場合）'!$O122,IF(FQ$16&lt;='様式３（療養者名簿）（⑤の場合）'!$W122,1,0),0),0)</f>
        <v>0</v>
      </c>
      <c r="FR113" s="159">
        <f>IF(FR$16-'様式３（療養者名簿）（⑤の場合）'!$O122+1&lt;=15,IF(FR$16&gt;='様式３（療養者名簿）（⑤の場合）'!$O122,IF(FR$16&lt;='様式３（療養者名簿）（⑤の場合）'!$W122,1,0),0),0)</f>
        <v>0</v>
      </c>
      <c r="FS113" s="159">
        <f>IF(FS$16-'様式３（療養者名簿）（⑤の場合）'!$O122+1&lt;=15,IF(FS$16&gt;='様式３（療養者名簿）（⑤の場合）'!$O122,IF(FS$16&lt;='様式３（療養者名簿）（⑤の場合）'!$W122,1,0),0),0)</f>
        <v>0</v>
      </c>
      <c r="FT113" s="159">
        <f>IF(FT$16-'様式３（療養者名簿）（⑤の場合）'!$O122+1&lt;=15,IF(FT$16&gt;='様式３（療養者名簿）（⑤の場合）'!$O122,IF(FT$16&lt;='様式３（療養者名簿）（⑤の場合）'!$W122,1,0),0),0)</f>
        <v>0</v>
      </c>
      <c r="FU113" s="159">
        <f>IF(FU$16-'様式３（療養者名簿）（⑤の場合）'!$O122+1&lt;=15,IF(FU$16&gt;='様式３（療養者名簿）（⑤の場合）'!$O122,IF(FU$16&lt;='様式３（療養者名簿）（⑤の場合）'!$W122,1,0),0),0)</f>
        <v>0</v>
      </c>
      <c r="FV113" s="159">
        <f>IF(FV$16-'様式３（療養者名簿）（⑤の場合）'!$O122+1&lt;=15,IF(FV$16&gt;='様式３（療養者名簿）（⑤の場合）'!$O122,IF(FV$16&lt;='様式３（療養者名簿）（⑤の場合）'!$W122,1,0),0),0)</f>
        <v>0</v>
      </c>
      <c r="FW113" s="159">
        <f>IF(FW$16-'様式３（療養者名簿）（⑤の場合）'!$O122+1&lt;=15,IF(FW$16&gt;='様式３（療養者名簿）（⑤の場合）'!$O122,IF(FW$16&lt;='様式３（療養者名簿）（⑤の場合）'!$W122,1,0),0),0)</f>
        <v>0</v>
      </c>
      <c r="FX113" s="159">
        <f>IF(FX$16-'様式３（療養者名簿）（⑤の場合）'!$O122+1&lt;=15,IF(FX$16&gt;='様式３（療養者名簿）（⑤の場合）'!$O122,IF(FX$16&lt;='様式３（療養者名簿）（⑤の場合）'!$W122,1,0),0),0)</f>
        <v>0</v>
      </c>
      <c r="FY113" s="159">
        <f>IF(FY$16-'様式３（療養者名簿）（⑤の場合）'!$O122+1&lt;=15,IF(FY$16&gt;='様式３（療養者名簿）（⑤の場合）'!$O122,IF(FY$16&lt;='様式３（療養者名簿）（⑤の場合）'!$W122,1,0),0),0)</f>
        <v>0</v>
      </c>
      <c r="FZ113" s="159">
        <f>IF(FZ$16-'様式３（療養者名簿）（⑤の場合）'!$O122+1&lt;=15,IF(FZ$16&gt;='様式３（療養者名簿）（⑤の場合）'!$O122,IF(FZ$16&lt;='様式３（療養者名簿）（⑤の場合）'!$W122,1,0),0),0)</f>
        <v>0</v>
      </c>
      <c r="GA113" s="159">
        <f>IF(GA$16-'様式３（療養者名簿）（⑤の場合）'!$O122+1&lt;=15,IF(GA$16&gt;='様式３（療養者名簿）（⑤の場合）'!$O122,IF(GA$16&lt;='様式３（療養者名簿）（⑤の場合）'!$W122,1,0),0),0)</f>
        <v>0</v>
      </c>
      <c r="GB113" s="159">
        <f>IF(GB$16-'様式３（療養者名簿）（⑤の場合）'!$O122+1&lt;=15,IF(GB$16&gt;='様式３（療養者名簿）（⑤の場合）'!$O122,IF(GB$16&lt;='様式３（療養者名簿）（⑤の場合）'!$W122,1,0),0),0)</f>
        <v>0</v>
      </c>
      <c r="GC113" s="159">
        <f>IF(GC$16-'様式３（療養者名簿）（⑤の場合）'!$O122+1&lt;=15,IF(GC$16&gt;='様式３（療養者名簿）（⑤の場合）'!$O122,IF(GC$16&lt;='様式３（療養者名簿）（⑤の場合）'!$W122,1,0),0),0)</f>
        <v>0</v>
      </c>
      <c r="GD113" s="159">
        <f>IF(GD$16-'様式３（療養者名簿）（⑤の場合）'!$O122+1&lt;=15,IF(GD$16&gt;='様式３（療養者名簿）（⑤の場合）'!$O122,IF(GD$16&lt;='様式３（療養者名簿）（⑤の場合）'!$W122,1,0),0),0)</f>
        <v>0</v>
      </c>
      <c r="GE113" s="159">
        <f>IF(GE$16-'様式３（療養者名簿）（⑤の場合）'!$O122+1&lt;=15,IF(GE$16&gt;='様式３（療養者名簿）（⑤の場合）'!$O122,IF(GE$16&lt;='様式３（療養者名簿）（⑤の場合）'!$W122,1,0),0),0)</f>
        <v>0</v>
      </c>
      <c r="GF113" s="159">
        <f>IF(GF$16-'様式３（療養者名簿）（⑤の場合）'!$O122+1&lt;=15,IF(GF$16&gt;='様式３（療養者名簿）（⑤の場合）'!$O122,IF(GF$16&lt;='様式３（療養者名簿）（⑤の場合）'!$W122,1,0),0),0)</f>
        <v>0</v>
      </c>
      <c r="GG113" s="159">
        <f>IF(GG$16-'様式３（療養者名簿）（⑤の場合）'!$O122+1&lt;=15,IF(GG$16&gt;='様式３（療養者名簿）（⑤の場合）'!$O122,IF(GG$16&lt;='様式３（療養者名簿）（⑤の場合）'!$W122,1,0),0),0)</f>
        <v>0</v>
      </c>
      <c r="GH113" s="159">
        <f>IF(GH$16-'様式３（療養者名簿）（⑤の場合）'!$O122+1&lt;=15,IF(GH$16&gt;='様式３（療養者名簿）（⑤の場合）'!$O122,IF(GH$16&lt;='様式３（療養者名簿）（⑤の場合）'!$W122,1,0),0),0)</f>
        <v>0</v>
      </c>
      <c r="GI113" s="159">
        <f>IF(GI$16-'様式３（療養者名簿）（⑤の場合）'!$O122+1&lt;=15,IF(GI$16&gt;='様式３（療養者名簿）（⑤の場合）'!$O122,IF(GI$16&lt;='様式３（療養者名簿）（⑤の場合）'!$W122,1,0),0),0)</f>
        <v>0</v>
      </c>
      <c r="GJ113" s="159">
        <f>IF(GJ$16-'様式３（療養者名簿）（⑤の場合）'!$O122+1&lt;=15,IF(GJ$16&gt;='様式３（療養者名簿）（⑤の場合）'!$O122,IF(GJ$16&lt;='様式３（療養者名簿）（⑤の場合）'!$W122,1,0),0),0)</f>
        <v>0</v>
      </c>
      <c r="GK113" s="159">
        <f>IF(GK$16-'様式３（療養者名簿）（⑤の場合）'!$O122+1&lt;=15,IF(GK$16&gt;='様式３（療養者名簿）（⑤の場合）'!$O122,IF(GK$16&lt;='様式３（療養者名簿）（⑤の場合）'!$W122,1,0),0),0)</f>
        <v>0</v>
      </c>
      <c r="GL113" s="159">
        <f>IF(GL$16-'様式３（療養者名簿）（⑤の場合）'!$O122+1&lt;=15,IF(GL$16&gt;='様式３（療養者名簿）（⑤の場合）'!$O122,IF(GL$16&lt;='様式３（療養者名簿）（⑤の場合）'!$W122,1,0),0),0)</f>
        <v>0</v>
      </c>
      <c r="GM113" s="159">
        <f>IF(GM$16-'様式３（療養者名簿）（⑤の場合）'!$O122+1&lt;=15,IF(GM$16&gt;='様式３（療養者名簿）（⑤の場合）'!$O122,IF(GM$16&lt;='様式３（療養者名簿）（⑤の場合）'!$W122,1,0),0),0)</f>
        <v>0</v>
      </c>
      <c r="GN113" s="159">
        <f>IF(GN$16-'様式３（療養者名簿）（⑤の場合）'!$O122+1&lt;=15,IF(GN$16&gt;='様式３（療養者名簿）（⑤の場合）'!$O122,IF(GN$16&lt;='様式３（療養者名簿）（⑤の場合）'!$W122,1,0),0),0)</f>
        <v>0</v>
      </c>
      <c r="GO113" s="159">
        <f>IF(GO$16-'様式３（療養者名簿）（⑤の場合）'!$O122+1&lt;=15,IF(GO$16&gt;='様式３（療養者名簿）（⑤の場合）'!$O122,IF(GO$16&lt;='様式３（療養者名簿）（⑤の場合）'!$W122,1,0),0),0)</f>
        <v>0</v>
      </c>
      <c r="GP113" s="159">
        <f>IF(GP$16-'様式３（療養者名簿）（⑤の場合）'!$O122+1&lt;=15,IF(GP$16&gt;='様式３（療養者名簿）（⑤の場合）'!$O122,IF(GP$16&lt;='様式３（療養者名簿）（⑤の場合）'!$W122,1,0),0),0)</f>
        <v>0</v>
      </c>
      <c r="GQ113" s="159">
        <f>IF(GQ$16-'様式３（療養者名簿）（⑤の場合）'!$O122+1&lt;=15,IF(GQ$16&gt;='様式３（療養者名簿）（⑤の場合）'!$O122,IF(GQ$16&lt;='様式３（療養者名簿）（⑤の場合）'!$W122,1,0),0),0)</f>
        <v>0</v>
      </c>
      <c r="GR113" s="159">
        <f>IF(GR$16-'様式３（療養者名簿）（⑤の場合）'!$O122+1&lt;=15,IF(GR$16&gt;='様式３（療養者名簿）（⑤の場合）'!$O122,IF(GR$16&lt;='様式３（療養者名簿）（⑤の場合）'!$W122,1,0),0),0)</f>
        <v>0</v>
      </c>
      <c r="GS113" s="159">
        <f>IF(GS$16-'様式３（療養者名簿）（⑤の場合）'!$O122+1&lt;=15,IF(GS$16&gt;='様式３（療養者名簿）（⑤の場合）'!$O122,IF(GS$16&lt;='様式３（療養者名簿）（⑤の場合）'!$W122,1,0),0),0)</f>
        <v>0</v>
      </c>
      <c r="GT113" s="159">
        <f>IF(GT$16-'様式３（療養者名簿）（⑤の場合）'!$O122+1&lt;=15,IF(GT$16&gt;='様式３（療養者名簿）（⑤の場合）'!$O122,IF(GT$16&lt;='様式３（療養者名簿）（⑤の場合）'!$W122,1,0),0),0)</f>
        <v>0</v>
      </c>
      <c r="GU113" s="159">
        <f>IF(GU$16-'様式３（療養者名簿）（⑤の場合）'!$O122+1&lt;=15,IF(GU$16&gt;='様式３（療養者名簿）（⑤の場合）'!$O122,IF(GU$16&lt;='様式３（療養者名簿）（⑤の場合）'!$W122,1,0),0),0)</f>
        <v>0</v>
      </c>
      <c r="GV113" s="159">
        <f>IF(GV$16-'様式３（療養者名簿）（⑤の場合）'!$O122+1&lt;=15,IF(GV$16&gt;='様式３（療養者名簿）（⑤の場合）'!$O122,IF(GV$16&lt;='様式３（療養者名簿）（⑤の場合）'!$W122,1,0),0),0)</f>
        <v>0</v>
      </c>
      <c r="GW113" s="159">
        <f>IF(GW$16-'様式３（療養者名簿）（⑤の場合）'!$O122+1&lt;=15,IF(GW$16&gt;='様式３（療養者名簿）（⑤の場合）'!$O122,IF(GW$16&lt;='様式３（療養者名簿）（⑤の場合）'!$W122,1,0),0),0)</f>
        <v>0</v>
      </c>
      <c r="GX113" s="159">
        <f>IF(GX$16-'様式３（療養者名簿）（⑤の場合）'!$O122+1&lt;=15,IF(GX$16&gt;='様式３（療養者名簿）（⑤の場合）'!$O122,IF(GX$16&lt;='様式３（療養者名簿）（⑤の場合）'!$W122,1,0),0),0)</f>
        <v>0</v>
      </c>
      <c r="GY113" s="159">
        <f>IF(GY$16-'様式３（療養者名簿）（⑤の場合）'!$O122+1&lt;=15,IF(GY$16&gt;='様式３（療養者名簿）（⑤の場合）'!$O122,IF(GY$16&lt;='様式３（療養者名簿）（⑤の場合）'!$W122,1,0),0),0)</f>
        <v>0</v>
      </c>
      <c r="GZ113" s="159">
        <f>IF(GZ$16-'様式３（療養者名簿）（⑤の場合）'!$O122+1&lt;=15,IF(GZ$16&gt;='様式３（療養者名簿）（⑤の場合）'!$O122,IF(GZ$16&lt;='様式３（療養者名簿）（⑤の場合）'!$W122,1,0),0),0)</f>
        <v>0</v>
      </c>
      <c r="HA113" s="159">
        <f>IF(HA$16-'様式３（療養者名簿）（⑤の場合）'!$O122+1&lt;=15,IF(HA$16&gt;='様式３（療養者名簿）（⑤の場合）'!$O122,IF(HA$16&lt;='様式３（療養者名簿）（⑤の場合）'!$W122,1,0),0),0)</f>
        <v>0</v>
      </c>
      <c r="HB113" s="159">
        <f>IF(HB$16-'様式３（療養者名簿）（⑤の場合）'!$O122+1&lt;=15,IF(HB$16&gt;='様式３（療養者名簿）（⑤の場合）'!$O122,IF(HB$16&lt;='様式３（療養者名簿）（⑤の場合）'!$W122,1,0),0),0)</f>
        <v>0</v>
      </c>
      <c r="HC113" s="159">
        <f>IF(HC$16-'様式３（療養者名簿）（⑤の場合）'!$O122+1&lt;=15,IF(HC$16&gt;='様式３（療養者名簿）（⑤の場合）'!$O122,IF(HC$16&lt;='様式３（療養者名簿）（⑤の場合）'!$W122,1,0),0),0)</f>
        <v>0</v>
      </c>
      <c r="HD113" s="159">
        <f>IF(HD$16-'様式３（療養者名簿）（⑤の場合）'!$O122+1&lt;=15,IF(HD$16&gt;='様式３（療養者名簿）（⑤の場合）'!$O122,IF(HD$16&lt;='様式３（療養者名簿）（⑤の場合）'!$W122,1,0),0),0)</f>
        <v>0</v>
      </c>
      <c r="HE113" s="159">
        <f>IF(HE$16-'様式３（療養者名簿）（⑤の場合）'!$O122+1&lt;=15,IF(HE$16&gt;='様式３（療養者名簿）（⑤の場合）'!$O122,IF(HE$16&lt;='様式３（療養者名簿）（⑤の場合）'!$W122,1,0),0),0)</f>
        <v>0</v>
      </c>
      <c r="HF113" s="159">
        <f>IF(HF$16-'様式３（療養者名簿）（⑤の場合）'!$O122+1&lt;=15,IF(HF$16&gt;='様式３（療養者名簿）（⑤の場合）'!$O122,IF(HF$16&lt;='様式３（療養者名簿）（⑤の場合）'!$W122,1,0),0),0)</f>
        <v>0</v>
      </c>
      <c r="HG113" s="159">
        <f>IF(HG$16-'様式３（療養者名簿）（⑤の場合）'!$O122+1&lt;=15,IF(HG$16&gt;='様式３（療養者名簿）（⑤の場合）'!$O122,IF(HG$16&lt;='様式３（療養者名簿）（⑤の場合）'!$W122,1,0),0),0)</f>
        <v>0</v>
      </c>
      <c r="HH113" s="159">
        <f>IF(HH$16-'様式３（療養者名簿）（⑤の場合）'!$O122+1&lt;=15,IF(HH$16&gt;='様式３（療養者名簿）（⑤の場合）'!$O122,IF(HH$16&lt;='様式３（療養者名簿）（⑤の場合）'!$W122,1,0),0),0)</f>
        <v>0</v>
      </c>
      <c r="HI113" s="159">
        <f>IF(HI$16-'様式３（療養者名簿）（⑤の場合）'!$O122+1&lt;=15,IF(HI$16&gt;='様式３（療養者名簿）（⑤の場合）'!$O122,IF(HI$16&lt;='様式３（療養者名簿）（⑤の場合）'!$W122,1,0),0),0)</f>
        <v>0</v>
      </c>
      <c r="HJ113" s="159">
        <f>IF(HJ$16-'様式３（療養者名簿）（⑤の場合）'!$O122+1&lt;=15,IF(HJ$16&gt;='様式３（療養者名簿）（⑤の場合）'!$O122,IF(HJ$16&lt;='様式３（療養者名簿）（⑤の場合）'!$W122,1,0),0),0)</f>
        <v>0</v>
      </c>
      <c r="HK113" s="159">
        <f>IF(HK$16-'様式３（療養者名簿）（⑤の場合）'!$O122+1&lt;=15,IF(HK$16&gt;='様式３（療養者名簿）（⑤の場合）'!$O122,IF(HK$16&lt;='様式３（療養者名簿）（⑤の場合）'!$W122,1,0),0),0)</f>
        <v>0</v>
      </c>
      <c r="HL113" s="159">
        <f>IF(HL$16-'様式３（療養者名簿）（⑤の場合）'!$O122+1&lt;=15,IF(HL$16&gt;='様式３（療養者名簿）（⑤の場合）'!$O122,IF(HL$16&lt;='様式３（療養者名簿）（⑤の場合）'!$W122,1,0),0),0)</f>
        <v>0</v>
      </c>
      <c r="HM113" s="159">
        <f>IF(HM$16-'様式３（療養者名簿）（⑤の場合）'!$O122+1&lt;=15,IF(HM$16&gt;='様式３（療養者名簿）（⑤の場合）'!$O122,IF(HM$16&lt;='様式３（療養者名簿）（⑤の場合）'!$W122,1,0),0),0)</f>
        <v>0</v>
      </c>
      <c r="HN113" s="159">
        <f>IF(HN$16-'様式３（療養者名簿）（⑤の場合）'!$O122+1&lt;=15,IF(HN$16&gt;='様式３（療養者名簿）（⑤の場合）'!$O122,IF(HN$16&lt;='様式３（療養者名簿）（⑤の場合）'!$W122,1,0),0),0)</f>
        <v>0</v>
      </c>
      <c r="HO113" s="159">
        <f>IF(HO$16-'様式３（療養者名簿）（⑤の場合）'!$O122+1&lt;=15,IF(HO$16&gt;='様式３（療養者名簿）（⑤の場合）'!$O122,IF(HO$16&lt;='様式３（療養者名簿）（⑤の場合）'!$W122,1,0),0),0)</f>
        <v>0</v>
      </c>
      <c r="HP113" s="159">
        <f>IF(HP$16-'様式３（療養者名簿）（⑤の場合）'!$O122+1&lt;=15,IF(HP$16&gt;='様式３（療養者名簿）（⑤の場合）'!$O122,IF(HP$16&lt;='様式３（療養者名簿）（⑤の場合）'!$W122,1,0),0),0)</f>
        <v>0</v>
      </c>
      <c r="HQ113" s="159">
        <f>IF(HQ$16-'様式３（療養者名簿）（⑤の場合）'!$O122+1&lt;=15,IF(HQ$16&gt;='様式３（療養者名簿）（⑤の場合）'!$O122,IF(HQ$16&lt;='様式３（療養者名簿）（⑤の場合）'!$W122,1,0),0),0)</f>
        <v>0</v>
      </c>
      <c r="HR113" s="159">
        <f>IF(HR$16-'様式３（療養者名簿）（⑤の場合）'!$O122+1&lt;=15,IF(HR$16&gt;='様式３（療養者名簿）（⑤の場合）'!$O122,IF(HR$16&lt;='様式３（療養者名簿）（⑤の場合）'!$W122,1,0),0),0)</f>
        <v>0</v>
      </c>
      <c r="HS113" s="159">
        <f>IF(HS$16-'様式３（療養者名簿）（⑤の場合）'!$O122+1&lt;=15,IF(HS$16&gt;='様式３（療養者名簿）（⑤の場合）'!$O122,IF(HS$16&lt;='様式３（療養者名簿）（⑤の場合）'!$W122,1,0),0),0)</f>
        <v>0</v>
      </c>
      <c r="HT113" s="159">
        <f>IF(HT$16-'様式３（療養者名簿）（⑤の場合）'!$O122+1&lt;=15,IF(HT$16&gt;='様式３（療養者名簿）（⑤の場合）'!$O122,IF(HT$16&lt;='様式３（療養者名簿）（⑤の場合）'!$W122,1,0),0),0)</f>
        <v>0</v>
      </c>
      <c r="HU113" s="159">
        <f>IF(HU$16-'様式３（療養者名簿）（⑤の場合）'!$O122+1&lt;=15,IF(HU$16&gt;='様式３（療養者名簿）（⑤の場合）'!$O122,IF(HU$16&lt;='様式３（療養者名簿）（⑤の場合）'!$W122,1,0),0),0)</f>
        <v>0</v>
      </c>
      <c r="HV113" s="159">
        <f>IF(HV$16-'様式３（療養者名簿）（⑤の場合）'!$O122+1&lt;=15,IF(HV$16&gt;='様式３（療養者名簿）（⑤の場合）'!$O122,IF(HV$16&lt;='様式３（療養者名簿）（⑤の場合）'!$W122,1,0),0),0)</f>
        <v>0</v>
      </c>
      <c r="HW113" s="159">
        <f>IF(HW$16-'様式３（療養者名簿）（⑤の場合）'!$O122+1&lt;=15,IF(HW$16&gt;='様式３（療養者名簿）（⑤の場合）'!$O122,IF(HW$16&lt;='様式３（療養者名簿）（⑤の場合）'!$W122,1,0),0),0)</f>
        <v>0</v>
      </c>
      <c r="HX113" s="159">
        <f>IF(HX$16-'様式３（療養者名簿）（⑤の場合）'!$O122+1&lt;=15,IF(HX$16&gt;='様式３（療養者名簿）（⑤の場合）'!$O122,IF(HX$16&lt;='様式３（療養者名簿）（⑤の場合）'!$W122,1,0),0),0)</f>
        <v>0</v>
      </c>
      <c r="HY113" s="159">
        <f>IF(HY$16-'様式３（療養者名簿）（⑤の場合）'!$O122+1&lt;=15,IF(HY$16&gt;='様式３（療養者名簿）（⑤の場合）'!$O122,IF(HY$16&lt;='様式３（療養者名簿）（⑤の場合）'!$W122,1,0),0),0)</f>
        <v>0</v>
      </c>
      <c r="HZ113" s="159">
        <f>IF(HZ$16-'様式３（療養者名簿）（⑤の場合）'!$O122+1&lt;=15,IF(HZ$16&gt;='様式３（療養者名簿）（⑤の場合）'!$O122,IF(HZ$16&lt;='様式３（療養者名簿）（⑤の場合）'!$W122,1,0),0),0)</f>
        <v>0</v>
      </c>
      <c r="IA113" s="159">
        <f>IF(IA$16-'様式３（療養者名簿）（⑤の場合）'!$O122+1&lt;=15,IF(IA$16&gt;='様式３（療養者名簿）（⑤の場合）'!$O122,IF(IA$16&lt;='様式３（療養者名簿）（⑤の場合）'!$W122,1,0),0),0)</f>
        <v>0</v>
      </c>
      <c r="IB113" s="159">
        <f>IF(IB$16-'様式３（療養者名簿）（⑤の場合）'!$O122+1&lt;=15,IF(IB$16&gt;='様式３（療養者名簿）（⑤の場合）'!$O122,IF(IB$16&lt;='様式３（療養者名簿）（⑤の場合）'!$W122,1,0),0),0)</f>
        <v>0</v>
      </c>
      <c r="IC113" s="159">
        <f>IF(IC$16-'様式３（療養者名簿）（⑤の場合）'!$O122+1&lt;=15,IF(IC$16&gt;='様式３（療養者名簿）（⑤の場合）'!$O122,IF(IC$16&lt;='様式３（療養者名簿）（⑤の場合）'!$W122,1,0),0),0)</f>
        <v>0</v>
      </c>
      <c r="ID113" s="159">
        <f>IF(ID$16-'様式３（療養者名簿）（⑤の場合）'!$O122+1&lt;=15,IF(ID$16&gt;='様式３（療養者名簿）（⑤の場合）'!$O122,IF(ID$16&lt;='様式３（療養者名簿）（⑤の場合）'!$W122,1,0),0),0)</f>
        <v>0</v>
      </c>
      <c r="IE113" s="159">
        <f>IF(IE$16-'様式３（療養者名簿）（⑤の場合）'!$O122+1&lt;=15,IF(IE$16&gt;='様式３（療養者名簿）（⑤の場合）'!$O122,IF(IE$16&lt;='様式３（療養者名簿）（⑤の場合）'!$W122,1,0),0),0)</f>
        <v>0</v>
      </c>
      <c r="IF113" s="159">
        <f>IF(IF$16-'様式３（療養者名簿）（⑤の場合）'!$O122+1&lt;=15,IF(IF$16&gt;='様式３（療養者名簿）（⑤の場合）'!$O122,IF(IF$16&lt;='様式３（療養者名簿）（⑤の場合）'!$W122,1,0),0),0)</f>
        <v>0</v>
      </c>
      <c r="IG113" s="159">
        <f>IF(IG$16-'様式３（療養者名簿）（⑤の場合）'!$O122+1&lt;=15,IF(IG$16&gt;='様式３（療養者名簿）（⑤の場合）'!$O122,IF(IG$16&lt;='様式３（療養者名簿）（⑤の場合）'!$W122,1,0),0),0)</f>
        <v>0</v>
      </c>
      <c r="IH113" s="159">
        <f>IF(IH$16-'様式３（療養者名簿）（⑤の場合）'!$O122+1&lt;=15,IF(IH$16&gt;='様式３（療養者名簿）（⑤の場合）'!$O122,IF(IH$16&lt;='様式３（療養者名簿）（⑤の場合）'!$W122,1,0),0),0)</f>
        <v>0</v>
      </c>
      <c r="II113" s="159">
        <f>IF(II$16-'様式３（療養者名簿）（⑤の場合）'!$O122+1&lt;=15,IF(II$16&gt;='様式３（療養者名簿）（⑤の場合）'!$O122,IF(II$16&lt;='様式３（療養者名簿）（⑤の場合）'!$W122,1,0),0),0)</f>
        <v>0</v>
      </c>
      <c r="IJ113" s="159">
        <f>IF(IJ$16-'様式３（療養者名簿）（⑤の場合）'!$O122+1&lt;=15,IF(IJ$16&gt;='様式３（療養者名簿）（⑤の場合）'!$O122,IF(IJ$16&lt;='様式３（療養者名簿）（⑤の場合）'!$W122,1,0),0),0)</f>
        <v>0</v>
      </c>
      <c r="IK113" s="159">
        <f>IF(IK$16-'様式３（療養者名簿）（⑤の場合）'!$O122+1&lt;=15,IF(IK$16&gt;='様式３（療養者名簿）（⑤の場合）'!$O122,IF(IK$16&lt;='様式３（療養者名簿）（⑤の場合）'!$W122,1,0),0),0)</f>
        <v>0</v>
      </c>
      <c r="IL113" s="159">
        <f>IF(IL$16-'様式３（療養者名簿）（⑤の場合）'!$O122+1&lt;=15,IF(IL$16&gt;='様式３（療養者名簿）（⑤の場合）'!$O122,IF(IL$16&lt;='様式３（療養者名簿）（⑤の場合）'!$W122,1,0),0),0)</f>
        <v>0</v>
      </c>
      <c r="IM113" s="159">
        <f>IF(IM$16-'様式３（療養者名簿）（⑤の場合）'!$O122+1&lt;=15,IF(IM$16&gt;='様式３（療養者名簿）（⑤の場合）'!$O122,IF(IM$16&lt;='様式３（療養者名簿）（⑤の場合）'!$W122,1,0),0),0)</f>
        <v>0</v>
      </c>
      <c r="IN113" s="159">
        <f>IF(IN$16-'様式３（療養者名簿）（⑤の場合）'!$O122+1&lt;=15,IF(IN$16&gt;='様式３（療養者名簿）（⑤の場合）'!$O122,IF(IN$16&lt;='様式３（療養者名簿）（⑤の場合）'!$W122,1,0),0),0)</f>
        <v>0</v>
      </c>
      <c r="IO113" s="159">
        <f>IF(IO$16-'様式３（療養者名簿）（⑤の場合）'!$O122+1&lt;=15,IF(IO$16&gt;='様式３（療養者名簿）（⑤の場合）'!$O122,IF(IO$16&lt;='様式３（療養者名簿）（⑤の場合）'!$W122,1,0),0),0)</f>
        <v>0</v>
      </c>
      <c r="IP113" s="159">
        <f>IF(IP$16-'様式３（療養者名簿）（⑤の場合）'!$O122+1&lt;=15,IF(IP$16&gt;='様式３（療養者名簿）（⑤の場合）'!$O122,IF(IP$16&lt;='様式３（療養者名簿）（⑤の場合）'!$W122,1,0),0),0)</f>
        <v>0</v>
      </c>
      <c r="IQ113" s="159">
        <f>IF(IQ$16-'様式３（療養者名簿）（⑤の場合）'!$O122+1&lt;=15,IF(IQ$16&gt;='様式３（療養者名簿）（⑤の場合）'!$O122,IF(IQ$16&lt;='様式３（療養者名簿）（⑤の場合）'!$W122,1,0),0),0)</f>
        <v>0</v>
      </c>
      <c r="IR113" s="159">
        <f>IF(IR$16-'様式３（療養者名簿）（⑤の場合）'!$O122+1&lt;=15,IF(IR$16&gt;='様式３（療養者名簿）（⑤の場合）'!$O122,IF(IR$16&lt;='様式３（療養者名簿）（⑤の場合）'!$W122,1,0),0),0)</f>
        <v>0</v>
      </c>
      <c r="IS113" s="159">
        <f>IF(IS$16-'様式３（療養者名簿）（⑤の場合）'!$O122+1&lt;=15,IF(IS$16&gt;='様式３（療養者名簿）（⑤の場合）'!$O122,IF(IS$16&lt;='様式３（療養者名簿）（⑤の場合）'!$W122,1,0),0),0)</f>
        <v>0</v>
      </c>
      <c r="IT113" s="159">
        <f>IF(IT$16-'様式３（療養者名簿）（⑤の場合）'!$O122+1&lt;=15,IF(IT$16&gt;='様式３（療養者名簿）（⑤の場合）'!$O122,IF(IT$16&lt;='様式３（療養者名簿）（⑤の場合）'!$W122,1,0),0),0)</f>
        <v>0</v>
      </c>
    </row>
    <row r="114" spans="1:254" ht="42" customHeight="1">
      <c r="A114" s="149">
        <f>'様式３（療養者名簿）（⑤の場合）'!C123</f>
        <v>0</v>
      </c>
      <c r="B114" s="159">
        <f>IF(B$16-'様式３（療養者名簿）（⑤の場合）'!$O123+1&lt;=15,IF(B$16&gt;='様式３（療養者名簿）（⑤の場合）'!$O123,IF(B$16&lt;='様式３（療養者名簿）（⑤の場合）'!$W123,1,0),0),0)</f>
        <v>0</v>
      </c>
      <c r="C114" s="159">
        <f>IF(C$16-'様式３（療養者名簿）（⑤の場合）'!$O123+1&lt;=15,IF(C$16&gt;='様式３（療養者名簿）（⑤の場合）'!$O123,IF(C$16&lt;='様式３（療養者名簿）（⑤の場合）'!$W123,1,0),0),0)</f>
        <v>0</v>
      </c>
      <c r="D114" s="159">
        <f>IF(D$16-'様式３（療養者名簿）（⑤の場合）'!$O123+1&lt;=15,IF(D$16&gt;='様式３（療養者名簿）（⑤の場合）'!$O123,IF(D$16&lt;='様式３（療養者名簿）（⑤の場合）'!$W123,1,0),0),0)</f>
        <v>0</v>
      </c>
      <c r="E114" s="159">
        <f>IF(E$16-'様式３（療養者名簿）（⑤の場合）'!$O123+1&lt;=15,IF(E$16&gt;='様式３（療養者名簿）（⑤の場合）'!$O123,IF(E$16&lt;='様式３（療養者名簿）（⑤の場合）'!$W123,1,0),0),0)</f>
        <v>0</v>
      </c>
      <c r="F114" s="159">
        <f>IF(F$16-'様式３（療養者名簿）（⑤の場合）'!$O123+1&lt;=15,IF(F$16&gt;='様式３（療養者名簿）（⑤の場合）'!$O123,IF(F$16&lt;='様式３（療養者名簿）（⑤の場合）'!$W123,1,0),0),0)</f>
        <v>0</v>
      </c>
      <c r="G114" s="159">
        <f>IF(G$16-'様式３（療養者名簿）（⑤の場合）'!$O123+1&lt;=15,IF(G$16&gt;='様式３（療養者名簿）（⑤の場合）'!$O123,IF(G$16&lt;='様式３（療養者名簿）（⑤の場合）'!$W123,1,0),0),0)</f>
        <v>0</v>
      </c>
      <c r="H114" s="159">
        <f>IF(H$16-'様式３（療養者名簿）（⑤の場合）'!$O123+1&lt;=15,IF(H$16&gt;='様式３（療養者名簿）（⑤の場合）'!$O123,IF(H$16&lt;='様式３（療養者名簿）（⑤の場合）'!$W123,1,0),0),0)</f>
        <v>0</v>
      </c>
      <c r="I114" s="159">
        <f>IF(I$16-'様式３（療養者名簿）（⑤の場合）'!$O123+1&lt;=15,IF(I$16&gt;='様式３（療養者名簿）（⑤の場合）'!$O123,IF(I$16&lt;='様式３（療養者名簿）（⑤の場合）'!$W123,1,0),0),0)</f>
        <v>0</v>
      </c>
      <c r="J114" s="159">
        <f>IF(J$16-'様式３（療養者名簿）（⑤の場合）'!$O123+1&lt;=15,IF(J$16&gt;='様式３（療養者名簿）（⑤の場合）'!$O123,IF(J$16&lt;='様式３（療養者名簿）（⑤の場合）'!$W123,1,0),0),0)</f>
        <v>0</v>
      </c>
      <c r="K114" s="159">
        <f>IF(K$16-'様式３（療養者名簿）（⑤の場合）'!$O123+1&lt;=15,IF(K$16&gt;='様式３（療養者名簿）（⑤の場合）'!$O123,IF(K$16&lt;='様式３（療養者名簿）（⑤の場合）'!$W123,1,0),0),0)</f>
        <v>0</v>
      </c>
      <c r="L114" s="159">
        <f>IF(L$16-'様式３（療養者名簿）（⑤の場合）'!$O123+1&lt;=15,IF(L$16&gt;='様式３（療養者名簿）（⑤の場合）'!$O123,IF(L$16&lt;='様式３（療養者名簿）（⑤の場合）'!$W123,1,0),0),0)</f>
        <v>0</v>
      </c>
      <c r="M114" s="159">
        <f>IF(M$16-'様式３（療養者名簿）（⑤の場合）'!$O123+1&lt;=15,IF(M$16&gt;='様式３（療養者名簿）（⑤の場合）'!$O123,IF(M$16&lt;='様式３（療養者名簿）（⑤の場合）'!$W123,1,0),0),0)</f>
        <v>0</v>
      </c>
      <c r="N114" s="159">
        <f>IF(N$16-'様式３（療養者名簿）（⑤の場合）'!$O123+1&lt;=15,IF(N$16&gt;='様式３（療養者名簿）（⑤の場合）'!$O123,IF(N$16&lt;='様式３（療養者名簿）（⑤の場合）'!$W123,1,0),0),0)</f>
        <v>0</v>
      </c>
      <c r="O114" s="159">
        <f>IF(O$16-'様式３（療養者名簿）（⑤の場合）'!$O123+1&lt;=15,IF(O$16&gt;='様式３（療養者名簿）（⑤の場合）'!$O123,IF(O$16&lt;='様式３（療養者名簿）（⑤の場合）'!$W123,1,0),0),0)</f>
        <v>0</v>
      </c>
      <c r="P114" s="159">
        <f>IF(P$16-'様式３（療養者名簿）（⑤の場合）'!$O123+1&lt;=15,IF(P$16&gt;='様式３（療養者名簿）（⑤の場合）'!$O123,IF(P$16&lt;='様式３（療養者名簿）（⑤の場合）'!$W123,1,0),0),0)</f>
        <v>0</v>
      </c>
      <c r="Q114" s="159">
        <f>IF(Q$16-'様式３（療養者名簿）（⑤の場合）'!$O123+1&lt;=15,IF(Q$16&gt;='様式３（療養者名簿）（⑤の場合）'!$O123,IF(Q$16&lt;='様式３（療養者名簿）（⑤の場合）'!$W123,1,0),0),0)</f>
        <v>0</v>
      </c>
      <c r="R114" s="159">
        <f>IF(R$16-'様式３（療養者名簿）（⑤の場合）'!$O123+1&lt;=15,IF(R$16&gt;='様式３（療養者名簿）（⑤の場合）'!$O123,IF(R$16&lt;='様式３（療養者名簿）（⑤の場合）'!$W123,1,0),0),0)</f>
        <v>0</v>
      </c>
      <c r="S114" s="159">
        <f>IF(S$16-'様式３（療養者名簿）（⑤の場合）'!$O123+1&lt;=15,IF(S$16&gt;='様式３（療養者名簿）（⑤の場合）'!$O123,IF(S$16&lt;='様式３（療養者名簿）（⑤の場合）'!$W123,1,0),0),0)</f>
        <v>0</v>
      </c>
      <c r="T114" s="159">
        <f>IF(T$16-'様式３（療養者名簿）（⑤の場合）'!$O123+1&lt;=15,IF(T$16&gt;='様式３（療養者名簿）（⑤の場合）'!$O123,IF(T$16&lt;='様式３（療養者名簿）（⑤の場合）'!$W123,1,0),0),0)</f>
        <v>0</v>
      </c>
      <c r="U114" s="159">
        <f>IF(U$16-'様式３（療養者名簿）（⑤の場合）'!$O123+1&lt;=15,IF(U$16&gt;='様式３（療養者名簿）（⑤の場合）'!$O123,IF(U$16&lt;='様式３（療養者名簿）（⑤の場合）'!$W123,1,0),0),0)</f>
        <v>0</v>
      </c>
      <c r="V114" s="159">
        <f>IF(V$16-'様式３（療養者名簿）（⑤の場合）'!$O123+1&lt;=15,IF(V$16&gt;='様式３（療養者名簿）（⑤の場合）'!$O123,IF(V$16&lt;='様式３（療養者名簿）（⑤の場合）'!$W123,1,0),0),0)</f>
        <v>0</v>
      </c>
      <c r="W114" s="159">
        <f>IF(W$16-'様式３（療養者名簿）（⑤の場合）'!$O123+1&lt;=15,IF(W$16&gt;='様式３（療養者名簿）（⑤の場合）'!$O123,IF(W$16&lt;='様式３（療養者名簿）（⑤の場合）'!$W123,1,0),0),0)</f>
        <v>0</v>
      </c>
      <c r="X114" s="159">
        <f>IF(X$16-'様式３（療養者名簿）（⑤の場合）'!$O123+1&lt;=15,IF(X$16&gt;='様式３（療養者名簿）（⑤の場合）'!$O123,IF(X$16&lt;='様式３（療養者名簿）（⑤の場合）'!$W123,1,0),0),0)</f>
        <v>0</v>
      </c>
      <c r="Y114" s="159">
        <f>IF(Y$16-'様式３（療養者名簿）（⑤の場合）'!$O123+1&lt;=15,IF(Y$16&gt;='様式３（療養者名簿）（⑤の場合）'!$O123,IF(Y$16&lt;='様式３（療養者名簿）（⑤の場合）'!$W123,1,0),0),0)</f>
        <v>0</v>
      </c>
      <c r="Z114" s="159">
        <f>IF(Z$16-'様式３（療養者名簿）（⑤の場合）'!$O123+1&lt;=15,IF(Z$16&gt;='様式３（療養者名簿）（⑤の場合）'!$O123,IF(Z$16&lt;='様式３（療養者名簿）（⑤の場合）'!$W123,1,0),0),0)</f>
        <v>0</v>
      </c>
      <c r="AA114" s="159">
        <f>IF(AA$16-'様式３（療養者名簿）（⑤の場合）'!$O123+1&lt;=15,IF(AA$16&gt;='様式３（療養者名簿）（⑤の場合）'!$O123,IF(AA$16&lt;='様式３（療養者名簿）（⑤の場合）'!$W123,1,0),0),0)</f>
        <v>0</v>
      </c>
      <c r="AB114" s="159">
        <f>IF(AB$16-'様式３（療養者名簿）（⑤の場合）'!$O123+1&lt;=15,IF(AB$16&gt;='様式３（療養者名簿）（⑤の場合）'!$O123,IF(AB$16&lt;='様式３（療養者名簿）（⑤の場合）'!$W123,1,0),0),0)</f>
        <v>0</v>
      </c>
      <c r="AC114" s="159">
        <f>IF(AC$16-'様式３（療養者名簿）（⑤の場合）'!$O123+1&lt;=15,IF(AC$16&gt;='様式３（療養者名簿）（⑤の場合）'!$O123,IF(AC$16&lt;='様式３（療養者名簿）（⑤の場合）'!$W123,1,0),0),0)</f>
        <v>0</v>
      </c>
      <c r="AD114" s="159">
        <f>IF(AD$16-'様式３（療養者名簿）（⑤の場合）'!$O123+1&lt;=15,IF(AD$16&gt;='様式３（療養者名簿）（⑤の場合）'!$O123,IF(AD$16&lt;='様式３（療養者名簿）（⑤の場合）'!$W123,1,0),0),0)</f>
        <v>0</v>
      </c>
      <c r="AE114" s="159">
        <f>IF(AE$16-'様式３（療養者名簿）（⑤の場合）'!$O123+1&lt;=15,IF(AE$16&gt;='様式３（療養者名簿）（⑤の場合）'!$O123,IF(AE$16&lt;='様式３（療養者名簿）（⑤の場合）'!$W123,1,0),0),0)</f>
        <v>0</v>
      </c>
      <c r="AF114" s="159">
        <f>IF(AF$16-'様式３（療養者名簿）（⑤の場合）'!$O123+1&lt;=15,IF(AF$16&gt;='様式３（療養者名簿）（⑤の場合）'!$O123,IF(AF$16&lt;='様式３（療養者名簿）（⑤の場合）'!$W123,1,0),0),0)</f>
        <v>0</v>
      </c>
      <c r="AG114" s="159">
        <f>IF(AG$16-'様式３（療養者名簿）（⑤の場合）'!$O123+1&lt;=15,IF(AG$16&gt;='様式３（療養者名簿）（⑤の場合）'!$O123,IF(AG$16&lt;='様式３（療養者名簿）（⑤の場合）'!$W123,1,0),0),0)</f>
        <v>0</v>
      </c>
      <c r="AH114" s="159">
        <f>IF(AH$16-'様式３（療養者名簿）（⑤の場合）'!$O123+1&lt;=15,IF(AH$16&gt;='様式３（療養者名簿）（⑤の場合）'!$O123,IF(AH$16&lt;='様式３（療養者名簿）（⑤の場合）'!$W123,1,0),0),0)</f>
        <v>0</v>
      </c>
      <c r="AI114" s="159">
        <f>IF(AI$16-'様式３（療養者名簿）（⑤の場合）'!$O123+1&lt;=15,IF(AI$16&gt;='様式３（療養者名簿）（⑤の場合）'!$O123,IF(AI$16&lt;='様式３（療養者名簿）（⑤の場合）'!$W123,1,0),0),0)</f>
        <v>0</v>
      </c>
      <c r="AJ114" s="159">
        <f>IF(AJ$16-'様式３（療養者名簿）（⑤の場合）'!$O123+1&lt;=15,IF(AJ$16&gt;='様式３（療養者名簿）（⑤の場合）'!$O123,IF(AJ$16&lt;='様式３（療養者名簿）（⑤の場合）'!$W123,1,0),0),0)</f>
        <v>0</v>
      </c>
      <c r="AK114" s="159">
        <f>IF(AK$16-'様式３（療養者名簿）（⑤の場合）'!$O123+1&lt;=15,IF(AK$16&gt;='様式３（療養者名簿）（⑤の場合）'!$O123,IF(AK$16&lt;='様式３（療養者名簿）（⑤の場合）'!$W123,1,0),0),0)</f>
        <v>0</v>
      </c>
      <c r="AL114" s="159">
        <f>IF(AL$16-'様式３（療養者名簿）（⑤の場合）'!$O123+1&lt;=15,IF(AL$16&gt;='様式３（療養者名簿）（⑤の場合）'!$O123,IF(AL$16&lt;='様式３（療養者名簿）（⑤の場合）'!$W123,1,0),0),0)</f>
        <v>0</v>
      </c>
      <c r="AM114" s="159">
        <f>IF(AM$16-'様式３（療養者名簿）（⑤の場合）'!$O123+1&lt;=15,IF(AM$16&gt;='様式３（療養者名簿）（⑤の場合）'!$O123,IF(AM$16&lt;='様式３（療養者名簿）（⑤の場合）'!$W123,1,0),0),0)</f>
        <v>0</v>
      </c>
      <c r="AN114" s="159">
        <f>IF(AN$16-'様式３（療養者名簿）（⑤の場合）'!$O123+1&lt;=15,IF(AN$16&gt;='様式３（療養者名簿）（⑤の場合）'!$O123,IF(AN$16&lt;='様式３（療養者名簿）（⑤の場合）'!$W123,1,0),0),0)</f>
        <v>0</v>
      </c>
      <c r="AO114" s="159">
        <f>IF(AO$16-'様式３（療養者名簿）（⑤の場合）'!$O123+1&lt;=15,IF(AO$16&gt;='様式３（療養者名簿）（⑤の場合）'!$O123,IF(AO$16&lt;='様式３（療養者名簿）（⑤の場合）'!$W123,1,0),0),0)</f>
        <v>0</v>
      </c>
      <c r="AP114" s="159">
        <f>IF(AP$16-'様式３（療養者名簿）（⑤の場合）'!$O123+1&lt;=15,IF(AP$16&gt;='様式３（療養者名簿）（⑤の場合）'!$O123,IF(AP$16&lt;='様式３（療養者名簿）（⑤の場合）'!$W123,1,0),0),0)</f>
        <v>0</v>
      </c>
      <c r="AQ114" s="159">
        <f>IF(AQ$16-'様式３（療養者名簿）（⑤の場合）'!$O123+1&lt;=15,IF(AQ$16&gt;='様式３（療養者名簿）（⑤の場合）'!$O123,IF(AQ$16&lt;='様式３（療養者名簿）（⑤の場合）'!$W123,1,0),0),0)</f>
        <v>0</v>
      </c>
      <c r="AR114" s="159">
        <f>IF(AR$16-'様式３（療養者名簿）（⑤の場合）'!$O123+1&lt;=15,IF(AR$16&gt;='様式３（療養者名簿）（⑤の場合）'!$O123,IF(AR$16&lt;='様式３（療養者名簿）（⑤の場合）'!$W123,1,0),0),0)</f>
        <v>0</v>
      </c>
      <c r="AS114" s="159">
        <f>IF(AS$16-'様式３（療養者名簿）（⑤の場合）'!$O123+1&lt;=15,IF(AS$16&gt;='様式３（療養者名簿）（⑤の場合）'!$O123,IF(AS$16&lt;='様式３（療養者名簿）（⑤の場合）'!$W123,1,0),0),0)</f>
        <v>0</v>
      </c>
      <c r="AT114" s="159">
        <f>IF(AT$16-'様式３（療養者名簿）（⑤の場合）'!$O123+1&lt;=15,IF(AT$16&gt;='様式３（療養者名簿）（⑤の場合）'!$O123,IF(AT$16&lt;='様式３（療養者名簿）（⑤の場合）'!$W123,1,0),0),0)</f>
        <v>0</v>
      </c>
      <c r="AU114" s="159">
        <f>IF(AU$16-'様式３（療養者名簿）（⑤の場合）'!$O123+1&lt;=15,IF(AU$16&gt;='様式３（療養者名簿）（⑤の場合）'!$O123,IF(AU$16&lt;='様式３（療養者名簿）（⑤の場合）'!$W123,1,0),0),0)</f>
        <v>0</v>
      </c>
      <c r="AV114" s="159">
        <f>IF(AV$16-'様式３（療養者名簿）（⑤の場合）'!$O123+1&lt;=15,IF(AV$16&gt;='様式３（療養者名簿）（⑤の場合）'!$O123,IF(AV$16&lt;='様式３（療養者名簿）（⑤の場合）'!$W123,1,0),0),0)</f>
        <v>0</v>
      </c>
      <c r="AW114" s="159">
        <f>IF(AW$16-'様式３（療養者名簿）（⑤の場合）'!$O123+1&lt;=15,IF(AW$16&gt;='様式３（療養者名簿）（⑤の場合）'!$O123,IF(AW$16&lt;='様式３（療養者名簿）（⑤の場合）'!$W123,1,0),0),0)</f>
        <v>0</v>
      </c>
      <c r="AX114" s="159">
        <f>IF(AX$16-'様式３（療養者名簿）（⑤の場合）'!$O123+1&lt;=15,IF(AX$16&gt;='様式３（療養者名簿）（⑤の場合）'!$O123,IF(AX$16&lt;='様式３（療養者名簿）（⑤の場合）'!$W123,1,0),0),0)</f>
        <v>0</v>
      </c>
      <c r="AY114" s="159">
        <f>IF(AY$16-'様式３（療養者名簿）（⑤の場合）'!$O123+1&lt;=15,IF(AY$16&gt;='様式３（療養者名簿）（⑤の場合）'!$O123,IF(AY$16&lt;='様式３（療養者名簿）（⑤の場合）'!$W123,1,0),0),0)</f>
        <v>0</v>
      </c>
      <c r="AZ114" s="159">
        <f>IF(AZ$16-'様式３（療養者名簿）（⑤の場合）'!$O123+1&lt;=15,IF(AZ$16&gt;='様式３（療養者名簿）（⑤の場合）'!$O123,IF(AZ$16&lt;='様式３（療養者名簿）（⑤の場合）'!$W123,1,0),0),0)</f>
        <v>0</v>
      </c>
      <c r="BA114" s="159">
        <f>IF(BA$16-'様式３（療養者名簿）（⑤の場合）'!$O123+1&lt;=15,IF(BA$16&gt;='様式３（療養者名簿）（⑤の場合）'!$O123,IF(BA$16&lt;='様式３（療養者名簿）（⑤の場合）'!$W123,1,0),0),0)</f>
        <v>0</v>
      </c>
      <c r="BB114" s="159">
        <f>IF(BB$16-'様式３（療養者名簿）（⑤の場合）'!$O123+1&lt;=15,IF(BB$16&gt;='様式３（療養者名簿）（⑤の場合）'!$O123,IF(BB$16&lt;='様式３（療養者名簿）（⑤の場合）'!$W123,1,0),0),0)</f>
        <v>0</v>
      </c>
      <c r="BC114" s="159">
        <f>IF(BC$16-'様式３（療養者名簿）（⑤の場合）'!$O123+1&lt;=15,IF(BC$16&gt;='様式３（療養者名簿）（⑤の場合）'!$O123,IF(BC$16&lt;='様式３（療養者名簿）（⑤の場合）'!$W123,1,0),0),0)</f>
        <v>0</v>
      </c>
      <c r="BD114" s="159">
        <f>IF(BD$16-'様式３（療養者名簿）（⑤の場合）'!$O123+1&lt;=15,IF(BD$16&gt;='様式３（療養者名簿）（⑤の場合）'!$O123,IF(BD$16&lt;='様式３（療養者名簿）（⑤の場合）'!$W123,1,0),0),0)</f>
        <v>0</v>
      </c>
      <c r="BE114" s="159">
        <f>IF(BE$16-'様式３（療養者名簿）（⑤の場合）'!$O123+1&lt;=15,IF(BE$16&gt;='様式３（療養者名簿）（⑤の場合）'!$O123,IF(BE$16&lt;='様式３（療養者名簿）（⑤の場合）'!$W123,1,0),0),0)</f>
        <v>0</v>
      </c>
      <c r="BF114" s="159">
        <f>IF(BF$16-'様式３（療養者名簿）（⑤の場合）'!$O123+1&lt;=15,IF(BF$16&gt;='様式３（療養者名簿）（⑤の場合）'!$O123,IF(BF$16&lt;='様式３（療養者名簿）（⑤の場合）'!$W123,1,0),0),0)</f>
        <v>0</v>
      </c>
      <c r="BG114" s="159">
        <f>IF(BG$16-'様式３（療養者名簿）（⑤の場合）'!$O123+1&lt;=15,IF(BG$16&gt;='様式３（療養者名簿）（⑤の場合）'!$O123,IF(BG$16&lt;='様式３（療養者名簿）（⑤の場合）'!$W123,1,0),0),0)</f>
        <v>0</v>
      </c>
      <c r="BH114" s="159">
        <f>IF(BH$16-'様式３（療養者名簿）（⑤の場合）'!$O123+1&lt;=15,IF(BH$16&gt;='様式３（療養者名簿）（⑤の場合）'!$O123,IF(BH$16&lt;='様式３（療養者名簿）（⑤の場合）'!$W123,1,0),0),0)</f>
        <v>0</v>
      </c>
      <c r="BI114" s="159">
        <f>IF(BI$16-'様式３（療養者名簿）（⑤の場合）'!$O123+1&lt;=15,IF(BI$16&gt;='様式３（療養者名簿）（⑤の場合）'!$O123,IF(BI$16&lt;='様式３（療養者名簿）（⑤の場合）'!$W123,1,0),0),0)</f>
        <v>0</v>
      </c>
      <c r="BJ114" s="159">
        <f>IF(BJ$16-'様式３（療養者名簿）（⑤の場合）'!$O123+1&lt;=15,IF(BJ$16&gt;='様式３（療養者名簿）（⑤の場合）'!$O123,IF(BJ$16&lt;='様式３（療養者名簿）（⑤の場合）'!$W123,1,0),0),0)</f>
        <v>0</v>
      </c>
      <c r="BK114" s="159">
        <f>IF(BK$16-'様式３（療養者名簿）（⑤の場合）'!$O123+1&lt;=15,IF(BK$16&gt;='様式３（療養者名簿）（⑤の場合）'!$O123,IF(BK$16&lt;='様式３（療養者名簿）（⑤の場合）'!$W123,1,0),0),0)</f>
        <v>0</v>
      </c>
      <c r="BL114" s="159">
        <f>IF(BL$16-'様式３（療養者名簿）（⑤の場合）'!$O123+1&lt;=15,IF(BL$16&gt;='様式３（療養者名簿）（⑤の場合）'!$O123,IF(BL$16&lt;='様式３（療養者名簿）（⑤の場合）'!$W123,1,0),0),0)</f>
        <v>0</v>
      </c>
      <c r="BM114" s="159">
        <f>IF(BM$16-'様式３（療養者名簿）（⑤の場合）'!$O123+1&lt;=15,IF(BM$16&gt;='様式３（療養者名簿）（⑤の場合）'!$O123,IF(BM$16&lt;='様式３（療養者名簿）（⑤の場合）'!$W123,1,0),0),0)</f>
        <v>0</v>
      </c>
      <c r="BN114" s="159">
        <f>IF(BN$16-'様式３（療養者名簿）（⑤の場合）'!$O123+1&lt;=15,IF(BN$16&gt;='様式３（療養者名簿）（⑤の場合）'!$O123,IF(BN$16&lt;='様式３（療養者名簿）（⑤の場合）'!$W123,1,0),0),0)</f>
        <v>0</v>
      </c>
      <c r="BO114" s="159">
        <f>IF(BO$16-'様式３（療養者名簿）（⑤の場合）'!$O123+1&lt;=15,IF(BO$16&gt;='様式３（療養者名簿）（⑤の場合）'!$O123,IF(BO$16&lt;='様式３（療養者名簿）（⑤の場合）'!$W123,1,0),0),0)</f>
        <v>0</v>
      </c>
      <c r="BP114" s="159">
        <f>IF(BP$16-'様式３（療養者名簿）（⑤の場合）'!$O123+1&lt;=15,IF(BP$16&gt;='様式３（療養者名簿）（⑤の場合）'!$O123,IF(BP$16&lt;='様式３（療養者名簿）（⑤の場合）'!$W123,1,0),0),0)</f>
        <v>0</v>
      </c>
      <c r="BQ114" s="159">
        <f>IF(BQ$16-'様式３（療養者名簿）（⑤の場合）'!$O123+1&lt;=15,IF(BQ$16&gt;='様式３（療養者名簿）（⑤の場合）'!$O123,IF(BQ$16&lt;='様式３（療養者名簿）（⑤の場合）'!$W123,1,0),0),0)</f>
        <v>0</v>
      </c>
      <c r="BR114" s="159">
        <f>IF(BR$16-'様式３（療養者名簿）（⑤の場合）'!$O123+1&lt;=15,IF(BR$16&gt;='様式３（療養者名簿）（⑤の場合）'!$O123,IF(BR$16&lt;='様式３（療養者名簿）（⑤の場合）'!$W123,1,0),0),0)</f>
        <v>0</v>
      </c>
      <c r="BS114" s="159">
        <f>IF(BS$16-'様式３（療養者名簿）（⑤の場合）'!$O123+1&lt;=15,IF(BS$16&gt;='様式３（療養者名簿）（⑤の場合）'!$O123,IF(BS$16&lt;='様式３（療養者名簿）（⑤の場合）'!$W123,1,0),0),0)</f>
        <v>0</v>
      </c>
      <c r="BT114" s="159">
        <f>IF(BT$16-'様式３（療養者名簿）（⑤の場合）'!$O123+1&lt;=15,IF(BT$16&gt;='様式３（療養者名簿）（⑤の場合）'!$O123,IF(BT$16&lt;='様式３（療養者名簿）（⑤の場合）'!$W123,1,0),0),0)</f>
        <v>0</v>
      </c>
      <c r="BU114" s="159">
        <f>IF(BU$16-'様式３（療養者名簿）（⑤の場合）'!$O123+1&lt;=15,IF(BU$16&gt;='様式３（療養者名簿）（⑤の場合）'!$O123,IF(BU$16&lt;='様式３（療養者名簿）（⑤の場合）'!$W123,1,0),0),0)</f>
        <v>0</v>
      </c>
      <c r="BV114" s="159">
        <f>IF(BV$16-'様式３（療養者名簿）（⑤の場合）'!$O123+1&lt;=15,IF(BV$16&gt;='様式３（療養者名簿）（⑤の場合）'!$O123,IF(BV$16&lt;='様式３（療養者名簿）（⑤の場合）'!$W123,1,0),0),0)</f>
        <v>0</v>
      </c>
      <c r="BW114" s="159">
        <f>IF(BW$16-'様式３（療養者名簿）（⑤の場合）'!$O123+1&lt;=15,IF(BW$16&gt;='様式３（療養者名簿）（⑤の場合）'!$O123,IF(BW$16&lt;='様式３（療養者名簿）（⑤の場合）'!$W123,1,0),0),0)</f>
        <v>0</v>
      </c>
      <c r="BX114" s="159">
        <f>IF(BX$16-'様式３（療養者名簿）（⑤の場合）'!$O123+1&lt;=15,IF(BX$16&gt;='様式３（療養者名簿）（⑤の場合）'!$O123,IF(BX$16&lt;='様式３（療養者名簿）（⑤の場合）'!$W123,1,0),0),0)</f>
        <v>0</v>
      </c>
      <c r="BY114" s="159">
        <f>IF(BY$16-'様式３（療養者名簿）（⑤の場合）'!$O123+1&lt;=15,IF(BY$16&gt;='様式３（療養者名簿）（⑤の場合）'!$O123,IF(BY$16&lt;='様式３（療養者名簿）（⑤の場合）'!$W123,1,0),0),0)</f>
        <v>0</v>
      </c>
      <c r="BZ114" s="159">
        <f>IF(BZ$16-'様式３（療養者名簿）（⑤の場合）'!$O123+1&lt;=15,IF(BZ$16&gt;='様式３（療養者名簿）（⑤の場合）'!$O123,IF(BZ$16&lt;='様式３（療養者名簿）（⑤の場合）'!$W123,1,0),0),0)</f>
        <v>0</v>
      </c>
      <c r="CA114" s="159">
        <f>IF(CA$16-'様式３（療養者名簿）（⑤の場合）'!$O123+1&lt;=15,IF(CA$16&gt;='様式３（療養者名簿）（⑤の場合）'!$O123,IF(CA$16&lt;='様式３（療養者名簿）（⑤の場合）'!$W123,1,0),0),0)</f>
        <v>0</v>
      </c>
      <c r="CB114" s="159">
        <f>IF(CB$16-'様式３（療養者名簿）（⑤の場合）'!$O123+1&lt;=15,IF(CB$16&gt;='様式３（療養者名簿）（⑤の場合）'!$O123,IF(CB$16&lt;='様式３（療養者名簿）（⑤の場合）'!$W123,1,0),0),0)</f>
        <v>0</v>
      </c>
      <c r="CC114" s="159">
        <f>IF(CC$16-'様式３（療養者名簿）（⑤の場合）'!$O123+1&lt;=15,IF(CC$16&gt;='様式３（療養者名簿）（⑤の場合）'!$O123,IF(CC$16&lt;='様式３（療養者名簿）（⑤の場合）'!$W123,1,0),0),0)</f>
        <v>0</v>
      </c>
      <c r="CD114" s="159">
        <f>IF(CD$16-'様式３（療養者名簿）（⑤の場合）'!$O123+1&lt;=15,IF(CD$16&gt;='様式３（療養者名簿）（⑤の場合）'!$O123,IF(CD$16&lt;='様式３（療養者名簿）（⑤の場合）'!$W123,1,0),0),0)</f>
        <v>0</v>
      </c>
      <c r="CE114" s="159">
        <f>IF(CE$16-'様式３（療養者名簿）（⑤の場合）'!$O123+1&lt;=15,IF(CE$16&gt;='様式３（療養者名簿）（⑤の場合）'!$O123,IF(CE$16&lt;='様式３（療養者名簿）（⑤の場合）'!$W123,1,0),0),0)</f>
        <v>0</v>
      </c>
      <c r="CF114" s="159">
        <f>IF(CF$16-'様式３（療養者名簿）（⑤の場合）'!$O123+1&lt;=15,IF(CF$16&gt;='様式３（療養者名簿）（⑤の場合）'!$O123,IF(CF$16&lt;='様式３（療養者名簿）（⑤の場合）'!$W123,1,0),0),0)</f>
        <v>0</v>
      </c>
      <c r="CG114" s="159">
        <f>IF(CG$16-'様式３（療養者名簿）（⑤の場合）'!$O123+1&lt;=15,IF(CG$16&gt;='様式３（療養者名簿）（⑤の場合）'!$O123,IF(CG$16&lt;='様式３（療養者名簿）（⑤の場合）'!$W123,1,0),0),0)</f>
        <v>0</v>
      </c>
      <c r="CH114" s="159">
        <f>IF(CH$16-'様式３（療養者名簿）（⑤の場合）'!$O123+1&lt;=15,IF(CH$16&gt;='様式３（療養者名簿）（⑤の場合）'!$O123,IF(CH$16&lt;='様式３（療養者名簿）（⑤の場合）'!$W123,1,0),0),0)</f>
        <v>0</v>
      </c>
      <c r="CI114" s="159">
        <f>IF(CI$16-'様式３（療養者名簿）（⑤の場合）'!$O123+1&lt;=15,IF(CI$16&gt;='様式３（療養者名簿）（⑤の場合）'!$O123,IF(CI$16&lt;='様式３（療養者名簿）（⑤の場合）'!$W123,1,0),0),0)</f>
        <v>0</v>
      </c>
      <c r="CJ114" s="159">
        <f>IF(CJ$16-'様式３（療養者名簿）（⑤の場合）'!$O123+1&lt;=15,IF(CJ$16&gt;='様式３（療養者名簿）（⑤の場合）'!$O123,IF(CJ$16&lt;='様式３（療養者名簿）（⑤の場合）'!$W123,1,0),0),0)</f>
        <v>0</v>
      </c>
      <c r="CK114" s="159">
        <f>IF(CK$16-'様式３（療養者名簿）（⑤の場合）'!$O123+1&lt;=15,IF(CK$16&gt;='様式３（療養者名簿）（⑤の場合）'!$O123,IF(CK$16&lt;='様式３（療養者名簿）（⑤の場合）'!$W123,1,0),0),0)</f>
        <v>0</v>
      </c>
      <c r="CL114" s="159">
        <f>IF(CL$16-'様式３（療養者名簿）（⑤の場合）'!$O123+1&lt;=15,IF(CL$16&gt;='様式３（療養者名簿）（⑤の場合）'!$O123,IF(CL$16&lt;='様式３（療養者名簿）（⑤の場合）'!$W123,1,0),0),0)</f>
        <v>0</v>
      </c>
      <c r="CM114" s="159">
        <f>IF(CM$16-'様式３（療養者名簿）（⑤の場合）'!$O123+1&lt;=15,IF(CM$16&gt;='様式３（療養者名簿）（⑤の場合）'!$O123,IF(CM$16&lt;='様式３（療養者名簿）（⑤の場合）'!$W123,1,0),0),0)</f>
        <v>0</v>
      </c>
      <c r="CN114" s="159">
        <f>IF(CN$16-'様式３（療養者名簿）（⑤の場合）'!$O123+1&lt;=15,IF(CN$16&gt;='様式３（療養者名簿）（⑤の場合）'!$O123,IF(CN$16&lt;='様式３（療養者名簿）（⑤の場合）'!$W123,1,0),0),0)</f>
        <v>0</v>
      </c>
      <c r="CO114" s="159">
        <f>IF(CO$16-'様式３（療養者名簿）（⑤の場合）'!$O123+1&lt;=15,IF(CO$16&gt;='様式３（療養者名簿）（⑤の場合）'!$O123,IF(CO$16&lt;='様式３（療養者名簿）（⑤の場合）'!$W123,1,0),0),0)</f>
        <v>0</v>
      </c>
      <c r="CP114" s="159">
        <f>IF(CP$16-'様式３（療養者名簿）（⑤の場合）'!$O123+1&lt;=15,IF(CP$16&gt;='様式３（療養者名簿）（⑤の場合）'!$O123,IF(CP$16&lt;='様式３（療養者名簿）（⑤の場合）'!$W123,1,0),0),0)</f>
        <v>0</v>
      </c>
      <c r="CQ114" s="159">
        <f>IF(CQ$16-'様式３（療養者名簿）（⑤の場合）'!$O123+1&lt;=15,IF(CQ$16&gt;='様式３（療養者名簿）（⑤の場合）'!$O123,IF(CQ$16&lt;='様式３（療養者名簿）（⑤の場合）'!$W123,1,0),0),0)</f>
        <v>0</v>
      </c>
      <c r="CR114" s="159">
        <f>IF(CR$16-'様式３（療養者名簿）（⑤の場合）'!$O123+1&lt;=15,IF(CR$16&gt;='様式３（療養者名簿）（⑤の場合）'!$O123,IF(CR$16&lt;='様式３（療養者名簿）（⑤の場合）'!$W123,1,0),0),0)</f>
        <v>0</v>
      </c>
      <c r="CS114" s="159">
        <f>IF(CS$16-'様式３（療養者名簿）（⑤の場合）'!$O123+1&lt;=15,IF(CS$16&gt;='様式３（療養者名簿）（⑤の場合）'!$O123,IF(CS$16&lt;='様式３（療養者名簿）（⑤の場合）'!$W123,1,0),0),0)</f>
        <v>0</v>
      </c>
      <c r="CT114" s="159">
        <f>IF(CT$16-'様式３（療養者名簿）（⑤の場合）'!$O123+1&lt;=15,IF(CT$16&gt;='様式３（療養者名簿）（⑤の場合）'!$O123,IF(CT$16&lt;='様式３（療養者名簿）（⑤の場合）'!$W123,1,0),0),0)</f>
        <v>0</v>
      </c>
      <c r="CU114" s="159">
        <f>IF(CU$16-'様式３（療養者名簿）（⑤の場合）'!$O123+1&lt;=15,IF(CU$16&gt;='様式３（療養者名簿）（⑤の場合）'!$O123,IF(CU$16&lt;='様式３（療養者名簿）（⑤の場合）'!$W123,1,0),0),0)</f>
        <v>0</v>
      </c>
      <c r="CV114" s="159">
        <f>IF(CV$16-'様式３（療養者名簿）（⑤の場合）'!$O123+1&lt;=15,IF(CV$16&gt;='様式３（療養者名簿）（⑤の場合）'!$O123,IF(CV$16&lt;='様式３（療養者名簿）（⑤の場合）'!$W123,1,0),0),0)</f>
        <v>0</v>
      </c>
      <c r="CW114" s="159">
        <f>IF(CW$16-'様式３（療養者名簿）（⑤の場合）'!$O123+1&lt;=15,IF(CW$16&gt;='様式３（療養者名簿）（⑤の場合）'!$O123,IF(CW$16&lt;='様式３（療養者名簿）（⑤の場合）'!$W123,1,0),0),0)</f>
        <v>0</v>
      </c>
      <c r="CX114" s="159">
        <f>IF(CX$16-'様式３（療養者名簿）（⑤の場合）'!$O123+1&lt;=15,IF(CX$16&gt;='様式３（療養者名簿）（⑤の場合）'!$O123,IF(CX$16&lt;='様式３（療養者名簿）（⑤の場合）'!$W123,1,0),0),0)</f>
        <v>0</v>
      </c>
      <c r="CY114" s="159">
        <f>IF(CY$16-'様式３（療養者名簿）（⑤の場合）'!$O123+1&lt;=15,IF(CY$16&gt;='様式３（療養者名簿）（⑤の場合）'!$O123,IF(CY$16&lt;='様式３（療養者名簿）（⑤の場合）'!$W123,1,0),0),0)</f>
        <v>0</v>
      </c>
      <c r="CZ114" s="159">
        <f>IF(CZ$16-'様式３（療養者名簿）（⑤の場合）'!$O123+1&lt;=15,IF(CZ$16&gt;='様式３（療養者名簿）（⑤の場合）'!$O123,IF(CZ$16&lt;='様式３（療養者名簿）（⑤の場合）'!$W123,1,0),0),0)</f>
        <v>0</v>
      </c>
      <c r="DA114" s="159">
        <f>IF(DA$16-'様式３（療養者名簿）（⑤の場合）'!$O123+1&lt;=15,IF(DA$16&gt;='様式３（療養者名簿）（⑤の場合）'!$O123,IF(DA$16&lt;='様式３（療養者名簿）（⑤の場合）'!$W123,1,0),0),0)</f>
        <v>0</v>
      </c>
      <c r="DB114" s="159">
        <f>IF(DB$16-'様式３（療養者名簿）（⑤の場合）'!$O123+1&lt;=15,IF(DB$16&gt;='様式３（療養者名簿）（⑤の場合）'!$O123,IF(DB$16&lt;='様式３（療養者名簿）（⑤の場合）'!$W123,1,0),0),0)</f>
        <v>0</v>
      </c>
      <c r="DC114" s="159">
        <f>IF(DC$16-'様式３（療養者名簿）（⑤の場合）'!$O123+1&lt;=15,IF(DC$16&gt;='様式３（療養者名簿）（⑤の場合）'!$O123,IF(DC$16&lt;='様式３（療養者名簿）（⑤の場合）'!$W123,1,0),0),0)</f>
        <v>0</v>
      </c>
      <c r="DD114" s="159">
        <f>IF(DD$16-'様式３（療養者名簿）（⑤の場合）'!$O123+1&lt;=15,IF(DD$16&gt;='様式３（療養者名簿）（⑤の場合）'!$O123,IF(DD$16&lt;='様式３（療養者名簿）（⑤の場合）'!$W123,1,0),0),0)</f>
        <v>0</v>
      </c>
      <c r="DE114" s="159">
        <f>IF(DE$16-'様式３（療養者名簿）（⑤の場合）'!$O123+1&lt;=15,IF(DE$16&gt;='様式３（療養者名簿）（⑤の場合）'!$O123,IF(DE$16&lt;='様式３（療養者名簿）（⑤の場合）'!$W123,1,0),0),0)</f>
        <v>0</v>
      </c>
      <c r="DF114" s="159">
        <f>IF(DF$16-'様式３（療養者名簿）（⑤の場合）'!$O123+1&lt;=15,IF(DF$16&gt;='様式３（療養者名簿）（⑤の場合）'!$O123,IF(DF$16&lt;='様式３（療養者名簿）（⑤の場合）'!$W123,1,0),0),0)</f>
        <v>0</v>
      </c>
      <c r="DG114" s="159">
        <f>IF(DG$16-'様式３（療養者名簿）（⑤の場合）'!$O123+1&lt;=15,IF(DG$16&gt;='様式３（療養者名簿）（⑤の場合）'!$O123,IF(DG$16&lt;='様式３（療養者名簿）（⑤の場合）'!$W123,1,0),0),0)</f>
        <v>0</v>
      </c>
      <c r="DH114" s="159">
        <f>IF(DH$16-'様式３（療養者名簿）（⑤の場合）'!$O123+1&lt;=15,IF(DH$16&gt;='様式３（療養者名簿）（⑤の場合）'!$O123,IF(DH$16&lt;='様式３（療養者名簿）（⑤の場合）'!$W123,1,0),0),0)</f>
        <v>0</v>
      </c>
      <c r="DI114" s="159">
        <f>IF(DI$16-'様式３（療養者名簿）（⑤の場合）'!$O123+1&lt;=15,IF(DI$16&gt;='様式３（療養者名簿）（⑤の場合）'!$O123,IF(DI$16&lt;='様式３（療養者名簿）（⑤の場合）'!$W123,1,0),0),0)</f>
        <v>0</v>
      </c>
      <c r="DJ114" s="159">
        <f>IF(DJ$16-'様式３（療養者名簿）（⑤の場合）'!$O123+1&lt;=15,IF(DJ$16&gt;='様式３（療養者名簿）（⑤の場合）'!$O123,IF(DJ$16&lt;='様式３（療養者名簿）（⑤の場合）'!$W123,1,0),0),0)</f>
        <v>0</v>
      </c>
      <c r="DK114" s="159">
        <f>IF(DK$16-'様式３（療養者名簿）（⑤の場合）'!$O123+1&lt;=15,IF(DK$16&gt;='様式３（療養者名簿）（⑤の場合）'!$O123,IF(DK$16&lt;='様式３（療養者名簿）（⑤の場合）'!$W123,1,0),0),0)</f>
        <v>0</v>
      </c>
      <c r="DL114" s="159">
        <f>IF(DL$16-'様式３（療養者名簿）（⑤の場合）'!$O123+1&lt;=15,IF(DL$16&gt;='様式３（療養者名簿）（⑤の場合）'!$O123,IF(DL$16&lt;='様式３（療養者名簿）（⑤の場合）'!$W123,1,0),0),0)</f>
        <v>0</v>
      </c>
      <c r="DM114" s="159">
        <f>IF(DM$16-'様式３（療養者名簿）（⑤の場合）'!$O123+1&lt;=15,IF(DM$16&gt;='様式３（療養者名簿）（⑤の場合）'!$O123,IF(DM$16&lt;='様式３（療養者名簿）（⑤の場合）'!$W123,1,0),0),0)</f>
        <v>0</v>
      </c>
      <c r="DN114" s="159">
        <f>IF(DN$16-'様式３（療養者名簿）（⑤の場合）'!$O123+1&lt;=15,IF(DN$16&gt;='様式３（療養者名簿）（⑤の場合）'!$O123,IF(DN$16&lt;='様式３（療養者名簿）（⑤の場合）'!$W123,1,0),0),0)</f>
        <v>0</v>
      </c>
      <c r="DO114" s="159">
        <f>IF(DO$16-'様式３（療養者名簿）（⑤の場合）'!$O123+1&lt;=15,IF(DO$16&gt;='様式３（療養者名簿）（⑤の場合）'!$O123,IF(DO$16&lt;='様式３（療養者名簿）（⑤の場合）'!$W123,1,0),0),0)</f>
        <v>0</v>
      </c>
      <c r="DP114" s="159">
        <f>IF(DP$16-'様式３（療養者名簿）（⑤の場合）'!$O123+1&lt;=15,IF(DP$16&gt;='様式３（療養者名簿）（⑤の場合）'!$O123,IF(DP$16&lt;='様式３（療養者名簿）（⑤の場合）'!$W123,1,0),0),0)</f>
        <v>0</v>
      </c>
      <c r="DQ114" s="159">
        <f>IF(DQ$16-'様式３（療養者名簿）（⑤の場合）'!$O123+1&lt;=15,IF(DQ$16&gt;='様式３（療養者名簿）（⑤の場合）'!$O123,IF(DQ$16&lt;='様式３（療養者名簿）（⑤の場合）'!$W123,1,0),0),0)</f>
        <v>0</v>
      </c>
      <c r="DR114" s="159">
        <f>IF(DR$16-'様式３（療養者名簿）（⑤の場合）'!$O123+1&lt;=15,IF(DR$16&gt;='様式３（療養者名簿）（⑤の場合）'!$O123,IF(DR$16&lt;='様式３（療養者名簿）（⑤の場合）'!$W123,1,0),0),0)</f>
        <v>0</v>
      </c>
      <c r="DS114" s="159">
        <f>IF(DS$16-'様式３（療養者名簿）（⑤の場合）'!$O123+1&lt;=15,IF(DS$16&gt;='様式３（療養者名簿）（⑤の場合）'!$O123,IF(DS$16&lt;='様式３（療養者名簿）（⑤の場合）'!$W123,1,0),0),0)</f>
        <v>0</v>
      </c>
      <c r="DT114" s="159">
        <f>IF(DT$16-'様式３（療養者名簿）（⑤の場合）'!$O123+1&lt;=15,IF(DT$16&gt;='様式３（療養者名簿）（⑤の場合）'!$O123,IF(DT$16&lt;='様式３（療養者名簿）（⑤の場合）'!$W123,1,0),0),0)</f>
        <v>0</v>
      </c>
      <c r="DU114" s="159">
        <f>IF(DU$16-'様式３（療養者名簿）（⑤の場合）'!$O123+1&lt;=15,IF(DU$16&gt;='様式３（療養者名簿）（⑤の場合）'!$O123,IF(DU$16&lt;='様式３（療養者名簿）（⑤の場合）'!$W123,1,0),0),0)</f>
        <v>0</v>
      </c>
      <c r="DV114" s="159">
        <f>IF(DV$16-'様式３（療養者名簿）（⑤の場合）'!$O123+1&lt;=15,IF(DV$16&gt;='様式３（療養者名簿）（⑤の場合）'!$O123,IF(DV$16&lt;='様式３（療養者名簿）（⑤の場合）'!$W123,1,0),0),0)</f>
        <v>0</v>
      </c>
      <c r="DW114" s="159">
        <f>IF(DW$16-'様式３（療養者名簿）（⑤の場合）'!$O123+1&lt;=15,IF(DW$16&gt;='様式３（療養者名簿）（⑤の場合）'!$O123,IF(DW$16&lt;='様式３（療養者名簿）（⑤の場合）'!$W123,1,0),0),0)</f>
        <v>0</v>
      </c>
      <c r="DX114" s="159">
        <f>IF(DX$16-'様式３（療養者名簿）（⑤の場合）'!$O123+1&lt;=15,IF(DX$16&gt;='様式３（療養者名簿）（⑤の場合）'!$O123,IF(DX$16&lt;='様式３（療養者名簿）（⑤の場合）'!$W123,1,0),0),0)</f>
        <v>0</v>
      </c>
      <c r="DY114" s="159">
        <f>IF(DY$16-'様式３（療養者名簿）（⑤の場合）'!$O123+1&lt;=15,IF(DY$16&gt;='様式３（療養者名簿）（⑤の場合）'!$O123,IF(DY$16&lt;='様式３（療養者名簿）（⑤の場合）'!$W123,1,0),0),0)</f>
        <v>0</v>
      </c>
      <c r="DZ114" s="159">
        <f>IF(DZ$16-'様式３（療養者名簿）（⑤の場合）'!$O123+1&lt;=15,IF(DZ$16&gt;='様式３（療養者名簿）（⑤の場合）'!$O123,IF(DZ$16&lt;='様式３（療養者名簿）（⑤の場合）'!$W123,1,0),0),0)</f>
        <v>0</v>
      </c>
      <c r="EA114" s="159">
        <f>IF(EA$16-'様式３（療養者名簿）（⑤の場合）'!$O123+1&lt;=15,IF(EA$16&gt;='様式３（療養者名簿）（⑤の場合）'!$O123,IF(EA$16&lt;='様式３（療養者名簿）（⑤の場合）'!$W123,1,0),0),0)</f>
        <v>0</v>
      </c>
      <c r="EB114" s="159">
        <f>IF(EB$16-'様式３（療養者名簿）（⑤の場合）'!$O123+1&lt;=15,IF(EB$16&gt;='様式３（療養者名簿）（⑤の場合）'!$O123,IF(EB$16&lt;='様式３（療養者名簿）（⑤の場合）'!$W123,1,0),0),0)</f>
        <v>0</v>
      </c>
      <c r="EC114" s="159">
        <f>IF(EC$16-'様式３（療養者名簿）（⑤の場合）'!$O123+1&lt;=15,IF(EC$16&gt;='様式３（療養者名簿）（⑤の場合）'!$O123,IF(EC$16&lt;='様式３（療養者名簿）（⑤の場合）'!$W123,1,0),0),0)</f>
        <v>0</v>
      </c>
      <c r="ED114" s="159">
        <f>IF(ED$16-'様式３（療養者名簿）（⑤の場合）'!$O123+1&lt;=15,IF(ED$16&gt;='様式３（療養者名簿）（⑤の場合）'!$O123,IF(ED$16&lt;='様式３（療養者名簿）（⑤の場合）'!$W123,1,0),0),0)</f>
        <v>0</v>
      </c>
      <c r="EE114" s="159">
        <f>IF(EE$16-'様式３（療養者名簿）（⑤の場合）'!$O123+1&lt;=15,IF(EE$16&gt;='様式３（療養者名簿）（⑤の場合）'!$O123,IF(EE$16&lt;='様式３（療養者名簿）（⑤の場合）'!$W123,1,0),0),0)</f>
        <v>0</v>
      </c>
      <c r="EF114" s="159">
        <f>IF(EF$16-'様式３（療養者名簿）（⑤の場合）'!$O123+1&lt;=15,IF(EF$16&gt;='様式３（療養者名簿）（⑤の場合）'!$O123,IF(EF$16&lt;='様式３（療養者名簿）（⑤の場合）'!$W123,1,0),0),0)</f>
        <v>0</v>
      </c>
      <c r="EG114" s="159">
        <f>IF(EG$16-'様式３（療養者名簿）（⑤の場合）'!$O123+1&lt;=15,IF(EG$16&gt;='様式３（療養者名簿）（⑤の場合）'!$O123,IF(EG$16&lt;='様式３（療養者名簿）（⑤の場合）'!$W123,1,0),0),0)</f>
        <v>0</v>
      </c>
      <c r="EH114" s="159">
        <f>IF(EH$16-'様式３（療養者名簿）（⑤の場合）'!$O123+1&lt;=15,IF(EH$16&gt;='様式３（療養者名簿）（⑤の場合）'!$O123,IF(EH$16&lt;='様式３（療養者名簿）（⑤の場合）'!$W123,1,0),0),0)</f>
        <v>0</v>
      </c>
      <c r="EI114" s="159">
        <f>IF(EI$16-'様式３（療養者名簿）（⑤の場合）'!$O123+1&lt;=15,IF(EI$16&gt;='様式３（療養者名簿）（⑤の場合）'!$O123,IF(EI$16&lt;='様式３（療養者名簿）（⑤の場合）'!$W123,1,0),0),0)</f>
        <v>0</v>
      </c>
      <c r="EJ114" s="159">
        <f>IF(EJ$16-'様式３（療養者名簿）（⑤の場合）'!$O123+1&lt;=15,IF(EJ$16&gt;='様式３（療養者名簿）（⑤の場合）'!$O123,IF(EJ$16&lt;='様式３（療養者名簿）（⑤の場合）'!$W123,1,0),0),0)</f>
        <v>0</v>
      </c>
      <c r="EK114" s="159">
        <f>IF(EK$16-'様式３（療養者名簿）（⑤の場合）'!$O123+1&lt;=15,IF(EK$16&gt;='様式３（療養者名簿）（⑤の場合）'!$O123,IF(EK$16&lt;='様式３（療養者名簿）（⑤の場合）'!$W123,1,0),0),0)</f>
        <v>0</v>
      </c>
      <c r="EL114" s="159">
        <f>IF(EL$16-'様式３（療養者名簿）（⑤の場合）'!$O123+1&lt;=15,IF(EL$16&gt;='様式３（療養者名簿）（⑤の場合）'!$O123,IF(EL$16&lt;='様式３（療養者名簿）（⑤の場合）'!$W123,1,0),0),0)</f>
        <v>0</v>
      </c>
      <c r="EM114" s="159">
        <f>IF(EM$16-'様式３（療養者名簿）（⑤の場合）'!$O123+1&lt;=15,IF(EM$16&gt;='様式３（療養者名簿）（⑤の場合）'!$O123,IF(EM$16&lt;='様式３（療養者名簿）（⑤の場合）'!$W123,1,0),0),0)</f>
        <v>0</v>
      </c>
      <c r="EN114" s="159">
        <f>IF(EN$16-'様式３（療養者名簿）（⑤の場合）'!$O123+1&lt;=15,IF(EN$16&gt;='様式３（療養者名簿）（⑤の場合）'!$O123,IF(EN$16&lt;='様式３（療養者名簿）（⑤の場合）'!$W123,1,0),0),0)</f>
        <v>0</v>
      </c>
      <c r="EO114" s="159">
        <f>IF(EO$16-'様式３（療養者名簿）（⑤の場合）'!$O123+1&lt;=15,IF(EO$16&gt;='様式３（療養者名簿）（⑤の場合）'!$O123,IF(EO$16&lt;='様式３（療養者名簿）（⑤の場合）'!$W123,1,0),0),0)</f>
        <v>0</v>
      </c>
      <c r="EP114" s="159">
        <f>IF(EP$16-'様式３（療養者名簿）（⑤の場合）'!$O123+1&lt;=15,IF(EP$16&gt;='様式３（療養者名簿）（⑤の場合）'!$O123,IF(EP$16&lt;='様式３（療養者名簿）（⑤の場合）'!$W123,1,0),0),0)</f>
        <v>0</v>
      </c>
      <c r="EQ114" s="159">
        <f>IF(EQ$16-'様式３（療養者名簿）（⑤の場合）'!$O123+1&lt;=15,IF(EQ$16&gt;='様式３（療養者名簿）（⑤の場合）'!$O123,IF(EQ$16&lt;='様式３（療養者名簿）（⑤の場合）'!$W123,1,0),0),0)</f>
        <v>0</v>
      </c>
      <c r="ER114" s="159">
        <f>IF(ER$16-'様式３（療養者名簿）（⑤の場合）'!$O123+1&lt;=15,IF(ER$16&gt;='様式３（療養者名簿）（⑤の場合）'!$O123,IF(ER$16&lt;='様式３（療養者名簿）（⑤の場合）'!$W123,1,0),0),0)</f>
        <v>0</v>
      </c>
      <c r="ES114" s="159">
        <f>IF(ES$16-'様式３（療養者名簿）（⑤の場合）'!$O123+1&lt;=15,IF(ES$16&gt;='様式３（療養者名簿）（⑤の場合）'!$O123,IF(ES$16&lt;='様式３（療養者名簿）（⑤の場合）'!$W123,1,0),0),0)</f>
        <v>0</v>
      </c>
      <c r="ET114" s="159">
        <f>IF(ET$16-'様式３（療養者名簿）（⑤の場合）'!$O123+1&lt;=15,IF(ET$16&gt;='様式３（療養者名簿）（⑤の場合）'!$O123,IF(ET$16&lt;='様式３（療養者名簿）（⑤の場合）'!$W123,1,0),0),0)</f>
        <v>0</v>
      </c>
      <c r="EU114" s="159">
        <f>IF(EU$16-'様式３（療養者名簿）（⑤の場合）'!$O123+1&lt;=15,IF(EU$16&gt;='様式３（療養者名簿）（⑤の場合）'!$O123,IF(EU$16&lt;='様式３（療養者名簿）（⑤の場合）'!$W123,1,0),0),0)</f>
        <v>0</v>
      </c>
      <c r="EV114" s="159">
        <f>IF(EV$16-'様式３（療養者名簿）（⑤の場合）'!$O123+1&lt;=15,IF(EV$16&gt;='様式３（療養者名簿）（⑤の場合）'!$O123,IF(EV$16&lt;='様式３（療養者名簿）（⑤の場合）'!$W123,1,0),0),0)</f>
        <v>0</v>
      </c>
      <c r="EW114" s="159">
        <f>IF(EW$16-'様式３（療養者名簿）（⑤の場合）'!$O123+1&lt;=15,IF(EW$16&gt;='様式３（療養者名簿）（⑤の場合）'!$O123,IF(EW$16&lt;='様式３（療養者名簿）（⑤の場合）'!$W123,1,0),0),0)</f>
        <v>0</v>
      </c>
      <c r="EX114" s="159">
        <f>IF(EX$16-'様式３（療養者名簿）（⑤の場合）'!$O123+1&lt;=15,IF(EX$16&gt;='様式３（療養者名簿）（⑤の場合）'!$O123,IF(EX$16&lt;='様式３（療養者名簿）（⑤の場合）'!$W123,1,0),0),0)</f>
        <v>0</v>
      </c>
      <c r="EY114" s="159">
        <f>IF(EY$16-'様式３（療養者名簿）（⑤の場合）'!$O123+1&lt;=15,IF(EY$16&gt;='様式３（療養者名簿）（⑤の場合）'!$O123,IF(EY$16&lt;='様式３（療養者名簿）（⑤の場合）'!$W123,1,0),0),0)</f>
        <v>0</v>
      </c>
      <c r="EZ114" s="159">
        <f>IF(EZ$16-'様式３（療養者名簿）（⑤の場合）'!$O123+1&lt;=15,IF(EZ$16&gt;='様式３（療養者名簿）（⑤の場合）'!$O123,IF(EZ$16&lt;='様式３（療養者名簿）（⑤の場合）'!$W123,1,0),0),0)</f>
        <v>0</v>
      </c>
      <c r="FA114" s="159">
        <f>IF(FA$16-'様式３（療養者名簿）（⑤の場合）'!$O123+1&lt;=15,IF(FA$16&gt;='様式３（療養者名簿）（⑤の場合）'!$O123,IF(FA$16&lt;='様式３（療養者名簿）（⑤の場合）'!$W123,1,0),0),0)</f>
        <v>0</v>
      </c>
      <c r="FB114" s="159">
        <f>IF(FB$16-'様式３（療養者名簿）（⑤の場合）'!$O123+1&lt;=15,IF(FB$16&gt;='様式３（療養者名簿）（⑤の場合）'!$O123,IF(FB$16&lt;='様式３（療養者名簿）（⑤の場合）'!$W123,1,0),0),0)</f>
        <v>0</v>
      </c>
      <c r="FC114" s="159">
        <f>IF(FC$16-'様式３（療養者名簿）（⑤の場合）'!$O123+1&lt;=15,IF(FC$16&gt;='様式３（療養者名簿）（⑤の場合）'!$O123,IF(FC$16&lt;='様式３（療養者名簿）（⑤の場合）'!$W123,1,0),0),0)</f>
        <v>0</v>
      </c>
      <c r="FD114" s="159">
        <f>IF(FD$16-'様式３（療養者名簿）（⑤の場合）'!$O123+1&lt;=15,IF(FD$16&gt;='様式３（療養者名簿）（⑤の場合）'!$O123,IF(FD$16&lt;='様式３（療養者名簿）（⑤の場合）'!$W123,1,0),0),0)</f>
        <v>0</v>
      </c>
      <c r="FE114" s="159">
        <f>IF(FE$16-'様式３（療養者名簿）（⑤の場合）'!$O123+1&lt;=15,IF(FE$16&gt;='様式３（療養者名簿）（⑤の場合）'!$O123,IF(FE$16&lt;='様式３（療養者名簿）（⑤の場合）'!$W123,1,0),0),0)</f>
        <v>0</v>
      </c>
      <c r="FF114" s="159">
        <f>IF(FF$16-'様式３（療養者名簿）（⑤の場合）'!$O123+1&lt;=15,IF(FF$16&gt;='様式３（療養者名簿）（⑤の場合）'!$O123,IF(FF$16&lt;='様式３（療養者名簿）（⑤の場合）'!$W123,1,0),0),0)</f>
        <v>0</v>
      </c>
      <c r="FG114" s="159">
        <f>IF(FG$16-'様式３（療養者名簿）（⑤の場合）'!$O123+1&lt;=15,IF(FG$16&gt;='様式３（療養者名簿）（⑤の場合）'!$O123,IF(FG$16&lt;='様式３（療養者名簿）（⑤の場合）'!$W123,1,0),0),0)</f>
        <v>0</v>
      </c>
      <c r="FH114" s="159">
        <f>IF(FH$16-'様式３（療養者名簿）（⑤の場合）'!$O123+1&lt;=15,IF(FH$16&gt;='様式３（療養者名簿）（⑤の場合）'!$O123,IF(FH$16&lt;='様式３（療養者名簿）（⑤の場合）'!$W123,1,0),0),0)</f>
        <v>0</v>
      </c>
      <c r="FI114" s="159">
        <f>IF(FI$16-'様式３（療養者名簿）（⑤の場合）'!$O123+1&lt;=15,IF(FI$16&gt;='様式３（療養者名簿）（⑤の場合）'!$O123,IF(FI$16&lt;='様式３（療養者名簿）（⑤の場合）'!$W123,1,0),0),0)</f>
        <v>0</v>
      </c>
      <c r="FJ114" s="159">
        <f>IF(FJ$16-'様式３（療養者名簿）（⑤の場合）'!$O123+1&lt;=15,IF(FJ$16&gt;='様式３（療養者名簿）（⑤の場合）'!$O123,IF(FJ$16&lt;='様式３（療養者名簿）（⑤の場合）'!$W123,1,0),0),0)</f>
        <v>0</v>
      </c>
      <c r="FK114" s="159">
        <f>IF(FK$16-'様式３（療養者名簿）（⑤の場合）'!$O123+1&lt;=15,IF(FK$16&gt;='様式３（療養者名簿）（⑤の場合）'!$O123,IF(FK$16&lt;='様式３（療養者名簿）（⑤の場合）'!$W123,1,0),0),0)</f>
        <v>0</v>
      </c>
      <c r="FL114" s="159">
        <f>IF(FL$16-'様式３（療養者名簿）（⑤の場合）'!$O123+1&lt;=15,IF(FL$16&gt;='様式３（療養者名簿）（⑤の場合）'!$O123,IF(FL$16&lt;='様式３（療養者名簿）（⑤の場合）'!$W123,1,0),0),0)</f>
        <v>0</v>
      </c>
      <c r="FM114" s="159">
        <f>IF(FM$16-'様式３（療養者名簿）（⑤の場合）'!$O123+1&lt;=15,IF(FM$16&gt;='様式３（療養者名簿）（⑤の場合）'!$O123,IF(FM$16&lt;='様式３（療養者名簿）（⑤の場合）'!$W123,1,0),0),0)</f>
        <v>0</v>
      </c>
      <c r="FN114" s="159">
        <f>IF(FN$16-'様式３（療養者名簿）（⑤の場合）'!$O123+1&lt;=15,IF(FN$16&gt;='様式３（療養者名簿）（⑤の場合）'!$O123,IF(FN$16&lt;='様式３（療養者名簿）（⑤の場合）'!$W123,1,0),0),0)</f>
        <v>0</v>
      </c>
      <c r="FO114" s="159">
        <f>IF(FO$16-'様式３（療養者名簿）（⑤の場合）'!$O123+1&lt;=15,IF(FO$16&gt;='様式３（療養者名簿）（⑤の場合）'!$O123,IF(FO$16&lt;='様式３（療養者名簿）（⑤の場合）'!$W123,1,0),0),0)</f>
        <v>0</v>
      </c>
      <c r="FP114" s="159">
        <f>IF(FP$16-'様式３（療養者名簿）（⑤の場合）'!$O123+1&lt;=15,IF(FP$16&gt;='様式３（療養者名簿）（⑤の場合）'!$O123,IF(FP$16&lt;='様式３（療養者名簿）（⑤の場合）'!$W123,1,0),0),0)</f>
        <v>0</v>
      </c>
      <c r="FQ114" s="159">
        <f>IF(FQ$16-'様式３（療養者名簿）（⑤の場合）'!$O123+1&lt;=15,IF(FQ$16&gt;='様式３（療養者名簿）（⑤の場合）'!$O123,IF(FQ$16&lt;='様式３（療養者名簿）（⑤の場合）'!$W123,1,0),0),0)</f>
        <v>0</v>
      </c>
      <c r="FR114" s="159">
        <f>IF(FR$16-'様式３（療養者名簿）（⑤の場合）'!$O123+1&lt;=15,IF(FR$16&gt;='様式３（療養者名簿）（⑤の場合）'!$O123,IF(FR$16&lt;='様式３（療養者名簿）（⑤の場合）'!$W123,1,0),0),0)</f>
        <v>0</v>
      </c>
      <c r="FS114" s="159">
        <f>IF(FS$16-'様式３（療養者名簿）（⑤の場合）'!$O123+1&lt;=15,IF(FS$16&gt;='様式３（療養者名簿）（⑤の場合）'!$O123,IF(FS$16&lt;='様式３（療養者名簿）（⑤の場合）'!$W123,1,0),0),0)</f>
        <v>0</v>
      </c>
      <c r="FT114" s="159">
        <f>IF(FT$16-'様式３（療養者名簿）（⑤の場合）'!$O123+1&lt;=15,IF(FT$16&gt;='様式３（療養者名簿）（⑤の場合）'!$O123,IF(FT$16&lt;='様式３（療養者名簿）（⑤の場合）'!$W123,1,0),0),0)</f>
        <v>0</v>
      </c>
      <c r="FU114" s="159">
        <f>IF(FU$16-'様式３（療養者名簿）（⑤の場合）'!$O123+1&lt;=15,IF(FU$16&gt;='様式３（療養者名簿）（⑤の場合）'!$O123,IF(FU$16&lt;='様式３（療養者名簿）（⑤の場合）'!$W123,1,0),0),0)</f>
        <v>0</v>
      </c>
      <c r="FV114" s="159">
        <f>IF(FV$16-'様式３（療養者名簿）（⑤の場合）'!$O123+1&lt;=15,IF(FV$16&gt;='様式３（療養者名簿）（⑤の場合）'!$O123,IF(FV$16&lt;='様式３（療養者名簿）（⑤の場合）'!$W123,1,0),0),0)</f>
        <v>0</v>
      </c>
      <c r="FW114" s="159">
        <f>IF(FW$16-'様式３（療養者名簿）（⑤の場合）'!$O123+1&lt;=15,IF(FW$16&gt;='様式３（療養者名簿）（⑤の場合）'!$O123,IF(FW$16&lt;='様式３（療養者名簿）（⑤の場合）'!$W123,1,0),0),0)</f>
        <v>0</v>
      </c>
      <c r="FX114" s="159">
        <f>IF(FX$16-'様式３（療養者名簿）（⑤の場合）'!$O123+1&lt;=15,IF(FX$16&gt;='様式３（療養者名簿）（⑤の場合）'!$O123,IF(FX$16&lt;='様式３（療養者名簿）（⑤の場合）'!$W123,1,0),0),0)</f>
        <v>0</v>
      </c>
      <c r="FY114" s="159">
        <f>IF(FY$16-'様式３（療養者名簿）（⑤の場合）'!$O123+1&lt;=15,IF(FY$16&gt;='様式３（療養者名簿）（⑤の場合）'!$O123,IF(FY$16&lt;='様式３（療養者名簿）（⑤の場合）'!$W123,1,0),0),0)</f>
        <v>0</v>
      </c>
      <c r="FZ114" s="159">
        <f>IF(FZ$16-'様式３（療養者名簿）（⑤の場合）'!$O123+1&lt;=15,IF(FZ$16&gt;='様式３（療養者名簿）（⑤の場合）'!$O123,IF(FZ$16&lt;='様式３（療養者名簿）（⑤の場合）'!$W123,1,0),0),0)</f>
        <v>0</v>
      </c>
      <c r="GA114" s="159">
        <f>IF(GA$16-'様式３（療養者名簿）（⑤の場合）'!$O123+1&lt;=15,IF(GA$16&gt;='様式３（療養者名簿）（⑤の場合）'!$O123,IF(GA$16&lt;='様式３（療養者名簿）（⑤の場合）'!$W123,1,0),0),0)</f>
        <v>0</v>
      </c>
      <c r="GB114" s="159">
        <f>IF(GB$16-'様式３（療養者名簿）（⑤の場合）'!$O123+1&lt;=15,IF(GB$16&gt;='様式３（療養者名簿）（⑤の場合）'!$O123,IF(GB$16&lt;='様式３（療養者名簿）（⑤の場合）'!$W123,1,0),0),0)</f>
        <v>0</v>
      </c>
      <c r="GC114" s="159">
        <f>IF(GC$16-'様式３（療養者名簿）（⑤の場合）'!$O123+1&lt;=15,IF(GC$16&gt;='様式３（療養者名簿）（⑤の場合）'!$O123,IF(GC$16&lt;='様式３（療養者名簿）（⑤の場合）'!$W123,1,0),0),0)</f>
        <v>0</v>
      </c>
      <c r="GD114" s="159">
        <f>IF(GD$16-'様式３（療養者名簿）（⑤の場合）'!$O123+1&lt;=15,IF(GD$16&gt;='様式３（療養者名簿）（⑤の場合）'!$O123,IF(GD$16&lt;='様式３（療養者名簿）（⑤の場合）'!$W123,1,0),0),0)</f>
        <v>0</v>
      </c>
      <c r="GE114" s="159">
        <f>IF(GE$16-'様式３（療養者名簿）（⑤の場合）'!$O123+1&lt;=15,IF(GE$16&gt;='様式３（療養者名簿）（⑤の場合）'!$O123,IF(GE$16&lt;='様式３（療養者名簿）（⑤の場合）'!$W123,1,0),0),0)</f>
        <v>0</v>
      </c>
      <c r="GF114" s="159">
        <f>IF(GF$16-'様式３（療養者名簿）（⑤の場合）'!$O123+1&lt;=15,IF(GF$16&gt;='様式３（療養者名簿）（⑤の場合）'!$O123,IF(GF$16&lt;='様式３（療養者名簿）（⑤の場合）'!$W123,1,0),0),0)</f>
        <v>0</v>
      </c>
      <c r="GG114" s="159">
        <f>IF(GG$16-'様式３（療養者名簿）（⑤の場合）'!$O123+1&lt;=15,IF(GG$16&gt;='様式３（療養者名簿）（⑤の場合）'!$O123,IF(GG$16&lt;='様式３（療養者名簿）（⑤の場合）'!$W123,1,0),0),0)</f>
        <v>0</v>
      </c>
      <c r="GH114" s="159">
        <f>IF(GH$16-'様式３（療養者名簿）（⑤の場合）'!$O123+1&lt;=15,IF(GH$16&gt;='様式３（療養者名簿）（⑤の場合）'!$O123,IF(GH$16&lt;='様式３（療養者名簿）（⑤の場合）'!$W123,1,0),0),0)</f>
        <v>0</v>
      </c>
      <c r="GI114" s="159">
        <f>IF(GI$16-'様式３（療養者名簿）（⑤の場合）'!$O123+1&lt;=15,IF(GI$16&gt;='様式３（療養者名簿）（⑤の場合）'!$O123,IF(GI$16&lt;='様式３（療養者名簿）（⑤の場合）'!$W123,1,0),0),0)</f>
        <v>0</v>
      </c>
      <c r="GJ114" s="159">
        <f>IF(GJ$16-'様式３（療養者名簿）（⑤の場合）'!$O123+1&lt;=15,IF(GJ$16&gt;='様式３（療養者名簿）（⑤の場合）'!$O123,IF(GJ$16&lt;='様式３（療養者名簿）（⑤の場合）'!$W123,1,0),0),0)</f>
        <v>0</v>
      </c>
      <c r="GK114" s="159">
        <f>IF(GK$16-'様式３（療養者名簿）（⑤の場合）'!$O123+1&lt;=15,IF(GK$16&gt;='様式３（療養者名簿）（⑤の場合）'!$O123,IF(GK$16&lt;='様式３（療養者名簿）（⑤の場合）'!$W123,1,0),0),0)</f>
        <v>0</v>
      </c>
      <c r="GL114" s="159">
        <f>IF(GL$16-'様式３（療養者名簿）（⑤の場合）'!$O123+1&lt;=15,IF(GL$16&gt;='様式３（療養者名簿）（⑤の場合）'!$O123,IF(GL$16&lt;='様式３（療養者名簿）（⑤の場合）'!$W123,1,0),0),0)</f>
        <v>0</v>
      </c>
      <c r="GM114" s="159">
        <f>IF(GM$16-'様式３（療養者名簿）（⑤の場合）'!$O123+1&lt;=15,IF(GM$16&gt;='様式３（療養者名簿）（⑤の場合）'!$O123,IF(GM$16&lt;='様式３（療養者名簿）（⑤の場合）'!$W123,1,0),0),0)</f>
        <v>0</v>
      </c>
      <c r="GN114" s="159">
        <f>IF(GN$16-'様式３（療養者名簿）（⑤の場合）'!$O123+1&lt;=15,IF(GN$16&gt;='様式３（療養者名簿）（⑤の場合）'!$O123,IF(GN$16&lt;='様式３（療養者名簿）（⑤の場合）'!$W123,1,0),0),0)</f>
        <v>0</v>
      </c>
      <c r="GO114" s="159">
        <f>IF(GO$16-'様式３（療養者名簿）（⑤の場合）'!$O123+1&lt;=15,IF(GO$16&gt;='様式３（療養者名簿）（⑤の場合）'!$O123,IF(GO$16&lt;='様式３（療養者名簿）（⑤の場合）'!$W123,1,0),0),0)</f>
        <v>0</v>
      </c>
      <c r="GP114" s="159">
        <f>IF(GP$16-'様式３（療養者名簿）（⑤の場合）'!$O123+1&lt;=15,IF(GP$16&gt;='様式３（療養者名簿）（⑤の場合）'!$O123,IF(GP$16&lt;='様式３（療養者名簿）（⑤の場合）'!$W123,1,0),0),0)</f>
        <v>0</v>
      </c>
      <c r="GQ114" s="159">
        <f>IF(GQ$16-'様式３（療養者名簿）（⑤の場合）'!$O123+1&lt;=15,IF(GQ$16&gt;='様式３（療養者名簿）（⑤の場合）'!$O123,IF(GQ$16&lt;='様式３（療養者名簿）（⑤の場合）'!$W123,1,0),0),0)</f>
        <v>0</v>
      </c>
      <c r="GR114" s="159">
        <f>IF(GR$16-'様式３（療養者名簿）（⑤の場合）'!$O123+1&lt;=15,IF(GR$16&gt;='様式３（療養者名簿）（⑤の場合）'!$O123,IF(GR$16&lt;='様式３（療養者名簿）（⑤の場合）'!$W123,1,0),0),0)</f>
        <v>0</v>
      </c>
      <c r="GS114" s="159">
        <f>IF(GS$16-'様式３（療養者名簿）（⑤の場合）'!$O123+1&lt;=15,IF(GS$16&gt;='様式３（療養者名簿）（⑤の場合）'!$O123,IF(GS$16&lt;='様式３（療養者名簿）（⑤の場合）'!$W123,1,0),0),0)</f>
        <v>0</v>
      </c>
      <c r="GT114" s="159">
        <f>IF(GT$16-'様式３（療養者名簿）（⑤の場合）'!$O123+1&lt;=15,IF(GT$16&gt;='様式３（療養者名簿）（⑤の場合）'!$O123,IF(GT$16&lt;='様式３（療養者名簿）（⑤の場合）'!$W123,1,0),0),0)</f>
        <v>0</v>
      </c>
      <c r="GU114" s="159">
        <f>IF(GU$16-'様式３（療養者名簿）（⑤の場合）'!$O123+1&lt;=15,IF(GU$16&gt;='様式３（療養者名簿）（⑤の場合）'!$O123,IF(GU$16&lt;='様式３（療養者名簿）（⑤の場合）'!$W123,1,0),0),0)</f>
        <v>0</v>
      </c>
      <c r="GV114" s="159">
        <f>IF(GV$16-'様式３（療養者名簿）（⑤の場合）'!$O123+1&lt;=15,IF(GV$16&gt;='様式３（療養者名簿）（⑤の場合）'!$O123,IF(GV$16&lt;='様式３（療養者名簿）（⑤の場合）'!$W123,1,0),0),0)</f>
        <v>0</v>
      </c>
      <c r="GW114" s="159">
        <f>IF(GW$16-'様式３（療養者名簿）（⑤の場合）'!$O123+1&lt;=15,IF(GW$16&gt;='様式３（療養者名簿）（⑤の場合）'!$O123,IF(GW$16&lt;='様式３（療養者名簿）（⑤の場合）'!$W123,1,0),0),0)</f>
        <v>0</v>
      </c>
      <c r="GX114" s="159">
        <f>IF(GX$16-'様式３（療養者名簿）（⑤の場合）'!$O123+1&lt;=15,IF(GX$16&gt;='様式３（療養者名簿）（⑤の場合）'!$O123,IF(GX$16&lt;='様式３（療養者名簿）（⑤の場合）'!$W123,1,0),0),0)</f>
        <v>0</v>
      </c>
      <c r="GY114" s="159">
        <f>IF(GY$16-'様式３（療養者名簿）（⑤の場合）'!$O123+1&lt;=15,IF(GY$16&gt;='様式３（療養者名簿）（⑤の場合）'!$O123,IF(GY$16&lt;='様式３（療養者名簿）（⑤の場合）'!$W123,1,0),0),0)</f>
        <v>0</v>
      </c>
      <c r="GZ114" s="159">
        <f>IF(GZ$16-'様式３（療養者名簿）（⑤の場合）'!$O123+1&lt;=15,IF(GZ$16&gt;='様式３（療養者名簿）（⑤の場合）'!$O123,IF(GZ$16&lt;='様式３（療養者名簿）（⑤の場合）'!$W123,1,0),0),0)</f>
        <v>0</v>
      </c>
      <c r="HA114" s="159">
        <f>IF(HA$16-'様式３（療養者名簿）（⑤の場合）'!$O123+1&lt;=15,IF(HA$16&gt;='様式３（療養者名簿）（⑤の場合）'!$O123,IF(HA$16&lt;='様式３（療養者名簿）（⑤の場合）'!$W123,1,0),0),0)</f>
        <v>0</v>
      </c>
      <c r="HB114" s="159">
        <f>IF(HB$16-'様式３（療養者名簿）（⑤の場合）'!$O123+1&lt;=15,IF(HB$16&gt;='様式３（療養者名簿）（⑤の場合）'!$O123,IF(HB$16&lt;='様式３（療養者名簿）（⑤の場合）'!$W123,1,0),0),0)</f>
        <v>0</v>
      </c>
      <c r="HC114" s="159">
        <f>IF(HC$16-'様式３（療養者名簿）（⑤の場合）'!$O123+1&lt;=15,IF(HC$16&gt;='様式３（療養者名簿）（⑤の場合）'!$O123,IF(HC$16&lt;='様式３（療養者名簿）（⑤の場合）'!$W123,1,0),0),0)</f>
        <v>0</v>
      </c>
      <c r="HD114" s="159">
        <f>IF(HD$16-'様式３（療養者名簿）（⑤の場合）'!$O123+1&lt;=15,IF(HD$16&gt;='様式３（療養者名簿）（⑤の場合）'!$O123,IF(HD$16&lt;='様式３（療養者名簿）（⑤の場合）'!$W123,1,0),0),0)</f>
        <v>0</v>
      </c>
      <c r="HE114" s="159">
        <f>IF(HE$16-'様式３（療養者名簿）（⑤の場合）'!$O123+1&lt;=15,IF(HE$16&gt;='様式３（療養者名簿）（⑤の場合）'!$O123,IF(HE$16&lt;='様式３（療養者名簿）（⑤の場合）'!$W123,1,0),0),0)</f>
        <v>0</v>
      </c>
      <c r="HF114" s="159">
        <f>IF(HF$16-'様式３（療養者名簿）（⑤の場合）'!$O123+1&lt;=15,IF(HF$16&gt;='様式３（療養者名簿）（⑤の場合）'!$O123,IF(HF$16&lt;='様式３（療養者名簿）（⑤の場合）'!$W123,1,0),0),0)</f>
        <v>0</v>
      </c>
      <c r="HG114" s="159">
        <f>IF(HG$16-'様式３（療養者名簿）（⑤の場合）'!$O123+1&lt;=15,IF(HG$16&gt;='様式３（療養者名簿）（⑤の場合）'!$O123,IF(HG$16&lt;='様式３（療養者名簿）（⑤の場合）'!$W123,1,0),0),0)</f>
        <v>0</v>
      </c>
      <c r="HH114" s="159">
        <f>IF(HH$16-'様式３（療養者名簿）（⑤の場合）'!$O123+1&lt;=15,IF(HH$16&gt;='様式３（療養者名簿）（⑤の場合）'!$O123,IF(HH$16&lt;='様式３（療養者名簿）（⑤の場合）'!$W123,1,0),0),0)</f>
        <v>0</v>
      </c>
      <c r="HI114" s="159">
        <f>IF(HI$16-'様式３（療養者名簿）（⑤の場合）'!$O123+1&lt;=15,IF(HI$16&gt;='様式３（療養者名簿）（⑤の場合）'!$O123,IF(HI$16&lt;='様式３（療養者名簿）（⑤の場合）'!$W123,1,0),0),0)</f>
        <v>0</v>
      </c>
      <c r="HJ114" s="159">
        <f>IF(HJ$16-'様式３（療養者名簿）（⑤の場合）'!$O123+1&lt;=15,IF(HJ$16&gt;='様式３（療養者名簿）（⑤の場合）'!$O123,IF(HJ$16&lt;='様式３（療養者名簿）（⑤の場合）'!$W123,1,0),0),0)</f>
        <v>0</v>
      </c>
      <c r="HK114" s="159">
        <f>IF(HK$16-'様式３（療養者名簿）（⑤の場合）'!$O123+1&lt;=15,IF(HK$16&gt;='様式３（療養者名簿）（⑤の場合）'!$O123,IF(HK$16&lt;='様式３（療養者名簿）（⑤の場合）'!$W123,1,0),0),0)</f>
        <v>0</v>
      </c>
      <c r="HL114" s="159">
        <f>IF(HL$16-'様式３（療養者名簿）（⑤の場合）'!$O123+1&lt;=15,IF(HL$16&gt;='様式３（療養者名簿）（⑤の場合）'!$O123,IF(HL$16&lt;='様式３（療養者名簿）（⑤の場合）'!$W123,1,0),0),0)</f>
        <v>0</v>
      </c>
      <c r="HM114" s="159">
        <f>IF(HM$16-'様式３（療養者名簿）（⑤の場合）'!$O123+1&lt;=15,IF(HM$16&gt;='様式３（療養者名簿）（⑤の場合）'!$O123,IF(HM$16&lt;='様式３（療養者名簿）（⑤の場合）'!$W123,1,0),0),0)</f>
        <v>0</v>
      </c>
      <c r="HN114" s="159">
        <f>IF(HN$16-'様式３（療養者名簿）（⑤の場合）'!$O123+1&lt;=15,IF(HN$16&gt;='様式３（療養者名簿）（⑤の場合）'!$O123,IF(HN$16&lt;='様式３（療養者名簿）（⑤の場合）'!$W123,1,0),0),0)</f>
        <v>0</v>
      </c>
      <c r="HO114" s="159">
        <f>IF(HO$16-'様式３（療養者名簿）（⑤の場合）'!$O123+1&lt;=15,IF(HO$16&gt;='様式３（療養者名簿）（⑤の場合）'!$O123,IF(HO$16&lt;='様式３（療養者名簿）（⑤の場合）'!$W123,1,0),0),0)</f>
        <v>0</v>
      </c>
      <c r="HP114" s="159">
        <f>IF(HP$16-'様式３（療養者名簿）（⑤の場合）'!$O123+1&lt;=15,IF(HP$16&gt;='様式３（療養者名簿）（⑤の場合）'!$O123,IF(HP$16&lt;='様式３（療養者名簿）（⑤の場合）'!$W123,1,0),0),0)</f>
        <v>0</v>
      </c>
      <c r="HQ114" s="159">
        <f>IF(HQ$16-'様式３（療養者名簿）（⑤の場合）'!$O123+1&lt;=15,IF(HQ$16&gt;='様式３（療養者名簿）（⑤の場合）'!$O123,IF(HQ$16&lt;='様式３（療養者名簿）（⑤の場合）'!$W123,1,0),0),0)</f>
        <v>0</v>
      </c>
      <c r="HR114" s="159">
        <f>IF(HR$16-'様式３（療養者名簿）（⑤の場合）'!$O123+1&lt;=15,IF(HR$16&gt;='様式３（療養者名簿）（⑤の場合）'!$O123,IF(HR$16&lt;='様式３（療養者名簿）（⑤の場合）'!$W123,1,0),0),0)</f>
        <v>0</v>
      </c>
      <c r="HS114" s="159">
        <f>IF(HS$16-'様式３（療養者名簿）（⑤の場合）'!$O123+1&lt;=15,IF(HS$16&gt;='様式３（療養者名簿）（⑤の場合）'!$O123,IF(HS$16&lt;='様式３（療養者名簿）（⑤の場合）'!$W123,1,0),0),0)</f>
        <v>0</v>
      </c>
      <c r="HT114" s="159">
        <f>IF(HT$16-'様式３（療養者名簿）（⑤の場合）'!$O123+1&lt;=15,IF(HT$16&gt;='様式３（療養者名簿）（⑤の場合）'!$O123,IF(HT$16&lt;='様式３（療養者名簿）（⑤の場合）'!$W123,1,0),0),0)</f>
        <v>0</v>
      </c>
      <c r="HU114" s="159">
        <f>IF(HU$16-'様式３（療養者名簿）（⑤の場合）'!$O123+1&lt;=15,IF(HU$16&gt;='様式３（療養者名簿）（⑤の場合）'!$O123,IF(HU$16&lt;='様式３（療養者名簿）（⑤の場合）'!$W123,1,0),0),0)</f>
        <v>0</v>
      </c>
      <c r="HV114" s="159">
        <f>IF(HV$16-'様式３（療養者名簿）（⑤の場合）'!$O123+1&lt;=15,IF(HV$16&gt;='様式３（療養者名簿）（⑤の場合）'!$O123,IF(HV$16&lt;='様式３（療養者名簿）（⑤の場合）'!$W123,1,0),0),0)</f>
        <v>0</v>
      </c>
      <c r="HW114" s="159">
        <f>IF(HW$16-'様式３（療養者名簿）（⑤の場合）'!$O123+1&lt;=15,IF(HW$16&gt;='様式３（療養者名簿）（⑤の場合）'!$O123,IF(HW$16&lt;='様式３（療養者名簿）（⑤の場合）'!$W123,1,0),0),0)</f>
        <v>0</v>
      </c>
      <c r="HX114" s="159">
        <f>IF(HX$16-'様式３（療養者名簿）（⑤の場合）'!$O123+1&lt;=15,IF(HX$16&gt;='様式３（療養者名簿）（⑤の場合）'!$O123,IF(HX$16&lt;='様式３（療養者名簿）（⑤の場合）'!$W123,1,0),0),0)</f>
        <v>0</v>
      </c>
      <c r="HY114" s="159">
        <f>IF(HY$16-'様式３（療養者名簿）（⑤の場合）'!$O123+1&lt;=15,IF(HY$16&gt;='様式３（療養者名簿）（⑤の場合）'!$O123,IF(HY$16&lt;='様式３（療養者名簿）（⑤の場合）'!$W123,1,0),0),0)</f>
        <v>0</v>
      </c>
      <c r="HZ114" s="159">
        <f>IF(HZ$16-'様式３（療養者名簿）（⑤の場合）'!$O123+1&lt;=15,IF(HZ$16&gt;='様式３（療養者名簿）（⑤の場合）'!$O123,IF(HZ$16&lt;='様式３（療養者名簿）（⑤の場合）'!$W123,1,0),0),0)</f>
        <v>0</v>
      </c>
      <c r="IA114" s="159">
        <f>IF(IA$16-'様式３（療養者名簿）（⑤の場合）'!$O123+1&lt;=15,IF(IA$16&gt;='様式３（療養者名簿）（⑤の場合）'!$O123,IF(IA$16&lt;='様式３（療養者名簿）（⑤の場合）'!$W123,1,0),0),0)</f>
        <v>0</v>
      </c>
      <c r="IB114" s="159">
        <f>IF(IB$16-'様式３（療養者名簿）（⑤の場合）'!$O123+1&lt;=15,IF(IB$16&gt;='様式３（療養者名簿）（⑤の場合）'!$O123,IF(IB$16&lt;='様式３（療養者名簿）（⑤の場合）'!$W123,1,0),0),0)</f>
        <v>0</v>
      </c>
      <c r="IC114" s="159">
        <f>IF(IC$16-'様式３（療養者名簿）（⑤の場合）'!$O123+1&lt;=15,IF(IC$16&gt;='様式３（療養者名簿）（⑤の場合）'!$O123,IF(IC$16&lt;='様式３（療養者名簿）（⑤の場合）'!$W123,1,0),0),0)</f>
        <v>0</v>
      </c>
      <c r="ID114" s="159">
        <f>IF(ID$16-'様式３（療養者名簿）（⑤の場合）'!$O123+1&lt;=15,IF(ID$16&gt;='様式３（療養者名簿）（⑤の場合）'!$O123,IF(ID$16&lt;='様式３（療養者名簿）（⑤の場合）'!$W123,1,0),0),0)</f>
        <v>0</v>
      </c>
      <c r="IE114" s="159">
        <f>IF(IE$16-'様式３（療養者名簿）（⑤の場合）'!$O123+1&lt;=15,IF(IE$16&gt;='様式３（療養者名簿）（⑤の場合）'!$O123,IF(IE$16&lt;='様式３（療養者名簿）（⑤の場合）'!$W123,1,0),0),0)</f>
        <v>0</v>
      </c>
      <c r="IF114" s="159">
        <f>IF(IF$16-'様式３（療養者名簿）（⑤の場合）'!$O123+1&lt;=15,IF(IF$16&gt;='様式３（療養者名簿）（⑤の場合）'!$O123,IF(IF$16&lt;='様式３（療養者名簿）（⑤の場合）'!$W123,1,0),0),0)</f>
        <v>0</v>
      </c>
      <c r="IG114" s="159">
        <f>IF(IG$16-'様式３（療養者名簿）（⑤の場合）'!$O123+1&lt;=15,IF(IG$16&gt;='様式３（療養者名簿）（⑤の場合）'!$O123,IF(IG$16&lt;='様式３（療養者名簿）（⑤の場合）'!$W123,1,0),0),0)</f>
        <v>0</v>
      </c>
      <c r="IH114" s="159">
        <f>IF(IH$16-'様式３（療養者名簿）（⑤の場合）'!$O123+1&lt;=15,IF(IH$16&gt;='様式３（療養者名簿）（⑤の場合）'!$O123,IF(IH$16&lt;='様式３（療養者名簿）（⑤の場合）'!$W123,1,0),0),0)</f>
        <v>0</v>
      </c>
      <c r="II114" s="159">
        <f>IF(II$16-'様式３（療養者名簿）（⑤の場合）'!$O123+1&lt;=15,IF(II$16&gt;='様式３（療養者名簿）（⑤の場合）'!$O123,IF(II$16&lt;='様式３（療養者名簿）（⑤の場合）'!$W123,1,0),0),0)</f>
        <v>0</v>
      </c>
      <c r="IJ114" s="159">
        <f>IF(IJ$16-'様式３（療養者名簿）（⑤の場合）'!$O123+1&lt;=15,IF(IJ$16&gt;='様式３（療養者名簿）（⑤の場合）'!$O123,IF(IJ$16&lt;='様式３（療養者名簿）（⑤の場合）'!$W123,1,0),0),0)</f>
        <v>0</v>
      </c>
      <c r="IK114" s="159">
        <f>IF(IK$16-'様式３（療養者名簿）（⑤の場合）'!$O123+1&lt;=15,IF(IK$16&gt;='様式３（療養者名簿）（⑤の場合）'!$O123,IF(IK$16&lt;='様式３（療養者名簿）（⑤の場合）'!$W123,1,0),0),0)</f>
        <v>0</v>
      </c>
      <c r="IL114" s="159">
        <f>IF(IL$16-'様式３（療養者名簿）（⑤の場合）'!$O123+1&lt;=15,IF(IL$16&gt;='様式３（療養者名簿）（⑤の場合）'!$O123,IF(IL$16&lt;='様式３（療養者名簿）（⑤の場合）'!$W123,1,0),0),0)</f>
        <v>0</v>
      </c>
      <c r="IM114" s="159">
        <f>IF(IM$16-'様式３（療養者名簿）（⑤の場合）'!$O123+1&lt;=15,IF(IM$16&gt;='様式３（療養者名簿）（⑤の場合）'!$O123,IF(IM$16&lt;='様式３（療養者名簿）（⑤の場合）'!$W123,1,0),0),0)</f>
        <v>0</v>
      </c>
      <c r="IN114" s="159">
        <f>IF(IN$16-'様式３（療養者名簿）（⑤の場合）'!$O123+1&lt;=15,IF(IN$16&gt;='様式３（療養者名簿）（⑤の場合）'!$O123,IF(IN$16&lt;='様式３（療養者名簿）（⑤の場合）'!$W123,1,0),0),0)</f>
        <v>0</v>
      </c>
      <c r="IO114" s="159">
        <f>IF(IO$16-'様式３（療養者名簿）（⑤の場合）'!$O123+1&lt;=15,IF(IO$16&gt;='様式３（療養者名簿）（⑤の場合）'!$O123,IF(IO$16&lt;='様式３（療養者名簿）（⑤の場合）'!$W123,1,0),0),0)</f>
        <v>0</v>
      </c>
      <c r="IP114" s="159">
        <f>IF(IP$16-'様式３（療養者名簿）（⑤の場合）'!$O123+1&lt;=15,IF(IP$16&gt;='様式３（療養者名簿）（⑤の場合）'!$O123,IF(IP$16&lt;='様式３（療養者名簿）（⑤の場合）'!$W123,1,0),0),0)</f>
        <v>0</v>
      </c>
      <c r="IQ114" s="159">
        <f>IF(IQ$16-'様式３（療養者名簿）（⑤の場合）'!$O123+1&lt;=15,IF(IQ$16&gt;='様式３（療養者名簿）（⑤の場合）'!$O123,IF(IQ$16&lt;='様式３（療養者名簿）（⑤の場合）'!$W123,1,0),0),0)</f>
        <v>0</v>
      </c>
      <c r="IR114" s="159">
        <f>IF(IR$16-'様式３（療養者名簿）（⑤の場合）'!$O123+1&lt;=15,IF(IR$16&gt;='様式３（療養者名簿）（⑤の場合）'!$O123,IF(IR$16&lt;='様式３（療養者名簿）（⑤の場合）'!$W123,1,0),0),0)</f>
        <v>0</v>
      </c>
      <c r="IS114" s="159">
        <f>IF(IS$16-'様式３（療養者名簿）（⑤の場合）'!$O123+1&lt;=15,IF(IS$16&gt;='様式３（療養者名簿）（⑤の場合）'!$O123,IF(IS$16&lt;='様式３（療養者名簿）（⑤の場合）'!$W123,1,0),0),0)</f>
        <v>0</v>
      </c>
      <c r="IT114" s="159">
        <f>IF(IT$16-'様式３（療養者名簿）（⑤の場合）'!$O123+1&lt;=15,IF(IT$16&gt;='様式３（療養者名簿）（⑤の場合）'!$O123,IF(IT$16&lt;='様式３（療養者名簿）（⑤の場合）'!$W123,1,0),0),0)</f>
        <v>0</v>
      </c>
    </row>
    <row r="115" spans="1:254" ht="42" customHeight="1">
      <c r="A115" s="149">
        <f>'様式３（療養者名簿）（⑤の場合）'!C124</f>
        <v>0</v>
      </c>
      <c r="B115" s="159">
        <f>IF(B$16-'様式３（療養者名簿）（⑤の場合）'!$O124+1&lt;=15,IF(B$16&gt;='様式３（療養者名簿）（⑤の場合）'!$O124,IF(B$16&lt;='様式３（療養者名簿）（⑤の場合）'!$W124,1,0),0),0)</f>
        <v>0</v>
      </c>
      <c r="C115" s="159">
        <f>IF(C$16-'様式３（療養者名簿）（⑤の場合）'!$O124+1&lt;=15,IF(C$16&gt;='様式３（療養者名簿）（⑤の場合）'!$O124,IF(C$16&lt;='様式３（療養者名簿）（⑤の場合）'!$W124,1,0),0),0)</f>
        <v>0</v>
      </c>
      <c r="D115" s="159">
        <f>IF(D$16-'様式３（療養者名簿）（⑤の場合）'!$O124+1&lt;=15,IF(D$16&gt;='様式３（療養者名簿）（⑤の場合）'!$O124,IF(D$16&lt;='様式３（療養者名簿）（⑤の場合）'!$W124,1,0),0),0)</f>
        <v>0</v>
      </c>
      <c r="E115" s="159">
        <f>IF(E$16-'様式３（療養者名簿）（⑤の場合）'!$O124+1&lt;=15,IF(E$16&gt;='様式３（療養者名簿）（⑤の場合）'!$O124,IF(E$16&lt;='様式３（療養者名簿）（⑤の場合）'!$W124,1,0),0),0)</f>
        <v>0</v>
      </c>
      <c r="F115" s="159">
        <f>IF(F$16-'様式３（療養者名簿）（⑤の場合）'!$O124+1&lt;=15,IF(F$16&gt;='様式３（療養者名簿）（⑤の場合）'!$O124,IF(F$16&lt;='様式３（療養者名簿）（⑤の場合）'!$W124,1,0),0),0)</f>
        <v>0</v>
      </c>
      <c r="G115" s="159">
        <f>IF(G$16-'様式３（療養者名簿）（⑤の場合）'!$O124+1&lt;=15,IF(G$16&gt;='様式３（療養者名簿）（⑤の場合）'!$O124,IF(G$16&lt;='様式３（療養者名簿）（⑤の場合）'!$W124,1,0),0),0)</f>
        <v>0</v>
      </c>
      <c r="H115" s="159">
        <f>IF(H$16-'様式３（療養者名簿）（⑤の場合）'!$O124+1&lt;=15,IF(H$16&gt;='様式３（療養者名簿）（⑤の場合）'!$O124,IF(H$16&lt;='様式３（療養者名簿）（⑤の場合）'!$W124,1,0),0),0)</f>
        <v>0</v>
      </c>
      <c r="I115" s="159">
        <f>IF(I$16-'様式３（療養者名簿）（⑤の場合）'!$O124+1&lt;=15,IF(I$16&gt;='様式３（療養者名簿）（⑤の場合）'!$O124,IF(I$16&lt;='様式３（療養者名簿）（⑤の場合）'!$W124,1,0),0),0)</f>
        <v>0</v>
      </c>
      <c r="J115" s="159">
        <f>IF(J$16-'様式３（療養者名簿）（⑤の場合）'!$O124+1&lt;=15,IF(J$16&gt;='様式３（療養者名簿）（⑤の場合）'!$O124,IF(J$16&lt;='様式３（療養者名簿）（⑤の場合）'!$W124,1,0),0),0)</f>
        <v>0</v>
      </c>
      <c r="K115" s="159">
        <f>IF(K$16-'様式３（療養者名簿）（⑤の場合）'!$O124+1&lt;=15,IF(K$16&gt;='様式３（療養者名簿）（⑤の場合）'!$O124,IF(K$16&lt;='様式３（療養者名簿）（⑤の場合）'!$W124,1,0),0),0)</f>
        <v>0</v>
      </c>
      <c r="L115" s="159">
        <f>IF(L$16-'様式３（療養者名簿）（⑤の場合）'!$O124+1&lt;=15,IF(L$16&gt;='様式３（療養者名簿）（⑤の場合）'!$O124,IF(L$16&lt;='様式３（療養者名簿）（⑤の場合）'!$W124,1,0),0),0)</f>
        <v>0</v>
      </c>
      <c r="M115" s="159">
        <f>IF(M$16-'様式３（療養者名簿）（⑤の場合）'!$O124+1&lt;=15,IF(M$16&gt;='様式３（療養者名簿）（⑤の場合）'!$O124,IF(M$16&lt;='様式３（療養者名簿）（⑤の場合）'!$W124,1,0),0),0)</f>
        <v>0</v>
      </c>
      <c r="N115" s="159">
        <f>IF(N$16-'様式３（療養者名簿）（⑤の場合）'!$O124+1&lt;=15,IF(N$16&gt;='様式３（療養者名簿）（⑤の場合）'!$O124,IF(N$16&lt;='様式３（療養者名簿）（⑤の場合）'!$W124,1,0),0),0)</f>
        <v>0</v>
      </c>
      <c r="O115" s="159">
        <f>IF(O$16-'様式３（療養者名簿）（⑤の場合）'!$O124+1&lt;=15,IF(O$16&gt;='様式３（療養者名簿）（⑤の場合）'!$O124,IF(O$16&lt;='様式３（療養者名簿）（⑤の場合）'!$W124,1,0),0),0)</f>
        <v>0</v>
      </c>
      <c r="P115" s="159">
        <f>IF(P$16-'様式３（療養者名簿）（⑤の場合）'!$O124+1&lt;=15,IF(P$16&gt;='様式３（療養者名簿）（⑤の場合）'!$O124,IF(P$16&lt;='様式３（療養者名簿）（⑤の場合）'!$W124,1,0),0),0)</f>
        <v>0</v>
      </c>
      <c r="Q115" s="159">
        <f>IF(Q$16-'様式３（療養者名簿）（⑤の場合）'!$O124+1&lt;=15,IF(Q$16&gt;='様式３（療養者名簿）（⑤の場合）'!$O124,IF(Q$16&lt;='様式３（療養者名簿）（⑤の場合）'!$W124,1,0),0),0)</f>
        <v>0</v>
      </c>
      <c r="R115" s="159">
        <f>IF(R$16-'様式３（療養者名簿）（⑤の場合）'!$O124+1&lt;=15,IF(R$16&gt;='様式３（療養者名簿）（⑤の場合）'!$O124,IF(R$16&lt;='様式３（療養者名簿）（⑤の場合）'!$W124,1,0),0),0)</f>
        <v>0</v>
      </c>
      <c r="S115" s="159">
        <f>IF(S$16-'様式３（療養者名簿）（⑤の場合）'!$O124+1&lt;=15,IF(S$16&gt;='様式３（療養者名簿）（⑤の場合）'!$O124,IF(S$16&lt;='様式３（療養者名簿）（⑤の場合）'!$W124,1,0),0),0)</f>
        <v>0</v>
      </c>
      <c r="T115" s="159">
        <f>IF(T$16-'様式３（療養者名簿）（⑤の場合）'!$O124+1&lt;=15,IF(T$16&gt;='様式３（療養者名簿）（⑤の場合）'!$O124,IF(T$16&lt;='様式３（療養者名簿）（⑤の場合）'!$W124,1,0),0),0)</f>
        <v>0</v>
      </c>
      <c r="U115" s="159">
        <f>IF(U$16-'様式３（療養者名簿）（⑤の場合）'!$O124+1&lt;=15,IF(U$16&gt;='様式３（療養者名簿）（⑤の場合）'!$O124,IF(U$16&lt;='様式３（療養者名簿）（⑤の場合）'!$W124,1,0),0),0)</f>
        <v>0</v>
      </c>
      <c r="V115" s="159">
        <f>IF(V$16-'様式３（療養者名簿）（⑤の場合）'!$O124+1&lt;=15,IF(V$16&gt;='様式３（療養者名簿）（⑤の場合）'!$O124,IF(V$16&lt;='様式３（療養者名簿）（⑤の場合）'!$W124,1,0),0),0)</f>
        <v>0</v>
      </c>
      <c r="W115" s="159">
        <f>IF(W$16-'様式３（療養者名簿）（⑤の場合）'!$O124+1&lt;=15,IF(W$16&gt;='様式３（療養者名簿）（⑤の場合）'!$O124,IF(W$16&lt;='様式３（療養者名簿）（⑤の場合）'!$W124,1,0),0),0)</f>
        <v>0</v>
      </c>
      <c r="X115" s="159">
        <f>IF(X$16-'様式３（療養者名簿）（⑤の場合）'!$O124+1&lt;=15,IF(X$16&gt;='様式３（療養者名簿）（⑤の場合）'!$O124,IF(X$16&lt;='様式３（療養者名簿）（⑤の場合）'!$W124,1,0),0),0)</f>
        <v>0</v>
      </c>
      <c r="Y115" s="159">
        <f>IF(Y$16-'様式３（療養者名簿）（⑤の場合）'!$O124+1&lt;=15,IF(Y$16&gt;='様式３（療養者名簿）（⑤の場合）'!$O124,IF(Y$16&lt;='様式３（療養者名簿）（⑤の場合）'!$W124,1,0),0),0)</f>
        <v>0</v>
      </c>
      <c r="Z115" s="159">
        <f>IF(Z$16-'様式３（療養者名簿）（⑤の場合）'!$O124+1&lt;=15,IF(Z$16&gt;='様式３（療養者名簿）（⑤の場合）'!$O124,IF(Z$16&lt;='様式３（療養者名簿）（⑤の場合）'!$W124,1,0),0),0)</f>
        <v>0</v>
      </c>
      <c r="AA115" s="159">
        <f>IF(AA$16-'様式３（療養者名簿）（⑤の場合）'!$O124+1&lt;=15,IF(AA$16&gt;='様式３（療養者名簿）（⑤の場合）'!$O124,IF(AA$16&lt;='様式３（療養者名簿）（⑤の場合）'!$W124,1,0),0),0)</f>
        <v>0</v>
      </c>
      <c r="AB115" s="159">
        <f>IF(AB$16-'様式３（療養者名簿）（⑤の場合）'!$O124+1&lt;=15,IF(AB$16&gt;='様式３（療養者名簿）（⑤の場合）'!$O124,IF(AB$16&lt;='様式３（療養者名簿）（⑤の場合）'!$W124,1,0),0),0)</f>
        <v>0</v>
      </c>
      <c r="AC115" s="159">
        <f>IF(AC$16-'様式３（療養者名簿）（⑤の場合）'!$O124+1&lt;=15,IF(AC$16&gt;='様式３（療養者名簿）（⑤の場合）'!$O124,IF(AC$16&lt;='様式３（療養者名簿）（⑤の場合）'!$W124,1,0),0),0)</f>
        <v>0</v>
      </c>
      <c r="AD115" s="159">
        <f>IF(AD$16-'様式３（療養者名簿）（⑤の場合）'!$O124+1&lt;=15,IF(AD$16&gt;='様式３（療養者名簿）（⑤の場合）'!$O124,IF(AD$16&lt;='様式３（療養者名簿）（⑤の場合）'!$W124,1,0),0),0)</f>
        <v>0</v>
      </c>
      <c r="AE115" s="159">
        <f>IF(AE$16-'様式３（療養者名簿）（⑤の場合）'!$O124+1&lt;=15,IF(AE$16&gt;='様式３（療養者名簿）（⑤の場合）'!$O124,IF(AE$16&lt;='様式３（療養者名簿）（⑤の場合）'!$W124,1,0),0),0)</f>
        <v>0</v>
      </c>
      <c r="AF115" s="159">
        <f>IF(AF$16-'様式３（療養者名簿）（⑤の場合）'!$O124+1&lt;=15,IF(AF$16&gt;='様式３（療養者名簿）（⑤の場合）'!$O124,IF(AF$16&lt;='様式３（療養者名簿）（⑤の場合）'!$W124,1,0),0),0)</f>
        <v>0</v>
      </c>
      <c r="AG115" s="159">
        <f>IF(AG$16-'様式３（療養者名簿）（⑤の場合）'!$O124+1&lt;=15,IF(AG$16&gt;='様式３（療養者名簿）（⑤の場合）'!$O124,IF(AG$16&lt;='様式３（療養者名簿）（⑤の場合）'!$W124,1,0),0),0)</f>
        <v>0</v>
      </c>
      <c r="AH115" s="159">
        <f>IF(AH$16-'様式３（療養者名簿）（⑤の場合）'!$O124+1&lt;=15,IF(AH$16&gt;='様式３（療養者名簿）（⑤の場合）'!$O124,IF(AH$16&lt;='様式３（療養者名簿）（⑤の場合）'!$W124,1,0),0),0)</f>
        <v>0</v>
      </c>
      <c r="AI115" s="159">
        <f>IF(AI$16-'様式３（療養者名簿）（⑤の場合）'!$O124+1&lt;=15,IF(AI$16&gt;='様式３（療養者名簿）（⑤の場合）'!$O124,IF(AI$16&lt;='様式３（療養者名簿）（⑤の場合）'!$W124,1,0),0),0)</f>
        <v>0</v>
      </c>
      <c r="AJ115" s="159">
        <f>IF(AJ$16-'様式３（療養者名簿）（⑤の場合）'!$O124+1&lt;=15,IF(AJ$16&gt;='様式３（療養者名簿）（⑤の場合）'!$O124,IF(AJ$16&lt;='様式３（療養者名簿）（⑤の場合）'!$W124,1,0),0),0)</f>
        <v>0</v>
      </c>
      <c r="AK115" s="159">
        <f>IF(AK$16-'様式３（療養者名簿）（⑤の場合）'!$O124+1&lt;=15,IF(AK$16&gt;='様式３（療養者名簿）（⑤の場合）'!$O124,IF(AK$16&lt;='様式３（療養者名簿）（⑤の場合）'!$W124,1,0),0),0)</f>
        <v>0</v>
      </c>
      <c r="AL115" s="159">
        <f>IF(AL$16-'様式３（療養者名簿）（⑤の場合）'!$O124+1&lt;=15,IF(AL$16&gt;='様式３（療養者名簿）（⑤の場合）'!$O124,IF(AL$16&lt;='様式３（療養者名簿）（⑤の場合）'!$W124,1,0),0),0)</f>
        <v>0</v>
      </c>
      <c r="AM115" s="159">
        <f>IF(AM$16-'様式３（療養者名簿）（⑤の場合）'!$O124+1&lt;=15,IF(AM$16&gt;='様式３（療養者名簿）（⑤の場合）'!$O124,IF(AM$16&lt;='様式３（療養者名簿）（⑤の場合）'!$W124,1,0),0),0)</f>
        <v>0</v>
      </c>
      <c r="AN115" s="159">
        <f>IF(AN$16-'様式３（療養者名簿）（⑤の場合）'!$O124+1&lt;=15,IF(AN$16&gt;='様式３（療養者名簿）（⑤の場合）'!$O124,IF(AN$16&lt;='様式３（療養者名簿）（⑤の場合）'!$W124,1,0),0),0)</f>
        <v>0</v>
      </c>
      <c r="AO115" s="159">
        <f>IF(AO$16-'様式３（療養者名簿）（⑤の場合）'!$O124+1&lt;=15,IF(AO$16&gt;='様式３（療養者名簿）（⑤の場合）'!$O124,IF(AO$16&lt;='様式３（療養者名簿）（⑤の場合）'!$W124,1,0),0),0)</f>
        <v>0</v>
      </c>
      <c r="AP115" s="159">
        <f>IF(AP$16-'様式３（療養者名簿）（⑤の場合）'!$O124+1&lt;=15,IF(AP$16&gt;='様式３（療養者名簿）（⑤の場合）'!$O124,IF(AP$16&lt;='様式３（療養者名簿）（⑤の場合）'!$W124,1,0),0),0)</f>
        <v>0</v>
      </c>
      <c r="AQ115" s="159">
        <f>IF(AQ$16-'様式３（療養者名簿）（⑤の場合）'!$O124+1&lt;=15,IF(AQ$16&gt;='様式３（療養者名簿）（⑤の場合）'!$O124,IF(AQ$16&lt;='様式３（療養者名簿）（⑤の場合）'!$W124,1,0),0),0)</f>
        <v>0</v>
      </c>
      <c r="AR115" s="159">
        <f>IF(AR$16-'様式３（療養者名簿）（⑤の場合）'!$O124+1&lt;=15,IF(AR$16&gt;='様式３（療養者名簿）（⑤の場合）'!$O124,IF(AR$16&lt;='様式３（療養者名簿）（⑤の場合）'!$W124,1,0),0),0)</f>
        <v>0</v>
      </c>
      <c r="AS115" s="159">
        <f>IF(AS$16-'様式３（療養者名簿）（⑤の場合）'!$O124+1&lt;=15,IF(AS$16&gt;='様式３（療養者名簿）（⑤の場合）'!$O124,IF(AS$16&lt;='様式３（療養者名簿）（⑤の場合）'!$W124,1,0),0),0)</f>
        <v>0</v>
      </c>
      <c r="AT115" s="159">
        <f>IF(AT$16-'様式３（療養者名簿）（⑤の場合）'!$O124+1&lt;=15,IF(AT$16&gt;='様式３（療養者名簿）（⑤の場合）'!$O124,IF(AT$16&lt;='様式３（療養者名簿）（⑤の場合）'!$W124,1,0),0),0)</f>
        <v>0</v>
      </c>
      <c r="AU115" s="159">
        <f>IF(AU$16-'様式３（療養者名簿）（⑤の場合）'!$O124+1&lt;=15,IF(AU$16&gt;='様式３（療養者名簿）（⑤の場合）'!$O124,IF(AU$16&lt;='様式３（療養者名簿）（⑤の場合）'!$W124,1,0),0),0)</f>
        <v>0</v>
      </c>
      <c r="AV115" s="159">
        <f>IF(AV$16-'様式３（療養者名簿）（⑤の場合）'!$O124+1&lt;=15,IF(AV$16&gt;='様式３（療養者名簿）（⑤の場合）'!$O124,IF(AV$16&lt;='様式３（療養者名簿）（⑤の場合）'!$W124,1,0),0),0)</f>
        <v>0</v>
      </c>
      <c r="AW115" s="159">
        <f>IF(AW$16-'様式３（療養者名簿）（⑤の場合）'!$O124+1&lt;=15,IF(AW$16&gt;='様式３（療養者名簿）（⑤の場合）'!$O124,IF(AW$16&lt;='様式３（療養者名簿）（⑤の場合）'!$W124,1,0),0),0)</f>
        <v>0</v>
      </c>
      <c r="AX115" s="159">
        <f>IF(AX$16-'様式３（療養者名簿）（⑤の場合）'!$O124+1&lt;=15,IF(AX$16&gt;='様式３（療養者名簿）（⑤の場合）'!$O124,IF(AX$16&lt;='様式３（療養者名簿）（⑤の場合）'!$W124,1,0),0),0)</f>
        <v>0</v>
      </c>
      <c r="AY115" s="159">
        <f>IF(AY$16-'様式３（療養者名簿）（⑤の場合）'!$O124+1&lt;=15,IF(AY$16&gt;='様式３（療養者名簿）（⑤の場合）'!$O124,IF(AY$16&lt;='様式３（療養者名簿）（⑤の場合）'!$W124,1,0),0),0)</f>
        <v>0</v>
      </c>
      <c r="AZ115" s="159">
        <f>IF(AZ$16-'様式３（療養者名簿）（⑤の場合）'!$O124+1&lt;=15,IF(AZ$16&gt;='様式３（療養者名簿）（⑤の場合）'!$O124,IF(AZ$16&lt;='様式３（療養者名簿）（⑤の場合）'!$W124,1,0),0),0)</f>
        <v>0</v>
      </c>
      <c r="BA115" s="159">
        <f>IF(BA$16-'様式３（療養者名簿）（⑤の場合）'!$O124+1&lt;=15,IF(BA$16&gt;='様式３（療養者名簿）（⑤の場合）'!$O124,IF(BA$16&lt;='様式３（療養者名簿）（⑤の場合）'!$W124,1,0),0),0)</f>
        <v>0</v>
      </c>
      <c r="BB115" s="159">
        <f>IF(BB$16-'様式３（療養者名簿）（⑤の場合）'!$O124+1&lt;=15,IF(BB$16&gt;='様式３（療養者名簿）（⑤の場合）'!$O124,IF(BB$16&lt;='様式３（療養者名簿）（⑤の場合）'!$W124,1,0),0),0)</f>
        <v>0</v>
      </c>
      <c r="BC115" s="159">
        <f>IF(BC$16-'様式３（療養者名簿）（⑤の場合）'!$O124+1&lt;=15,IF(BC$16&gt;='様式３（療養者名簿）（⑤の場合）'!$O124,IF(BC$16&lt;='様式３（療養者名簿）（⑤の場合）'!$W124,1,0),0),0)</f>
        <v>0</v>
      </c>
      <c r="BD115" s="159">
        <f>IF(BD$16-'様式３（療養者名簿）（⑤の場合）'!$O124+1&lt;=15,IF(BD$16&gt;='様式３（療養者名簿）（⑤の場合）'!$O124,IF(BD$16&lt;='様式３（療養者名簿）（⑤の場合）'!$W124,1,0),0),0)</f>
        <v>0</v>
      </c>
      <c r="BE115" s="159">
        <f>IF(BE$16-'様式３（療養者名簿）（⑤の場合）'!$O124+1&lt;=15,IF(BE$16&gt;='様式３（療養者名簿）（⑤の場合）'!$O124,IF(BE$16&lt;='様式３（療養者名簿）（⑤の場合）'!$W124,1,0),0),0)</f>
        <v>0</v>
      </c>
      <c r="BF115" s="159">
        <f>IF(BF$16-'様式３（療養者名簿）（⑤の場合）'!$O124+1&lt;=15,IF(BF$16&gt;='様式３（療養者名簿）（⑤の場合）'!$O124,IF(BF$16&lt;='様式３（療養者名簿）（⑤の場合）'!$W124,1,0),0),0)</f>
        <v>0</v>
      </c>
      <c r="BG115" s="159">
        <f>IF(BG$16-'様式３（療養者名簿）（⑤の場合）'!$O124+1&lt;=15,IF(BG$16&gt;='様式３（療養者名簿）（⑤の場合）'!$O124,IF(BG$16&lt;='様式３（療養者名簿）（⑤の場合）'!$W124,1,0),0),0)</f>
        <v>0</v>
      </c>
      <c r="BH115" s="159">
        <f>IF(BH$16-'様式３（療養者名簿）（⑤の場合）'!$O124+1&lt;=15,IF(BH$16&gt;='様式３（療養者名簿）（⑤の場合）'!$O124,IF(BH$16&lt;='様式３（療養者名簿）（⑤の場合）'!$W124,1,0),0),0)</f>
        <v>0</v>
      </c>
      <c r="BI115" s="159">
        <f>IF(BI$16-'様式３（療養者名簿）（⑤の場合）'!$O124+1&lt;=15,IF(BI$16&gt;='様式３（療養者名簿）（⑤の場合）'!$O124,IF(BI$16&lt;='様式３（療養者名簿）（⑤の場合）'!$W124,1,0),0),0)</f>
        <v>0</v>
      </c>
      <c r="BJ115" s="159">
        <f>IF(BJ$16-'様式３（療養者名簿）（⑤の場合）'!$O124+1&lt;=15,IF(BJ$16&gt;='様式３（療養者名簿）（⑤の場合）'!$O124,IF(BJ$16&lt;='様式３（療養者名簿）（⑤の場合）'!$W124,1,0),0),0)</f>
        <v>0</v>
      </c>
      <c r="BK115" s="159">
        <f>IF(BK$16-'様式３（療養者名簿）（⑤の場合）'!$O124+1&lt;=15,IF(BK$16&gt;='様式３（療養者名簿）（⑤の場合）'!$O124,IF(BK$16&lt;='様式３（療養者名簿）（⑤の場合）'!$W124,1,0),0),0)</f>
        <v>0</v>
      </c>
      <c r="BL115" s="159">
        <f>IF(BL$16-'様式３（療養者名簿）（⑤の場合）'!$O124+1&lt;=15,IF(BL$16&gt;='様式３（療養者名簿）（⑤の場合）'!$O124,IF(BL$16&lt;='様式３（療養者名簿）（⑤の場合）'!$W124,1,0),0),0)</f>
        <v>0</v>
      </c>
      <c r="BM115" s="159">
        <f>IF(BM$16-'様式３（療養者名簿）（⑤の場合）'!$O124+1&lt;=15,IF(BM$16&gt;='様式３（療養者名簿）（⑤の場合）'!$O124,IF(BM$16&lt;='様式３（療養者名簿）（⑤の場合）'!$W124,1,0),0),0)</f>
        <v>0</v>
      </c>
      <c r="BN115" s="159">
        <f>IF(BN$16-'様式３（療養者名簿）（⑤の場合）'!$O124+1&lt;=15,IF(BN$16&gt;='様式３（療養者名簿）（⑤の場合）'!$O124,IF(BN$16&lt;='様式３（療養者名簿）（⑤の場合）'!$W124,1,0),0),0)</f>
        <v>0</v>
      </c>
      <c r="BO115" s="159">
        <f>IF(BO$16-'様式３（療養者名簿）（⑤の場合）'!$O124+1&lt;=15,IF(BO$16&gt;='様式３（療養者名簿）（⑤の場合）'!$O124,IF(BO$16&lt;='様式３（療養者名簿）（⑤の場合）'!$W124,1,0),0),0)</f>
        <v>0</v>
      </c>
      <c r="BP115" s="159">
        <f>IF(BP$16-'様式３（療養者名簿）（⑤の場合）'!$O124+1&lt;=15,IF(BP$16&gt;='様式３（療養者名簿）（⑤の場合）'!$O124,IF(BP$16&lt;='様式３（療養者名簿）（⑤の場合）'!$W124,1,0),0),0)</f>
        <v>0</v>
      </c>
      <c r="BQ115" s="159">
        <f>IF(BQ$16-'様式３（療養者名簿）（⑤の場合）'!$O124+1&lt;=15,IF(BQ$16&gt;='様式３（療養者名簿）（⑤の場合）'!$O124,IF(BQ$16&lt;='様式３（療養者名簿）（⑤の場合）'!$W124,1,0),0),0)</f>
        <v>0</v>
      </c>
      <c r="BR115" s="159">
        <f>IF(BR$16-'様式３（療養者名簿）（⑤の場合）'!$O124+1&lt;=15,IF(BR$16&gt;='様式３（療養者名簿）（⑤の場合）'!$O124,IF(BR$16&lt;='様式３（療養者名簿）（⑤の場合）'!$W124,1,0),0),0)</f>
        <v>0</v>
      </c>
      <c r="BS115" s="159">
        <f>IF(BS$16-'様式３（療養者名簿）（⑤の場合）'!$O124+1&lt;=15,IF(BS$16&gt;='様式３（療養者名簿）（⑤の場合）'!$O124,IF(BS$16&lt;='様式３（療養者名簿）（⑤の場合）'!$W124,1,0),0),0)</f>
        <v>0</v>
      </c>
      <c r="BT115" s="159">
        <f>IF(BT$16-'様式３（療養者名簿）（⑤の場合）'!$O124+1&lt;=15,IF(BT$16&gt;='様式３（療養者名簿）（⑤の場合）'!$O124,IF(BT$16&lt;='様式３（療養者名簿）（⑤の場合）'!$W124,1,0),0),0)</f>
        <v>0</v>
      </c>
      <c r="BU115" s="159">
        <f>IF(BU$16-'様式３（療養者名簿）（⑤の場合）'!$O124+1&lt;=15,IF(BU$16&gt;='様式３（療養者名簿）（⑤の場合）'!$O124,IF(BU$16&lt;='様式３（療養者名簿）（⑤の場合）'!$W124,1,0),0),0)</f>
        <v>0</v>
      </c>
      <c r="BV115" s="159">
        <f>IF(BV$16-'様式３（療養者名簿）（⑤の場合）'!$O124+1&lt;=15,IF(BV$16&gt;='様式３（療養者名簿）（⑤の場合）'!$O124,IF(BV$16&lt;='様式３（療養者名簿）（⑤の場合）'!$W124,1,0),0),0)</f>
        <v>0</v>
      </c>
      <c r="BW115" s="159">
        <f>IF(BW$16-'様式３（療養者名簿）（⑤の場合）'!$O124+1&lt;=15,IF(BW$16&gt;='様式３（療養者名簿）（⑤の場合）'!$O124,IF(BW$16&lt;='様式３（療養者名簿）（⑤の場合）'!$W124,1,0),0),0)</f>
        <v>0</v>
      </c>
      <c r="BX115" s="159">
        <f>IF(BX$16-'様式３（療養者名簿）（⑤の場合）'!$O124+1&lt;=15,IF(BX$16&gt;='様式３（療養者名簿）（⑤の場合）'!$O124,IF(BX$16&lt;='様式３（療養者名簿）（⑤の場合）'!$W124,1,0),0),0)</f>
        <v>0</v>
      </c>
      <c r="BY115" s="159">
        <f>IF(BY$16-'様式３（療養者名簿）（⑤の場合）'!$O124+1&lt;=15,IF(BY$16&gt;='様式３（療養者名簿）（⑤の場合）'!$O124,IF(BY$16&lt;='様式３（療養者名簿）（⑤の場合）'!$W124,1,0),0),0)</f>
        <v>0</v>
      </c>
      <c r="BZ115" s="159">
        <f>IF(BZ$16-'様式３（療養者名簿）（⑤の場合）'!$O124+1&lt;=15,IF(BZ$16&gt;='様式３（療養者名簿）（⑤の場合）'!$O124,IF(BZ$16&lt;='様式３（療養者名簿）（⑤の場合）'!$W124,1,0),0),0)</f>
        <v>0</v>
      </c>
      <c r="CA115" s="159">
        <f>IF(CA$16-'様式３（療養者名簿）（⑤の場合）'!$O124+1&lt;=15,IF(CA$16&gt;='様式３（療養者名簿）（⑤の場合）'!$O124,IF(CA$16&lt;='様式３（療養者名簿）（⑤の場合）'!$W124,1,0),0),0)</f>
        <v>0</v>
      </c>
      <c r="CB115" s="159">
        <f>IF(CB$16-'様式３（療養者名簿）（⑤の場合）'!$O124+1&lt;=15,IF(CB$16&gt;='様式３（療養者名簿）（⑤の場合）'!$O124,IF(CB$16&lt;='様式３（療養者名簿）（⑤の場合）'!$W124,1,0),0),0)</f>
        <v>0</v>
      </c>
      <c r="CC115" s="159">
        <f>IF(CC$16-'様式３（療養者名簿）（⑤の場合）'!$O124+1&lt;=15,IF(CC$16&gt;='様式３（療養者名簿）（⑤の場合）'!$O124,IF(CC$16&lt;='様式３（療養者名簿）（⑤の場合）'!$W124,1,0),0),0)</f>
        <v>0</v>
      </c>
      <c r="CD115" s="159">
        <f>IF(CD$16-'様式３（療養者名簿）（⑤の場合）'!$O124+1&lt;=15,IF(CD$16&gt;='様式３（療養者名簿）（⑤の場合）'!$O124,IF(CD$16&lt;='様式３（療養者名簿）（⑤の場合）'!$W124,1,0),0),0)</f>
        <v>0</v>
      </c>
      <c r="CE115" s="159">
        <f>IF(CE$16-'様式３（療養者名簿）（⑤の場合）'!$O124+1&lt;=15,IF(CE$16&gt;='様式３（療養者名簿）（⑤の場合）'!$O124,IF(CE$16&lt;='様式３（療養者名簿）（⑤の場合）'!$W124,1,0),0),0)</f>
        <v>0</v>
      </c>
      <c r="CF115" s="159">
        <f>IF(CF$16-'様式３（療養者名簿）（⑤の場合）'!$O124+1&lt;=15,IF(CF$16&gt;='様式３（療養者名簿）（⑤の場合）'!$O124,IF(CF$16&lt;='様式３（療養者名簿）（⑤の場合）'!$W124,1,0),0),0)</f>
        <v>0</v>
      </c>
      <c r="CG115" s="159">
        <f>IF(CG$16-'様式３（療養者名簿）（⑤の場合）'!$O124+1&lt;=15,IF(CG$16&gt;='様式３（療養者名簿）（⑤の場合）'!$O124,IF(CG$16&lt;='様式３（療養者名簿）（⑤の場合）'!$W124,1,0),0),0)</f>
        <v>0</v>
      </c>
      <c r="CH115" s="159">
        <f>IF(CH$16-'様式３（療養者名簿）（⑤の場合）'!$O124+1&lt;=15,IF(CH$16&gt;='様式３（療養者名簿）（⑤の場合）'!$O124,IF(CH$16&lt;='様式３（療養者名簿）（⑤の場合）'!$W124,1,0),0),0)</f>
        <v>0</v>
      </c>
      <c r="CI115" s="159">
        <f>IF(CI$16-'様式３（療養者名簿）（⑤の場合）'!$O124+1&lt;=15,IF(CI$16&gt;='様式３（療養者名簿）（⑤の場合）'!$O124,IF(CI$16&lt;='様式３（療養者名簿）（⑤の場合）'!$W124,1,0),0),0)</f>
        <v>0</v>
      </c>
      <c r="CJ115" s="159">
        <f>IF(CJ$16-'様式３（療養者名簿）（⑤の場合）'!$O124+1&lt;=15,IF(CJ$16&gt;='様式３（療養者名簿）（⑤の場合）'!$O124,IF(CJ$16&lt;='様式３（療養者名簿）（⑤の場合）'!$W124,1,0),0),0)</f>
        <v>0</v>
      </c>
      <c r="CK115" s="159">
        <f>IF(CK$16-'様式３（療養者名簿）（⑤の場合）'!$O124+1&lt;=15,IF(CK$16&gt;='様式３（療養者名簿）（⑤の場合）'!$O124,IF(CK$16&lt;='様式３（療養者名簿）（⑤の場合）'!$W124,1,0),0),0)</f>
        <v>0</v>
      </c>
      <c r="CL115" s="159">
        <f>IF(CL$16-'様式３（療養者名簿）（⑤の場合）'!$O124+1&lt;=15,IF(CL$16&gt;='様式３（療養者名簿）（⑤の場合）'!$O124,IF(CL$16&lt;='様式３（療養者名簿）（⑤の場合）'!$W124,1,0),0),0)</f>
        <v>0</v>
      </c>
      <c r="CM115" s="159">
        <f>IF(CM$16-'様式３（療養者名簿）（⑤の場合）'!$O124+1&lt;=15,IF(CM$16&gt;='様式３（療養者名簿）（⑤の場合）'!$O124,IF(CM$16&lt;='様式３（療養者名簿）（⑤の場合）'!$W124,1,0),0),0)</f>
        <v>0</v>
      </c>
      <c r="CN115" s="159">
        <f>IF(CN$16-'様式３（療養者名簿）（⑤の場合）'!$O124+1&lt;=15,IF(CN$16&gt;='様式３（療養者名簿）（⑤の場合）'!$O124,IF(CN$16&lt;='様式３（療養者名簿）（⑤の場合）'!$W124,1,0),0),0)</f>
        <v>0</v>
      </c>
      <c r="CO115" s="159">
        <f>IF(CO$16-'様式３（療養者名簿）（⑤の場合）'!$O124+1&lt;=15,IF(CO$16&gt;='様式３（療養者名簿）（⑤の場合）'!$O124,IF(CO$16&lt;='様式３（療養者名簿）（⑤の場合）'!$W124,1,0),0),0)</f>
        <v>0</v>
      </c>
      <c r="CP115" s="159">
        <f>IF(CP$16-'様式３（療養者名簿）（⑤の場合）'!$O124+1&lt;=15,IF(CP$16&gt;='様式３（療養者名簿）（⑤の場合）'!$O124,IF(CP$16&lt;='様式３（療養者名簿）（⑤の場合）'!$W124,1,0),0),0)</f>
        <v>0</v>
      </c>
      <c r="CQ115" s="159">
        <f>IF(CQ$16-'様式３（療養者名簿）（⑤の場合）'!$O124+1&lt;=15,IF(CQ$16&gt;='様式３（療養者名簿）（⑤の場合）'!$O124,IF(CQ$16&lt;='様式３（療養者名簿）（⑤の場合）'!$W124,1,0),0),0)</f>
        <v>0</v>
      </c>
      <c r="CR115" s="159">
        <f>IF(CR$16-'様式３（療養者名簿）（⑤の場合）'!$O124+1&lt;=15,IF(CR$16&gt;='様式３（療養者名簿）（⑤の場合）'!$O124,IF(CR$16&lt;='様式３（療養者名簿）（⑤の場合）'!$W124,1,0),0),0)</f>
        <v>0</v>
      </c>
      <c r="CS115" s="159">
        <f>IF(CS$16-'様式３（療養者名簿）（⑤の場合）'!$O124+1&lt;=15,IF(CS$16&gt;='様式３（療養者名簿）（⑤の場合）'!$O124,IF(CS$16&lt;='様式３（療養者名簿）（⑤の場合）'!$W124,1,0),0),0)</f>
        <v>0</v>
      </c>
      <c r="CT115" s="159">
        <f>IF(CT$16-'様式３（療養者名簿）（⑤の場合）'!$O124+1&lt;=15,IF(CT$16&gt;='様式３（療養者名簿）（⑤の場合）'!$O124,IF(CT$16&lt;='様式３（療養者名簿）（⑤の場合）'!$W124,1,0),0),0)</f>
        <v>0</v>
      </c>
      <c r="CU115" s="159">
        <f>IF(CU$16-'様式３（療養者名簿）（⑤の場合）'!$O124+1&lt;=15,IF(CU$16&gt;='様式３（療養者名簿）（⑤の場合）'!$O124,IF(CU$16&lt;='様式３（療養者名簿）（⑤の場合）'!$W124,1,0),0),0)</f>
        <v>0</v>
      </c>
      <c r="CV115" s="159">
        <f>IF(CV$16-'様式３（療養者名簿）（⑤の場合）'!$O124+1&lt;=15,IF(CV$16&gt;='様式３（療養者名簿）（⑤の場合）'!$O124,IF(CV$16&lt;='様式３（療養者名簿）（⑤の場合）'!$W124,1,0),0),0)</f>
        <v>0</v>
      </c>
      <c r="CW115" s="159">
        <f>IF(CW$16-'様式３（療養者名簿）（⑤の場合）'!$O124+1&lt;=15,IF(CW$16&gt;='様式３（療養者名簿）（⑤の場合）'!$O124,IF(CW$16&lt;='様式３（療養者名簿）（⑤の場合）'!$W124,1,0),0),0)</f>
        <v>0</v>
      </c>
      <c r="CX115" s="159">
        <f>IF(CX$16-'様式３（療養者名簿）（⑤の場合）'!$O124+1&lt;=15,IF(CX$16&gt;='様式３（療養者名簿）（⑤の場合）'!$O124,IF(CX$16&lt;='様式３（療養者名簿）（⑤の場合）'!$W124,1,0),0),0)</f>
        <v>0</v>
      </c>
      <c r="CY115" s="159">
        <f>IF(CY$16-'様式３（療養者名簿）（⑤の場合）'!$O124+1&lt;=15,IF(CY$16&gt;='様式３（療養者名簿）（⑤の場合）'!$O124,IF(CY$16&lt;='様式３（療養者名簿）（⑤の場合）'!$W124,1,0),0),0)</f>
        <v>0</v>
      </c>
      <c r="CZ115" s="159">
        <f>IF(CZ$16-'様式３（療養者名簿）（⑤の場合）'!$O124+1&lt;=15,IF(CZ$16&gt;='様式３（療養者名簿）（⑤の場合）'!$O124,IF(CZ$16&lt;='様式３（療養者名簿）（⑤の場合）'!$W124,1,0),0),0)</f>
        <v>0</v>
      </c>
      <c r="DA115" s="159">
        <f>IF(DA$16-'様式３（療養者名簿）（⑤の場合）'!$O124+1&lt;=15,IF(DA$16&gt;='様式３（療養者名簿）（⑤の場合）'!$O124,IF(DA$16&lt;='様式３（療養者名簿）（⑤の場合）'!$W124,1,0),0),0)</f>
        <v>0</v>
      </c>
      <c r="DB115" s="159">
        <f>IF(DB$16-'様式３（療養者名簿）（⑤の場合）'!$O124+1&lt;=15,IF(DB$16&gt;='様式３（療養者名簿）（⑤の場合）'!$O124,IF(DB$16&lt;='様式３（療養者名簿）（⑤の場合）'!$W124,1,0),0),0)</f>
        <v>0</v>
      </c>
      <c r="DC115" s="159">
        <f>IF(DC$16-'様式３（療養者名簿）（⑤の場合）'!$O124+1&lt;=15,IF(DC$16&gt;='様式３（療養者名簿）（⑤の場合）'!$O124,IF(DC$16&lt;='様式３（療養者名簿）（⑤の場合）'!$W124,1,0),0),0)</f>
        <v>0</v>
      </c>
      <c r="DD115" s="159">
        <f>IF(DD$16-'様式３（療養者名簿）（⑤の場合）'!$O124+1&lt;=15,IF(DD$16&gt;='様式３（療養者名簿）（⑤の場合）'!$O124,IF(DD$16&lt;='様式３（療養者名簿）（⑤の場合）'!$W124,1,0),0),0)</f>
        <v>0</v>
      </c>
      <c r="DE115" s="159">
        <f>IF(DE$16-'様式３（療養者名簿）（⑤の場合）'!$O124+1&lt;=15,IF(DE$16&gt;='様式３（療養者名簿）（⑤の場合）'!$O124,IF(DE$16&lt;='様式３（療養者名簿）（⑤の場合）'!$W124,1,0),0),0)</f>
        <v>0</v>
      </c>
      <c r="DF115" s="159">
        <f>IF(DF$16-'様式３（療養者名簿）（⑤の場合）'!$O124+1&lt;=15,IF(DF$16&gt;='様式３（療養者名簿）（⑤の場合）'!$O124,IF(DF$16&lt;='様式３（療養者名簿）（⑤の場合）'!$W124,1,0),0),0)</f>
        <v>0</v>
      </c>
      <c r="DG115" s="159">
        <f>IF(DG$16-'様式３（療養者名簿）（⑤の場合）'!$O124+1&lt;=15,IF(DG$16&gt;='様式３（療養者名簿）（⑤の場合）'!$O124,IF(DG$16&lt;='様式３（療養者名簿）（⑤の場合）'!$W124,1,0),0),0)</f>
        <v>0</v>
      </c>
      <c r="DH115" s="159">
        <f>IF(DH$16-'様式３（療養者名簿）（⑤の場合）'!$O124+1&lt;=15,IF(DH$16&gt;='様式３（療養者名簿）（⑤の場合）'!$O124,IF(DH$16&lt;='様式３（療養者名簿）（⑤の場合）'!$W124,1,0),0),0)</f>
        <v>0</v>
      </c>
      <c r="DI115" s="159">
        <f>IF(DI$16-'様式３（療養者名簿）（⑤の場合）'!$O124+1&lt;=15,IF(DI$16&gt;='様式３（療養者名簿）（⑤の場合）'!$O124,IF(DI$16&lt;='様式３（療養者名簿）（⑤の場合）'!$W124,1,0),0),0)</f>
        <v>0</v>
      </c>
      <c r="DJ115" s="159">
        <f>IF(DJ$16-'様式３（療養者名簿）（⑤の場合）'!$O124+1&lt;=15,IF(DJ$16&gt;='様式３（療養者名簿）（⑤の場合）'!$O124,IF(DJ$16&lt;='様式３（療養者名簿）（⑤の場合）'!$W124,1,0),0),0)</f>
        <v>0</v>
      </c>
      <c r="DK115" s="159">
        <f>IF(DK$16-'様式３（療養者名簿）（⑤の場合）'!$O124+1&lt;=15,IF(DK$16&gt;='様式３（療養者名簿）（⑤の場合）'!$O124,IF(DK$16&lt;='様式３（療養者名簿）（⑤の場合）'!$W124,1,0),0),0)</f>
        <v>0</v>
      </c>
      <c r="DL115" s="159">
        <f>IF(DL$16-'様式３（療養者名簿）（⑤の場合）'!$O124+1&lt;=15,IF(DL$16&gt;='様式３（療養者名簿）（⑤の場合）'!$O124,IF(DL$16&lt;='様式３（療養者名簿）（⑤の場合）'!$W124,1,0),0),0)</f>
        <v>0</v>
      </c>
      <c r="DM115" s="159">
        <f>IF(DM$16-'様式３（療養者名簿）（⑤の場合）'!$O124+1&lt;=15,IF(DM$16&gt;='様式３（療養者名簿）（⑤の場合）'!$O124,IF(DM$16&lt;='様式３（療養者名簿）（⑤の場合）'!$W124,1,0),0),0)</f>
        <v>0</v>
      </c>
      <c r="DN115" s="159">
        <f>IF(DN$16-'様式３（療養者名簿）（⑤の場合）'!$O124+1&lt;=15,IF(DN$16&gt;='様式３（療養者名簿）（⑤の場合）'!$O124,IF(DN$16&lt;='様式３（療養者名簿）（⑤の場合）'!$W124,1,0),0),0)</f>
        <v>0</v>
      </c>
      <c r="DO115" s="159">
        <f>IF(DO$16-'様式３（療養者名簿）（⑤の場合）'!$O124+1&lt;=15,IF(DO$16&gt;='様式３（療養者名簿）（⑤の場合）'!$O124,IF(DO$16&lt;='様式３（療養者名簿）（⑤の場合）'!$W124,1,0),0),0)</f>
        <v>0</v>
      </c>
      <c r="DP115" s="159">
        <f>IF(DP$16-'様式３（療養者名簿）（⑤の場合）'!$O124+1&lt;=15,IF(DP$16&gt;='様式３（療養者名簿）（⑤の場合）'!$O124,IF(DP$16&lt;='様式３（療養者名簿）（⑤の場合）'!$W124,1,0),0),0)</f>
        <v>0</v>
      </c>
      <c r="DQ115" s="159">
        <f>IF(DQ$16-'様式３（療養者名簿）（⑤の場合）'!$O124+1&lt;=15,IF(DQ$16&gt;='様式３（療養者名簿）（⑤の場合）'!$O124,IF(DQ$16&lt;='様式３（療養者名簿）（⑤の場合）'!$W124,1,0),0),0)</f>
        <v>0</v>
      </c>
      <c r="DR115" s="159">
        <f>IF(DR$16-'様式３（療養者名簿）（⑤の場合）'!$O124+1&lt;=15,IF(DR$16&gt;='様式３（療養者名簿）（⑤の場合）'!$O124,IF(DR$16&lt;='様式３（療養者名簿）（⑤の場合）'!$W124,1,0),0),0)</f>
        <v>0</v>
      </c>
      <c r="DS115" s="159">
        <f>IF(DS$16-'様式３（療養者名簿）（⑤の場合）'!$O124+1&lt;=15,IF(DS$16&gt;='様式３（療養者名簿）（⑤の場合）'!$O124,IF(DS$16&lt;='様式３（療養者名簿）（⑤の場合）'!$W124,1,0),0),0)</f>
        <v>0</v>
      </c>
      <c r="DT115" s="159">
        <f>IF(DT$16-'様式３（療養者名簿）（⑤の場合）'!$O124+1&lt;=15,IF(DT$16&gt;='様式３（療養者名簿）（⑤の場合）'!$O124,IF(DT$16&lt;='様式３（療養者名簿）（⑤の場合）'!$W124,1,0),0),0)</f>
        <v>0</v>
      </c>
      <c r="DU115" s="159">
        <f>IF(DU$16-'様式３（療養者名簿）（⑤の場合）'!$O124+1&lt;=15,IF(DU$16&gt;='様式３（療養者名簿）（⑤の場合）'!$O124,IF(DU$16&lt;='様式３（療養者名簿）（⑤の場合）'!$W124,1,0),0),0)</f>
        <v>0</v>
      </c>
      <c r="DV115" s="159">
        <f>IF(DV$16-'様式３（療養者名簿）（⑤の場合）'!$O124+1&lt;=15,IF(DV$16&gt;='様式３（療養者名簿）（⑤の場合）'!$O124,IF(DV$16&lt;='様式３（療養者名簿）（⑤の場合）'!$W124,1,0),0),0)</f>
        <v>0</v>
      </c>
      <c r="DW115" s="159">
        <f>IF(DW$16-'様式３（療養者名簿）（⑤の場合）'!$O124+1&lt;=15,IF(DW$16&gt;='様式３（療養者名簿）（⑤の場合）'!$O124,IF(DW$16&lt;='様式３（療養者名簿）（⑤の場合）'!$W124,1,0),0),0)</f>
        <v>0</v>
      </c>
      <c r="DX115" s="159">
        <f>IF(DX$16-'様式３（療養者名簿）（⑤の場合）'!$O124+1&lt;=15,IF(DX$16&gt;='様式３（療養者名簿）（⑤の場合）'!$O124,IF(DX$16&lt;='様式３（療養者名簿）（⑤の場合）'!$W124,1,0),0),0)</f>
        <v>0</v>
      </c>
      <c r="DY115" s="159">
        <f>IF(DY$16-'様式３（療養者名簿）（⑤の場合）'!$O124+1&lt;=15,IF(DY$16&gt;='様式３（療養者名簿）（⑤の場合）'!$O124,IF(DY$16&lt;='様式３（療養者名簿）（⑤の場合）'!$W124,1,0),0),0)</f>
        <v>0</v>
      </c>
      <c r="DZ115" s="159">
        <f>IF(DZ$16-'様式３（療養者名簿）（⑤の場合）'!$O124+1&lt;=15,IF(DZ$16&gt;='様式３（療養者名簿）（⑤の場合）'!$O124,IF(DZ$16&lt;='様式３（療養者名簿）（⑤の場合）'!$W124,1,0),0),0)</f>
        <v>0</v>
      </c>
      <c r="EA115" s="159">
        <f>IF(EA$16-'様式３（療養者名簿）（⑤の場合）'!$O124+1&lt;=15,IF(EA$16&gt;='様式３（療養者名簿）（⑤の場合）'!$O124,IF(EA$16&lt;='様式３（療養者名簿）（⑤の場合）'!$W124,1,0),0),0)</f>
        <v>0</v>
      </c>
      <c r="EB115" s="159">
        <f>IF(EB$16-'様式３（療養者名簿）（⑤の場合）'!$O124+1&lt;=15,IF(EB$16&gt;='様式３（療養者名簿）（⑤の場合）'!$O124,IF(EB$16&lt;='様式３（療養者名簿）（⑤の場合）'!$W124,1,0),0),0)</f>
        <v>0</v>
      </c>
      <c r="EC115" s="159">
        <f>IF(EC$16-'様式３（療養者名簿）（⑤の場合）'!$O124+1&lt;=15,IF(EC$16&gt;='様式３（療養者名簿）（⑤の場合）'!$O124,IF(EC$16&lt;='様式３（療養者名簿）（⑤の場合）'!$W124,1,0),0),0)</f>
        <v>0</v>
      </c>
      <c r="ED115" s="159">
        <f>IF(ED$16-'様式３（療養者名簿）（⑤の場合）'!$O124+1&lt;=15,IF(ED$16&gt;='様式３（療養者名簿）（⑤の場合）'!$O124,IF(ED$16&lt;='様式３（療養者名簿）（⑤の場合）'!$W124,1,0),0),0)</f>
        <v>0</v>
      </c>
      <c r="EE115" s="159">
        <f>IF(EE$16-'様式３（療養者名簿）（⑤の場合）'!$O124+1&lt;=15,IF(EE$16&gt;='様式３（療養者名簿）（⑤の場合）'!$O124,IF(EE$16&lt;='様式３（療養者名簿）（⑤の場合）'!$W124,1,0),0),0)</f>
        <v>0</v>
      </c>
      <c r="EF115" s="159">
        <f>IF(EF$16-'様式３（療養者名簿）（⑤の場合）'!$O124+1&lt;=15,IF(EF$16&gt;='様式３（療養者名簿）（⑤の場合）'!$O124,IF(EF$16&lt;='様式３（療養者名簿）（⑤の場合）'!$W124,1,0),0),0)</f>
        <v>0</v>
      </c>
      <c r="EG115" s="159">
        <f>IF(EG$16-'様式３（療養者名簿）（⑤の場合）'!$O124+1&lt;=15,IF(EG$16&gt;='様式３（療養者名簿）（⑤の場合）'!$O124,IF(EG$16&lt;='様式３（療養者名簿）（⑤の場合）'!$W124,1,0),0),0)</f>
        <v>0</v>
      </c>
      <c r="EH115" s="159">
        <f>IF(EH$16-'様式３（療養者名簿）（⑤の場合）'!$O124+1&lt;=15,IF(EH$16&gt;='様式３（療養者名簿）（⑤の場合）'!$O124,IF(EH$16&lt;='様式３（療養者名簿）（⑤の場合）'!$W124,1,0),0),0)</f>
        <v>0</v>
      </c>
      <c r="EI115" s="159">
        <f>IF(EI$16-'様式３（療養者名簿）（⑤の場合）'!$O124+1&lt;=15,IF(EI$16&gt;='様式３（療養者名簿）（⑤の場合）'!$O124,IF(EI$16&lt;='様式３（療養者名簿）（⑤の場合）'!$W124,1,0),0),0)</f>
        <v>0</v>
      </c>
      <c r="EJ115" s="159">
        <f>IF(EJ$16-'様式３（療養者名簿）（⑤の場合）'!$O124+1&lt;=15,IF(EJ$16&gt;='様式３（療養者名簿）（⑤の場合）'!$O124,IF(EJ$16&lt;='様式３（療養者名簿）（⑤の場合）'!$W124,1,0),0),0)</f>
        <v>0</v>
      </c>
      <c r="EK115" s="159">
        <f>IF(EK$16-'様式３（療養者名簿）（⑤の場合）'!$O124+1&lt;=15,IF(EK$16&gt;='様式３（療養者名簿）（⑤の場合）'!$O124,IF(EK$16&lt;='様式３（療養者名簿）（⑤の場合）'!$W124,1,0),0),0)</f>
        <v>0</v>
      </c>
      <c r="EL115" s="159">
        <f>IF(EL$16-'様式３（療養者名簿）（⑤の場合）'!$O124+1&lt;=15,IF(EL$16&gt;='様式３（療養者名簿）（⑤の場合）'!$O124,IF(EL$16&lt;='様式３（療養者名簿）（⑤の場合）'!$W124,1,0),0),0)</f>
        <v>0</v>
      </c>
      <c r="EM115" s="159">
        <f>IF(EM$16-'様式３（療養者名簿）（⑤の場合）'!$O124+1&lt;=15,IF(EM$16&gt;='様式３（療養者名簿）（⑤の場合）'!$O124,IF(EM$16&lt;='様式３（療養者名簿）（⑤の場合）'!$W124,1,0),0),0)</f>
        <v>0</v>
      </c>
      <c r="EN115" s="159">
        <f>IF(EN$16-'様式３（療養者名簿）（⑤の場合）'!$O124+1&lt;=15,IF(EN$16&gt;='様式３（療養者名簿）（⑤の場合）'!$O124,IF(EN$16&lt;='様式３（療養者名簿）（⑤の場合）'!$W124,1,0),0),0)</f>
        <v>0</v>
      </c>
      <c r="EO115" s="159">
        <f>IF(EO$16-'様式３（療養者名簿）（⑤の場合）'!$O124+1&lt;=15,IF(EO$16&gt;='様式３（療養者名簿）（⑤の場合）'!$O124,IF(EO$16&lt;='様式３（療養者名簿）（⑤の場合）'!$W124,1,0),0),0)</f>
        <v>0</v>
      </c>
      <c r="EP115" s="159">
        <f>IF(EP$16-'様式３（療養者名簿）（⑤の場合）'!$O124+1&lt;=15,IF(EP$16&gt;='様式３（療養者名簿）（⑤の場合）'!$O124,IF(EP$16&lt;='様式３（療養者名簿）（⑤の場合）'!$W124,1,0),0),0)</f>
        <v>0</v>
      </c>
      <c r="EQ115" s="159">
        <f>IF(EQ$16-'様式３（療養者名簿）（⑤の場合）'!$O124+1&lt;=15,IF(EQ$16&gt;='様式３（療養者名簿）（⑤の場合）'!$O124,IF(EQ$16&lt;='様式３（療養者名簿）（⑤の場合）'!$W124,1,0),0),0)</f>
        <v>0</v>
      </c>
      <c r="ER115" s="159">
        <f>IF(ER$16-'様式３（療養者名簿）（⑤の場合）'!$O124+1&lt;=15,IF(ER$16&gt;='様式３（療養者名簿）（⑤の場合）'!$O124,IF(ER$16&lt;='様式３（療養者名簿）（⑤の場合）'!$W124,1,0),0),0)</f>
        <v>0</v>
      </c>
      <c r="ES115" s="159">
        <f>IF(ES$16-'様式３（療養者名簿）（⑤の場合）'!$O124+1&lt;=15,IF(ES$16&gt;='様式３（療養者名簿）（⑤の場合）'!$O124,IF(ES$16&lt;='様式３（療養者名簿）（⑤の場合）'!$W124,1,0),0),0)</f>
        <v>0</v>
      </c>
      <c r="ET115" s="159">
        <f>IF(ET$16-'様式３（療養者名簿）（⑤の場合）'!$O124+1&lt;=15,IF(ET$16&gt;='様式３（療養者名簿）（⑤の場合）'!$O124,IF(ET$16&lt;='様式３（療養者名簿）（⑤の場合）'!$W124,1,0),0),0)</f>
        <v>0</v>
      </c>
      <c r="EU115" s="159">
        <f>IF(EU$16-'様式３（療養者名簿）（⑤の場合）'!$O124+1&lt;=15,IF(EU$16&gt;='様式３（療養者名簿）（⑤の場合）'!$O124,IF(EU$16&lt;='様式３（療養者名簿）（⑤の場合）'!$W124,1,0),0),0)</f>
        <v>0</v>
      </c>
      <c r="EV115" s="159">
        <f>IF(EV$16-'様式３（療養者名簿）（⑤の場合）'!$O124+1&lt;=15,IF(EV$16&gt;='様式３（療養者名簿）（⑤の場合）'!$O124,IF(EV$16&lt;='様式３（療養者名簿）（⑤の場合）'!$W124,1,0),0),0)</f>
        <v>0</v>
      </c>
      <c r="EW115" s="159">
        <f>IF(EW$16-'様式３（療養者名簿）（⑤の場合）'!$O124+1&lt;=15,IF(EW$16&gt;='様式３（療養者名簿）（⑤の場合）'!$O124,IF(EW$16&lt;='様式３（療養者名簿）（⑤の場合）'!$W124,1,0),0),0)</f>
        <v>0</v>
      </c>
      <c r="EX115" s="159">
        <f>IF(EX$16-'様式３（療養者名簿）（⑤の場合）'!$O124+1&lt;=15,IF(EX$16&gt;='様式３（療養者名簿）（⑤の場合）'!$O124,IF(EX$16&lt;='様式３（療養者名簿）（⑤の場合）'!$W124,1,0),0),0)</f>
        <v>0</v>
      </c>
      <c r="EY115" s="159">
        <f>IF(EY$16-'様式３（療養者名簿）（⑤の場合）'!$O124+1&lt;=15,IF(EY$16&gt;='様式３（療養者名簿）（⑤の場合）'!$O124,IF(EY$16&lt;='様式３（療養者名簿）（⑤の場合）'!$W124,1,0),0),0)</f>
        <v>0</v>
      </c>
      <c r="EZ115" s="159">
        <f>IF(EZ$16-'様式３（療養者名簿）（⑤の場合）'!$O124+1&lt;=15,IF(EZ$16&gt;='様式３（療養者名簿）（⑤の場合）'!$O124,IF(EZ$16&lt;='様式３（療養者名簿）（⑤の場合）'!$W124,1,0),0),0)</f>
        <v>0</v>
      </c>
      <c r="FA115" s="159">
        <f>IF(FA$16-'様式３（療養者名簿）（⑤の場合）'!$O124+1&lt;=15,IF(FA$16&gt;='様式３（療養者名簿）（⑤の場合）'!$O124,IF(FA$16&lt;='様式３（療養者名簿）（⑤の場合）'!$W124,1,0),0),0)</f>
        <v>0</v>
      </c>
      <c r="FB115" s="159">
        <f>IF(FB$16-'様式３（療養者名簿）（⑤の場合）'!$O124+1&lt;=15,IF(FB$16&gt;='様式３（療養者名簿）（⑤の場合）'!$O124,IF(FB$16&lt;='様式３（療養者名簿）（⑤の場合）'!$W124,1,0),0),0)</f>
        <v>0</v>
      </c>
      <c r="FC115" s="159">
        <f>IF(FC$16-'様式３（療養者名簿）（⑤の場合）'!$O124+1&lt;=15,IF(FC$16&gt;='様式３（療養者名簿）（⑤の場合）'!$O124,IF(FC$16&lt;='様式３（療養者名簿）（⑤の場合）'!$W124,1,0),0),0)</f>
        <v>0</v>
      </c>
      <c r="FD115" s="159">
        <f>IF(FD$16-'様式３（療養者名簿）（⑤の場合）'!$O124+1&lt;=15,IF(FD$16&gt;='様式３（療養者名簿）（⑤の場合）'!$O124,IF(FD$16&lt;='様式３（療養者名簿）（⑤の場合）'!$W124,1,0),0),0)</f>
        <v>0</v>
      </c>
      <c r="FE115" s="159">
        <f>IF(FE$16-'様式３（療養者名簿）（⑤の場合）'!$O124+1&lt;=15,IF(FE$16&gt;='様式３（療養者名簿）（⑤の場合）'!$O124,IF(FE$16&lt;='様式３（療養者名簿）（⑤の場合）'!$W124,1,0),0),0)</f>
        <v>0</v>
      </c>
      <c r="FF115" s="159">
        <f>IF(FF$16-'様式３（療養者名簿）（⑤の場合）'!$O124+1&lt;=15,IF(FF$16&gt;='様式３（療養者名簿）（⑤の場合）'!$O124,IF(FF$16&lt;='様式３（療養者名簿）（⑤の場合）'!$W124,1,0),0),0)</f>
        <v>0</v>
      </c>
      <c r="FG115" s="159">
        <f>IF(FG$16-'様式３（療養者名簿）（⑤の場合）'!$O124+1&lt;=15,IF(FG$16&gt;='様式３（療養者名簿）（⑤の場合）'!$O124,IF(FG$16&lt;='様式３（療養者名簿）（⑤の場合）'!$W124,1,0),0),0)</f>
        <v>0</v>
      </c>
      <c r="FH115" s="159">
        <f>IF(FH$16-'様式３（療養者名簿）（⑤の場合）'!$O124+1&lt;=15,IF(FH$16&gt;='様式３（療養者名簿）（⑤の場合）'!$O124,IF(FH$16&lt;='様式３（療養者名簿）（⑤の場合）'!$W124,1,0),0),0)</f>
        <v>0</v>
      </c>
      <c r="FI115" s="159">
        <f>IF(FI$16-'様式３（療養者名簿）（⑤の場合）'!$O124+1&lt;=15,IF(FI$16&gt;='様式３（療養者名簿）（⑤の場合）'!$O124,IF(FI$16&lt;='様式３（療養者名簿）（⑤の場合）'!$W124,1,0),0),0)</f>
        <v>0</v>
      </c>
      <c r="FJ115" s="159">
        <f>IF(FJ$16-'様式３（療養者名簿）（⑤の場合）'!$O124+1&lt;=15,IF(FJ$16&gt;='様式３（療養者名簿）（⑤の場合）'!$O124,IF(FJ$16&lt;='様式３（療養者名簿）（⑤の場合）'!$W124,1,0),0),0)</f>
        <v>0</v>
      </c>
      <c r="FK115" s="159">
        <f>IF(FK$16-'様式３（療養者名簿）（⑤の場合）'!$O124+1&lt;=15,IF(FK$16&gt;='様式３（療養者名簿）（⑤の場合）'!$O124,IF(FK$16&lt;='様式３（療養者名簿）（⑤の場合）'!$W124,1,0),0),0)</f>
        <v>0</v>
      </c>
      <c r="FL115" s="159">
        <f>IF(FL$16-'様式３（療養者名簿）（⑤の場合）'!$O124+1&lt;=15,IF(FL$16&gt;='様式３（療養者名簿）（⑤の場合）'!$O124,IF(FL$16&lt;='様式３（療養者名簿）（⑤の場合）'!$W124,1,0),0),0)</f>
        <v>0</v>
      </c>
      <c r="FM115" s="159">
        <f>IF(FM$16-'様式３（療養者名簿）（⑤の場合）'!$O124+1&lt;=15,IF(FM$16&gt;='様式３（療養者名簿）（⑤の場合）'!$O124,IF(FM$16&lt;='様式３（療養者名簿）（⑤の場合）'!$W124,1,0),0),0)</f>
        <v>0</v>
      </c>
      <c r="FN115" s="159">
        <f>IF(FN$16-'様式３（療養者名簿）（⑤の場合）'!$O124+1&lt;=15,IF(FN$16&gt;='様式３（療養者名簿）（⑤の場合）'!$O124,IF(FN$16&lt;='様式３（療養者名簿）（⑤の場合）'!$W124,1,0),0),0)</f>
        <v>0</v>
      </c>
      <c r="FO115" s="159">
        <f>IF(FO$16-'様式３（療養者名簿）（⑤の場合）'!$O124+1&lt;=15,IF(FO$16&gt;='様式３（療養者名簿）（⑤の場合）'!$O124,IF(FO$16&lt;='様式３（療養者名簿）（⑤の場合）'!$W124,1,0),0),0)</f>
        <v>0</v>
      </c>
      <c r="FP115" s="159">
        <f>IF(FP$16-'様式３（療養者名簿）（⑤の場合）'!$O124+1&lt;=15,IF(FP$16&gt;='様式３（療養者名簿）（⑤の場合）'!$O124,IF(FP$16&lt;='様式３（療養者名簿）（⑤の場合）'!$W124,1,0),0),0)</f>
        <v>0</v>
      </c>
      <c r="FQ115" s="159">
        <f>IF(FQ$16-'様式３（療養者名簿）（⑤の場合）'!$O124+1&lt;=15,IF(FQ$16&gt;='様式３（療養者名簿）（⑤の場合）'!$O124,IF(FQ$16&lt;='様式３（療養者名簿）（⑤の場合）'!$W124,1,0),0),0)</f>
        <v>0</v>
      </c>
      <c r="FR115" s="159">
        <f>IF(FR$16-'様式３（療養者名簿）（⑤の場合）'!$O124+1&lt;=15,IF(FR$16&gt;='様式３（療養者名簿）（⑤の場合）'!$O124,IF(FR$16&lt;='様式３（療養者名簿）（⑤の場合）'!$W124,1,0),0),0)</f>
        <v>0</v>
      </c>
      <c r="FS115" s="159">
        <f>IF(FS$16-'様式３（療養者名簿）（⑤の場合）'!$O124+1&lt;=15,IF(FS$16&gt;='様式３（療養者名簿）（⑤の場合）'!$O124,IF(FS$16&lt;='様式３（療養者名簿）（⑤の場合）'!$W124,1,0),0),0)</f>
        <v>0</v>
      </c>
      <c r="FT115" s="159">
        <f>IF(FT$16-'様式３（療養者名簿）（⑤の場合）'!$O124+1&lt;=15,IF(FT$16&gt;='様式３（療養者名簿）（⑤の場合）'!$O124,IF(FT$16&lt;='様式３（療養者名簿）（⑤の場合）'!$W124,1,0),0),0)</f>
        <v>0</v>
      </c>
      <c r="FU115" s="159">
        <f>IF(FU$16-'様式３（療養者名簿）（⑤の場合）'!$O124+1&lt;=15,IF(FU$16&gt;='様式３（療養者名簿）（⑤の場合）'!$O124,IF(FU$16&lt;='様式３（療養者名簿）（⑤の場合）'!$W124,1,0),0),0)</f>
        <v>0</v>
      </c>
      <c r="FV115" s="159">
        <f>IF(FV$16-'様式３（療養者名簿）（⑤の場合）'!$O124+1&lt;=15,IF(FV$16&gt;='様式３（療養者名簿）（⑤の場合）'!$O124,IF(FV$16&lt;='様式３（療養者名簿）（⑤の場合）'!$W124,1,0),0),0)</f>
        <v>0</v>
      </c>
      <c r="FW115" s="159">
        <f>IF(FW$16-'様式３（療養者名簿）（⑤の場合）'!$O124+1&lt;=15,IF(FW$16&gt;='様式３（療養者名簿）（⑤の場合）'!$O124,IF(FW$16&lt;='様式３（療養者名簿）（⑤の場合）'!$W124,1,0),0),0)</f>
        <v>0</v>
      </c>
      <c r="FX115" s="159">
        <f>IF(FX$16-'様式３（療養者名簿）（⑤の場合）'!$O124+1&lt;=15,IF(FX$16&gt;='様式３（療養者名簿）（⑤の場合）'!$O124,IF(FX$16&lt;='様式３（療養者名簿）（⑤の場合）'!$W124,1,0),0),0)</f>
        <v>0</v>
      </c>
      <c r="FY115" s="159">
        <f>IF(FY$16-'様式３（療養者名簿）（⑤の場合）'!$O124+1&lt;=15,IF(FY$16&gt;='様式３（療養者名簿）（⑤の場合）'!$O124,IF(FY$16&lt;='様式３（療養者名簿）（⑤の場合）'!$W124,1,0),0),0)</f>
        <v>0</v>
      </c>
      <c r="FZ115" s="159">
        <f>IF(FZ$16-'様式３（療養者名簿）（⑤の場合）'!$O124+1&lt;=15,IF(FZ$16&gt;='様式３（療養者名簿）（⑤の場合）'!$O124,IF(FZ$16&lt;='様式３（療養者名簿）（⑤の場合）'!$W124,1,0),0),0)</f>
        <v>0</v>
      </c>
      <c r="GA115" s="159">
        <f>IF(GA$16-'様式３（療養者名簿）（⑤の場合）'!$O124+1&lt;=15,IF(GA$16&gt;='様式３（療養者名簿）（⑤の場合）'!$O124,IF(GA$16&lt;='様式３（療養者名簿）（⑤の場合）'!$W124,1,0),0),0)</f>
        <v>0</v>
      </c>
      <c r="GB115" s="159">
        <f>IF(GB$16-'様式３（療養者名簿）（⑤の場合）'!$O124+1&lt;=15,IF(GB$16&gt;='様式３（療養者名簿）（⑤の場合）'!$O124,IF(GB$16&lt;='様式３（療養者名簿）（⑤の場合）'!$W124,1,0),0),0)</f>
        <v>0</v>
      </c>
      <c r="GC115" s="159">
        <f>IF(GC$16-'様式３（療養者名簿）（⑤の場合）'!$O124+1&lt;=15,IF(GC$16&gt;='様式３（療養者名簿）（⑤の場合）'!$O124,IF(GC$16&lt;='様式３（療養者名簿）（⑤の場合）'!$W124,1,0),0),0)</f>
        <v>0</v>
      </c>
      <c r="GD115" s="159">
        <f>IF(GD$16-'様式３（療養者名簿）（⑤の場合）'!$O124+1&lt;=15,IF(GD$16&gt;='様式３（療養者名簿）（⑤の場合）'!$O124,IF(GD$16&lt;='様式３（療養者名簿）（⑤の場合）'!$W124,1,0),0),0)</f>
        <v>0</v>
      </c>
      <c r="GE115" s="159">
        <f>IF(GE$16-'様式３（療養者名簿）（⑤の場合）'!$O124+1&lt;=15,IF(GE$16&gt;='様式３（療養者名簿）（⑤の場合）'!$O124,IF(GE$16&lt;='様式３（療養者名簿）（⑤の場合）'!$W124,1,0),0),0)</f>
        <v>0</v>
      </c>
      <c r="GF115" s="159">
        <f>IF(GF$16-'様式３（療養者名簿）（⑤の場合）'!$O124+1&lt;=15,IF(GF$16&gt;='様式３（療養者名簿）（⑤の場合）'!$O124,IF(GF$16&lt;='様式３（療養者名簿）（⑤の場合）'!$W124,1,0),0),0)</f>
        <v>0</v>
      </c>
      <c r="GG115" s="159">
        <f>IF(GG$16-'様式３（療養者名簿）（⑤の場合）'!$O124+1&lt;=15,IF(GG$16&gt;='様式３（療養者名簿）（⑤の場合）'!$O124,IF(GG$16&lt;='様式３（療養者名簿）（⑤の場合）'!$W124,1,0),0),0)</f>
        <v>0</v>
      </c>
      <c r="GH115" s="159">
        <f>IF(GH$16-'様式３（療養者名簿）（⑤の場合）'!$O124+1&lt;=15,IF(GH$16&gt;='様式３（療養者名簿）（⑤の場合）'!$O124,IF(GH$16&lt;='様式３（療養者名簿）（⑤の場合）'!$W124,1,0),0),0)</f>
        <v>0</v>
      </c>
      <c r="GI115" s="159">
        <f>IF(GI$16-'様式３（療養者名簿）（⑤の場合）'!$O124+1&lt;=15,IF(GI$16&gt;='様式３（療養者名簿）（⑤の場合）'!$O124,IF(GI$16&lt;='様式３（療養者名簿）（⑤の場合）'!$W124,1,0),0),0)</f>
        <v>0</v>
      </c>
      <c r="GJ115" s="159">
        <f>IF(GJ$16-'様式３（療養者名簿）（⑤の場合）'!$O124+1&lt;=15,IF(GJ$16&gt;='様式３（療養者名簿）（⑤の場合）'!$O124,IF(GJ$16&lt;='様式３（療養者名簿）（⑤の場合）'!$W124,1,0),0),0)</f>
        <v>0</v>
      </c>
      <c r="GK115" s="159">
        <f>IF(GK$16-'様式３（療養者名簿）（⑤の場合）'!$O124+1&lt;=15,IF(GK$16&gt;='様式３（療養者名簿）（⑤の場合）'!$O124,IF(GK$16&lt;='様式３（療養者名簿）（⑤の場合）'!$W124,1,0),0),0)</f>
        <v>0</v>
      </c>
      <c r="GL115" s="159">
        <f>IF(GL$16-'様式３（療養者名簿）（⑤の場合）'!$O124+1&lt;=15,IF(GL$16&gt;='様式３（療養者名簿）（⑤の場合）'!$O124,IF(GL$16&lt;='様式３（療養者名簿）（⑤の場合）'!$W124,1,0),0),0)</f>
        <v>0</v>
      </c>
      <c r="GM115" s="159">
        <f>IF(GM$16-'様式３（療養者名簿）（⑤の場合）'!$O124+1&lt;=15,IF(GM$16&gt;='様式３（療養者名簿）（⑤の場合）'!$O124,IF(GM$16&lt;='様式３（療養者名簿）（⑤の場合）'!$W124,1,0),0),0)</f>
        <v>0</v>
      </c>
      <c r="GN115" s="159">
        <f>IF(GN$16-'様式３（療養者名簿）（⑤の場合）'!$O124+1&lt;=15,IF(GN$16&gt;='様式３（療養者名簿）（⑤の場合）'!$O124,IF(GN$16&lt;='様式３（療養者名簿）（⑤の場合）'!$W124,1,0),0),0)</f>
        <v>0</v>
      </c>
      <c r="GO115" s="159">
        <f>IF(GO$16-'様式３（療養者名簿）（⑤の場合）'!$O124+1&lt;=15,IF(GO$16&gt;='様式３（療養者名簿）（⑤の場合）'!$O124,IF(GO$16&lt;='様式３（療養者名簿）（⑤の場合）'!$W124,1,0),0),0)</f>
        <v>0</v>
      </c>
      <c r="GP115" s="159">
        <f>IF(GP$16-'様式３（療養者名簿）（⑤の場合）'!$O124+1&lt;=15,IF(GP$16&gt;='様式３（療養者名簿）（⑤の場合）'!$O124,IF(GP$16&lt;='様式３（療養者名簿）（⑤の場合）'!$W124,1,0),0),0)</f>
        <v>0</v>
      </c>
      <c r="GQ115" s="159">
        <f>IF(GQ$16-'様式３（療養者名簿）（⑤の場合）'!$O124+1&lt;=15,IF(GQ$16&gt;='様式３（療養者名簿）（⑤の場合）'!$O124,IF(GQ$16&lt;='様式３（療養者名簿）（⑤の場合）'!$W124,1,0),0),0)</f>
        <v>0</v>
      </c>
      <c r="GR115" s="159">
        <f>IF(GR$16-'様式３（療養者名簿）（⑤の場合）'!$O124+1&lt;=15,IF(GR$16&gt;='様式３（療養者名簿）（⑤の場合）'!$O124,IF(GR$16&lt;='様式３（療養者名簿）（⑤の場合）'!$W124,1,0),0),0)</f>
        <v>0</v>
      </c>
      <c r="GS115" s="159">
        <f>IF(GS$16-'様式３（療養者名簿）（⑤の場合）'!$O124+1&lt;=15,IF(GS$16&gt;='様式３（療養者名簿）（⑤の場合）'!$O124,IF(GS$16&lt;='様式３（療養者名簿）（⑤の場合）'!$W124,1,0),0),0)</f>
        <v>0</v>
      </c>
      <c r="GT115" s="159">
        <f>IF(GT$16-'様式３（療養者名簿）（⑤の場合）'!$O124+1&lt;=15,IF(GT$16&gt;='様式３（療養者名簿）（⑤の場合）'!$O124,IF(GT$16&lt;='様式３（療養者名簿）（⑤の場合）'!$W124,1,0),0),0)</f>
        <v>0</v>
      </c>
      <c r="GU115" s="159">
        <f>IF(GU$16-'様式３（療養者名簿）（⑤の場合）'!$O124+1&lt;=15,IF(GU$16&gt;='様式３（療養者名簿）（⑤の場合）'!$O124,IF(GU$16&lt;='様式３（療養者名簿）（⑤の場合）'!$W124,1,0),0),0)</f>
        <v>0</v>
      </c>
      <c r="GV115" s="159">
        <f>IF(GV$16-'様式３（療養者名簿）（⑤の場合）'!$O124+1&lt;=15,IF(GV$16&gt;='様式３（療養者名簿）（⑤の場合）'!$O124,IF(GV$16&lt;='様式３（療養者名簿）（⑤の場合）'!$W124,1,0),0),0)</f>
        <v>0</v>
      </c>
      <c r="GW115" s="159">
        <f>IF(GW$16-'様式３（療養者名簿）（⑤の場合）'!$O124+1&lt;=15,IF(GW$16&gt;='様式３（療養者名簿）（⑤の場合）'!$O124,IF(GW$16&lt;='様式３（療養者名簿）（⑤の場合）'!$W124,1,0),0),0)</f>
        <v>0</v>
      </c>
      <c r="GX115" s="159">
        <f>IF(GX$16-'様式３（療養者名簿）（⑤の場合）'!$O124+1&lt;=15,IF(GX$16&gt;='様式３（療養者名簿）（⑤の場合）'!$O124,IF(GX$16&lt;='様式３（療養者名簿）（⑤の場合）'!$W124,1,0),0),0)</f>
        <v>0</v>
      </c>
      <c r="GY115" s="159">
        <f>IF(GY$16-'様式３（療養者名簿）（⑤の場合）'!$O124+1&lt;=15,IF(GY$16&gt;='様式３（療養者名簿）（⑤の場合）'!$O124,IF(GY$16&lt;='様式３（療養者名簿）（⑤の場合）'!$W124,1,0),0),0)</f>
        <v>0</v>
      </c>
      <c r="GZ115" s="159">
        <f>IF(GZ$16-'様式３（療養者名簿）（⑤の場合）'!$O124+1&lt;=15,IF(GZ$16&gt;='様式３（療養者名簿）（⑤の場合）'!$O124,IF(GZ$16&lt;='様式３（療養者名簿）（⑤の場合）'!$W124,1,0),0),0)</f>
        <v>0</v>
      </c>
      <c r="HA115" s="159">
        <f>IF(HA$16-'様式３（療養者名簿）（⑤の場合）'!$O124+1&lt;=15,IF(HA$16&gt;='様式３（療養者名簿）（⑤の場合）'!$O124,IF(HA$16&lt;='様式３（療養者名簿）（⑤の場合）'!$W124,1,0),0),0)</f>
        <v>0</v>
      </c>
      <c r="HB115" s="159">
        <f>IF(HB$16-'様式３（療養者名簿）（⑤の場合）'!$O124+1&lt;=15,IF(HB$16&gt;='様式３（療養者名簿）（⑤の場合）'!$O124,IF(HB$16&lt;='様式３（療養者名簿）（⑤の場合）'!$W124,1,0),0),0)</f>
        <v>0</v>
      </c>
      <c r="HC115" s="159">
        <f>IF(HC$16-'様式３（療養者名簿）（⑤の場合）'!$O124+1&lt;=15,IF(HC$16&gt;='様式３（療養者名簿）（⑤の場合）'!$O124,IF(HC$16&lt;='様式３（療養者名簿）（⑤の場合）'!$W124,1,0),0),0)</f>
        <v>0</v>
      </c>
      <c r="HD115" s="159">
        <f>IF(HD$16-'様式３（療養者名簿）（⑤の場合）'!$O124+1&lt;=15,IF(HD$16&gt;='様式３（療養者名簿）（⑤の場合）'!$O124,IF(HD$16&lt;='様式３（療養者名簿）（⑤の場合）'!$W124,1,0),0),0)</f>
        <v>0</v>
      </c>
      <c r="HE115" s="159">
        <f>IF(HE$16-'様式３（療養者名簿）（⑤の場合）'!$O124+1&lt;=15,IF(HE$16&gt;='様式３（療養者名簿）（⑤の場合）'!$O124,IF(HE$16&lt;='様式３（療養者名簿）（⑤の場合）'!$W124,1,0),0),0)</f>
        <v>0</v>
      </c>
      <c r="HF115" s="159">
        <f>IF(HF$16-'様式３（療養者名簿）（⑤の場合）'!$O124+1&lt;=15,IF(HF$16&gt;='様式３（療養者名簿）（⑤の場合）'!$O124,IF(HF$16&lt;='様式３（療養者名簿）（⑤の場合）'!$W124,1,0),0),0)</f>
        <v>0</v>
      </c>
      <c r="HG115" s="159">
        <f>IF(HG$16-'様式３（療養者名簿）（⑤の場合）'!$O124+1&lt;=15,IF(HG$16&gt;='様式３（療養者名簿）（⑤の場合）'!$O124,IF(HG$16&lt;='様式３（療養者名簿）（⑤の場合）'!$W124,1,0),0),0)</f>
        <v>0</v>
      </c>
      <c r="HH115" s="159">
        <f>IF(HH$16-'様式３（療養者名簿）（⑤の場合）'!$O124+1&lt;=15,IF(HH$16&gt;='様式３（療養者名簿）（⑤の場合）'!$O124,IF(HH$16&lt;='様式３（療養者名簿）（⑤の場合）'!$W124,1,0),0),0)</f>
        <v>0</v>
      </c>
      <c r="HI115" s="159">
        <f>IF(HI$16-'様式３（療養者名簿）（⑤の場合）'!$O124+1&lt;=15,IF(HI$16&gt;='様式３（療養者名簿）（⑤の場合）'!$O124,IF(HI$16&lt;='様式３（療養者名簿）（⑤の場合）'!$W124,1,0),0),0)</f>
        <v>0</v>
      </c>
      <c r="HJ115" s="159">
        <f>IF(HJ$16-'様式３（療養者名簿）（⑤の場合）'!$O124+1&lt;=15,IF(HJ$16&gt;='様式３（療養者名簿）（⑤の場合）'!$O124,IF(HJ$16&lt;='様式３（療養者名簿）（⑤の場合）'!$W124,1,0),0),0)</f>
        <v>0</v>
      </c>
      <c r="HK115" s="159">
        <f>IF(HK$16-'様式３（療養者名簿）（⑤の場合）'!$O124+1&lt;=15,IF(HK$16&gt;='様式３（療養者名簿）（⑤の場合）'!$O124,IF(HK$16&lt;='様式３（療養者名簿）（⑤の場合）'!$W124,1,0),0),0)</f>
        <v>0</v>
      </c>
      <c r="HL115" s="159">
        <f>IF(HL$16-'様式３（療養者名簿）（⑤の場合）'!$O124+1&lt;=15,IF(HL$16&gt;='様式３（療養者名簿）（⑤の場合）'!$O124,IF(HL$16&lt;='様式３（療養者名簿）（⑤の場合）'!$W124,1,0),0),0)</f>
        <v>0</v>
      </c>
      <c r="HM115" s="159">
        <f>IF(HM$16-'様式３（療養者名簿）（⑤の場合）'!$O124+1&lt;=15,IF(HM$16&gt;='様式３（療養者名簿）（⑤の場合）'!$O124,IF(HM$16&lt;='様式３（療養者名簿）（⑤の場合）'!$W124,1,0),0),0)</f>
        <v>0</v>
      </c>
      <c r="HN115" s="159">
        <f>IF(HN$16-'様式３（療養者名簿）（⑤の場合）'!$O124+1&lt;=15,IF(HN$16&gt;='様式３（療養者名簿）（⑤の場合）'!$O124,IF(HN$16&lt;='様式３（療養者名簿）（⑤の場合）'!$W124,1,0),0),0)</f>
        <v>0</v>
      </c>
      <c r="HO115" s="159">
        <f>IF(HO$16-'様式３（療養者名簿）（⑤の場合）'!$O124+1&lt;=15,IF(HO$16&gt;='様式３（療養者名簿）（⑤の場合）'!$O124,IF(HO$16&lt;='様式３（療養者名簿）（⑤の場合）'!$W124,1,0),0),0)</f>
        <v>0</v>
      </c>
      <c r="HP115" s="159">
        <f>IF(HP$16-'様式３（療養者名簿）（⑤の場合）'!$O124+1&lt;=15,IF(HP$16&gt;='様式３（療養者名簿）（⑤の場合）'!$O124,IF(HP$16&lt;='様式３（療養者名簿）（⑤の場合）'!$W124,1,0),0),0)</f>
        <v>0</v>
      </c>
      <c r="HQ115" s="159">
        <f>IF(HQ$16-'様式３（療養者名簿）（⑤の場合）'!$O124+1&lt;=15,IF(HQ$16&gt;='様式３（療養者名簿）（⑤の場合）'!$O124,IF(HQ$16&lt;='様式３（療養者名簿）（⑤の場合）'!$W124,1,0),0),0)</f>
        <v>0</v>
      </c>
      <c r="HR115" s="159">
        <f>IF(HR$16-'様式３（療養者名簿）（⑤の場合）'!$O124+1&lt;=15,IF(HR$16&gt;='様式３（療養者名簿）（⑤の場合）'!$O124,IF(HR$16&lt;='様式３（療養者名簿）（⑤の場合）'!$W124,1,0),0),0)</f>
        <v>0</v>
      </c>
      <c r="HS115" s="159">
        <f>IF(HS$16-'様式３（療養者名簿）（⑤の場合）'!$O124+1&lt;=15,IF(HS$16&gt;='様式３（療養者名簿）（⑤の場合）'!$O124,IF(HS$16&lt;='様式３（療養者名簿）（⑤の場合）'!$W124,1,0),0),0)</f>
        <v>0</v>
      </c>
      <c r="HT115" s="159">
        <f>IF(HT$16-'様式３（療養者名簿）（⑤の場合）'!$O124+1&lt;=15,IF(HT$16&gt;='様式３（療養者名簿）（⑤の場合）'!$O124,IF(HT$16&lt;='様式３（療養者名簿）（⑤の場合）'!$W124,1,0),0),0)</f>
        <v>0</v>
      </c>
      <c r="HU115" s="159">
        <f>IF(HU$16-'様式３（療養者名簿）（⑤の場合）'!$O124+1&lt;=15,IF(HU$16&gt;='様式３（療養者名簿）（⑤の場合）'!$O124,IF(HU$16&lt;='様式３（療養者名簿）（⑤の場合）'!$W124,1,0),0),0)</f>
        <v>0</v>
      </c>
      <c r="HV115" s="159">
        <f>IF(HV$16-'様式３（療養者名簿）（⑤の場合）'!$O124+1&lt;=15,IF(HV$16&gt;='様式３（療養者名簿）（⑤の場合）'!$O124,IF(HV$16&lt;='様式３（療養者名簿）（⑤の場合）'!$W124,1,0),0),0)</f>
        <v>0</v>
      </c>
      <c r="HW115" s="159">
        <f>IF(HW$16-'様式３（療養者名簿）（⑤の場合）'!$O124+1&lt;=15,IF(HW$16&gt;='様式３（療養者名簿）（⑤の場合）'!$O124,IF(HW$16&lt;='様式３（療養者名簿）（⑤の場合）'!$W124,1,0),0),0)</f>
        <v>0</v>
      </c>
      <c r="HX115" s="159">
        <f>IF(HX$16-'様式３（療養者名簿）（⑤の場合）'!$O124+1&lt;=15,IF(HX$16&gt;='様式３（療養者名簿）（⑤の場合）'!$O124,IF(HX$16&lt;='様式３（療養者名簿）（⑤の場合）'!$W124,1,0),0),0)</f>
        <v>0</v>
      </c>
      <c r="HY115" s="159">
        <f>IF(HY$16-'様式３（療養者名簿）（⑤の場合）'!$O124+1&lt;=15,IF(HY$16&gt;='様式３（療養者名簿）（⑤の場合）'!$O124,IF(HY$16&lt;='様式３（療養者名簿）（⑤の場合）'!$W124,1,0),0),0)</f>
        <v>0</v>
      </c>
      <c r="HZ115" s="159">
        <f>IF(HZ$16-'様式３（療養者名簿）（⑤の場合）'!$O124+1&lt;=15,IF(HZ$16&gt;='様式３（療養者名簿）（⑤の場合）'!$O124,IF(HZ$16&lt;='様式３（療養者名簿）（⑤の場合）'!$W124,1,0),0),0)</f>
        <v>0</v>
      </c>
      <c r="IA115" s="159">
        <f>IF(IA$16-'様式３（療養者名簿）（⑤の場合）'!$O124+1&lt;=15,IF(IA$16&gt;='様式３（療養者名簿）（⑤の場合）'!$O124,IF(IA$16&lt;='様式３（療養者名簿）（⑤の場合）'!$W124,1,0),0),0)</f>
        <v>0</v>
      </c>
      <c r="IB115" s="159">
        <f>IF(IB$16-'様式３（療養者名簿）（⑤の場合）'!$O124+1&lt;=15,IF(IB$16&gt;='様式３（療養者名簿）（⑤の場合）'!$O124,IF(IB$16&lt;='様式３（療養者名簿）（⑤の場合）'!$W124,1,0),0),0)</f>
        <v>0</v>
      </c>
      <c r="IC115" s="159">
        <f>IF(IC$16-'様式３（療養者名簿）（⑤の場合）'!$O124+1&lt;=15,IF(IC$16&gt;='様式３（療養者名簿）（⑤の場合）'!$O124,IF(IC$16&lt;='様式３（療養者名簿）（⑤の場合）'!$W124,1,0),0),0)</f>
        <v>0</v>
      </c>
      <c r="ID115" s="159">
        <f>IF(ID$16-'様式３（療養者名簿）（⑤の場合）'!$O124+1&lt;=15,IF(ID$16&gt;='様式３（療養者名簿）（⑤の場合）'!$O124,IF(ID$16&lt;='様式３（療養者名簿）（⑤の場合）'!$W124,1,0),0),0)</f>
        <v>0</v>
      </c>
      <c r="IE115" s="159">
        <f>IF(IE$16-'様式３（療養者名簿）（⑤の場合）'!$O124+1&lt;=15,IF(IE$16&gt;='様式３（療養者名簿）（⑤の場合）'!$O124,IF(IE$16&lt;='様式３（療養者名簿）（⑤の場合）'!$W124,1,0),0),0)</f>
        <v>0</v>
      </c>
      <c r="IF115" s="159">
        <f>IF(IF$16-'様式３（療養者名簿）（⑤の場合）'!$O124+1&lt;=15,IF(IF$16&gt;='様式３（療養者名簿）（⑤の場合）'!$O124,IF(IF$16&lt;='様式３（療養者名簿）（⑤の場合）'!$W124,1,0),0),0)</f>
        <v>0</v>
      </c>
      <c r="IG115" s="159">
        <f>IF(IG$16-'様式３（療養者名簿）（⑤の場合）'!$O124+1&lt;=15,IF(IG$16&gt;='様式３（療養者名簿）（⑤の場合）'!$O124,IF(IG$16&lt;='様式３（療養者名簿）（⑤の場合）'!$W124,1,0),0),0)</f>
        <v>0</v>
      </c>
      <c r="IH115" s="159">
        <f>IF(IH$16-'様式３（療養者名簿）（⑤の場合）'!$O124+1&lt;=15,IF(IH$16&gt;='様式３（療養者名簿）（⑤の場合）'!$O124,IF(IH$16&lt;='様式３（療養者名簿）（⑤の場合）'!$W124,1,0),0),0)</f>
        <v>0</v>
      </c>
      <c r="II115" s="159">
        <f>IF(II$16-'様式３（療養者名簿）（⑤の場合）'!$O124+1&lt;=15,IF(II$16&gt;='様式３（療養者名簿）（⑤の場合）'!$O124,IF(II$16&lt;='様式３（療養者名簿）（⑤の場合）'!$W124,1,0),0),0)</f>
        <v>0</v>
      </c>
      <c r="IJ115" s="159">
        <f>IF(IJ$16-'様式３（療養者名簿）（⑤の場合）'!$O124+1&lt;=15,IF(IJ$16&gt;='様式３（療養者名簿）（⑤の場合）'!$O124,IF(IJ$16&lt;='様式３（療養者名簿）（⑤の場合）'!$W124,1,0),0),0)</f>
        <v>0</v>
      </c>
      <c r="IK115" s="159">
        <f>IF(IK$16-'様式３（療養者名簿）（⑤の場合）'!$O124+1&lt;=15,IF(IK$16&gt;='様式３（療養者名簿）（⑤の場合）'!$O124,IF(IK$16&lt;='様式３（療養者名簿）（⑤の場合）'!$W124,1,0),0),0)</f>
        <v>0</v>
      </c>
      <c r="IL115" s="159">
        <f>IF(IL$16-'様式３（療養者名簿）（⑤の場合）'!$O124+1&lt;=15,IF(IL$16&gt;='様式３（療養者名簿）（⑤の場合）'!$O124,IF(IL$16&lt;='様式３（療養者名簿）（⑤の場合）'!$W124,1,0),0),0)</f>
        <v>0</v>
      </c>
      <c r="IM115" s="159">
        <f>IF(IM$16-'様式３（療養者名簿）（⑤の場合）'!$O124+1&lt;=15,IF(IM$16&gt;='様式３（療養者名簿）（⑤の場合）'!$O124,IF(IM$16&lt;='様式３（療養者名簿）（⑤の場合）'!$W124,1,0),0),0)</f>
        <v>0</v>
      </c>
      <c r="IN115" s="159">
        <f>IF(IN$16-'様式３（療養者名簿）（⑤の場合）'!$O124+1&lt;=15,IF(IN$16&gt;='様式３（療養者名簿）（⑤の場合）'!$O124,IF(IN$16&lt;='様式３（療養者名簿）（⑤の場合）'!$W124,1,0),0),0)</f>
        <v>0</v>
      </c>
      <c r="IO115" s="159">
        <f>IF(IO$16-'様式３（療養者名簿）（⑤の場合）'!$O124+1&lt;=15,IF(IO$16&gt;='様式３（療養者名簿）（⑤の場合）'!$O124,IF(IO$16&lt;='様式３（療養者名簿）（⑤の場合）'!$W124,1,0),0),0)</f>
        <v>0</v>
      </c>
      <c r="IP115" s="159">
        <f>IF(IP$16-'様式３（療養者名簿）（⑤の場合）'!$O124+1&lt;=15,IF(IP$16&gt;='様式３（療養者名簿）（⑤の場合）'!$O124,IF(IP$16&lt;='様式３（療養者名簿）（⑤の場合）'!$W124,1,0),0),0)</f>
        <v>0</v>
      </c>
      <c r="IQ115" s="159">
        <f>IF(IQ$16-'様式３（療養者名簿）（⑤の場合）'!$O124+1&lt;=15,IF(IQ$16&gt;='様式３（療養者名簿）（⑤の場合）'!$O124,IF(IQ$16&lt;='様式３（療養者名簿）（⑤の場合）'!$W124,1,0),0),0)</f>
        <v>0</v>
      </c>
      <c r="IR115" s="159">
        <f>IF(IR$16-'様式３（療養者名簿）（⑤の場合）'!$O124+1&lt;=15,IF(IR$16&gt;='様式３（療養者名簿）（⑤の場合）'!$O124,IF(IR$16&lt;='様式３（療養者名簿）（⑤の場合）'!$W124,1,0),0),0)</f>
        <v>0</v>
      </c>
      <c r="IS115" s="159">
        <f>IF(IS$16-'様式３（療養者名簿）（⑤の場合）'!$O124+1&lt;=15,IF(IS$16&gt;='様式３（療養者名簿）（⑤の場合）'!$O124,IF(IS$16&lt;='様式３（療養者名簿）（⑤の場合）'!$W124,1,0),0),0)</f>
        <v>0</v>
      </c>
      <c r="IT115" s="159">
        <f>IF(IT$16-'様式３（療養者名簿）（⑤の場合）'!$O124+1&lt;=15,IF(IT$16&gt;='様式３（療養者名簿）（⑤の場合）'!$O124,IF(IT$16&lt;='様式３（療養者名簿）（⑤の場合）'!$W124,1,0),0),0)</f>
        <v>0</v>
      </c>
    </row>
    <row r="116" spans="1:254" ht="42" customHeight="1">
      <c r="A116" s="149">
        <f>'様式３（療養者名簿）（⑤の場合）'!C125</f>
        <v>0</v>
      </c>
      <c r="B116" s="159">
        <f>IF(B$16-'様式３（療養者名簿）（⑤の場合）'!$O125+1&lt;=15,IF(B$16&gt;='様式３（療養者名簿）（⑤の場合）'!$O125,IF(B$16&lt;='様式３（療養者名簿）（⑤の場合）'!$W125,1,0),0),0)</f>
        <v>0</v>
      </c>
      <c r="C116" s="159">
        <f>IF(C$16-'様式３（療養者名簿）（⑤の場合）'!$O125+1&lt;=15,IF(C$16&gt;='様式３（療養者名簿）（⑤の場合）'!$O125,IF(C$16&lt;='様式３（療養者名簿）（⑤の場合）'!$W125,1,0),0),0)</f>
        <v>0</v>
      </c>
      <c r="D116" s="159">
        <f>IF(D$16-'様式３（療養者名簿）（⑤の場合）'!$O125+1&lt;=15,IF(D$16&gt;='様式３（療養者名簿）（⑤の場合）'!$O125,IF(D$16&lt;='様式３（療養者名簿）（⑤の場合）'!$W125,1,0),0),0)</f>
        <v>0</v>
      </c>
      <c r="E116" s="159">
        <f>IF(E$16-'様式３（療養者名簿）（⑤の場合）'!$O125+1&lt;=15,IF(E$16&gt;='様式３（療養者名簿）（⑤の場合）'!$O125,IF(E$16&lt;='様式３（療養者名簿）（⑤の場合）'!$W125,1,0),0),0)</f>
        <v>0</v>
      </c>
      <c r="F116" s="159">
        <f>IF(F$16-'様式３（療養者名簿）（⑤の場合）'!$O125+1&lt;=15,IF(F$16&gt;='様式３（療養者名簿）（⑤の場合）'!$O125,IF(F$16&lt;='様式３（療養者名簿）（⑤の場合）'!$W125,1,0),0),0)</f>
        <v>0</v>
      </c>
      <c r="G116" s="159">
        <f>IF(G$16-'様式３（療養者名簿）（⑤の場合）'!$O125+1&lt;=15,IF(G$16&gt;='様式３（療養者名簿）（⑤の場合）'!$O125,IF(G$16&lt;='様式３（療養者名簿）（⑤の場合）'!$W125,1,0),0),0)</f>
        <v>0</v>
      </c>
      <c r="H116" s="159">
        <f>IF(H$16-'様式３（療養者名簿）（⑤の場合）'!$O125+1&lt;=15,IF(H$16&gt;='様式３（療養者名簿）（⑤の場合）'!$O125,IF(H$16&lt;='様式３（療養者名簿）（⑤の場合）'!$W125,1,0),0),0)</f>
        <v>0</v>
      </c>
      <c r="I116" s="159">
        <f>IF(I$16-'様式３（療養者名簿）（⑤の場合）'!$O125+1&lt;=15,IF(I$16&gt;='様式３（療養者名簿）（⑤の場合）'!$O125,IF(I$16&lt;='様式３（療養者名簿）（⑤の場合）'!$W125,1,0),0),0)</f>
        <v>0</v>
      </c>
      <c r="J116" s="159">
        <f>IF(J$16-'様式３（療養者名簿）（⑤の場合）'!$O125+1&lt;=15,IF(J$16&gt;='様式３（療養者名簿）（⑤の場合）'!$O125,IF(J$16&lt;='様式３（療養者名簿）（⑤の場合）'!$W125,1,0),0),0)</f>
        <v>0</v>
      </c>
      <c r="K116" s="159">
        <f>IF(K$16-'様式３（療養者名簿）（⑤の場合）'!$O125+1&lt;=15,IF(K$16&gt;='様式３（療養者名簿）（⑤の場合）'!$O125,IF(K$16&lt;='様式３（療養者名簿）（⑤の場合）'!$W125,1,0),0),0)</f>
        <v>0</v>
      </c>
      <c r="L116" s="159">
        <f>IF(L$16-'様式３（療養者名簿）（⑤の場合）'!$O125+1&lt;=15,IF(L$16&gt;='様式３（療養者名簿）（⑤の場合）'!$O125,IF(L$16&lt;='様式３（療養者名簿）（⑤の場合）'!$W125,1,0),0),0)</f>
        <v>0</v>
      </c>
      <c r="M116" s="159">
        <f>IF(M$16-'様式３（療養者名簿）（⑤の場合）'!$O125+1&lt;=15,IF(M$16&gt;='様式３（療養者名簿）（⑤の場合）'!$O125,IF(M$16&lt;='様式３（療養者名簿）（⑤の場合）'!$W125,1,0),0),0)</f>
        <v>0</v>
      </c>
      <c r="N116" s="159">
        <f>IF(N$16-'様式３（療養者名簿）（⑤の場合）'!$O125+1&lt;=15,IF(N$16&gt;='様式３（療養者名簿）（⑤の場合）'!$O125,IF(N$16&lt;='様式３（療養者名簿）（⑤の場合）'!$W125,1,0),0),0)</f>
        <v>0</v>
      </c>
      <c r="O116" s="159">
        <f>IF(O$16-'様式３（療養者名簿）（⑤の場合）'!$O125+1&lt;=15,IF(O$16&gt;='様式３（療養者名簿）（⑤の場合）'!$O125,IF(O$16&lt;='様式３（療養者名簿）（⑤の場合）'!$W125,1,0),0),0)</f>
        <v>0</v>
      </c>
      <c r="P116" s="159">
        <f>IF(P$16-'様式３（療養者名簿）（⑤の場合）'!$O125+1&lt;=15,IF(P$16&gt;='様式３（療養者名簿）（⑤の場合）'!$O125,IF(P$16&lt;='様式３（療養者名簿）（⑤の場合）'!$W125,1,0),0),0)</f>
        <v>0</v>
      </c>
      <c r="Q116" s="159">
        <f>IF(Q$16-'様式３（療養者名簿）（⑤の場合）'!$O125+1&lt;=15,IF(Q$16&gt;='様式３（療養者名簿）（⑤の場合）'!$O125,IF(Q$16&lt;='様式３（療養者名簿）（⑤の場合）'!$W125,1,0),0),0)</f>
        <v>0</v>
      </c>
      <c r="R116" s="159">
        <f>IF(R$16-'様式３（療養者名簿）（⑤の場合）'!$O125+1&lt;=15,IF(R$16&gt;='様式３（療養者名簿）（⑤の場合）'!$O125,IF(R$16&lt;='様式３（療養者名簿）（⑤の場合）'!$W125,1,0),0),0)</f>
        <v>0</v>
      </c>
      <c r="S116" s="159">
        <f>IF(S$16-'様式３（療養者名簿）（⑤の場合）'!$O125+1&lt;=15,IF(S$16&gt;='様式３（療養者名簿）（⑤の場合）'!$O125,IF(S$16&lt;='様式３（療養者名簿）（⑤の場合）'!$W125,1,0),0),0)</f>
        <v>0</v>
      </c>
      <c r="T116" s="159">
        <f>IF(T$16-'様式３（療養者名簿）（⑤の場合）'!$O125+1&lt;=15,IF(T$16&gt;='様式３（療養者名簿）（⑤の場合）'!$O125,IF(T$16&lt;='様式３（療養者名簿）（⑤の場合）'!$W125,1,0),0),0)</f>
        <v>0</v>
      </c>
      <c r="U116" s="159">
        <f>IF(U$16-'様式３（療養者名簿）（⑤の場合）'!$O125+1&lt;=15,IF(U$16&gt;='様式３（療養者名簿）（⑤の場合）'!$O125,IF(U$16&lt;='様式３（療養者名簿）（⑤の場合）'!$W125,1,0),0),0)</f>
        <v>0</v>
      </c>
      <c r="V116" s="159">
        <f>IF(V$16-'様式３（療養者名簿）（⑤の場合）'!$O125+1&lt;=15,IF(V$16&gt;='様式３（療養者名簿）（⑤の場合）'!$O125,IF(V$16&lt;='様式３（療養者名簿）（⑤の場合）'!$W125,1,0),0),0)</f>
        <v>0</v>
      </c>
      <c r="W116" s="159">
        <f>IF(W$16-'様式３（療養者名簿）（⑤の場合）'!$O125+1&lt;=15,IF(W$16&gt;='様式３（療養者名簿）（⑤の場合）'!$O125,IF(W$16&lt;='様式３（療養者名簿）（⑤の場合）'!$W125,1,0),0),0)</f>
        <v>0</v>
      </c>
      <c r="X116" s="159">
        <f>IF(X$16-'様式３（療養者名簿）（⑤の場合）'!$O125+1&lt;=15,IF(X$16&gt;='様式３（療養者名簿）（⑤の場合）'!$O125,IF(X$16&lt;='様式３（療養者名簿）（⑤の場合）'!$W125,1,0),0),0)</f>
        <v>0</v>
      </c>
      <c r="Y116" s="159">
        <f>IF(Y$16-'様式３（療養者名簿）（⑤の場合）'!$O125+1&lt;=15,IF(Y$16&gt;='様式３（療養者名簿）（⑤の場合）'!$O125,IF(Y$16&lt;='様式３（療養者名簿）（⑤の場合）'!$W125,1,0),0),0)</f>
        <v>0</v>
      </c>
      <c r="Z116" s="159">
        <f>IF(Z$16-'様式３（療養者名簿）（⑤の場合）'!$O125+1&lt;=15,IF(Z$16&gt;='様式３（療養者名簿）（⑤の場合）'!$O125,IF(Z$16&lt;='様式３（療養者名簿）（⑤の場合）'!$W125,1,0),0),0)</f>
        <v>0</v>
      </c>
      <c r="AA116" s="159">
        <f>IF(AA$16-'様式３（療養者名簿）（⑤の場合）'!$O125+1&lt;=15,IF(AA$16&gt;='様式３（療養者名簿）（⑤の場合）'!$O125,IF(AA$16&lt;='様式３（療養者名簿）（⑤の場合）'!$W125,1,0),0),0)</f>
        <v>0</v>
      </c>
      <c r="AB116" s="159">
        <f>IF(AB$16-'様式３（療養者名簿）（⑤の場合）'!$O125+1&lt;=15,IF(AB$16&gt;='様式３（療養者名簿）（⑤の場合）'!$O125,IF(AB$16&lt;='様式３（療養者名簿）（⑤の場合）'!$W125,1,0),0),0)</f>
        <v>0</v>
      </c>
      <c r="AC116" s="159">
        <f>IF(AC$16-'様式３（療養者名簿）（⑤の場合）'!$O125+1&lt;=15,IF(AC$16&gt;='様式３（療養者名簿）（⑤の場合）'!$O125,IF(AC$16&lt;='様式３（療養者名簿）（⑤の場合）'!$W125,1,0),0),0)</f>
        <v>0</v>
      </c>
      <c r="AD116" s="159">
        <f>IF(AD$16-'様式３（療養者名簿）（⑤の場合）'!$O125+1&lt;=15,IF(AD$16&gt;='様式３（療養者名簿）（⑤の場合）'!$O125,IF(AD$16&lt;='様式３（療養者名簿）（⑤の場合）'!$W125,1,0),0),0)</f>
        <v>0</v>
      </c>
      <c r="AE116" s="159">
        <f>IF(AE$16-'様式３（療養者名簿）（⑤の場合）'!$O125+1&lt;=15,IF(AE$16&gt;='様式３（療養者名簿）（⑤の場合）'!$O125,IF(AE$16&lt;='様式３（療養者名簿）（⑤の場合）'!$W125,1,0),0),0)</f>
        <v>0</v>
      </c>
      <c r="AF116" s="159">
        <f>IF(AF$16-'様式３（療養者名簿）（⑤の場合）'!$O125+1&lt;=15,IF(AF$16&gt;='様式３（療養者名簿）（⑤の場合）'!$O125,IF(AF$16&lt;='様式３（療養者名簿）（⑤の場合）'!$W125,1,0),0),0)</f>
        <v>0</v>
      </c>
      <c r="AG116" s="159">
        <f>IF(AG$16-'様式３（療養者名簿）（⑤の場合）'!$O125+1&lt;=15,IF(AG$16&gt;='様式３（療養者名簿）（⑤の場合）'!$O125,IF(AG$16&lt;='様式３（療養者名簿）（⑤の場合）'!$W125,1,0),0),0)</f>
        <v>0</v>
      </c>
      <c r="AH116" s="159">
        <f>IF(AH$16-'様式３（療養者名簿）（⑤の場合）'!$O125+1&lt;=15,IF(AH$16&gt;='様式３（療養者名簿）（⑤の場合）'!$O125,IF(AH$16&lt;='様式３（療養者名簿）（⑤の場合）'!$W125,1,0),0),0)</f>
        <v>0</v>
      </c>
      <c r="AI116" s="159">
        <f>IF(AI$16-'様式３（療養者名簿）（⑤の場合）'!$O125+1&lt;=15,IF(AI$16&gt;='様式３（療養者名簿）（⑤の場合）'!$O125,IF(AI$16&lt;='様式３（療養者名簿）（⑤の場合）'!$W125,1,0),0),0)</f>
        <v>0</v>
      </c>
      <c r="AJ116" s="159">
        <f>IF(AJ$16-'様式３（療養者名簿）（⑤の場合）'!$O125+1&lt;=15,IF(AJ$16&gt;='様式３（療養者名簿）（⑤の場合）'!$O125,IF(AJ$16&lt;='様式３（療養者名簿）（⑤の場合）'!$W125,1,0),0),0)</f>
        <v>0</v>
      </c>
      <c r="AK116" s="159">
        <f>IF(AK$16-'様式３（療養者名簿）（⑤の場合）'!$O125+1&lt;=15,IF(AK$16&gt;='様式３（療養者名簿）（⑤の場合）'!$O125,IF(AK$16&lt;='様式３（療養者名簿）（⑤の場合）'!$W125,1,0),0),0)</f>
        <v>0</v>
      </c>
      <c r="AL116" s="159">
        <f>IF(AL$16-'様式３（療養者名簿）（⑤の場合）'!$O125+1&lt;=15,IF(AL$16&gt;='様式３（療養者名簿）（⑤の場合）'!$O125,IF(AL$16&lt;='様式３（療養者名簿）（⑤の場合）'!$W125,1,0),0),0)</f>
        <v>0</v>
      </c>
      <c r="AM116" s="159">
        <f>IF(AM$16-'様式３（療養者名簿）（⑤の場合）'!$O125+1&lt;=15,IF(AM$16&gt;='様式３（療養者名簿）（⑤の場合）'!$O125,IF(AM$16&lt;='様式３（療養者名簿）（⑤の場合）'!$W125,1,0),0),0)</f>
        <v>0</v>
      </c>
      <c r="AN116" s="159">
        <f>IF(AN$16-'様式３（療養者名簿）（⑤の場合）'!$O125+1&lt;=15,IF(AN$16&gt;='様式３（療養者名簿）（⑤の場合）'!$O125,IF(AN$16&lt;='様式３（療養者名簿）（⑤の場合）'!$W125,1,0),0),0)</f>
        <v>0</v>
      </c>
      <c r="AO116" s="159">
        <f>IF(AO$16-'様式３（療養者名簿）（⑤の場合）'!$O125+1&lt;=15,IF(AO$16&gt;='様式３（療養者名簿）（⑤の場合）'!$O125,IF(AO$16&lt;='様式３（療養者名簿）（⑤の場合）'!$W125,1,0),0),0)</f>
        <v>0</v>
      </c>
      <c r="AP116" s="159">
        <f>IF(AP$16-'様式３（療養者名簿）（⑤の場合）'!$O125+1&lt;=15,IF(AP$16&gt;='様式３（療養者名簿）（⑤の場合）'!$O125,IF(AP$16&lt;='様式３（療養者名簿）（⑤の場合）'!$W125,1,0),0),0)</f>
        <v>0</v>
      </c>
      <c r="AQ116" s="159">
        <f>IF(AQ$16-'様式３（療養者名簿）（⑤の場合）'!$O125+1&lt;=15,IF(AQ$16&gt;='様式３（療養者名簿）（⑤の場合）'!$O125,IF(AQ$16&lt;='様式３（療養者名簿）（⑤の場合）'!$W125,1,0),0),0)</f>
        <v>0</v>
      </c>
      <c r="AR116" s="159">
        <f>IF(AR$16-'様式３（療養者名簿）（⑤の場合）'!$O125+1&lt;=15,IF(AR$16&gt;='様式３（療養者名簿）（⑤の場合）'!$O125,IF(AR$16&lt;='様式３（療養者名簿）（⑤の場合）'!$W125,1,0),0),0)</f>
        <v>0</v>
      </c>
      <c r="AS116" s="159">
        <f>IF(AS$16-'様式３（療養者名簿）（⑤の場合）'!$O125+1&lt;=15,IF(AS$16&gt;='様式３（療養者名簿）（⑤の場合）'!$O125,IF(AS$16&lt;='様式３（療養者名簿）（⑤の場合）'!$W125,1,0),0),0)</f>
        <v>0</v>
      </c>
      <c r="AT116" s="159">
        <f>IF(AT$16-'様式３（療養者名簿）（⑤の場合）'!$O125+1&lt;=15,IF(AT$16&gt;='様式３（療養者名簿）（⑤の場合）'!$O125,IF(AT$16&lt;='様式３（療養者名簿）（⑤の場合）'!$W125,1,0),0),0)</f>
        <v>0</v>
      </c>
      <c r="AU116" s="159">
        <f>IF(AU$16-'様式３（療養者名簿）（⑤の場合）'!$O125+1&lt;=15,IF(AU$16&gt;='様式３（療養者名簿）（⑤の場合）'!$O125,IF(AU$16&lt;='様式３（療養者名簿）（⑤の場合）'!$W125,1,0),0),0)</f>
        <v>0</v>
      </c>
      <c r="AV116" s="159">
        <f>IF(AV$16-'様式３（療養者名簿）（⑤の場合）'!$O125+1&lt;=15,IF(AV$16&gt;='様式３（療養者名簿）（⑤の場合）'!$O125,IF(AV$16&lt;='様式３（療養者名簿）（⑤の場合）'!$W125,1,0),0),0)</f>
        <v>0</v>
      </c>
      <c r="AW116" s="159">
        <f>IF(AW$16-'様式３（療養者名簿）（⑤の場合）'!$O125+1&lt;=15,IF(AW$16&gt;='様式３（療養者名簿）（⑤の場合）'!$O125,IF(AW$16&lt;='様式３（療養者名簿）（⑤の場合）'!$W125,1,0),0),0)</f>
        <v>0</v>
      </c>
      <c r="AX116" s="159">
        <f>IF(AX$16-'様式３（療養者名簿）（⑤の場合）'!$O125+1&lt;=15,IF(AX$16&gt;='様式３（療養者名簿）（⑤の場合）'!$O125,IF(AX$16&lt;='様式３（療養者名簿）（⑤の場合）'!$W125,1,0),0),0)</f>
        <v>0</v>
      </c>
      <c r="AY116" s="159">
        <f>IF(AY$16-'様式３（療養者名簿）（⑤の場合）'!$O125+1&lt;=15,IF(AY$16&gt;='様式３（療養者名簿）（⑤の場合）'!$O125,IF(AY$16&lt;='様式３（療養者名簿）（⑤の場合）'!$W125,1,0),0),0)</f>
        <v>0</v>
      </c>
      <c r="AZ116" s="159">
        <f>IF(AZ$16-'様式３（療養者名簿）（⑤の場合）'!$O125+1&lt;=15,IF(AZ$16&gt;='様式３（療養者名簿）（⑤の場合）'!$O125,IF(AZ$16&lt;='様式３（療養者名簿）（⑤の場合）'!$W125,1,0),0),0)</f>
        <v>0</v>
      </c>
      <c r="BA116" s="159">
        <f>IF(BA$16-'様式３（療養者名簿）（⑤の場合）'!$O125+1&lt;=15,IF(BA$16&gt;='様式３（療養者名簿）（⑤の場合）'!$O125,IF(BA$16&lt;='様式３（療養者名簿）（⑤の場合）'!$W125,1,0),0),0)</f>
        <v>0</v>
      </c>
      <c r="BB116" s="159">
        <f>IF(BB$16-'様式３（療養者名簿）（⑤の場合）'!$O125+1&lt;=15,IF(BB$16&gt;='様式３（療養者名簿）（⑤の場合）'!$O125,IF(BB$16&lt;='様式３（療養者名簿）（⑤の場合）'!$W125,1,0),0),0)</f>
        <v>0</v>
      </c>
      <c r="BC116" s="159">
        <f>IF(BC$16-'様式３（療養者名簿）（⑤の場合）'!$O125+1&lt;=15,IF(BC$16&gt;='様式３（療養者名簿）（⑤の場合）'!$O125,IF(BC$16&lt;='様式３（療養者名簿）（⑤の場合）'!$W125,1,0),0),0)</f>
        <v>0</v>
      </c>
      <c r="BD116" s="159">
        <f>IF(BD$16-'様式３（療養者名簿）（⑤の場合）'!$O125+1&lt;=15,IF(BD$16&gt;='様式３（療養者名簿）（⑤の場合）'!$O125,IF(BD$16&lt;='様式３（療養者名簿）（⑤の場合）'!$W125,1,0),0),0)</f>
        <v>0</v>
      </c>
      <c r="BE116" s="159">
        <f>IF(BE$16-'様式３（療養者名簿）（⑤の場合）'!$O125+1&lt;=15,IF(BE$16&gt;='様式３（療養者名簿）（⑤の場合）'!$O125,IF(BE$16&lt;='様式３（療養者名簿）（⑤の場合）'!$W125,1,0),0),0)</f>
        <v>0</v>
      </c>
      <c r="BF116" s="159">
        <f>IF(BF$16-'様式３（療養者名簿）（⑤の場合）'!$O125+1&lt;=15,IF(BF$16&gt;='様式３（療養者名簿）（⑤の場合）'!$O125,IF(BF$16&lt;='様式３（療養者名簿）（⑤の場合）'!$W125,1,0),0),0)</f>
        <v>0</v>
      </c>
      <c r="BG116" s="159">
        <f>IF(BG$16-'様式３（療養者名簿）（⑤の場合）'!$O125+1&lt;=15,IF(BG$16&gt;='様式３（療養者名簿）（⑤の場合）'!$O125,IF(BG$16&lt;='様式３（療養者名簿）（⑤の場合）'!$W125,1,0),0),0)</f>
        <v>0</v>
      </c>
      <c r="BH116" s="159">
        <f>IF(BH$16-'様式３（療養者名簿）（⑤の場合）'!$O125+1&lt;=15,IF(BH$16&gt;='様式３（療養者名簿）（⑤の場合）'!$O125,IF(BH$16&lt;='様式３（療養者名簿）（⑤の場合）'!$W125,1,0),0),0)</f>
        <v>0</v>
      </c>
      <c r="BI116" s="159">
        <f>IF(BI$16-'様式３（療養者名簿）（⑤の場合）'!$O125+1&lt;=15,IF(BI$16&gt;='様式３（療養者名簿）（⑤の場合）'!$O125,IF(BI$16&lt;='様式３（療養者名簿）（⑤の場合）'!$W125,1,0),0),0)</f>
        <v>0</v>
      </c>
      <c r="BJ116" s="159">
        <f>IF(BJ$16-'様式３（療養者名簿）（⑤の場合）'!$O125+1&lt;=15,IF(BJ$16&gt;='様式３（療養者名簿）（⑤の場合）'!$O125,IF(BJ$16&lt;='様式３（療養者名簿）（⑤の場合）'!$W125,1,0),0),0)</f>
        <v>0</v>
      </c>
      <c r="BK116" s="159">
        <f>IF(BK$16-'様式３（療養者名簿）（⑤の場合）'!$O125+1&lt;=15,IF(BK$16&gt;='様式３（療養者名簿）（⑤の場合）'!$O125,IF(BK$16&lt;='様式３（療養者名簿）（⑤の場合）'!$W125,1,0),0),0)</f>
        <v>0</v>
      </c>
      <c r="BL116" s="159">
        <f>IF(BL$16-'様式３（療養者名簿）（⑤の場合）'!$O125+1&lt;=15,IF(BL$16&gt;='様式３（療養者名簿）（⑤の場合）'!$O125,IF(BL$16&lt;='様式３（療養者名簿）（⑤の場合）'!$W125,1,0),0),0)</f>
        <v>0</v>
      </c>
      <c r="BM116" s="159">
        <f>IF(BM$16-'様式３（療養者名簿）（⑤の場合）'!$O125+1&lt;=15,IF(BM$16&gt;='様式３（療養者名簿）（⑤の場合）'!$O125,IF(BM$16&lt;='様式３（療養者名簿）（⑤の場合）'!$W125,1,0),0),0)</f>
        <v>0</v>
      </c>
      <c r="BN116" s="159">
        <f>IF(BN$16-'様式３（療養者名簿）（⑤の場合）'!$O125+1&lt;=15,IF(BN$16&gt;='様式３（療養者名簿）（⑤の場合）'!$O125,IF(BN$16&lt;='様式３（療養者名簿）（⑤の場合）'!$W125,1,0),0),0)</f>
        <v>0</v>
      </c>
      <c r="BO116" s="159">
        <f>IF(BO$16-'様式３（療養者名簿）（⑤の場合）'!$O125+1&lt;=15,IF(BO$16&gt;='様式３（療養者名簿）（⑤の場合）'!$O125,IF(BO$16&lt;='様式３（療養者名簿）（⑤の場合）'!$W125,1,0),0),0)</f>
        <v>0</v>
      </c>
      <c r="BP116" s="159">
        <f>IF(BP$16-'様式３（療養者名簿）（⑤の場合）'!$O125+1&lt;=15,IF(BP$16&gt;='様式３（療養者名簿）（⑤の場合）'!$O125,IF(BP$16&lt;='様式３（療養者名簿）（⑤の場合）'!$W125,1,0),0),0)</f>
        <v>0</v>
      </c>
      <c r="BQ116" s="159">
        <f>IF(BQ$16-'様式３（療養者名簿）（⑤の場合）'!$O125+1&lt;=15,IF(BQ$16&gt;='様式３（療養者名簿）（⑤の場合）'!$O125,IF(BQ$16&lt;='様式３（療養者名簿）（⑤の場合）'!$W125,1,0),0),0)</f>
        <v>0</v>
      </c>
      <c r="BR116" s="159">
        <f>IF(BR$16-'様式３（療養者名簿）（⑤の場合）'!$O125+1&lt;=15,IF(BR$16&gt;='様式３（療養者名簿）（⑤の場合）'!$O125,IF(BR$16&lt;='様式３（療養者名簿）（⑤の場合）'!$W125,1,0),0),0)</f>
        <v>0</v>
      </c>
      <c r="BS116" s="159">
        <f>IF(BS$16-'様式３（療養者名簿）（⑤の場合）'!$O125+1&lt;=15,IF(BS$16&gt;='様式３（療養者名簿）（⑤の場合）'!$O125,IF(BS$16&lt;='様式３（療養者名簿）（⑤の場合）'!$W125,1,0),0),0)</f>
        <v>0</v>
      </c>
      <c r="BT116" s="159">
        <f>IF(BT$16-'様式３（療養者名簿）（⑤の場合）'!$O125+1&lt;=15,IF(BT$16&gt;='様式３（療養者名簿）（⑤の場合）'!$O125,IF(BT$16&lt;='様式３（療養者名簿）（⑤の場合）'!$W125,1,0),0),0)</f>
        <v>0</v>
      </c>
      <c r="BU116" s="159">
        <f>IF(BU$16-'様式３（療養者名簿）（⑤の場合）'!$O125+1&lt;=15,IF(BU$16&gt;='様式３（療養者名簿）（⑤の場合）'!$O125,IF(BU$16&lt;='様式３（療養者名簿）（⑤の場合）'!$W125,1,0),0),0)</f>
        <v>0</v>
      </c>
      <c r="BV116" s="159">
        <f>IF(BV$16-'様式３（療養者名簿）（⑤の場合）'!$O125+1&lt;=15,IF(BV$16&gt;='様式３（療養者名簿）（⑤の場合）'!$O125,IF(BV$16&lt;='様式３（療養者名簿）（⑤の場合）'!$W125,1,0),0),0)</f>
        <v>0</v>
      </c>
      <c r="BW116" s="159">
        <f>IF(BW$16-'様式３（療養者名簿）（⑤の場合）'!$O125+1&lt;=15,IF(BW$16&gt;='様式３（療養者名簿）（⑤の場合）'!$O125,IF(BW$16&lt;='様式３（療養者名簿）（⑤の場合）'!$W125,1,0),0),0)</f>
        <v>0</v>
      </c>
      <c r="BX116" s="159">
        <f>IF(BX$16-'様式３（療養者名簿）（⑤の場合）'!$O125+1&lt;=15,IF(BX$16&gt;='様式３（療養者名簿）（⑤の場合）'!$O125,IF(BX$16&lt;='様式３（療養者名簿）（⑤の場合）'!$W125,1,0),0),0)</f>
        <v>0</v>
      </c>
      <c r="BY116" s="159">
        <f>IF(BY$16-'様式３（療養者名簿）（⑤の場合）'!$O125+1&lt;=15,IF(BY$16&gt;='様式３（療養者名簿）（⑤の場合）'!$O125,IF(BY$16&lt;='様式３（療養者名簿）（⑤の場合）'!$W125,1,0),0),0)</f>
        <v>0</v>
      </c>
      <c r="BZ116" s="159">
        <f>IF(BZ$16-'様式３（療養者名簿）（⑤の場合）'!$O125+1&lt;=15,IF(BZ$16&gt;='様式３（療養者名簿）（⑤の場合）'!$O125,IF(BZ$16&lt;='様式３（療養者名簿）（⑤の場合）'!$W125,1,0),0),0)</f>
        <v>0</v>
      </c>
      <c r="CA116" s="159">
        <f>IF(CA$16-'様式３（療養者名簿）（⑤の場合）'!$O125+1&lt;=15,IF(CA$16&gt;='様式３（療養者名簿）（⑤の場合）'!$O125,IF(CA$16&lt;='様式３（療養者名簿）（⑤の場合）'!$W125,1,0),0),0)</f>
        <v>0</v>
      </c>
      <c r="CB116" s="159">
        <f>IF(CB$16-'様式３（療養者名簿）（⑤の場合）'!$O125+1&lt;=15,IF(CB$16&gt;='様式３（療養者名簿）（⑤の場合）'!$O125,IF(CB$16&lt;='様式３（療養者名簿）（⑤の場合）'!$W125,1,0),0),0)</f>
        <v>0</v>
      </c>
      <c r="CC116" s="159">
        <f>IF(CC$16-'様式３（療養者名簿）（⑤の場合）'!$O125+1&lt;=15,IF(CC$16&gt;='様式３（療養者名簿）（⑤の場合）'!$O125,IF(CC$16&lt;='様式３（療養者名簿）（⑤の場合）'!$W125,1,0),0),0)</f>
        <v>0</v>
      </c>
      <c r="CD116" s="159">
        <f>IF(CD$16-'様式３（療養者名簿）（⑤の場合）'!$O125+1&lt;=15,IF(CD$16&gt;='様式３（療養者名簿）（⑤の場合）'!$O125,IF(CD$16&lt;='様式３（療養者名簿）（⑤の場合）'!$W125,1,0),0),0)</f>
        <v>0</v>
      </c>
      <c r="CE116" s="159">
        <f>IF(CE$16-'様式３（療養者名簿）（⑤の場合）'!$O125+1&lt;=15,IF(CE$16&gt;='様式３（療養者名簿）（⑤の場合）'!$O125,IF(CE$16&lt;='様式３（療養者名簿）（⑤の場合）'!$W125,1,0),0),0)</f>
        <v>0</v>
      </c>
      <c r="CF116" s="159">
        <f>IF(CF$16-'様式３（療養者名簿）（⑤の場合）'!$O125+1&lt;=15,IF(CF$16&gt;='様式３（療養者名簿）（⑤の場合）'!$O125,IF(CF$16&lt;='様式３（療養者名簿）（⑤の場合）'!$W125,1,0),0),0)</f>
        <v>0</v>
      </c>
      <c r="CG116" s="159">
        <f>IF(CG$16-'様式３（療養者名簿）（⑤の場合）'!$O125+1&lt;=15,IF(CG$16&gt;='様式３（療養者名簿）（⑤の場合）'!$O125,IF(CG$16&lt;='様式３（療養者名簿）（⑤の場合）'!$W125,1,0),0),0)</f>
        <v>0</v>
      </c>
      <c r="CH116" s="159">
        <f>IF(CH$16-'様式３（療養者名簿）（⑤の場合）'!$O125+1&lt;=15,IF(CH$16&gt;='様式３（療養者名簿）（⑤の場合）'!$O125,IF(CH$16&lt;='様式３（療養者名簿）（⑤の場合）'!$W125,1,0),0),0)</f>
        <v>0</v>
      </c>
      <c r="CI116" s="159">
        <f>IF(CI$16-'様式３（療養者名簿）（⑤の場合）'!$O125+1&lt;=15,IF(CI$16&gt;='様式３（療養者名簿）（⑤の場合）'!$O125,IF(CI$16&lt;='様式３（療養者名簿）（⑤の場合）'!$W125,1,0),0),0)</f>
        <v>0</v>
      </c>
      <c r="CJ116" s="159">
        <f>IF(CJ$16-'様式３（療養者名簿）（⑤の場合）'!$O125+1&lt;=15,IF(CJ$16&gt;='様式３（療養者名簿）（⑤の場合）'!$O125,IF(CJ$16&lt;='様式３（療養者名簿）（⑤の場合）'!$W125,1,0),0),0)</f>
        <v>0</v>
      </c>
      <c r="CK116" s="159">
        <f>IF(CK$16-'様式３（療養者名簿）（⑤の場合）'!$O125+1&lt;=15,IF(CK$16&gt;='様式３（療養者名簿）（⑤の場合）'!$O125,IF(CK$16&lt;='様式３（療養者名簿）（⑤の場合）'!$W125,1,0),0),0)</f>
        <v>0</v>
      </c>
      <c r="CL116" s="159">
        <f>IF(CL$16-'様式３（療養者名簿）（⑤の場合）'!$O125+1&lt;=15,IF(CL$16&gt;='様式３（療養者名簿）（⑤の場合）'!$O125,IF(CL$16&lt;='様式３（療養者名簿）（⑤の場合）'!$W125,1,0),0),0)</f>
        <v>0</v>
      </c>
      <c r="CM116" s="159">
        <f>IF(CM$16-'様式３（療養者名簿）（⑤の場合）'!$O125+1&lt;=15,IF(CM$16&gt;='様式３（療養者名簿）（⑤の場合）'!$O125,IF(CM$16&lt;='様式３（療養者名簿）（⑤の場合）'!$W125,1,0),0),0)</f>
        <v>0</v>
      </c>
      <c r="CN116" s="159">
        <f>IF(CN$16-'様式３（療養者名簿）（⑤の場合）'!$O125+1&lt;=15,IF(CN$16&gt;='様式３（療養者名簿）（⑤の場合）'!$O125,IF(CN$16&lt;='様式３（療養者名簿）（⑤の場合）'!$W125,1,0),0),0)</f>
        <v>0</v>
      </c>
      <c r="CO116" s="159">
        <f>IF(CO$16-'様式３（療養者名簿）（⑤の場合）'!$O125+1&lt;=15,IF(CO$16&gt;='様式３（療養者名簿）（⑤の場合）'!$O125,IF(CO$16&lt;='様式３（療養者名簿）（⑤の場合）'!$W125,1,0),0),0)</f>
        <v>0</v>
      </c>
      <c r="CP116" s="159">
        <f>IF(CP$16-'様式３（療養者名簿）（⑤の場合）'!$O125+1&lt;=15,IF(CP$16&gt;='様式３（療養者名簿）（⑤の場合）'!$O125,IF(CP$16&lt;='様式３（療養者名簿）（⑤の場合）'!$W125,1,0),0),0)</f>
        <v>0</v>
      </c>
      <c r="CQ116" s="159">
        <f>IF(CQ$16-'様式３（療養者名簿）（⑤の場合）'!$O125+1&lt;=15,IF(CQ$16&gt;='様式３（療養者名簿）（⑤の場合）'!$O125,IF(CQ$16&lt;='様式３（療養者名簿）（⑤の場合）'!$W125,1,0),0),0)</f>
        <v>0</v>
      </c>
      <c r="CR116" s="159">
        <f>IF(CR$16-'様式３（療養者名簿）（⑤の場合）'!$O125+1&lt;=15,IF(CR$16&gt;='様式３（療養者名簿）（⑤の場合）'!$O125,IF(CR$16&lt;='様式３（療養者名簿）（⑤の場合）'!$W125,1,0),0),0)</f>
        <v>0</v>
      </c>
      <c r="CS116" s="159">
        <f>IF(CS$16-'様式３（療養者名簿）（⑤の場合）'!$O125+1&lt;=15,IF(CS$16&gt;='様式３（療養者名簿）（⑤の場合）'!$O125,IF(CS$16&lt;='様式３（療養者名簿）（⑤の場合）'!$W125,1,0),0),0)</f>
        <v>0</v>
      </c>
      <c r="CT116" s="159">
        <f>IF(CT$16-'様式３（療養者名簿）（⑤の場合）'!$O125+1&lt;=15,IF(CT$16&gt;='様式３（療養者名簿）（⑤の場合）'!$O125,IF(CT$16&lt;='様式３（療養者名簿）（⑤の場合）'!$W125,1,0),0),0)</f>
        <v>0</v>
      </c>
      <c r="CU116" s="159">
        <f>IF(CU$16-'様式３（療養者名簿）（⑤の場合）'!$O125+1&lt;=15,IF(CU$16&gt;='様式３（療養者名簿）（⑤の場合）'!$O125,IF(CU$16&lt;='様式３（療養者名簿）（⑤の場合）'!$W125,1,0),0),0)</f>
        <v>0</v>
      </c>
      <c r="CV116" s="159">
        <f>IF(CV$16-'様式３（療養者名簿）（⑤の場合）'!$O125+1&lt;=15,IF(CV$16&gt;='様式３（療養者名簿）（⑤の場合）'!$O125,IF(CV$16&lt;='様式３（療養者名簿）（⑤の場合）'!$W125,1,0),0),0)</f>
        <v>0</v>
      </c>
      <c r="CW116" s="159">
        <f>IF(CW$16-'様式３（療養者名簿）（⑤の場合）'!$O125+1&lt;=15,IF(CW$16&gt;='様式３（療養者名簿）（⑤の場合）'!$O125,IF(CW$16&lt;='様式３（療養者名簿）（⑤の場合）'!$W125,1,0),0),0)</f>
        <v>0</v>
      </c>
      <c r="CX116" s="159">
        <f>IF(CX$16-'様式３（療養者名簿）（⑤の場合）'!$O125+1&lt;=15,IF(CX$16&gt;='様式３（療養者名簿）（⑤の場合）'!$O125,IF(CX$16&lt;='様式３（療養者名簿）（⑤の場合）'!$W125,1,0),0),0)</f>
        <v>0</v>
      </c>
      <c r="CY116" s="159">
        <f>IF(CY$16-'様式３（療養者名簿）（⑤の場合）'!$O125+1&lt;=15,IF(CY$16&gt;='様式３（療養者名簿）（⑤の場合）'!$O125,IF(CY$16&lt;='様式３（療養者名簿）（⑤の場合）'!$W125,1,0),0),0)</f>
        <v>0</v>
      </c>
      <c r="CZ116" s="159">
        <f>IF(CZ$16-'様式３（療養者名簿）（⑤の場合）'!$O125+1&lt;=15,IF(CZ$16&gt;='様式３（療養者名簿）（⑤の場合）'!$O125,IF(CZ$16&lt;='様式３（療養者名簿）（⑤の場合）'!$W125,1,0),0),0)</f>
        <v>0</v>
      </c>
      <c r="DA116" s="159">
        <f>IF(DA$16-'様式３（療養者名簿）（⑤の場合）'!$O125+1&lt;=15,IF(DA$16&gt;='様式３（療養者名簿）（⑤の場合）'!$O125,IF(DA$16&lt;='様式３（療養者名簿）（⑤の場合）'!$W125,1,0),0),0)</f>
        <v>0</v>
      </c>
      <c r="DB116" s="159">
        <f>IF(DB$16-'様式３（療養者名簿）（⑤の場合）'!$O125+1&lt;=15,IF(DB$16&gt;='様式３（療養者名簿）（⑤の場合）'!$O125,IF(DB$16&lt;='様式３（療養者名簿）（⑤の場合）'!$W125,1,0),0),0)</f>
        <v>0</v>
      </c>
      <c r="DC116" s="159">
        <f>IF(DC$16-'様式３（療養者名簿）（⑤の場合）'!$O125+1&lt;=15,IF(DC$16&gt;='様式３（療養者名簿）（⑤の場合）'!$O125,IF(DC$16&lt;='様式３（療養者名簿）（⑤の場合）'!$W125,1,0),0),0)</f>
        <v>0</v>
      </c>
      <c r="DD116" s="159">
        <f>IF(DD$16-'様式３（療養者名簿）（⑤の場合）'!$O125+1&lt;=15,IF(DD$16&gt;='様式３（療養者名簿）（⑤の場合）'!$O125,IF(DD$16&lt;='様式３（療養者名簿）（⑤の場合）'!$W125,1,0),0),0)</f>
        <v>0</v>
      </c>
      <c r="DE116" s="159">
        <f>IF(DE$16-'様式３（療養者名簿）（⑤の場合）'!$O125+1&lt;=15,IF(DE$16&gt;='様式３（療養者名簿）（⑤の場合）'!$O125,IF(DE$16&lt;='様式３（療養者名簿）（⑤の場合）'!$W125,1,0),0),0)</f>
        <v>0</v>
      </c>
      <c r="DF116" s="159">
        <f>IF(DF$16-'様式３（療養者名簿）（⑤の場合）'!$O125+1&lt;=15,IF(DF$16&gt;='様式３（療養者名簿）（⑤の場合）'!$O125,IF(DF$16&lt;='様式３（療養者名簿）（⑤の場合）'!$W125,1,0),0),0)</f>
        <v>0</v>
      </c>
      <c r="DG116" s="159">
        <f>IF(DG$16-'様式３（療養者名簿）（⑤の場合）'!$O125+1&lt;=15,IF(DG$16&gt;='様式３（療養者名簿）（⑤の場合）'!$O125,IF(DG$16&lt;='様式３（療養者名簿）（⑤の場合）'!$W125,1,0),0),0)</f>
        <v>0</v>
      </c>
      <c r="DH116" s="159">
        <f>IF(DH$16-'様式３（療養者名簿）（⑤の場合）'!$O125+1&lt;=15,IF(DH$16&gt;='様式３（療養者名簿）（⑤の場合）'!$O125,IF(DH$16&lt;='様式３（療養者名簿）（⑤の場合）'!$W125,1,0),0),0)</f>
        <v>0</v>
      </c>
      <c r="DI116" s="159">
        <f>IF(DI$16-'様式３（療養者名簿）（⑤の場合）'!$O125+1&lt;=15,IF(DI$16&gt;='様式３（療養者名簿）（⑤の場合）'!$O125,IF(DI$16&lt;='様式３（療養者名簿）（⑤の場合）'!$W125,1,0),0),0)</f>
        <v>0</v>
      </c>
      <c r="DJ116" s="159">
        <f>IF(DJ$16-'様式３（療養者名簿）（⑤の場合）'!$O125+1&lt;=15,IF(DJ$16&gt;='様式３（療養者名簿）（⑤の場合）'!$O125,IF(DJ$16&lt;='様式３（療養者名簿）（⑤の場合）'!$W125,1,0),0),0)</f>
        <v>0</v>
      </c>
      <c r="DK116" s="159">
        <f>IF(DK$16-'様式３（療養者名簿）（⑤の場合）'!$O125+1&lt;=15,IF(DK$16&gt;='様式３（療養者名簿）（⑤の場合）'!$O125,IF(DK$16&lt;='様式３（療養者名簿）（⑤の場合）'!$W125,1,0),0),0)</f>
        <v>0</v>
      </c>
      <c r="DL116" s="159">
        <f>IF(DL$16-'様式３（療養者名簿）（⑤の場合）'!$O125+1&lt;=15,IF(DL$16&gt;='様式３（療養者名簿）（⑤の場合）'!$O125,IF(DL$16&lt;='様式３（療養者名簿）（⑤の場合）'!$W125,1,0),0),0)</f>
        <v>0</v>
      </c>
      <c r="DM116" s="159">
        <f>IF(DM$16-'様式３（療養者名簿）（⑤の場合）'!$O125+1&lt;=15,IF(DM$16&gt;='様式３（療養者名簿）（⑤の場合）'!$O125,IF(DM$16&lt;='様式３（療養者名簿）（⑤の場合）'!$W125,1,0),0),0)</f>
        <v>0</v>
      </c>
      <c r="DN116" s="159">
        <f>IF(DN$16-'様式３（療養者名簿）（⑤の場合）'!$O125+1&lt;=15,IF(DN$16&gt;='様式３（療養者名簿）（⑤の場合）'!$O125,IF(DN$16&lt;='様式３（療養者名簿）（⑤の場合）'!$W125,1,0),0),0)</f>
        <v>0</v>
      </c>
      <c r="DO116" s="159">
        <f>IF(DO$16-'様式３（療養者名簿）（⑤の場合）'!$O125+1&lt;=15,IF(DO$16&gt;='様式３（療養者名簿）（⑤の場合）'!$O125,IF(DO$16&lt;='様式３（療養者名簿）（⑤の場合）'!$W125,1,0),0),0)</f>
        <v>0</v>
      </c>
      <c r="DP116" s="159">
        <f>IF(DP$16-'様式３（療養者名簿）（⑤の場合）'!$O125+1&lt;=15,IF(DP$16&gt;='様式３（療養者名簿）（⑤の場合）'!$O125,IF(DP$16&lt;='様式３（療養者名簿）（⑤の場合）'!$W125,1,0),0),0)</f>
        <v>0</v>
      </c>
      <c r="DQ116" s="159">
        <f>IF(DQ$16-'様式３（療養者名簿）（⑤の場合）'!$O125+1&lt;=15,IF(DQ$16&gt;='様式３（療養者名簿）（⑤の場合）'!$O125,IF(DQ$16&lt;='様式３（療養者名簿）（⑤の場合）'!$W125,1,0),0),0)</f>
        <v>0</v>
      </c>
      <c r="DR116" s="159">
        <f>IF(DR$16-'様式３（療養者名簿）（⑤の場合）'!$O125+1&lt;=15,IF(DR$16&gt;='様式３（療養者名簿）（⑤の場合）'!$O125,IF(DR$16&lt;='様式３（療養者名簿）（⑤の場合）'!$W125,1,0),0),0)</f>
        <v>0</v>
      </c>
      <c r="DS116" s="159">
        <f>IF(DS$16-'様式３（療養者名簿）（⑤の場合）'!$O125+1&lt;=15,IF(DS$16&gt;='様式３（療養者名簿）（⑤の場合）'!$O125,IF(DS$16&lt;='様式３（療養者名簿）（⑤の場合）'!$W125,1,0),0),0)</f>
        <v>0</v>
      </c>
      <c r="DT116" s="159">
        <f>IF(DT$16-'様式３（療養者名簿）（⑤の場合）'!$O125+1&lt;=15,IF(DT$16&gt;='様式３（療養者名簿）（⑤の場合）'!$O125,IF(DT$16&lt;='様式３（療養者名簿）（⑤の場合）'!$W125,1,0),0),0)</f>
        <v>0</v>
      </c>
      <c r="DU116" s="159">
        <f>IF(DU$16-'様式３（療養者名簿）（⑤の場合）'!$O125+1&lt;=15,IF(DU$16&gt;='様式３（療養者名簿）（⑤の場合）'!$O125,IF(DU$16&lt;='様式３（療養者名簿）（⑤の場合）'!$W125,1,0),0),0)</f>
        <v>0</v>
      </c>
      <c r="DV116" s="159">
        <f>IF(DV$16-'様式３（療養者名簿）（⑤の場合）'!$O125+1&lt;=15,IF(DV$16&gt;='様式３（療養者名簿）（⑤の場合）'!$O125,IF(DV$16&lt;='様式３（療養者名簿）（⑤の場合）'!$W125,1,0),0),0)</f>
        <v>0</v>
      </c>
      <c r="DW116" s="159">
        <f>IF(DW$16-'様式３（療養者名簿）（⑤の場合）'!$O125+1&lt;=15,IF(DW$16&gt;='様式３（療養者名簿）（⑤の場合）'!$O125,IF(DW$16&lt;='様式３（療養者名簿）（⑤の場合）'!$W125,1,0),0),0)</f>
        <v>0</v>
      </c>
      <c r="DX116" s="159">
        <f>IF(DX$16-'様式３（療養者名簿）（⑤の場合）'!$O125+1&lt;=15,IF(DX$16&gt;='様式３（療養者名簿）（⑤の場合）'!$O125,IF(DX$16&lt;='様式３（療養者名簿）（⑤の場合）'!$W125,1,0),0),0)</f>
        <v>0</v>
      </c>
      <c r="DY116" s="159">
        <f>IF(DY$16-'様式３（療養者名簿）（⑤の場合）'!$O125+1&lt;=15,IF(DY$16&gt;='様式３（療養者名簿）（⑤の場合）'!$O125,IF(DY$16&lt;='様式３（療養者名簿）（⑤の場合）'!$W125,1,0),0),0)</f>
        <v>0</v>
      </c>
      <c r="DZ116" s="159">
        <f>IF(DZ$16-'様式３（療養者名簿）（⑤の場合）'!$O125+1&lt;=15,IF(DZ$16&gt;='様式３（療養者名簿）（⑤の場合）'!$O125,IF(DZ$16&lt;='様式３（療養者名簿）（⑤の場合）'!$W125,1,0),0),0)</f>
        <v>0</v>
      </c>
      <c r="EA116" s="159">
        <f>IF(EA$16-'様式３（療養者名簿）（⑤の場合）'!$O125+1&lt;=15,IF(EA$16&gt;='様式３（療養者名簿）（⑤の場合）'!$O125,IF(EA$16&lt;='様式３（療養者名簿）（⑤の場合）'!$W125,1,0),0),0)</f>
        <v>0</v>
      </c>
      <c r="EB116" s="159">
        <f>IF(EB$16-'様式３（療養者名簿）（⑤の場合）'!$O125+1&lt;=15,IF(EB$16&gt;='様式３（療養者名簿）（⑤の場合）'!$O125,IF(EB$16&lt;='様式３（療養者名簿）（⑤の場合）'!$W125,1,0),0),0)</f>
        <v>0</v>
      </c>
      <c r="EC116" s="159">
        <f>IF(EC$16-'様式３（療養者名簿）（⑤の場合）'!$O125+1&lt;=15,IF(EC$16&gt;='様式３（療養者名簿）（⑤の場合）'!$O125,IF(EC$16&lt;='様式３（療養者名簿）（⑤の場合）'!$W125,1,0),0),0)</f>
        <v>0</v>
      </c>
      <c r="ED116" s="159">
        <f>IF(ED$16-'様式３（療養者名簿）（⑤の場合）'!$O125+1&lt;=15,IF(ED$16&gt;='様式３（療養者名簿）（⑤の場合）'!$O125,IF(ED$16&lt;='様式３（療養者名簿）（⑤の場合）'!$W125,1,0),0),0)</f>
        <v>0</v>
      </c>
      <c r="EE116" s="159">
        <f>IF(EE$16-'様式３（療養者名簿）（⑤の場合）'!$O125+1&lt;=15,IF(EE$16&gt;='様式３（療養者名簿）（⑤の場合）'!$O125,IF(EE$16&lt;='様式３（療養者名簿）（⑤の場合）'!$W125,1,0),0),0)</f>
        <v>0</v>
      </c>
      <c r="EF116" s="159">
        <f>IF(EF$16-'様式３（療養者名簿）（⑤の場合）'!$O125+1&lt;=15,IF(EF$16&gt;='様式３（療養者名簿）（⑤の場合）'!$O125,IF(EF$16&lt;='様式３（療養者名簿）（⑤の場合）'!$W125,1,0),0),0)</f>
        <v>0</v>
      </c>
      <c r="EG116" s="159">
        <f>IF(EG$16-'様式３（療養者名簿）（⑤の場合）'!$O125+1&lt;=15,IF(EG$16&gt;='様式３（療養者名簿）（⑤の場合）'!$O125,IF(EG$16&lt;='様式３（療養者名簿）（⑤の場合）'!$W125,1,0),0),0)</f>
        <v>0</v>
      </c>
      <c r="EH116" s="159">
        <f>IF(EH$16-'様式３（療養者名簿）（⑤の場合）'!$O125+1&lt;=15,IF(EH$16&gt;='様式３（療養者名簿）（⑤の場合）'!$O125,IF(EH$16&lt;='様式３（療養者名簿）（⑤の場合）'!$W125,1,0),0),0)</f>
        <v>0</v>
      </c>
      <c r="EI116" s="159">
        <f>IF(EI$16-'様式３（療養者名簿）（⑤の場合）'!$O125+1&lt;=15,IF(EI$16&gt;='様式３（療養者名簿）（⑤の場合）'!$O125,IF(EI$16&lt;='様式３（療養者名簿）（⑤の場合）'!$W125,1,0),0),0)</f>
        <v>0</v>
      </c>
      <c r="EJ116" s="159">
        <f>IF(EJ$16-'様式３（療養者名簿）（⑤の場合）'!$O125+1&lt;=15,IF(EJ$16&gt;='様式３（療養者名簿）（⑤の場合）'!$O125,IF(EJ$16&lt;='様式３（療養者名簿）（⑤の場合）'!$W125,1,0),0),0)</f>
        <v>0</v>
      </c>
      <c r="EK116" s="159">
        <f>IF(EK$16-'様式３（療養者名簿）（⑤の場合）'!$O125+1&lt;=15,IF(EK$16&gt;='様式３（療養者名簿）（⑤の場合）'!$O125,IF(EK$16&lt;='様式３（療養者名簿）（⑤の場合）'!$W125,1,0),0),0)</f>
        <v>0</v>
      </c>
      <c r="EL116" s="159">
        <f>IF(EL$16-'様式３（療養者名簿）（⑤の場合）'!$O125+1&lt;=15,IF(EL$16&gt;='様式３（療養者名簿）（⑤の場合）'!$O125,IF(EL$16&lt;='様式３（療養者名簿）（⑤の場合）'!$W125,1,0),0),0)</f>
        <v>0</v>
      </c>
      <c r="EM116" s="159">
        <f>IF(EM$16-'様式３（療養者名簿）（⑤の場合）'!$O125+1&lt;=15,IF(EM$16&gt;='様式３（療養者名簿）（⑤の場合）'!$O125,IF(EM$16&lt;='様式３（療養者名簿）（⑤の場合）'!$W125,1,0),0),0)</f>
        <v>0</v>
      </c>
      <c r="EN116" s="159">
        <f>IF(EN$16-'様式３（療養者名簿）（⑤の場合）'!$O125+1&lt;=15,IF(EN$16&gt;='様式３（療養者名簿）（⑤の場合）'!$O125,IF(EN$16&lt;='様式３（療養者名簿）（⑤の場合）'!$W125,1,0),0),0)</f>
        <v>0</v>
      </c>
      <c r="EO116" s="159">
        <f>IF(EO$16-'様式３（療養者名簿）（⑤の場合）'!$O125+1&lt;=15,IF(EO$16&gt;='様式３（療養者名簿）（⑤の場合）'!$O125,IF(EO$16&lt;='様式３（療養者名簿）（⑤の場合）'!$W125,1,0),0),0)</f>
        <v>0</v>
      </c>
      <c r="EP116" s="159">
        <f>IF(EP$16-'様式３（療養者名簿）（⑤の場合）'!$O125+1&lt;=15,IF(EP$16&gt;='様式３（療養者名簿）（⑤の場合）'!$O125,IF(EP$16&lt;='様式３（療養者名簿）（⑤の場合）'!$W125,1,0),0),0)</f>
        <v>0</v>
      </c>
      <c r="EQ116" s="159">
        <f>IF(EQ$16-'様式３（療養者名簿）（⑤の場合）'!$O125+1&lt;=15,IF(EQ$16&gt;='様式３（療養者名簿）（⑤の場合）'!$O125,IF(EQ$16&lt;='様式３（療養者名簿）（⑤の場合）'!$W125,1,0),0),0)</f>
        <v>0</v>
      </c>
      <c r="ER116" s="159">
        <f>IF(ER$16-'様式３（療養者名簿）（⑤の場合）'!$O125+1&lt;=15,IF(ER$16&gt;='様式３（療養者名簿）（⑤の場合）'!$O125,IF(ER$16&lt;='様式３（療養者名簿）（⑤の場合）'!$W125,1,0),0),0)</f>
        <v>0</v>
      </c>
      <c r="ES116" s="159">
        <f>IF(ES$16-'様式３（療養者名簿）（⑤の場合）'!$O125+1&lt;=15,IF(ES$16&gt;='様式３（療養者名簿）（⑤の場合）'!$O125,IF(ES$16&lt;='様式３（療養者名簿）（⑤の場合）'!$W125,1,0),0),0)</f>
        <v>0</v>
      </c>
      <c r="ET116" s="159">
        <f>IF(ET$16-'様式３（療養者名簿）（⑤の場合）'!$O125+1&lt;=15,IF(ET$16&gt;='様式３（療養者名簿）（⑤の場合）'!$O125,IF(ET$16&lt;='様式３（療養者名簿）（⑤の場合）'!$W125,1,0),0),0)</f>
        <v>0</v>
      </c>
      <c r="EU116" s="159">
        <f>IF(EU$16-'様式３（療養者名簿）（⑤の場合）'!$O125+1&lt;=15,IF(EU$16&gt;='様式３（療養者名簿）（⑤の場合）'!$O125,IF(EU$16&lt;='様式３（療養者名簿）（⑤の場合）'!$W125,1,0),0),0)</f>
        <v>0</v>
      </c>
      <c r="EV116" s="159">
        <f>IF(EV$16-'様式３（療養者名簿）（⑤の場合）'!$O125+1&lt;=15,IF(EV$16&gt;='様式３（療養者名簿）（⑤の場合）'!$O125,IF(EV$16&lt;='様式３（療養者名簿）（⑤の場合）'!$W125,1,0),0),0)</f>
        <v>0</v>
      </c>
      <c r="EW116" s="159">
        <f>IF(EW$16-'様式３（療養者名簿）（⑤の場合）'!$O125+1&lt;=15,IF(EW$16&gt;='様式３（療養者名簿）（⑤の場合）'!$O125,IF(EW$16&lt;='様式３（療養者名簿）（⑤の場合）'!$W125,1,0),0),0)</f>
        <v>0</v>
      </c>
      <c r="EX116" s="159">
        <f>IF(EX$16-'様式３（療養者名簿）（⑤の場合）'!$O125+1&lt;=15,IF(EX$16&gt;='様式３（療養者名簿）（⑤の場合）'!$O125,IF(EX$16&lt;='様式３（療養者名簿）（⑤の場合）'!$W125,1,0),0),0)</f>
        <v>0</v>
      </c>
      <c r="EY116" s="159">
        <f>IF(EY$16-'様式３（療養者名簿）（⑤の場合）'!$O125+1&lt;=15,IF(EY$16&gt;='様式３（療養者名簿）（⑤の場合）'!$O125,IF(EY$16&lt;='様式３（療養者名簿）（⑤の場合）'!$W125,1,0),0),0)</f>
        <v>0</v>
      </c>
      <c r="EZ116" s="159">
        <f>IF(EZ$16-'様式３（療養者名簿）（⑤の場合）'!$O125+1&lt;=15,IF(EZ$16&gt;='様式３（療養者名簿）（⑤の場合）'!$O125,IF(EZ$16&lt;='様式３（療養者名簿）（⑤の場合）'!$W125,1,0),0),0)</f>
        <v>0</v>
      </c>
      <c r="FA116" s="159">
        <f>IF(FA$16-'様式３（療養者名簿）（⑤の場合）'!$O125+1&lt;=15,IF(FA$16&gt;='様式３（療養者名簿）（⑤の場合）'!$O125,IF(FA$16&lt;='様式３（療養者名簿）（⑤の場合）'!$W125,1,0),0),0)</f>
        <v>0</v>
      </c>
      <c r="FB116" s="159">
        <f>IF(FB$16-'様式３（療養者名簿）（⑤の場合）'!$O125+1&lt;=15,IF(FB$16&gt;='様式３（療養者名簿）（⑤の場合）'!$O125,IF(FB$16&lt;='様式３（療養者名簿）（⑤の場合）'!$W125,1,0),0),0)</f>
        <v>0</v>
      </c>
      <c r="FC116" s="159">
        <f>IF(FC$16-'様式３（療養者名簿）（⑤の場合）'!$O125+1&lt;=15,IF(FC$16&gt;='様式３（療養者名簿）（⑤の場合）'!$O125,IF(FC$16&lt;='様式３（療養者名簿）（⑤の場合）'!$W125,1,0),0),0)</f>
        <v>0</v>
      </c>
      <c r="FD116" s="159">
        <f>IF(FD$16-'様式３（療養者名簿）（⑤の場合）'!$O125+1&lt;=15,IF(FD$16&gt;='様式３（療養者名簿）（⑤の場合）'!$O125,IF(FD$16&lt;='様式３（療養者名簿）（⑤の場合）'!$W125,1,0),0),0)</f>
        <v>0</v>
      </c>
      <c r="FE116" s="159">
        <f>IF(FE$16-'様式３（療養者名簿）（⑤の場合）'!$O125+1&lt;=15,IF(FE$16&gt;='様式３（療養者名簿）（⑤の場合）'!$O125,IF(FE$16&lt;='様式３（療養者名簿）（⑤の場合）'!$W125,1,0),0),0)</f>
        <v>0</v>
      </c>
      <c r="FF116" s="159">
        <f>IF(FF$16-'様式３（療養者名簿）（⑤の場合）'!$O125+1&lt;=15,IF(FF$16&gt;='様式３（療養者名簿）（⑤の場合）'!$O125,IF(FF$16&lt;='様式３（療養者名簿）（⑤の場合）'!$W125,1,0),0),0)</f>
        <v>0</v>
      </c>
      <c r="FG116" s="159">
        <f>IF(FG$16-'様式３（療養者名簿）（⑤の場合）'!$O125+1&lt;=15,IF(FG$16&gt;='様式３（療養者名簿）（⑤の場合）'!$O125,IF(FG$16&lt;='様式３（療養者名簿）（⑤の場合）'!$W125,1,0),0),0)</f>
        <v>0</v>
      </c>
      <c r="FH116" s="159">
        <f>IF(FH$16-'様式３（療養者名簿）（⑤の場合）'!$O125+1&lt;=15,IF(FH$16&gt;='様式３（療養者名簿）（⑤の場合）'!$O125,IF(FH$16&lt;='様式３（療養者名簿）（⑤の場合）'!$W125,1,0),0),0)</f>
        <v>0</v>
      </c>
      <c r="FI116" s="159">
        <f>IF(FI$16-'様式３（療養者名簿）（⑤の場合）'!$O125+1&lt;=15,IF(FI$16&gt;='様式３（療養者名簿）（⑤の場合）'!$O125,IF(FI$16&lt;='様式３（療養者名簿）（⑤の場合）'!$W125,1,0),0),0)</f>
        <v>0</v>
      </c>
      <c r="FJ116" s="159">
        <f>IF(FJ$16-'様式３（療養者名簿）（⑤の場合）'!$O125+1&lt;=15,IF(FJ$16&gt;='様式３（療養者名簿）（⑤の場合）'!$O125,IF(FJ$16&lt;='様式３（療養者名簿）（⑤の場合）'!$W125,1,0),0),0)</f>
        <v>0</v>
      </c>
      <c r="FK116" s="159">
        <f>IF(FK$16-'様式３（療養者名簿）（⑤の場合）'!$O125+1&lt;=15,IF(FK$16&gt;='様式３（療養者名簿）（⑤の場合）'!$O125,IF(FK$16&lt;='様式３（療養者名簿）（⑤の場合）'!$W125,1,0),0),0)</f>
        <v>0</v>
      </c>
      <c r="FL116" s="159">
        <f>IF(FL$16-'様式３（療養者名簿）（⑤の場合）'!$O125+1&lt;=15,IF(FL$16&gt;='様式３（療養者名簿）（⑤の場合）'!$O125,IF(FL$16&lt;='様式３（療養者名簿）（⑤の場合）'!$W125,1,0),0),0)</f>
        <v>0</v>
      </c>
      <c r="FM116" s="159">
        <f>IF(FM$16-'様式３（療養者名簿）（⑤の場合）'!$O125+1&lt;=15,IF(FM$16&gt;='様式３（療養者名簿）（⑤の場合）'!$O125,IF(FM$16&lt;='様式３（療養者名簿）（⑤の場合）'!$W125,1,0),0),0)</f>
        <v>0</v>
      </c>
      <c r="FN116" s="159">
        <f>IF(FN$16-'様式３（療養者名簿）（⑤の場合）'!$O125+1&lt;=15,IF(FN$16&gt;='様式３（療養者名簿）（⑤の場合）'!$O125,IF(FN$16&lt;='様式３（療養者名簿）（⑤の場合）'!$W125,1,0),0),0)</f>
        <v>0</v>
      </c>
      <c r="FO116" s="159">
        <f>IF(FO$16-'様式３（療養者名簿）（⑤の場合）'!$O125+1&lt;=15,IF(FO$16&gt;='様式３（療養者名簿）（⑤の場合）'!$O125,IF(FO$16&lt;='様式３（療養者名簿）（⑤の場合）'!$W125,1,0),0),0)</f>
        <v>0</v>
      </c>
      <c r="FP116" s="159">
        <f>IF(FP$16-'様式３（療養者名簿）（⑤の場合）'!$O125+1&lt;=15,IF(FP$16&gt;='様式３（療養者名簿）（⑤の場合）'!$O125,IF(FP$16&lt;='様式３（療養者名簿）（⑤の場合）'!$W125,1,0),0),0)</f>
        <v>0</v>
      </c>
      <c r="FQ116" s="159">
        <f>IF(FQ$16-'様式３（療養者名簿）（⑤の場合）'!$O125+1&lt;=15,IF(FQ$16&gt;='様式３（療養者名簿）（⑤の場合）'!$O125,IF(FQ$16&lt;='様式３（療養者名簿）（⑤の場合）'!$W125,1,0),0),0)</f>
        <v>0</v>
      </c>
      <c r="FR116" s="159">
        <f>IF(FR$16-'様式３（療養者名簿）（⑤の場合）'!$O125+1&lt;=15,IF(FR$16&gt;='様式３（療養者名簿）（⑤の場合）'!$O125,IF(FR$16&lt;='様式３（療養者名簿）（⑤の場合）'!$W125,1,0),0),0)</f>
        <v>0</v>
      </c>
      <c r="FS116" s="159">
        <f>IF(FS$16-'様式３（療養者名簿）（⑤の場合）'!$O125+1&lt;=15,IF(FS$16&gt;='様式３（療養者名簿）（⑤の場合）'!$O125,IF(FS$16&lt;='様式３（療養者名簿）（⑤の場合）'!$W125,1,0),0),0)</f>
        <v>0</v>
      </c>
      <c r="FT116" s="159">
        <f>IF(FT$16-'様式３（療養者名簿）（⑤の場合）'!$O125+1&lt;=15,IF(FT$16&gt;='様式３（療養者名簿）（⑤の場合）'!$O125,IF(FT$16&lt;='様式３（療養者名簿）（⑤の場合）'!$W125,1,0),0),0)</f>
        <v>0</v>
      </c>
      <c r="FU116" s="159">
        <f>IF(FU$16-'様式３（療養者名簿）（⑤の場合）'!$O125+1&lt;=15,IF(FU$16&gt;='様式３（療養者名簿）（⑤の場合）'!$O125,IF(FU$16&lt;='様式３（療養者名簿）（⑤の場合）'!$W125,1,0),0),0)</f>
        <v>0</v>
      </c>
      <c r="FV116" s="159">
        <f>IF(FV$16-'様式３（療養者名簿）（⑤の場合）'!$O125+1&lt;=15,IF(FV$16&gt;='様式３（療養者名簿）（⑤の場合）'!$O125,IF(FV$16&lt;='様式３（療養者名簿）（⑤の場合）'!$W125,1,0),0),0)</f>
        <v>0</v>
      </c>
      <c r="FW116" s="159">
        <f>IF(FW$16-'様式３（療養者名簿）（⑤の場合）'!$O125+1&lt;=15,IF(FW$16&gt;='様式３（療養者名簿）（⑤の場合）'!$O125,IF(FW$16&lt;='様式３（療養者名簿）（⑤の場合）'!$W125,1,0),0),0)</f>
        <v>0</v>
      </c>
      <c r="FX116" s="159">
        <f>IF(FX$16-'様式３（療養者名簿）（⑤の場合）'!$O125+1&lt;=15,IF(FX$16&gt;='様式３（療養者名簿）（⑤の場合）'!$O125,IF(FX$16&lt;='様式３（療養者名簿）（⑤の場合）'!$W125,1,0),0),0)</f>
        <v>0</v>
      </c>
      <c r="FY116" s="159">
        <f>IF(FY$16-'様式３（療養者名簿）（⑤の場合）'!$O125+1&lt;=15,IF(FY$16&gt;='様式３（療養者名簿）（⑤の場合）'!$O125,IF(FY$16&lt;='様式３（療養者名簿）（⑤の場合）'!$W125,1,0),0),0)</f>
        <v>0</v>
      </c>
      <c r="FZ116" s="159">
        <f>IF(FZ$16-'様式３（療養者名簿）（⑤の場合）'!$O125+1&lt;=15,IF(FZ$16&gt;='様式３（療養者名簿）（⑤の場合）'!$O125,IF(FZ$16&lt;='様式３（療養者名簿）（⑤の場合）'!$W125,1,0),0),0)</f>
        <v>0</v>
      </c>
      <c r="GA116" s="159">
        <f>IF(GA$16-'様式３（療養者名簿）（⑤の場合）'!$O125+1&lt;=15,IF(GA$16&gt;='様式３（療養者名簿）（⑤の場合）'!$O125,IF(GA$16&lt;='様式３（療養者名簿）（⑤の場合）'!$W125,1,0),0),0)</f>
        <v>0</v>
      </c>
      <c r="GB116" s="159">
        <f>IF(GB$16-'様式３（療養者名簿）（⑤の場合）'!$O125+1&lt;=15,IF(GB$16&gt;='様式３（療養者名簿）（⑤の場合）'!$O125,IF(GB$16&lt;='様式３（療養者名簿）（⑤の場合）'!$W125,1,0),0),0)</f>
        <v>0</v>
      </c>
      <c r="GC116" s="159">
        <f>IF(GC$16-'様式３（療養者名簿）（⑤の場合）'!$O125+1&lt;=15,IF(GC$16&gt;='様式３（療養者名簿）（⑤の場合）'!$O125,IF(GC$16&lt;='様式３（療養者名簿）（⑤の場合）'!$W125,1,0),0),0)</f>
        <v>0</v>
      </c>
      <c r="GD116" s="159">
        <f>IF(GD$16-'様式３（療養者名簿）（⑤の場合）'!$O125+1&lt;=15,IF(GD$16&gt;='様式３（療養者名簿）（⑤の場合）'!$O125,IF(GD$16&lt;='様式３（療養者名簿）（⑤の場合）'!$W125,1,0),0),0)</f>
        <v>0</v>
      </c>
      <c r="GE116" s="159">
        <f>IF(GE$16-'様式３（療養者名簿）（⑤の場合）'!$O125+1&lt;=15,IF(GE$16&gt;='様式３（療養者名簿）（⑤の場合）'!$O125,IF(GE$16&lt;='様式３（療養者名簿）（⑤の場合）'!$W125,1,0),0),0)</f>
        <v>0</v>
      </c>
      <c r="GF116" s="159">
        <f>IF(GF$16-'様式３（療養者名簿）（⑤の場合）'!$O125+1&lt;=15,IF(GF$16&gt;='様式３（療養者名簿）（⑤の場合）'!$O125,IF(GF$16&lt;='様式３（療養者名簿）（⑤の場合）'!$W125,1,0),0),0)</f>
        <v>0</v>
      </c>
      <c r="GG116" s="159">
        <f>IF(GG$16-'様式３（療養者名簿）（⑤の場合）'!$O125+1&lt;=15,IF(GG$16&gt;='様式３（療養者名簿）（⑤の場合）'!$O125,IF(GG$16&lt;='様式３（療養者名簿）（⑤の場合）'!$W125,1,0),0),0)</f>
        <v>0</v>
      </c>
      <c r="GH116" s="159">
        <f>IF(GH$16-'様式３（療養者名簿）（⑤の場合）'!$O125+1&lt;=15,IF(GH$16&gt;='様式３（療養者名簿）（⑤の場合）'!$O125,IF(GH$16&lt;='様式３（療養者名簿）（⑤の場合）'!$W125,1,0),0),0)</f>
        <v>0</v>
      </c>
      <c r="GI116" s="159">
        <f>IF(GI$16-'様式３（療養者名簿）（⑤の場合）'!$O125+1&lt;=15,IF(GI$16&gt;='様式３（療養者名簿）（⑤の場合）'!$O125,IF(GI$16&lt;='様式３（療養者名簿）（⑤の場合）'!$W125,1,0),0),0)</f>
        <v>0</v>
      </c>
      <c r="GJ116" s="159">
        <f>IF(GJ$16-'様式３（療養者名簿）（⑤の場合）'!$O125+1&lt;=15,IF(GJ$16&gt;='様式３（療養者名簿）（⑤の場合）'!$O125,IF(GJ$16&lt;='様式３（療養者名簿）（⑤の場合）'!$W125,1,0),0),0)</f>
        <v>0</v>
      </c>
      <c r="GK116" s="159">
        <f>IF(GK$16-'様式３（療養者名簿）（⑤の場合）'!$O125+1&lt;=15,IF(GK$16&gt;='様式３（療養者名簿）（⑤の場合）'!$O125,IF(GK$16&lt;='様式３（療養者名簿）（⑤の場合）'!$W125,1,0),0),0)</f>
        <v>0</v>
      </c>
      <c r="GL116" s="159">
        <f>IF(GL$16-'様式３（療養者名簿）（⑤の場合）'!$O125+1&lt;=15,IF(GL$16&gt;='様式３（療養者名簿）（⑤の場合）'!$O125,IF(GL$16&lt;='様式３（療養者名簿）（⑤の場合）'!$W125,1,0),0),0)</f>
        <v>0</v>
      </c>
      <c r="GM116" s="159">
        <f>IF(GM$16-'様式３（療養者名簿）（⑤の場合）'!$O125+1&lt;=15,IF(GM$16&gt;='様式３（療養者名簿）（⑤の場合）'!$O125,IF(GM$16&lt;='様式３（療養者名簿）（⑤の場合）'!$W125,1,0),0),0)</f>
        <v>0</v>
      </c>
      <c r="GN116" s="159">
        <f>IF(GN$16-'様式３（療養者名簿）（⑤の場合）'!$O125+1&lt;=15,IF(GN$16&gt;='様式３（療養者名簿）（⑤の場合）'!$O125,IF(GN$16&lt;='様式３（療養者名簿）（⑤の場合）'!$W125,1,0),0),0)</f>
        <v>0</v>
      </c>
      <c r="GO116" s="159">
        <f>IF(GO$16-'様式３（療養者名簿）（⑤の場合）'!$O125+1&lt;=15,IF(GO$16&gt;='様式３（療養者名簿）（⑤の場合）'!$O125,IF(GO$16&lt;='様式３（療養者名簿）（⑤の場合）'!$W125,1,0),0),0)</f>
        <v>0</v>
      </c>
      <c r="GP116" s="159">
        <f>IF(GP$16-'様式３（療養者名簿）（⑤の場合）'!$O125+1&lt;=15,IF(GP$16&gt;='様式３（療養者名簿）（⑤の場合）'!$O125,IF(GP$16&lt;='様式３（療養者名簿）（⑤の場合）'!$W125,1,0),0),0)</f>
        <v>0</v>
      </c>
      <c r="GQ116" s="159">
        <f>IF(GQ$16-'様式３（療養者名簿）（⑤の場合）'!$O125+1&lt;=15,IF(GQ$16&gt;='様式３（療養者名簿）（⑤の場合）'!$O125,IF(GQ$16&lt;='様式３（療養者名簿）（⑤の場合）'!$W125,1,0),0),0)</f>
        <v>0</v>
      </c>
      <c r="GR116" s="159">
        <f>IF(GR$16-'様式３（療養者名簿）（⑤の場合）'!$O125+1&lt;=15,IF(GR$16&gt;='様式３（療養者名簿）（⑤の場合）'!$O125,IF(GR$16&lt;='様式３（療養者名簿）（⑤の場合）'!$W125,1,0),0),0)</f>
        <v>0</v>
      </c>
      <c r="GS116" s="159">
        <f>IF(GS$16-'様式３（療養者名簿）（⑤の場合）'!$O125+1&lt;=15,IF(GS$16&gt;='様式３（療養者名簿）（⑤の場合）'!$O125,IF(GS$16&lt;='様式３（療養者名簿）（⑤の場合）'!$W125,1,0),0),0)</f>
        <v>0</v>
      </c>
      <c r="GT116" s="159">
        <f>IF(GT$16-'様式３（療養者名簿）（⑤の場合）'!$O125+1&lt;=15,IF(GT$16&gt;='様式３（療養者名簿）（⑤の場合）'!$O125,IF(GT$16&lt;='様式３（療養者名簿）（⑤の場合）'!$W125,1,0),0),0)</f>
        <v>0</v>
      </c>
      <c r="GU116" s="159">
        <f>IF(GU$16-'様式３（療養者名簿）（⑤の場合）'!$O125+1&lt;=15,IF(GU$16&gt;='様式３（療養者名簿）（⑤の場合）'!$O125,IF(GU$16&lt;='様式３（療養者名簿）（⑤の場合）'!$W125,1,0),0),0)</f>
        <v>0</v>
      </c>
      <c r="GV116" s="159">
        <f>IF(GV$16-'様式３（療養者名簿）（⑤の場合）'!$O125+1&lt;=15,IF(GV$16&gt;='様式３（療養者名簿）（⑤の場合）'!$O125,IF(GV$16&lt;='様式３（療養者名簿）（⑤の場合）'!$W125,1,0),0),0)</f>
        <v>0</v>
      </c>
      <c r="GW116" s="159">
        <f>IF(GW$16-'様式３（療養者名簿）（⑤の場合）'!$O125+1&lt;=15,IF(GW$16&gt;='様式３（療養者名簿）（⑤の場合）'!$O125,IF(GW$16&lt;='様式３（療養者名簿）（⑤の場合）'!$W125,1,0),0),0)</f>
        <v>0</v>
      </c>
      <c r="GX116" s="159">
        <f>IF(GX$16-'様式３（療養者名簿）（⑤の場合）'!$O125+1&lt;=15,IF(GX$16&gt;='様式３（療養者名簿）（⑤の場合）'!$O125,IF(GX$16&lt;='様式３（療養者名簿）（⑤の場合）'!$W125,1,0),0),0)</f>
        <v>0</v>
      </c>
      <c r="GY116" s="159">
        <f>IF(GY$16-'様式３（療養者名簿）（⑤の場合）'!$O125+1&lt;=15,IF(GY$16&gt;='様式３（療養者名簿）（⑤の場合）'!$O125,IF(GY$16&lt;='様式３（療養者名簿）（⑤の場合）'!$W125,1,0),0),0)</f>
        <v>0</v>
      </c>
      <c r="GZ116" s="159">
        <f>IF(GZ$16-'様式３（療養者名簿）（⑤の場合）'!$O125+1&lt;=15,IF(GZ$16&gt;='様式３（療養者名簿）（⑤の場合）'!$O125,IF(GZ$16&lt;='様式３（療養者名簿）（⑤の場合）'!$W125,1,0),0),0)</f>
        <v>0</v>
      </c>
      <c r="HA116" s="159">
        <f>IF(HA$16-'様式３（療養者名簿）（⑤の場合）'!$O125+1&lt;=15,IF(HA$16&gt;='様式３（療養者名簿）（⑤の場合）'!$O125,IF(HA$16&lt;='様式３（療養者名簿）（⑤の場合）'!$W125,1,0),0),0)</f>
        <v>0</v>
      </c>
      <c r="HB116" s="159">
        <f>IF(HB$16-'様式３（療養者名簿）（⑤の場合）'!$O125+1&lt;=15,IF(HB$16&gt;='様式３（療養者名簿）（⑤の場合）'!$O125,IF(HB$16&lt;='様式３（療養者名簿）（⑤の場合）'!$W125,1,0),0),0)</f>
        <v>0</v>
      </c>
      <c r="HC116" s="159">
        <f>IF(HC$16-'様式３（療養者名簿）（⑤の場合）'!$O125+1&lt;=15,IF(HC$16&gt;='様式３（療養者名簿）（⑤の場合）'!$O125,IF(HC$16&lt;='様式３（療養者名簿）（⑤の場合）'!$W125,1,0),0),0)</f>
        <v>0</v>
      </c>
      <c r="HD116" s="159">
        <f>IF(HD$16-'様式３（療養者名簿）（⑤の場合）'!$O125+1&lt;=15,IF(HD$16&gt;='様式３（療養者名簿）（⑤の場合）'!$O125,IF(HD$16&lt;='様式３（療養者名簿）（⑤の場合）'!$W125,1,0),0),0)</f>
        <v>0</v>
      </c>
      <c r="HE116" s="159">
        <f>IF(HE$16-'様式３（療養者名簿）（⑤の場合）'!$O125+1&lt;=15,IF(HE$16&gt;='様式３（療養者名簿）（⑤の場合）'!$O125,IF(HE$16&lt;='様式３（療養者名簿）（⑤の場合）'!$W125,1,0),0),0)</f>
        <v>0</v>
      </c>
      <c r="HF116" s="159">
        <f>IF(HF$16-'様式３（療養者名簿）（⑤の場合）'!$O125+1&lt;=15,IF(HF$16&gt;='様式３（療養者名簿）（⑤の場合）'!$O125,IF(HF$16&lt;='様式３（療養者名簿）（⑤の場合）'!$W125,1,0),0),0)</f>
        <v>0</v>
      </c>
      <c r="HG116" s="159">
        <f>IF(HG$16-'様式３（療養者名簿）（⑤の場合）'!$O125+1&lt;=15,IF(HG$16&gt;='様式３（療養者名簿）（⑤の場合）'!$O125,IF(HG$16&lt;='様式３（療養者名簿）（⑤の場合）'!$W125,1,0),0),0)</f>
        <v>0</v>
      </c>
      <c r="HH116" s="159">
        <f>IF(HH$16-'様式３（療養者名簿）（⑤の場合）'!$O125+1&lt;=15,IF(HH$16&gt;='様式３（療養者名簿）（⑤の場合）'!$O125,IF(HH$16&lt;='様式３（療養者名簿）（⑤の場合）'!$W125,1,0),0),0)</f>
        <v>0</v>
      </c>
      <c r="HI116" s="159">
        <f>IF(HI$16-'様式３（療養者名簿）（⑤の場合）'!$O125+1&lt;=15,IF(HI$16&gt;='様式３（療養者名簿）（⑤の場合）'!$O125,IF(HI$16&lt;='様式３（療養者名簿）（⑤の場合）'!$W125,1,0),0),0)</f>
        <v>0</v>
      </c>
      <c r="HJ116" s="159">
        <f>IF(HJ$16-'様式３（療養者名簿）（⑤の場合）'!$O125+1&lt;=15,IF(HJ$16&gt;='様式３（療養者名簿）（⑤の場合）'!$O125,IF(HJ$16&lt;='様式３（療養者名簿）（⑤の場合）'!$W125,1,0),0),0)</f>
        <v>0</v>
      </c>
      <c r="HK116" s="159">
        <f>IF(HK$16-'様式３（療養者名簿）（⑤の場合）'!$O125+1&lt;=15,IF(HK$16&gt;='様式３（療養者名簿）（⑤の場合）'!$O125,IF(HK$16&lt;='様式３（療養者名簿）（⑤の場合）'!$W125,1,0),0),0)</f>
        <v>0</v>
      </c>
      <c r="HL116" s="159">
        <f>IF(HL$16-'様式３（療養者名簿）（⑤の場合）'!$O125+1&lt;=15,IF(HL$16&gt;='様式３（療養者名簿）（⑤の場合）'!$O125,IF(HL$16&lt;='様式３（療養者名簿）（⑤の場合）'!$W125,1,0),0),0)</f>
        <v>0</v>
      </c>
      <c r="HM116" s="159">
        <f>IF(HM$16-'様式３（療養者名簿）（⑤の場合）'!$O125+1&lt;=15,IF(HM$16&gt;='様式３（療養者名簿）（⑤の場合）'!$O125,IF(HM$16&lt;='様式３（療養者名簿）（⑤の場合）'!$W125,1,0),0),0)</f>
        <v>0</v>
      </c>
      <c r="HN116" s="159">
        <f>IF(HN$16-'様式３（療養者名簿）（⑤の場合）'!$O125+1&lt;=15,IF(HN$16&gt;='様式３（療養者名簿）（⑤の場合）'!$O125,IF(HN$16&lt;='様式３（療養者名簿）（⑤の場合）'!$W125,1,0),0),0)</f>
        <v>0</v>
      </c>
      <c r="HO116" s="159">
        <f>IF(HO$16-'様式３（療養者名簿）（⑤の場合）'!$O125+1&lt;=15,IF(HO$16&gt;='様式３（療養者名簿）（⑤の場合）'!$O125,IF(HO$16&lt;='様式３（療養者名簿）（⑤の場合）'!$W125,1,0),0),0)</f>
        <v>0</v>
      </c>
      <c r="HP116" s="159">
        <f>IF(HP$16-'様式３（療養者名簿）（⑤の場合）'!$O125+1&lt;=15,IF(HP$16&gt;='様式３（療養者名簿）（⑤の場合）'!$O125,IF(HP$16&lt;='様式３（療養者名簿）（⑤の場合）'!$W125,1,0),0),0)</f>
        <v>0</v>
      </c>
      <c r="HQ116" s="159">
        <f>IF(HQ$16-'様式３（療養者名簿）（⑤の場合）'!$O125+1&lt;=15,IF(HQ$16&gt;='様式３（療養者名簿）（⑤の場合）'!$O125,IF(HQ$16&lt;='様式３（療養者名簿）（⑤の場合）'!$W125,1,0),0),0)</f>
        <v>0</v>
      </c>
      <c r="HR116" s="159">
        <f>IF(HR$16-'様式３（療養者名簿）（⑤の場合）'!$O125+1&lt;=15,IF(HR$16&gt;='様式３（療養者名簿）（⑤の場合）'!$O125,IF(HR$16&lt;='様式３（療養者名簿）（⑤の場合）'!$W125,1,0),0),0)</f>
        <v>0</v>
      </c>
      <c r="HS116" s="159">
        <f>IF(HS$16-'様式３（療養者名簿）（⑤の場合）'!$O125+1&lt;=15,IF(HS$16&gt;='様式３（療養者名簿）（⑤の場合）'!$O125,IF(HS$16&lt;='様式３（療養者名簿）（⑤の場合）'!$W125,1,0),0),0)</f>
        <v>0</v>
      </c>
      <c r="HT116" s="159">
        <f>IF(HT$16-'様式３（療養者名簿）（⑤の場合）'!$O125+1&lt;=15,IF(HT$16&gt;='様式３（療養者名簿）（⑤の場合）'!$O125,IF(HT$16&lt;='様式３（療養者名簿）（⑤の場合）'!$W125,1,0),0),0)</f>
        <v>0</v>
      </c>
      <c r="HU116" s="159">
        <f>IF(HU$16-'様式３（療養者名簿）（⑤の場合）'!$O125+1&lt;=15,IF(HU$16&gt;='様式３（療養者名簿）（⑤の場合）'!$O125,IF(HU$16&lt;='様式３（療養者名簿）（⑤の場合）'!$W125,1,0),0),0)</f>
        <v>0</v>
      </c>
      <c r="HV116" s="159">
        <f>IF(HV$16-'様式３（療養者名簿）（⑤の場合）'!$O125+1&lt;=15,IF(HV$16&gt;='様式３（療養者名簿）（⑤の場合）'!$O125,IF(HV$16&lt;='様式３（療養者名簿）（⑤の場合）'!$W125,1,0),0),0)</f>
        <v>0</v>
      </c>
      <c r="HW116" s="159">
        <f>IF(HW$16-'様式３（療養者名簿）（⑤の場合）'!$O125+1&lt;=15,IF(HW$16&gt;='様式３（療養者名簿）（⑤の場合）'!$O125,IF(HW$16&lt;='様式３（療養者名簿）（⑤の場合）'!$W125,1,0),0),0)</f>
        <v>0</v>
      </c>
      <c r="HX116" s="159">
        <f>IF(HX$16-'様式３（療養者名簿）（⑤の場合）'!$O125+1&lt;=15,IF(HX$16&gt;='様式３（療養者名簿）（⑤の場合）'!$O125,IF(HX$16&lt;='様式３（療養者名簿）（⑤の場合）'!$W125,1,0),0),0)</f>
        <v>0</v>
      </c>
      <c r="HY116" s="159">
        <f>IF(HY$16-'様式３（療養者名簿）（⑤の場合）'!$O125+1&lt;=15,IF(HY$16&gt;='様式３（療養者名簿）（⑤の場合）'!$O125,IF(HY$16&lt;='様式３（療養者名簿）（⑤の場合）'!$W125,1,0),0),0)</f>
        <v>0</v>
      </c>
      <c r="HZ116" s="159">
        <f>IF(HZ$16-'様式３（療養者名簿）（⑤の場合）'!$O125+1&lt;=15,IF(HZ$16&gt;='様式３（療養者名簿）（⑤の場合）'!$O125,IF(HZ$16&lt;='様式３（療養者名簿）（⑤の場合）'!$W125,1,0),0),0)</f>
        <v>0</v>
      </c>
      <c r="IA116" s="159">
        <f>IF(IA$16-'様式３（療養者名簿）（⑤の場合）'!$O125+1&lt;=15,IF(IA$16&gt;='様式３（療養者名簿）（⑤の場合）'!$O125,IF(IA$16&lt;='様式３（療養者名簿）（⑤の場合）'!$W125,1,0),0),0)</f>
        <v>0</v>
      </c>
      <c r="IB116" s="159">
        <f>IF(IB$16-'様式３（療養者名簿）（⑤の場合）'!$O125+1&lt;=15,IF(IB$16&gt;='様式３（療養者名簿）（⑤の場合）'!$O125,IF(IB$16&lt;='様式３（療養者名簿）（⑤の場合）'!$W125,1,0),0),0)</f>
        <v>0</v>
      </c>
      <c r="IC116" s="159">
        <f>IF(IC$16-'様式３（療養者名簿）（⑤の場合）'!$O125+1&lt;=15,IF(IC$16&gt;='様式３（療養者名簿）（⑤の場合）'!$O125,IF(IC$16&lt;='様式３（療養者名簿）（⑤の場合）'!$W125,1,0),0),0)</f>
        <v>0</v>
      </c>
      <c r="ID116" s="159">
        <f>IF(ID$16-'様式３（療養者名簿）（⑤の場合）'!$O125+1&lt;=15,IF(ID$16&gt;='様式３（療養者名簿）（⑤の場合）'!$O125,IF(ID$16&lt;='様式３（療養者名簿）（⑤の場合）'!$W125,1,0),0),0)</f>
        <v>0</v>
      </c>
      <c r="IE116" s="159">
        <f>IF(IE$16-'様式３（療養者名簿）（⑤の場合）'!$O125+1&lt;=15,IF(IE$16&gt;='様式３（療養者名簿）（⑤の場合）'!$O125,IF(IE$16&lt;='様式３（療養者名簿）（⑤の場合）'!$W125,1,0),0),0)</f>
        <v>0</v>
      </c>
      <c r="IF116" s="159">
        <f>IF(IF$16-'様式３（療養者名簿）（⑤の場合）'!$O125+1&lt;=15,IF(IF$16&gt;='様式３（療養者名簿）（⑤の場合）'!$O125,IF(IF$16&lt;='様式３（療養者名簿）（⑤の場合）'!$W125,1,0),0),0)</f>
        <v>0</v>
      </c>
      <c r="IG116" s="159">
        <f>IF(IG$16-'様式３（療養者名簿）（⑤の場合）'!$O125+1&lt;=15,IF(IG$16&gt;='様式３（療養者名簿）（⑤の場合）'!$O125,IF(IG$16&lt;='様式３（療養者名簿）（⑤の場合）'!$W125,1,0),0),0)</f>
        <v>0</v>
      </c>
      <c r="IH116" s="159">
        <f>IF(IH$16-'様式３（療養者名簿）（⑤の場合）'!$O125+1&lt;=15,IF(IH$16&gt;='様式３（療養者名簿）（⑤の場合）'!$O125,IF(IH$16&lt;='様式３（療養者名簿）（⑤の場合）'!$W125,1,0),0),0)</f>
        <v>0</v>
      </c>
      <c r="II116" s="159">
        <f>IF(II$16-'様式３（療養者名簿）（⑤の場合）'!$O125+1&lt;=15,IF(II$16&gt;='様式３（療養者名簿）（⑤の場合）'!$O125,IF(II$16&lt;='様式３（療養者名簿）（⑤の場合）'!$W125,1,0),0),0)</f>
        <v>0</v>
      </c>
      <c r="IJ116" s="159">
        <f>IF(IJ$16-'様式３（療養者名簿）（⑤の場合）'!$O125+1&lt;=15,IF(IJ$16&gt;='様式３（療養者名簿）（⑤の場合）'!$O125,IF(IJ$16&lt;='様式３（療養者名簿）（⑤の場合）'!$W125,1,0),0),0)</f>
        <v>0</v>
      </c>
      <c r="IK116" s="159">
        <f>IF(IK$16-'様式３（療養者名簿）（⑤の場合）'!$O125+1&lt;=15,IF(IK$16&gt;='様式３（療養者名簿）（⑤の場合）'!$O125,IF(IK$16&lt;='様式３（療養者名簿）（⑤の場合）'!$W125,1,0),0),0)</f>
        <v>0</v>
      </c>
      <c r="IL116" s="159">
        <f>IF(IL$16-'様式３（療養者名簿）（⑤の場合）'!$O125+1&lt;=15,IF(IL$16&gt;='様式３（療養者名簿）（⑤の場合）'!$O125,IF(IL$16&lt;='様式３（療養者名簿）（⑤の場合）'!$W125,1,0),0),0)</f>
        <v>0</v>
      </c>
      <c r="IM116" s="159">
        <f>IF(IM$16-'様式３（療養者名簿）（⑤の場合）'!$O125+1&lt;=15,IF(IM$16&gt;='様式３（療養者名簿）（⑤の場合）'!$O125,IF(IM$16&lt;='様式３（療養者名簿）（⑤の場合）'!$W125,1,0),0),0)</f>
        <v>0</v>
      </c>
      <c r="IN116" s="159">
        <f>IF(IN$16-'様式３（療養者名簿）（⑤の場合）'!$O125+1&lt;=15,IF(IN$16&gt;='様式３（療養者名簿）（⑤の場合）'!$O125,IF(IN$16&lt;='様式３（療養者名簿）（⑤の場合）'!$W125,1,0),0),0)</f>
        <v>0</v>
      </c>
      <c r="IO116" s="159">
        <f>IF(IO$16-'様式３（療養者名簿）（⑤の場合）'!$O125+1&lt;=15,IF(IO$16&gt;='様式３（療養者名簿）（⑤の場合）'!$O125,IF(IO$16&lt;='様式３（療養者名簿）（⑤の場合）'!$W125,1,0),0),0)</f>
        <v>0</v>
      </c>
      <c r="IP116" s="159">
        <f>IF(IP$16-'様式３（療養者名簿）（⑤の場合）'!$O125+1&lt;=15,IF(IP$16&gt;='様式３（療養者名簿）（⑤の場合）'!$O125,IF(IP$16&lt;='様式３（療養者名簿）（⑤の場合）'!$W125,1,0),0),0)</f>
        <v>0</v>
      </c>
      <c r="IQ116" s="159">
        <f>IF(IQ$16-'様式３（療養者名簿）（⑤の場合）'!$O125+1&lt;=15,IF(IQ$16&gt;='様式３（療養者名簿）（⑤の場合）'!$O125,IF(IQ$16&lt;='様式３（療養者名簿）（⑤の場合）'!$W125,1,0),0),0)</f>
        <v>0</v>
      </c>
      <c r="IR116" s="159">
        <f>IF(IR$16-'様式３（療養者名簿）（⑤の場合）'!$O125+1&lt;=15,IF(IR$16&gt;='様式３（療養者名簿）（⑤の場合）'!$O125,IF(IR$16&lt;='様式３（療養者名簿）（⑤の場合）'!$W125,1,0),0),0)</f>
        <v>0</v>
      </c>
      <c r="IS116" s="159">
        <f>IF(IS$16-'様式３（療養者名簿）（⑤の場合）'!$O125+1&lt;=15,IF(IS$16&gt;='様式３（療養者名簿）（⑤の場合）'!$O125,IF(IS$16&lt;='様式３（療養者名簿）（⑤の場合）'!$W125,1,0),0),0)</f>
        <v>0</v>
      </c>
      <c r="IT116" s="159">
        <f>IF(IT$16-'様式３（療養者名簿）（⑤の場合）'!$O125+1&lt;=15,IF(IT$16&gt;='様式３（療養者名簿）（⑤の場合）'!$O125,IF(IT$16&lt;='様式３（療養者名簿）（⑤の場合）'!$W125,1,0),0),0)</f>
        <v>0</v>
      </c>
    </row>
  </sheetData>
  <sheetProtection algorithmName="SHA-512" hashValue="xKicE42L/a3fAbCXSHxLxpobhaLfi1UUnFfYHNGKeGjQJdqYTq749F0sj1C2kiZPxM+pAIu1Fbmzl7sdbkUNfQ==" saltValue="Sb31Sdu2sOXDRamqMGH5sA==" spinCount="100000" sheet="1" insertColumns="0" insertRows="0"/>
  <mergeCells count="15">
    <mergeCell ref="B5:C5"/>
    <mergeCell ref="J10:P10"/>
    <mergeCell ref="J11:P11"/>
    <mergeCell ref="R11:W11"/>
    <mergeCell ref="R10:W10"/>
    <mergeCell ref="B10:H10"/>
    <mergeCell ref="Q6:S6"/>
    <mergeCell ref="Q5:S5"/>
    <mergeCell ref="B9:H9"/>
    <mergeCell ref="J9:P9"/>
    <mergeCell ref="R8:X8"/>
    <mergeCell ref="B11:H11"/>
    <mergeCell ref="J8:Q8"/>
    <mergeCell ref="B8:I8"/>
    <mergeCell ref="R9:W9"/>
  </mergeCells>
  <phoneticPr fontId="2"/>
  <dataValidations count="1">
    <dataValidation allowBlank="1" showInputMessage="1" showErrorMessage="1" prompt="様式3から自動で入力されるため、入力不要です。_x000a_※申請時には添付し、提出してください。" sqref="A2" xr:uid="{B239A636-1910-4574-AE52-5B4888E7B0A4}"/>
  </dataValidations>
  <printOptions horizontalCentered="1"/>
  <pageMargins left="0.23622047244094491" right="0.23622047244094491" top="0.74803149606299213" bottom="0.74803149606299213" header="0.31496062992125984" footer="0.31496062992125984"/>
  <pageSetup paperSize="9" scale="26" fitToWidth="2" fitToHeight="0" orientation="portrait" r:id="rId1"/>
  <colBreaks count="1" manualBreakCount="1">
    <brk id="71" max="11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K42"/>
  <sheetViews>
    <sheetView showGridLines="0" view="pageBreakPreview" zoomScaleNormal="100" zoomScaleSheetLayoutView="100" workbookViewId="0">
      <selection activeCell="B9" sqref="B9:AI15"/>
    </sheetView>
  </sheetViews>
  <sheetFormatPr defaultColWidth="9" defaultRowHeight="18.75"/>
  <cols>
    <col min="1" max="14" width="2.5" style="47" customWidth="1"/>
    <col min="15" max="15" width="4.125" style="47" customWidth="1"/>
    <col min="16" max="36" width="2.5" style="47" customWidth="1"/>
    <col min="37" max="16384" width="9" style="47"/>
  </cols>
  <sheetData>
    <row r="1" spans="1:37" ht="19.5">
      <c r="A1" s="742" t="s">
        <v>245</v>
      </c>
      <c r="B1" s="742"/>
      <c r="C1" s="742"/>
      <c r="D1" s="742"/>
      <c r="E1" s="742"/>
      <c r="F1" s="742"/>
      <c r="G1" s="742"/>
      <c r="H1" s="742"/>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6"/>
    </row>
    <row r="2" spans="1:37" ht="15.75" customHeight="1">
      <c r="A2" s="81"/>
      <c r="B2" s="81"/>
      <c r="C2" s="81"/>
      <c r="D2" s="81"/>
      <c r="E2" s="81"/>
      <c r="F2" s="81"/>
      <c r="G2" s="81"/>
      <c r="H2" s="81"/>
      <c r="I2" s="44"/>
      <c r="J2" s="44"/>
      <c r="K2" s="44"/>
      <c r="L2" s="44"/>
      <c r="M2" s="44"/>
      <c r="N2" s="44"/>
      <c r="O2" s="44"/>
      <c r="P2" s="44"/>
      <c r="Q2" s="44"/>
      <c r="R2" s="44"/>
      <c r="S2" s="44"/>
      <c r="T2" s="44"/>
      <c r="U2" s="44"/>
      <c r="V2" s="44"/>
      <c r="W2" s="44"/>
      <c r="X2" s="44"/>
      <c r="Y2" s="45"/>
      <c r="Z2" s="45"/>
      <c r="AA2" s="45"/>
      <c r="AB2" s="45"/>
      <c r="AC2" s="45"/>
      <c r="AD2" s="45"/>
      <c r="AE2" s="45"/>
      <c r="AF2" s="45"/>
      <c r="AG2" s="45"/>
      <c r="AH2" s="45"/>
      <c r="AI2" s="45"/>
      <c r="AJ2" s="46"/>
    </row>
    <row r="3" spans="1:37" ht="15.75" customHeight="1">
      <c r="A3" s="81"/>
      <c r="B3" s="81"/>
      <c r="C3" s="81"/>
      <c r="D3" s="81"/>
      <c r="E3" s="81"/>
      <c r="F3" s="81"/>
      <c r="G3" s="81"/>
      <c r="H3" s="81"/>
      <c r="I3" s="44"/>
      <c r="J3" s="44"/>
      <c r="K3" s="44"/>
      <c r="L3" s="44"/>
      <c r="M3" s="44"/>
      <c r="N3" s="44"/>
      <c r="O3" s="44"/>
      <c r="P3" s="44"/>
      <c r="Q3" s="44"/>
      <c r="R3" s="44"/>
      <c r="S3" s="44"/>
      <c r="T3" s="44"/>
      <c r="U3" s="44"/>
      <c r="V3" s="44"/>
      <c r="W3" s="44"/>
      <c r="X3" s="44"/>
      <c r="Y3" s="45"/>
      <c r="Z3" s="45"/>
      <c r="AA3" s="45"/>
      <c r="AB3" s="45"/>
      <c r="AC3" s="45"/>
      <c r="AD3" s="45"/>
      <c r="AE3" s="45"/>
      <c r="AF3" s="45"/>
      <c r="AG3" s="45"/>
      <c r="AH3" s="45"/>
      <c r="AI3" s="45"/>
      <c r="AJ3" s="46"/>
    </row>
    <row r="4" spans="1:37">
      <c r="A4" s="719" t="s">
        <v>213</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row>
    <row r="5" spans="1:37">
      <c r="A5" s="719"/>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row>
    <row r="6" spans="1:37">
      <c r="A6" s="720"/>
      <c r="B6" s="720"/>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6"/>
    </row>
    <row r="8" spans="1:37" ht="19.5" thickBot="1">
      <c r="A8" s="48" t="s">
        <v>214</v>
      </c>
      <c r="B8" s="44"/>
      <c r="C8" s="44"/>
      <c r="D8" s="44"/>
      <c r="E8" s="44"/>
      <c r="F8" s="44"/>
      <c r="G8" s="44"/>
      <c r="H8" s="44"/>
      <c r="I8" s="44"/>
      <c r="J8" s="44"/>
      <c r="K8" s="44"/>
      <c r="L8" s="44"/>
      <c r="M8" s="44"/>
      <c r="N8" s="44"/>
      <c r="O8" s="44"/>
      <c r="P8" s="44"/>
      <c r="Q8" s="44"/>
      <c r="R8" s="45"/>
      <c r="S8" s="45"/>
      <c r="T8" s="45"/>
      <c r="U8" s="45"/>
      <c r="V8" s="45"/>
      <c r="W8" s="45"/>
      <c r="X8" s="45"/>
      <c r="Y8" s="45"/>
      <c r="Z8" s="45"/>
      <c r="AA8" s="49"/>
      <c r="AB8" s="49"/>
      <c r="AC8" s="50"/>
      <c r="AD8" s="50"/>
      <c r="AE8" s="50"/>
      <c r="AF8" s="50"/>
      <c r="AG8" s="50"/>
      <c r="AH8" s="50"/>
      <c r="AI8" s="50"/>
      <c r="AJ8" s="51"/>
    </row>
    <row r="9" spans="1:37">
      <c r="A9" s="52"/>
      <c r="B9" s="721" t="s">
        <v>544</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3"/>
      <c r="AJ9" s="52"/>
    </row>
    <row r="10" spans="1:37">
      <c r="A10" s="52"/>
      <c r="B10" s="724"/>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6"/>
      <c r="AJ10" s="52"/>
    </row>
    <row r="11" spans="1:37">
      <c r="A11" s="52"/>
      <c r="B11" s="724"/>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6"/>
      <c r="AJ11" s="52"/>
    </row>
    <row r="12" spans="1:37">
      <c r="A12" s="52"/>
      <c r="B12" s="724"/>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6"/>
      <c r="AJ12" s="52"/>
      <c r="AK12" s="53"/>
    </row>
    <row r="13" spans="1:37">
      <c r="A13" s="52"/>
      <c r="B13" s="724"/>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6"/>
      <c r="AJ13" s="52"/>
    </row>
    <row r="14" spans="1:37">
      <c r="A14" s="52"/>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6"/>
      <c r="AJ14" s="52"/>
    </row>
    <row r="15" spans="1:37" ht="19.5" thickBot="1">
      <c r="A15" s="52"/>
      <c r="B15" s="727"/>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9"/>
      <c r="AJ15" s="52"/>
    </row>
    <row r="17" spans="1:35" ht="19.5" thickBot="1">
      <c r="A17" s="54" t="s">
        <v>215</v>
      </c>
    </row>
    <row r="18" spans="1:35" ht="19.5" customHeight="1" thickBot="1">
      <c r="C18" s="730" t="s">
        <v>216</v>
      </c>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2"/>
    </row>
    <row r="19" spans="1:35" ht="19.5">
      <c r="C19" s="55"/>
      <c r="D19" s="733" t="s">
        <v>217</v>
      </c>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4"/>
    </row>
    <row r="20" spans="1:35" ht="19.5">
      <c r="C20" s="56"/>
      <c r="D20" s="735" t="s">
        <v>218</v>
      </c>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7"/>
    </row>
    <row r="21" spans="1:35" ht="19.5">
      <c r="C21" s="56"/>
      <c r="D21" s="738" t="s">
        <v>219</v>
      </c>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40"/>
    </row>
    <row r="22" spans="1:35" ht="19.5">
      <c r="C22" s="56"/>
      <c r="D22" s="735" t="s">
        <v>220</v>
      </c>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7"/>
    </row>
    <row r="23" spans="1:35" ht="18.75" customHeight="1" thickBot="1">
      <c r="C23" s="57"/>
      <c r="D23" s="751" t="s">
        <v>221</v>
      </c>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3"/>
    </row>
    <row r="24" spans="1:35" ht="62.25" customHeight="1" thickBot="1">
      <c r="C24" s="57"/>
      <c r="D24" s="705" t="s">
        <v>222</v>
      </c>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7"/>
    </row>
    <row r="25" spans="1:35" ht="18.75" customHeight="1">
      <c r="C25" s="58"/>
      <c r="D25" s="708" t="s">
        <v>223</v>
      </c>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row>
    <row r="26" spans="1:35" ht="18.75" customHeight="1">
      <c r="C26" s="58"/>
      <c r="D26" s="709" t="s">
        <v>224</v>
      </c>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row>
    <row r="27" spans="1:35" ht="6.75" customHeight="1">
      <c r="C27" s="5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row>
    <row r="28" spans="1:35" ht="18.75" customHeight="1" thickBot="1">
      <c r="A28" s="54" t="s">
        <v>225</v>
      </c>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row>
    <row r="29" spans="1:35" ht="18.75" customHeight="1">
      <c r="B29" s="710"/>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2"/>
    </row>
    <row r="30" spans="1:35" ht="18.75" customHeight="1">
      <c r="B30" s="713"/>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5"/>
    </row>
    <row r="31" spans="1:35" ht="18.75" customHeight="1">
      <c r="B31" s="713"/>
      <c r="C31" s="714"/>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5"/>
    </row>
    <row r="32" spans="1:35" ht="18.75" customHeight="1" thickBot="1">
      <c r="B32" s="716"/>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8"/>
    </row>
    <row r="33" spans="1:37" ht="18.7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1:37" ht="18.75" customHeight="1">
      <c r="A34" s="61"/>
      <c r="B34" s="61"/>
      <c r="C34" s="62" t="s">
        <v>226</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1:37" ht="18.75" customHeight="1">
      <c r="B35" s="63"/>
      <c r="C35" s="63"/>
      <c r="D35" s="63"/>
      <c r="E35" s="63"/>
      <c r="F35" s="63"/>
      <c r="G35" s="63"/>
      <c r="H35" s="63"/>
      <c r="I35" s="63"/>
      <c r="J35" s="63"/>
      <c r="K35" s="63"/>
      <c r="L35" s="63"/>
      <c r="M35" s="63"/>
      <c r="N35" s="141"/>
      <c r="O35" s="63"/>
      <c r="P35" s="63"/>
      <c r="Q35" s="63"/>
      <c r="R35" s="63"/>
      <c r="S35" s="63"/>
      <c r="T35" s="63"/>
      <c r="U35" s="63"/>
      <c r="V35" s="63"/>
      <c r="W35" s="63"/>
      <c r="X35" s="63"/>
      <c r="Y35" s="63"/>
      <c r="Z35" s="63"/>
      <c r="AA35" s="63"/>
      <c r="AB35" s="63"/>
      <c r="AC35" s="63"/>
      <c r="AD35" s="63"/>
      <c r="AE35" s="63"/>
      <c r="AF35" s="63"/>
      <c r="AG35" s="63"/>
      <c r="AH35" s="63"/>
      <c r="AI35" s="63"/>
    </row>
    <row r="36" spans="1:37" ht="31.5" customHeight="1">
      <c r="A36" s="748" t="s">
        <v>227</v>
      </c>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row>
    <row r="37" spans="1:37" ht="18.75" hidden="1" customHeight="1">
      <c r="A37" s="748"/>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row>
    <row r="38" spans="1:37" ht="18.75" customHeight="1">
      <c r="A38" s="64" t="s">
        <v>228</v>
      </c>
      <c r="B38" s="64"/>
      <c r="C38" s="749">
        <f>'様式１及び様式１－２'!AB6</f>
        <v>4</v>
      </c>
      <c r="D38" s="750"/>
      <c r="E38" s="64" t="s">
        <v>229</v>
      </c>
      <c r="F38" s="749">
        <f>'様式１及び様式１－２'!AE6</f>
        <v>8</v>
      </c>
      <c r="G38" s="750"/>
      <c r="H38" s="64" t="s">
        <v>230</v>
      </c>
      <c r="I38" s="749">
        <f>'様式１及び様式１－２'!AH6</f>
        <v>31</v>
      </c>
      <c r="J38" s="750"/>
      <c r="K38" s="64" t="s">
        <v>231</v>
      </c>
      <c r="L38" s="65"/>
      <c r="M38" s="744" t="s">
        <v>232</v>
      </c>
      <c r="N38" s="744"/>
      <c r="O38" s="744"/>
      <c r="P38" s="745" t="str">
        <f>IF('様式１及び様式１－２'!E66="","",'様式１及び様式１－２'!E66)</f>
        <v>特別養護老人ホーム□□□</v>
      </c>
      <c r="Q38" s="745"/>
      <c r="R38" s="745"/>
      <c r="S38" s="745"/>
      <c r="T38" s="745"/>
      <c r="U38" s="745"/>
      <c r="V38" s="745"/>
      <c r="W38" s="745"/>
      <c r="X38" s="745"/>
      <c r="Y38" s="745"/>
      <c r="Z38" s="745"/>
      <c r="AA38" s="745"/>
      <c r="AB38" s="745"/>
      <c r="AC38" s="745"/>
      <c r="AD38" s="745"/>
      <c r="AE38" s="745"/>
      <c r="AF38" s="745"/>
      <c r="AG38" s="745"/>
      <c r="AH38" s="745"/>
      <c r="AI38" s="745"/>
    </row>
    <row r="39" spans="1:37" ht="18.75" customHeight="1">
      <c r="A39" s="66"/>
      <c r="B39" s="67"/>
      <c r="C39" s="67"/>
      <c r="D39" s="67"/>
      <c r="E39" s="67"/>
      <c r="F39" s="67"/>
      <c r="G39" s="67"/>
      <c r="H39" s="67"/>
      <c r="I39" s="67"/>
      <c r="J39" s="67"/>
      <c r="K39" s="67"/>
      <c r="L39" s="67"/>
      <c r="M39" s="743" t="s">
        <v>233</v>
      </c>
      <c r="N39" s="743"/>
      <c r="O39" s="743"/>
      <c r="P39" s="744" t="s">
        <v>234</v>
      </c>
      <c r="Q39" s="744"/>
      <c r="R39" s="745" t="str">
        <f>IF('様式１及び様式１－２'!F17&lt;&gt;0,'様式１及び様式１－２'!F17,"")</f>
        <v>理事長</v>
      </c>
      <c r="S39" s="745"/>
      <c r="T39" s="745"/>
      <c r="U39" s="745"/>
      <c r="V39" s="745"/>
      <c r="W39" s="746" t="s">
        <v>235</v>
      </c>
      <c r="X39" s="746"/>
      <c r="Y39" s="745" t="str">
        <f>IF('様式１及び様式１－２'!W17&lt;&gt;0,'様式１及び様式１－２'!W17,"")</f>
        <v>県庁　太郎</v>
      </c>
      <c r="Z39" s="745"/>
      <c r="AA39" s="745"/>
      <c r="AB39" s="745"/>
      <c r="AC39" s="745"/>
      <c r="AD39" s="745"/>
      <c r="AE39" s="745"/>
      <c r="AF39" s="745"/>
      <c r="AG39" s="745"/>
      <c r="AH39" s="747"/>
      <c r="AI39" s="747"/>
    </row>
    <row r="40" spans="1:37">
      <c r="A40" s="68"/>
      <c r="B40" s="69"/>
      <c r="C40" s="69"/>
      <c r="D40" s="69"/>
      <c r="E40" s="69"/>
      <c r="F40" s="69"/>
      <c r="G40" s="69"/>
      <c r="H40" s="69"/>
      <c r="I40" s="69"/>
      <c r="J40" s="69"/>
      <c r="K40" s="69"/>
      <c r="L40" s="69"/>
      <c r="M40" s="69"/>
      <c r="N40" s="69"/>
      <c r="O40" s="68"/>
      <c r="P40" s="70"/>
      <c r="Q40" s="71"/>
      <c r="R40" s="71"/>
      <c r="S40" s="71"/>
      <c r="T40" s="71"/>
      <c r="U40" s="71"/>
      <c r="V40" s="72"/>
      <c r="W40" s="72"/>
      <c r="X40" s="72"/>
      <c r="Y40" s="72"/>
      <c r="Z40" s="72"/>
      <c r="AA40" s="72"/>
      <c r="AB40" s="72"/>
      <c r="AC40" s="72"/>
      <c r="AD40" s="72"/>
      <c r="AE40" s="72"/>
      <c r="AF40" s="72"/>
      <c r="AG40" s="72"/>
      <c r="AH40" s="73"/>
      <c r="AI40" s="74"/>
    </row>
    <row r="41" spans="1:37">
      <c r="B41" s="75"/>
      <c r="C41" s="76"/>
      <c r="D41" s="77"/>
      <c r="E41" s="77"/>
      <c r="F41" s="77"/>
      <c r="G41" s="77"/>
      <c r="H41" s="77"/>
      <c r="I41" s="77"/>
      <c r="J41" s="77"/>
      <c r="K41" s="77"/>
      <c r="L41" s="77"/>
      <c r="M41" s="77"/>
      <c r="N41" s="77"/>
      <c r="O41" s="77"/>
      <c r="P41" s="77"/>
      <c r="Q41" s="77"/>
      <c r="R41" s="77"/>
      <c r="S41" s="77"/>
      <c r="T41" s="77"/>
      <c r="U41" s="77"/>
      <c r="V41" s="77"/>
      <c r="W41" s="77"/>
      <c r="X41" s="77"/>
      <c r="Y41" s="77"/>
      <c r="Z41" s="78"/>
      <c r="AA41" s="78"/>
      <c r="AB41" s="78"/>
      <c r="AC41" s="78"/>
      <c r="AD41" s="78"/>
      <c r="AE41" s="78"/>
      <c r="AF41" s="78"/>
      <c r="AG41" s="78"/>
      <c r="AH41" s="78"/>
      <c r="AI41" s="77"/>
      <c r="AJ41" s="79"/>
    </row>
    <row r="42" spans="1:37">
      <c r="B42" s="80"/>
      <c r="C42" s="741"/>
      <c r="D42" s="741"/>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741"/>
      <c r="AJ42" s="741"/>
    </row>
  </sheetData>
  <sheetProtection algorithmName="SHA-512" hashValue="f7l6MogsloCPo3erBo5nqUhcnqPAA3v+z6xf2XVrQk27gvFenHSdMUhdwHf08kQPFYW5wezTuIuyB5FldPbkvw==" saltValue="rHTU5ndvK4ldIhBXyAH3oQ==" spinCount="100000" sheet="1" objects="1" scenarios="1"/>
  <mergeCells count="26">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 ref="D24:AI24"/>
    <mergeCell ref="D25:AI25"/>
    <mergeCell ref="D26:AI27"/>
    <mergeCell ref="B29:AI32"/>
    <mergeCell ref="A4:AJ6"/>
    <mergeCell ref="B9:AI15"/>
    <mergeCell ref="C18:AI18"/>
    <mergeCell ref="D19:AI19"/>
    <mergeCell ref="D20:AI20"/>
    <mergeCell ref="D21:AI21"/>
  </mergeCells>
  <phoneticPr fontId="2"/>
  <dataValidations count="2">
    <dataValidation imeMode="halfAlpha" allowBlank="1" showInputMessage="1" showErrorMessage="1" sqref="I38:J38 C38:D38 F38:G38" xr:uid="{00000000-0002-0000-0600-000000000000}"/>
    <dataValidation imeMode="hiragana" allowBlank="1" showInputMessage="1" showErrorMessage="1" sqref="V40 R39" xr:uid="{00000000-0002-0000-06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238125</xdr:rowOff>
                  </from>
                  <to>
                    <xdr:col>3</xdr:col>
                    <xdr:colOff>38100</xdr:colOff>
                    <xdr:row>22</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238125</xdr:rowOff>
                  </from>
                  <to>
                    <xdr:col>3</xdr:col>
                    <xdr:colOff>38100</xdr:colOff>
                    <xdr:row>23</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78"/>
  <sheetViews>
    <sheetView showGridLines="0" view="pageBreakPreview" zoomScale="80" zoomScaleNormal="90" zoomScaleSheetLayoutView="80" workbookViewId="0">
      <selection activeCell="AL15" sqref="AL15"/>
    </sheetView>
  </sheetViews>
  <sheetFormatPr defaultColWidth="1.25" defaultRowHeight="24"/>
  <cols>
    <col min="1" max="20" width="4.125" style="105" customWidth="1"/>
    <col min="21" max="21" width="4.125" style="6" customWidth="1"/>
    <col min="22" max="36" width="4.125" style="105" customWidth="1"/>
    <col min="37" max="37" width="3.875" style="7" customWidth="1"/>
    <col min="38" max="38" width="20" style="105" bestFit="1" customWidth="1"/>
    <col min="39" max="40" width="3.875" style="105" customWidth="1"/>
    <col min="41" max="50" width="3.75" style="105" customWidth="1"/>
    <col min="51" max="52" width="15.375" style="105" customWidth="1"/>
    <col min="53" max="53" width="14.75" style="105" customWidth="1"/>
    <col min="54" max="56" width="15.375" style="105" customWidth="1"/>
    <col min="57" max="57" width="38.75" style="105" customWidth="1"/>
    <col min="58" max="58" width="15.375" style="19" customWidth="1"/>
    <col min="59" max="59" width="15.375" style="105" customWidth="1"/>
    <col min="60" max="61" width="15.375" style="6" customWidth="1"/>
    <col min="62" max="62" width="15.375" style="105" customWidth="1"/>
    <col min="63" max="63" width="32.5" style="105" customWidth="1"/>
    <col min="64" max="64" width="8.75" style="105" customWidth="1"/>
    <col min="65" max="74" width="11.25" style="105" customWidth="1"/>
    <col min="75" max="75" width="13.375" style="6" customWidth="1"/>
    <col min="76" max="83" width="12.75" style="6" customWidth="1"/>
    <col min="84" max="85" width="14.875" style="6" customWidth="1"/>
    <col min="86" max="87" width="14.875" style="105" customWidth="1"/>
    <col min="88" max="89" width="1.25" style="105"/>
    <col min="90" max="90" width="35.75" style="105" customWidth="1"/>
    <col min="91" max="16384" width="1.25" style="105"/>
  </cols>
  <sheetData>
    <row r="1" spans="1:88">
      <c r="A1" s="28" t="s">
        <v>209</v>
      </c>
      <c r="AK1" s="1"/>
      <c r="CH1" s="160"/>
      <c r="CI1" s="9" t="s">
        <v>178</v>
      </c>
      <c r="CJ1" s="10" t="e">
        <f>#REF!</f>
        <v>#REF!</v>
      </c>
    </row>
    <row r="2" spans="1:88">
      <c r="A2" s="470" t="s">
        <v>77</v>
      </c>
      <c r="B2" s="758"/>
      <c r="C2" s="758"/>
      <c r="D2" s="758"/>
      <c r="E2" s="758"/>
      <c r="F2" s="758"/>
      <c r="G2" s="758"/>
      <c r="H2" s="758"/>
      <c r="I2" s="758"/>
      <c r="J2" s="758"/>
      <c r="K2" s="758"/>
      <c r="L2" s="758"/>
      <c r="M2" s="401"/>
      <c r="N2" s="282" t="s">
        <v>72</v>
      </c>
      <c r="O2" s="534"/>
      <c r="P2" s="282" t="s">
        <v>0</v>
      </c>
      <c r="Q2" s="534"/>
      <c r="R2" s="162">
        <v>3</v>
      </c>
      <c r="S2" s="164" t="s">
        <v>3</v>
      </c>
      <c r="T2" s="162">
        <v>8</v>
      </c>
      <c r="U2" s="163" t="s">
        <v>2</v>
      </c>
      <c r="V2" s="530">
        <v>1</v>
      </c>
      <c r="W2" s="530"/>
      <c r="X2" s="164" t="s">
        <v>1</v>
      </c>
      <c r="Y2" s="164" t="s">
        <v>71</v>
      </c>
      <c r="Z2" s="282" t="s">
        <v>73</v>
      </c>
      <c r="AA2" s="534"/>
      <c r="AB2" s="282" t="s">
        <v>0</v>
      </c>
      <c r="AC2" s="534"/>
      <c r="AD2" s="162">
        <v>3</v>
      </c>
      <c r="AE2" s="164" t="s">
        <v>3</v>
      </c>
      <c r="AF2" s="162">
        <v>8</v>
      </c>
      <c r="AG2" s="163" t="s">
        <v>2</v>
      </c>
      <c r="AH2" s="530">
        <v>5</v>
      </c>
      <c r="AI2" s="530"/>
      <c r="AJ2" s="165" t="s">
        <v>1</v>
      </c>
      <c r="AP2" s="132"/>
      <c r="AQ2" s="132"/>
      <c r="CH2" s="160"/>
      <c r="CI2" s="9" t="s">
        <v>179</v>
      </c>
      <c r="CJ2" s="10" t="e">
        <f>#REF!</f>
        <v>#REF!</v>
      </c>
    </row>
    <row r="3" spans="1:88">
      <c r="A3" s="450" t="s">
        <v>126</v>
      </c>
      <c r="B3" s="754"/>
      <c r="C3" s="754"/>
      <c r="D3" s="754"/>
      <c r="E3" s="754"/>
      <c r="F3" s="754"/>
      <c r="G3" s="754"/>
      <c r="H3" s="754"/>
      <c r="I3" s="754"/>
      <c r="J3" s="754"/>
      <c r="K3" s="754"/>
      <c r="L3" s="754"/>
      <c r="M3" s="415"/>
      <c r="N3" s="531" t="s">
        <v>528</v>
      </c>
      <c r="O3" s="532"/>
      <c r="P3" s="532"/>
      <c r="Q3" s="532"/>
      <c r="R3" s="532"/>
      <c r="S3" s="532"/>
      <c r="T3" s="532"/>
      <c r="U3" s="532"/>
      <c r="V3" s="532"/>
      <c r="W3" s="532"/>
      <c r="X3" s="532"/>
      <c r="Y3" s="532"/>
      <c r="Z3" s="532"/>
      <c r="AA3" s="532"/>
      <c r="AB3" s="532"/>
      <c r="AC3" s="532"/>
      <c r="AD3" s="532"/>
      <c r="AE3" s="532"/>
      <c r="AF3" s="532"/>
      <c r="AG3" s="532"/>
      <c r="AH3" s="532"/>
      <c r="AI3" s="532"/>
      <c r="AJ3" s="533"/>
      <c r="CH3" s="160"/>
      <c r="CI3" s="9" t="s">
        <v>180</v>
      </c>
      <c r="CJ3" s="10" t="e">
        <f>#REF!</f>
        <v>#REF!</v>
      </c>
    </row>
    <row r="4" spans="1:88">
      <c r="A4" s="755"/>
      <c r="B4" s="756"/>
      <c r="C4" s="756"/>
      <c r="D4" s="756"/>
      <c r="E4" s="756"/>
      <c r="F4" s="756"/>
      <c r="G4" s="756"/>
      <c r="H4" s="756"/>
      <c r="I4" s="756"/>
      <c r="J4" s="756"/>
      <c r="K4" s="756"/>
      <c r="L4" s="756"/>
      <c r="M4" s="757"/>
      <c r="N4" s="650"/>
      <c r="O4" s="651"/>
      <c r="P4" s="651"/>
      <c r="Q4" s="651"/>
      <c r="R4" s="651"/>
      <c r="S4" s="651"/>
      <c r="T4" s="651"/>
      <c r="U4" s="651"/>
      <c r="V4" s="651"/>
      <c r="W4" s="651"/>
      <c r="X4" s="651"/>
      <c r="Y4" s="651"/>
      <c r="Z4" s="651"/>
      <c r="AA4" s="651"/>
      <c r="AB4" s="651"/>
      <c r="AC4" s="651"/>
      <c r="AD4" s="651"/>
      <c r="AE4" s="651"/>
      <c r="AF4" s="651"/>
      <c r="AG4" s="651"/>
      <c r="AH4" s="651"/>
      <c r="AI4" s="651"/>
      <c r="AJ4" s="652"/>
      <c r="CH4" s="160"/>
      <c r="CI4" s="9" t="s">
        <v>181</v>
      </c>
      <c r="CJ4" s="10" t="e">
        <f>#REF!</f>
        <v>#REF!</v>
      </c>
    </row>
    <row r="5" spans="1:88">
      <c r="CH5" s="160"/>
      <c r="CI5" s="9" t="s">
        <v>182</v>
      </c>
      <c r="CJ5" s="10" t="e">
        <f>#REF!</f>
        <v>#REF!</v>
      </c>
    </row>
    <row r="6" spans="1:88">
      <c r="A6" s="358" t="s">
        <v>57</v>
      </c>
      <c r="B6" s="545"/>
      <c r="C6" s="357" t="s">
        <v>60</v>
      </c>
      <c r="D6" s="456"/>
      <c r="E6" s="456"/>
      <c r="F6" s="456"/>
      <c r="G6" s="759" t="s">
        <v>448</v>
      </c>
      <c r="H6" s="486"/>
      <c r="I6" s="486"/>
      <c r="J6" s="486"/>
      <c r="K6" s="487"/>
      <c r="L6" s="358" t="s">
        <v>62</v>
      </c>
      <c r="M6" s="473"/>
      <c r="N6" s="473"/>
      <c r="O6" s="473"/>
      <c r="P6" s="473"/>
      <c r="Q6" s="473"/>
      <c r="R6" s="473"/>
      <c r="S6" s="473"/>
      <c r="T6" s="473"/>
      <c r="U6" s="473"/>
      <c r="V6" s="473"/>
      <c r="W6" s="473"/>
      <c r="X6" s="473"/>
      <c r="Y6" s="473"/>
      <c r="Z6" s="473"/>
      <c r="AA6" s="473"/>
      <c r="AB6" s="473"/>
      <c r="AC6" s="473"/>
      <c r="AD6" s="473"/>
      <c r="AE6" s="473"/>
      <c r="AF6" s="473"/>
      <c r="AG6" s="473"/>
      <c r="AH6" s="473"/>
      <c r="AI6" s="473"/>
      <c r="AJ6" s="545"/>
      <c r="CH6" s="160"/>
      <c r="CI6" s="9" t="s">
        <v>183</v>
      </c>
      <c r="CJ6" s="10" t="e">
        <f>#REF!</f>
        <v>#REF!</v>
      </c>
    </row>
    <row r="7" spans="1:88">
      <c r="A7" s="274" t="s">
        <v>529</v>
      </c>
      <c r="B7" s="446"/>
      <c r="C7" s="447">
        <v>60000</v>
      </c>
      <c r="D7" s="448"/>
      <c r="E7" s="448"/>
      <c r="F7" s="448"/>
      <c r="G7" s="517" t="s">
        <v>449</v>
      </c>
      <c r="H7" s="530"/>
      <c r="I7" s="530"/>
      <c r="J7" s="530"/>
      <c r="K7" s="530"/>
      <c r="L7" s="519" t="s">
        <v>532</v>
      </c>
      <c r="M7" s="520"/>
      <c r="N7" s="520"/>
      <c r="O7" s="520"/>
      <c r="P7" s="520"/>
      <c r="Q7" s="520"/>
      <c r="R7" s="520"/>
      <c r="S7" s="520"/>
      <c r="T7" s="520"/>
      <c r="U7" s="520"/>
      <c r="V7" s="520"/>
      <c r="W7" s="520"/>
      <c r="X7" s="520"/>
      <c r="Y7" s="520"/>
      <c r="Z7" s="520"/>
      <c r="AA7" s="520"/>
      <c r="AB7" s="520"/>
      <c r="AC7" s="520"/>
      <c r="AD7" s="520"/>
      <c r="AE7" s="520"/>
      <c r="AF7" s="520"/>
      <c r="AG7" s="520"/>
      <c r="AH7" s="520"/>
      <c r="AI7" s="520"/>
      <c r="AJ7" s="521"/>
      <c r="AX7" s="105" t="s">
        <v>453</v>
      </c>
      <c r="CH7" s="160"/>
      <c r="CI7" s="9"/>
      <c r="CJ7" s="10"/>
    </row>
    <row r="8" spans="1:88">
      <c r="A8" s="274" t="s">
        <v>530</v>
      </c>
      <c r="B8" s="446"/>
      <c r="C8" s="447">
        <v>1575</v>
      </c>
      <c r="D8" s="448"/>
      <c r="E8" s="448"/>
      <c r="F8" s="448"/>
      <c r="G8" s="517" t="s">
        <v>449</v>
      </c>
      <c r="H8" s="530"/>
      <c r="I8" s="530"/>
      <c r="J8" s="530"/>
      <c r="K8" s="530"/>
      <c r="L8" s="519" t="s">
        <v>531</v>
      </c>
      <c r="M8" s="520"/>
      <c r="N8" s="520"/>
      <c r="O8" s="520"/>
      <c r="P8" s="520"/>
      <c r="Q8" s="520"/>
      <c r="R8" s="520"/>
      <c r="S8" s="520"/>
      <c r="T8" s="520"/>
      <c r="U8" s="520"/>
      <c r="V8" s="520"/>
      <c r="W8" s="520"/>
      <c r="X8" s="520"/>
      <c r="Y8" s="520"/>
      <c r="Z8" s="520"/>
      <c r="AA8" s="520"/>
      <c r="AB8" s="520"/>
      <c r="AC8" s="520"/>
      <c r="AD8" s="520"/>
      <c r="AE8" s="520"/>
      <c r="AF8" s="520"/>
      <c r="AG8" s="520"/>
      <c r="AH8" s="520"/>
      <c r="AI8" s="520"/>
      <c r="AJ8" s="521"/>
      <c r="AX8" s="105" t="s">
        <v>454</v>
      </c>
      <c r="CH8" s="160"/>
      <c r="CI8" s="9"/>
      <c r="CJ8" s="10"/>
    </row>
    <row r="9" spans="1:88">
      <c r="A9" s="274"/>
      <c r="B9" s="446"/>
      <c r="C9" s="447"/>
      <c r="D9" s="448"/>
      <c r="E9" s="448"/>
      <c r="F9" s="448"/>
      <c r="G9" s="517"/>
      <c r="H9" s="530"/>
      <c r="I9" s="530"/>
      <c r="J9" s="530"/>
      <c r="K9" s="530"/>
      <c r="L9" s="519"/>
      <c r="M9" s="520"/>
      <c r="N9" s="520"/>
      <c r="O9" s="520"/>
      <c r="P9" s="520"/>
      <c r="Q9" s="520"/>
      <c r="R9" s="520"/>
      <c r="S9" s="520"/>
      <c r="T9" s="520"/>
      <c r="U9" s="520"/>
      <c r="V9" s="520"/>
      <c r="W9" s="520"/>
      <c r="X9" s="520"/>
      <c r="Y9" s="520"/>
      <c r="Z9" s="520"/>
      <c r="AA9" s="520"/>
      <c r="AB9" s="520"/>
      <c r="AC9" s="520"/>
      <c r="AD9" s="520"/>
      <c r="AE9" s="520"/>
      <c r="AF9" s="520"/>
      <c r="AG9" s="520"/>
      <c r="AH9" s="520"/>
      <c r="AI9" s="520"/>
      <c r="AJ9" s="521"/>
      <c r="AX9" s="241" t="s">
        <v>468</v>
      </c>
      <c r="AY9" s="242">
        <f>IF('居宅サービス切替（⑥の場合）'!O17&gt;='協力支援（⑦の場合）'!O28,'居宅サービス切替（⑥の場合）'!O17,'協力支援（⑦の場合）'!O28)</f>
        <v>44413</v>
      </c>
      <c r="CH9" s="160"/>
      <c r="CI9" s="9"/>
      <c r="CJ9" s="10"/>
    </row>
    <row r="10" spans="1:88">
      <c r="A10" s="517"/>
      <c r="B10" s="518"/>
      <c r="C10" s="447"/>
      <c r="D10" s="448"/>
      <c r="E10" s="448"/>
      <c r="F10" s="448"/>
      <c r="G10" s="517"/>
      <c r="H10" s="530"/>
      <c r="I10" s="530"/>
      <c r="J10" s="530"/>
      <c r="K10" s="530"/>
      <c r="L10" s="519"/>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1"/>
      <c r="AX10" s="241" t="s">
        <v>469</v>
      </c>
      <c r="AY10" s="242">
        <f>IF('居宅サービス切替（⑥の場合）'!AD17&gt;='協力支援（⑦の場合）'!AD28,'居宅サービス切替（⑥の場合）'!AD17,'協力支援（⑦の場合）'!AD28)</f>
        <v>44844</v>
      </c>
      <c r="CH10" s="160"/>
      <c r="CI10" s="9"/>
      <c r="CJ10" s="10"/>
    </row>
    <row r="11" spans="1:88">
      <c r="A11" s="517"/>
      <c r="B11" s="518"/>
      <c r="C11" s="447"/>
      <c r="D11" s="448"/>
      <c r="E11" s="448"/>
      <c r="F11" s="448"/>
      <c r="G11" s="517"/>
      <c r="H11" s="530"/>
      <c r="I11" s="530"/>
      <c r="J11" s="530"/>
      <c r="K11" s="530"/>
      <c r="L11" s="519"/>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1"/>
      <c r="CH11" s="160"/>
      <c r="CI11" s="9"/>
      <c r="CJ11" s="10"/>
    </row>
    <row r="12" spans="1:88">
      <c r="A12" s="274"/>
      <c r="B12" s="446"/>
      <c r="C12" s="447"/>
      <c r="D12" s="448"/>
      <c r="E12" s="448"/>
      <c r="F12" s="448"/>
      <c r="G12" s="517"/>
      <c r="H12" s="530"/>
      <c r="I12" s="530"/>
      <c r="J12" s="530"/>
      <c r="K12" s="530"/>
      <c r="L12" s="519"/>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1"/>
      <c r="CH12" s="160"/>
      <c r="CI12" s="9" t="s">
        <v>184</v>
      </c>
      <c r="CJ12" s="10" t="e">
        <f>#REF!</f>
        <v>#REF!</v>
      </c>
    </row>
    <row r="13" spans="1:88">
      <c r="A13" s="274"/>
      <c r="B13" s="446"/>
      <c r="C13" s="447"/>
      <c r="D13" s="448"/>
      <c r="E13" s="448"/>
      <c r="F13" s="448"/>
      <c r="G13" s="517"/>
      <c r="H13" s="530"/>
      <c r="I13" s="530"/>
      <c r="J13" s="530"/>
      <c r="K13" s="530"/>
      <c r="L13" s="519"/>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1"/>
      <c r="CH13" s="160"/>
      <c r="CI13" s="9" t="s">
        <v>185</v>
      </c>
      <c r="CJ13" s="10" t="e">
        <f>#REF!</f>
        <v>#REF!</v>
      </c>
    </row>
    <row r="14" spans="1:88">
      <c r="A14" s="274"/>
      <c r="B14" s="446"/>
      <c r="C14" s="447"/>
      <c r="D14" s="448"/>
      <c r="E14" s="448"/>
      <c r="F14" s="448"/>
      <c r="G14" s="517"/>
      <c r="H14" s="530"/>
      <c r="I14" s="530"/>
      <c r="J14" s="530"/>
      <c r="K14" s="530"/>
      <c r="L14" s="519"/>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1"/>
      <c r="CH14" s="160"/>
      <c r="CI14" s="9" t="s">
        <v>186</v>
      </c>
      <c r="CJ14" s="10" t="e">
        <f>#REF!</f>
        <v>#REF!</v>
      </c>
    </row>
    <row r="15" spans="1:88">
      <c r="A15" s="517"/>
      <c r="B15" s="518"/>
      <c r="C15" s="447"/>
      <c r="D15" s="448"/>
      <c r="E15" s="448"/>
      <c r="F15" s="448"/>
      <c r="G15" s="517"/>
      <c r="H15" s="530"/>
      <c r="I15" s="530"/>
      <c r="J15" s="530"/>
      <c r="K15" s="530"/>
      <c r="L15" s="519"/>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1"/>
      <c r="CH15" s="160"/>
      <c r="CI15" s="9"/>
      <c r="CJ15" s="10"/>
    </row>
    <row r="16" spans="1:88">
      <c r="A16" s="517"/>
      <c r="B16" s="518"/>
      <c r="C16" s="447"/>
      <c r="D16" s="448"/>
      <c r="E16" s="448"/>
      <c r="F16" s="448"/>
      <c r="G16" s="517"/>
      <c r="H16" s="530"/>
      <c r="I16" s="530"/>
      <c r="J16" s="530"/>
      <c r="K16" s="530"/>
      <c r="L16" s="519"/>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1"/>
      <c r="CH16" s="160"/>
      <c r="CI16" s="9"/>
      <c r="CJ16" s="10"/>
    </row>
    <row r="17" spans="1:88">
      <c r="A17" s="357" t="s">
        <v>66</v>
      </c>
      <c r="B17" s="357"/>
      <c r="C17" s="462" t="str">
        <f>IF('様式１及び様式１－２'!E70='様式１及び様式１－２'!A83,SUM('居宅サービス切替（⑥の場合）'!C7:F16),"対象外")</f>
        <v>対象外</v>
      </c>
      <c r="D17" s="462"/>
      <c r="E17" s="462"/>
      <c r="F17" s="462"/>
      <c r="G17" s="760" t="s">
        <v>406</v>
      </c>
      <c r="H17" s="760"/>
      <c r="I17" s="760"/>
      <c r="J17" s="760"/>
      <c r="K17" s="760"/>
      <c r="L17" s="763" t="s">
        <v>457</v>
      </c>
      <c r="M17" s="764"/>
      <c r="N17" s="765"/>
      <c r="O17" s="491">
        <v>44413</v>
      </c>
      <c r="P17" s="491"/>
      <c r="Q17" s="491"/>
      <c r="R17" s="491"/>
      <c r="S17" s="491"/>
      <c r="T17" s="491"/>
      <c r="U17" s="492"/>
      <c r="V17" s="456" t="s">
        <v>405</v>
      </c>
      <c r="W17" s="456"/>
      <c r="X17" s="456"/>
      <c r="Y17" s="456"/>
      <c r="Z17" s="456"/>
      <c r="AA17" s="763" t="s">
        <v>457</v>
      </c>
      <c r="AB17" s="764"/>
      <c r="AC17" s="765"/>
      <c r="AD17" s="491"/>
      <c r="AE17" s="491"/>
      <c r="AF17" s="491"/>
      <c r="AG17" s="491"/>
      <c r="AH17" s="491"/>
      <c r="AI17" s="491"/>
      <c r="AJ17" s="492"/>
      <c r="AL17" s="7" t="str">
        <f>IF(AND(O18&lt;&gt;"対象外",O18&lt;&gt;0,O17=""),"R3完了日記載漏れ","R3完了日記載済")</f>
        <v>R3完了日記載済</v>
      </c>
      <c r="AM17" s="7" t="str">
        <f>IF(AND(AD18&lt;&gt;"対象外",AD18&lt;&gt;0,AD17=""),"R4完了日記載漏れ","R4完了日記載済")</f>
        <v>R4完了日記載済</v>
      </c>
      <c r="CH17" s="160"/>
      <c r="CI17" s="9"/>
      <c r="CJ17" s="10"/>
    </row>
    <row r="18" spans="1:88">
      <c r="A18" s="357"/>
      <c r="B18" s="357"/>
      <c r="C18" s="462"/>
      <c r="D18" s="462"/>
      <c r="E18" s="462"/>
      <c r="F18" s="462"/>
      <c r="G18" s="760"/>
      <c r="H18" s="760"/>
      <c r="I18" s="760"/>
      <c r="J18" s="760"/>
      <c r="K18" s="760"/>
      <c r="L18" s="357" t="s">
        <v>455</v>
      </c>
      <c r="M18" s="357"/>
      <c r="N18" s="761"/>
      <c r="O18" s="762" t="str">
        <f>IF(C17="対象外","対象外",SUMIF(G7:G16,"令和3年度",C7:C16))</f>
        <v>対象外</v>
      </c>
      <c r="P18" s="762"/>
      <c r="Q18" s="762"/>
      <c r="R18" s="762"/>
      <c r="S18" s="762"/>
      <c r="T18" s="762"/>
      <c r="U18" s="231" t="s">
        <v>456</v>
      </c>
      <c r="V18" s="456"/>
      <c r="W18" s="456"/>
      <c r="X18" s="456"/>
      <c r="Y18" s="456"/>
      <c r="Z18" s="456"/>
      <c r="AA18" s="357" t="s">
        <v>455</v>
      </c>
      <c r="AB18" s="357"/>
      <c r="AC18" s="761"/>
      <c r="AD18" s="762" t="str">
        <f>IF(C17="対象外","対象外",SUMIF(G7:G16,"令和4年度",C7:C16))</f>
        <v>対象外</v>
      </c>
      <c r="AE18" s="762"/>
      <c r="AF18" s="762"/>
      <c r="AG18" s="762"/>
      <c r="AH18" s="762"/>
      <c r="AI18" s="762"/>
      <c r="AJ18" s="231" t="s">
        <v>456</v>
      </c>
      <c r="CH18" s="230"/>
      <c r="CI18" s="9"/>
      <c r="CJ18" s="10"/>
    </row>
    <row r="19" spans="1:88">
      <c r="CH19" s="160"/>
      <c r="CI19" s="9"/>
      <c r="CJ19" s="10"/>
    </row>
    <row r="20" spans="1:88">
      <c r="A20" s="160" t="s">
        <v>64</v>
      </c>
      <c r="B20" s="357" t="s">
        <v>65</v>
      </c>
      <c r="C20" s="456"/>
      <c r="D20" s="456"/>
      <c r="E20" s="456"/>
      <c r="F20" s="456"/>
      <c r="G20" s="456"/>
      <c r="H20" s="456"/>
      <c r="I20" s="456"/>
      <c r="J20" s="456"/>
      <c r="K20" s="456"/>
      <c r="L20" s="456"/>
      <c r="M20" s="456"/>
      <c r="N20" s="456"/>
      <c r="O20" s="357" t="s">
        <v>67</v>
      </c>
      <c r="P20" s="456"/>
      <c r="Q20" s="456"/>
      <c r="R20" s="456"/>
      <c r="S20" s="456"/>
      <c r="T20" s="456"/>
      <c r="U20" s="456"/>
      <c r="V20" s="456"/>
      <c r="W20" s="456"/>
      <c r="X20" s="456"/>
      <c r="Y20" s="456"/>
      <c r="Z20" s="456"/>
      <c r="AA20" s="456"/>
      <c r="AB20" s="456"/>
      <c r="AC20" s="456"/>
      <c r="AD20" s="456"/>
      <c r="AE20" s="456"/>
      <c r="AF20" s="456"/>
      <c r="AG20" s="456"/>
      <c r="AH20" s="456"/>
      <c r="AI20" s="456"/>
      <c r="AJ20" s="456"/>
      <c r="CH20" s="160"/>
      <c r="CI20" s="9"/>
      <c r="CJ20" s="10"/>
    </row>
    <row r="21" spans="1:88">
      <c r="A21" s="161" t="s">
        <v>44</v>
      </c>
      <c r="B21" s="476" t="s">
        <v>35</v>
      </c>
      <c r="C21" s="477"/>
      <c r="D21" s="477"/>
      <c r="E21" s="477"/>
      <c r="F21" s="477"/>
      <c r="G21" s="477"/>
      <c r="H21" s="477"/>
      <c r="I21" s="477"/>
      <c r="J21" s="477"/>
      <c r="K21" s="477"/>
      <c r="L21" s="477"/>
      <c r="M21" s="477"/>
      <c r="N21" s="477"/>
      <c r="O21" s="470" t="s">
        <v>332</v>
      </c>
      <c r="P21" s="471"/>
      <c r="Q21" s="471"/>
      <c r="R21" s="471"/>
      <c r="S21" s="471"/>
      <c r="T21" s="471"/>
      <c r="U21" s="471"/>
      <c r="V21" s="471"/>
      <c r="W21" s="471"/>
      <c r="X21" s="471"/>
      <c r="Y21" s="471"/>
      <c r="Z21" s="471"/>
      <c r="AA21" s="471"/>
      <c r="AB21" s="471"/>
      <c r="AC21" s="471"/>
      <c r="AD21" s="471"/>
      <c r="AE21" s="471"/>
      <c r="AF21" s="471"/>
      <c r="AG21" s="471"/>
      <c r="AH21" s="471"/>
      <c r="AI21" s="471"/>
      <c r="AJ21" s="472"/>
      <c r="CH21" s="160"/>
      <c r="CI21" s="9"/>
      <c r="CJ21" s="10"/>
    </row>
    <row r="22" spans="1:88">
      <c r="A22" s="161" t="s">
        <v>45</v>
      </c>
      <c r="B22" s="476" t="s">
        <v>36</v>
      </c>
      <c r="C22" s="477"/>
      <c r="D22" s="477"/>
      <c r="E22" s="477"/>
      <c r="F22" s="477"/>
      <c r="G22" s="477"/>
      <c r="H22" s="477"/>
      <c r="I22" s="477"/>
      <c r="J22" s="477"/>
      <c r="K22" s="477"/>
      <c r="L22" s="477"/>
      <c r="M22" s="477"/>
      <c r="N22" s="477"/>
      <c r="O22" s="478" t="s">
        <v>78</v>
      </c>
      <c r="P22" s="479"/>
      <c r="Q22" s="479"/>
      <c r="R22" s="479"/>
      <c r="S22" s="479"/>
      <c r="T22" s="479"/>
      <c r="U22" s="479"/>
      <c r="V22" s="479"/>
      <c r="W22" s="479"/>
      <c r="X22" s="479"/>
      <c r="Y22" s="479"/>
      <c r="Z22" s="479"/>
      <c r="AA22" s="479"/>
      <c r="AB22" s="479"/>
      <c r="AC22" s="479"/>
      <c r="AD22" s="479"/>
      <c r="AE22" s="479"/>
      <c r="AF22" s="479"/>
      <c r="AG22" s="479"/>
      <c r="AH22" s="479"/>
      <c r="AI22" s="479"/>
      <c r="AJ22" s="480"/>
      <c r="CH22" s="160"/>
      <c r="CI22" s="9"/>
      <c r="CJ22" s="10"/>
    </row>
    <row r="23" spans="1:88" ht="24" customHeight="1">
      <c r="A23" s="161" t="s">
        <v>46</v>
      </c>
      <c r="B23" s="476" t="s">
        <v>53</v>
      </c>
      <c r="C23" s="477"/>
      <c r="D23" s="477"/>
      <c r="E23" s="477"/>
      <c r="F23" s="477"/>
      <c r="G23" s="477"/>
      <c r="H23" s="477"/>
      <c r="I23" s="477"/>
      <c r="J23" s="477"/>
      <c r="K23" s="477"/>
      <c r="L23" s="477"/>
      <c r="M23" s="477"/>
      <c r="N23" s="477"/>
      <c r="O23" s="478" t="s">
        <v>484</v>
      </c>
      <c r="P23" s="479"/>
      <c r="Q23" s="479"/>
      <c r="R23" s="479"/>
      <c r="S23" s="479"/>
      <c r="T23" s="479"/>
      <c r="U23" s="479"/>
      <c r="V23" s="479"/>
      <c r="W23" s="479"/>
      <c r="X23" s="479"/>
      <c r="Y23" s="479"/>
      <c r="Z23" s="479"/>
      <c r="AA23" s="479"/>
      <c r="AB23" s="479"/>
      <c r="AC23" s="479"/>
      <c r="AD23" s="479"/>
      <c r="AE23" s="479"/>
      <c r="AF23" s="479"/>
      <c r="AG23" s="479"/>
      <c r="AH23" s="479"/>
      <c r="AI23" s="479"/>
      <c r="AJ23" s="480"/>
      <c r="CH23" s="160"/>
      <c r="CI23" s="9"/>
      <c r="CJ23" s="10"/>
    </row>
    <row r="24" spans="1:88" ht="24" customHeight="1">
      <c r="A24" s="161" t="s">
        <v>47</v>
      </c>
      <c r="B24" s="481" t="s">
        <v>38</v>
      </c>
      <c r="C24" s="482"/>
      <c r="D24" s="482"/>
      <c r="E24" s="482"/>
      <c r="F24" s="482"/>
      <c r="G24" s="482"/>
      <c r="H24" s="482"/>
      <c r="I24" s="482"/>
      <c r="J24" s="482"/>
      <c r="K24" s="482"/>
      <c r="L24" s="482"/>
      <c r="M24" s="482"/>
      <c r="N24" s="483"/>
      <c r="O24" s="478" t="s">
        <v>485</v>
      </c>
      <c r="P24" s="484"/>
      <c r="Q24" s="484"/>
      <c r="R24" s="484"/>
      <c r="S24" s="484"/>
      <c r="T24" s="484"/>
      <c r="U24" s="484"/>
      <c r="V24" s="484"/>
      <c r="W24" s="484"/>
      <c r="X24" s="484"/>
      <c r="Y24" s="484"/>
      <c r="Z24" s="484"/>
      <c r="AA24" s="484"/>
      <c r="AB24" s="484"/>
      <c r="AC24" s="484"/>
      <c r="AD24" s="484"/>
      <c r="AE24" s="484"/>
      <c r="AF24" s="484"/>
      <c r="AG24" s="484"/>
      <c r="AH24" s="484"/>
      <c r="AI24" s="484"/>
      <c r="AJ24" s="485"/>
      <c r="CH24" s="160"/>
      <c r="CI24" s="9"/>
      <c r="CJ24" s="10"/>
    </row>
    <row r="25" spans="1:88" ht="24" customHeight="1">
      <c r="A25" s="161" t="s">
        <v>48</v>
      </c>
      <c r="B25" s="481" t="s">
        <v>54</v>
      </c>
      <c r="C25" s="482"/>
      <c r="D25" s="482"/>
      <c r="E25" s="482"/>
      <c r="F25" s="482"/>
      <c r="G25" s="482"/>
      <c r="H25" s="482"/>
      <c r="I25" s="482"/>
      <c r="J25" s="482"/>
      <c r="K25" s="482"/>
      <c r="L25" s="482"/>
      <c r="M25" s="482"/>
      <c r="N25" s="483"/>
      <c r="O25" s="478" t="s">
        <v>482</v>
      </c>
      <c r="P25" s="484"/>
      <c r="Q25" s="484"/>
      <c r="R25" s="484"/>
      <c r="S25" s="484"/>
      <c r="T25" s="484"/>
      <c r="U25" s="484"/>
      <c r="V25" s="484"/>
      <c r="W25" s="484"/>
      <c r="X25" s="484"/>
      <c r="Y25" s="484"/>
      <c r="Z25" s="484"/>
      <c r="AA25" s="484"/>
      <c r="AB25" s="484"/>
      <c r="AC25" s="484"/>
      <c r="AD25" s="484"/>
      <c r="AE25" s="484"/>
      <c r="AF25" s="484"/>
      <c r="AG25" s="484"/>
      <c r="AH25" s="484"/>
      <c r="AI25" s="484"/>
      <c r="AJ25" s="485"/>
      <c r="CH25" s="160"/>
      <c r="CI25" s="9"/>
      <c r="CJ25" s="10"/>
    </row>
    <row r="26" spans="1:88">
      <c r="A26" s="161" t="s">
        <v>49</v>
      </c>
      <c r="B26" s="481" t="s">
        <v>127</v>
      </c>
      <c r="C26" s="482"/>
      <c r="D26" s="482"/>
      <c r="E26" s="482"/>
      <c r="F26" s="482"/>
      <c r="G26" s="482"/>
      <c r="H26" s="482"/>
      <c r="I26" s="482"/>
      <c r="J26" s="482"/>
      <c r="K26" s="482"/>
      <c r="L26" s="482"/>
      <c r="M26" s="482"/>
      <c r="N26" s="483"/>
      <c r="O26" s="478" t="s">
        <v>327</v>
      </c>
      <c r="P26" s="484"/>
      <c r="Q26" s="484"/>
      <c r="R26" s="484"/>
      <c r="S26" s="484"/>
      <c r="T26" s="484"/>
      <c r="U26" s="484"/>
      <c r="V26" s="484"/>
      <c r="W26" s="484"/>
      <c r="X26" s="484"/>
      <c r="Y26" s="484"/>
      <c r="Z26" s="484"/>
      <c r="AA26" s="484"/>
      <c r="AB26" s="484"/>
      <c r="AC26" s="484"/>
      <c r="AD26" s="484"/>
      <c r="AE26" s="484"/>
      <c r="AF26" s="484"/>
      <c r="AG26" s="484"/>
      <c r="AH26" s="484"/>
      <c r="AI26" s="484"/>
      <c r="AJ26" s="485"/>
      <c r="CH26" s="160"/>
      <c r="CI26" s="9"/>
      <c r="CJ26" s="10"/>
    </row>
    <row r="27" spans="1:88">
      <c r="A27" s="161" t="s">
        <v>50</v>
      </c>
      <c r="B27" s="476" t="s">
        <v>55</v>
      </c>
      <c r="C27" s="477"/>
      <c r="D27" s="477"/>
      <c r="E27" s="477"/>
      <c r="F27" s="477"/>
      <c r="G27" s="477"/>
      <c r="H27" s="477"/>
      <c r="I27" s="477"/>
      <c r="J27" s="477"/>
      <c r="K27" s="477"/>
      <c r="L27" s="477"/>
      <c r="M27" s="477"/>
      <c r="N27" s="477"/>
      <c r="O27" s="478" t="s">
        <v>76</v>
      </c>
      <c r="P27" s="479"/>
      <c r="Q27" s="479"/>
      <c r="R27" s="479"/>
      <c r="S27" s="479"/>
      <c r="T27" s="479"/>
      <c r="U27" s="479"/>
      <c r="V27" s="479"/>
      <c r="W27" s="479"/>
      <c r="X27" s="479"/>
      <c r="Y27" s="479"/>
      <c r="Z27" s="479"/>
      <c r="AA27" s="479"/>
      <c r="AB27" s="479"/>
      <c r="AC27" s="479"/>
      <c r="AD27" s="479"/>
      <c r="AE27" s="479"/>
      <c r="AF27" s="479"/>
      <c r="AG27" s="479"/>
      <c r="AH27" s="479"/>
      <c r="AI27" s="479"/>
      <c r="AJ27" s="480"/>
      <c r="CH27" s="160"/>
      <c r="CI27" s="9"/>
      <c r="CJ27" s="10"/>
    </row>
    <row r="28" spans="1:88">
      <c r="A28" s="417" t="s">
        <v>51</v>
      </c>
      <c r="B28" s="505" t="s">
        <v>128</v>
      </c>
      <c r="C28" s="506"/>
      <c r="D28" s="506"/>
      <c r="E28" s="506"/>
      <c r="F28" s="506"/>
      <c r="G28" s="506"/>
      <c r="H28" s="506"/>
      <c r="I28" s="506"/>
      <c r="J28" s="506"/>
      <c r="K28" s="506"/>
      <c r="L28" s="506"/>
      <c r="M28" s="506"/>
      <c r="N28" s="507"/>
      <c r="O28" s="511" t="s">
        <v>331</v>
      </c>
      <c r="P28" s="512"/>
      <c r="Q28" s="512"/>
      <c r="R28" s="512"/>
      <c r="S28" s="512"/>
      <c r="T28" s="512"/>
      <c r="U28" s="512"/>
      <c r="V28" s="512"/>
      <c r="W28" s="512"/>
      <c r="X28" s="512"/>
      <c r="Y28" s="512"/>
      <c r="Z28" s="512"/>
      <c r="AA28" s="512"/>
      <c r="AB28" s="512"/>
      <c r="AC28" s="512"/>
      <c r="AD28" s="512"/>
      <c r="AE28" s="512"/>
      <c r="AF28" s="512"/>
      <c r="AG28" s="512"/>
      <c r="AH28" s="512"/>
      <c r="AI28" s="512"/>
      <c r="AJ28" s="513"/>
      <c r="CH28" s="160"/>
      <c r="CI28" s="9"/>
      <c r="CJ28" s="10"/>
    </row>
    <row r="29" spans="1:88">
      <c r="A29" s="418"/>
      <c r="B29" s="508"/>
      <c r="C29" s="509"/>
      <c r="D29" s="509"/>
      <c r="E29" s="509"/>
      <c r="F29" s="509"/>
      <c r="G29" s="509"/>
      <c r="H29" s="509"/>
      <c r="I29" s="509"/>
      <c r="J29" s="509"/>
      <c r="K29" s="509"/>
      <c r="L29" s="509"/>
      <c r="M29" s="509"/>
      <c r="N29" s="510"/>
      <c r="O29" s="514"/>
      <c r="P29" s="515"/>
      <c r="Q29" s="515"/>
      <c r="R29" s="515"/>
      <c r="S29" s="515"/>
      <c r="T29" s="515"/>
      <c r="U29" s="515"/>
      <c r="V29" s="515"/>
      <c r="W29" s="515"/>
      <c r="X29" s="515"/>
      <c r="Y29" s="515"/>
      <c r="Z29" s="515"/>
      <c r="AA29" s="515"/>
      <c r="AB29" s="515"/>
      <c r="AC29" s="515"/>
      <c r="AD29" s="515"/>
      <c r="AE29" s="515"/>
      <c r="AF29" s="515"/>
      <c r="AG29" s="515"/>
      <c r="AH29" s="515"/>
      <c r="AI29" s="515"/>
      <c r="AJ29" s="516"/>
      <c r="CH29" s="160"/>
      <c r="CI29" s="9"/>
      <c r="CJ29" s="10"/>
    </row>
    <row r="30" spans="1:88">
      <c r="A30" s="319" t="s">
        <v>52</v>
      </c>
      <c r="B30" s="537" t="s">
        <v>56</v>
      </c>
      <c r="C30" s="766"/>
      <c r="D30" s="766"/>
      <c r="E30" s="766"/>
      <c r="F30" s="766"/>
      <c r="G30" s="766"/>
      <c r="H30" s="766"/>
      <c r="I30" s="766"/>
      <c r="J30" s="766"/>
      <c r="K30" s="766"/>
      <c r="L30" s="766"/>
      <c r="M30" s="766"/>
      <c r="N30" s="767"/>
      <c r="O30" s="511" t="s">
        <v>325</v>
      </c>
      <c r="P30" s="512"/>
      <c r="Q30" s="512"/>
      <c r="R30" s="512"/>
      <c r="S30" s="512"/>
      <c r="T30" s="512"/>
      <c r="U30" s="512"/>
      <c r="V30" s="512"/>
      <c r="W30" s="512"/>
      <c r="X30" s="512"/>
      <c r="Y30" s="512"/>
      <c r="Z30" s="512"/>
      <c r="AA30" s="512"/>
      <c r="AB30" s="512"/>
      <c r="AC30" s="512"/>
      <c r="AD30" s="512"/>
      <c r="AE30" s="512"/>
      <c r="AF30" s="512"/>
      <c r="AG30" s="512"/>
      <c r="AH30" s="512"/>
      <c r="AI30" s="512"/>
      <c r="AJ30" s="513"/>
      <c r="CH30" s="160"/>
      <c r="CI30" s="9"/>
      <c r="CJ30" s="10"/>
    </row>
    <row r="31" spans="1:88">
      <c r="A31" s="477"/>
      <c r="B31" s="768"/>
      <c r="C31" s="769"/>
      <c r="D31" s="769"/>
      <c r="E31" s="769"/>
      <c r="F31" s="769"/>
      <c r="G31" s="769"/>
      <c r="H31" s="769"/>
      <c r="I31" s="769"/>
      <c r="J31" s="769"/>
      <c r="K31" s="769"/>
      <c r="L31" s="769"/>
      <c r="M31" s="769"/>
      <c r="N31" s="770"/>
      <c r="O31" s="514"/>
      <c r="P31" s="515"/>
      <c r="Q31" s="515"/>
      <c r="R31" s="515"/>
      <c r="S31" s="515"/>
      <c r="T31" s="515"/>
      <c r="U31" s="515"/>
      <c r="V31" s="515"/>
      <c r="W31" s="515"/>
      <c r="X31" s="515"/>
      <c r="Y31" s="515"/>
      <c r="Z31" s="515"/>
      <c r="AA31" s="515"/>
      <c r="AB31" s="515"/>
      <c r="AC31" s="515"/>
      <c r="AD31" s="515"/>
      <c r="AE31" s="515"/>
      <c r="AF31" s="515"/>
      <c r="AG31" s="515"/>
      <c r="AH31" s="515"/>
      <c r="AI31" s="515"/>
      <c r="AJ31" s="516"/>
      <c r="CH31" s="160"/>
      <c r="CI31" s="9"/>
      <c r="CJ31" s="10"/>
    </row>
    <row r="32" spans="1:88">
      <c r="CH32" s="160"/>
      <c r="CI32" s="9"/>
      <c r="CJ32" s="10"/>
    </row>
    <row r="33" spans="1:88">
      <c r="CH33" s="160"/>
      <c r="CI33" s="9"/>
      <c r="CJ33" s="10"/>
    </row>
    <row r="34" spans="1:88">
      <c r="CH34" s="160"/>
      <c r="CI34" s="9"/>
      <c r="CJ34" s="10"/>
    </row>
    <row r="35" spans="1:88">
      <c r="Y35" s="42"/>
      <c r="Z35" s="42"/>
      <c r="AA35" s="42"/>
      <c r="AB35" s="42"/>
      <c r="AC35" s="38"/>
      <c r="AD35" s="166"/>
      <c r="AE35" s="42"/>
      <c r="AF35" s="166"/>
      <c r="AG35" s="166"/>
      <c r="AH35" s="42"/>
      <c r="AI35" s="38"/>
      <c r="AJ35" s="42"/>
      <c r="CH35" s="160"/>
      <c r="CI35" s="9"/>
      <c r="CJ35" s="10"/>
    </row>
    <row r="36" spans="1:88">
      <c r="A36" s="18"/>
      <c r="B36" s="18"/>
      <c r="C36" s="18"/>
      <c r="D36" s="18"/>
      <c r="E36" s="18"/>
      <c r="F36" s="18"/>
      <c r="G36" s="18"/>
      <c r="H36" s="18"/>
      <c r="M36" s="18"/>
      <c r="N36" s="18"/>
      <c r="O36" s="18"/>
      <c r="P36" s="18"/>
      <c r="Q36" s="18"/>
      <c r="R36" s="18"/>
      <c r="S36" s="18"/>
      <c r="T36" s="18"/>
      <c r="U36" s="18"/>
      <c r="V36" s="18"/>
      <c r="W36" s="42"/>
      <c r="X36" s="42"/>
      <c r="Y36" s="42"/>
      <c r="Z36" s="42"/>
      <c r="AA36" s="42"/>
      <c r="AB36" s="42"/>
      <c r="AC36" s="38"/>
      <c r="AD36" s="38"/>
      <c r="AE36" s="38"/>
      <c r="AF36" s="38"/>
      <c r="AG36" s="38"/>
      <c r="AH36" s="38"/>
      <c r="AI36" s="38"/>
      <c r="AJ36" s="38"/>
      <c r="CH36" s="160"/>
      <c r="CI36" s="9"/>
      <c r="CJ36" s="10"/>
    </row>
    <row r="37" spans="1:88">
      <c r="A37" s="18"/>
      <c r="B37" s="18"/>
      <c r="C37" s="18"/>
      <c r="D37" s="18"/>
      <c r="E37" s="18"/>
      <c r="F37" s="18"/>
      <c r="G37" s="18"/>
      <c r="H37" s="18"/>
      <c r="I37" s="18"/>
      <c r="J37" s="18"/>
      <c r="K37" s="18"/>
      <c r="L37" s="18"/>
      <c r="M37" s="18"/>
      <c r="N37" s="18"/>
      <c r="O37" s="38"/>
      <c r="P37" s="38"/>
      <c r="Q37" s="38"/>
      <c r="R37" s="38"/>
      <c r="S37" s="38"/>
      <c r="T37" s="38"/>
      <c r="U37" s="38"/>
      <c r="V37" s="38"/>
      <c r="W37" s="38"/>
      <c r="X37" s="38"/>
      <c r="Y37" s="38"/>
      <c r="Z37" s="38"/>
      <c r="AA37" s="38"/>
      <c r="AB37" s="38"/>
      <c r="AC37" s="38"/>
      <c r="AD37" s="38"/>
      <c r="AE37" s="38"/>
      <c r="AF37" s="38"/>
      <c r="AG37" s="38"/>
      <c r="AH37" s="38"/>
      <c r="AI37" s="38"/>
      <c r="AJ37" s="38"/>
      <c r="CH37" s="160"/>
      <c r="CI37" s="9"/>
      <c r="CJ37" s="10"/>
    </row>
    <row r="38" spans="1:88">
      <c r="CH38" s="160"/>
      <c r="CI38" s="9"/>
      <c r="CJ38" s="9"/>
    </row>
    <row r="39" spans="1:88">
      <c r="CH39" s="160"/>
      <c r="CI39" s="9"/>
      <c r="CJ39" s="9"/>
    </row>
    <row r="40" spans="1:88">
      <c r="CH40" s="160"/>
      <c r="CI40" s="9"/>
      <c r="CJ40" s="9"/>
    </row>
    <row r="41" spans="1:88">
      <c r="CH41" s="160"/>
      <c r="CI41" s="9"/>
      <c r="CJ41" s="9"/>
    </row>
    <row r="42" spans="1:88">
      <c r="CH42" s="160"/>
      <c r="CI42" s="9"/>
      <c r="CJ42" s="9"/>
    </row>
    <row r="43" spans="1:88">
      <c r="CH43" s="160"/>
      <c r="CI43" s="9"/>
      <c r="CJ43" s="9"/>
    </row>
    <row r="44" spans="1:88">
      <c r="CH44" s="160"/>
      <c r="CI44" s="9"/>
      <c r="CJ44" s="9"/>
    </row>
    <row r="45" spans="1:88">
      <c r="CH45" s="160"/>
      <c r="CI45" s="9"/>
      <c r="CJ45" s="9"/>
    </row>
    <row r="46" spans="1:88">
      <c r="CH46" s="160"/>
      <c r="CI46" s="9"/>
      <c r="CJ46" s="9"/>
    </row>
    <row r="47" spans="1:88">
      <c r="CH47" s="160"/>
      <c r="CI47" s="9"/>
      <c r="CJ47" s="9"/>
    </row>
    <row r="48" spans="1:88">
      <c r="CH48" s="160"/>
      <c r="CI48" s="9"/>
      <c r="CJ48" s="9"/>
    </row>
    <row r="49" spans="86:88">
      <c r="CH49" s="160"/>
      <c r="CI49" s="9"/>
      <c r="CJ49" s="9"/>
    </row>
    <row r="50" spans="86:88">
      <c r="CH50" s="160"/>
      <c r="CI50" s="9"/>
      <c r="CJ50" s="10"/>
    </row>
    <row r="51" spans="86:88">
      <c r="CH51" s="160"/>
      <c r="CI51" s="9"/>
      <c r="CJ51" s="10"/>
    </row>
    <row r="52" spans="86:88">
      <c r="CH52" s="160"/>
      <c r="CI52" s="9"/>
      <c r="CJ52" s="10"/>
    </row>
    <row r="53" spans="86:88">
      <c r="CH53" s="160"/>
      <c r="CI53" s="9"/>
      <c r="CJ53" s="10"/>
    </row>
    <row r="54" spans="86:88">
      <c r="CH54" s="160"/>
      <c r="CI54" s="9"/>
      <c r="CJ54" s="10"/>
    </row>
    <row r="55" spans="86:88">
      <c r="CH55" s="160"/>
      <c r="CI55" s="9"/>
      <c r="CJ55" s="10"/>
    </row>
    <row r="56" spans="86:88">
      <c r="CH56" s="160"/>
      <c r="CI56" s="9"/>
      <c r="CJ56" s="10"/>
    </row>
    <row r="57" spans="86:88">
      <c r="CH57" s="160"/>
      <c r="CI57" s="9"/>
      <c r="CJ57" s="10"/>
    </row>
    <row r="58" spans="86:88">
      <c r="CH58" s="160"/>
      <c r="CI58" s="9"/>
      <c r="CJ58" s="10"/>
    </row>
    <row r="59" spans="86:88">
      <c r="CH59" s="160"/>
      <c r="CI59" s="9"/>
      <c r="CJ59" s="10"/>
    </row>
    <row r="60" spans="86:88">
      <c r="CH60" s="160"/>
      <c r="CI60" s="9"/>
      <c r="CJ60" s="10"/>
    </row>
    <row r="61" spans="86:88">
      <c r="CH61" s="160"/>
      <c r="CI61" s="9"/>
      <c r="CJ61" s="10"/>
    </row>
    <row r="62" spans="86:88">
      <c r="CH62" s="160"/>
      <c r="CI62" s="9"/>
      <c r="CJ62" s="10"/>
    </row>
    <row r="63" spans="86:88">
      <c r="CH63" s="160"/>
      <c r="CI63" s="9"/>
      <c r="CJ63" s="10"/>
    </row>
    <row r="64" spans="86:88">
      <c r="CH64" s="160"/>
      <c r="CI64" s="9"/>
      <c r="CJ64" s="10"/>
    </row>
    <row r="65" spans="86:88">
      <c r="CH65" s="160"/>
      <c r="CI65" s="9"/>
      <c r="CJ65" s="10"/>
    </row>
    <row r="66" spans="86:88">
      <c r="CH66" s="160"/>
      <c r="CI66" s="9"/>
      <c r="CJ66" s="10"/>
    </row>
    <row r="67" spans="86:88">
      <c r="CH67" s="160"/>
      <c r="CI67" s="9"/>
      <c r="CJ67" s="10"/>
    </row>
    <row r="68" spans="86:88">
      <c r="CH68" s="160"/>
      <c r="CI68" s="9"/>
      <c r="CJ68" s="10"/>
    </row>
    <row r="69" spans="86:88">
      <c r="CH69" s="160"/>
      <c r="CI69" s="9"/>
      <c r="CJ69" s="10"/>
    </row>
    <row r="70" spans="86:88">
      <c r="CH70" s="160"/>
      <c r="CI70" s="9"/>
      <c r="CJ70" s="10"/>
    </row>
    <row r="71" spans="86:88">
      <c r="CH71" s="160"/>
      <c r="CI71" s="9"/>
      <c r="CJ71" s="10"/>
    </row>
    <row r="72" spans="86:88">
      <c r="CH72" s="160"/>
      <c r="CI72" s="9"/>
      <c r="CJ72" s="10"/>
    </row>
    <row r="73" spans="86:88">
      <c r="CH73" s="160"/>
      <c r="CI73" s="9"/>
      <c r="CJ73" s="10"/>
    </row>
    <row r="74" spans="86:88">
      <c r="CH74" s="160"/>
      <c r="CI74" s="9"/>
      <c r="CJ74" s="10"/>
    </row>
    <row r="75" spans="86:88">
      <c r="CH75" s="160"/>
      <c r="CI75" s="9"/>
      <c r="CJ75" s="10"/>
    </row>
    <row r="76" spans="86:88">
      <c r="CH76" s="160"/>
      <c r="CI76" s="9"/>
      <c r="CJ76" s="10"/>
    </row>
    <row r="77" spans="86:88">
      <c r="CH77" s="160"/>
      <c r="CI77" s="9"/>
      <c r="CJ77" s="10"/>
    </row>
    <row r="78" spans="86:88">
      <c r="CH78" s="160"/>
      <c r="CI78" s="9"/>
      <c r="CJ78" s="10"/>
    </row>
  </sheetData>
  <sheetProtection algorithmName="SHA-512" hashValue="PO9CgIEeo9Bue3vDfTNw6pmcFxLUMO5GThhOYw1vMNa1axBKLSnEjmL3MwRvkNNstql5V2Q4XtEBMlOB2NVTUw==" saltValue="SmFDdr0vT/aBoarWrC8akA==" spinCount="100000" sheet="1" objects="1" scenarios="1"/>
  <mergeCells count="87">
    <mergeCell ref="G11:K11"/>
    <mergeCell ref="G12:K12"/>
    <mergeCell ref="G7:K7"/>
    <mergeCell ref="L7:AJ7"/>
    <mergeCell ref="L8:AJ8"/>
    <mergeCell ref="L9:AJ9"/>
    <mergeCell ref="L10:AJ10"/>
    <mergeCell ref="G8:K8"/>
    <mergeCell ref="G9:K9"/>
    <mergeCell ref="G10:K10"/>
    <mergeCell ref="L11:AJ11"/>
    <mergeCell ref="L12:AJ12"/>
    <mergeCell ref="G13:K13"/>
    <mergeCell ref="G14:K14"/>
    <mergeCell ref="G15:K15"/>
    <mergeCell ref="G16:K16"/>
    <mergeCell ref="L16:AJ16"/>
    <mergeCell ref="L13:AJ13"/>
    <mergeCell ref="L14:AJ14"/>
    <mergeCell ref="L15:AJ15"/>
    <mergeCell ref="B25:N25"/>
    <mergeCell ref="O25:AJ25"/>
    <mergeCell ref="A30:A31"/>
    <mergeCell ref="B30:N31"/>
    <mergeCell ref="O30:AJ31"/>
    <mergeCell ref="B26:N26"/>
    <mergeCell ref="O26:AJ26"/>
    <mergeCell ref="B27:N27"/>
    <mergeCell ref="O27:AJ27"/>
    <mergeCell ref="A28:A29"/>
    <mergeCell ref="B28:N29"/>
    <mergeCell ref="O28:AJ29"/>
    <mergeCell ref="B22:N22"/>
    <mergeCell ref="O22:AJ22"/>
    <mergeCell ref="B23:N23"/>
    <mergeCell ref="O23:AJ23"/>
    <mergeCell ref="B24:N24"/>
    <mergeCell ref="O24:AJ24"/>
    <mergeCell ref="B20:N20"/>
    <mergeCell ref="O20:AJ20"/>
    <mergeCell ref="B21:N21"/>
    <mergeCell ref="O21:AJ21"/>
    <mergeCell ref="C17:F18"/>
    <mergeCell ref="A17:B18"/>
    <mergeCell ref="G17:K18"/>
    <mergeCell ref="V17:Z18"/>
    <mergeCell ref="L18:N18"/>
    <mergeCell ref="O18:T18"/>
    <mergeCell ref="L17:N17"/>
    <mergeCell ref="O17:U17"/>
    <mergeCell ref="AA17:AC17"/>
    <mergeCell ref="AA18:AC18"/>
    <mergeCell ref="AD18:AI18"/>
    <mergeCell ref="AD17:AJ17"/>
    <mergeCell ref="A16:B16"/>
    <mergeCell ref="C16:F16"/>
    <mergeCell ref="A14:B14"/>
    <mergeCell ref="C14:F14"/>
    <mergeCell ref="A15:B15"/>
    <mergeCell ref="C15:F15"/>
    <mergeCell ref="AH2:AI2"/>
    <mergeCell ref="A3:M4"/>
    <mergeCell ref="N3:AJ4"/>
    <mergeCell ref="A6:B6"/>
    <mergeCell ref="C6:F6"/>
    <mergeCell ref="A2:M2"/>
    <mergeCell ref="N2:O2"/>
    <mergeCell ref="P2:Q2"/>
    <mergeCell ref="V2:W2"/>
    <mergeCell ref="Z2:AA2"/>
    <mergeCell ref="AB2:AC2"/>
    <mergeCell ref="G6:K6"/>
    <mergeCell ref="L6:AJ6"/>
    <mergeCell ref="A12:B12"/>
    <mergeCell ref="C12:F12"/>
    <mergeCell ref="A13:B13"/>
    <mergeCell ref="C13:F13"/>
    <mergeCell ref="A10:B10"/>
    <mergeCell ref="C10:F10"/>
    <mergeCell ref="A11:B11"/>
    <mergeCell ref="C11:F11"/>
    <mergeCell ref="A7:B7"/>
    <mergeCell ref="C7:F7"/>
    <mergeCell ref="A8:B8"/>
    <mergeCell ref="C8:F8"/>
    <mergeCell ref="A9:B9"/>
    <mergeCell ref="C9:F9"/>
  </mergeCells>
  <phoneticPr fontId="2"/>
  <dataValidations count="10">
    <dataValidation type="whole" allowBlank="1" showInputMessage="1" showErrorMessage="1" promptTitle="居宅でのサービス提供期間の記載" prompt="提供場所を居宅に切り替えてサービスの提供を開始した日と、終了した日を記載してください。" sqref="AH2:AI2 V2:W2" xr:uid="{00000000-0002-0000-0700-000000000000}">
      <formula1>1</formula1>
      <formula2>31</formula2>
    </dataValidation>
    <dataValidation type="whole" allowBlank="1" showInputMessage="1" showErrorMessage="1" promptTitle="居宅でのサービス提供期間の記載" prompt="提供場所を居宅に切り替えてサービスの提供を開始した日と、終了した日を記載してください。" sqref="AF2 T2" xr:uid="{00000000-0002-0000-0700-000001000000}">
      <formula1>1</formula1>
      <formula2>12</formula2>
    </dataValidation>
    <dataValidation type="whole" operator="greaterThan" allowBlank="1" showInputMessage="1" showErrorMessage="1" sqref="AP2:AQ2" xr:uid="{00000000-0002-0000-0700-000002000000}">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7:B16" xr:uid="{00000000-0002-0000-0700-000003000000}">
      <formula1>$A$21:$A$31</formula1>
    </dataValidation>
    <dataValidation allowBlank="1" showInputMessage="1" showErrorMessage="1" promptTitle="金額の記載" prompt="左記用途に要した費用を、記載してください。" sqref="C7:F16" xr:uid="{00000000-0002-0000-0700-000004000000}"/>
    <dataValidation allowBlank="1" showInputMessage="1" showErrorMessage="1" promptTitle="内容・積算の記入" prompt="下記、記載例を参考に内訳と積算を具体的に記載してください。" sqref="L7:L16" xr:uid="{00000000-0002-0000-0700-000006000000}"/>
    <dataValidation type="list" allowBlank="1" showInputMessage="1" showErrorMessage="1" sqref="G7:K16" xr:uid="{00000000-0002-0000-0700-000007000000}">
      <formula1>$AX$7:$AX$8</formula1>
    </dataValidation>
    <dataValidation type="date" allowBlank="1" showInputMessage="1" showErrorMessage="1" error="2021/4/1から2022/3/31までの日付けを入力してください。" promptTitle="事業完了日の入力" prompt="令和3年度（2021/4/1から2022/3/31まで）の経費について最終の完了日（納品日等）を記入してください。2022/4/1以降の経費は令和4年度経費となります。" sqref="O17:U17" xr:uid="{DC72EAD2-1C5C-490F-A24A-317102047090}">
      <formula1>44287</formula1>
      <formula2>44651</formula2>
    </dataValidation>
    <dataValidation type="date" allowBlank="1" showInputMessage="1" showErrorMessage="1" error="2022/4/1から2023/3/31までの日付けを入力してください。" promptTitle="事業完了日の入力について" prompt="令和4年度（2022/4/1から2023/3/31まで）の経費について最終の完了日（納品日等）を記入してください。2022/3/31以降の経費は令和3年度経費となります。" sqref="AD17:AJ17" xr:uid="{6CD26C3A-5659-4D8A-87E0-08C32381F1B0}">
      <formula1>44652</formula1>
      <formula2>45016</formula2>
    </dataValidation>
    <dataValidation type="whole" allowBlank="1" showInputMessage="1" showErrorMessage="1" error="令和3年4月1日から令和5年3月31日が対象期間です。" promptTitle="居宅でのサービス提供期間の記載" prompt="提供場所を居宅に切り替えてサービスの提供を開始した日と、終了した日を記載してください。" sqref="AD2 R2" xr:uid="{EA3C0BA8-6F03-4499-B636-70444985399C}">
      <formula1>3</formula1>
      <formula2>5</formula2>
    </dataValidation>
  </dataValidations>
  <pageMargins left="0.7" right="0.7" top="0.75" bottom="0.75" header="0.3" footer="0.3"/>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78"/>
  <sheetViews>
    <sheetView showGridLines="0" view="pageBreakPreview" zoomScale="70" zoomScaleNormal="90" zoomScaleSheetLayoutView="70" workbookViewId="0">
      <selection activeCell="AM20" sqref="AM20"/>
    </sheetView>
  </sheetViews>
  <sheetFormatPr defaultColWidth="1.25" defaultRowHeight="24"/>
  <cols>
    <col min="1" max="20" width="4.125" style="105" customWidth="1"/>
    <col min="21" max="21" width="4.125" style="6" customWidth="1"/>
    <col min="22" max="36" width="4.125" style="105" customWidth="1"/>
    <col min="37" max="37" width="3.875" style="7" customWidth="1"/>
    <col min="38" max="39" width="19.25" style="105" bestFit="1" customWidth="1"/>
    <col min="40" max="40" width="3.875" style="105" customWidth="1"/>
    <col min="41" max="50" width="3.75" style="105" customWidth="1"/>
    <col min="51" max="52" width="15.375" style="105" customWidth="1"/>
    <col min="53" max="53" width="14.75" style="105" customWidth="1"/>
    <col min="54" max="56" width="15.375" style="105" customWidth="1"/>
    <col min="57" max="57" width="38.75" style="105" customWidth="1"/>
    <col min="58" max="58" width="15.375" style="19" customWidth="1"/>
    <col min="59" max="59" width="15.375" style="105" customWidth="1"/>
    <col min="60" max="61" width="15.375" style="6" customWidth="1"/>
    <col min="62" max="62" width="15.375" style="105" customWidth="1"/>
    <col min="63" max="63" width="32.5" style="105" customWidth="1"/>
    <col min="64" max="64" width="8.75" style="105" customWidth="1"/>
    <col min="65" max="74" width="11.25" style="105" customWidth="1"/>
    <col min="75" max="75" width="13.375" style="6" customWidth="1"/>
    <col min="76" max="83" width="12.75" style="6" customWidth="1"/>
    <col min="84" max="85" width="14.875" style="6" customWidth="1"/>
    <col min="86" max="87" width="14.875" style="105" customWidth="1"/>
    <col min="88" max="89" width="1.25" style="105"/>
    <col min="90" max="90" width="35.75" style="105" customWidth="1"/>
    <col min="91" max="16384" width="1.25" style="105"/>
  </cols>
  <sheetData>
    <row r="1" spans="1:88" ht="25.5">
      <c r="A1" s="93" t="s">
        <v>269</v>
      </c>
      <c r="B1" s="18"/>
      <c r="C1" s="18"/>
      <c r="D1" s="18"/>
      <c r="E1" s="18"/>
      <c r="F1" s="18"/>
      <c r="G1" s="18"/>
      <c r="H1" s="18"/>
      <c r="I1" s="18"/>
      <c r="J1" s="18"/>
      <c r="K1" s="18"/>
      <c r="L1" s="18"/>
      <c r="M1" s="18"/>
      <c r="N1" s="18"/>
      <c r="CH1" s="160"/>
      <c r="CI1" s="9"/>
      <c r="CJ1" s="10"/>
    </row>
    <row r="2" spans="1:88">
      <c r="A2" s="7" t="s">
        <v>258</v>
      </c>
      <c r="CH2" s="160"/>
      <c r="CI2" s="9"/>
      <c r="CJ2" s="10"/>
    </row>
    <row r="3" spans="1:88">
      <c r="A3" s="290" t="s">
        <v>16</v>
      </c>
      <c r="B3" s="417"/>
      <c r="C3" s="417"/>
      <c r="D3" s="417"/>
      <c r="E3" s="295">
        <v>2300000000</v>
      </c>
      <c r="F3" s="435"/>
      <c r="G3" s="435"/>
      <c r="H3" s="435"/>
      <c r="I3" s="435"/>
      <c r="J3" s="435"/>
      <c r="K3" s="435"/>
      <c r="L3" s="435"/>
      <c r="M3" s="436"/>
      <c r="N3" s="290" t="s">
        <v>23</v>
      </c>
      <c r="O3" s="290"/>
      <c r="P3" s="290"/>
      <c r="Q3" s="290"/>
      <c r="R3" s="275" t="s">
        <v>533</v>
      </c>
      <c r="S3" s="296"/>
      <c r="T3" s="296"/>
      <c r="U3" s="296"/>
      <c r="V3" s="296"/>
      <c r="W3" s="296"/>
      <c r="X3" s="296"/>
      <c r="Y3" s="296"/>
      <c r="Z3" s="296"/>
      <c r="AA3" s="296"/>
      <c r="AB3" s="296"/>
      <c r="AC3" s="296"/>
      <c r="AD3" s="296"/>
      <c r="AE3" s="296"/>
      <c r="AF3" s="296"/>
      <c r="AG3" s="296"/>
      <c r="AH3" s="296"/>
      <c r="AI3" s="296"/>
      <c r="AJ3" s="297"/>
      <c r="CH3" s="160"/>
      <c r="CI3" s="9"/>
      <c r="CJ3" s="10"/>
    </row>
    <row r="4" spans="1:88">
      <c r="A4" s="418"/>
      <c r="B4" s="418"/>
      <c r="C4" s="418"/>
      <c r="D4" s="418"/>
      <c r="E4" s="437"/>
      <c r="F4" s="438"/>
      <c r="G4" s="438"/>
      <c r="H4" s="438"/>
      <c r="I4" s="438"/>
      <c r="J4" s="438"/>
      <c r="K4" s="438"/>
      <c r="L4" s="438"/>
      <c r="M4" s="439"/>
      <c r="N4" s="291"/>
      <c r="O4" s="291"/>
      <c r="P4" s="291"/>
      <c r="Q4" s="291"/>
      <c r="R4" s="298"/>
      <c r="S4" s="299"/>
      <c r="T4" s="299"/>
      <c r="U4" s="299"/>
      <c r="V4" s="299"/>
      <c r="W4" s="299"/>
      <c r="X4" s="299"/>
      <c r="Y4" s="299"/>
      <c r="Z4" s="299"/>
      <c r="AA4" s="299"/>
      <c r="AB4" s="299"/>
      <c r="AC4" s="299"/>
      <c r="AD4" s="299"/>
      <c r="AE4" s="299"/>
      <c r="AF4" s="299"/>
      <c r="AG4" s="299"/>
      <c r="AH4" s="299"/>
      <c r="AI4" s="299"/>
      <c r="AJ4" s="300"/>
      <c r="CH4" s="160"/>
      <c r="CI4" s="9"/>
      <c r="CJ4" s="10"/>
    </row>
    <row r="5" spans="1:88">
      <c r="A5" s="290" t="s">
        <v>250</v>
      </c>
      <c r="B5" s="417"/>
      <c r="C5" s="417"/>
      <c r="D5" s="417"/>
      <c r="E5" s="771" t="s">
        <v>265</v>
      </c>
      <c r="F5" s="772"/>
      <c r="G5" s="774" t="str">
        <f>IFERROR(VLOOKUP(E5,A11:AJ13,2,FALSE),"")</f>
        <v>協力支援対象である事業所への職員の応援派遣</v>
      </c>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CH5" s="160"/>
      <c r="CI5" s="9"/>
      <c r="CJ5" s="10"/>
    </row>
    <row r="6" spans="1:88">
      <c r="A6" s="418"/>
      <c r="B6" s="418"/>
      <c r="C6" s="418"/>
      <c r="D6" s="418"/>
      <c r="E6" s="773"/>
      <c r="F6" s="773"/>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CH6" s="160"/>
      <c r="CI6" s="9"/>
      <c r="CJ6" s="10"/>
    </row>
    <row r="7" spans="1:88">
      <c r="A7" s="290" t="s">
        <v>368</v>
      </c>
      <c r="B7" s="417"/>
      <c r="C7" s="417"/>
      <c r="D7" s="417"/>
      <c r="E7" s="777">
        <v>44829</v>
      </c>
      <c r="F7" s="296"/>
      <c r="G7" s="296"/>
      <c r="H7" s="296"/>
      <c r="I7" s="296"/>
      <c r="J7" s="296"/>
      <c r="K7" s="296"/>
      <c r="L7" s="296"/>
      <c r="M7" s="296"/>
      <c r="N7" s="296"/>
      <c r="O7" s="296"/>
      <c r="P7" s="296"/>
      <c r="Q7" s="296"/>
      <c r="R7" s="297"/>
      <c r="S7" s="778" t="s">
        <v>71</v>
      </c>
      <c r="T7" s="778"/>
      <c r="U7" s="778"/>
      <c r="V7" s="778"/>
      <c r="W7" s="777">
        <v>44834</v>
      </c>
      <c r="X7" s="296"/>
      <c r="Y7" s="296"/>
      <c r="Z7" s="296"/>
      <c r="AA7" s="296"/>
      <c r="AB7" s="296"/>
      <c r="AC7" s="296"/>
      <c r="AD7" s="296"/>
      <c r="AE7" s="296"/>
      <c r="AF7" s="296"/>
      <c r="AG7" s="296"/>
      <c r="AH7" s="296"/>
      <c r="AI7" s="296"/>
      <c r="AJ7" s="297"/>
      <c r="CH7" s="160"/>
      <c r="CI7" s="9"/>
      <c r="CJ7" s="10"/>
    </row>
    <row r="8" spans="1:88">
      <c r="A8" s="418"/>
      <c r="B8" s="418"/>
      <c r="C8" s="418"/>
      <c r="D8" s="418"/>
      <c r="E8" s="298"/>
      <c r="F8" s="299"/>
      <c r="G8" s="299"/>
      <c r="H8" s="299"/>
      <c r="I8" s="299"/>
      <c r="J8" s="299"/>
      <c r="K8" s="299"/>
      <c r="L8" s="299"/>
      <c r="M8" s="299"/>
      <c r="N8" s="299"/>
      <c r="O8" s="299"/>
      <c r="P8" s="299"/>
      <c r="Q8" s="299"/>
      <c r="R8" s="300"/>
      <c r="S8" s="778"/>
      <c r="T8" s="778"/>
      <c r="U8" s="778"/>
      <c r="V8" s="778"/>
      <c r="W8" s="298"/>
      <c r="X8" s="299"/>
      <c r="Y8" s="299"/>
      <c r="Z8" s="299"/>
      <c r="AA8" s="299"/>
      <c r="AB8" s="299"/>
      <c r="AC8" s="299"/>
      <c r="AD8" s="299"/>
      <c r="AE8" s="299"/>
      <c r="AF8" s="299"/>
      <c r="AG8" s="299"/>
      <c r="AH8" s="299"/>
      <c r="AI8" s="299"/>
      <c r="AJ8" s="300"/>
      <c r="CH8" s="160"/>
      <c r="CI8" s="9"/>
      <c r="CJ8" s="10"/>
    </row>
    <row r="9" spans="1:88">
      <c r="A9" s="19"/>
      <c r="B9" s="19"/>
      <c r="C9" s="19"/>
      <c r="D9" s="19"/>
      <c r="CH9" s="160"/>
      <c r="CI9" s="9"/>
      <c r="CJ9" s="10"/>
    </row>
    <row r="10" spans="1:88">
      <c r="A10" s="444" t="s">
        <v>251</v>
      </c>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CH10" s="160"/>
      <c r="CI10" s="9"/>
      <c r="CJ10" s="10"/>
    </row>
    <row r="11" spans="1:88">
      <c r="A11" s="167" t="s">
        <v>24</v>
      </c>
      <c r="B11" s="319" t="s">
        <v>252</v>
      </c>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CH11" s="160"/>
      <c r="CI11" s="9"/>
      <c r="CJ11" s="10"/>
    </row>
    <row r="12" spans="1:88">
      <c r="A12" s="167" t="s">
        <v>25</v>
      </c>
      <c r="B12" s="319" t="s">
        <v>253</v>
      </c>
      <c r="C12" s="779"/>
      <c r="D12" s="779"/>
      <c r="E12" s="779"/>
      <c r="F12" s="779"/>
      <c r="G12" s="779"/>
      <c r="H12" s="779"/>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CH12" s="160"/>
      <c r="CI12" s="9"/>
      <c r="CJ12" s="10"/>
    </row>
    <row r="13" spans="1:88">
      <c r="A13" s="160" t="s">
        <v>26</v>
      </c>
      <c r="B13" s="319" t="s">
        <v>254</v>
      </c>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CH13" s="160"/>
      <c r="CI13" s="9"/>
      <c r="CJ13" s="10"/>
    </row>
    <row r="14" spans="1:88">
      <c r="A14" s="7"/>
      <c r="B14" s="18"/>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CH14" s="160"/>
      <c r="CI14" s="9"/>
      <c r="CJ14" s="10"/>
    </row>
    <row r="15" spans="1:88">
      <c r="A15" s="7" t="s">
        <v>61</v>
      </c>
      <c r="CH15" s="160"/>
      <c r="CI15" s="9"/>
      <c r="CJ15" s="10"/>
    </row>
    <row r="16" spans="1:88">
      <c r="A16" s="357" t="s">
        <v>95</v>
      </c>
      <c r="B16" s="456"/>
      <c r="C16" s="357" t="s">
        <v>60</v>
      </c>
      <c r="D16" s="456"/>
      <c r="E16" s="456"/>
      <c r="F16" s="456"/>
      <c r="G16" s="759" t="s">
        <v>448</v>
      </c>
      <c r="H16" s="486"/>
      <c r="I16" s="486"/>
      <c r="J16" s="486"/>
      <c r="K16" s="487"/>
      <c r="L16" s="358" t="s">
        <v>62</v>
      </c>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545"/>
      <c r="CH16" s="160"/>
      <c r="CI16" s="9"/>
      <c r="CJ16" s="10"/>
    </row>
    <row r="17" spans="1:88">
      <c r="A17" s="274" t="s">
        <v>534</v>
      </c>
      <c r="B17" s="446"/>
      <c r="C17" s="447">
        <v>50000</v>
      </c>
      <c r="D17" s="448"/>
      <c r="E17" s="448"/>
      <c r="F17" s="448"/>
      <c r="G17" s="295" t="s">
        <v>450</v>
      </c>
      <c r="H17" s="296"/>
      <c r="I17" s="296"/>
      <c r="J17" s="296"/>
      <c r="K17" s="296"/>
      <c r="L17" s="274" t="s">
        <v>536</v>
      </c>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808"/>
      <c r="AL17" s="809"/>
      <c r="AM17" s="810"/>
      <c r="AN17" s="810"/>
      <c r="AO17" s="810"/>
      <c r="AS17" s="105" t="s">
        <v>453</v>
      </c>
      <c r="CH17" s="160"/>
      <c r="CI17" s="9"/>
      <c r="CJ17" s="10"/>
    </row>
    <row r="18" spans="1:88">
      <c r="A18" s="274" t="s">
        <v>535</v>
      </c>
      <c r="B18" s="446"/>
      <c r="C18" s="447">
        <v>3000</v>
      </c>
      <c r="D18" s="448"/>
      <c r="E18" s="448"/>
      <c r="F18" s="448"/>
      <c r="G18" s="295" t="s">
        <v>450</v>
      </c>
      <c r="H18" s="296"/>
      <c r="I18" s="296"/>
      <c r="J18" s="296"/>
      <c r="K18" s="296"/>
      <c r="L18" s="274" t="s">
        <v>537</v>
      </c>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808"/>
      <c r="AL18" s="809"/>
      <c r="AM18" s="810"/>
      <c r="AN18" s="810"/>
      <c r="AO18" s="810"/>
      <c r="AS18" s="105" t="s">
        <v>454</v>
      </c>
      <c r="CH18" s="160"/>
      <c r="CI18" s="9"/>
      <c r="CJ18" s="10"/>
    </row>
    <row r="19" spans="1:88">
      <c r="A19" s="274"/>
      <c r="B19" s="446"/>
      <c r="C19" s="447"/>
      <c r="D19" s="448"/>
      <c r="E19" s="448"/>
      <c r="F19" s="448"/>
      <c r="G19" s="295"/>
      <c r="H19" s="296"/>
      <c r="I19" s="296"/>
      <c r="J19" s="296"/>
      <c r="K19" s="296"/>
      <c r="L19" s="524"/>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6"/>
      <c r="CH19" s="160"/>
      <c r="CI19" s="9"/>
      <c r="CJ19" s="10"/>
    </row>
    <row r="20" spans="1:88">
      <c r="A20" s="274"/>
      <c r="B20" s="446"/>
      <c r="C20" s="447"/>
      <c r="D20" s="448"/>
      <c r="E20" s="448"/>
      <c r="F20" s="448"/>
      <c r="G20" s="295"/>
      <c r="H20" s="296"/>
      <c r="I20" s="296"/>
      <c r="J20" s="296"/>
      <c r="K20" s="296"/>
      <c r="L20" s="524"/>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c r="CH20" s="160"/>
      <c r="CI20" s="9"/>
      <c r="CJ20" s="9"/>
    </row>
    <row r="21" spans="1:88">
      <c r="A21" s="274"/>
      <c r="B21" s="446"/>
      <c r="C21" s="447"/>
      <c r="D21" s="448"/>
      <c r="E21" s="448"/>
      <c r="F21" s="448"/>
      <c r="G21" s="295"/>
      <c r="H21" s="296"/>
      <c r="I21" s="296"/>
      <c r="J21" s="296"/>
      <c r="K21" s="296"/>
      <c r="L21" s="524"/>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6"/>
      <c r="CH21" s="160"/>
      <c r="CI21" s="9"/>
      <c r="CJ21" s="9"/>
    </row>
    <row r="22" spans="1:88">
      <c r="A22" s="274"/>
      <c r="B22" s="446"/>
      <c r="C22" s="447"/>
      <c r="D22" s="448"/>
      <c r="E22" s="448"/>
      <c r="F22" s="448"/>
      <c r="G22" s="295"/>
      <c r="H22" s="296"/>
      <c r="I22" s="296"/>
      <c r="J22" s="296"/>
      <c r="K22" s="296"/>
      <c r="L22" s="524"/>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6"/>
      <c r="CH22" s="160"/>
      <c r="CI22" s="9"/>
      <c r="CJ22" s="9"/>
    </row>
    <row r="23" spans="1:88">
      <c r="A23" s="274"/>
      <c r="B23" s="446"/>
      <c r="C23" s="447"/>
      <c r="D23" s="448"/>
      <c r="E23" s="448"/>
      <c r="F23" s="448"/>
      <c r="G23" s="295"/>
      <c r="H23" s="296"/>
      <c r="I23" s="296"/>
      <c r="J23" s="296"/>
      <c r="K23" s="296"/>
      <c r="L23" s="524"/>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6"/>
      <c r="CH23" s="160"/>
      <c r="CI23" s="9"/>
      <c r="CJ23" s="9"/>
    </row>
    <row r="24" spans="1:88">
      <c r="A24" s="274"/>
      <c r="B24" s="446"/>
      <c r="C24" s="447"/>
      <c r="D24" s="448"/>
      <c r="E24" s="448"/>
      <c r="F24" s="448"/>
      <c r="G24" s="295"/>
      <c r="H24" s="296"/>
      <c r="I24" s="296"/>
      <c r="J24" s="296"/>
      <c r="K24" s="296"/>
      <c r="L24" s="524"/>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6"/>
      <c r="CH24" s="160"/>
      <c r="CI24" s="9"/>
      <c r="CJ24" s="10"/>
    </row>
    <row r="25" spans="1:88">
      <c r="A25" s="274"/>
      <c r="B25" s="446"/>
      <c r="C25" s="447"/>
      <c r="D25" s="448"/>
      <c r="E25" s="448"/>
      <c r="F25" s="448"/>
      <c r="G25" s="295"/>
      <c r="H25" s="296"/>
      <c r="I25" s="296"/>
      <c r="J25" s="296"/>
      <c r="K25" s="296"/>
      <c r="L25" s="524"/>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6"/>
      <c r="CH25" s="160"/>
      <c r="CI25" s="9"/>
      <c r="CJ25" s="9"/>
    </row>
    <row r="26" spans="1:88">
      <c r="A26" s="274"/>
      <c r="B26" s="446"/>
      <c r="C26" s="447"/>
      <c r="D26" s="448"/>
      <c r="E26" s="448"/>
      <c r="F26" s="448"/>
      <c r="G26" s="295"/>
      <c r="H26" s="296"/>
      <c r="I26" s="296"/>
      <c r="J26" s="296"/>
      <c r="K26" s="296"/>
      <c r="L26" s="524"/>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6"/>
      <c r="CH26" s="160"/>
      <c r="CI26" s="9"/>
      <c r="CJ26" s="9"/>
    </row>
    <row r="27" spans="1:88">
      <c r="A27" s="274"/>
      <c r="B27" s="446"/>
      <c r="C27" s="447"/>
      <c r="D27" s="448"/>
      <c r="E27" s="448"/>
      <c r="F27" s="448"/>
      <c r="G27" s="295"/>
      <c r="H27" s="296"/>
      <c r="I27" s="296"/>
      <c r="J27" s="296"/>
      <c r="K27" s="296"/>
      <c r="L27" s="524"/>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6"/>
      <c r="CH27" s="160"/>
      <c r="CI27" s="9"/>
      <c r="CJ27" s="9"/>
    </row>
    <row r="28" spans="1:88">
      <c r="A28" s="357" t="s">
        <v>66</v>
      </c>
      <c r="B28" s="357"/>
      <c r="C28" s="780" t="str">
        <f>IF(OR('様式１及び様式１－２'!E70='様式１及び様式１－２'!A85,'様式１及び様式１－２'!E72='様式１及び様式１－２'!A85,'様式１及び様式１－２'!E72="⑤，⑦"),SUM('協力支援（⑦の場合）'!C17:F27),"対象外")</f>
        <v>対象外</v>
      </c>
      <c r="D28" s="780"/>
      <c r="E28" s="780"/>
      <c r="F28" s="780"/>
      <c r="G28" s="760" t="s">
        <v>406</v>
      </c>
      <c r="H28" s="760"/>
      <c r="I28" s="760"/>
      <c r="J28" s="760"/>
      <c r="K28" s="760"/>
      <c r="L28" s="783" t="s">
        <v>457</v>
      </c>
      <c r="M28" s="783"/>
      <c r="N28" s="784"/>
      <c r="O28" s="786"/>
      <c r="P28" s="787"/>
      <c r="Q28" s="787"/>
      <c r="R28" s="787"/>
      <c r="S28" s="787"/>
      <c r="T28" s="787"/>
      <c r="U28" s="787"/>
      <c r="V28" s="456" t="s">
        <v>405</v>
      </c>
      <c r="W28" s="456"/>
      <c r="X28" s="456"/>
      <c r="Y28" s="456"/>
      <c r="Z28" s="456"/>
      <c r="AA28" s="783" t="s">
        <v>457</v>
      </c>
      <c r="AB28" s="783"/>
      <c r="AC28" s="784"/>
      <c r="AD28" s="786">
        <v>44844</v>
      </c>
      <c r="AE28" s="787"/>
      <c r="AF28" s="787"/>
      <c r="AG28" s="787"/>
      <c r="AH28" s="787"/>
      <c r="AI28" s="787"/>
      <c r="AJ28" s="787"/>
      <c r="AL28" s="7" t="str">
        <f>IF(AND(O29&lt;&gt;"対象外",O29&lt;&gt;0,O28=""),"R3完了日記載漏れ","R3完了日記載済")</f>
        <v>R3完了日記載済</v>
      </c>
      <c r="AM28" s="7" t="str">
        <f>IF(AND(AD29&lt;&gt;"対象外",AD29&lt;&gt;0,AD28=""),"R4完了日記載漏れ","R4完了日記載済")</f>
        <v>R4完了日記載済</v>
      </c>
      <c r="CH28" s="160"/>
      <c r="CI28" s="9"/>
      <c r="CJ28" s="9"/>
    </row>
    <row r="29" spans="1:88">
      <c r="A29" s="357"/>
      <c r="B29" s="357"/>
      <c r="C29" s="780"/>
      <c r="D29" s="780"/>
      <c r="E29" s="780"/>
      <c r="F29" s="780"/>
      <c r="G29" s="760"/>
      <c r="H29" s="760"/>
      <c r="I29" s="760"/>
      <c r="J29" s="760"/>
      <c r="K29" s="760"/>
      <c r="L29" s="781" t="s">
        <v>455</v>
      </c>
      <c r="M29" s="781"/>
      <c r="N29" s="782"/>
      <c r="O29" s="788" t="str">
        <f>IF(C28="対象外","対象外",SUMIF(G17:G27,"令和3年度",C17:C27))</f>
        <v>対象外</v>
      </c>
      <c r="P29" s="781"/>
      <c r="Q29" s="781"/>
      <c r="R29" s="781"/>
      <c r="S29" s="781"/>
      <c r="T29" s="789"/>
      <c r="U29" s="231" t="s">
        <v>385</v>
      </c>
      <c r="V29" s="456"/>
      <c r="W29" s="456"/>
      <c r="X29" s="456"/>
      <c r="Y29" s="456"/>
      <c r="Z29" s="456"/>
      <c r="AA29" s="781" t="s">
        <v>455</v>
      </c>
      <c r="AB29" s="781"/>
      <c r="AC29" s="782"/>
      <c r="AD29" s="785" t="str">
        <f>IF(C28="対象外","対象外",SUMIF(G17:G27,"令和4年度",C17:C27))</f>
        <v>対象外</v>
      </c>
      <c r="AE29" s="762"/>
      <c r="AF29" s="762"/>
      <c r="AG29" s="762"/>
      <c r="AH29" s="762"/>
      <c r="AI29" s="762"/>
      <c r="AJ29" s="171" t="s">
        <v>385</v>
      </c>
      <c r="CH29" s="230"/>
      <c r="CI29" s="9"/>
      <c r="CJ29" s="9"/>
    </row>
    <row r="30" spans="1:88">
      <c r="CH30" s="160"/>
      <c r="CI30" s="9"/>
      <c r="CJ30" s="9"/>
    </row>
    <row r="31" spans="1:88">
      <c r="A31" s="160" t="s">
        <v>64</v>
      </c>
      <c r="B31" s="358" t="s">
        <v>65</v>
      </c>
      <c r="C31" s="486"/>
      <c r="D31" s="486"/>
      <c r="E31" s="486"/>
      <c r="F31" s="486"/>
      <c r="G31" s="486"/>
      <c r="H31" s="486"/>
      <c r="I31" s="486"/>
      <c r="J31" s="486"/>
      <c r="K31" s="486"/>
      <c r="L31" s="486"/>
      <c r="M31" s="486"/>
      <c r="N31" s="487"/>
      <c r="O31" s="358" t="s">
        <v>67</v>
      </c>
      <c r="P31" s="486"/>
      <c r="Q31" s="486"/>
      <c r="R31" s="486"/>
      <c r="S31" s="486"/>
      <c r="T31" s="486"/>
      <c r="U31" s="486"/>
      <c r="V31" s="486"/>
      <c r="W31" s="486"/>
      <c r="X31" s="486"/>
      <c r="Y31" s="486"/>
      <c r="Z31" s="486"/>
      <c r="AA31" s="486"/>
      <c r="AB31" s="486"/>
      <c r="AC31" s="486"/>
      <c r="AD31" s="486"/>
      <c r="AE31" s="486"/>
      <c r="AF31" s="486"/>
      <c r="AG31" s="486"/>
      <c r="AH31" s="486"/>
      <c r="AI31" s="486"/>
      <c r="AJ31" s="487"/>
      <c r="CH31" s="160"/>
      <c r="CI31" s="9"/>
      <c r="CJ31" s="9"/>
    </row>
    <row r="32" spans="1:88">
      <c r="A32" s="160" t="s">
        <v>44</v>
      </c>
      <c r="B32" s="467" t="s">
        <v>35</v>
      </c>
      <c r="C32" s="468"/>
      <c r="D32" s="468"/>
      <c r="E32" s="468"/>
      <c r="F32" s="468"/>
      <c r="G32" s="468"/>
      <c r="H32" s="468"/>
      <c r="I32" s="468"/>
      <c r="J32" s="468"/>
      <c r="K32" s="468"/>
      <c r="L32" s="468"/>
      <c r="M32" s="468"/>
      <c r="N32" s="469"/>
      <c r="O32" s="470" t="s">
        <v>486</v>
      </c>
      <c r="P32" s="471"/>
      <c r="Q32" s="471"/>
      <c r="R32" s="471"/>
      <c r="S32" s="471"/>
      <c r="T32" s="471"/>
      <c r="U32" s="471"/>
      <c r="V32" s="471"/>
      <c r="W32" s="471"/>
      <c r="X32" s="471"/>
      <c r="Y32" s="471"/>
      <c r="Z32" s="471"/>
      <c r="AA32" s="471"/>
      <c r="AB32" s="471"/>
      <c r="AC32" s="471"/>
      <c r="AD32" s="471"/>
      <c r="AE32" s="471"/>
      <c r="AF32" s="471"/>
      <c r="AG32" s="471"/>
      <c r="AH32" s="471"/>
      <c r="AI32" s="471"/>
      <c r="AJ32" s="472"/>
      <c r="CH32" s="160"/>
      <c r="CI32" s="9"/>
      <c r="CJ32" s="9"/>
    </row>
    <row r="33" spans="1:88">
      <c r="A33" s="160" t="s">
        <v>45</v>
      </c>
      <c r="B33" s="467" t="s">
        <v>36</v>
      </c>
      <c r="C33" s="468"/>
      <c r="D33" s="468"/>
      <c r="E33" s="468"/>
      <c r="F33" s="468"/>
      <c r="G33" s="468"/>
      <c r="H33" s="468"/>
      <c r="I33" s="468"/>
      <c r="J33" s="468"/>
      <c r="K33" s="468"/>
      <c r="L33" s="468"/>
      <c r="M33" s="468"/>
      <c r="N33" s="469"/>
      <c r="O33" s="470" t="s">
        <v>255</v>
      </c>
      <c r="P33" s="471"/>
      <c r="Q33" s="471"/>
      <c r="R33" s="471"/>
      <c r="S33" s="471"/>
      <c r="T33" s="471"/>
      <c r="U33" s="471"/>
      <c r="V33" s="471"/>
      <c r="W33" s="471"/>
      <c r="X33" s="471"/>
      <c r="Y33" s="471"/>
      <c r="Z33" s="471"/>
      <c r="AA33" s="471"/>
      <c r="AB33" s="471"/>
      <c r="AC33" s="471"/>
      <c r="AD33" s="471"/>
      <c r="AE33" s="471"/>
      <c r="AF33" s="471"/>
      <c r="AG33" s="471"/>
      <c r="AH33" s="471"/>
      <c r="AI33" s="471"/>
      <c r="AJ33" s="472"/>
      <c r="CH33" s="160"/>
      <c r="CI33" s="9"/>
      <c r="CJ33" s="9"/>
    </row>
    <row r="34" spans="1:88">
      <c r="A34" s="160" t="s">
        <v>46</v>
      </c>
      <c r="B34" s="467" t="s">
        <v>37</v>
      </c>
      <c r="C34" s="468"/>
      <c r="D34" s="468"/>
      <c r="E34" s="468"/>
      <c r="F34" s="468"/>
      <c r="G34" s="468"/>
      <c r="H34" s="468"/>
      <c r="I34" s="468"/>
      <c r="J34" s="468"/>
      <c r="K34" s="468"/>
      <c r="L34" s="468"/>
      <c r="M34" s="468"/>
      <c r="N34" s="469"/>
      <c r="O34" s="470" t="s">
        <v>487</v>
      </c>
      <c r="P34" s="471"/>
      <c r="Q34" s="471"/>
      <c r="R34" s="471"/>
      <c r="S34" s="471"/>
      <c r="T34" s="471"/>
      <c r="U34" s="471"/>
      <c r="V34" s="471"/>
      <c r="W34" s="471"/>
      <c r="X34" s="471"/>
      <c r="Y34" s="471"/>
      <c r="Z34" s="471"/>
      <c r="AA34" s="471"/>
      <c r="AB34" s="471"/>
      <c r="AC34" s="471"/>
      <c r="AD34" s="471"/>
      <c r="AE34" s="471"/>
      <c r="AF34" s="471"/>
      <c r="AG34" s="471"/>
      <c r="AH34" s="471"/>
      <c r="AI34" s="471"/>
      <c r="AJ34" s="472"/>
      <c r="CH34" s="160"/>
      <c r="CI34" s="9"/>
      <c r="CJ34" s="9"/>
    </row>
    <row r="35" spans="1:88">
      <c r="A35" s="160" t="s">
        <v>47</v>
      </c>
      <c r="B35" s="467" t="s">
        <v>256</v>
      </c>
      <c r="C35" s="468"/>
      <c r="D35" s="468"/>
      <c r="E35" s="468"/>
      <c r="F35" s="468"/>
      <c r="G35" s="468"/>
      <c r="H35" s="468"/>
      <c r="I35" s="468"/>
      <c r="J35" s="468"/>
      <c r="K35" s="468"/>
      <c r="L35" s="468"/>
      <c r="M35" s="468"/>
      <c r="N35" s="469"/>
      <c r="O35" s="470" t="s">
        <v>328</v>
      </c>
      <c r="P35" s="471"/>
      <c r="Q35" s="471"/>
      <c r="R35" s="471"/>
      <c r="S35" s="471"/>
      <c r="T35" s="471"/>
      <c r="U35" s="471"/>
      <c r="V35" s="471"/>
      <c r="W35" s="471"/>
      <c r="X35" s="471"/>
      <c r="Y35" s="471"/>
      <c r="Z35" s="471"/>
      <c r="AA35" s="471"/>
      <c r="AB35" s="471"/>
      <c r="AC35" s="471"/>
      <c r="AD35" s="471"/>
      <c r="AE35" s="471"/>
      <c r="AF35" s="471"/>
      <c r="AG35" s="471"/>
      <c r="AH35" s="471"/>
      <c r="AI35" s="471"/>
      <c r="AJ35" s="472"/>
      <c r="CH35" s="160"/>
      <c r="CI35" s="9"/>
      <c r="CJ35" s="9"/>
    </row>
    <row r="36" spans="1:88">
      <c r="A36" s="160" t="s">
        <v>48</v>
      </c>
      <c r="B36" s="467" t="s">
        <v>257</v>
      </c>
      <c r="C36" s="468"/>
      <c r="D36" s="468"/>
      <c r="E36" s="468"/>
      <c r="F36" s="468"/>
      <c r="G36" s="468"/>
      <c r="H36" s="468"/>
      <c r="I36" s="468"/>
      <c r="J36" s="468"/>
      <c r="K36" s="468"/>
      <c r="L36" s="468"/>
      <c r="M36" s="468"/>
      <c r="N36" s="469"/>
      <c r="O36" s="470" t="s">
        <v>329</v>
      </c>
      <c r="P36" s="471"/>
      <c r="Q36" s="471"/>
      <c r="R36" s="471"/>
      <c r="S36" s="471"/>
      <c r="T36" s="471"/>
      <c r="U36" s="471"/>
      <c r="V36" s="471"/>
      <c r="W36" s="471"/>
      <c r="X36" s="471"/>
      <c r="Y36" s="471"/>
      <c r="Z36" s="471"/>
      <c r="AA36" s="471"/>
      <c r="AB36" s="471"/>
      <c r="AC36" s="471"/>
      <c r="AD36" s="471"/>
      <c r="AE36" s="471"/>
      <c r="AF36" s="471"/>
      <c r="AG36" s="471"/>
      <c r="AH36" s="471"/>
      <c r="AI36" s="471"/>
      <c r="AJ36" s="472"/>
      <c r="CH36" s="160"/>
      <c r="CI36" s="9"/>
      <c r="CJ36" s="9"/>
    </row>
    <row r="37" spans="1:88">
      <c r="A37" s="160" t="s">
        <v>49</v>
      </c>
      <c r="B37" s="467" t="s">
        <v>38</v>
      </c>
      <c r="C37" s="468"/>
      <c r="D37" s="468"/>
      <c r="E37" s="468"/>
      <c r="F37" s="468"/>
      <c r="G37" s="468"/>
      <c r="H37" s="468"/>
      <c r="I37" s="468"/>
      <c r="J37" s="468"/>
      <c r="K37" s="468"/>
      <c r="L37" s="468"/>
      <c r="M37" s="468"/>
      <c r="N37" s="469"/>
      <c r="O37" s="470" t="s">
        <v>485</v>
      </c>
      <c r="P37" s="471"/>
      <c r="Q37" s="471"/>
      <c r="R37" s="471"/>
      <c r="S37" s="471"/>
      <c r="T37" s="471"/>
      <c r="U37" s="471"/>
      <c r="V37" s="471"/>
      <c r="W37" s="471"/>
      <c r="X37" s="471"/>
      <c r="Y37" s="471"/>
      <c r="Z37" s="471"/>
      <c r="AA37" s="471"/>
      <c r="AB37" s="471"/>
      <c r="AC37" s="471"/>
      <c r="AD37" s="471"/>
      <c r="AE37" s="471"/>
      <c r="AF37" s="471"/>
      <c r="AG37" s="471"/>
      <c r="AH37" s="471"/>
      <c r="AI37" s="471"/>
      <c r="AJ37" s="472"/>
      <c r="CH37" s="160"/>
      <c r="CI37" s="9"/>
      <c r="CJ37" s="9"/>
    </row>
    <row r="38" spans="1:88">
      <c r="CH38" s="160"/>
      <c r="CI38" s="9"/>
      <c r="CJ38" s="9"/>
    </row>
    <row r="39" spans="1:88">
      <c r="CH39" s="160"/>
      <c r="CI39" s="9"/>
      <c r="CJ39" s="9"/>
    </row>
    <row r="40" spans="1:88">
      <c r="CH40" s="160"/>
      <c r="CI40" s="9"/>
      <c r="CJ40" s="9"/>
    </row>
    <row r="41" spans="1:88">
      <c r="CH41" s="160"/>
      <c r="CI41" s="9"/>
      <c r="CJ41" s="9"/>
    </row>
    <row r="42" spans="1:88">
      <c r="CH42" s="160"/>
      <c r="CI42" s="9"/>
      <c r="CJ42" s="9"/>
    </row>
    <row r="43" spans="1:88">
      <c r="CH43" s="160"/>
      <c r="CI43" s="9"/>
      <c r="CJ43" s="9"/>
    </row>
    <row r="44" spans="1:88">
      <c r="CH44" s="160"/>
      <c r="CI44" s="9"/>
      <c r="CJ44" s="9"/>
    </row>
    <row r="45" spans="1:88">
      <c r="CH45" s="160"/>
      <c r="CI45" s="9"/>
      <c r="CJ45" s="9"/>
    </row>
    <row r="46" spans="1:88">
      <c r="CH46" s="160"/>
      <c r="CI46" s="9"/>
      <c r="CJ46" s="9"/>
    </row>
    <row r="47" spans="1:88">
      <c r="CH47" s="160"/>
      <c r="CI47" s="9"/>
      <c r="CJ47" s="9"/>
    </row>
    <row r="48" spans="1:88">
      <c r="CH48" s="160"/>
      <c r="CI48" s="9"/>
      <c r="CJ48" s="9"/>
    </row>
    <row r="49" spans="86:88">
      <c r="CH49" s="160"/>
      <c r="CI49" s="9"/>
      <c r="CJ49" s="9"/>
    </row>
    <row r="50" spans="86:88">
      <c r="CH50" s="160"/>
      <c r="CI50" s="9"/>
      <c r="CJ50" s="10"/>
    </row>
    <row r="51" spans="86:88">
      <c r="CH51" s="160"/>
      <c r="CI51" s="9"/>
      <c r="CJ51" s="10"/>
    </row>
    <row r="52" spans="86:88">
      <c r="CH52" s="160"/>
      <c r="CI52" s="9"/>
      <c r="CJ52" s="10"/>
    </row>
    <row r="53" spans="86:88">
      <c r="CH53" s="160"/>
      <c r="CI53" s="9"/>
      <c r="CJ53" s="10"/>
    </row>
    <row r="54" spans="86:88">
      <c r="CH54" s="160"/>
      <c r="CI54" s="9"/>
      <c r="CJ54" s="10"/>
    </row>
    <row r="55" spans="86:88">
      <c r="CH55" s="160"/>
      <c r="CI55" s="9"/>
      <c r="CJ55" s="10"/>
    </row>
    <row r="56" spans="86:88">
      <c r="CH56" s="160"/>
      <c r="CI56" s="9"/>
      <c r="CJ56" s="10"/>
    </row>
    <row r="57" spans="86:88">
      <c r="CH57" s="160"/>
      <c r="CI57" s="9"/>
      <c r="CJ57" s="10"/>
    </row>
    <row r="58" spans="86:88">
      <c r="CH58" s="160"/>
      <c r="CI58" s="9"/>
      <c r="CJ58" s="10"/>
    </row>
    <row r="59" spans="86:88">
      <c r="CH59" s="160"/>
      <c r="CI59" s="9"/>
      <c r="CJ59" s="10"/>
    </row>
    <row r="60" spans="86:88">
      <c r="CH60" s="160"/>
      <c r="CI60" s="9"/>
      <c r="CJ60" s="10"/>
    </row>
    <row r="61" spans="86:88">
      <c r="CH61" s="160"/>
      <c r="CI61" s="9"/>
      <c r="CJ61" s="10"/>
    </row>
    <row r="62" spans="86:88">
      <c r="CH62" s="160"/>
      <c r="CI62" s="9"/>
      <c r="CJ62" s="10"/>
    </row>
    <row r="63" spans="86:88">
      <c r="CH63" s="160"/>
      <c r="CI63" s="9"/>
      <c r="CJ63" s="10"/>
    </row>
    <row r="64" spans="86:88">
      <c r="CH64" s="160"/>
      <c r="CI64" s="9"/>
      <c r="CJ64" s="10"/>
    </row>
    <row r="65" spans="86:88">
      <c r="CH65" s="160"/>
      <c r="CI65" s="9"/>
      <c r="CJ65" s="10"/>
    </row>
    <row r="66" spans="86:88">
      <c r="CH66" s="160"/>
      <c r="CI66" s="9"/>
      <c r="CJ66" s="10"/>
    </row>
    <row r="67" spans="86:88">
      <c r="CH67" s="160"/>
      <c r="CI67" s="9"/>
      <c r="CJ67" s="10"/>
    </row>
    <row r="68" spans="86:88">
      <c r="CH68" s="160"/>
      <c r="CI68" s="9"/>
      <c r="CJ68" s="10"/>
    </row>
    <row r="69" spans="86:88">
      <c r="CH69" s="160"/>
      <c r="CI69" s="9"/>
      <c r="CJ69" s="10"/>
    </row>
    <row r="70" spans="86:88">
      <c r="CH70" s="160"/>
      <c r="CI70" s="9"/>
      <c r="CJ70" s="10"/>
    </row>
    <row r="71" spans="86:88">
      <c r="CH71" s="160"/>
      <c r="CI71" s="9"/>
      <c r="CJ71" s="10"/>
    </row>
    <row r="72" spans="86:88">
      <c r="CH72" s="160"/>
      <c r="CI72" s="9"/>
      <c r="CJ72" s="10"/>
    </row>
    <row r="73" spans="86:88">
      <c r="CH73" s="160"/>
      <c r="CI73" s="9"/>
      <c r="CJ73" s="10"/>
    </row>
    <row r="74" spans="86:88">
      <c r="CH74" s="160"/>
      <c r="CI74" s="9"/>
      <c r="CJ74" s="10"/>
    </row>
    <row r="75" spans="86:88">
      <c r="CH75" s="160"/>
      <c r="CI75" s="9"/>
      <c r="CJ75" s="10"/>
    </row>
    <row r="76" spans="86:88">
      <c r="CH76" s="160"/>
      <c r="CI76" s="9"/>
      <c r="CJ76" s="10"/>
    </row>
    <row r="77" spans="86:88">
      <c r="CH77" s="160"/>
      <c r="CI77" s="9"/>
      <c r="CJ77" s="10"/>
    </row>
    <row r="78" spans="86:88">
      <c r="CH78" s="160"/>
      <c r="CI78" s="9"/>
      <c r="CJ78" s="10"/>
    </row>
  </sheetData>
  <sheetProtection algorithmName="SHA-512" hashValue="saO1ONG4E5y+8pVeZvRyr9j71mh7wiAFrofFBIn+ct084dzfVVZOlVzK2k9fZhQBS8hSkrGyNjk6lo8BbQnOTw==" saltValue="qw4mSSgMTYQyOGBHrxNnBQ==" spinCount="100000" sheet="1" objects="1" scenarios="1"/>
  <mergeCells count="89">
    <mergeCell ref="L17:AJ17"/>
    <mergeCell ref="L18:AJ18"/>
    <mergeCell ref="L22:AJ22"/>
    <mergeCell ref="L23:AJ23"/>
    <mergeCell ref="L24:AJ24"/>
    <mergeCell ref="A28:B29"/>
    <mergeCell ref="C28:F29"/>
    <mergeCell ref="G28:K29"/>
    <mergeCell ref="L29:N29"/>
    <mergeCell ref="L28:N28"/>
    <mergeCell ref="AD29:AI29"/>
    <mergeCell ref="AD28:AJ28"/>
    <mergeCell ref="O28:U28"/>
    <mergeCell ref="O29:T29"/>
    <mergeCell ref="V28:Z29"/>
    <mergeCell ref="AA28:AC28"/>
    <mergeCell ref="AA29:AC29"/>
    <mergeCell ref="G23:K23"/>
    <mergeCell ref="G24:K24"/>
    <mergeCell ref="G25:K25"/>
    <mergeCell ref="G26:K26"/>
    <mergeCell ref="G27:K27"/>
    <mergeCell ref="G18:K18"/>
    <mergeCell ref="G19:K19"/>
    <mergeCell ref="G20:K20"/>
    <mergeCell ref="G21:K21"/>
    <mergeCell ref="G22:K22"/>
    <mergeCell ref="L19:AJ19"/>
    <mergeCell ref="L20:AJ20"/>
    <mergeCell ref="L21:AJ21"/>
    <mergeCell ref="B37:N37"/>
    <mergeCell ref="O37:AJ37"/>
    <mergeCell ref="B34:N34"/>
    <mergeCell ref="O34:AJ34"/>
    <mergeCell ref="B35:N35"/>
    <mergeCell ref="O35:AJ35"/>
    <mergeCell ref="B36:N36"/>
    <mergeCell ref="O36:AJ36"/>
    <mergeCell ref="B31:N31"/>
    <mergeCell ref="O31:AJ31"/>
    <mergeCell ref="B32:N32"/>
    <mergeCell ref="O32:AJ32"/>
    <mergeCell ref="B33:N33"/>
    <mergeCell ref="O33:AJ33"/>
    <mergeCell ref="A25:B25"/>
    <mergeCell ref="C25:F25"/>
    <mergeCell ref="A26:B26"/>
    <mergeCell ref="C26:F26"/>
    <mergeCell ref="A27:B27"/>
    <mergeCell ref="C27:F27"/>
    <mergeCell ref="L25:AJ25"/>
    <mergeCell ref="L26:AJ26"/>
    <mergeCell ref="L27:AJ27"/>
    <mergeCell ref="A23:B23"/>
    <mergeCell ref="C23:F23"/>
    <mergeCell ref="A24:B24"/>
    <mergeCell ref="C24:F24"/>
    <mergeCell ref="A21:B21"/>
    <mergeCell ref="C21:F21"/>
    <mergeCell ref="A22:B22"/>
    <mergeCell ref="C22:F22"/>
    <mergeCell ref="A19:B19"/>
    <mergeCell ref="C19:F19"/>
    <mergeCell ref="A20:B20"/>
    <mergeCell ref="C20:F20"/>
    <mergeCell ref="C18:F18"/>
    <mergeCell ref="A18:B18"/>
    <mergeCell ref="A10:AJ10"/>
    <mergeCell ref="B11:AJ11"/>
    <mergeCell ref="B12:AJ12"/>
    <mergeCell ref="B13:AJ13"/>
    <mergeCell ref="A16:B16"/>
    <mergeCell ref="C16:F16"/>
    <mergeCell ref="G16:K16"/>
    <mergeCell ref="L16:AJ16"/>
    <mergeCell ref="G17:K17"/>
    <mergeCell ref="A3:D4"/>
    <mergeCell ref="E3:M4"/>
    <mergeCell ref="N3:Q4"/>
    <mergeCell ref="R3:AJ4"/>
    <mergeCell ref="A5:D6"/>
    <mergeCell ref="E5:F6"/>
    <mergeCell ref="G5:AJ6"/>
    <mergeCell ref="A7:D8"/>
    <mergeCell ref="E7:R8"/>
    <mergeCell ref="S7:V8"/>
    <mergeCell ref="W7:AJ8"/>
    <mergeCell ref="A17:B17"/>
    <mergeCell ref="C17:F17"/>
  </mergeCells>
  <phoneticPr fontId="2"/>
  <dataValidations xWindow="348" yWindow="453" count="11">
    <dataValidation type="list" allowBlank="1" showInputMessage="1" showErrorMessage="1" promptTitle="用途の選択" prompt="下記の記号から該当する対象経費の記号を選択してください。_x000a_なお、対象外の場合には選択いただくことができません。" sqref="A19:B27" xr:uid="{00000000-0002-0000-0800-000000000000}">
      <formula1>$A$32:$A$37</formula1>
    </dataValidation>
    <dataValidation allowBlank="1" showInputMessage="1" showErrorMessage="1" promptTitle="金額の記載" prompt="左記用途に要した費用を、記載してください。" sqref="C17:F27" xr:uid="{00000000-0002-0000-0800-000001000000}"/>
    <dataValidation type="list" allowBlank="1" showInputMessage="1" showErrorMessage="1" sqref="E5:F6" xr:uid="{00000000-0002-0000-0800-000002000000}">
      <formula1>$A$11:$A$13</formula1>
    </dataValidation>
    <dataValidation allowBlank="1" showInputMessage="1" showErrorMessage="1" promptTitle="事業所の名称" prompt="事業所の届出の正式名称を記入してください。" sqref="R3:AJ4" xr:uid="{00000000-0002-0000-0800-000003000000}"/>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3:M4" xr:uid="{00000000-0002-0000-0800-000004000000}">
      <formula1>2300000000</formula1>
      <formula2>2399999999</formula2>
    </dataValidation>
    <dataValidation allowBlank="1" showInputMessage="1" showErrorMessage="1" promptTitle="内容・積算の記入" prompt="下記、記載例を参考に内訳と積算を具体的に記載してください。" sqref="L19:L27" xr:uid="{00000000-0002-0000-0800-000005000000}"/>
    <dataValidation type="list" allowBlank="1" showInputMessage="1" showErrorMessage="1" promptTitle="年度の選択" prompt="対象経費の該当年度を選択してください。_x000a_また、事業完了日も忘れずに入力してください。" sqref="G17:K27" xr:uid="{00000000-0002-0000-0800-000006000000}">
      <formula1>$AS$17:$AS$18</formula1>
    </dataValidation>
    <dataValidation type="date" allowBlank="1" showInputMessage="1" showErrorMessage="1" error="2021/4/1から2022/3/31までの日付けを入力してください。" promptTitle="事業完了日の記載" prompt="令和3年度（2021/4/1から2022/3/31まで）の経費について最終の完了日（納品日等）を記入してください。2022/4/1以降の経費は令和4年度経費となります。" sqref="O28:U28" xr:uid="{00000000-0002-0000-0800-000007000000}">
      <formula1>44287</formula1>
      <formula2>44651</formula2>
    </dataValidation>
    <dataValidation type="date" allowBlank="1" showInputMessage="1" showErrorMessage="1" error="2022/4/1から2023/3/31までの日付けを入力してください。" promptTitle="事業完了日の記載" prompt="令和4年度（2022/4/1から2023/3/31まで）の経費について最終の完了日（納品日等）を記入してください。2022/3/31以降の経費は令和3年度経費となります。" sqref="AD28:AJ28" xr:uid="{00000000-0002-0000-0800-000008000000}">
      <formula1>44652</formula1>
      <formula2>45016</formula2>
    </dataValidation>
    <dataValidation type="date" allowBlank="1" showInputMessage="1" showErrorMessage="1" error="令和3年4月1日から令和5年3月31日までが対象期間です。" sqref="E7:R8 W7:AJ8" xr:uid="{9AAA03C2-918F-47F0-BD87-8BF4B7989744}">
      <formula1>44287</formula1>
      <formula2>45016</formula2>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7:B18" xr:uid="{E92D1BBD-01B8-4E2E-B525-83251BC8CCFE}">
      <formula1>$A$207:$A$212</formula1>
    </dataValidation>
  </dataValidations>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101</vt:i4>
      </vt:variant>
    </vt:vector>
  </HeadingPairs>
  <TitlesOfParts>
    <vt:vector size="111" baseType="lpstr">
      <vt:lpstr>一覧</vt:lpstr>
      <vt:lpstr>様式１及び様式１－２</vt:lpstr>
      <vt:lpstr>対象経費内訳詳細（①から④の場合）</vt:lpstr>
      <vt:lpstr>様式２（理由書）（④の場合）</vt:lpstr>
      <vt:lpstr>様式３（療養者名簿）（⑤の場合）</vt:lpstr>
      <vt:lpstr>療養者名簿  (追加補助積算シート)</vt:lpstr>
      <vt:lpstr>様式４（チェックリスト）</vt:lpstr>
      <vt:lpstr>居宅サービス切替（⑥の場合）</vt:lpstr>
      <vt:lpstr>協力支援（⑦の場合）</vt:lpstr>
      <vt:lpstr>委任状</vt:lpstr>
      <vt:lpstr>'対象経費内訳詳細（①から④の場合）'!①</vt:lpstr>
      <vt:lpstr>'対象経費内訳詳細（①から④の場合）'!②</vt:lpstr>
      <vt:lpstr>'対象経費内訳詳細（①から④の場合）'!③</vt:lpstr>
      <vt:lpstr>'対象経費内訳詳細（①から④の場合）'!④</vt:lpstr>
      <vt:lpstr>'対象経費内訳詳細（①から④の場合）'!⑤</vt:lpstr>
      <vt:lpstr>'対象経費内訳詳細（①から④の場合）'!⑥</vt:lpstr>
      <vt:lpstr>'対象経費内訳詳細（①から④の場合）'!⑦</vt:lpstr>
      <vt:lpstr>⑦</vt:lpstr>
      <vt:lpstr>委任状!Print_Area</vt:lpstr>
      <vt:lpstr>'居宅サービス切替（⑥の場合）'!Print_Area</vt:lpstr>
      <vt:lpstr>'協力支援（⑦の場合）'!Print_Area</vt:lpstr>
      <vt:lpstr>'対象経費内訳詳細（①から④の場合）'!Print_Area</vt:lpstr>
      <vt:lpstr>'様式１及び様式１－２'!Print_Area</vt:lpstr>
      <vt:lpstr>'様式２（理由書）（④の場合）'!Print_Area</vt:lpstr>
      <vt:lpstr>'様式３（療養者名簿）（⑤の場合）'!Print_Area</vt:lpstr>
      <vt:lpstr>'様式４（チェックリスト）'!Print_Area</vt:lpstr>
      <vt:lpstr>'療養者名簿  (追加補助積算シート)'!Print_Area</vt:lpstr>
      <vt:lpstr>'様式３（療養者名簿）（⑤の場合）'!Print_Titles</vt:lpstr>
      <vt:lpstr>'療養者名簿  (追加補助積算シート)'!Print_Titles</vt:lpstr>
      <vt:lpstr>サービス付き高齢者住宅＿定員29人以下</vt:lpstr>
      <vt:lpstr>サービス付き高齢者住宅＿定員29人以下＿その他</vt:lpstr>
      <vt:lpstr>サービス付き高齢者住宅＿定員30人以上</vt:lpstr>
      <vt:lpstr>サービス付き高齢者住宅＿定員30人以上＿その他</vt:lpstr>
      <vt:lpstr>介護医療院</vt:lpstr>
      <vt:lpstr>介護医療院＿その他</vt:lpstr>
      <vt:lpstr>介護予防ケアマネジメント</vt:lpstr>
      <vt:lpstr>介護予防ケアマネジメント＿その他</vt:lpstr>
      <vt:lpstr>介護療養型医療施設</vt:lpstr>
      <vt:lpstr>介護療養型医療施設＿その他</vt:lpstr>
      <vt:lpstr>介護老人福祉施設</vt:lpstr>
      <vt:lpstr>介護老人福祉施設＿その他</vt:lpstr>
      <vt:lpstr>介護老人保健施設</vt:lpstr>
      <vt:lpstr>介護老人保健施設＿その他</vt:lpstr>
      <vt:lpstr>看護小規模多機能型居宅介護</vt:lpstr>
      <vt:lpstr>看護小規模多機能型居宅介護＿その他</vt:lpstr>
      <vt:lpstr>居宅介護支援</vt:lpstr>
      <vt:lpstr>居宅介護支援＿その他</vt:lpstr>
      <vt:lpstr>居宅療養管理指導</vt:lpstr>
      <vt:lpstr>居宅療養管理指導＿その他</vt:lpstr>
      <vt:lpstr>軽費老人ホーム＿定員29人以下</vt:lpstr>
      <vt:lpstr>軽費老人ホーム＿定員29人以下＿その他</vt:lpstr>
      <vt:lpstr>軽費老人ホーム＿定員30人以上</vt:lpstr>
      <vt:lpstr>軽費老人ホーム＿定員30人以上＿その他</vt:lpstr>
      <vt:lpstr>実施事業種別</vt:lpstr>
      <vt:lpstr>小規模多機能型居宅介護</vt:lpstr>
      <vt:lpstr>小規模多機能型居宅介護＿その他</vt:lpstr>
      <vt:lpstr>'様式２（理由書）（④の場合）'!対象種別</vt:lpstr>
      <vt:lpstr>'様式３（療養者名簿）（⑤の場合）'!対象種別</vt:lpstr>
      <vt:lpstr>'療養者名簿  (追加補助積算シート)'!対象種別</vt:lpstr>
      <vt:lpstr>'様式３（療養者名簿）（⑤の場合）'!短期入所生活介護</vt:lpstr>
      <vt:lpstr>'療養者名簿  (追加補助積算シート)'!短期入所生活介護</vt:lpstr>
      <vt:lpstr>短期入所生活介護</vt:lpstr>
      <vt:lpstr>短期入所生活介護＿その他</vt:lpstr>
      <vt:lpstr>短期入所療養介護</vt:lpstr>
      <vt:lpstr>短期入所療養介護＿その他</vt:lpstr>
      <vt:lpstr>地域密着型介護老人福祉施設</vt:lpstr>
      <vt:lpstr>地域密着型介護老人福祉施設＿その他</vt:lpstr>
      <vt:lpstr>地域密着型通所介護</vt:lpstr>
      <vt:lpstr>地域密着型通所介護＿その他</vt:lpstr>
      <vt:lpstr>通所リハビリテーション＿大規模型＿Ⅰ</vt:lpstr>
      <vt:lpstr>通所リハビリテーション＿大規模型＿Ⅰ＿その他</vt:lpstr>
      <vt:lpstr>通所リハビリテーション＿大規模型＿Ⅱ</vt:lpstr>
      <vt:lpstr>通所リハビリテーション＿大規模型＿Ⅱ＿その他</vt:lpstr>
      <vt:lpstr>通所リハビリテーション＿通常規模</vt:lpstr>
      <vt:lpstr>通所リハビリテーション＿通常規模＿その他</vt:lpstr>
      <vt:lpstr>通所介護＿大規模型＿Ⅰ</vt:lpstr>
      <vt:lpstr>通所介護＿大規模型＿Ⅰ＿その他</vt:lpstr>
      <vt:lpstr>通所介護＿大規模型＿Ⅱ</vt:lpstr>
      <vt:lpstr>通所介護＿大規模型＿Ⅱ＿その他</vt:lpstr>
      <vt:lpstr>通所介護＿通常規模</vt:lpstr>
      <vt:lpstr>通所介護＿通常規模＿その他</vt:lpstr>
      <vt:lpstr>通所型サービス</vt:lpstr>
      <vt:lpstr>通所型サービス＿その他</vt:lpstr>
      <vt:lpstr>定期巡回・随時対応型訪問介護看護</vt:lpstr>
      <vt:lpstr>定期巡回・随時対応型訪問介護看護＿その他</vt:lpstr>
      <vt:lpstr>認知症対応型共同生活介護</vt:lpstr>
      <vt:lpstr>認知症対応型共同生活介護＿その他</vt:lpstr>
      <vt:lpstr>認知症対応型通所介護</vt:lpstr>
      <vt:lpstr>認知症対応型通所介護＿その他</vt:lpstr>
      <vt:lpstr>福祉用具貸与</vt:lpstr>
      <vt:lpstr>福祉用具貸与＿その他</vt:lpstr>
      <vt:lpstr>訪問リハビリテーション</vt:lpstr>
      <vt:lpstr>訪問リハビリテーション＿その他</vt:lpstr>
      <vt:lpstr>訪問介護</vt:lpstr>
      <vt:lpstr>訪問介護＿その他</vt:lpstr>
      <vt:lpstr>訪問看護</vt:lpstr>
      <vt:lpstr>訪問看護＿その他</vt:lpstr>
      <vt:lpstr>訪問型サービス</vt:lpstr>
      <vt:lpstr>訪問型サービス＿その他</vt:lpstr>
      <vt:lpstr>訪問入浴介護</vt:lpstr>
      <vt:lpstr>訪問入浴介護＿その他</vt:lpstr>
      <vt:lpstr>夜間対応型訪問介護</vt:lpstr>
      <vt:lpstr>夜間対応型訪問介護＿その他</vt:lpstr>
      <vt:lpstr>有料老人ホーム＿定員29人以下</vt:lpstr>
      <vt:lpstr>有料老人ホーム＿定員29人以下＿その他</vt:lpstr>
      <vt:lpstr>有料老人ホーム＿定員30人以上</vt:lpstr>
      <vt:lpstr>有料老人ホーム＿定員30人以上＿その他</vt:lpstr>
      <vt:lpstr>養護老人ホーム＿定員29人以下</vt:lpstr>
      <vt:lpstr>養護老人ホーム＿定員29人以下＿その他</vt:lpstr>
      <vt:lpstr>養護老人ホーム＿定員30人以上</vt:lpstr>
      <vt:lpstr>養護老人ホーム＿定員30人以上＿その他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oa</cp:lastModifiedBy>
  <cp:lastPrinted>2022-06-15T01:16:07Z</cp:lastPrinted>
  <dcterms:created xsi:type="dcterms:W3CDTF">2015-06-05T18:19:34Z</dcterms:created>
  <dcterms:modified xsi:type="dcterms:W3CDTF">2022-07-29T03:49:13Z</dcterms:modified>
</cp:coreProperties>
</file>