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記載例" sheetId="1" r:id="rId1"/>
  </sheets>
  <definedNames>
    <definedName name="_xlnm.Print_Area" localSheetId="0">'記載例'!$A$1:$N$50</definedName>
  </definedNames>
  <calcPr fullCalcOnLoad="1"/>
</workbook>
</file>

<file path=xl/sharedStrings.xml><?xml version="1.0" encoding="utf-8"?>
<sst xmlns="http://schemas.openxmlformats.org/spreadsheetml/2006/main" count="117" uniqueCount="76">
  <si>
    <t>1　事業場の概要</t>
  </si>
  <si>
    <t>項目</t>
  </si>
  <si>
    <t>内容</t>
  </si>
  <si>
    <t>備考</t>
  </si>
  <si>
    <t>事業場の名称</t>
  </si>
  <si>
    <t>従業員数（人）</t>
  </si>
  <si>
    <t>記入者名</t>
  </si>
  <si>
    <t>元請完成工事高
（万円/年）</t>
  </si>
  <si>
    <t>建設業の場合記入</t>
  </si>
  <si>
    <t>連絡先</t>
  </si>
  <si>
    <t>製造品出荷額
（万円/年）</t>
  </si>
  <si>
    <t>製造業の場合記入</t>
  </si>
  <si>
    <t>2　実施状況</t>
  </si>
  <si>
    <t>　　　　　　　　　　　　産業廃棄物の種類
                            　　  (名称）
　　項目</t>
  </si>
  <si>
    <t>合計</t>
  </si>
  <si>
    <t>b  有償物量（ｔ/年）</t>
  </si>
  <si>
    <t>年</t>
  </si>
  <si>
    <t>度</t>
  </si>
  <si>
    <t>計</t>
  </si>
  <si>
    <t>再生利用用途</t>
  </si>
  <si>
    <t>画</t>
  </si>
  <si>
    <t>埋立処分先</t>
  </si>
  <si>
    <t>Ａ　県内・Ｂ　県外</t>
  </si>
  <si>
    <t>実</t>
  </si>
  <si>
    <t>施</t>
  </si>
  <si>
    <t>処理方法</t>
  </si>
  <si>
    <t>状</t>
  </si>
  <si>
    <t>況</t>
  </si>
  <si>
    <t>積</t>
  </si>
  <si>
    <t>　（注）１　産業廃棄物発生・処理フロー図を参考に記載下さい。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</si>
  <si>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</si>
  <si>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</si>
  <si>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４　記入欄が不足する場合は、コピーしてお使いください。なお、この場合、右上ＮＯ欄にページを記載してください。</t>
  </si>
  <si>
    <t>（特別管理）産業廃棄物処理状況調査票</t>
  </si>
  <si>
    <t>前年度の３月末現在（パート等を含む。）</t>
  </si>
  <si>
    <t>前年度の産業廃棄物発生量の目標（ｔ/年）</t>
  </si>
  <si>
    <t>ａ　不要物等発生量（ｔ/年）</t>
  </si>
  <si>
    <t>前</t>
  </si>
  <si>
    <t>（ＴＥＬ）　　　　　　　　　　　　（ＦＡＸ）
（E-mail）</t>
  </si>
  <si>
    <t>Ａ・Ｂ・Ｃ・Ｄ
Ｅ（　　　　　）</t>
  </si>
  <si>
    <t>Ａ・Ｂ・Ｃ・Ｄ
Ｅ（　　　　　）</t>
  </si>
  <si>
    <t>の</t>
  </si>
  <si>
    <t>（</t>
  </si>
  <si>
    <t>）</t>
  </si>
  <si>
    <t>汚泥</t>
  </si>
  <si>
    <t>（排水処理汚泥）</t>
  </si>
  <si>
    <t>木くず</t>
  </si>
  <si>
    <t>（木製パレット）</t>
  </si>
  <si>
    <t>廃油</t>
  </si>
  <si>
    <t>（切削油）</t>
  </si>
  <si>
    <t>廃プラスチック類</t>
  </si>
  <si>
    <t>Ａ・Ｂ・Ｃ・Ｄ
Ｅ（　　　　　）</t>
  </si>
  <si>
    <t>（発泡スチロール）</t>
  </si>
  <si>
    <r>
      <t>Ａ・Ｂ・Ｃ・Ｄ
Ｅ（</t>
    </r>
    <r>
      <rPr>
        <sz val="14"/>
        <color indexed="10"/>
        <rFont val="ＭＳ ゴシック"/>
        <family val="3"/>
      </rPr>
      <t>減容固化</t>
    </r>
    <r>
      <rPr>
        <sz val="14"/>
        <rFont val="ＭＳ ゴシック"/>
        <family val="3"/>
      </rPr>
      <t>）</t>
    </r>
  </si>
  <si>
    <r>
      <t>Ａ・Ｂ・Ｃ・Ｄ
Ｅ（</t>
    </r>
    <r>
      <rPr>
        <i/>
        <sz val="14"/>
        <color indexed="10"/>
        <rFont val="ＭＳ ゴシック"/>
        <family val="3"/>
      </rPr>
      <t>油水分離</t>
    </r>
    <r>
      <rPr>
        <sz val="14"/>
        <rFont val="ＭＳ ゴシック"/>
        <family val="3"/>
      </rPr>
      <t>）</t>
    </r>
  </si>
  <si>
    <t>①　排出量（ｔ/年）（①＝ａ－ｂ）</t>
  </si>
  <si>
    <t>ｆ　委託中間処理量（ｔ/年）</t>
  </si>
  <si>
    <t>ｊ　再生利用量（ｔ/年）（j＝②＋⑧＋ｈ）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</si>
  <si>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</si>
  <si>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</si>
  <si>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①～④、⑥～⑩は様式第二号の９又は様式第二号の14の第２面と同じ項目です。</t>
  </si>
  <si>
    <t>②自ら直接再生利用した量（ｔ/年）</t>
  </si>
  <si>
    <t>③　自ら直接埋立処分した量（ｔ/年）</t>
  </si>
  <si>
    <t>④　自ら中間処理した量（ｔ/年）</t>
  </si>
  <si>
    <t>⑦　自ら中間処理により減量した量
　　（ｔ/年）（⑦＝④－⑥）</t>
  </si>
  <si>
    <t>⑥　自ら中間処理した後の残さ量
　　（ｔ/年）</t>
  </si>
  <si>
    <t>⑧　自ら中間処理した後再生利用した量（ｔ/年）</t>
  </si>
  <si>
    <t>⑨　自ら中間処理した後自ら埋立処分した量（t/年）</t>
  </si>
  <si>
    <t>ｃ　自ら中間処理した後の処理委託量
　（t/年）（ｃ＝⑥－⑧－⑨）</t>
  </si>
  <si>
    <t>ｄ　直接処理委託量
　（ｔ/年）（ｄ＝①－②－③－④）</t>
  </si>
  <si>
    <t>⑩　直接及び自ら中間処理した後の委託処分量
　　（ｔ/年）（⑩＝ｃ＋ｄ）</t>
  </si>
  <si>
    <t>ｅ　委託埋立処分量（ｔ/年）</t>
  </si>
  <si>
    <t>ｇ　　委託中間処理による減量（ｔ/年）</t>
  </si>
  <si>
    <t>ｈ　委託中間処理した後再生利用した量(ｔ/年)</t>
  </si>
  <si>
    <t>ｉ　委託中間処理した後埋立処分した量(ｔ/年)</t>
  </si>
  <si>
    <r>
      <t>（Ｎｏ．</t>
    </r>
    <r>
      <rPr>
        <i/>
        <sz val="14"/>
        <color indexed="10"/>
        <rFont val="ＭＳ ゴシック"/>
        <family val="3"/>
      </rPr>
      <t>１／２）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</si>
</sst>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14"/>
      <color indexed="10"/>
      <name val="ＭＳ ゴシック"/>
      <family val="3"/>
    </font>
    <font>
      <i/>
      <sz val="14"/>
      <color indexed="10"/>
      <name val="ＭＳ 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top" textRotation="255" wrapText="1"/>
    </xf>
    <xf numFmtId="0" fontId="3" fillId="0" borderId="0" xfId="0" applyFont="1" applyBorder="1" applyAlignment="1">
      <alignment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180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2" borderId="13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3" xfId="0" applyFont="1" applyBorder="1" applyAlignment="1">
      <alignment vertical="top" textRotation="255" wrapText="1"/>
    </xf>
    <xf numFmtId="0" fontId="3" fillId="0" borderId="17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3" fillId="0" borderId="23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142875</xdr:rowOff>
    </xdr:from>
    <xdr:to>
      <xdr:col>12</xdr:col>
      <xdr:colOff>828675</xdr:colOff>
      <xdr:row>6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5753100" y="1181100"/>
          <a:ext cx="5686425" cy="1009650"/>
        </a:xfrm>
        <a:prstGeom prst="wedgeRectCallout">
          <a:avLst>
            <a:gd name="adj1" fmla="val -38777"/>
            <a:gd name="adj2" fmla="val 191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①（特別管理）産業廃棄物の種類を記載してください。
②自らが中間処理する場合には、処理前の品目を記載してください。
③混合物の場合は、｢○○と○○の混合物（△△）｣、｢混合物（安定型品目）｣などと記載してください。</a:t>
          </a:r>
        </a:p>
      </xdr:txBody>
    </xdr:sp>
    <xdr:clientData/>
  </xdr:twoCellAnchor>
  <xdr:twoCellAnchor>
    <xdr:from>
      <xdr:col>10</xdr:col>
      <xdr:colOff>876300</xdr:colOff>
      <xdr:row>7</xdr:row>
      <xdr:rowOff>333375</xdr:rowOff>
    </xdr:from>
    <xdr:to>
      <xdr:col>13</xdr:col>
      <xdr:colOff>47625</xdr:colOff>
      <xdr:row>8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8172450" y="2695575"/>
          <a:ext cx="4143375" cy="238125"/>
        </a:xfrm>
        <a:prstGeom prst="wedgeRectCallout">
          <a:avLst>
            <a:gd name="adj1" fmla="val -57356"/>
            <a:gd name="adj2" fmla="val 39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産業廃棄物の具体的な名称を記載してください。</a:t>
          </a:r>
        </a:p>
      </xdr:txBody>
    </xdr:sp>
    <xdr:clientData/>
  </xdr:twoCellAnchor>
  <xdr:twoCellAnchor>
    <xdr:from>
      <xdr:col>11</xdr:col>
      <xdr:colOff>1095375</xdr:colOff>
      <xdr:row>14</xdr:row>
      <xdr:rowOff>114300</xdr:rowOff>
    </xdr:from>
    <xdr:to>
      <xdr:col>13</xdr:col>
      <xdr:colOff>1504950</xdr:colOff>
      <xdr:row>14</xdr:row>
      <xdr:rowOff>352425</xdr:rowOff>
    </xdr:to>
    <xdr:sp>
      <xdr:nvSpPr>
        <xdr:cNvPr id="3" name="AutoShape 3"/>
        <xdr:cNvSpPr>
          <a:spLocks/>
        </xdr:cNvSpPr>
      </xdr:nvSpPr>
      <xdr:spPr>
        <a:xfrm>
          <a:off x="10048875" y="4610100"/>
          <a:ext cx="3724275" cy="238125"/>
        </a:xfrm>
        <a:prstGeom prst="wedgeRectCallout">
          <a:avLst>
            <a:gd name="adj1" fmla="val -58185"/>
            <a:gd name="adj2" fmla="val 39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色付のセルは自動的に計算されます。</a:t>
          </a:r>
        </a:p>
      </xdr:txBody>
    </xdr:sp>
    <xdr:clientData/>
  </xdr:twoCellAnchor>
  <xdr:twoCellAnchor>
    <xdr:from>
      <xdr:col>8</xdr:col>
      <xdr:colOff>1352550</xdr:colOff>
      <xdr:row>18</xdr:row>
      <xdr:rowOff>28575</xdr:rowOff>
    </xdr:from>
    <xdr:to>
      <xdr:col>11</xdr:col>
      <xdr:colOff>1400175</xdr:colOff>
      <xdr:row>20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5381625" y="6429375"/>
          <a:ext cx="4972050" cy="1133475"/>
        </a:xfrm>
        <a:prstGeom prst="wedgeRectCallout">
          <a:avLst>
            <a:gd name="adj1" fmla="val 56412"/>
            <a:gd name="adj2" fmla="val 120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①処理方法を下記の(注)３から選択してください。
②処理方法が複数ある場合（例：脱水後に焼却）には、全ての方法記載してください。
③Ｅ（その他）の場合、具体的な処理方法（切断、堆肥化など）を記載してださい。</a:t>
          </a:r>
        </a:p>
      </xdr:txBody>
    </xdr:sp>
    <xdr:clientData/>
  </xdr:twoCellAnchor>
  <xdr:twoCellAnchor>
    <xdr:from>
      <xdr:col>12</xdr:col>
      <xdr:colOff>76200</xdr:colOff>
      <xdr:row>18</xdr:row>
      <xdr:rowOff>66675</xdr:rowOff>
    </xdr:from>
    <xdr:to>
      <xdr:col>12</xdr:col>
      <xdr:colOff>247650</xdr:colOff>
      <xdr:row>18</xdr:row>
      <xdr:rowOff>209550</xdr:rowOff>
    </xdr:to>
    <xdr:sp>
      <xdr:nvSpPr>
        <xdr:cNvPr id="5" name="Oval 5"/>
        <xdr:cNvSpPr>
          <a:spLocks/>
        </xdr:cNvSpPr>
      </xdr:nvSpPr>
      <xdr:spPr>
        <a:xfrm>
          <a:off x="10687050" y="6467475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22</xdr:row>
      <xdr:rowOff>66675</xdr:rowOff>
    </xdr:from>
    <xdr:to>
      <xdr:col>9</xdr:col>
      <xdr:colOff>581025</xdr:colOff>
      <xdr:row>22</xdr:row>
      <xdr:rowOff>209550</xdr:rowOff>
    </xdr:to>
    <xdr:sp>
      <xdr:nvSpPr>
        <xdr:cNvPr id="6" name="Oval 6"/>
        <xdr:cNvSpPr>
          <a:spLocks/>
        </xdr:cNvSpPr>
      </xdr:nvSpPr>
      <xdr:spPr>
        <a:xfrm>
          <a:off x="6048375" y="8372475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33</xdr:row>
      <xdr:rowOff>142875</xdr:rowOff>
    </xdr:from>
    <xdr:to>
      <xdr:col>9</xdr:col>
      <xdr:colOff>790575</xdr:colOff>
      <xdr:row>33</xdr:row>
      <xdr:rowOff>352425</xdr:rowOff>
    </xdr:to>
    <xdr:sp>
      <xdr:nvSpPr>
        <xdr:cNvPr id="7" name="Oval 7"/>
        <xdr:cNvSpPr>
          <a:spLocks/>
        </xdr:cNvSpPr>
      </xdr:nvSpPr>
      <xdr:spPr>
        <a:xfrm>
          <a:off x="5753100" y="1368742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200025</xdr:colOff>
      <xdr:row>35</xdr:row>
      <xdr:rowOff>219075</xdr:rowOff>
    </xdr:to>
    <xdr:sp>
      <xdr:nvSpPr>
        <xdr:cNvPr id="8" name="Oval 8"/>
        <xdr:cNvSpPr>
          <a:spLocks/>
        </xdr:cNvSpPr>
      </xdr:nvSpPr>
      <xdr:spPr>
        <a:xfrm>
          <a:off x="5667375" y="1457325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40</xdr:row>
      <xdr:rowOff>142875</xdr:rowOff>
    </xdr:from>
    <xdr:to>
      <xdr:col>9</xdr:col>
      <xdr:colOff>790575</xdr:colOff>
      <xdr:row>40</xdr:row>
      <xdr:rowOff>352425</xdr:rowOff>
    </xdr:to>
    <xdr:sp>
      <xdr:nvSpPr>
        <xdr:cNvPr id="9" name="Oval 9"/>
        <xdr:cNvSpPr>
          <a:spLocks/>
        </xdr:cNvSpPr>
      </xdr:nvSpPr>
      <xdr:spPr>
        <a:xfrm>
          <a:off x="5753100" y="1702117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790575</xdr:colOff>
      <xdr:row>35</xdr:row>
      <xdr:rowOff>28575</xdr:rowOff>
    </xdr:from>
    <xdr:to>
      <xdr:col>10</xdr:col>
      <xdr:colOff>1019175</xdr:colOff>
      <xdr:row>35</xdr:row>
      <xdr:rowOff>190500</xdr:rowOff>
    </xdr:to>
    <xdr:sp>
      <xdr:nvSpPr>
        <xdr:cNvPr id="10" name="Oval 10"/>
        <xdr:cNvSpPr>
          <a:spLocks/>
        </xdr:cNvSpPr>
      </xdr:nvSpPr>
      <xdr:spPr>
        <a:xfrm>
          <a:off x="8086725" y="14525625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38</xdr:row>
      <xdr:rowOff>76200</xdr:rowOff>
    </xdr:from>
    <xdr:to>
      <xdr:col>10</xdr:col>
      <xdr:colOff>581025</xdr:colOff>
      <xdr:row>38</xdr:row>
      <xdr:rowOff>219075</xdr:rowOff>
    </xdr:to>
    <xdr:sp>
      <xdr:nvSpPr>
        <xdr:cNvPr id="11" name="Oval 11"/>
        <xdr:cNvSpPr>
          <a:spLocks/>
        </xdr:cNvSpPr>
      </xdr:nvSpPr>
      <xdr:spPr>
        <a:xfrm>
          <a:off x="7705725" y="1600200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1209675</xdr:colOff>
      <xdr:row>32</xdr:row>
      <xdr:rowOff>47625</xdr:rowOff>
    </xdr:from>
    <xdr:to>
      <xdr:col>11</xdr:col>
      <xdr:colOff>876300</xdr:colOff>
      <xdr:row>32</xdr:row>
      <xdr:rowOff>276225</xdr:rowOff>
    </xdr:to>
    <xdr:sp>
      <xdr:nvSpPr>
        <xdr:cNvPr id="12" name="AutoShape 12"/>
        <xdr:cNvSpPr>
          <a:spLocks/>
        </xdr:cNvSpPr>
      </xdr:nvSpPr>
      <xdr:spPr>
        <a:xfrm>
          <a:off x="6848475" y="13115925"/>
          <a:ext cx="2981325" cy="238125"/>
        </a:xfrm>
        <a:prstGeom prst="wedgeRectCallout">
          <a:avLst>
            <a:gd name="adj1" fmla="val -65013"/>
            <a:gd name="adj2" fmla="val 2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最終処分先を記載してください。</a:t>
          </a:r>
        </a:p>
      </xdr:txBody>
    </xdr:sp>
    <xdr:clientData/>
  </xdr:twoCellAnchor>
  <xdr:twoCellAnchor>
    <xdr:from>
      <xdr:col>10</xdr:col>
      <xdr:colOff>1352550</xdr:colOff>
      <xdr:row>36</xdr:row>
      <xdr:rowOff>219075</xdr:rowOff>
    </xdr:from>
    <xdr:to>
      <xdr:col>13</xdr:col>
      <xdr:colOff>1219200</xdr:colOff>
      <xdr:row>36</xdr:row>
      <xdr:rowOff>438150</xdr:rowOff>
    </xdr:to>
    <xdr:sp>
      <xdr:nvSpPr>
        <xdr:cNvPr id="13" name="AutoShape 13"/>
        <xdr:cNvSpPr>
          <a:spLocks/>
        </xdr:cNvSpPr>
      </xdr:nvSpPr>
      <xdr:spPr>
        <a:xfrm>
          <a:off x="8648700" y="15192375"/>
          <a:ext cx="4838700" cy="228600"/>
        </a:xfrm>
        <a:prstGeom prst="wedgeRectCallout">
          <a:avLst>
            <a:gd name="adj1" fmla="val -65458"/>
            <a:gd name="adj2" fmla="val 3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再生利用用途を下記の(注)２より選択して記載してください。</a:t>
          </a:r>
        </a:p>
      </xdr:txBody>
    </xdr:sp>
    <xdr:clientData/>
  </xdr:twoCellAnchor>
  <xdr:twoCellAnchor>
    <xdr:from>
      <xdr:col>11</xdr:col>
      <xdr:colOff>28575</xdr:colOff>
      <xdr:row>35</xdr:row>
      <xdr:rowOff>266700</xdr:rowOff>
    </xdr:from>
    <xdr:to>
      <xdr:col>11</xdr:col>
      <xdr:colOff>257175</xdr:colOff>
      <xdr:row>35</xdr:row>
      <xdr:rowOff>419100</xdr:rowOff>
    </xdr:to>
    <xdr:sp>
      <xdr:nvSpPr>
        <xdr:cNvPr id="14" name="Oval 14"/>
        <xdr:cNvSpPr>
          <a:spLocks/>
        </xdr:cNvSpPr>
      </xdr:nvSpPr>
      <xdr:spPr>
        <a:xfrm>
          <a:off x="8982075" y="14763750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38</xdr:row>
      <xdr:rowOff>76200</xdr:rowOff>
    </xdr:from>
    <xdr:to>
      <xdr:col>11</xdr:col>
      <xdr:colOff>200025</xdr:colOff>
      <xdr:row>38</xdr:row>
      <xdr:rowOff>219075</xdr:rowOff>
    </xdr:to>
    <xdr:sp>
      <xdr:nvSpPr>
        <xdr:cNvPr id="15" name="Oval 16"/>
        <xdr:cNvSpPr>
          <a:spLocks/>
        </xdr:cNvSpPr>
      </xdr:nvSpPr>
      <xdr:spPr>
        <a:xfrm>
          <a:off x="8982075" y="1600200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266700</xdr:rowOff>
    </xdr:from>
    <xdr:to>
      <xdr:col>12</xdr:col>
      <xdr:colOff>238125</xdr:colOff>
      <xdr:row>22</xdr:row>
      <xdr:rowOff>400050</xdr:rowOff>
    </xdr:to>
    <xdr:sp>
      <xdr:nvSpPr>
        <xdr:cNvPr id="16" name="Oval 17"/>
        <xdr:cNvSpPr>
          <a:spLocks/>
        </xdr:cNvSpPr>
      </xdr:nvSpPr>
      <xdr:spPr>
        <a:xfrm>
          <a:off x="10677525" y="8572500"/>
          <a:ext cx="171450" cy="1428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12</xdr:col>
      <xdr:colOff>228600</xdr:colOff>
      <xdr:row>35</xdr:row>
      <xdr:rowOff>209550</xdr:rowOff>
    </xdr:to>
    <xdr:sp>
      <xdr:nvSpPr>
        <xdr:cNvPr id="17" name="Oval 18"/>
        <xdr:cNvSpPr>
          <a:spLocks/>
        </xdr:cNvSpPr>
      </xdr:nvSpPr>
      <xdr:spPr>
        <a:xfrm>
          <a:off x="10610850" y="14544675"/>
          <a:ext cx="228600" cy="161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952500</xdr:colOff>
      <xdr:row>40</xdr:row>
      <xdr:rowOff>161925</xdr:rowOff>
    </xdr:from>
    <xdr:to>
      <xdr:col>12</xdr:col>
      <xdr:colOff>1628775</xdr:colOff>
      <xdr:row>40</xdr:row>
      <xdr:rowOff>361950</xdr:rowOff>
    </xdr:to>
    <xdr:sp>
      <xdr:nvSpPr>
        <xdr:cNvPr id="18" name="Oval 19"/>
        <xdr:cNvSpPr>
          <a:spLocks/>
        </xdr:cNvSpPr>
      </xdr:nvSpPr>
      <xdr:spPr>
        <a:xfrm>
          <a:off x="11563350" y="17040225"/>
          <a:ext cx="6762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60" zoomScaleNormal="50" workbookViewId="0" topLeftCell="A1">
      <selection activeCell="I3" sqref="I3"/>
    </sheetView>
  </sheetViews>
  <sheetFormatPr defaultColWidth="9.00390625" defaultRowHeight="15" customHeight="1"/>
  <cols>
    <col min="1" max="1" width="4.625" style="1" customWidth="1"/>
    <col min="2" max="2" width="4.25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5.625" style="1" customWidth="1"/>
    <col min="9" max="9" width="21.125" style="1" customWidth="1"/>
    <col min="10" max="14" width="21.75390625" style="1" customWidth="1"/>
    <col min="15" max="16384" width="9.00390625" style="1" customWidth="1"/>
  </cols>
  <sheetData>
    <row r="1" ht="18.75" customHeight="1">
      <c r="B1" s="2"/>
    </row>
    <row r="2" spans="3:14" ht="27" customHeight="1">
      <c r="C2" s="118" t="s">
        <v>33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3:14" ht="15.75" customHeight="1">
      <c r="C3" s="3"/>
      <c r="D3" s="3"/>
      <c r="E3" s="3"/>
      <c r="N3" s="2" t="s">
        <v>75</v>
      </c>
    </row>
    <row r="4" spans="2:9" ht="20.25" customHeight="1">
      <c r="B4" s="119" t="s">
        <v>0</v>
      </c>
      <c r="C4" s="119"/>
      <c r="D4" s="119"/>
      <c r="E4" s="119"/>
      <c r="F4" s="119"/>
      <c r="G4" s="119"/>
      <c r="H4" s="119"/>
      <c r="I4" s="4"/>
    </row>
    <row r="5" spans="2:14" ht="21.75" customHeight="1">
      <c r="B5" s="120" t="s">
        <v>1</v>
      </c>
      <c r="C5" s="120"/>
      <c r="D5" s="120"/>
      <c r="E5" s="120"/>
      <c r="F5" s="120"/>
      <c r="G5" s="120"/>
      <c r="H5" s="121" t="s">
        <v>2</v>
      </c>
      <c r="I5" s="122"/>
      <c r="J5" s="122"/>
      <c r="K5" s="123"/>
      <c r="L5" s="5" t="s">
        <v>1</v>
      </c>
      <c r="M5" s="5" t="s">
        <v>2</v>
      </c>
      <c r="N5" s="6" t="s">
        <v>3</v>
      </c>
    </row>
    <row r="6" spans="2:14" ht="41.25" customHeight="1">
      <c r="B6" s="120" t="s">
        <v>4</v>
      </c>
      <c r="C6" s="120"/>
      <c r="D6" s="120"/>
      <c r="E6" s="120"/>
      <c r="F6" s="120"/>
      <c r="G6" s="120"/>
      <c r="H6" s="124"/>
      <c r="I6" s="125"/>
      <c r="J6" s="125"/>
      <c r="K6" s="126"/>
      <c r="L6" s="5" t="s">
        <v>5</v>
      </c>
      <c r="M6" s="7"/>
      <c r="N6" s="54" t="s">
        <v>34</v>
      </c>
    </row>
    <row r="7" spans="2:14" ht="41.25" customHeight="1">
      <c r="B7" s="120" t="s">
        <v>6</v>
      </c>
      <c r="C7" s="120"/>
      <c r="D7" s="120"/>
      <c r="E7" s="120"/>
      <c r="F7" s="120"/>
      <c r="G7" s="120"/>
      <c r="H7" s="124"/>
      <c r="I7" s="125"/>
      <c r="J7" s="125"/>
      <c r="K7" s="126"/>
      <c r="L7" s="8" t="s">
        <v>7</v>
      </c>
      <c r="M7" s="7"/>
      <c r="N7" s="9" t="s">
        <v>8</v>
      </c>
    </row>
    <row r="8" spans="2:14" ht="41.25" customHeight="1">
      <c r="B8" s="121" t="s">
        <v>9</v>
      </c>
      <c r="C8" s="122"/>
      <c r="D8" s="122"/>
      <c r="E8" s="122"/>
      <c r="F8" s="122"/>
      <c r="G8" s="123"/>
      <c r="H8" s="79" t="s">
        <v>38</v>
      </c>
      <c r="I8" s="82"/>
      <c r="J8" s="82"/>
      <c r="K8" s="83"/>
      <c r="L8" s="10" t="s">
        <v>10</v>
      </c>
      <c r="M8" s="11"/>
      <c r="N8" s="9" t="s">
        <v>11</v>
      </c>
    </row>
    <row r="9" spans="3:7" ht="12" customHeight="1">
      <c r="C9" s="12"/>
      <c r="D9" s="12"/>
      <c r="E9" s="12"/>
      <c r="F9" s="12"/>
      <c r="G9" s="12"/>
    </row>
    <row r="10" spans="3:12" ht="21" customHeight="1">
      <c r="C10" s="108" t="s">
        <v>12</v>
      </c>
      <c r="D10" s="108"/>
      <c r="E10" s="108"/>
      <c r="F10" s="108"/>
      <c r="G10" s="108"/>
      <c r="H10" s="109"/>
      <c r="I10" s="109"/>
      <c r="J10" s="109"/>
      <c r="K10" s="109"/>
      <c r="L10" s="109"/>
    </row>
    <row r="11" spans="3:7" ht="12" customHeight="1">
      <c r="C11" s="3"/>
      <c r="D11" s="3"/>
      <c r="E11" s="3"/>
      <c r="F11" s="3"/>
      <c r="G11" s="3"/>
    </row>
    <row r="12" spans="2:14" ht="27.75" customHeight="1">
      <c r="B12" s="110" t="s">
        <v>13</v>
      </c>
      <c r="C12" s="111"/>
      <c r="D12" s="111"/>
      <c r="E12" s="111"/>
      <c r="F12" s="111"/>
      <c r="G12" s="111"/>
      <c r="H12" s="111"/>
      <c r="I12" s="112"/>
      <c r="J12" s="62" t="s">
        <v>44</v>
      </c>
      <c r="K12" s="62" t="s">
        <v>46</v>
      </c>
      <c r="L12" s="62" t="s">
        <v>50</v>
      </c>
      <c r="M12" s="62" t="s">
        <v>48</v>
      </c>
      <c r="N12" s="116" t="s">
        <v>14</v>
      </c>
    </row>
    <row r="13" spans="2:14" ht="27" customHeight="1" thickBot="1">
      <c r="B13" s="113"/>
      <c r="C13" s="114"/>
      <c r="D13" s="114"/>
      <c r="E13" s="114"/>
      <c r="F13" s="114"/>
      <c r="G13" s="114"/>
      <c r="H13" s="114"/>
      <c r="I13" s="115"/>
      <c r="J13" s="63" t="s">
        <v>45</v>
      </c>
      <c r="K13" s="63" t="s">
        <v>47</v>
      </c>
      <c r="L13" s="63" t="s">
        <v>52</v>
      </c>
      <c r="M13" s="63" t="s">
        <v>49</v>
      </c>
      <c r="N13" s="117"/>
    </row>
    <row r="14" spans="2:14" ht="27" customHeight="1" thickTop="1">
      <c r="B14" s="99" t="s">
        <v>35</v>
      </c>
      <c r="C14" s="100"/>
      <c r="D14" s="100"/>
      <c r="E14" s="100"/>
      <c r="F14" s="100"/>
      <c r="G14" s="100"/>
      <c r="H14" s="100"/>
      <c r="I14" s="101"/>
      <c r="J14" s="64">
        <v>1200</v>
      </c>
      <c r="K14" s="64">
        <v>550</v>
      </c>
      <c r="L14" s="64">
        <v>250</v>
      </c>
      <c r="M14" s="65">
        <v>210</v>
      </c>
      <c r="N14" s="58">
        <f>SUM(J14:M14)</f>
        <v>2210</v>
      </c>
    </row>
    <row r="15" spans="2:14" s="13" customFormat="1" ht="37.5" customHeight="1">
      <c r="B15" s="14"/>
      <c r="C15" s="102" t="s">
        <v>36</v>
      </c>
      <c r="D15" s="103"/>
      <c r="E15" s="103"/>
      <c r="F15" s="103"/>
      <c r="G15" s="103"/>
      <c r="H15" s="103"/>
      <c r="I15" s="104"/>
      <c r="J15" s="56">
        <v>1000</v>
      </c>
      <c r="K15" s="56">
        <v>500</v>
      </c>
      <c r="L15" s="56">
        <v>200</v>
      </c>
      <c r="M15" s="57">
        <v>200</v>
      </c>
      <c r="N15" s="58">
        <f>SUM(J15:M15)</f>
        <v>1900</v>
      </c>
    </row>
    <row r="16" spans="2:14" s="13" customFormat="1" ht="37.5" customHeight="1">
      <c r="B16" s="17" t="s">
        <v>37</v>
      </c>
      <c r="C16" s="18"/>
      <c r="D16" s="79" t="s">
        <v>15</v>
      </c>
      <c r="E16" s="82"/>
      <c r="F16" s="105"/>
      <c r="G16" s="105"/>
      <c r="H16" s="105"/>
      <c r="I16" s="19"/>
      <c r="J16" s="59">
        <v>0</v>
      </c>
      <c r="K16" s="59">
        <v>0</v>
      </c>
      <c r="L16" s="59">
        <v>0</v>
      </c>
      <c r="M16" s="60">
        <v>20</v>
      </c>
      <c r="N16" s="58">
        <f>SUM(J16:M16)</f>
        <v>20</v>
      </c>
    </row>
    <row r="17" spans="2:14" s="13" customFormat="1" ht="37.5" customHeight="1">
      <c r="B17" s="17" t="s">
        <v>16</v>
      </c>
      <c r="C17" s="20"/>
      <c r="D17" s="94" t="s">
        <v>55</v>
      </c>
      <c r="E17" s="106"/>
      <c r="F17" s="107"/>
      <c r="G17" s="107"/>
      <c r="H17" s="107"/>
      <c r="I17" s="76"/>
      <c r="J17" s="61">
        <f>J15-J16</f>
        <v>1000</v>
      </c>
      <c r="K17" s="61">
        <f>K15-K16</f>
        <v>500</v>
      </c>
      <c r="L17" s="61">
        <f>L15-L16</f>
        <v>200</v>
      </c>
      <c r="M17" s="61">
        <f>M15-M16</f>
        <v>180</v>
      </c>
      <c r="N17" s="58">
        <f>SUM(J17:M17)</f>
        <v>1880</v>
      </c>
    </row>
    <row r="18" spans="2:14" s="13" customFormat="1" ht="37.5" customHeight="1">
      <c r="B18" s="17" t="s">
        <v>17</v>
      </c>
      <c r="C18" s="20"/>
      <c r="D18" s="15"/>
      <c r="E18" s="16"/>
      <c r="F18" s="95" t="s">
        <v>61</v>
      </c>
      <c r="G18" s="96"/>
      <c r="H18" s="96"/>
      <c r="I18" s="97"/>
      <c r="J18" s="59">
        <v>0</v>
      </c>
      <c r="K18" s="59">
        <v>0</v>
      </c>
      <c r="L18" s="59">
        <v>0</v>
      </c>
      <c r="M18" s="60">
        <v>30</v>
      </c>
      <c r="N18" s="58">
        <f>SUM(J18:M18)</f>
        <v>30</v>
      </c>
    </row>
    <row r="19" spans="2:14" s="13" customFormat="1" ht="37.5" customHeight="1">
      <c r="B19" s="17" t="s">
        <v>18</v>
      </c>
      <c r="C19" s="98"/>
      <c r="D19" s="20"/>
      <c r="E19" s="22"/>
      <c r="F19" s="23"/>
      <c r="G19" s="24"/>
      <c r="H19" s="24"/>
      <c r="I19" s="25" t="s">
        <v>19</v>
      </c>
      <c r="J19" s="26" t="s">
        <v>39</v>
      </c>
      <c r="K19" s="26" t="s">
        <v>40</v>
      </c>
      <c r="L19" s="26" t="s">
        <v>51</v>
      </c>
      <c r="M19" s="26" t="s">
        <v>40</v>
      </c>
      <c r="N19" s="55"/>
    </row>
    <row r="20" spans="2:14" s="13" customFormat="1" ht="37.5" customHeight="1">
      <c r="B20" s="17" t="s">
        <v>20</v>
      </c>
      <c r="C20" s="98"/>
      <c r="D20" s="22"/>
      <c r="E20" s="22"/>
      <c r="F20" s="94" t="s">
        <v>62</v>
      </c>
      <c r="G20" s="91"/>
      <c r="H20" s="91"/>
      <c r="I20" s="92"/>
      <c r="J20" s="66">
        <v>0</v>
      </c>
      <c r="K20" s="66">
        <v>0</v>
      </c>
      <c r="L20" s="66">
        <v>0</v>
      </c>
      <c r="M20" s="67"/>
      <c r="N20" s="68">
        <f>SUM(J20:M20)</f>
        <v>0</v>
      </c>
    </row>
    <row r="21" spans="2:14" s="13" customFormat="1" ht="37.5" customHeight="1">
      <c r="B21" s="17" t="s">
        <v>41</v>
      </c>
      <c r="C21" s="98"/>
      <c r="D21" s="22"/>
      <c r="E21" s="22"/>
      <c r="F21" s="27"/>
      <c r="G21" s="28"/>
      <c r="H21" s="28"/>
      <c r="I21" s="25" t="s">
        <v>21</v>
      </c>
      <c r="J21" s="29" t="s">
        <v>22</v>
      </c>
      <c r="K21" s="29" t="s">
        <v>22</v>
      </c>
      <c r="L21" s="29" t="s">
        <v>22</v>
      </c>
      <c r="M21" s="30" t="s">
        <v>22</v>
      </c>
      <c r="N21" s="55"/>
    </row>
    <row r="22" spans="2:14" s="13" customFormat="1" ht="37.5" customHeight="1">
      <c r="B22" s="17" t="s">
        <v>23</v>
      </c>
      <c r="C22" s="21"/>
      <c r="D22" s="22"/>
      <c r="E22" s="22"/>
      <c r="F22" s="94" t="s">
        <v>63</v>
      </c>
      <c r="G22" s="91"/>
      <c r="H22" s="91"/>
      <c r="I22" s="92"/>
      <c r="J22" s="66">
        <v>1000</v>
      </c>
      <c r="K22" s="66">
        <v>0</v>
      </c>
      <c r="L22" s="66"/>
      <c r="M22" s="67">
        <v>150</v>
      </c>
      <c r="N22" s="68">
        <f>SUM(J22:M22)</f>
        <v>1150</v>
      </c>
    </row>
    <row r="23" spans="2:14" s="13" customFormat="1" ht="37.5" customHeight="1">
      <c r="B23" s="17" t="s">
        <v>24</v>
      </c>
      <c r="C23" s="88"/>
      <c r="D23" s="22"/>
      <c r="E23" s="22"/>
      <c r="F23" s="27"/>
      <c r="G23" s="28"/>
      <c r="H23" s="28"/>
      <c r="I23" s="25" t="s">
        <v>25</v>
      </c>
      <c r="J23" s="26" t="s">
        <v>40</v>
      </c>
      <c r="K23" s="26" t="s">
        <v>40</v>
      </c>
      <c r="L23" s="26" t="s">
        <v>40</v>
      </c>
      <c r="M23" s="26" t="s">
        <v>54</v>
      </c>
      <c r="N23" s="55"/>
    </row>
    <row r="24" spans="2:14" s="13" customFormat="1" ht="37.5" customHeight="1">
      <c r="B24" s="17" t="s">
        <v>26</v>
      </c>
      <c r="C24" s="88"/>
      <c r="D24" s="22"/>
      <c r="E24" s="22"/>
      <c r="F24" s="32"/>
      <c r="G24" s="77" t="s">
        <v>64</v>
      </c>
      <c r="H24" s="72"/>
      <c r="I24" s="93"/>
      <c r="J24" s="69">
        <f>J22-J25</f>
        <v>700</v>
      </c>
      <c r="K24" s="69">
        <f>K22-K25</f>
        <v>0</v>
      </c>
      <c r="L24" s="69">
        <f>L22-L25</f>
        <v>0</v>
      </c>
      <c r="M24" s="69">
        <f>M22-M25</f>
        <v>30</v>
      </c>
      <c r="N24" s="68">
        <f>SUM(J24:M24)</f>
        <v>730</v>
      </c>
    </row>
    <row r="25" spans="2:14" s="13" customFormat="1" ht="37.5" customHeight="1">
      <c r="B25" s="17" t="s">
        <v>27</v>
      </c>
      <c r="C25" s="88"/>
      <c r="D25" s="22"/>
      <c r="E25" s="22"/>
      <c r="F25" s="16"/>
      <c r="G25" s="77" t="s">
        <v>65</v>
      </c>
      <c r="H25" s="72"/>
      <c r="I25" s="93"/>
      <c r="J25" s="70">
        <v>300</v>
      </c>
      <c r="K25" s="70"/>
      <c r="L25" s="70"/>
      <c r="M25" s="71">
        <v>120</v>
      </c>
      <c r="N25" s="68">
        <f>SUM(J25:M25)</f>
        <v>420</v>
      </c>
    </row>
    <row r="26" spans="2:14" s="13" customFormat="1" ht="37.5" customHeight="1">
      <c r="B26" s="33" t="s">
        <v>42</v>
      </c>
      <c r="C26" s="88"/>
      <c r="D26" s="22"/>
      <c r="E26" s="22"/>
      <c r="F26" s="16"/>
      <c r="G26" s="34"/>
      <c r="H26" s="94" t="s">
        <v>66</v>
      </c>
      <c r="I26" s="92"/>
      <c r="J26" s="66">
        <v>0</v>
      </c>
      <c r="K26" s="66"/>
      <c r="L26" s="66"/>
      <c r="M26" s="67"/>
      <c r="N26" s="68">
        <f>SUM(J26:M26)</f>
        <v>0</v>
      </c>
    </row>
    <row r="27" spans="2:14" s="13" customFormat="1" ht="37.5" customHeight="1">
      <c r="B27" s="74">
        <v>22</v>
      </c>
      <c r="C27" s="88"/>
      <c r="D27" s="22"/>
      <c r="E27" s="22"/>
      <c r="F27" s="16"/>
      <c r="G27" s="34"/>
      <c r="H27" s="35"/>
      <c r="I27" s="25" t="s">
        <v>19</v>
      </c>
      <c r="J27" s="26" t="s">
        <v>39</v>
      </c>
      <c r="K27" s="26" t="s">
        <v>39</v>
      </c>
      <c r="L27" s="26" t="s">
        <v>39</v>
      </c>
      <c r="M27" s="26" t="s">
        <v>39</v>
      </c>
      <c r="N27" s="55"/>
    </row>
    <row r="28" spans="2:14" s="13" customFormat="1" ht="37.5" customHeight="1">
      <c r="B28" s="17" t="s">
        <v>16</v>
      </c>
      <c r="C28" s="88"/>
      <c r="D28" s="22"/>
      <c r="E28" s="22"/>
      <c r="F28" s="16"/>
      <c r="G28" s="34"/>
      <c r="H28" s="94" t="s">
        <v>67</v>
      </c>
      <c r="I28" s="92"/>
      <c r="J28" s="66"/>
      <c r="K28" s="66"/>
      <c r="L28" s="66"/>
      <c r="M28" s="67"/>
      <c r="N28" s="68">
        <f>SUM(J28:M28)</f>
        <v>0</v>
      </c>
    </row>
    <row r="29" spans="2:14" s="13" customFormat="1" ht="37.5" customHeight="1">
      <c r="B29" s="17" t="s">
        <v>17</v>
      </c>
      <c r="C29" s="88"/>
      <c r="D29" s="22"/>
      <c r="E29" s="22"/>
      <c r="F29" s="16"/>
      <c r="G29" s="36"/>
      <c r="H29" s="35"/>
      <c r="I29" s="25" t="s">
        <v>21</v>
      </c>
      <c r="J29" s="29" t="s">
        <v>22</v>
      </c>
      <c r="K29" s="29" t="s">
        <v>22</v>
      </c>
      <c r="L29" s="29" t="s">
        <v>22</v>
      </c>
      <c r="M29" s="30" t="s">
        <v>22</v>
      </c>
      <c r="N29" s="55"/>
    </row>
    <row r="30" spans="2:14" s="13" customFormat="1" ht="37.5" customHeight="1">
      <c r="B30" s="17" t="s">
        <v>23</v>
      </c>
      <c r="C30" s="31"/>
      <c r="D30" s="22"/>
      <c r="E30" s="22"/>
      <c r="F30" s="37"/>
      <c r="G30" s="37"/>
      <c r="H30" s="79" t="s">
        <v>68</v>
      </c>
      <c r="I30" s="84"/>
      <c r="J30" s="69">
        <f>J25-J26-J28</f>
        <v>300</v>
      </c>
      <c r="K30" s="69">
        <f>K25-K26-K28</f>
        <v>0</v>
      </c>
      <c r="L30" s="69">
        <f>L25-L26-L28</f>
        <v>0</v>
      </c>
      <c r="M30" s="69">
        <f>M25-M26-M28</f>
        <v>120</v>
      </c>
      <c r="N30" s="68">
        <f>SUM(J30:M30)</f>
        <v>420</v>
      </c>
    </row>
    <row r="31" spans="2:14" s="13" customFormat="1" ht="37.5" customHeight="1">
      <c r="B31" s="17" t="s">
        <v>28</v>
      </c>
      <c r="C31" s="31"/>
      <c r="D31" s="22"/>
      <c r="E31" s="22"/>
      <c r="F31" s="79" t="s">
        <v>69</v>
      </c>
      <c r="G31" s="80"/>
      <c r="H31" s="80"/>
      <c r="I31" s="84"/>
      <c r="J31" s="61">
        <f>J17-J18-J20-J22</f>
        <v>0</v>
      </c>
      <c r="K31" s="61">
        <f>K17-K18-K20-K22</f>
        <v>500</v>
      </c>
      <c r="L31" s="61">
        <f>L17-L18-L20-L22</f>
        <v>200</v>
      </c>
      <c r="M31" s="61">
        <f>M17-M18-M20-M22</f>
        <v>0</v>
      </c>
      <c r="N31" s="68">
        <f>SUM(J31:M31)</f>
        <v>700</v>
      </c>
    </row>
    <row r="32" spans="2:14" s="13" customFormat="1" ht="37.5" customHeight="1">
      <c r="B32" s="33" t="s">
        <v>43</v>
      </c>
      <c r="C32" s="31"/>
      <c r="D32" s="22"/>
      <c r="E32" s="85" t="s">
        <v>70</v>
      </c>
      <c r="F32" s="86"/>
      <c r="G32" s="86"/>
      <c r="H32" s="86"/>
      <c r="I32" s="87"/>
      <c r="J32" s="61">
        <f>J30+J31</f>
        <v>300</v>
      </c>
      <c r="K32" s="61">
        <f>K30+K31</f>
        <v>500</v>
      </c>
      <c r="L32" s="61">
        <f>L30+L31</f>
        <v>200</v>
      </c>
      <c r="M32" s="61">
        <f>M30+M31</f>
        <v>120</v>
      </c>
      <c r="N32" s="68">
        <f aca="true" t="shared" si="0" ref="N32:N37">SUM(J32:M32)</f>
        <v>1120</v>
      </c>
    </row>
    <row r="33" spans="2:14" s="13" customFormat="1" ht="37.5" customHeight="1">
      <c r="B33" s="14"/>
      <c r="C33" s="88"/>
      <c r="D33" s="38"/>
      <c r="E33" s="39"/>
      <c r="F33" s="40"/>
      <c r="G33" s="90" t="s">
        <v>71</v>
      </c>
      <c r="H33" s="91"/>
      <c r="I33" s="92"/>
      <c r="J33" s="70">
        <v>100</v>
      </c>
      <c r="K33" s="70"/>
      <c r="L33" s="70"/>
      <c r="M33" s="71"/>
      <c r="N33" s="68">
        <f t="shared" si="0"/>
        <v>100</v>
      </c>
    </row>
    <row r="34" spans="2:14" s="13" customFormat="1" ht="37.5" customHeight="1">
      <c r="B34" s="14"/>
      <c r="C34" s="88"/>
      <c r="D34" s="38"/>
      <c r="E34" s="39"/>
      <c r="F34" s="41"/>
      <c r="G34" s="42"/>
      <c r="H34" s="43"/>
      <c r="I34" s="25" t="s">
        <v>21</v>
      </c>
      <c r="J34" s="29" t="s">
        <v>22</v>
      </c>
      <c r="K34" s="29" t="s">
        <v>22</v>
      </c>
      <c r="L34" s="29" t="s">
        <v>22</v>
      </c>
      <c r="M34" s="30" t="s">
        <v>22</v>
      </c>
      <c r="N34" s="55"/>
    </row>
    <row r="35" spans="2:14" s="13" customFormat="1" ht="37.5" customHeight="1">
      <c r="B35" s="14"/>
      <c r="C35" s="88"/>
      <c r="D35" s="38"/>
      <c r="E35" s="39"/>
      <c r="F35" s="41"/>
      <c r="G35" s="90" t="s">
        <v>56</v>
      </c>
      <c r="H35" s="75"/>
      <c r="I35" s="76"/>
      <c r="J35" s="66">
        <v>200</v>
      </c>
      <c r="K35" s="66">
        <v>500</v>
      </c>
      <c r="L35" s="66">
        <v>200</v>
      </c>
      <c r="M35" s="67">
        <v>120</v>
      </c>
      <c r="N35" s="68">
        <f t="shared" si="0"/>
        <v>1020</v>
      </c>
    </row>
    <row r="36" spans="2:14" s="13" customFormat="1" ht="37.5" customHeight="1">
      <c r="B36" s="14"/>
      <c r="C36" s="88"/>
      <c r="D36" s="38"/>
      <c r="E36" s="39"/>
      <c r="F36" s="41"/>
      <c r="G36" s="44"/>
      <c r="H36" s="45"/>
      <c r="I36" s="25" t="s">
        <v>25</v>
      </c>
      <c r="J36" s="26" t="s">
        <v>51</v>
      </c>
      <c r="K36" s="26" t="s">
        <v>40</v>
      </c>
      <c r="L36" s="26" t="s">
        <v>53</v>
      </c>
      <c r="M36" s="26" t="s">
        <v>40</v>
      </c>
      <c r="N36" s="55"/>
    </row>
    <row r="37" spans="2:14" s="13" customFormat="1" ht="37.5" customHeight="1">
      <c r="B37" s="14"/>
      <c r="C37" s="88"/>
      <c r="D37" s="38"/>
      <c r="E37" s="39"/>
      <c r="F37" s="41"/>
      <c r="G37" s="15"/>
      <c r="H37" s="46" t="s">
        <v>72</v>
      </c>
      <c r="I37" s="19"/>
      <c r="J37" s="66">
        <v>180</v>
      </c>
      <c r="K37" s="66">
        <v>0</v>
      </c>
      <c r="L37" s="66"/>
      <c r="M37" s="67">
        <v>100</v>
      </c>
      <c r="N37" s="68">
        <f t="shared" si="0"/>
        <v>280</v>
      </c>
    </row>
    <row r="38" spans="2:14" s="13" customFormat="1" ht="37.5" customHeight="1">
      <c r="B38" s="14"/>
      <c r="C38" s="88"/>
      <c r="D38" s="38"/>
      <c r="E38" s="39"/>
      <c r="F38" s="41"/>
      <c r="G38" s="38"/>
      <c r="H38" s="90" t="s">
        <v>73</v>
      </c>
      <c r="I38" s="92"/>
      <c r="J38" s="66"/>
      <c r="K38" s="66">
        <v>500</v>
      </c>
      <c r="L38" s="66">
        <v>200</v>
      </c>
      <c r="M38" s="67"/>
      <c r="N38" s="73"/>
    </row>
    <row r="39" spans="2:14" s="13" customFormat="1" ht="37.5" customHeight="1">
      <c r="B39" s="14"/>
      <c r="C39" s="88"/>
      <c r="D39" s="38"/>
      <c r="E39" s="39"/>
      <c r="F39" s="41"/>
      <c r="G39" s="38"/>
      <c r="H39" s="47"/>
      <c r="I39" s="25" t="s">
        <v>19</v>
      </c>
      <c r="J39" s="26" t="s">
        <v>39</v>
      </c>
      <c r="K39" s="26" t="s">
        <v>39</v>
      </c>
      <c r="L39" s="26" t="s">
        <v>39</v>
      </c>
      <c r="M39" s="26" t="s">
        <v>39</v>
      </c>
      <c r="N39" s="55"/>
    </row>
    <row r="40" spans="2:14" s="13" customFormat="1" ht="37.5" customHeight="1">
      <c r="B40" s="14"/>
      <c r="C40" s="88"/>
      <c r="D40" s="38"/>
      <c r="E40" s="39"/>
      <c r="F40" s="41"/>
      <c r="G40" s="38"/>
      <c r="H40" s="90" t="s">
        <v>74</v>
      </c>
      <c r="I40" s="92"/>
      <c r="J40" s="66">
        <v>20</v>
      </c>
      <c r="K40" s="66"/>
      <c r="L40" s="66"/>
      <c r="M40" s="67">
        <v>20</v>
      </c>
      <c r="N40" s="68">
        <f>SUM(J40:M40)</f>
        <v>40</v>
      </c>
    </row>
    <row r="41" spans="2:14" s="13" customFormat="1" ht="37.5" customHeight="1">
      <c r="B41" s="14"/>
      <c r="C41" s="89"/>
      <c r="D41" s="48"/>
      <c r="E41" s="49"/>
      <c r="F41" s="50"/>
      <c r="G41" s="48"/>
      <c r="H41" s="51"/>
      <c r="I41" s="25" t="s">
        <v>21</v>
      </c>
      <c r="J41" s="29" t="s">
        <v>22</v>
      </c>
      <c r="K41" s="29" t="s">
        <v>22</v>
      </c>
      <c r="L41" s="29" t="s">
        <v>22</v>
      </c>
      <c r="M41" s="30" t="s">
        <v>22</v>
      </c>
      <c r="N41" s="55"/>
    </row>
    <row r="42" spans="2:14" s="13" customFormat="1" ht="37.5" customHeight="1">
      <c r="B42" s="14"/>
      <c r="C42" s="79" t="s">
        <v>57</v>
      </c>
      <c r="D42" s="80"/>
      <c r="E42" s="80"/>
      <c r="F42" s="80"/>
      <c r="G42" s="80"/>
      <c r="H42" s="80"/>
      <c r="I42" s="81"/>
      <c r="J42" s="61">
        <f>J18+J26+J38</f>
        <v>0</v>
      </c>
      <c r="K42" s="61">
        <f>K18+K26+K38</f>
        <v>500</v>
      </c>
      <c r="L42" s="61">
        <f>L18+L26+L38</f>
        <v>200</v>
      </c>
      <c r="M42" s="61">
        <f>M18+M26+M38</f>
        <v>30</v>
      </c>
      <c r="N42" s="68">
        <f>SUM(J42:M42)</f>
        <v>730</v>
      </c>
    </row>
    <row r="43" spans="2:14" s="13" customFormat="1" ht="37.5" customHeight="1">
      <c r="B43" s="14"/>
      <c r="C43" s="79" t="s">
        <v>58</v>
      </c>
      <c r="D43" s="82"/>
      <c r="E43" s="82"/>
      <c r="F43" s="82"/>
      <c r="G43" s="82"/>
      <c r="H43" s="82"/>
      <c r="I43" s="83"/>
      <c r="J43" s="69">
        <f>J24+J37</f>
        <v>880</v>
      </c>
      <c r="K43" s="69">
        <f>K24+K37</f>
        <v>0</v>
      </c>
      <c r="L43" s="69">
        <f>L24+L37</f>
        <v>0</v>
      </c>
      <c r="M43" s="69">
        <f>M24+M37</f>
        <v>130</v>
      </c>
      <c r="N43" s="68">
        <f>SUM(J43:M43)</f>
        <v>1010</v>
      </c>
    </row>
    <row r="44" spans="2:14" s="13" customFormat="1" ht="37.5" customHeight="1">
      <c r="B44" s="52"/>
      <c r="C44" s="79" t="s">
        <v>59</v>
      </c>
      <c r="D44" s="82"/>
      <c r="E44" s="82"/>
      <c r="F44" s="82"/>
      <c r="G44" s="82"/>
      <c r="H44" s="82"/>
      <c r="I44" s="83"/>
      <c r="J44" s="69">
        <f>J20+J28+J33+J40</f>
        <v>120</v>
      </c>
      <c r="K44" s="69">
        <f>K20+K28+K33+K40</f>
        <v>0</v>
      </c>
      <c r="L44" s="69">
        <f>L20+L28+L33+L40</f>
        <v>0</v>
      </c>
      <c r="M44" s="69">
        <f>M20+M28+M33+M40</f>
        <v>20</v>
      </c>
      <c r="N44" s="68">
        <f>SUM(J44:M44)</f>
        <v>140</v>
      </c>
    </row>
    <row r="45" spans="3:14" s="13" customFormat="1" ht="9" customHeight="1">
      <c r="C45" s="40"/>
      <c r="D45" s="40"/>
      <c r="E45" s="40"/>
      <c r="F45" s="53"/>
      <c r="G45" s="53"/>
      <c r="H45" s="53"/>
      <c r="I45" s="53"/>
      <c r="J45" s="53"/>
      <c r="K45" s="53"/>
      <c r="L45" s="53"/>
      <c r="M45" s="53"/>
      <c r="N45" s="53"/>
    </row>
    <row r="46" spans="3:14" ht="20.25" customHeight="1">
      <c r="C46" s="78" t="s">
        <v>29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3:14" ht="18.75" customHeight="1">
      <c r="C47" s="78" t="s">
        <v>30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3:14" ht="18.75" customHeight="1">
      <c r="C48" s="78" t="s">
        <v>31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3:14" ht="18.75" customHeight="1">
      <c r="C49" s="78" t="s">
        <v>32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3:14" ht="18.75" customHeight="1">
      <c r="C50" s="78" t="s">
        <v>60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</sheetData>
  <mergeCells count="42">
    <mergeCell ref="C50:N50"/>
    <mergeCell ref="C2:N2"/>
    <mergeCell ref="B4:H4"/>
    <mergeCell ref="B5:G5"/>
    <mergeCell ref="H5:K5"/>
    <mergeCell ref="B6:G6"/>
    <mergeCell ref="H6:K6"/>
    <mergeCell ref="B7:G7"/>
    <mergeCell ref="H7:K7"/>
    <mergeCell ref="B8:G8"/>
    <mergeCell ref="H8:K8"/>
    <mergeCell ref="C10:L10"/>
    <mergeCell ref="B12:I13"/>
    <mergeCell ref="N12:N13"/>
    <mergeCell ref="B14:I14"/>
    <mergeCell ref="C15:I15"/>
    <mergeCell ref="D16:H16"/>
    <mergeCell ref="D17:I17"/>
    <mergeCell ref="F18:I18"/>
    <mergeCell ref="C19:C21"/>
    <mergeCell ref="F20:I20"/>
    <mergeCell ref="F22:I22"/>
    <mergeCell ref="C23:C29"/>
    <mergeCell ref="G24:I24"/>
    <mergeCell ref="G25:I25"/>
    <mergeCell ref="H26:I26"/>
    <mergeCell ref="H28:I28"/>
    <mergeCell ref="H30:I30"/>
    <mergeCell ref="F31:I31"/>
    <mergeCell ref="E32:I32"/>
    <mergeCell ref="C33:C41"/>
    <mergeCell ref="G33:I33"/>
    <mergeCell ref="G35:I35"/>
    <mergeCell ref="H38:I38"/>
    <mergeCell ref="H40:I40"/>
    <mergeCell ref="C47:N47"/>
    <mergeCell ref="C48:N48"/>
    <mergeCell ref="C49:N49"/>
    <mergeCell ref="C42:I42"/>
    <mergeCell ref="C43:I43"/>
    <mergeCell ref="C44:I44"/>
    <mergeCell ref="C46:N46"/>
  </mergeCells>
  <printOptions horizontalCentered="1" verticalCentered="1"/>
  <pageMargins left="0.2755905511811024" right="0.2755905511811024" top="0.2755905511811024" bottom="0.2755905511811024" header="0.2755905511811024" footer="0.275590551181102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　敏弘</dc:creator>
  <cp:keywords/>
  <dc:description/>
  <cp:lastModifiedBy>cityokazaki</cp:lastModifiedBy>
  <cp:lastPrinted>2011-04-25T05:57:40Z</cp:lastPrinted>
  <dcterms:created xsi:type="dcterms:W3CDTF">2003-06-05T11:43:35Z</dcterms:created>
  <dcterms:modified xsi:type="dcterms:W3CDTF">2011-04-25T05:57:44Z</dcterms:modified>
  <cp:category/>
  <cp:version/>
  <cp:contentType/>
  <cp:contentStatus/>
</cp:coreProperties>
</file>