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C0E974AE-D27E-4D5A-8B96-FAB3B4B5689B}" xr6:coauthVersionLast="36" xr6:coauthVersionMax="36" xr10:uidLastSave="{00000000-0000-0000-0000-000000000000}"/>
  <bookViews>
    <workbookView xWindow="0" yWindow="0" windowWidth="16170" windowHeight="9060" xr2:uid="{00000000-000D-0000-FFFF-FFFF00000000}"/>
  </bookViews>
  <sheets>
    <sheet name="別添１７" sheetId="1" r:id="rId1"/>
    <sheet name="利用延人員数計算シート（通所介護等）" sheetId="2" r:id="rId2"/>
    <sheet name="利用延人員数計算シート（通所リハビリ）" sheetId="3" r:id="rId3"/>
  </sheets>
  <definedNames>
    <definedName name="_xlnm._FilterDatabase" localSheetId="0" hidden="1">別添１７!$B$14:$AF$27</definedName>
    <definedName name="_xlnm.Print_Area" localSheetId="0">別添１７!$A$1:$AG$76</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3" i="1"/>
  <c r="W72" i="1"/>
  <c r="W71" i="1"/>
  <c r="W70" i="1"/>
  <c r="W69" i="1"/>
  <c r="W68" i="1"/>
  <c r="W67" i="1"/>
  <c r="W66" i="1"/>
  <c r="W65" i="1"/>
  <c r="W64" i="1"/>
  <c r="W63" i="1"/>
  <c r="W62" i="1"/>
  <c r="W61" i="1"/>
  <c r="W60" i="1"/>
  <c r="W59" i="1"/>
  <c r="W58" i="1"/>
  <c r="Q33" i="1" l="1"/>
  <c r="AI16" i="1" l="1"/>
  <c r="U38" i="1"/>
  <c r="U37" i="1"/>
  <c r="U36" i="1"/>
  <c r="U35" i="1"/>
  <c r="U34" i="1"/>
  <c r="AI18" i="1"/>
  <c r="AJ2" i="1"/>
  <c r="AJ8" i="1" l="1"/>
  <c r="AI20" i="1" s="1"/>
  <c r="H19" i="1" s="1"/>
  <c r="H18" i="1" s="1"/>
  <c r="AA38" i="1"/>
  <c r="L33" i="1"/>
  <c r="L34" i="1" l="1"/>
  <c r="L35" i="1" s="1"/>
  <c r="L36" i="1" s="1"/>
  <c r="L37" i="1" s="1"/>
  <c r="L38" i="1" s="1"/>
  <c r="L39" i="1" s="1"/>
  <c r="L40" i="1" s="1"/>
  <c r="L55" i="1"/>
  <c r="L56" i="1" s="1"/>
  <c r="L57" i="1" s="1"/>
  <c r="L58" i="1" s="1"/>
  <c r="L59" i="1" s="1"/>
  <c r="L60" i="1" s="1"/>
  <c r="L61" i="1" s="1"/>
  <c r="L62" i="1" s="1"/>
  <c r="L63" i="1" s="1"/>
  <c r="L64" i="1" s="1"/>
  <c r="L65" i="1" s="1"/>
  <c r="L66" i="1" s="1"/>
  <c r="L67" i="1" s="1"/>
  <c r="L68" i="1" s="1"/>
  <c r="L69" i="1" s="1"/>
  <c r="L70" i="1" s="1"/>
  <c r="L71" i="1" s="1"/>
  <c r="L72" i="1" s="1"/>
  <c r="L73" i="1" s="1"/>
  <c r="AJ18" i="1" l="1"/>
  <c r="Q55" i="1" l="1"/>
  <c r="W57" i="1" s="1"/>
  <c r="U33" i="1"/>
  <c r="AA35" i="1" s="1"/>
  <c r="AA40" i="1" l="1"/>
  <c r="AA39" i="1"/>
  <c r="AA37" i="1" l="1"/>
  <c r="AA36"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<sst xmlns="http://schemas.openxmlformats.org/spreadsheetml/2006/main" count="173" uniqueCount="130">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</sst>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32</xdr:row>
      <xdr:rowOff>179917</xdr:rowOff>
    </xdr:from>
    <xdr:to>
      <xdr:col>25</xdr:col>
      <xdr:colOff>201083</xdr:colOff>
      <xdr:row>36</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57</xdr:row>
      <xdr:rowOff>88900</xdr:rowOff>
    </xdr:from>
    <xdr:to>
      <xdr:col>21</xdr:col>
      <xdr:colOff>226485</xdr:colOff>
      <xdr:row>60</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B2" s="170" t="s">
        <v>127</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c r="AI2" s="1" t="s">
        <v>51</v>
      </c>
      <c r="AJ2" s="14" t="str">
        <f>IF(G10="","",VLOOKUP(G10,AI3:AJ7,2,FALSE))</f>
        <v/>
      </c>
    </row>
    <row r="3" spans="1:37" ht="26.25" customHeight="1" x14ac:dyDescent="0.4">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5"/>
      <c r="AI3" s="1" t="s">
        <v>36</v>
      </c>
      <c r="AJ3" s="11">
        <v>1</v>
      </c>
    </row>
    <row r="4" spans="1:37" ht="26.25" customHeight="1" x14ac:dyDescent="0.4">
      <c r="B4" s="176"/>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7"/>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9"/>
      <c r="AI5" s="1" t="s">
        <v>3</v>
      </c>
      <c r="AJ5" s="11">
        <v>3</v>
      </c>
    </row>
    <row r="6" spans="1:37" ht="26.25" customHeight="1" x14ac:dyDescent="0.4">
      <c r="AI6" s="1" t="s">
        <v>2</v>
      </c>
      <c r="AJ6" s="11">
        <v>4</v>
      </c>
    </row>
    <row r="7" spans="1:37" ht="21.95" customHeight="1" x14ac:dyDescent="0.4">
      <c r="B7" s="3" t="s">
        <v>18</v>
      </c>
      <c r="U7" s="1"/>
      <c r="AI7" s="1" t="s">
        <v>0</v>
      </c>
      <c r="AJ7" s="11">
        <v>5</v>
      </c>
    </row>
    <row r="8" spans="1:37" ht="21.95" customHeight="1" x14ac:dyDescent="0.4">
      <c r="B8" s="132" t="s">
        <v>9</v>
      </c>
      <c r="C8" s="132"/>
      <c r="D8" s="132"/>
      <c r="E8" s="132"/>
      <c r="F8" s="132"/>
      <c r="G8" s="120"/>
      <c r="H8" s="120"/>
      <c r="I8" s="120"/>
      <c r="J8" s="120"/>
      <c r="K8" s="132" t="s">
        <v>8</v>
      </c>
      <c r="L8" s="132"/>
      <c r="M8" s="132"/>
      <c r="N8" s="132"/>
      <c r="O8" s="184"/>
      <c r="P8" s="184"/>
      <c r="Q8" s="184"/>
      <c r="R8" s="184"/>
      <c r="S8" s="184"/>
      <c r="T8" s="184"/>
      <c r="U8" s="184"/>
      <c r="V8" s="184"/>
      <c r="W8" s="184"/>
      <c r="X8" s="184"/>
      <c r="Y8" s="185"/>
      <c r="Z8" s="185"/>
      <c r="AA8" s="185"/>
      <c r="AB8" s="185"/>
      <c r="AI8" s="7" t="s">
        <v>50</v>
      </c>
      <c r="AJ8" s="13" t="str">
        <f>IF(AND(COUNTIF(V10,"*")=1,OR(AJ2=1,AJ2=2,)),VLOOKUP(V10,AI9:AJ11,2,FALSE),"")</f>
        <v/>
      </c>
    </row>
    <row r="9" spans="1:37" ht="21.95" customHeight="1" x14ac:dyDescent="0.4">
      <c r="B9" s="167" t="s">
        <v>7</v>
      </c>
      <c r="C9" s="168"/>
      <c r="D9" s="168"/>
      <c r="E9" s="168"/>
      <c r="F9" s="169"/>
      <c r="G9" s="151"/>
      <c r="H9" s="152"/>
      <c r="I9" s="152"/>
      <c r="J9" s="153"/>
      <c r="K9" s="167" t="s">
        <v>6</v>
      </c>
      <c r="L9" s="168"/>
      <c r="M9" s="168"/>
      <c r="N9" s="169"/>
      <c r="O9" s="151"/>
      <c r="P9" s="152"/>
      <c r="Q9" s="152"/>
      <c r="R9" s="152"/>
      <c r="S9" s="152"/>
      <c r="T9" s="153"/>
      <c r="U9" s="148" t="s">
        <v>5</v>
      </c>
      <c r="V9" s="149"/>
      <c r="W9" s="149"/>
      <c r="X9" s="150"/>
      <c r="Y9" s="151"/>
      <c r="Z9" s="152"/>
      <c r="AA9" s="152"/>
      <c r="AB9" s="152"/>
      <c r="AC9" s="152"/>
      <c r="AD9" s="152"/>
      <c r="AE9" s="152"/>
      <c r="AF9" s="153"/>
      <c r="AI9" s="7" t="s">
        <v>38</v>
      </c>
      <c r="AJ9" s="11">
        <v>6</v>
      </c>
    </row>
    <row r="10" spans="1:37" ht="21.95" customHeight="1" x14ac:dyDescent="0.4">
      <c r="B10" s="132" t="s">
        <v>4</v>
      </c>
      <c r="C10" s="132"/>
      <c r="D10" s="132"/>
      <c r="E10" s="132"/>
      <c r="F10" s="132"/>
      <c r="G10" s="180"/>
      <c r="H10" s="181"/>
      <c r="I10" s="181"/>
      <c r="J10" s="181"/>
      <c r="K10" s="181"/>
      <c r="L10" s="181"/>
      <c r="M10" s="181"/>
      <c r="N10" s="181"/>
      <c r="O10" s="181"/>
      <c r="P10" s="181"/>
      <c r="Q10" s="182"/>
      <c r="R10" s="148" t="s">
        <v>35</v>
      </c>
      <c r="S10" s="149"/>
      <c r="T10" s="149"/>
      <c r="U10" s="150"/>
      <c r="V10" s="180"/>
      <c r="W10" s="181"/>
      <c r="X10" s="181"/>
      <c r="Y10" s="181"/>
      <c r="Z10" s="181"/>
      <c r="AA10" s="181"/>
      <c r="AB10" s="182"/>
      <c r="AI10" s="7" t="s">
        <v>33</v>
      </c>
      <c r="AJ10" s="11">
        <v>7</v>
      </c>
    </row>
    <row r="11" spans="1:37" ht="21.95" customHeight="1" x14ac:dyDescent="0.4">
      <c r="B11" s="183" t="s">
        <v>39</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2"/>
      <c r="AI11" s="7" t="s">
        <v>34</v>
      </c>
      <c r="AJ11" s="11">
        <v>8</v>
      </c>
    </row>
    <row r="12" spans="1:37" ht="17.25" customHeight="1" x14ac:dyDescent="0.4">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U13" s="1"/>
      <c r="AI13" s="7"/>
    </row>
    <row r="14" spans="1:37" ht="18" customHeight="1" x14ac:dyDescent="0.4">
      <c r="B14" s="3" t="s">
        <v>29</v>
      </c>
      <c r="U14" s="1"/>
      <c r="AI14" s="7"/>
    </row>
    <row r="15" spans="1:37" ht="21.95" customHeight="1" x14ac:dyDescent="0.4">
      <c r="B15" s="107" t="s">
        <v>46</v>
      </c>
      <c r="C15" s="108"/>
      <c r="D15" s="108"/>
      <c r="E15" s="108"/>
      <c r="F15" s="108"/>
      <c r="G15" s="108"/>
      <c r="H15" s="108"/>
      <c r="I15" s="108"/>
      <c r="J15" s="108"/>
      <c r="K15" s="109"/>
      <c r="L15" s="167" t="s">
        <v>40</v>
      </c>
      <c r="M15" s="168"/>
      <c r="N15" s="152"/>
      <c r="O15" s="152"/>
      <c r="P15" s="9" t="s">
        <v>41</v>
      </c>
      <c r="Q15" s="152"/>
      <c r="R15" s="152"/>
      <c r="S15" s="10" t="s">
        <v>42</v>
      </c>
      <c r="T15"/>
      <c r="U15"/>
      <c r="AD15"/>
      <c r="AE15"/>
      <c r="AI15" s="7" t="s">
        <v>45</v>
      </c>
    </row>
    <row r="16" spans="1:37" ht="21.95" customHeight="1" x14ac:dyDescent="0.4">
      <c r="B16" s="107" t="s">
        <v>52</v>
      </c>
      <c r="C16" s="108"/>
      <c r="D16" s="108"/>
      <c r="E16" s="108"/>
      <c r="F16" s="108"/>
      <c r="G16" s="108"/>
      <c r="H16" s="108"/>
      <c r="I16" s="108"/>
      <c r="J16" s="108"/>
      <c r="K16" s="108"/>
      <c r="L16" s="108"/>
      <c r="M16" s="108"/>
      <c r="N16" s="108"/>
      <c r="O16" s="109"/>
      <c r="P16" s="164"/>
      <c r="Q16" s="165"/>
      <c r="R16" s="165"/>
      <c r="S16" s="6" t="s">
        <v>1</v>
      </c>
      <c r="AI16" s="12" t="str">
        <f>L15&amp;N15&amp;P15&amp;Q15&amp;S15&amp;"１日"</f>
        <v>令和年月１日</v>
      </c>
      <c r="AJ16" s="18"/>
      <c r="AK16" s="18"/>
    </row>
    <row r="17" spans="2:37" ht="21.95" customHeight="1" x14ac:dyDescent="0.4">
      <c r="B17" s="147" t="s">
        <v>116</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54"/>
      <c r="AA17" s="155"/>
      <c r="AB17" s="155"/>
      <c r="AC17" s="4" t="s">
        <v>1</v>
      </c>
      <c r="AI17" s="7" t="s">
        <v>44</v>
      </c>
      <c r="AJ17" s="8" t="s">
        <v>43</v>
      </c>
    </row>
    <row r="18" spans="2:37" ht="21.95" customHeight="1" x14ac:dyDescent="0.4">
      <c r="B18" s="156" t="s">
        <v>24</v>
      </c>
      <c r="C18" s="157"/>
      <c r="D18" s="157"/>
      <c r="E18" s="157"/>
      <c r="F18" s="157"/>
      <c r="G18" s="157"/>
      <c r="H18" s="158" t="str">
        <f>IF(P16="","",IF(AND(H19="否",ROUND(AI18,4)&gt;=0.05),"可","否"))</f>
        <v/>
      </c>
      <c r="I18" s="159"/>
      <c r="J18" s="160"/>
      <c r="N18" s="5"/>
      <c r="O18" s="5"/>
      <c r="P18" s="5"/>
      <c r="Q18" s="5"/>
      <c r="R18" s="5"/>
      <c r="S18" s="5"/>
      <c r="T18" s="5"/>
      <c r="U18" s="5"/>
      <c r="V18" s="5"/>
      <c r="W18" s="5"/>
      <c r="X18" s="5"/>
      <c r="Y18" s="5"/>
      <c r="Z18" s="5"/>
      <c r="AA18" s="5"/>
      <c r="AB18" s="5"/>
      <c r="AC18" s="5"/>
      <c r="AD18" s="5"/>
      <c r="AE18" s="5"/>
      <c r="AF18" s="5"/>
      <c r="AI18" s="15" t="e">
        <f>(Z17-P16)/Z17</f>
        <v>#DIV/0!</v>
      </c>
      <c r="AJ18" s="16" t="e">
        <f>AI18</f>
        <v>#DIV/0!</v>
      </c>
    </row>
    <row r="19" spans="2:37" ht="21.95" customHeight="1" x14ac:dyDescent="0.2">
      <c r="B19" s="107" t="s">
        <v>10</v>
      </c>
      <c r="C19" s="108"/>
      <c r="D19" s="108"/>
      <c r="E19" s="108"/>
      <c r="F19" s="108"/>
      <c r="G19" s="108"/>
      <c r="H19" s="161" t="str">
        <f>IF(N15="","",IF(AND(AI20="可",AJ20="可"),"可","否"))</f>
        <v/>
      </c>
      <c r="I19" s="162"/>
      <c r="J19" s="163"/>
      <c r="N19" s="5"/>
      <c r="O19" s="5"/>
      <c r="P19" s="5"/>
      <c r="Q19" s="5"/>
      <c r="R19" s="5"/>
      <c r="S19" s="5"/>
      <c r="T19" s="5"/>
      <c r="U19" s="5"/>
      <c r="V19" s="5"/>
      <c r="W19" s="5"/>
      <c r="X19" s="5"/>
      <c r="Y19" s="5"/>
      <c r="Z19" s="5"/>
      <c r="AE19" s="5"/>
      <c r="AF19" s="5"/>
      <c r="AI19" s="93" t="s">
        <v>102</v>
      </c>
      <c r="AJ19" s="95" t="s">
        <v>103</v>
      </c>
    </row>
    <row r="20" spans="2:37" ht="21.95" customHeight="1" x14ac:dyDescent="0.4">
      <c r="B20" s="118" t="s">
        <v>126</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I20" s="93" t="str">
        <f>IF(P16="","",IF(OR(AND(AJ8=7,P16&lt;=750),(AND(AJ8=8,P16&lt;=900))),"可","否"))</f>
        <v/>
      </c>
      <c r="AJ20" s="94" t="str">
        <f>IF(AND(N15=3,OR(Q15=2,Q15=3)),"否","可")</f>
        <v>可</v>
      </c>
      <c r="AK20"/>
    </row>
    <row r="21" spans="2:37" ht="20.25" customHeight="1" x14ac:dyDescent="0.4">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N28" s="2"/>
      <c r="O28" s="2"/>
      <c r="P28" s="2"/>
      <c r="Q28" s="2"/>
      <c r="R28" s="2"/>
      <c r="S28" s="2"/>
      <c r="U28" s="1"/>
    </row>
    <row r="29" spans="2:37" ht="18" customHeight="1" x14ac:dyDescent="0.4">
      <c r="B29" s="129" t="s">
        <v>23</v>
      </c>
      <c r="C29" s="130"/>
      <c r="D29" s="130"/>
      <c r="E29" s="130"/>
      <c r="F29" s="130"/>
      <c r="G29" s="130"/>
      <c r="H29" s="130"/>
      <c r="I29" s="131"/>
      <c r="K29" s="17" t="s">
        <v>54</v>
      </c>
      <c r="N29" s="2"/>
      <c r="O29" s="2"/>
      <c r="P29" s="2"/>
      <c r="Q29" s="2"/>
      <c r="R29" s="2"/>
      <c r="S29" s="2"/>
      <c r="U29" s="1"/>
    </row>
    <row r="30" spans="2:37" ht="21.95" customHeight="1" x14ac:dyDescent="0.4">
      <c r="B30" s="3" t="s">
        <v>49</v>
      </c>
    </row>
    <row r="31" spans="2:37" ht="21.95" customHeight="1" x14ac:dyDescent="0.4">
      <c r="B31" s="132"/>
      <c r="C31" s="132"/>
      <c r="D31" s="132"/>
      <c r="E31" s="132"/>
      <c r="F31" s="132"/>
      <c r="G31" s="132"/>
      <c r="H31" s="132"/>
      <c r="I31" s="132"/>
      <c r="J31" s="132"/>
      <c r="K31" s="132"/>
      <c r="L31" s="132" t="s">
        <v>15</v>
      </c>
      <c r="M31" s="132"/>
      <c r="N31" s="132"/>
      <c r="O31" s="132"/>
      <c r="P31" s="132"/>
      <c r="Q31" s="133" t="s">
        <v>47</v>
      </c>
      <c r="R31" s="133"/>
      <c r="S31" s="133"/>
      <c r="T31" s="133"/>
      <c r="U31" s="132" t="s">
        <v>16</v>
      </c>
      <c r="V31" s="132"/>
      <c r="W31" s="132"/>
      <c r="X31" s="132"/>
      <c r="Y31" s="114"/>
      <c r="Z31" s="115"/>
      <c r="AA31" s="134" t="s">
        <v>30</v>
      </c>
      <c r="AB31" s="132"/>
      <c r="AC31" s="132"/>
      <c r="AD31" s="132"/>
    </row>
    <row r="32" spans="2:37" ht="21.95" customHeight="1" x14ac:dyDescent="0.4">
      <c r="B32" s="132"/>
      <c r="C32" s="132"/>
      <c r="D32" s="132"/>
      <c r="E32" s="132"/>
      <c r="F32" s="132"/>
      <c r="G32" s="132"/>
      <c r="H32" s="132"/>
      <c r="I32" s="132"/>
      <c r="J32" s="132"/>
      <c r="K32" s="132"/>
      <c r="L32" s="132"/>
      <c r="M32" s="132"/>
      <c r="N32" s="132"/>
      <c r="O32" s="132"/>
      <c r="P32" s="132"/>
      <c r="Q32" s="133"/>
      <c r="R32" s="133"/>
      <c r="S32" s="133"/>
      <c r="T32" s="133"/>
      <c r="U32" s="132"/>
      <c r="V32" s="132"/>
      <c r="W32" s="132"/>
      <c r="X32" s="132"/>
      <c r="Y32" s="114"/>
      <c r="Z32" s="115"/>
      <c r="AA32" s="132"/>
      <c r="AB32" s="132"/>
      <c r="AC32" s="132"/>
      <c r="AD32" s="132"/>
      <c r="AH32"/>
      <c r="AI32"/>
      <c r="AJ32"/>
      <c r="AK32"/>
    </row>
    <row r="33" spans="2:37" ht="21.95" customHeight="1" x14ac:dyDescent="0.4">
      <c r="B33" s="107" t="s">
        <v>46</v>
      </c>
      <c r="C33" s="108"/>
      <c r="D33" s="108"/>
      <c r="E33" s="108"/>
      <c r="F33" s="108"/>
      <c r="G33" s="108"/>
      <c r="H33" s="108"/>
      <c r="I33" s="108"/>
      <c r="J33" s="108"/>
      <c r="K33" s="109"/>
      <c r="L33" s="110" t="str">
        <f>IF(N15="","",EOMONTH(AI16,0))</f>
        <v/>
      </c>
      <c r="M33" s="110"/>
      <c r="N33" s="110"/>
      <c r="O33" s="110"/>
      <c r="P33" s="110"/>
      <c r="Q33" s="121" t="str">
        <f>IF($P$16=0,"",$P$16)</f>
        <v/>
      </c>
      <c r="R33" s="122"/>
      <c r="S33" s="122"/>
      <c r="T33" s="122"/>
      <c r="U33" s="144" t="str">
        <f t="shared" ref="U33:U38" si="0">IF(Q33="","",ROUND(($Z$17-Q33)/$Z$17,4))</f>
        <v/>
      </c>
      <c r="V33" s="145"/>
      <c r="W33" s="145"/>
      <c r="X33" s="145"/>
      <c r="Y33" s="114"/>
      <c r="Z33" s="115"/>
      <c r="AA33" s="123"/>
      <c r="AB33" s="124"/>
      <c r="AC33" s="124"/>
      <c r="AD33" s="125"/>
      <c r="AH33"/>
      <c r="AI33"/>
      <c r="AJ33"/>
      <c r="AK33"/>
    </row>
    <row r="34" spans="2:37" ht="21.95" customHeight="1" x14ac:dyDescent="0.4">
      <c r="B34" s="107" t="s">
        <v>25</v>
      </c>
      <c r="C34" s="108"/>
      <c r="D34" s="108"/>
      <c r="E34" s="108"/>
      <c r="F34" s="108"/>
      <c r="G34" s="108"/>
      <c r="H34" s="108"/>
      <c r="I34" s="108"/>
      <c r="J34" s="108"/>
      <c r="K34" s="109"/>
      <c r="L34" s="110" t="str">
        <f t="shared" ref="L34:L40" si="1">IF($N$15="","",EOMONTH(L33,1))</f>
        <v/>
      </c>
      <c r="M34" s="110"/>
      <c r="N34" s="110"/>
      <c r="O34" s="110"/>
      <c r="P34" s="110"/>
      <c r="Q34" s="111"/>
      <c r="R34" s="112"/>
      <c r="S34" s="112"/>
      <c r="T34" s="112"/>
      <c r="U34" s="144" t="str">
        <f t="shared" si="0"/>
        <v/>
      </c>
      <c r="V34" s="145"/>
      <c r="W34" s="145"/>
      <c r="X34" s="145"/>
      <c r="Y34" s="114"/>
      <c r="Z34" s="115"/>
      <c r="AA34" s="123"/>
      <c r="AB34" s="124"/>
      <c r="AC34" s="124"/>
      <c r="AD34" s="125"/>
      <c r="AH34"/>
      <c r="AI34"/>
      <c r="AJ34"/>
      <c r="AK34"/>
    </row>
    <row r="35" spans="2:37" ht="21.95" customHeight="1" x14ac:dyDescent="0.4">
      <c r="B35" s="107" t="s">
        <v>26</v>
      </c>
      <c r="C35" s="108"/>
      <c r="D35" s="108"/>
      <c r="E35" s="108"/>
      <c r="F35" s="108"/>
      <c r="G35" s="108"/>
      <c r="H35" s="108"/>
      <c r="I35" s="108"/>
      <c r="J35" s="108"/>
      <c r="K35" s="109"/>
      <c r="L35" s="110" t="str">
        <f t="shared" si="1"/>
        <v/>
      </c>
      <c r="M35" s="110"/>
      <c r="N35" s="110"/>
      <c r="O35" s="110"/>
      <c r="P35" s="110"/>
      <c r="Q35" s="111"/>
      <c r="R35" s="112"/>
      <c r="S35" s="112"/>
      <c r="T35" s="112"/>
      <c r="U35" s="144" t="str">
        <f t="shared" si="0"/>
        <v/>
      </c>
      <c r="V35" s="145"/>
      <c r="W35" s="145"/>
      <c r="X35" s="145"/>
      <c r="Y35" s="114"/>
      <c r="Z35" s="115"/>
      <c r="AA35" s="113" t="str">
        <f t="shared" ref="AA35:AA40" si="2">IF(U33="","",IF(AND($H$18="可",U33&gt;=0.05),"可","否"))</f>
        <v/>
      </c>
      <c r="AB35" s="113"/>
      <c r="AC35" s="113"/>
      <c r="AD35" s="113"/>
      <c r="AH35"/>
      <c r="AI35"/>
      <c r="AJ35"/>
      <c r="AK35"/>
    </row>
    <row r="36" spans="2:37" ht="21.95" customHeight="1" x14ac:dyDescent="0.4">
      <c r="B36" s="107" t="s">
        <v>12</v>
      </c>
      <c r="C36" s="108"/>
      <c r="D36" s="108"/>
      <c r="E36" s="108"/>
      <c r="F36" s="108"/>
      <c r="G36" s="108"/>
      <c r="H36" s="108"/>
      <c r="I36" s="108"/>
      <c r="J36" s="108"/>
      <c r="K36" s="109"/>
      <c r="L36" s="110" t="str">
        <f t="shared" si="1"/>
        <v/>
      </c>
      <c r="M36" s="110"/>
      <c r="N36" s="110"/>
      <c r="O36" s="110"/>
      <c r="P36" s="110"/>
      <c r="Q36" s="111"/>
      <c r="R36" s="112"/>
      <c r="S36" s="112"/>
      <c r="T36" s="112"/>
      <c r="U36" s="144" t="str">
        <f t="shared" si="0"/>
        <v/>
      </c>
      <c r="V36" s="145"/>
      <c r="W36" s="145"/>
      <c r="X36" s="145"/>
      <c r="Y36" s="114"/>
      <c r="Z36" s="115"/>
      <c r="AA36" s="113" t="str">
        <f t="shared" si="2"/>
        <v/>
      </c>
      <c r="AB36" s="113"/>
      <c r="AC36" s="113"/>
      <c r="AD36" s="113"/>
      <c r="AH36"/>
      <c r="AI36"/>
      <c r="AJ36"/>
      <c r="AK36"/>
    </row>
    <row r="37" spans="2:37" ht="21.95" customHeight="1" x14ac:dyDescent="0.4">
      <c r="B37" s="107" t="s">
        <v>13</v>
      </c>
      <c r="C37" s="108"/>
      <c r="D37" s="108"/>
      <c r="E37" s="108"/>
      <c r="F37" s="108"/>
      <c r="G37" s="108"/>
      <c r="H37" s="108"/>
      <c r="I37" s="108"/>
      <c r="J37" s="108"/>
      <c r="K37" s="109"/>
      <c r="L37" s="110" t="str">
        <f t="shared" si="1"/>
        <v/>
      </c>
      <c r="M37" s="110"/>
      <c r="N37" s="110"/>
      <c r="O37" s="110"/>
      <c r="P37" s="110"/>
      <c r="Q37" s="111"/>
      <c r="R37" s="112"/>
      <c r="S37" s="112"/>
      <c r="T37" s="112"/>
      <c r="U37" s="144" t="str">
        <f t="shared" si="0"/>
        <v/>
      </c>
      <c r="V37" s="145"/>
      <c r="W37" s="145"/>
      <c r="X37" s="145"/>
      <c r="Y37" s="116" t="s">
        <v>31</v>
      </c>
      <c r="Z37" s="115"/>
      <c r="AA37" s="113" t="str">
        <f t="shared" si="2"/>
        <v/>
      </c>
      <c r="AB37" s="113"/>
      <c r="AC37" s="113"/>
      <c r="AD37" s="113"/>
      <c r="AH37"/>
      <c r="AI37"/>
      <c r="AJ37"/>
      <c r="AK37"/>
    </row>
    <row r="38" spans="2:37" ht="21.95" customHeight="1" x14ac:dyDescent="0.4">
      <c r="B38" s="107" t="s">
        <v>14</v>
      </c>
      <c r="C38" s="108"/>
      <c r="D38" s="108"/>
      <c r="E38" s="108"/>
      <c r="F38" s="108"/>
      <c r="G38" s="108"/>
      <c r="H38" s="108"/>
      <c r="I38" s="108"/>
      <c r="J38" s="108"/>
      <c r="K38" s="109"/>
      <c r="L38" s="110" t="str">
        <f t="shared" si="1"/>
        <v/>
      </c>
      <c r="M38" s="110"/>
      <c r="N38" s="110"/>
      <c r="O38" s="110"/>
      <c r="P38" s="110"/>
      <c r="Q38" s="111"/>
      <c r="R38" s="112"/>
      <c r="S38" s="112"/>
      <c r="T38" s="112"/>
      <c r="U38" s="144" t="str">
        <f t="shared" si="0"/>
        <v/>
      </c>
      <c r="V38" s="145"/>
      <c r="W38" s="145"/>
      <c r="X38" s="145"/>
      <c r="Y38" s="114"/>
      <c r="Z38" s="115"/>
      <c r="AA38" s="146" t="str">
        <f t="shared" si="2"/>
        <v/>
      </c>
      <c r="AB38" s="146"/>
      <c r="AC38" s="146"/>
      <c r="AD38" s="146"/>
      <c r="AH38"/>
      <c r="AI38"/>
      <c r="AJ38"/>
      <c r="AK38"/>
    </row>
    <row r="39" spans="2:37" ht="21.95" customHeight="1" x14ac:dyDescent="0.4">
      <c r="B39" s="107"/>
      <c r="C39" s="108"/>
      <c r="D39" s="108"/>
      <c r="E39" s="108"/>
      <c r="F39" s="108"/>
      <c r="G39" s="108"/>
      <c r="H39" s="108"/>
      <c r="I39" s="108"/>
      <c r="J39" s="108"/>
      <c r="K39" s="109"/>
      <c r="L39" s="110" t="str">
        <f t="shared" si="1"/>
        <v/>
      </c>
      <c r="M39" s="110"/>
      <c r="N39" s="110"/>
      <c r="O39" s="110"/>
      <c r="P39" s="110"/>
      <c r="Q39" s="123"/>
      <c r="R39" s="124"/>
      <c r="S39" s="124"/>
      <c r="T39" s="125"/>
      <c r="U39" s="123"/>
      <c r="V39" s="124"/>
      <c r="W39" s="124"/>
      <c r="X39" s="125"/>
      <c r="Y39" s="114"/>
      <c r="Z39" s="115"/>
      <c r="AA39" s="113" t="str">
        <f t="shared" si="2"/>
        <v/>
      </c>
      <c r="AB39" s="113"/>
      <c r="AC39" s="113"/>
      <c r="AD39" s="113"/>
      <c r="AH39"/>
      <c r="AI39"/>
      <c r="AJ39"/>
      <c r="AK39"/>
    </row>
    <row r="40" spans="2:37" ht="21.95" customHeight="1" x14ac:dyDescent="0.4">
      <c r="B40" s="107" t="s">
        <v>17</v>
      </c>
      <c r="C40" s="108"/>
      <c r="D40" s="108"/>
      <c r="E40" s="108"/>
      <c r="F40" s="108"/>
      <c r="G40" s="108"/>
      <c r="H40" s="108"/>
      <c r="I40" s="108"/>
      <c r="J40" s="108"/>
      <c r="K40" s="109"/>
      <c r="L40" s="110" t="str">
        <f t="shared" si="1"/>
        <v/>
      </c>
      <c r="M40" s="110"/>
      <c r="N40" s="110"/>
      <c r="O40" s="110"/>
      <c r="P40" s="110"/>
      <c r="Q40" s="143"/>
      <c r="R40" s="143"/>
      <c r="S40" s="143"/>
      <c r="T40" s="143"/>
      <c r="U40" s="143"/>
      <c r="V40" s="143"/>
      <c r="W40" s="143"/>
      <c r="X40" s="143"/>
      <c r="Y40" s="114"/>
      <c r="Z40" s="115"/>
      <c r="AA40" s="113" t="str">
        <f t="shared" si="2"/>
        <v/>
      </c>
      <c r="AB40" s="113"/>
      <c r="AC40" s="113"/>
      <c r="AD40" s="113"/>
      <c r="AH40"/>
      <c r="AI40"/>
      <c r="AJ40"/>
      <c r="AK40"/>
    </row>
    <row r="41" spans="2:37" ht="21.95" customHeight="1" x14ac:dyDescent="0.4">
      <c r="B41" s="141" t="s">
        <v>57</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H41"/>
      <c r="AI41"/>
      <c r="AJ41"/>
      <c r="AK41"/>
    </row>
    <row r="42" spans="2:37" ht="19.5" customHeight="1" x14ac:dyDescent="0.4">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U44" s="1"/>
    </row>
    <row r="45" spans="2:37" ht="20.25" customHeight="1" x14ac:dyDescent="0.4">
      <c r="B45" s="129" t="s">
        <v>27</v>
      </c>
      <c r="C45" s="130"/>
      <c r="D45" s="130"/>
      <c r="E45" s="130"/>
      <c r="F45" s="130"/>
      <c r="G45" s="130"/>
      <c r="H45" s="130"/>
      <c r="I45" s="130"/>
      <c r="J45" s="130"/>
      <c r="K45" s="130"/>
      <c r="L45" s="130"/>
      <c r="M45" s="130"/>
      <c r="N45" s="130"/>
      <c r="O45" s="130"/>
      <c r="P45" s="130"/>
      <c r="Q45" s="130"/>
      <c r="R45" s="130"/>
      <c r="S45" s="130"/>
      <c r="T45" s="130"/>
      <c r="U45" s="130"/>
      <c r="V45" s="130"/>
      <c r="W45" s="131"/>
      <c r="Y45" s="17" t="s">
        <v>117</v>
      </c>
    </row>
    <row r="46" spans="2:37" ht="21.95" customHeight="1" x14ac:dyDescent="0.4">
      <c r="B46" s="3" t="s">
        <v>28</v>
      </c>
    </row>
    <row r="47" spans="2:37" ht="21.95" customHeight="1" x14ac:dyDescent="0.4">
      <c r="B47" s="126" t="s">
        <v>32</v>
      </c>
      <c r="C47" s="126"/>
      <c r="D47" s="126"/>
      <c r="E47" s="126"/>
      <c r="F47" s="126"/>
      <c r="G47" s="126"/>
      <c r="H47" s="126"/>
      <c r="I47" s="126"/>
      <c r="J47" s="126"/>
      <c r="K47" s="135" t="s">
        <v>53</v>
      </c>
      <c r="L47" s="136"/>
      <c r="M47" s="136"/>
      <c r="N47" s="136"/>
      <c r="O47" s="136"/>
      <c r="P47" s="136"/>
      <c r="Q47" s="136"/>
      <c r="R47" s="136"/>
      <c r="S47" s="136"/>
      <c r="T47" s="136"/>
      <c r="U47" s="136"/>
      <c r="V47" s="136"/>
      <c r="W47" s="136"/>
      <c r="X47" s="136"/>
      <c r="Y47" s="136"/>
      <c r="Z47" s="136"/>
      <c r="AA47" s="136"/>
      <c r="AB47" s="136"/>
      <c r="AC47" s="136"/>
      <c r="AD47" s="136"/>
      <c r="AE47" s="136"/>
      <c r="AF47" s="137"/>
    </row>
    <row r="48" spans="2:37" ht="21.95" customHeight="1" x14ac:dyDescent="0.4">
      <c r="B48" s="127"/>
      <c r="C48" s="127"/>
      <c r="D48" s="127"/>
      <c r="E48" s="127"/>
      <c r="F48" s="127"/>
      <c r="G48" s="127"/>
      <c r="H48" s="127"/>
      <c r="I48" s="127"/>
      <c r="J48" s="127"/>
      <c r="K48" s="138"/>
      <c r="L48" s="139"/>
      <c r="M48" s="139"/>
      <c r="N48" s="139"/>
      <c r="O48" s="139"/>
      <c r="P48" s="139"/>
      <c r="Q48" s="139"/>
      <c r="R48" s="139"/>
      <c r="S48" s="139"/>
      <c r="T48" s="139"/>
      <c r="U48" s="139"/>
      <c r="V48" s="139"/>
      <c r="W48" s="139"/>
      <c r="X48" s="139"/>
      <c r="Y48" s="139"/>
      <c r="Z48" s="139"/>
      <c r="AA48" s="139"/>
      <c r="AB48" s="139"/>
      <c r="AC48" s="139"/>
      <c r="AD48" s="139"/>
      <c r="AE48" s="139"/>
      <c r="AF48" s="140"/>
    </row>
    <row r="49" spans="2:32" ht="36" customHeight="1" x14ac:dyDescent="0.4">
      <c r="B49" s="128" t="s">
        <v>56</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row>
    <row r="50" spans="2:32" ht="36" customHeight="1" x14ac:dyDescent="0.4"/>
    <row r="51" spans="2:32" ht="21.95" customHeight="1" x14ac:dyDescent="0.4">
      <c r="B51" s="129" t="s">
        <v>19</v>
      </c>
      <c r="C51" s="130"/>
      <c r="D51" s="130"/>
      <c r="E51" s="130"/>
      <c r="F51" s="130"/>
      <c r="G51" s="130"/>
      <c r="H51" s="130"/>
      <c r="I51" s="131"/>
      <c r="K51" s="17" t="s">
        <v>55</v>
      </c>
    </row>
    <row r="52" spans="2:32" ht="21.95" customHeight="1" x14ac:dyDescent="0.4">
      <c r="B52" s="3" t="s">
        <v>48</v>
      </c>
    </row>
    <row r="53" spans="2:32" ht="21.95" customHeight="1" x14ac:dyDescent="0.4">
      <c r="B53" s="132"/>
      <c r="C53" s="132"/>
      <c r="D53" s="132"/>
      <c r="E53" s="132"/>
      <c r="F53" s="132"/>
      <c r="G53" s="132"/>
      <c r="H53" s="132"/>
      <c r="I53" s="132"/>
      <c r="J53" s="132"/>
      <c r="K53" s="132"/>
      <c r="L53" s="132" t="s">
        <v>15</v>
      </c>
      <c r="M53" s="132"/>
      <c r="N53" s="132"/>
      <c r="O53" s="132"/>
      <c r="P53" s="132"/>
      <c r="Q53" s="133" t="s">
        <v>47</v>
      </c>
      <c r="R53" s="133"/>
      <c r="S53" s="133"/>
      <c r="T53" s="133"/>
      <c r="U53" s="114"/>
      <c r="V53" s="115"/>
      <c r="W53" s="134" t="s">
        <v>21</v>
      </c>
      <c r="X53" s="132"/>
      <c r="Y53" s="132"/>
      <c r="Z53" s="132"/>
    </row>
    <row r="54" spans="2:32" ht="21.95" customHeight="1" x14ac:dyDescent="0.4">
      <c r="B54" s="132"/>
      <c r="C54" s="132"/>
      <c r="D54" s="132"/>
      <c r="E54" s="132"/>
      <c r="F54" s="132"/>
      <c r="G54" s="132"/>
      <c r="H54" s="132"/>
      <c r="I54" s="132"/>
      <c r="J54" s="132"/>
      <c r="K54" s="132"/>
      <c r="L54" s="132"/>
      <c r="M54" s="132"/>
      <c r="N54" s="132"/>
      <c r="O54" s="132"/>
      <c r="P54" s="132"/>
      <c r="Q54" s="133"/>
      <c r="R54" s="133"/>
      <c r="S54" s="133"/>
      <c r="T54" s="133"/>
      <c r="U54" s="114"/>
      <c r="V54" s="115"/>
      <c r="W54" s="132"/>
      <c r="X54" s="132"/>
      <c r="Y54" s="132"/>
      <c r="Z54" s="132"/>
    </row>
    <row r="55" spans="2:32" ht="21.95" customHeight="1" x14ac:dyDescent="0.4">
      <c r="B55" s="107" t="s">
        <v>46</v>
      </c>
      <c r="C55" s="108"/>
      <c r="D55" s="108"/>
      <c r="E55" s="108"/>
      <c r="F55" s="108"/>
      <c r="G55" s="108"/>
      <c r="H55" s="108"/>
      <c r="I55" s="108"/>
      <c r="J55" s="108"/>
      <c r="K55" s="109"/>
      <c r="L55" s="110" t="str">
        <f>IF(N15="","",EOMONTH(AI16,0))</f>
        <v/>
      </c>
      <c r="M55" s="110"/>
      <c r="N55" s="110"/>
      <c r="O55" s="110"/>
      <c r="P55" s="110"/>
      <c r="Q55" s="121" t="str">
        <f>IF($P$16=0,"",$P$16)</f>
        <v/>
      </c>
      <c r="R55" s="122"/>
      <c r="S55" s="122"/>
      <c r="T55" s="122"/>
      <c r="U55" s="114"/>
      <c r="V55" s="115"/>
      <c r="W55" s="123"/>
      <c r="X55" s="124"/>
      <c r="Y55" s="124"/>
      <c r="Z55" s="125"/>
    </row>
    <row r="56" spans="2:32" ht="21.95" customHeight="1" x14ac:dyDescent="0.4">
      <c r="B56" s="107" t="s">
        <v>20</v>
      </c>
      <c r="C56" s="108"/>
      <c r="D56" s="108"/>
      <c r="E56" s="108"/>
      <c r="F56" s="108"/>
      <c r="G56" s="108"/>
      <c r="H56" s="108"/>
      <c r="I56" s="108"/>
      <c r="J56" s="108"/>
      <c r="K56" s="109"/>
      <c r="L56" s="110" t="str">
        <f t="shared" ref="L56:L73" si="3">IF($N$15="","",EOMONTH(L55,1))</f>
        <v/>
      </c>
      <c r="M56" s="110"/>
      <c r="N56" s="110"/>
      <c r="O56" s="110"/>
      <c r="P56" s="110"/>
      <c r="Q56" s="111"/>
      <c r="R56" s="112"/>
      <c r="S56" s="112"/>
      <c r="T56" s="112"/>
      <c r="U56" s="114"/>
      <c r="V56" s="115"/>
      <c r="W56" s="123"/>
      <c r="X56" s="124"/>
      <c r="Y56" s="124"/>
      <c r="Z56" s="125"/>
    </row>
    <row r="57" spans="2:32" ht="21.95" customHeight="1" x14ac:dyDescent="0.4">
      <c r="B57" s="107" t="s">
        <v>11</v>
      </c>
      <c r="C57" s="108"/>
      <c r="D57" s="108"/>
      <c r="E57" s="108"/>
      <c r="F57" s="108"/>
      <c r="G57" s="108"/>
      <c r="H57" s="108"/>
      <c r="I57" s="108"/>
      <c r="J57" s="108"/>
      <c r="K57" s="109"/>
      <c r="L57" s="110" t="str">
        <f t="shared" si="3"/>
        <v/>
      </c>
      <c r="M57" s="110"/>
      <c r="N57" s="110"/>
      <c r="O57" s="110"/>
      <c r="P57" s="110"/>
      <c r="Q57" s="111"/>
      <c r="R57" s="112"/>
      <c r="S57" s="112"/>
      <c r="T57" s="112"/>
      <c r="U57" s="114"/>
      <c r="V57" s="115"/>
      <c r="W57" s="113" t="str">
        <f t="shared" ref="W57:W73" si="4">IF(Q55="","",IF(OR(AND($AJ$8=7,Q55&lt;=750,$H$19="可"),(AND($AJ$8=8,Q55&lt;=900,$H$19="可"))),"可","否"))</f>
        <v/>
      </c>
      <c r="X57" s="113"/>
      <c r="Y57" s="113"/>
      <c r="Z57" s="113"/>
    </row>
    <row r="58" spans="2:32" ht="21.95" customHeight="1" x14ac:dyDescent="0.4">
      <c r="B58" s="107"/>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 t="shared" si="4"/>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si="4"/>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6" t="s">
        <v>31</v>
      </c>
      <c r="V62" s="117"/>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4"/>
      <c r="V66" s="115"/>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20"/>
      <c r="R69" s="120"/>
      <c r="S69" s="120"/>
      <c r="T69" s="120"/>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18" t="s">
        <v>58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2:32" ht="21.95" customHeight="1" x14ac:dyDescent="0.4">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3:P73"/>
    <mergeCell ref="Q73:T73"/>
    <mergeCell ref="W69:Z69"/>
    <mergeCell ref="W70:Z70"/>
    <mergeCell ref="W71:Z71"/>
    <mergeCell ref="W72:Z72"/>
    <mergeCell ref="W73:Z73"/>
    <mergeCell ref="A1:AG1"/>
    <mergeCell ref="B9:F9"/>
    <mergeCell ref="G9:J9"/>
    <mergeCell ref="K9:N9"/>
    <mergeCell ref="O9:T9"/>
    <mergeCell ref="B2:AF5"/>
    <mergeCell ref="G10:Q10"/>
    <mergeCell ref="R10:U10"/>
    <mergeCell ref="V10:AB10"/>
    <mergeCell ref="L15:M15"/>
    <mergeCell ref="N15:O15"/>
    <mergeCell ref="Q15:R15"/>
    <mergeCell ref="B11:AF12"/>
    <mergeCell ref="B8:F8"/>
    <mergeCell ref="B10:F10"/>
    <mergeCell ref="K8:N8"/>
    <mergeCell ref="O8:AB8"/>
    <mergeCell ref="G8:J8"/>
    <mergeCell ref="U9:X9"/>
    <mergeCell ref="Y9:AF9"/>
    <mergeCell ref="B15:K15"/>
    <mergeCell ref="Z17:AB17"/>
    <mergeCell ref="B18:G18"/>
    <mergeCell ref="H18:J18"/>
    <mergeCell ref="B19:G19"/>
    <mergeCell ref="H19:J19"/>
    <mergeCell ref="P16:R16"/>
    <mergeCell ref="Q35:T35"/>
    <mergeCell ref="B17:Y17"/>
    <mergeCell ref="U35:X35"/>
    <mergeCell ref="B20:AF27"/>
    <mergeCell ref="Q34:T34"/>
    <mergeCell ref="U34:X34"/>
    <mergeCell ref="Q31:T32"/>
    <mergeCell ref="U31:X32"/>
    <mergeCell ref="B16:O16"/>
    <mergeCell ref="B37:K37"/>
    <mergeCell ref="B38:K38"/>
    <mergeCell ref="Y37:Z40"/>
    <mergeCell ref="AA33:AD33"/>
    <mergeCell ref="AA34:AD34"/>
    <mergeCell ref="AA35:AD35"/>
    <mergeCell ref="AA36:AD36"/>
    <mergeCell ref="Y31:Z32"/>
    <mergeCell ref="Y33:Z33"/>
    <mergeCell ref="Y34:Z34"/>
    <mergeCell ref="Y35:Z35"/>
    <mergeCell ref="Y36:Z36"/>
    <mergeCell ref="L39:P39"/>
    <mergeCell ref="L40:P40"/>
    <mergeCell ref="Q39:T39"/>
    <mergeCell ref="Q40:T40"/>
    <mergeCell ref="Q37:T37"/>
    <mergeCell ref="U37:X37"/>
    <mergeCell ref="Q38:T38"/>
    <mergeCell ref="U38:X38"/>
    <mergeCell ref="AA37:AD37"/>
    <mergeCell ref="AA38:AD38"/>
    <mergeCell ref="AA39:AD39"/>
    <mergeCell ref="AA40:AD40"/>
    <mergeCell ref="B41:AF43"/>
    <mergeCell ref="B29:I29"/>
    <mergeCell ref="B45:W45"/>
    <mergeCell ref="U40:X40"/>
    <mergeCell ref="B31:K32"/>
    <mergeCell ref="Q33:T33"/>
    <mergeCell ref="U33:X33"/>
    <mergeCell ref="U39:X39"/>
    <mergeCell ref="L33:P33"/>
    <mergeCell ref="L34:P34"/>
    <mergeCell ref="L31:P32"/>
    <mergeCell ref="L35:P35"/>
    <mergeCell ref="L36:P36"/>
    <mergeCell ref="L37:P37"/>
    <mergeCell ref="L38:P38"/>
    <mergeCell ref="B39:K39"/>
    <mergeCell ref="B40:K40"/>
    <mergeCell ref="B33:K33"/>
    <mergeCell ref="B34:K34"/>
    <mergeCell ref="B35:K35"/>
    <mergeCell ref="B36:K36"/>
    <mergeCell ref="AA31:AD32"/>
    <mergeCell ref="Q36:T36"/>
    <mergeCell ref="U36:X36"/>
    <mergeCell ref="B55:K55"/>
    <mergeCell ref="L55:P55"/>
    <mergeCell ref="Q55:T55"/>
    <mergeCell ref="W55:Z55"/>
    <mergeCell ref="B56:K56"/>
    <mergeCell ref="L56:P56"/>
    <mergeCell ref="Q56:T56"/>
    <mergeCell ref="W56:Z56"/>
    <mergeCell ref="B47:J48"/>
    <mergeCell ref="B49:AF49"/>
    <mergeCell ref="B51:I51"/>
    <mergeCell ref="B53:K54"/>
    <mergeCell ref="L53:P54"/>
    <mergeCell ref="Q53:T54"/>
    <mergeCell ref="W53:Z54"/>
    <mergeCell ref="U53:V54"/>
    <mergeCell ref="U55:V55"/>
    <mergeCell ref="U56:V56"/>
    <mergeCell ref="K47:AF47"/>
    <mergeCell ref="K48:AF48"/>
    <mergeCell ref="B59:K59"/>
    <mergeCell ref="L59:P59"/>
    <mergeCell ref="Q59:T59"/>
    <mergeCell ref="W59:Z59"/>
    <mergeCell ref="B60:K60"/>
    <mergeCell ref="L60:P60"/>
    <mergeCell ref="Q60:T60"/>
    <mergeCell ref="W60:Z60"/>
    <mergeCell ref="B57:K57"/>
    <mergeCell ref="L57:P57"/>
    <mergeCell ref="Q57:T57"/>
    <mergeCell ref="W57:Z57"/>
    <mergeCell ref="B58:K58"/>
    <mergeCell ref="L58:P58"/>
    <mergeCell ref="Q58:T58"/>
    <mergeCell ref="W58:Z58"/>
    <mergeCell ref="U57:V57"/>
    <mergeCell ref="U58:V58"/>
    <mergeCell ref="U59:V59"/>
    <mergeCell ref="U60:V60"/>
    <mergeCell ref="B61:K61"/>
    <mergeCell ref="L61:P61"/>
    <mergeCell ref="Q61:T61"/>
    <mergeCell ref="W61:Z61"/>
    <mergeCell ref="B62:K62"/>
    <mergeCell ref="L62:P62"/>
    <mergeCell ref="Q62:T62"/>
    <mergeCell ref="W62:Z62"/>
    <mergeCell ref="U61:V61"/>
    <mergeCell ref="B74:AF76"/>
    <mergeCell ref="B67:K67"/>
    <mergeCell ref="L67:P67"/>
    <mergeCell ref="Q67:T67"/>
    <mergeCell ref="W67:Z67"/>
    <mergeCell ref="B68:K68"/>
    <mergeCell ref="L68:P68"/>
    <mergeCell ref="Q68:T68"/>
    <mergeCell ref="W68:Z68"/>
    <mergeCell ref="U67:V67"/>
    <mergeCell ref="U68:V68"/>
    <mergeCell ref="B69:K69"/>
    <mergeCell ref="L69:P69"/>
    <mergeCell ref="Q69:T69"/>
    <mergeCell ref="B70:K70"/>
    <mergeCell ref="L70:P70"/>
    <mergeCell ref="Q70:T70"/>
    <mergeCell ref="B71:K71"/>
    <mergeCell ref="L71:P71"/>
    <mergeCell ref="Q71:T71"/>
    <mergeCell ref="B72:K72"/>
    <mergeCell ref="L72:P72"/>
    <mergeCell ref="Q72:T72"/>
    <mergeCell ref="B73:K73"/>
    <mergeCell ref="B65:K65"/>
    <mergeCell ref="L65:P65"/>
    <mergeCell ref="Q65:T65"/>
    <mergeCell ref="W65:Z65"/>
    <mergeCell ref="B66:K66"/>
    <mergeCell ref="L66:P66"/>
    <mergeCell ref="Q66:T66"/>
    <mergeCell ref="W66:Z66"/>
    <mergeCell ref="B63:K63"/>
    <mergeCell ref="L63:P63"/>
    <mergeCell ref="Q63:T63"/>
    <mergeCell ref="W63:Z63"/>
    <mergeCell ref="B64:K64"/>
    <mergeCell ref="L64:P64"/>
    <mergeCell ref="U66:V66"/>
    <mergeCell ref="Q64:T64"/>
    <mergeCell ref="W64:Z64"/>
    <mergeCell ref="U62:V65"/>
  </mergeCells>
  <phoneticPr fontId="3"/>
  <conditionalFormatting sqref="V10:AB10">
    <cfRule type="expression" dxfId="1" priority="3">
      <formula>OR($AJ$2=3,$AJ$2=4,$AJ$2=5)</formula>
    </cfRule>
  </conditionalFormatting>
  <conditionalFormatting sqref="H19:J19">
    <cfRule type="expression" dxfId="0" priority="2">
      <formula>OR($AJ$8="",$AJ$8=6)</formula>
    </cfRule>
  </conditionalFormatting>
  <dataValidations disablePrompts="1" count="3">
    <dataValidation type="list" allowBlank="1" showInputMessage="1" showErrorMessage="1" sqref="G10:Q10" xr:uid="{00000000-0002-0000-0000-000000000000}">
      <formula1>$AI$3:$AI$7</formula1>
    </dataValidation>
    <dataValidation type="list" allowBlank="1" showInputMessage="1" showErrorMessage="1" sqref="V10:AB10" xr:uid="{00000000-0002-0000-0000-000001000000}">
      <formula1>$AI$9:$AI$11</formula1>
    </dataValidation>
    <dataValidation type="list" allowBlank="1" showInputMessage="1" showErrorMessage="1" sqref="B17:Y17"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headerFooter>
    <oddHeader>&amp;L加算届出様式47</oddHeader>
  </headerFooter>
  <rowBreaks count="1" manualBreakCount="1">
    <brk id="4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別添１７</vt:lpstr>
      <vt:lpstr>利用延人員数計算シート（通所介護等）</vt:lpstr>
      <vt:lpstr>利用延人員数計算シート（通所リハビリ）</vt:lpstr>
      <vt:lpstr>別添１７!Print_Area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2021-04-08T04:16:12Z</dcterms:created>
  <dcterms:modified xsi:type="dcterms:W3CDTF">2024-05-01T09:59:26Z</dcterms:modified>
</cp:coreProperties>
</file>