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oue.takaya\Desktop\新様式等\"/>
    </mc:Choice>
  </mc:AlternateContent>
  <xr:revisionPtr revIDLastSave="0" documentId="8_{D322DCE2-962F-46A3-BC48-2B42AE273EB0}" xr6:coauthVersionLast="36" xr6:coauthVersionMax="36" xr10:uidLastSave="{00000000-0000-0000-0000-000000000000}"/>
  <bookViews>
    <workbookView xWindow="0" yWindow="0" windowWidth="23040" windowHeight="8244" xr2:uid="{AEFAC277-651C-4B4F-A2D4-41A2A4C2E1FA}"/>
  </bookViews>
  <sheets>
    <sheet name="別紙２　勤務形態一覧表（訪問系）" sheetId="1" r:id="rId1"/>
    <sheet name="【記載例】（訪問系）" sheetId="2" r:id="rId2"/>
  </sheets>
  <definedNames>
    <definedName name="_xlnm.Print_Area" localSheetId="1">'【記載例】（訪問系）'!$A$1:$BV$44</definedName>
    <definedName name="_xlnm.Print_Area" localSheetId="0">'別紙２　勤務形態一覧表（訪問系）'!$A$1:$BV$44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8" i="2" l="1"/>
  <c r="BH9" i="2"/>
  <c r="BH10" i="2"/>
  <c r="BH11" i="2"/>
  <c r="BH12" i="2"/>
  <c r="BH13" i="2"/>
  <c r="BH14" i="2"/>
  <c r="U23" i="2"/>
  <c r="X23" i="2"/>
  <c r="AJ23" i="2"/>
  <c r="AM23" i="2" s="1"/>
  <c r="AY23" i="2"/>
  <c r="BB23" i="2"/>
  <c r="U24" i="2"/>
  <c r="X24" i="2"/>
  <c r="AJ24" i="2"/>
  <c r="AM24" i="2"/>
  <c r="AY24" i="2"/>
  <c r="BB24" i="2" s="1"/>
  <c r="BF27" i="2" s="1"/>
  <c r="U25" i="2"/>
  <c r="AJ25" i="2"/>
  <c r="AY25" i="2"/>
  <c r="BB25" i="2"/>
  <c r="U26" i="2"/>
  <c r="X26" i="2"/>
  <c r="AJ26" i="2"/>
  <c r="AM26" i="2" s="1"/>
  <c r="AY26" i="2"/>
  <c r="BB26" i="2"/>
  <c r="U27" i="2"/>
  <c r="X27" i="2"/>
  <c r="AJ27" i="2"/>
  <c r="AM27" i="2"/>
  <c r="AY27" i="2"/>
  <c r="BB27" i="2" s="1"/>
  <c r="U28" i="2"/>
  <c r="X28" i="2" s="1"/>
  <c r="BF28" i="2" s="1"/>
  <c r="AA28" i="2"/>
  <c r="AJ28" i="2" s="1"/>
  <c r="AM28" i="2" s="1"/>
  <c r="AD28" i="2"/>
  <c r="AG28" i="2"/>
  <c r="AY28" i="2"/>
  <c r="BB28" i="2"/>
  <c r="U29" i="2"/>
  <c r="X29" i="2"/>
  <c r="AA29" i="2"/>
  <c r="AJ29" i="2" s="1"/>
  <c r="AM29" i="2" s="1"/>
  <c r="AD29" i="2"/>
  <c r="AG29" i="2"/>
  <c r="AY29" i="2"/>
  <c r="BB29" i="2"/>
  <c r="U30" i="2"/>
  <c r="U31" i="2"/>
  <c r="X30" i="2" s="1"/>
  <c r="BK38" i="2" s="1"/>
  <c r="BR38" i="2" s="1"/>
  <c r="U23" i="1"/>
  <c r="X23" i="1" s="1"/>
  <c r="AJ23" i="1"/>
  <c r="AM23" i="1"/>
  <c r="AY23" i="1"/>
  <c r="BB23" i="1"/>
  <c r="U24" i="1"/>
  <c r="X29" i="1" s="1"/>
  <c r="BF29" i="1" s="1"/>
  <c r="X24" i="1"/>
  <c r="AJ24" i="1"/>
  <c r="AM24" i="1" s="1"/>
  <c r="AY24" i="1"/>
  <c r="BB24" i="1"/>
  <c r="U25" i="1"/>
  <c r="AJ25" i="1"/>
  <c r="AY25" i="1"/>
  <c r="BB25" i="1"/>
  <c r="U26" i="1"/>
  <c r="X26" i="1" s="1"/>
  <c r="AJ26" i="1"/>
  <c r="AM26" i="1"/>
  <c r="AY26" i="1"/>
  <c r="BB26" i="1"/>
  <c r="U27" i="1"/>
  <c r="X27" i="1"/>
  <c r="AJ27" i="1"/>
  <c r="AM27" i="1" s="1"/>
  <c r="AY27" i="1"/>
  <c r="BB27" i="1"/>
  <c r="U28" i="1"/>
  <c r="X28" i="1"/>
  <c r="AA28" i="1"/>
  <c r="AJ28" i="1" s="1"/>
  <c r="AM28" i="1" s="1"/>
  <c r="BF28" i="1" s="1"/>
  <c r="AD28" i="1"/>
  <c r="AG28" i="1"/>
  <c r="AY28" i="1"/>
  <c r="BB28" i="1"/>
  <c r="U29" i="1"/>
  <c r="AA29" i="1"/>
  <c r="AD29" i="1"/>
  <c r="AG29" i="1"/>
  <c r="AJ29" i="1"/>
  <c r="AM29" i="1"/>
  <c r="AY29" i="1"/>
  <c r="BB29" i="1"/>
  <c r="U30" i="1"/>
  <c r="U31" i="1"/>
  <c r="BF29" i="2" l="1"/>
  <c r="BF27" i="1"/>
  <c r="BK30" i="1" s="1"/>
  <c r="BK30" i="2"/>
  <c r="X30" i="1"/>
  <c r="BK38" i="1" s="1"/>
  <c r="BR38" i="1" s="1"/>
  <c r="BK35" i="2" l="1"/>
  <c r="BR30" i="2"/>
  <c r="BR35" i="2" s="1"/>
  <c r="BK35" i="1"/>
  <c r="BR30" i="1"/>
  <c r="BR35" i="1" s="1"/>
</calcChain>
</file>

<file path=xl/sharedStrings.xml><?xml version="1.0" encoding="utf-8"?>
<sst xmlns="http://schemas.openxmlformats.org/spreadsheetml/2006/main" count="276" uniqueCount="120">
  <si>
    <r>
      <t>※10「</t>
    </r>
    <r>
      <rPr>
        <b/>
        <sz val="8"/>
        <rFont val="ＭＳ Ｐゴシック"/>
        <family val="3"/>
        <charset val="128"/>
      </rPr>
      <t>サービス提供責任者の必要配置数の算出</t>
    </r>
    <r>
      <rPr>
        <sz val="8"/>
        <rFont val="ＭＳ Ｐゴシック"/>
        <family val="3"/>
        <charset val="128"/>
      </rPr>
      <t>」欄は、本書提出日の前３月間の状況を記入してください。なお「障がい関係の合計」欄及び「介護保険との合計」欄において、</t>
    </r>
    <r>
      <rPr>
        <b/>
        <u/>
        <sz val="8"/>
        <rFont val="ＭＳ Ｐゴシック"/>
        <family val="3"/>
        <charset val="128"/>
      </rPr>
      <t>複数サービスに計上される者については重複カウントしないで全体で１人とカウン</t>
    </r>
    <r>
      <rPr>
        <sz val="8"/>
        <rFont val="ＭＳ Ｐゴシック"/>
        <family val="3"/>
        <charset val="128"/>
      </rPr>
      <t>トしてください。
　　また、</t>
    </r>
    <r>
      <rPr>
        <b/>
        <u/>
        <sz val="8"/>
        <rFont val="ＭＳ Ｐゴシック"/>
        <family val="3"/>
        <charset val="128"/>
      </rPr>
      <t>新規</t>
    </r>
    <r>
      <rPr>
        <sz val="8"/>
        <rFont val="ＭＳ Ｐゴシック"/>
        <family val="3"/>
        <charset val="128"/>
      </rPr>
      <t>、再開の場合（直近3月の実績がない場合）は</t>
    </r>
    <r>
      <rPr>
        <b/>
        <u/>
        <sz val="8"/>
        <rFont val="ＭＳ Ｐゴシック"/>
        <family val="3"/>
        <charset val="128"/>
      </rPr>
      <t>適切な推定数を各月の欄すべてに記入</t>
    </r>
    <r>
      <rPr>
        <sz val="8"/>
        <rFont val="ＭＳ Ｐゴシック"/>
        <family val="3"/>
        <charset val="128"/>
      </rPr>
      <t>してください。〔介護保険事業とは別に必要配置数を算出する場合、</t>
    </r>
    <r>
      <rPr>
        <b/>
        <u/>
        <sz val="8"/>
        <rFont val="ＭＳ Ｐゴシック"/>
        <family val="3"/>
        <charset val="128"/>
      </rPr>
      <t>利用者数・サービス提供時間・従業者数のすべてに入力しないと正しく計算されません</t>
    </r>
    <r>
      <rPr>
        <sz val="8"/>
        <rFont val="ＭＳ Ｐゴシック"/>
        <family val="3"/>
        <charset val="128"/>
      </rPr>
      <t>。〕</t>
    </r>
    <rPh sb="23" eb="24">
      <t>ラン</t>
    </rPh>
    <rPh sb="26" eb="27">
      <t>ホン</t>
    </rPh>
    <rPh sb="27" eb="28">
      <t>ショ</t>
    </rPh>
    <rPh sb="28" eb="30">
      <t>テイシュツ</t>
    </rPh>
    <rPh sb="30" eb="31">
      <t>ビ</t>
    </rPh>
    <rPh sb="32" eb="33">
      <t>マエ</t>
    </rPh>
    <rPh sb="34" eb="35">
      <t>ゲツ</t>
    </rPh>
    <rPh sb="35" eb="36">
      <t>カン</t>
    </rPh>
    <rPh sb="37" eb="39">
      <t>ジョウキョウ</t>
    </rPh>
    <rPh sb="40" eb="42">
      <t>キニュウ</t>
    </rPh>
    <rPh sb="55" eb="57">
      <t>カンケイ</t>
    </rPh>
    <rPh sb="58" eb="60">
      <t>ゴウケイ</t>
    </rPh>
    <rPh sb="61" eb="62">
      <t>ラン</t>
    </rPh>
    <rPh sb="62" eb="63">
      <t>オヨ</t>
    </rPh>
    <rPh sb="65" eb="67">
      <t>カイゴ</t>
    </rPh>
    <rPh sb="67" eb="69">
      <t>ホケン</t>
    </rPh>
    <rPh sb="71" eb="73">
      <t>ゴウケイ</t>
    </rPh>
    <rPh sb="74" eb="75">
      <t>ラン</t>
    </rPh>
    <rPh sb="80" eb="82">
      <t>フクスウ</t>
    </rPh>
    <rPh sb="87" eb="89">
      <t>ケイジョウ</t>
    </rPh>
    <rPh sb="92" eb="93">
      <t>モノ</t>
    </rPh>
    <rPh sb="131" eb="133">
      <t>シンキ</t>
    </rPh>
    <rPh sb="134" eb="136">
      <t>サイカイ</t>
    </rPh>
    <rPh sb="137" eb="139">
      <t>バアイ</t>
    </rPh>
    <rPh sb="140" eb="141">
      <t>チョク</t>
    </rPh>
    <rPh sb="141" eb="142">
      <t>チカ</t>
    </rPh>
    <rPh sb="143" eb="144">
      <t>ツキ</t>
    </rPh>
    <rPh sb="145" eb="147">
      <t>ジッセキ</t>
    </rPh>
    <rPh sb="150" eb="152">
      <t>バアイ</t>
    </rPh>
    <rPh sb="154" eb="156">
      <t>テキセツ</t>
    </rPh>
    <rPh sb="157" eb="159">
      <t>スイテイ</t>
    </rPh>
    <rPh sb="159" eb="160">
      <t>スウ</t>
    </rPh>
    <rPh sb="164" eb="165">
      <t>ラン</t>
    </rPh>
    <rPh sb="169" eb="171">
      <t>キニュウ</t>
    </rPh>
    <rPh sb="179" eb="181">
      <t>カイゴ</t>
    </rPh>
    <rPh sb="181" eb="183">
      <t>ホケン</t>
    </rPh>
    <rPh sb="183" eb="185">
      <t>ジギョウ</t>
    </rPh>
    <rPh sb="195" eb="197">
      <t>サンシュツ</t>
    </rPh>
    <rPh sb="199" eb="201">
      <t>バアイ</t>
    </rPh>
    <rPh sb="202" eb="204">
      <t>リヨウ</t>
    </rPh>
    <rPh sb="204" eb="205">
      <t>シャ</t>
    </rPh>
    <rPh sb="205" eb="206">
      <t>スウ</t>
    </rPh>
    <rPh sb="211" eb="213">
      <t>テイキョウ</t>
    </rPh>
    <rPh sb="213" eb="215">
      <t>ジカン</t>
    </rPh>
    <rPh sb="216" eb="217">
      <t>ジュウ</t>
    </rPh>
    <rPh sb="217" eb="220">
      <t>ギョウシャスウ</t>
    </rPh>
    <rPh sb="225" eb="227">
      <t>ニュウリョク</t>
    </rPh>
    <rPh sb="231" eb="232">
      <t>タダ</t>
    </rPh>
    <rPh sb="234" eb="236">
      <t>ケイサン</t>
    </rPh>
    <phoneticPr fontId="8"/>
  </si>
  <si>
    <r>
      <t>※9　「</t>
    </r>
    <r>
      <rPr>
        <b/>
        <sz val="8"/>
        <rFont val="ＭＳ Ｐゴシック"/>
        <family val="3"/>
        <charset val="128"/>
      </rPr>
      <t>常勤職員の勤務すべき時間数</t>
    </r>
    <r>
      <rPr>
        <sz val="8"/>
        <rFont val="ＭＳ Ｐゴシック"/>
        <family val="3"/>
        <charset val="128"/>
      </rPr>
      <t>」欄は、当該事業所・施設における常勤職員の勤務すべき時間数を記載し、変形労働制を採用している場合はその内容を記載してください。</t>
    </r>
    <rPh sb="18" eb="19">
      <t>ラン</t>
    </rPh>
    <rPh sb="21" eb="23">
      <t>トウガイ</t>
    </rPh>
    <rPh sb="23" eb="26">
      <t>ジギョウショ</t>
    </rPh>
    <rPh sb="27" eb="29">
      <t>シセツ</t>
    </rPh>
    <rPh sb="47" eb="49">
      <t>キサイ</t>
    </rPh>
    <rPh sb="51" eb="53">
      <t>ヘンケイ</t>
    </rPh>
    <rPh sb="53" eb="56">
      <t>ロウドウセイ</t>
    </rPh>
    <rPh sb="57" eb="59">
      <t>サイヨウ</t>
    </rPh>
    <rPh sb="63" eb="65">
      <t>バアイ</t>
    </rPh>
    <rPh sb="68" eb="70">
      <t>ナイヨウ</t>
    </rPh>
    <rPh sb="71" eb="73">
      <t>キサイ</t>
    </rPh>
    <phoneticPr fontId="8"/>
  </si>
  <si>
    <r>
      <t>※8　「</t>
    </r>
    <r>
      <rPr>
        <b/>
        <sz val="8"/>
        <rFont val="ＭＳ Ｐゴシック"/>
        <family val="3"/>
        <charset val="128"/>
      </rPr>
      <t>他事業所での合計勤務時間数</t>
    </r>
    <r>
      <rPr>
        <sz val="8"/>
        <rFont val="ＭＳ Ｐゴシック"/>
        <family val="3"/>
        <charset val="128"/>
      </rPr>
      <t>」欄は、他の事業所での4週間（又は1月間）の合計勤務時間数を記載してください。</t>
    </r>
    <rPh sb="4" eb="5">
      <t>タ</t>
    </rPh>
    <rPh sb="5" eb="7">
      <t>ジギョウ</t>
    </rPh>
    <rPh sb="7" eb="8">
      <t>ショ</t>
    </rPh>
    <rPh sb="10" eb="12">
      <t>ゴウケイ</t>
    </rPh>
    <rPh sb="12" eb="14">
      <t>キンム</t>
    </rPh>
    <rPh sb="14" eb="17">
      <t>ジカンスウ</t>
    </rPh>
    <rPh sb="21" eb="22">
      <t>ホカ</t>
    </rPh>
    <rPh sb="23" eb="26">
      <t>ジギョウショ</t>
    </rPh>
    <rPh sb="29" eb="30">
      <t>シュウ</t>
    </rPh>
    <rPh sb="30" eb="31">
      <t>カン</t>
    </rPh>
    <rPh sb="32" eb="33">
      <t>マタ</t>
    </rPh>
    <rPh sb="35" eb="36">
      <t>ツキ</t>
    </rPh>
    <rPh sb="36" eb="37">
      <t>カン</t>
    </rPh>
    <rPh sb="39" eb="41">
      <t>ゴウケイ</t>
    </rPh>
    <rPh sb="41" eb="43">
      <t>キンム</t>
    </rPh>
    <rPh sb="43" eb="45">
      <t>ジカン</t>
    </rPh>
    <rPh sb="45" eb="46">
      <t>カズ</t>
    </rPh>
    <rPh sb="47" eb="49">
      <t>キサイ</t>
    </rPh>
    <phoneticPr fontId="8"/>
  </si>
  <si>
    <r>
      <t>※7　「</t>
    </r>
    <r>
      <rPr>
        <b/>
        <sz val="8"/>
        <rFont val="ＭＳ Ｐゴシック"/>
        <family val="3"/>
        <charset val="128"/>
      </rPr>
      <t>他の事業所の名称及び職名</t>
    </r>
    <r>
      <rPr>
        <sz val="8"/>
        <rFont val="ＭＳ Ｐゴシック"/>
        <family val="3"/>
        <charset val="128"/>
      </rPr>
      <t>」欄は、同一法人内の他事業所で兼務する者について、その事業所名称及び職名を記載してください。</t>
    </r>
    <rPh sb="4" eb="5">
      <t>ホカ</t>
    </rPh>
    <rPh sb="10" eb="12">
      <t>メイショウ</t>
    </rPh>
    <rPh sb="17" eb="18">
      <t>ラン</t>
    </rPh>
    <rPh sb="20" eb="22">
      <t>ドウイツ</t>
    </rPh>
    <rPh sb="22" eb="24">
      <t>ホウジン</t>
    </rPh>
    <rPh sb="24" eb="25">
      <t>ナイ</t>
    </rPh>
    <rPh sb="26" eb="27">
      <t>ホカ</t>
    </rPh>
    <rPh sb="27" eb="30">
      <t>ジギョウショ</t>
    </rPh>
    <rPh sb="31" eb="33">
      <t>ケンム</t>
    </rPh>
    <rPh sb="35" eb="36">
      <t>モノ</t>
    </rPh>
    <rPh sb="43" eb="46">
      <t>ジギョウショ</t>
    </rPh>
    <rPh sb="46" eb="48">
      <t>メイショウ</t>
    </rPh>
    <rPh sb="48" eb="49">
      <t>オヨ</t>
    </rPh>
    <rPh sb="50" eb="52">
      <t>ショクメイ</t>
    </rPh>
    <rPh sb="53" eb="55">
      <t>キサイ</t>
    </rPh>
    <phoneticPr fontId="8"/>
  </si>
  <si>
    <r>
      <t>※6　</t>
    </r>
    <r>
      <rPr>
        <b/>
        <u/>
        <sz val="8"/>
        <rFont val="ＭＳ Ｐゴシック"/>
        <family val="3"/>
        <charset val="128"/>
      </rPr>
      <t>変形労働時間制</t>
    </r>
    <r>
      <rPr>
        <u/>
        <sz val="8"/>
        <rFont val="ＭＳ Ｐゴシック"/>
        <family val="3"/>
        <charset val="128"/>
      </rPr>
      <t>を採用している場合のみ、</t>
    </r>
    <r>
      <rPr>
        <b/>
        <u/>
        <sz val="8"/>
        <rFont val="ＭＳ Ｐゴシック"/>
        <family val="3"/>
        <charset val="128"/>
      </rPr>
      <t>第5週まで</t>
    </r>
    <r>
      <rPr>
        <u/>
        <sz val="8"/>
        <rFont val="ＭＳ Ｐゴシック"/>
        <family val="3"/>
        <charset val="128"/>
      </rPr>
      <t>時間数を記入</t>
    </r>
    <r>
      <rPr>
        <sz val="8"/>
        <rFont val="ＭＳ Ｐゴシック"/>
        <family val="3"/>
        <charset val="128"/>
      </rPr>
      <t>し、「4週の合計」欄には第5週までの合計を記入してください。</t>
    </r>
    <rPh sb="3" eb="5">
      <t>ヘンケイ</t>
    </rPh>
    <rPh sb="5" eb="7">
      <t>ロウドウ</t>
    </rPh>
    <rPh sb="7" eb="9">
      <t>ジカン</t>
    </rPh>
    <rPh sb="9" eb="10">
      <t>セイ</t>
    </rPh>
    <rPh sb="11" eb="13">
      <t>サイヨウ</t>
    </rPh>
    <rPh sb="17" eb="19">
      <t>バアイ</t>
    </rPh>
    <rPh sb="22" eb="23">
      <t>ダイ</t>
    </rPh>
    <rPh sb="24" eb="25">
      <t>シュウ</t>
    </rPh>
    <rPh sb="27" eb="30">
      <t>ジカンスウ</t>
    </rPh>
    <rPh sb="31" eb="33">
      <t>キニュウ</t>
    </rPh>
    <rPh sb="37" eb="38">
      <t>シュウ</t>
    </rPh>
    <rPh sb="39" eb="41">
      <t>ゴウケイ</t>
    </rPh>
    <rPh sb="42" eb="43">
      <t>ラン</t>
    </rPh>
    <rPh sb="45" eb="46">
      <t>ダイ</t>
    </rPh>
    <rPh sb="47" eb="48">
      <t>シュウ</t>
    </rPh>
    <rPh sb="51" eb="53">
      <t>ゴウケイ</t>
    </rPh>
    <rPh sb="54" eb="56">
      <t>キニュウ</t>
    </rPh>
    <phoneticPr fontId="8"/>
  </si>
  <si>
    <r>
      <t>※5　当該月の</t>
    </r>
    <r>
      <rPr>
        <b/>
        <sz val="8"/>
        <rFont val="ＭＳ Ｐゴシック"/>
        <family val="3"/>
        <charset val="128"/>
      </rPr>
      <t>曜日</t>
    </r>
    <r>
      <rPr>
        <sz val="8"/>
        <rFont val="ＭＳ Ｐゴシック"/>
        <family val="3"/>
        <charset val="128"/>
      </rPr>
      <t>を記入してください。</t>
    </r>
    <rPh sb="3" eb="5">
      <t>トウガイ</t>
    </rPh>
    <rPh sb="5" eb="6">
      <t>ツキ</t>
    </rPh>
    <rPh sb="7" eb="9">
      <t>ヨウビ</t>
    </rPh>
    <rPh sb="10" eb="12">
      <t>キニュウ</t>
    </rPh>
    <phoneticPr fontId="8"/>
  </si>
  <si>
    <t>人</t>
    <rPh sb="0" eb="1">
      <t>ニン</t>
    </rPh>
    <phoneticPr fontId="8"/>
  </si>
  <si>
    <t>うち常勤</t>
    <rPh sb="2" eb="4">
      <t>ジョウキン</t>
    </rPh>
    <phoneticPr fontId="8"/>
  </si>
  <si>
    <r>
      <t>※4　「</t>
    </r>
    <r>
      <rPr>
        <b/>
        <sz val="8"/>
        <rFont val="ＭＳ Ｐゴシック"/>
        <family val="3"/>
        <charset val="128"/>
      </rPr>
      <t>資格</t>
    </r>
    <r>
      <rPr>
        <sz val="8"/>
        <rFont val="ＭＳ Ｐゴシック"/>
        <family val="3"/>
        <charset val="128"/>
      </rPr>
      <t>」欄は、従業者の職種に関する資格等（加算算定に必要な資格、研修、実務経験年数も含む）の種類を記載してください。</t>
    </r>
    <rPh sb="4" eb="6">
      <t>シカク</t>
    </rPh>
    <rPh sb="7" eb="8">
      <t>ラン</t>
    </rPh>
    <rPh sb="10" eb="13">
      <t>ジュウギョウシャ</t>
    </rPh>
    <rPh sb="14" eb="16">
      <t>ショクシュ</t>
    </rPh>
    <rPh sb="17" eb="18">
      <t>カン</t>
    </rPh>
    <rPh sb="20" eb="22">
      <t>シカク</t>
    </rPh>
    <rPh sb="22" eb="23">
      <t>トウ</t>
    </rPh>
    <rPh sb="38" eb="44">
      <t>ジツムケイケンネンスウ</t>
    </rPh>
    <rPh sb="49" eb="51">
      <t>シュルイ</t>
    </rPh>
    <rPh sb="52" eb="54">
      <t>キサイ</t>
    </rPh>
    <phoneticPr fontId="8"/>
  </si>
  <si>
    <t>【介護保険と一体で算出】</t>
  </si>
  <si>
    <r>
      <t>※3　「</t>
    </r>
    <r>
      <rPr>
        <b/>
        <sz val="8"/>
        <rFont val="ＭＳ Ｐゴシック"/>
        <family val="3"/>
        <charset val="128"/>
      </rPr>
      <t>重度訪問</t>
    </r>
    <r>
      <rPr>
        <sz val="8"/>
        <rFont val="ＭＳ Ｐゴシック"/>
        <family val="3"/>
        <charset val="128"/>
      </rPr>
      <t>」欄～「</t>
    </r>
    <r>
      <rPr>
        <b/>
        <sz val="8"/>
        <rFont val="ＭＳ Ｐゴシック"/>
        <family val="3"/>
        <charset val="128"/>
      </rPr>
      <t>行動援護</t>
    </r>
    <r>
      <rPr>
        <sz val="8"/>
        <rFont val="ＭＳ Ｐゴシック"/>
        <family val="3"/>
        <charset val="128"/>
      </rPr>
      <t>」欄は、サービス提供責任者は「サ」を、従業者は「従」を記載してください。</t>
    </r>
    <rPh sb="4" eb="6">
      <t>ジュウド</t>
    </rPh>
    <rPh sb="6" eb="8">
      <t>ホウモン</t>
    </rPh>
    <rPh sb="9" eb="10">
      <t>ラン</t>
    </rPh>
    <rPh sb="12" eb="16">
      <t>コウドウエンゴ</t>
    </rPh>
    <rPh sb="17" eb="18">
      <t>ラン</t>
    </rPh>
    <rPh sb="24" eb="26">
      <t>テイキョウ</t>
    </rPh>
    <rPh sb="26" eb="29">
      <t>セキニンシャ</t>
    </rPh>
    <rPh sb="35" eb="38">
      <t>ジュウギョウシャ</t>
    </rPh>
    <phoneticPr fontId="8"/>
  </si>
  <si>
    <r>
      <t>※2　「</t>
    </r>
    <r>
      <rPr>
        <b/>
        <sz val="8"/>
        <rFont val="ＭＳ Ｐゴシック"/>
        <family val="3"/>
        <charset val="128"/>
      </rPr>
      <t>勤務形態</t>
    </r>
    <r>
      <rPr>
        <sz val="8"/>
        <rFont val="ＭＳ Ｐゴシック"/>
        <family val="3"/>
        <charset val="128"/>
      </rPr>
      <t>」欄は、</t>
    </r>
    <r>
      <rPr>
        <u/>
        <sz val="8"/>
        <rFont val="ＭＳ Ｐゴシック"/>
        <family val="3"/>
        <charset val="128"/>
      </rPr>
      <t>①常勤・専従、②常勤・兼務、③非常勤・専従、④非常勤・兼務</t>
    </r>
    <r>
      <rPr>
        <sz val="8"/>
        <rFont val="ＭＳ Ｐゴシック"/>
        <family val="3"/>
        <charset val="128"/>
      </rPr>
      <t>のいずれかを記号で記載するものとし、職種ごとにこの順でまとめて記載してください。育児短時間勤務者の場合は「①短」「②短」と表記してください。</t>
    </r>
    <rPh sb="4" eb="6">
      <t>キンム</t>
    </rPh>
    <rPh sb="6" eb="8">
      <t>ケイタイ</t>
    </rPh>
    <rPh sb="47" eb="49">
      <t>キゴウ</t>
    </rPh>
    <rPh sb="59" eb="61">
      <t>ショクシュ</t>
    </rPh>
    <rPh sb="66" eb="67">
      <t>ジュン</t>
    </rPh>
    <rPh sb="72" eb="74">
      <t>キサイ</t>
    </rPh>
    <phoneticPr fontId="8"/>
  </si>
  <si>
    <t>合計数</t>
    <rPh sb="0" eb="2">
      <t>ゴウケイ</t>
    </rPh>
    <rPh sb="2" eb="3">
      <t>スウ</t>
    </rPh>
    <phoneticPr fontId="8"/>
  </si>
  <si>
    <r>
      <t>※1　</t>
    </r>
    <r>
      <rPr>
        <b/>
        <sz val="8"/>
        <rFont val="ＭＳ Ｐゴシック"/>
        <family val="3"/>
        <charset val="128"/>
      </rPr>
      <t>「居宅介護・職種」</t>
    </r>
    <r>
      <rPr>
        <sz val="8"/>
        <rFont val="ＭＳ Ｐゴシック"/>
        <family val="3"/>
        <charset val="128"/>
      </rPr>
      <t>欄は、居宅介護に係る全ての職種を、職種ごとに並べて記載してください。居宅介護に従事しない場合は「×」を記載してください。</t>
    </r>
    <rPh sb="4" eb="6">
      <t>キョタク</t>
    </rPh>
    <rPh sb="6" eb="8">
      <t>カイゴ</t>
    </rPh>
    <rPh sb="15" eb="17">
      <t>キョタク</t>
    </rPh>
    <rPh sb="17" eb="19">
      <t>カイゴ</t>
    </rPh>
    <rPh sb="22" eb="23">
      <t>スベ</t>
    </rPh>
    <rPh sb="29" eb="31">
      <t>ショクシュ</t>
    </rPh>
    <rPh sb="34" eb="35">
      <t>ナラ</t>
    </rPh>
    <rPh sb="46" eb="48">
      <t>キョタク</t>
    </rPh>
    <rPh sb="48" eb="50">
      <t>カイゴ</t>
    </rPh>
    <rPh sb="51" eb="53">
      <t>ジュウジ</t>
    </rPh>
    <rPh sb="56" eb="58">
      <t>バアイ</t>
    </rPh>
    <rPh sb="63" eb="65">
      <t>キサイ</t>
    </rPh>
    <phoneticPr fontId="8"/>
  </si>
  <si>
    <t>＝</t>
    <phoneticPr fontId="8"/>
  </si>
  <si>
    <r>
      <t>注２）　指定申請、変更届等で本市へ提出する際は、</t>
    </r>
    <r>
      <rPr>
        <b/>
        <sz val="8"/>
        <rFont val="ＭＳ Ｐゴシック"/>
        <family val="3"/>
        <charset val="128"/>
      </rPr>
      <t>当該月の予定時間数</t>
    </r>
    <r>
      <rPr>
        <sz val="8"/>
        <rFont val="ＭＳ Ｐゴシック"/>
        <family val="3"/>
        <charset val="128"/>
      </rPr>
      <t>を記入してください。また、事業所において勤務表として使用する際は、第5週までの時間数を記入してください。</t>
    </r>
    <rPh sb="0" eb="1">
      <t>チュウ</t>
    </rPh>
    <rPh sb="4" eb="6">
      <t>シテイ</t>
    </rPh>
    <rPh sb="6" eb="8">
      <t>シンセイ</t>
    </rPh>
    <rPh sb="9" eb="12">
      <t>ヘンコウトドケ</t>
    </rPh>
    <rPh sb="12" eb="13">
      <t>ナド</t>
    </rPh>
    <rPh sb="14" eb="15">
      <t>ホン</t>
    </rPh>
    <rPh sb="15" eb="16">
      <t>シ</t>
    </rPh>
    <rPh sb="17" eb="19">
      <t>テイシュツ</t>
    </rPh>
    <rPh sb="21" eb="22">
      <t>サイ</t>
    </rPh>
    <rPh sb="24" eb="26">
      <t>トウガイ</t>
    </rPh>
    <rPh sb="26" eb="27">
      <t>ゲツ</t>
    </rPh>
    <rPh sb="28" eb="30">
      <t>ヨテイ</t>
    </rPh>
    <rPh sb="30" eb="33">
      <t>ジカンスウ</t>
    </rPh>
    <rPh sb="34" eb="36">
      <t>キニュウ</t>
    </rPh>
    <rPh sb="46" eb="49">
      <t>ジギョウショ</t>
    </rPh>
    <rPh sb="53" eb="55">
      <t>キンム</t>
    </rPh>
    <rPh sb="55" eb="56">
      <t>ヒョウ</t>
    </rPh>
    <rPh sb="59" eb="61">
      <t>シヨウ</t>
    </rPh>
    <rPh sb="63" eb="64">
      <t>サイ</t>
    </rPh>
    <rPh sb="66" eb="67">
      <t>ダイ</t>
    </rPh>
    <rPh sb="68" eb="69">
      <t>シュウ</t>
    </rPh>
    <rPh sb="76" eb="78">
      <t>キニュウ</t>
    </rPh>
    <phoneticPr fontId="8"/>
  </si>
  <si>
    <t>注１）　本表は、居宅介護、重度訪問介護、同行援護、行動援護及び移動支援事業所について作成してください。</t>
    <rPh sb="0" eb="1">
      <t>チュウ</t>
    </rPh>
    <rPh sb="4" eb="5">
      <t>ホン</t>
    </rPh>
    <rPh sb="5" eb="6">
      <t>ヒョウ</t>
    </rPh>
    <rPh sb="8" eb="10">
      <t>キョタク</t>
    </rPh>
    <rPh sb="10" eb="12">
      <t>カイゴ</t>
    </rPh>
    <rPh sb="13" eb="15">
      <t>ジュウド</t>
    </rPh>
    <rPh sb="15" eb="17">
      <t>ホウモン</t>
    </rPh>
    <rPh sb="17" eb="19">
      <t>カイゴ</t>
    </rPh>
    <rPh sb="20" eb="22">
      <t>ドウコウ</t>
    </rPh>
    <rPh sb="22" eb="24">
      <t>エンゴ</t>
    </rPh>
    <rPh sb="25" eb="27">
      <t>コウドウ</t>
    </rPh>
    <rPh sb="27" eb="29">
      <t>エンゴ</t>
    </rPh>
    <rPh sb="29" eb="30">
      <t>オヨ</t>
    </rPh>
    <rPh sb="31" eb="33">
      <t>イドウ</t>
    </rPh>
    <rPh sb="33" eb="35">
      <t>シエン</t>
    </rPh>
    <rPh sb="35" eb="38">
      <t>ジギョウショ</t>
    </rPh>
    <rPh sb="42" eb="44">
      <t>サクセイ</t>
    </rPh>
    <phoneticPr fontId="8"/>
  </si>
  <si>
    <t>＋</t>
    <phoneticPr fontId="8"/>
  </si>
  <si>
    <t>←平成27年度に導入された、利用者数50人ごとに配置できる緩和措置を適用する場合は左の枠内に「50」を選択。</t>
    <rPh sb="1" eb="3">
      <t>ヘイセイ</t>
    </rPh>
    <rPh sb="5" eb="7">
      <t>ネンド</t>
    </rPh>
    <rPh sb="8" eb="10">
      <t>ドウニュウ</t>
    </rPh>
    <rPh sb="14" eb="16">
      <t>リヨウ</t>
    </rPh>
    <rPh sb="16" eb="17">
      <t>シャ</t>
    </rPh>
    <rPh sb="17" eb="18">
      <t>スウ</t>
    </rPh>
    <rPh sb="20" eb="21">
      <t>ニン</t>
    </rPh>
    <rPh sb="24" eb="26">
      <t>ハイチ</t>
    </rPh>
    <rPh sb="29" eb="31">
      <t>カンワ</t>
    </rPh>
    <rPh sb="31" eb="33">
      <t>ソチ</t>
    </rPh>
    <rPh sb="34" eb="36">
      <t>テキヨウ</t>
    </rPh>
    <rPh sb="38" eb="40">
      <t>バアイ</t>
    </rPh>
    <rPh sb="41" eb="42">
      <t>ヒダリ</t>
    </rPh>
    <rPh sb="43" eb="45">
      <t>ワクナイ</t>
    </rPh>
    <rPh sb="51" eb="53">
      <t>センタク</t>
    </rPh>
    <phoneticPr fontId="8"/>
  </si>
  <si>
    <t>重訪含む</t>
    <rPh sb="0" eb="1">
      <t>ジュウ</t>
    </rPh>
    <rPh sb="1" eb="2">
      <t>ホウ</t>
    </rPh>
    <rPh sb="2" eb="3">
      <t>フク</t>
    </rPh>
    <phoneticPr fontId="8"/>
  </si>
  <si>
    <t>※色付きのセルに実績値を入力すること。利用者数及び従業者数の合計欄はダブルカウントしないよう注意。</t>
    <rPh sb="1" eb="2">
      <t>イロ</t>
    </rPh>
    <rPh sb="2" eb="3">
      <t>ツ</t>
    </rPh>
    <rPh sb="8" eb="11">
      <t>ジッセキチ</t>
    </rPh>
    <rPh sb="12" eb="14">
      <t>ニュウリョク</t>
    </rPh>
    <rPh sb="19" eb="22">
      <t>リヨウシャ</t>
    </rPh>
    <rPh sb="22" eb="23">
      <t>スウ</t>
    </rPh>
    <rPh sb="23" eb="24">
      <t>オヨ</t>
    </rPh>
    <rPh sb="25" eb="28">
      <t>ジュウギョウシャ</t>
    </rPh>
    <rPh sb="28" eb="29">
      <t>スウ</t>
    </rPh>
    <rPh sb="30" eb="32">
      <t>ゴウケイ</t>
    </rPh>
    <rPh sb="32" eb="33">
      <t>ラン</t>
    </rPh>
    <rPh sb="46" eb="48">
      <t>チュウイ</t>
    </rPh>
    <phoneticPr fontId="8"/>
  </si>
  <si>
    <t>重訪除く</t>
    <rPh sb="0" eb="1">
      <t>ジュウ</t>
    </rPh>
    <rPh sb="1" eb="2">
      <t>ホウ</t>
    </rPh>
    <rPh sb="2" eb="3">
      <t>ノゾ</t>
    </rPh>
    <phoneticPr fontId="8"/>
  </si>
  <si>
    <t>介護保険
との合計</t>
    <rPh sb="0" eb="2">
      <t>カイゴ</t>
    </rPh>
    <rPh sb="2" eb="4">
      <t>ホケン</t>
    </rPh>
    <rPh sb="7" eb="9">
      <t>ゴウケイ</t>
    </rPh>
    <phoneticPr fontId="8"/>
  </si>
  <si>
    <t xml:space="preserve">【介護保険と別々に算出】=(ｱ)+(ｲ)と(ｳ)のいずれか
</t>
    <phoneticPr fontId="8"/>
  </si>
  <si>
    <t>(ｳ)</t>
    <phoneticPr fontId="8"/>
  </si>
  <si>
    <t>→</t>
    <phoneticPr fontId="8"/>
  </si>
  <si>
    <t>重度訪問介護含む合計</t>
    <rPh sb="0" eb="2">
      <t>ジュウド</t>
    </rPh>
    <rPh sb="2" eb="4">
      <t>ホウモン</t>
    </rPh>
    <rPh sb="4" eb="6">
      <t>カイゴ</t>
    </rPh>
    <rPh sb="6" eb="7">
      <t>フク</t>
    </rPh>
    <rPh sb="8" eb="10">
      <t>ゴウケイ</t>
    </rPh>
    <phoneticPr fontId="8"/>
  </si>
  <si>
    <t xml:space="preserve">当事業所に配置すべきサービス提供責任者の数
</t>
    <phoneticPr fontId="8"/>
  </si>
  <si>
    <t>(ｲ)</t>
    <phoneticPr fontId="8"/>
  </si>
  <si>
    <t>重度訪問介護以外の合計</t>
    <rPh sb="0" eb="2">
      <t>ジュウド</t>
    </rPh>
    <rPh sb="2" eb="4">
      <t>ホウモン</t>
    </rPh>
    <rPh sb="4" eb="6">
      <t>カイゴ</t>
    </rPh>
    <rPh sb="6" eb="8">
      <t>イガイ</t>
    </rPh>
    <rPh sb="9" eb="11">
      <t>ゴウケイ</t>
    </rPh>
    <phoneticPr fontId="8"/>
  </si>
  <si>
    <t>常勤換算後の人数（ａ／ｂ）</t>
    <phoneticPr fontId="8"/>
  </si>
  <si>
    <t>(ｱ)</t>
    <phoneticPr fontId="8"/>
  </si>
  <si>
    <t>行動援護</t>
    <rPh sb="0" eb="2">
      <t>コウドウ</t>
    </rPh>
    <rPh sb="2" eb="4">
      <t>エンゴ</t>
    </rPh>
    <phoneticPr fontId="8"/>
  </si>
  <si>
    <t>常勤が勤務すべき時間数（ｂ）</t>
    <phoneticPr fontId="8"/>
  </si>
  <si>
    <t>同行援護</t>
    <rPh sb="0" eb="2">
      <t>ドウコウ</t>
    </rPh>
    <rPh sb="2" eb="4">
      <t>エンゴ</t>
    </rPh>
    <phoneticPr fontId="8"/>
  </si>
  <si>
    <t>←他も従事</t>
    <rPh sb="1" eb="2">
      <t>ホカ</t>
    </rPh>
    <rPh sb="3" eb="5">
      <t>ジュウジ</t>
    </rPh>
    <phoneticPr fontId="8"/>
  </si>
  <si>
    <t>勤務延べ時間数（ａ）</t>
    <phoneticPr fontId="8"/>
  </si>
  <si>
    <t>←重訪専従</t>
    <rPh sb="1" eb="2">
      <t>ジュウ</t>
    </rPh>
    <rPh sb="2" eb="3">
      <t>ホウ</t>
    </rPh>
    <rPh sb="3" eb="5">
      <t>センジュウ</t>
    </rPh>
    <phoneticPr fontId="8"/>
  </si>
  <si>
    <t>重度訪問介護</t>
    <rPh sb="0" eb="2">
      <t>ジュウド</t>
    </rPh>
    <rPh sb="2" eb="4">
      <t>ホウモン</t>
    </rPh>
    <rPh sb="4" eb="6">
      <t>カイゴ</t>
    </rPh>
    <phoneticPr fontId="8"/>
  </si>
  <si>
    <t>非常勤</t>
    <rPh sb="0" eb="3">
      <t>ヒジョウキン</t>
    </rPh>
    <phoneticPr fontId="8"/>
  </si>
  <si>
    <t>居宅介護</t>
    <rPh sb="0" eb="2">
      <t>キョタク</t>
    </rPh>
    <rPh sb="2" eb="4">
      <t>カイゴ</t>
    </rPh>
    <phoneticPr fontId="8"/>
  </si>
  <si>
    <t>常勤</t>
    <rPh sb="0" eb="2">
      <t>ジョウキン</t>
    </rPh>
    <phoneticPr fontId="8"/>
  </si>
  <si>
    <t>サービス提供責任者とヘルパーの合計を記入（人）</t>
    <rPh sb="15" eb="17">
      <t>ゴウケイ</t>
    </rPh>
    <rPh sb="18" eb="20">
      <t>キニュウ</t>
    </rPh>
    <rPh sb="21" eb="22">
      <t>ニン</t>
    </rPh>
    <phoneticPr fontId="8"/>
  </si>
  <si>
    <t>平均</t>
    <rPh sb="0" eb="2">
      <t>ヘイキン</t>
    </rPh>
    <phoneticPr fontId="8"/>
  </si>
  <si>
    <t>月</t>
    <rPh sb="0" eb="1">
      <t>ガツ</t>
    </rPh>
    <phoneticPr fontId="8"/>
  </si>
  <si>
    <t>兼務</t>
    <rPh sb="0" eb="2">
      <t>ケンム</t>
    </rPh>
    <phoneticPr fontId="8"/>
  </si>
  <si>
    <t>専従</t>
    <rPh sb="0" eb="2">
      <t>センジュウ</t>
    </rPh>
    <phoneticPr fontId="8"/>
  </si>
  <si>
    <t>従業者の員数</t>
    <rPh sb="0" eb="3">
      <t>ジュウギョウシャ</t>
    </rPh>
    <rPh sb="4" eb="6">
      <t>インズウ</t>
    </rPh>
    <phoneticPr fontId="8"/>
  </si>
  <si>
    <t>事業により従業者が異なる場合は居宅介護の人数を記入</t>
    <rPh sb="0" eb="2">
      <t>ジギョウ</t>
    </rPh>
    <rPh sb="5" eb="8">
      <t>ジュウギョウシャ</t>
    </rPh>
    <rPh sb="9" eb="10">
      <t>コト</t>
    </rPh>
    <rPh sb="12" eb="14">
      <t>バアイ</t>
    </rPh>
    <rPh sb="15" eb="17">
      <t>キョタク</t>
    </rPh>
    <rPh sb="17" eb="19">
      <t>カイゴ</t>
    </rPh>
    <rPh sb="20" eb="22">
      <t>ニンズウ</t>
    </rPh>
    <rPh sb="23" eb="25">
      <t>キニュウ</t>
    </rPh>
    <phoneticPr fontId="8"/>
  </si>
  <si>
    <t>配置すべきｻｰﾋﾞｽ提供責任者数（C）</t>
    <rPh sb="0" eb="2">
      <t>ハイチ</t>
    </rPh>
    <rPh sb="10" eb="12">
      <t>テイキョウ</t>
    </rPh>
    <rPh sb="12" eb="15">
      <t>セキニンシャ</t>
    </rPh>
    <rPh sb="15" eb="16">
      <t>スウ</t>
    </rPh>
    <phoneticPr fontId="8"/>
  </si>
  <si>
    <t>従業者数</t>
    <rPh sb="0" eb="3">
      <t>ジュウギョウシャ</t>
    </rPh>
    <rPh sb="3" eb="4">
      <t>スウ</t>
    </rPh>
    <phoneticPr fontId="8"/>
  </si>
  <si>
    <t>配置すべきｻｰﾋﾞｽ提供責任者数(B)</t>
    <rPh sb="0" eb="2">
      <t>ハイチ</t>
    </rPh>
    <rPh sb="10" eb="12">
      <t>テイキョウ</t>
    </rPh>
    <rPh sb="12" eb="15">
      <t>セキニンシャ</t>
    </rPh>
    <rPh sb="15" eb="16">
      <t>スウ</t>
    </rPh>
    <phoneticPr fontId="8"/>
  </si>
  <si>
    <t>サービス提供時間</t>
    <rPh sb="4" eb="6">
      <t>テイキョウ</t>
    </rPh>
    <rPh sb="6" eb="8">
      <t>ジカン</t>
    </rPh>
    <phoneticPr fontId="8"/>
  </si>
  <si>
    <t>配置すべきｻｰﾋﾞｽ提供責任者数(A)</t>
    <rPh sb="0" eb="2">
      <t>ハイチ</t>
    </rPh>
    <rPh sb="10" eb="12">
      <t>テイキョウ</t>
    </rPh>
    <rPh sb="12" eb="15">
      <t>セキニンシャ</t>
    </rPh>
    <rPh sb="15" eb="16">
      <t>スウ</t>
    </rPh>
    <phoneticPr fontId="8"/>
  </si>
  <si>
    <r>
      <t>利用者数</t>
    </r>
    <r>
      <rPr>
        <sz val="8"/>
        <rFont val="ＭＳ Ｐゴシック"/>
        <family val="3"/>
        <charset val="128"/>
      </rPr>
      <t>（乗降介助のみは</t>
    </r>
    <r>
      <rPr>
        <b/>
        <sz val="8"/>
        <rFont val="ＭＳ Ｐゴシック"/>
        <family val="3"/>
        <charset val="128"/>
      </rPr>
      <t>0.1</t>
    </r>
    <r>
      <rPr>
        <sz val="8"/>
        <rFont val="ＭＳ Ｐゴシック"/>
        <family val="3"/>
        <charset val="128"/>
      </rPr>
      <t>人）</t>
    </r>
    <rPh sb="0" eb="3">
      <t>リヨウシャ</t>
    </rPh>
    <rPh sb="3" eb="4">
      <t>スウ</t>
    </rPh>
    <rPh sb="5" eb="7">
      <t>ジョウコウ</t>
    </rPh>
    <rPh sb="7" eb="9">
      <t>カイジョ</t>
    </rPh>
    <rPh sb="15" eb="16">
      <t>ニン</t>
    </rPh>
    <phoneticPr fontId="8"/>
  </si>
  <si>
    <t>サービス提供責任者の
必要配置数の算出  ※10</t>
    <rPh sb="4" eb="6">
      <t>テイキョウ</t>
    </rPh>
    <rPh sb="6" eb="9">
      <t>セキニンシャ</t>
    </rPh>
    <rPh sb="11" eb="13">
      <t>ヒツヨウ</t>
    </rPh>
    <rPh sb="13" eb="15">
      <t>ハイチ</t>
    </rPh>
    <rPh sb="15" eb="16">
      <t>スウ</t>
    </rPh>
    <rPh sb="17" eb="19">
      <t>サンシュツ</t>
    </rPh>
    <phoneticPr fontId="8"/>
  </si>
  <si>
    <r>
      <t>変形期間（</t>
    </r>
    <r>
      <rPr>
        <sz val="9"/>
        <rFont val="ＭＳ Ｐゴシック"/>
        <family val="3"/>
        <charset val="128"/>
      </rPr>
      <t>当月1日が属する期間を記載</t>
    </r>
    <r>
      <rPr>
        <sz val="12"/>
        <rFont val="ＭＳ Ｐゴシック"/>
        <family val="3"/>
        <charset val="128"/>
      </rPr>
      <t>）：　　月　　日～　　月　　日　　左の期間の常勤の勤務すべき時間数：　　　時間　　分　）　</t>
    </r>
    <rPh sb="0" eb="2">
      <t>ヘンケイ</t>
    </rPh>
    <rPh sb="2" eb="4">
      <t>キカン</t>
    </rPh>
    <rPh sb="5" eb="6">
      <t>トウ</t>
    </rPh>
    <rPh sb="6" eb="7">
      <t>ツキ</t>
    </rPh>
    <rPh sb="8" eb="9">
      <t>ニチ</t>
    </rPh>
    <rPh sb="10" eb="11">
      <t>ゾク</t>
    </rPh>
    <rPh sb="13" eb="15">
      <t>キカン</t>
    </rPh>
    <rPh sb="16" eb="18">
      <t>キサイ</t>
    </rPh>
    <rPh sb="22" eb="23">
      <t>ガツ</t>
    </rPh>
    <rPh sb="25" eb="26">
      <t>ニチ</t>
    </rPh>
    <rPh sb="29" eb="30">
      <t>ガツ</t>
    </rPh>
    <rPh sb="32" eb="33">
      <t>ニチ</t>
    </rPh>
    <rPh sb="35" eb="36">
      <t>ヒダリ</t>
    </rPh>
    <rPh sb="37" eb="39">
      <t>キカン</t>
    </rPh>
    <rPh sb="40" eb="42">
      <t>ジョウキン</t>
    </rPh>
    <rPh sb="43" eb="45">
      <t>キンム</t>
    </rPh>
    <rPh sb="48" eb="51">
      <t>ジカンスウ</t>
    </rPh>
    <rPh sb="55" eb="57">
      <t>ジカン</t>
    </rPh>
    <rPh sb="59" eb="60">
      <t>フン</t>
    </rPh>
    <phoneticPr fontId="8"/>
  </si>
  <si>
    <t>変更・更新の場合、提出月の前月までの３月分を記載</t>
    <rPh sb="0" eb="2">
      <t>ヘンコウ</t>
    </rPh>
    <rPh sb="3" eb="5">
      <t>コウシン</t>
    </rPh>
    <rPh sb="6" eb="8">
      <t>バアイ</t>
    </rPh>
    <rPh sb="9" eb="11">
      <t>テイシュツ</t>
    </rPh>
    <rPh sb="11" eb="12">
      <t>ツキ</t>
    </rPh>
    <rPh sb="13" eb="15">
      <t>ゼンゲツ</t>
    </rPh>
    <rPh sb="19" eb="21">
      <t>ツキブン</t>
    </rPh>
    <rPh sb="22" eb="24">
      <t>キサイ</t>
    </rPh>
    <phoneticPr fontId="8"/>
  </si>
  <si>
    <t>変形労働時間制　　無　・　有　（　１か月単位　・　１年単位　　対象職種：　　　　　　　労基届出日：　　　　　　　）　</t>
    <rPh sb="0" eb="2">
      <t>ヘンケイ</t>
    </rPh>
    <rPh sb="2" eb="4">
      <t>ロウドウ</t>
    </rPh>
    <rPh sb="4" eb="6">
      <t>ジカン</t>
    </rPh>
    <rPh sb="6" eb="7">
      <t>セイ</t>
    </rPh>
    <rPh sb="9" eb="10">
      <t>ナシ</t>
    </rPh>
    <rPh sb="13" eb="14">
      <t>アリ</t>
    </rPh>
    <rPh sb="19" eb="20">
      <t>ゲツ</t>
    </rPh>
    <rPh sb="20" eb="22">
      <t>タンイ</t>
    </rPh>
    <rPh sb="26" eb="27">
      <t>ネン</t>
    </rPh>
    <rPh sb="27" eb="29">
      <t>タンイ</t>
    </rPh>
    <rPh sb="31" eb="33">
      <t>タイショウ</t>
    </rPh>
    <rPh sb="33" eb="35">
      <t>ショクシュ</t>
    </rPh>
    <rPh sb="43" eb="45">
      <t>ロウキ</t>
    </rPh>
    <rPh sb="45" eb="47">
      <t>トドケデ</t>
    </rPh>
    <rPh sb="47" eb="48">
      <t>ビ</t>
    </rPh>
    <phoneticPr fontId="8"/>
  </si>
  <si>
    <t>１日：　　　時間　　分　　１週：　　　　時間　　分</t>
    <rPh sb="1" eb="2">
      <t>ニチ</t>
    </rPh>
    <rPh sb="6" eb="8">
      <t>ジカン</t>
    </rPh>
    <rPh sb="10" eb="11">
      <t>フン</t>
    </rPh>
    <rPh sb="14" eb="15">
      <t>シュウ</t>
    </rPh>
    <rPh sb="20" eb="22">
      <t>ジカン</t>
    </rPh>
    <rPh sb="24" eb="25">
      <t>フン</t>
    </rPh>
    <phoneticPr fontId="8"/>
  </si>
  <si>
    <r>
      <t>常勤職員の勤務すべき時間数</t>
    </r>
    <r>
      <rPr>
        <sz val="9"/>
        <rFont val="ＭＳ Ｐゴシック"/>
        <family val="3"/>
        <charset val="128"/>
      </rPr>
      <t xml:space="preserve"> ※9</t>
    </r>
    <rPh sb="0" eb="2">
      <t>ジョウキン</t>
    </rPh>
    <rPh sb="2" eb="4">
      <t>ショクイン</t>
    </rPh>
    <rPh sb="5" eb="7">
      <t>キンム</t>
    </rPh>
    <rPh sb="10" eb="13">
      <t>ジカンスウ</t>
    </rPh>
    <phoneticPr fontId="8"/>
  </si>
  <si>
    <t>※5</t>
    <phoneticPr fontId="8"/>
  </si>
  <si>
    <t>他事業所での合計勤務時間数　※8</t>
    <rPh sb="0" eb="1">
      <t>ホカ</t>
    </rPh>
    <rPh sb="1" eb="3">
      <t>ジギョウ</t>
    </rPh>
    <rPh sb="3" eb="4">
      <t>ショ</t>
    </rPh>
    <rPh sb="6" eb="8">
      <t>ゴウケイ</t>
    </rPh>
    <rPh sb="8" eb="10">
      <t>キンム</t>
    </rPh>
    <rPh sb="10" eb="13">
      <t>ジカンスウ</t>
    </rPh>
    <phoneticPr fontId="8"/>
  </si>
  <si>
    <r>
      <t xml:space="preserve">他の事業所の名称及び職名 </t>
    </r>
    <r>
      <rPr>
        <sz val="9"/>
        <rFont val="ＭＳ Ｐゴシック"/>
        <family val="3"/>
        <charset val="128"/>
      </rPr>
      <t>※7</t>
    </r>
    <rPh sb="0" eb="1">
      <t>ホカ</t>
    </rPh>
    <rPh sb="2" eb="5">
      <t>ジギョウショ</t>
    </rPh>
    <rPh sb="6" eb="8">
      <t>メイショウ</t>
    </rPh>
    <rPh sb="8" eb="9">
      <t>オヨ</t>
    </rPh>
    <rPh sb="10" eb="12">
      <t>ショクメイ</t>
    </rPh>
    <phoneticPr fontId="8"/>
  </si>
  <si>
    <t>週平均の勤務時間</t>
    <rPh sb="0" eb="3">
      <t>シュウヘイキン</t>
    </rPh>
    <rPh sb="4" eb="6">
      <t>キンム</t>
    </rPh>
    <rPh sb="6" eb="8">
      <t>ジカン</t>
    </rPh>
    <phoneticPr fontId="8"/>
  </si>
  <si>
    <r>
      <t>4週
(1月)の合計</t>
    </r>
    <r>
      <rPr>
        <sz val="9"/>
        <rFont val="ＭＳ Ｐゴシック"/>
        <family val="3"/>
        <charset val="128"/>
      </rPr>
      <t xml:space="preserve"> 
※6</t>
    </r>
    <rPh sb="1" eb="2">
      <t>シュウ</t>
    </rPh>
    <rPh sb="5" eb="6">
      <t>ツキ</t>
    </rPh>
    <rPh sb="8" eb="10">
      <t>ゴウケイ</t>
    </rPh>
    <phoneticPr fontId="8"/>
  </si>
  <si>
    <r>
      <t>第5週</t>
    </r>
    <r>
      <rPr>
        <sz val="9"/>
        <rFont val="ＭＳ Ｐゴシック"/>
        <family val="3"/>
        <charset val="128"/>
      </rPr>
      <t>※6</t>
    </r>
    <phoneticPr fontId="8"/>
  </si>
  <si>
    <t>第４週</t>
    <rPh sb="0" eb="1">
      <t>ダイ</t>
    </rPh>
    <rPh sb="2" eb="3">
      <t>シュウ</t>
    </rPh>
    <phoneticPr fontId="8"/>
  </si>
  <si>
    <t>第３週</t>
    <rPh sb="0" eb="1">
      <t>ダイ</t>
    </rPh>
    <rPh sb="2" eb="3">
      <t>シュウ</t>
    </rPh>
    <phoneticPr fontId="8"/>
  </si>
  <si>
    <t>第２週</t>
    <rPh sb="0" eb="1">
      <t>ダイ</t>
    </rPh>
    <rPh sb="2" eb="3">
      <t>シュウ</t>
    </rPh>
    <phoneticPr fontId="8"/>
  </si>
  <si>
    <t>第１週</t>
    <rPh sb="0" eb="1">
      <t>ダイ</t>
    </rPh>
    <rPh sb="2" eb="3">
      <t>シュウ</t>
    </rPh>
    <phoneticPr fontId="8"/>
  </si>
  <si>
    <t>氏名</t>
    <rPh sb="0" eb="2">
      <t>シメイ</t>
    </rPh>
    <phoneticPr fontId="8"/>
  </si>
  <si>
    <r>
      <t xml:space="preserve">資格
</t>
    </r>
    <r>
      <rPr>
        <sz val="9"/>
        <rFont val="ＭＳ Ｐゴシック"/>
        <family val="3"/>
        <charset val="128"/>
      </rPr>
      <t>※4</t>
    </r>
    <rPh sb="0" eb="2">
      <t>シカク</t>
    </rPh>
    <phoneticPr fontId="8"/>
  </si>
  <si>
    <r>
      <t xml:space="preserve">行動援護
</t>
    </r>
    <r>
      <rPr>
        <sz val="9"/>
        <rFont val="ＭＳ Ｐゴシック"/>
        <family val="3"/>
        <charset val="128"/>
      </rPr>
      <t>※3</t>
    </r>
    <rPh sb="0" eb="2">
      <t>コウドウ</t>
    </rPh>
    <rPh sb="2" eb="4">
      <t>エンゴ</t>
    </rPh>
    <phoneticPr fontId="8"/>
  </si>
  <si>
    <r>
      <t xml:space="preserve">同行援護
</t>
    </r>
    <r>
      <rPr>
        <sz val="9"/>
        <rFont val="ＭＳ Ｐゴシック"/>
        <family val="3"/>
        <charset val="128"/>
      </rPr>
      <t>※3</t>
    </r>
    <rPh sb="0" eb="2">
      <t>ドウコウ</t>
    </rPh>
    <rPh sb="2" eb="4">
      <t>エンゴ</t>
    </rPh>
    <phoneticPr fontId="8"/>
  </si>
  <si>
    <r>
      <t xml:space="preserve">重度訪問
</t>
    </r>
    <r>
      <rPr>
        <sz val="9"/>
        <rFont val="ＭＳ Ｐゴシック"/>
        <family val="3"/>
        <charset val="128"/>
      </rPr>
      <t>※3</t>
    </r>
    <rPh sb="0" eb="2">
      <t>ジュウド</t>
    </rPh>
    <rPh sb="2" eb="4">
      <t>ホウモン</t>
    </rPh>
    <phoneticPr fontId="8"/>
  </si>
  <si>
    <r>
      <t xml:space="preserve">勤務形態
</t>
    </r>
    <r>
      <rPr>
        <sz val="9"/>
        <rFont val="ＭＳ Ｐゴシック"/>
        <family val="3"/>
        <charset val="128"/>
      </rPr>
      <t>※2</t>
    </r>
    <rPh sb="0" eb="2">
      <t>キンム</t>
    </rPh>
    <rPh sb="2" eb="4">
      <t>ケイタイ</t>
    </rPh>
    <phoneticPr fontId="8"/>
  </si>
  <si>
    <r>
      <t xml:space="preserve">居宅介護
職種
</t>
    </r>
    <r>
      <rPr>
        <sz val="9"/>
        <rFont val="ＭＳ Ｐゴシック"/>
        <family val="3"/>
        <charset val="128"/>
      </rPr>
      <t>※1</t>
    </r>
    <rPh sb="0" eb="2">
      <t>キョタク</t>
    </rPh>
    <rPh sb="2" eb="4">
      <t>カイゴ</t>
    </rPh>
    <rPh sb="5" eb="7">
      <t>ショクシュ</t>
    </rPh>
    <phoneticPr fontId="8"/>
  </si>
  <si>
    <t>事業所名</t>
    <rPh sb="0" eb="3">
      <t>ジギョウショ</t>
    </rPh>
    <rPh sb="3" eb="4">
      <t>メイ</t>
    </rPh>
    <phoneticPr fontId="8"/>
  </si>
  <si>
    <t>居宅介護 ・ 重度訪問介護 ・ 同行援護 ・ 行動援護　　　</t>
    <rPh sb="0" eb="2">
      <t>キョタク</t>
    </rPh>
    <rPh sb="2" eb="4">
      <t>カイゴ</t>
    </rPh>
    <rPh sb="7" eb="9">
      <t>ジュウド</t>
    </rPh>
    <rPh sb="9" eb="11">
      <t>ホウモン</t>
    </rPh>
    <rPh sb="11" eb="13">
      <t>カイゴ</t>
    </rPh>
    <rPh sb="16" eb="18">
      <t>ドウコウ</t>
    </rPh>
    <rPh sb="18" eb="20">
      <t>エンゴ</t>
    </rPh>
    <rPh sb="23" eb="25">
      <t>コウドウ</t>
    </rPh>
    <rPh sb="25" eb="27">
      <t>エンゴ</t>
    </rPh>
    <phoneticPr fontId="8"/>
  </si>
  <si>
    <t>サービス種類</t>
    <rPh sb="4" eb="6">
      <t>シュルイ</t>
    </rPh>
    <phoneticPr fontId="8"/>
  </si>
  <si>
    <t>従業者の勤務の体制及び勤務形態一覧表(予定・実績表)　（　　　　年　　　月分）</t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7">
      <t>イチラン</t>
    </rPh>
    <rPh sb="17" eb="18">
      <t>ヒョウ</t>
    </rPh>
    <rPh sb="19" eb="21">
      <t>ヨテイ</t>
    </rPh>
    <rPh sb="22" eb="24">
      <t>ジッセキ</t>
    </rPh>
    <rPh sb="24" eb="25">
      <t>ヒョウ</t>
    </rPh>
    <phoneticPr fontId="8"/>
  </si>
  <si>
    <t>＊　変更の場合は変更年月日の当該月分、更新の場合は更新月分</t>
    <rPh sb="2" eb="4">
      <t>ヘンコウ</t>
    </rPh>
    <rPh sb="5" eb="7">
      <t>バアイ</t>
    </rPh>
    <rPh sb="8" eb="10">
      <t>ヘンコウ</t>
    </rPh>
    <rPh sb="10" eb="13">
      <t>ネンガッピ</t>
    </rPh>
    <rPh sb="14" eb="16">
      <t>トウガイ</t>
    </rPh>
    <rPh sb="16" eb="17">
      <t>ツキ</t>
    </rPh>
    <rPh sb="17" eb="18">
      <t>ブン</t>
    </rPh>
    <rPh sb="19" eb="21">
      <t>コウシン</t>
    </rPh>
    <rPh sb="22" eb="24">
      <t>バアイ</t>
    </rPh>
    <rPh sb="25" eb="27">
      <t>コウシン</t>
    </rPh>
    <rPh sb="27" eb="28">
      <t>ツキ</t>
    </rPh>
    <rPh sb="28" eb="29">
      <t>ブン</t>
    </rPh>
    <phoneticPr fontId="8"/>
  </si>
  <si>
    <t>別紙２（訪問系）</t>
    <rPh sb="0" eb="2">
      <t>ベッシ</t>
    </rPh>
    <rPh sb="4" eb="6">
      <t>ホウモン</t>
    </rPh>
    <rPh sb="6" eb="7">
      <t>ケイ</t>
    </rPh>
    <phoneticPr fontId="8"/>
  </si>
  <si>
    <r>
      <rPr>
        <sz val="12"/>
        <rFont val="HG正楷書体-PRO"/>
        <family val="4"/>
        <charset val="128"/>
      </rPr>
      <t>３</t>
    </r>
    <r>
      <rPr>
        <sz val="12"/>
        <rFont val="ＭＳ Ｐゴシック"/>
        <family val="3"/>
        <charset val="128"/>
      </rPr>
      <t>月</t>
    </r>
    <rPh sb="1" eb="2">
      <t>ガツ</t>
    </rPh>
    <phoneticPr fontId="8"/>
  </si>
  <si>
    <r>
      <rPr>
        <sz val="12"/>
        <rFont val="HG正楷書体-PRO"/>
        <family val="4"/>
        <charset val="128"/>
      </rPr>
      <t>２</t>
    </r>
    <r>
      <rPr>
        <sz val="12"/>
        <rFont val="ＭＳ Ｐゴシック"/>
        <family val="3"/>
        <charset val="128"/>
      </rPr>
      <t>月</t>
    </r>
    <rPh sb="1" eb="2">
      <t>ガツ</t>
    </rPh>
    <phoneticPr fontId="8"/>
  </si>
  <si>
    <r>
      <rPr>
        <sz val="12"/>
        <rFont val="HG正楷書体-PRO"/>
        <family val="4"/>
        <charset val="128"/>
      </rPr>
      <t>１</t>
    </r>
    <r>
      <rPr>
        <sz val="12"/>
        <rFont val="ＭＳ Ｐゴシック"/>
        <family val="3"/>
        <charset val="128"/>
      </rPr>
      <t>月</t>
    </r>
    <rPh sb="1" eb="2">
      <t>ガツ</t>
    </rPh>
    <phoneticPr fontId="8"/>
  </si>
  <si>
    <r>
      <t>変形期間（</t>
    </r>
    <r>
      <rPr>
        <sz val="9"/>
        <rFont val="ＭＳ Ｐゴシック"/>
        <family val="3"/>
        <charset val="128"/>
      </rPr>
      <t>当月1日が属する期間を記載</t>
    </r>
    <r>
      <rPr>
        <sz val="12"/>
        <rFont val="ＭＳ Ｐゴシック"/>
        <family val="3"/>
        <charset val="128"/>
      </rPr>
      <t>）：　</t>
    </r>
    <r>
      <rPr>
        <sz val="12"/>
        <rFont val="HG正楷書体-PRO"/>
        <family val="4"/>
        <charset val="128"/>
      </rPr>
      <t>４</t>
    </r>
    <r>
      <rPr>
        <sz val="12"/>
        <rFont val="ＭＳ Ｐゴシック"/>
        <family val="3"/>
        <charset val="128"/>
      </rPr>
      <t>月　</t>
    </r>
    <r>
      <rPr>
        <sz val="12"/>
        <rFont val="HG正楷書体-PRO"/>
        <family val="4"/>
        <charset val="128"/>
      </rPr>
      <t>１</t>
    </r>
    <r>
      <rPr>
        <sz val="12"/>
        <rFont val="ＭＳ Ｐゴシック"/>
        <family val="3"/>
        <charset val="128"/>
      </rPr>
      <t>日～　</t>
    </r>
    <r>
      <rPr>
        <sz val="12"/>
        <rFont val="HG正楷書体-PRO"/>
        <family val="4"/>
        <charset val="128"/>
      </rPr>
      <t>４</t>
    </r>
    <r>
      <rPr>
        <sz val="12"/>
        <rFont val="ＭＳ Ｐゴシック"/>
        <family val="3"/>
        <charset val="128"/>
      </rPr>
      <t>月　</t>
    </r>
    <r>
      <rPr>
        <sz val="12"/>
        <rFont val="HG正楷書体-PRO"/>
        <family val="4"/>
        <charset val="128"/>
      </rPr>
      <t>30</t>
    </r>
    <r>
      <rPr>
        <sz val="12"/>
        <rFont val="ＭＳ Ｐゴシック"/>
        <family val="3"/>
        <charset val="128"/>
      </rPr>
      <t>日　　左の期間の常勤の勤務すべき時間数：　</t>
    </r>
    <r>
      <rPr>
        <sz val="12"/>
        <rFont val="HG正楷書体-PRO"/>
        <family val="4"/>
        <charset val="128"/>
      </rPr>
      <t>176</t>
    </r>
    <r>
      <rPr>
        <sz val="12"/>
        <rFont val="ＭＳ Ｐゴシック"/>
        <family val="3"/>
        <charset val="128"/>
      </rPr>
      <t>時間　　分　）　</t>
    </r>
    <rPh sb="0" eb="2">
      <t>ヘンケイ</t>
    </rPh>
    <rPh sb="2" eb="4">
      <t>キカン</t>
    </rPh>
    <rPh sb="5" eb="6">
      <t>トウ</t>
    </rPh>
    <rPh sb="6" eb="7">
      <t>ツキ</t>
    </rPh>
    <rPh sb="8" eb="9">
      <t>ニチ</t>
    </rPh>
    <rPh sb="10" eb="11">
      <t>ゾク</t>
    </rPh>
    <rPh sb="13" eb="15">
      <t>キカン</t>
    </rPh>
    <rPh sb="16" eb="18">
      <t>キサイ</t>
    </rPh>
    <rPh sb="22" eb="23">
      <t>ガツ</t>
    </rPh>
    <rPh sb="25" eb="26">
      <t>ニチ</t>
    </rPh>
    <rPh sb="29" eb="30">
      <t>ガツ</t>
    </rPh>
    <rPh sb="33" eb="34">
      <t>ニチ</t>
    </rPh>
    <rPh sb="36" eb="37">
      <t>ヒダリ</t>
    </rPh>
    <rPh sb="38" eb="40">
      <t>キカン</t>
    </rPh>
    <rPh sb="41" eb="43">
      <t>ジョウキン</t>
    </rPh>
    <rPh sb="44" eb="46">
      <t>キンム</t>
    </rPh>
    <rPh sb="49" eb="52">
      <t>ジカンスウ</t>
    </rPh>
    <rPh sb="57" eb="59">
      <t>ジカン</t>
    </rPh>
    <rPh sb="61" eb="62">
      <t>フン</t>
    </rPh>
    <phoneticPr fontId="8"/>
  </si>
  <si>
    <r>
      <t>変形労働時間制　　無　・　有　（　１か月単位　・　１年単位　　対象職種：</t>
    </r>
    <r>
      <rPr>
        <sz val="12"/>
        <rFont val="HG正楷書体-PRO"/>
        <family val="4"/>
        <charset val="128"/>
      </rPr>
      <t>全職種</t>
    </r>
    <r>
      <rPr>
        <sz val="12"/>
        <rFont val="ＭＳ Ｐゴシック"/>
        <family val="3"/>
        <charset val="128"/>
      </rPr>
      <t>　　労基届出日：</t>
    </r>
    <r>
      <rPr>
        <sz val="12"/>
        <rFont val="HG正楷書体-PRO"/>
        <family val="4"/>
        <charset val="128"/>
      </rPr>
      <t>R3.4.1</t>
    </r>
    <r>
      <rPr>
        <sz val="12"/>
        <rFont val="ＭＳ Ｐゴシック"/>
        <family val="3"/>
        <charset val="128"/>
      </rPr>
      <t>　）　</t>
    </r>
    <rPh sb="0" eb="2">
      <t>ヘンケイ</t>
    </rPh>
    <rPh sb="2" eb="4">
      <t>ロウドウ</t>
    </rPh>
    <rPh sb="4" eb="6">
      <t>ジカン</t>
    </rPh>
    <rPh sb="6" eb="7">
      <t>セイ</t>
    </rPh>
    <rPh sb="9" eb="10">
      <t>ナシ</t>
    </rPh>
    <rPh sb="13" eb="14">
      <t>アリ</t>
    </rPh>
    <rPh sb="19" eb="20">
      <t>ゲツ</t>
    </rPh>
    <rPh sb="20" eb="22">
      <t>タンイ</t>
    </rPh>
    <rPh sb="26" eb="27">
      <t>ネン</t>
    </rPh>
    <rPh sb="27" eb="29">
      <t>タンイ</t>
    </rPh>
    <rPh sb="31" eb="33">
      <t>タイショウ</t>
    </rPh>
    <rPh sb="33" eb="35">
      <t>ショクシュ</t>
    </rPh>
    <rPh sb="36" eb="39">
      <t>ゼンショクシュ</t>
    </rPh>
    <rPh sb="41" eb="43">
      <t>ロウキ</t>
    </rPh>
    <rPh sb="43" eb="45">
      <t>トドケデ</t>
    </rPh>
    <rPh sb="45" eb="46">
      <t>ビ</t>
    </rPh>
    <phoneticPr fontId="8"/>
  </si>
  <si>
    <r>
      <t>１日：　　</t>
    </r>
    <r>
      <rPr>
        <sz val="12"/>
        <rFont val="HG正楷書体-PRO"/>
        <family val="4"/>
        <charset val="128"/>
      </rPr>
      <t>８</t>
    </r>
    <r>
      <rPr>
        <sz val="12"/>
        <rFont val="ＭＳ Ｐゴシック"/>
        <family val="3"/>
        <charset val="128"/>
      </rPr>
      <t>時間　　分　　１週：　　</t>
    </r>
    <r>
      <rPr>
        <sz val="12"/>
        <rFont val="HG正楷書体-PRO"/>
        <family val="4"/>
        <charset val="128"/>
      </rPr>
      <t>40</t>
    </r>
    <r>
      <rPr>
        <sz val="12"/>
        <rFont val="ＭＳ Ｐゴシック"/>
        <family val="3"/>
        <charset val="128"/>
      </rPr>
      <t>時間　　分</t>
    </r>
    <rPh sb="1" eb="2">
      <t>ニチ</t>
    </rPh>
    <rPh sb="6" eb="8">
      <t>ジカン</t>
    </rPh>
    <rPh sb="10" eb="11">
      <t>フン</t>
    </rPh>
    <rPh sb="14" eb="15">
      <t>シュウ</t>
    </rPh>
    <rPh sb="20" eb="22">
      <t>ジカン</t>
    </rPh>
    <rPh sb="24" eb="25">
      <t>フン</t>
    </rPh>
    <phoneticPr fontId="8"/>
  </si>
  <si>
    <t>高冷　福士</t>
    <phoneticPr fontId="8"/>
  </si>
  <si>
    <t>③</t>
    <phoneticPr fontId="8"/>
  </si>
  <si>
    <t>事務員</t>
    <rPh sb="0" eb="3">
      <t>ジムイン</t>
    </rPh>
    <phoneticPr fontId="8"/>
  </si>
  <si>
    <t>グループホームあいち・生活支援員</t>
    <rPh sb="11" eb="16">
      <t>セイカツシエンイン</t>
    </rPh>
    <phoneticPr fontId="8"/>
  </si>
  <si>
    <t>岡崎　花子</t>
    <rPh sb="0" eb="2">
      <t>オカザキ</t>
    </rPh>
    <rPh sb="3" eb="5">
      <t>ハナコ</t>
    </rPh>
    <phoneticPr fontId="8"/>
  </si>
  <si>
    <t>居宅介護職員初任者研修</t>
    <rPh sb="0" eb="4">
      <t>キョタクカイゴ</t>
    </rPh>
    <rPh sb="4" eb="6">
      <t>ショクイン</t>
    </rPh>
    <rPh sb="6" eb="9">
      <t>ショニンシャ</t>
    </rPh>
    <rPh sb="9" eb="11">
      <t>ケンシュウ</t>
    </rPh>
    <phoneticPr fontId="8"/>
  </si>
  <si>
    <t>従</t>
    <rPh sb="0" eb="1">
      <t>ジュウ</t>
    </rPh>
    <phoneticPr fontId="8"/>
  </si>
  <si>
    <t>健福　次郎</t>
  </si>
  <si>
    <t>旧ヘルパー２級
行動援護従業者養成研修</t>
    <rPh sb="0" eb="1">
      <t>キュウ</t>
    </rPh>
    <rPh sb="6" eb="7">
      <t>キュウ</t>
    </rPh>
    <rPh sb="8" eb="12">
      <t>コウドウエンゴ</t>
    </rPh>
    <rPh sb="12" eb="15">
      <t>ジュウギョウシャ</t>
    </rPh>
    <rPh sb="15" eb="17">
      <t>ヨウセイ</t>
    </rPh>
    <rPh sb="17" eb="19">
      <t>ケンシュウ</t>
    </rPh>
    <phoneticPr fontId="8"/>
  </si>
  <si>
    <t>従業者</t>
    <rPh sb="0" eb="2">
      <t>ジュウギョウ</t>
    </rPh>
    <rPh sb="2" eb="3">
      <t>シャ</t>
    </rPh>
    <phoneticPr fontId="8"/>
  </si>
  <si>
    <t>森増　木子</t>
  </si>
  <si>
    <t>同行援護従業者養成研修</t>
    <rPh sb="0" eb="4">
      <t>ドウコウエンゴ</t>
    </rPh>
    <rPh sb="4" eb="7">
      <t>ジュウギョウシャ</t>
    </rPh>
    <rPh sb="7" eb="9">
      <t>ヨウセイ</t>
    </rPh>
    <rPh sb="9" eb="11">
      <t>ケンシュウ</t>
    </rPh>
    <phoneticPr fontId="8"/>
  </si>
  <si>
    <t>①</t>
    <phoneticPr fontId="8"/>
  </si>
  <si>
    <t>福　健造</t>
  </si>
  <si>
    <t>実務者研修
同行援護従業者養成研修</t>
    <rPh sb="0" eb="5">
      <t>ジツムシャケンシュウ</t>
    </rPh>
    <phoneticPr fontId="8"/>
  </si>
  <si>
    <t>サ</t>
    <phoneticPr fontId="8"/>
  </si>
  <si>
    <t>サービス提供責任者</t>
    <rPh sb="4" eb="6">
      <t>テイキョウ</t>
    </rPh>
    <rPh sb="6" eb="9">
      <t>セキニンシャ</t>
    </rPh>
    <phoneticPr fontId="8"/>
  </si>
  <si>
    <t>愛知　太郎</t>
    <rPh sb="0" eb="2">
      <t>アイチ</t>
    </rPh>
    <rPh sb="3" eb="5">
      <t>タロウ</t>
    </rPh>
    <phoneticPr fontId="8"/>
  </si>
  <si>
    <t>介護福祉士
強度行動障がい支援者養成研修</t>
    <rPh sb="0" eb="5">
      <t>カイゴフクシシ</t>
    </rPh>
    <rPh sb="6" eb="8">
      <t>キョウド</t>
    </rPh>
    <rPh sb="8" eb="10">
      <t>コウドウ</t>
    </rPh>
    <rPh sb="10" eb="11">
      <t>ショウ</t>
    </rPh>
    <rPh sb="13" eb="16">
      <t>シエンシャ</t>
    </rPh>
    <rPh sb="16" eb="18">
      <t>ヨウセイ</t>
    </rPh>
    <rPh sb="18" eb="20">
      <t>ケンシュウ</t>
    </rPh>
    <phoneticPr fontId="8"/>
  </si>
  <si>
    <t>②</t>
    <phoneticPr fontId="8"/>
  </si>
  <si>
    <t>管理者</t>
    <rPh sb="0" eb="3">
      <t>カンリシャ</t>
    </rPh>
    <phoneticPr fontId="8"/>
  </si>
  <si>
    <t>日</t>
  </si>
  <si>
    <t>土</t>
  </si>
  <si>
    <t>金</t>
  </si>
  <si>
    <t>木</t>
  </si>
  <si>
    <t>水</t>
  </si>
  <si>
    <t>火</t>
  </si>
  <si>
    <t>月</t>
  </si>
  <si>
    <t>月</t>
    <rPh sb="0" eb="1">
      <t>ゲツ</t>
    </rPh>
    <phoneticPr fontId="8"/>
  </si>
  <si>
    <r>
      <t>従業者の勤務の体制及び勤務形態一覧表(</t>
    </r>
    <r>
      <rPr>
        <sz val="14"/>
        <color indexed="10"/>
        <rFont val="ＭＳ Ｐゴシック"/>
        <family val="3"/>
        <charset val="128"/>
      </rPr>
      <t>予定表</t>
    </r>
    <r>
      <rPr>
        <sz val="14"/>
        <rFont val="ＭＳ Ｐゴシック"/>
        <family val="3"/>
        <charset val="128"/>
      </rPr>
      <t>)　（</t>
    </r>
    <r>
      <rPr>
        <sz val="14"/>
        <color indexed="10"/>
        <rFont val="ＭＳ Ｐゴシック"/>
        <family val="3"/>
        <charset val="128"/>
      </rPr>
      <t>令和６年４月分</t>
    </r>
    <r>
      <rPr>
        <sz val="14"/>
        <rFont val="ＭＳ Ｐゴシック"/>
        <family val="3"/>
        <charset val="128"/>
      </rPr>
      <t>）</t>
    </r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7">
      <t>イチラン</t>
    </rPh>
    <rPh sb="17" eb="18">
      <t>ヒョウ</t>
    </rPh>
    <rPh sb="19" eb="21">
      <t>ヨテイ</t>
    </rPh>
    <rPh sb="21" eb="22">
      <t>ヒョウ</t>
    </rPh>
    <rPh sb="25" eb="27">
      <t>レイワ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</si>
</sst>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_ "/>
    <numFmt numFmtId="178" formatCode="0.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u/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HG正楷書体-PRO"/>
      <family val="4"/>
      <charset val="128"/>
    </font>
    <font>
      <sz val="14"/>
      <name val="ＭＳ Ｐゴシック"/>
      <family val="3"/>
      <charset val="128"/>
    </font>
    <font>
      <sz val="8"/>
      <name val="HG正楷書体-PRO"/>
      <family val="4"/>
      <charset val="128"/>
    </font>
    <font>
      <sz val="6"/>
      <name val="HG正楷書体-PRO"/>
      <family val="4"/>
      <charset val="128"/>
    </font>
    <font>
      <sz val="11"/>
      <name val="HG正楷書体-PRO"/>
      <family val="4"/>
      <charset val="128"/>
    </font>
    <font>
      <sz val="14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3743705557422"/>
        <bgColor indexed="64"/>
      </patternFill>
    </fill>
  </fills>
  <borders count="1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8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 textRotation="255" shrinkToFi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textRotation="255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177" fontId="2" fillId="0" borderId="1" xfId="1" applyNumberFormat="1" applyFont="1" applyFill="1" applyBorder="1" applyAlignment="1">
      <alignment horizontal="center" vertical="center"/>
    </xf>
    <xf numFmtId="177" fontId="2" fillId="0" borderId="2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176" fontId="2" fillId="0" borderId="2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2" fillId="0" borderId="3" xfId="1" applyFont="1" applyBorder="1" applyAlignment="1">
      <alignment horizontal="center" vertical="center" textRotation="255"/>
    </xf>
    <xf numFmtId="0" fontId="2" fillId="0" borderId="0" xfId="1" applyFont="1" applyAlignment="1">
      <alignment horizontal="center" vertical="center" textRotation="255"/>
    </xf>
    <xf numFmtId="0" fontId="5" fillId="2" borderId="0" xfId="1" applyFont="1" applyFill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center" vertical="center" shrinkToFit="1"/>
    </xf>
    <xf numFmtId="0" fontId="5" fillId="2" borderId="0" xfId="1" applyFont="1" applyFill="1" applyBorder="1" applyAlignment="1">
      <alignment horizontal="left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176" fontId="2" fillId="3" borderId="2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 shrinkToFit="1"/>
    </xf>
    <xf numFmtId="0" fontId="2" fillId="2" borderId="0" xfId="1" applyFont="1" applyFill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top"/>
    </xf>
    <xf numFmtId="0" fontId="2" fillId="2" borderId="0" xfId="1" applyFont="1" applyFill="1" applyAlignment="1">
      <alignment vertical="top"/>
    </xf>
    <xf numFmtId="0" fontId="4" fillId="0" borderId="0" xfId="1" applyFont="1" applyAlignment="1">
      <alignment vertical="center"/>
    </xf>
    <xf numFmtId="0" fontId="2" fillId="0" borderId="0" xfId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176" fontId="2" fillId="0" borderId="7" xfId="1" applyNumberFormat="1" applyFont="1" applyBorder="1" applyAlignment="1">
      <alignment horizontal="center" vertical="center" shrinkToFit="1"/>
    </xf>
    <xf numFmtId="176" fontId="2" fillId="0" borderId="8" xfId="1" applyNumberFormat="1" applyFont="1" applyBorder="1" applyAlignment="1">
      <alignment horizontal="center" vertical="center" shrinkToFit="1"/>
    </xf>
    <xf numFmtId="176" fontId="2" fillId="0" borderId="9" xfId="1" applyNumberFormat="1" applyFont="1" applyBorder="1" applyAlignment="1">
      <alignment horizontal="center" vertical="center" shrinkToFit="1"/>
    </xf>
    <xf numFmtId="176" fontId="2" fillId="0" borderId="10" xfId="1" applyNumberFormat="1" applyFont="1" applyBorder="1" applyAlignment="1">
      <alignment horizontal="right" vertical="center" shrinkToFit="1"/>
    </xf>
    <xf numFmtId="176" fontId="2" fillId="0" borderId="11" xfId="1" applyNumberFormat="1" applyFont="1" applyBorder="1" applyAlignment="1">
      <alignment horizontal="right" vertical="center" shrinkToFit="1"/>
    </xf>
    <xf numFmtId="176" fontId="2" fillId="3" borderId="9" xfId="1" applyNumberFormat="1" applyFont="1" applyFill="1" applyBorder="1" applyAlignment="1">
      <alignment horizontal="right" vertical="center" shrinkToFit="1"/>
    </xf>
    <xf numFmtId="176" fontId="2" fillId="3" borderId="10" xfId="1" applyNumberFormat="1" applyFont="1" applyFill="1" applyBorder="1" applyAlignment="1">
      <alignment horizontal="right" vertical="center" shrinkToFit="1"/>
    </xf>
    <xf numFmtId="176" fontId="2" fillId="3" borderId="12" xfId="1" applyNumberFormat="1" applyFont="1" applyFill="1" applyBorder="1" applyAlignment="1">
      <alignment horizontal="right" vertical="center" shrinkToFit="1"/>
    </xf>
    <xf numFmtId="0" fontId="2" fillId="0" borderId="13" xfId="1" applyFont="1" applyBorder="1" applyAlignment="1">
      <alignment horizontal="left" vertical="center" shrinkToFit="1"/>
    </xf>
    <xf numFmtId="0" fontId="2" fillId="0" borderId="14" xfId="1" applyFont="1" applyBorder="1" applyAlignment="1">
      <alignment horizontal="left" vertical="center" shrinkToFit="1"/>
    </xf>
    <xf numFmtId="0" fontId="2" fillId="0" borderId="15" xfId="1" applyFont="1" applyBorder="1" applyAlignment="1">
      <alignment horizontal="left" vertical="center" shrinkToFit="1"/>
    </xf>
    <xf numFmtId="0" fontId="2" fillId="0" borderId="8" xfId="1" applyFont="1" applyBorder="1" applyAlignment="1">
      <alignment horizontal="center" vertical="center" wrapText="1" shrinkToFit="1"/>
    </xf>
    <xf numFmtId="0" fontId="2" fillId="0" borderId="16" xfId="1" applyFont="1" applyBorder="1" applyAlignment="1">
      <alignment horizontal="center" vertical="center" wrapText="1" shrinkToFit="1"/>
    </xf>
    <xf numFmtId="0" fontId="2" fillId="0" borderId="4" xfId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center" vertical="center" shrinkToFit="1"/>
    </xf>
    <xf numFmtId="176" fontId="2" fillId="0" borderId="4" xfId="1" applyNumberFormat="1" applyFont="1" applyBorder="1" applyAlignment="1">
      <alignment horizontal="center" vertical="center" shrinkToFit="1"/>
    </xf>
    <xf numFmtId="176" fontId="2" fillId="0" borderId="18" xfId="1" applyNumberFormat="1" applyFont="1" applyBorder="1" applyAlignment="1">
      <alignment horizontal="center" vertical="center" shrinkToFit="1"/>
    </xf>
    <xf numFmtId="176" fontId="2" fillId="0" borderId="19" xfId="1" applyNumberFormat="1" applyFont="1" applyBorder="1" applyAlignment="1">
      <alignment horizontal="right" vertical="center" shrinkToFit="1"/>
    </xf>
    <xf numFmtId="176" fontId="2" fillId="0" borderId="20" xfId="1" applyNumberFormat="1" applyFont="1" applyBorder="1" applyAlignment="1">
      <alignment horizontal="right" vertical="center" shrinkToFit="1"/>
    </xf>
    <xf numFmtId="176" fontId="2" fillId="3" borderId="21" xfId="1" applyNumberFormat="1" applyFont="1" applyFill="1" applyBorder="1" applyAlignment="1">
      <alignment horizontal="right" vertical="center" shrinkToFit="1"/>
    </xf>
    <xf numFmtId="176" fontId="2" fillId="3" borderId="19" xfId="1" applyNumberFormat="1" applyFont="1" applyFill="1" applyBorder="1" applyAlignment="1">
      <alignment horizontal="right" vertical="center" shrinkToFit="1"/>
    </xf>
    <xf numFmtId="176" fontId="2" fillId="3" borderId="22" xfId="1" applyNumberFormat="1" applyFont="1" applyFill="1" applyBorder="1" applyAlignment="1">
      <alignment horizontal="right" vertical="center" shrinkToFit="1"/>
    </xf>
    <xf numFmtId="0" fontId="2" fillId="0" borderId="23" xfId="1" applyFont="1" applyBorder="1" applyAlignment="1">
      <alignment horizontal="left" vertical="center" shrinkToFit="1"/>
    </xf>
    <xf numFmtId="0" fontId="2" fillId="0" borderId="24" xfId="1" applyFont="1" applyBorder="1" applyAlignment="1">
      <alignment horizontal="left" vertical="center" shrinkToFit="1"/>
    </xf>
    <xf numFmtId="0" fontId="2" fillId="0" borderId="21" xfId="1" applyFont="1" applyBorder="1" applyAlignment="1">
      <alignment horizontal="left" vertical="center" shrinkToFit="1"/>
    </xf>
    <xf numFmtId="0" fontId="2" fillId="0" borderId="4" xfId="1" applyFont="1" applyBorder="1" applyAlignment="1">
      <alignment horizontal="center" vertical="center" wrapText="1" shrinkToFit="1"/>
    </xf>
    <xf numFmtId="0" fontId="2" fillId="0" borderId="25" xfId="1" applyFont="1" applyBorder="1" applyAlignment="1">
      <alignment horizontal="center" vertical="center" wrapText="1" shrinkToFit="1"/>
    </xf>
    <xf numFmtId="0" fontId="5" fillId="0" borderId="0" xfId="1" applyFont="1" applyAlignment="1">
      <alignment horizontal="left" vertical="center" indent="1"/>
    </xf>
    <xf numFmtId="176" fontId="2" fillId="0" borderId="26" xfId="1" applyNumberFormat="1" applyFont="1" applyBorder="1" applyAlignment="1">
      <alignment vertical="center" shrinkToFit="1"/>
    </xf>
    <xf numFmtId="176" fontId="2" fillId="0" borderId="10" xfId="1" applyNumberFormat="1" applyFont="1" applyBorder="1" applyAlignment="1">
      <alignment vertical="center" shrinkToFit="1"/>
    </xf>
    <xf numFmtId="176" fontId="2" fillId="2" borderId="9" xfId="1" applyNumberFormat="1" applyFont="1" applyFill="1" applyBorder="1" applyAlignment="1">
      <alignment vertical="center" shrinkToFit="1"/>
    </xf>
    <xf numFmtId="176" fontId="2" fillId="2" borderId="10" xfId="1" applyNumberFormat="1" applyFont="1" applyFill="1" applyBorder="1" applyAlignment="1">
      <alignment vertical="center" shrinkToFit="1"/>
    </xf>
    <xf numFmtId="176" fontId="2" fillId="2" borderId="11" xfId="1" applyNumberFormat="1" applyFont="1" applyFill="1" applyBorder="1" applyAlignment="1">
      <alignment vertical="center" shrinkToFit="1"/>
    </xf>
    <xf numFmtId="0" fontId="2" fillId="3" borderId="9" xfId="1" applyFont="1" applyFill="1" applyBorder="1" applyAlignment="1">
      <alignment horizontal="right" vertical="center" shrinkToFit="1"/>
    </xf>
    <xf numFmtId="0" fontId="2" fillId="3" borderId="10" xfId="1" applyFont="1" applyFill="1" applyBorder="1" applyAlignment="1">
      <alignment horizontal="right" vertical="center" shrinkToFit="1"/>
    </xf>
    <xf numFmtId="0" fontId="2" fillId="3" borderId="12" xfId="1" applyFont="1" applyFill="1" applyBorder="1" applyAlignment="1">
      <alignment horizontal="right" vertical="center" shrinkToFit="1"/>
    </xf>
    <xf numFmtId="0" fontId="2" fillId="0" borderId="10" xfId="1" applyFont="1" applyBorder="1" applyAlignment="1">
      <alignment horizontal="right" vertical="center" shrinkToFit="1"/>
    </xf>
    <xf numFmtId="2" fontId="2" fillId="0" borderId="9" xfId="1" applyNumberFormat="1" applyFont="1" applyBorder="1" applyAlignment="1">
      <alignment horizontal="right" vertical="center" shrinkToFit="1"/>
    </xf>
    <xf numFmtId="2" fontId="2" fillId="0" borderId="10" xfId="1" applyNumberFormat="1" applyFont="1" applyBorder="1" applyAlignment="1">
      <alignment horizontal="right" vertical="center" shrinkToFit="1"/>
    </xf>
    <xf numFmtId="2" fontId="2" fillId="0" borderId="12" xfId="1" applyNumberFormat="1" applyFont="1" applyBorder="1" applyAlignment="1">
      <alignment horizontal="right" vertical="center" shrinkToFit="1"/>
    </xf>
    <xf numFmtId="0" fontId="2" fillId="3" borderId="27" xfId="1" applyFont="1" applyFill="1" applyBorder="1" applyAlignment="1">
      <alignment horizontal="right" vertical="center" shrinkToFit="1"/>
    </xf>
    <xf numFmtId="0" fontId="2" fillId="0" borderId="7" xfId="1" applyFont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 shrinkToFit="1"/>
    </xf>
    <xf numFmtId="0" fontId="2" fillId="0" borderId="16" xfId="1" applyFont="1" applyBorder="1" applyAlignment="1">
      <alignment horizontal="center" vertical="center" shrinkToFit="1"/>
    </xf>
    <xf numFmtId="0" fontId="2" fillId="0" borderId="0" xfId="1" applyFont="1" applyBorder="1" applyAlignment="1">
      <alignment vertical="center"/>
    </xf>
    <xf numFmtId="0" fontId="5" fillId="0" borderId="0" xfId="1" applyFont="1" applyAlignment="1">
      <alignment horizontal="left"/>
    </xf>
    <xf numFmtId="176" fontId="2" fillId="0" borderId="28" xfId="1" applyNumberFormat="1" applyFont="1" applyBorder="1" applyAlignment="1">
      <alignment vertical="center" shrinkToFit="1"/>
    </xf>
    <xf numFmtId="176" fontId="2" fillId="0" borderId="29" xfId="1" applyNumberFormat="1" applyFont="1" applyBorder="1" applyAlignment="1">
      <alignment vertical="center" shrinkToFit="1"/>
    </xf>
    <xf numFmtId="176" fontId="2" fillId="2" borderId="30" xfId="1" applyNumberFormat="1" applyFont="1" applyFill="1" applyBorder="1" applyAlignment="1">
      <alignment vertical="center" shrinkToFit="1"/>
    </xf>
    <xf numFmtId="176" fontId="2" fillId="2" borderId="29" xfId="1" applyNumberFormat="1" applyFont="1" applyFill="1" applyBorder="1" applyAlignment="1">
      <alignment vertical="center" shrinkToFit="1"/>
    </xf>
    <xf numFmtId="176" fontId="2" fillId="2" borderId="31" xfId="1" applyNumberFormat="1" applyFont="1" applyFill="1" applyBorder="1" applyAlignment="1">
      <alignment vertical="center" shrinkToFit="1"/>
    </xf>
    <xf numFmtId="0" fontId="2" fillId="3" borderId="30" xfId="1" applyFont="1" applyFill="1" applyBorder="1" applyAlignment="1">
      <alignment horizontal="right" vertical="center" shrinkToFit="1"/>
    </xf>
    <xf numFmtId="0" fontId="2" fillId="3" borderId="29" xfId="1" applyFont="1" applyFill="1" applyBorder="1" applyAlignment="1">
      <alignment horizontal="right" vertical="center" shrinkToFit="1"/>
    </xf>
    <xf numFmtId="0" fontId="2" fillId="3" borderId="32" xfId="1" applyFont="1" applyFill="1" applyBorder="1" applyAlignment="1">
      <alignment horizontal="right" vertical="center" shrinkToFit="1"/>
    </xf>
    <xf numFmtId="0" fontId="2" fillId="0" borderId="29" xfId="1" applyFont="1" applyBorder="1" applyAlignment="1">
      <alignment horizontal="right" vertical="center" shrinkToFit="1"/>
    </xf>
    <xf numFmtId="176" fontId="2" fillId="0" borderId="31" xfId="1" applyNumberFormat="1" applyFont="1" applyBorder="1" applyAlignment="1">
      <alignment horizontal="right" vertical="center" shrinkToFit="1"/>
    </xf>
    <xf numFmtId="2" fontId="2" fillId="0" borderId="30" xfId="1" applyNumberFormat="1" applyFont="1" applyBorder="1" applyAlignment="1">
      <alignment horizontal="right" vertical="center" shrinkToFit="1"/>
    </xf>
    <xf numFmtId="2" fontId="2" fillId="0" borderId="29" xfId="1" applyNumberFormat="1" applyFont="1" applyBorder="1" applyAlignment="1">
      <alignment horizontal="right" vertical="center" shrinkToFit="1"/>
    </xf>
    <xf numFmtId="2" fontId="2" fillId="0" borderId="32" xfId="1" applyNumberFormat="1" applyFont="1" applyBorder="1" applyAlignment="1">
      <alignment horizontal="right" vertical="center" shrinkToFit="1"/>
    </xf>
    <xf numFmtId="176" fontId="2" fillId="0" borderId="33" xfId="1" applyNumberFormat="1" applyFont="1" applyBorder="1" applyAlignment="1">
      <alignment horizontal="center" vertical="center" shrinkToFit="1"/>
    </xf>
    <xf numFmtId="176" fontId="2" fillId="0" borderId="34" xfId="1" applyNumberFormat="1" applyFont="1" applyBorder="1" applyAlignment="1">
      <alignment horizontal="center" vertical="center" shrinkToFit="1"/>
    </xf>
    <xf numFmtId="176" fontId="2" fillId="0" borderId="30" xfId="1" applyNumberFormat="1" applyFont="1" applyBorder="1" applyAlignment="1">
      <alignment horizontal="center" vertical="center" shrinkToFit="1"/>
    </xf>
    <xf numFmtId="176" fontId="2" fillId="0" borderId="29" xfId="1" applyNumberFormat="1" applyFont="1" applyBorder="1" applyAlignment="1">
      <alignment horizontal="right" vertical="center" shrinkToFit="1"/>
    </xf>
    <xf numFmtId="0" fontId="2" fillId="3" borderId="35" xfId="1" applyFont="1" applyFill="1" applyBorder="1" applyAlignment="1">
      <alignment horizontal="right" vertical="center" shrinkToFit="1"/>
    </xf>
    <xf numFmtId="176" fontId="2" fillId="3" borderId="29" xfId="1" applyNumberFormat="1" applyFont="1" applyFill="1" applyBorder="1" applyAlignment="1">
      <alignment horizontal="right" vertical="center" shrinkToFit="1"/>
    </xf>
    <xf numFmtId="176" fontId="2" fillId="3" borderId="32" xfId="1" applyNumberFormat="1" applyFont="1" applyFill="1" applyBorder="1" applyAlignment="1">
      <alignment horizontal="right" vertical="center" shrinkToFit="1"/>
    </xf>
    <xf numFmtId="0" fontId="2" fillId="0" borderId="33" xfId="1" applyFont="1" applyBorder="1" applyAlignment="1">
      <alignment horizontal="center" vertical="center" shrinkToFit="1"/>
    </xf>
    <xf numFmtId="0" fontId="2" fillId="0" borderId="34" xfId="1" applyFont="1" applyBorder="1" applyAlignment="1">
      <alignment horizontal="center" vertical="center" shrinkToFit="1"/>
    </xf>
    <xf numFmtId="0" fontId="2" fillId="0" borderId="36" xfId="1" applyFont="1" applyBorder="1" applyAlignment="1">
      <alignment horizontal="center" vertical="center" shrinkToFit="1"/>
    </xf>
    <xf numFmtId="0" fontId="2" fillId="4" borderId="37" xfId="1" applyFont="1" applyFill="1" applyBorder="1" applyAlignment="1">
      <alignment horizontal="center" vertical="center" shrinkToFit="1"/>
    </xf>
    <xf numFmtId="0" fontId="2" fillId="4" borderId="38" xfId="1" applyFont="1" applyFill="1" applyBorder="1" applyAlignment="1">
      <alignment horizontal="center" vertical="center" shrinkToFit="1"/>
    </xf>
    <xf numFmtId="0" fontId="2" fillId="4" borderId="39" xfId="1" applyFont="1" applyFill="1" applyBorder="1" applyAlignment="1">
      <alignment horizontal="center" vertical="center" shrinkToFit="1"/>
    </xf>
    <xf numFmtId="0" fontId="4" fillId="0" borderId="40" xfId="1" applyFont="1" applyBorder="1" applyAlignment="1">
      <alignment horizontal="center" vertical="center" wrapText="1"/>
    </xf>
    <xf numFmtId="0" fontId="4" fillId="0" borderId="41" xfId="1" applyFont="1" applyBorder="1" applyAlignment="1">
      <alignment horizontal="center" vertical="center" wrapText="1"/>
    </xf>
    <xf numFmtId="0" fontId="4" fillId="0" borderId="42" xfId="1" applyFont="1" applyBorder="1" applyAlignment="1">
      <alignment horizontal="center" vertical="center" wrapText="1"/>
    </xf>
    <xf numFmtId="176" fontId="2" fillId="0" borderId="43" xfId="1" applyNumberFormat="1" applyFont="1" applyBorder="1" applyAlignment="1">
      <alignment horizontal="right" vertical="center" shrinkToFit="1"/>
    </xf>
    <xf numFmtId="176" fontId="2" fillId="0" borderId="44" xfId="1" applyNumberFormat="1" applyFont="1" applyBorder="1" applyAlignment="1">
      <alignment horizontal="right" vertical="center" shrinkToFit="1"/>
    </xf>
    <xf numFmtId="176" fontId="2" fillId="0" borderId="45" xfId="1" applyNumberFormat="1" applyFont="1" applyBorder="1" applyAlignment="1">
      <alignment horizontal="right" vertical="center" shrinkToFit="1"/>
    </xf>
    <xf numFmtId="176" fontId="2" fillId="0" borderId="46" xfId="1" applyNumberFormat="1" applyFont="1" applyBorder="1" applyAlignment="1">
      <alignment vertical="center" shrinkToFit="1"/>
    </xf>
    <xf numFmtId="176" fontId="2" fillId="0" borderId="47" xfId="1" applyNumberFormat="1" applyFont="1" applyBorder="1" applyAlignment="1">
      <alignment vertical="center" shrinkToFit="1"/>
    </xf>
    <xf numFmtId="0" fontId="2" fillId="3" borderId="45" xfId="1" applyFont="1" applyFill="1" applyBorder="1" applyAlignment="1">
      <alignment horizontal="right" vertical="center" shrinkToFit="1"/>
    </xf>
    <xf numFmtId="0" fontId="2" fillId="3" borderId="46" xfId="1" applyFont="1" applyFill="1" applyBorder="1" applyAlignment="1">
      <alignment horizontal="right" vertical="center" shrinkToFit="1"/>
    </xf>
    <xf numFmtId="0" fontId="2" fillId="3" borderId="48" xfId="1" applyFont="1" applyFill="1" applyBorder="1" applyAlignment="1">
      <alignment horizontal="right" vertical="center" shrinkToFit="1"/>
    </xf>
    <xf numFmtId="176" fontId="2" fillId="0" borderId="49" xfId="1" applyNumberFormat="1" applyFont="1" applyBorder="1" applyAlignment="1">
      <alignment vertical="center" shrinkToFit="1"/>
    </xf>
    <xf numFmtId="176" fontId="2" fillId="0" borderId="44" xfId="1" applyNumberFormat="1" applyFont="1" applyBorder="1" applyAlignment="1">
      <alignment vertical="center" shrinkToFit="1"/>
    </xf>
    <xf numFmtId="176" fontId="2" fillId="0" borderId="50" xfId="1" applyNumberFormat="1" applyFont="1" applyBorder="1" applyAlignment="1">
      <alignment vertical="center" shrinkToFit="1"/>
    </xf>
    <xf numFmtId="176" fontId="2" fillId="3" borderId="45" xfId="1" applyNumberFormat="1" applyFont="1" applyFill="1" applyBorder="1" applyAlignment="1">
      <alignment horizontal="right" vertical="center" shrinkToFit="1"/>
    </xf>
    <xf numFmtId="176" fontId="2" fillId="3" borderId="46" xfId="1" applyNumberFormat="1" applyFont="1" applyFill="1" applyBorder="1" applyAlignment="1">
      <alignment horizontal="right" vertical="center" shrinkToFit="1"/>
    </xf>
    <xf numFmtId="176" fontId="2" fillId="3" borderId="48" xfId="1" applyNumberFormat="1" applyFont="1" applyFill="1" applyBorder="1" applyAlignment="1">
      <alignment horizontal="right" vertical="center" shrinkToFit="1"/>
    </xf>
    <xf numFmtId="176" fontId="2" fillId="0" borderId="43" xfId="1" applyNumberFormat="1" applyFont="1" applyBorder="1" applyAlignment="1">
      <alignment horizontal="center" vertical="center" shrinkToFit="1"/>
    </xf>
    <xf numFmtId="176" fontId="2" fillId="0" borderId="44" xfId="1" applyNumberFormat="1" applyFont="1" applyBorder="1" applyAlignment="1">
      <alignment horizontal="center" vertical="center" shrinkToFit="1"/>
    </xf>
    <xf numFmtId="176" fontId="2" fillId="0" borderId="45" xfId="1" applyNumberFormat="1" applyFont="1" applyBorder="1" applyAlignment="1">
      <alignment horizontal="center" vertical="center" shrinkToFit="1"/>
    </xf>
    <xf numFmtId="176" fontId="2" fillId="0" borderId="51" xfId="1" applyNumberFormat="1" applyFont="1" applyBorder="1" applyAlignment="1">
      <alignment horizontal="right" vertical="center" shrinkToFit="1"/>
    </xf>
    <xf numFmtId="176" fontId="2" fillId="0" borderId="52" xfId="1" applyNumberFormat="1" applyFont="1" applyBorder="1" applyAlignment="1">
      <alignment horizontal="right" vertical="center" shrinkToFit="1"/>
    </xf>
    <xf numFmtId="0" fontId="2" fillId="3" borderId="53" xfId="1" applyFont="1" applyFill="1" applyBorder="1" applyAlignment="1">
      <alignment horizontal="center" vertical="center" shrinkToFit="1"/>
    </xf>
    <xf numFmtId="0" fontId="2" fillId="3" borderId="44" xfId="1" applyFont="1" applyFill="1" applyBorder="1" applyAlignment="1">
      <alignment horizontal="center" vertical="center" shrinkToFit="1"/>
    </xf>
    <xf numFmtId="0" fontId="2" fillId="3" borderId="45" xfId="1" applyFont="1" applyFill="1" applyBorder="1" applyAlignment="1">
      <alignment horizontal="center" vertical="center" shrinkToFit="1"/>
    </xf>
    <xf numFmtId="0" fontId="2" fillId="0" borderId="43" xfId="1" applyFont="1" applyBorder="1" applyAlignment="1">
      <alignment horizontal="center" vertical="center" shrinkToFit="1"/>
    </xf>
    <xf numFmtId="0" fontId="2" fillId="0" borderId="44" xfId="1" applyFont="1" applyBorder="1" applyAlignment="1">
      <alignment horizontal="center" vertical="center" shrinkToFit="1"/>
    </xf>
    <xf numFmtId="0" fontId="2" fillId="0" borderId="54" xfId="1" applyFont="1" applyBorder="1" applyAlignment="1">
      <alignment horizontal="center" vertical="center" shrinkToFit="1"/>
    </xf>
    <xf numFmtId="0" fontId="2" fillId="4" borderId="55" xfId="1" applyFont="1" applyFill="1" applyBorder="1" applyAlignment="1">
      <alignment horizontal="center" vertical="center" shrinkToFit="1"/>
    </xf>
    <xf numFmtId="0" fontId="2" fillId="4" borderId="56" xfId="1" applyFont="1" applyFill="1" applyBorder="1" applyAlignment="1">
      <alignment horizontal="center" vertical="center" shrinkToFit="1"/>
    </xf>
    <xf numFmtId="0" fontId="2" fillId="4" borderId="57" xfId="1" applyFont="1" applyFill="1" applyBorder="1" applyAlignment="1">
      <alignment horizontal="center" vertical="center" shrinkToFit="1"/>
    </xf>
    <xf numFmtId="0" fontId="4" fillId="0" borderId="58" xfId="1" applyFont="1" applyBorder="1" applyAlignment="1">
      <alignment horizontal="center" vertical="center" shrinkToFit="1"/>
    </xf>
    <xf numFmtId="0" fontId="4" fillId="0" borderId="59" xfId="1" applyFont="1" applyBorder="1" applyAlignment="1">
      <alignment horizontal="center" vertical="center" shrinkToFit="1"/>
    </xf>
    <xf numFmtId="176" fontId="2" fillId="0" borderId="60" xfId="1" applyNumberFormat="1" applyFont="1" applyBorder="1" applyAlignment="1">
      <alignment horizontal="right" vertical="center" shrinkToFit="1"/>
    </xf>
    <xf numFmtId="176" fontId="2" fillId="0" borderId="61" xfId="1" applyNumberFormat="1" applyFont="1" applyBorder="1" applyAlignment="1">
      <alignment horizontal="right" vertical="center" shrinkToFit="1"/>
    </xf>
    <xf numFmtId="176" fontId="2" fillId="0" borderId="62" xfId="1" applyNumberFormat="1" applyFont="1" applyBorder="1" applyAlignment="1">
      <alignment horizontal="right" vertical="center" shrinkToFit="1"/>
    </xf>
    <xf numFmtId="176" fontId="2" fillId="0" borderId="51" xfId="1" applyNumberFormat="1" applyFont="1" applyBorder="1" applyAlignment="1">
      <alignment vertical="center" shrinkToFit="1"/>
    </xf>
    <xf numFmtId="176" fontId="2" fillId="0" borderId="52" xfId="1" applyNumberFormat="1" applyFont="1" applyBorder="1" applyAlignment="1">
      <alignment vertical="center" shrinkToFit="1"/>
    </xf>
    <xf numFmtId="0" fontId="2" fillId="3" borderId="63" xfId="1" applyFont="1" applyFill="1" applyBorder="1" applyAlignment="1">
      <alignment horizontal="right" vertical="center" shrinkToFit="1"/>
    </xf>
    <xf numFmtId="0" fontId="2" fillId="3" borderId="64" xfId="1" applyFont="1" applyFill="1" applyBorder="1" applyAlignment="1">
      <alignment horizontal="right" vertical="center" shrinkToFit="1"/>
    </xf>
    <xf numFmtId="0" fontId="2" fillId="3" borderId="65" xfId="1" applyFont="1" applyFill="1" applyBorder="1" applyAlignment="1">
      <alignment horizontal="right" vertical="center" shrinkToFit="1"/>
    </xf>
    <xf numFmtId="176" fontId="2" fillId="0" borderId="66" xfId="1" applyNumberFormat="1" applyFont="1" applyBorder="1" applyAlignment="1">
      <alignment vertical="center" shrinkToFit="1"/>
    </xf>
    <xf numFmtId="176" fontId="2" fillId="3" borderId="62" xfId="1" applyNumberFormat="1" applyFont="1" applyFill="1" applyBorder="1" applyAlignment="1">
      <alignment horizontal="right" vertical="center" shrinkToFit="1"/>
    </xf>
    <xf numFmtId="176" fontId="2" fillId="3" borderId="56" xfId="1" applyNumberFormat="1" applyFont="1" applyFill="1" applyBorder="1" applyAlignment="1">
      <alignment horizontal="right" vertical="center" shrinkToFit="1"/>
    </xf>
    <xf numFmtId="176" fontId="2" fillId="3" borderId="67" xfId="1" applyNumberFormat="1" applyFont="1" applyFill="1" applyBorder="1" applyAlignment="1">
      <alignment horizontal="right" vertical="center" shrinkToFit="1"/>
    </xf>
    <xf numFmtId="176" fontId="2" fillId="0" borderId="62" xfId="1" applyNumberFormat="1" applyFont="1" applyBorder="1" applyAlignment="1">
      <alignment horizontal="center" vertical="center" shrinkToFit="1"/>
    </xf>
    <xf numFmtId="176" fontId="2" fillId="0" borderId="64" xfId="1" applyNumberFormat="1" applyFont="1" applyBorder="1" applyAlignment="1">
      <alignment horizontal="right" vertical="center" shrinkToFit="1"/>
    </xf>
    <xf numFmtId="176" fontId="2" fillId="0" borderId="68" xfId="1" applyNumberFormat="1" applyFont="1" applyBorder="1" applyAlignment="1">
      <alignment horizontal="right" vertical="center" shrinkToFit="1"/>
    </xf>
    <xf numFmtId="0" fontId="2" fillId="3" borderId="62" xfId="1" applyFont="1" applyFill="1" applyBorder="1" applyAlignment="1">
      <alignment horizontal="right" vertical="center" shrinkToFit="1"/>
    </xf>
    <xf numFmtId="0" fontId="2" fillId="3" borderId="56" xfId="1" applyFont="1" applyFill="1" applyBorder="1" applyAlignment="1">
      <alignment horizontal="right" vertical="center" shrinkToFit="1"/>
    </xf>
    <xf numFmtId="0" fontId="2" fillId="3" borderId="67" xfId="1" applyFont="1" applyFill="1" applyBorder="1" applyAlignment="1">
      <alignment horizontal="right" vertical="center" shrinkToFit="1"/>
    </xf>
    <xf numFmtId="0" fontId="2" fillId="0" borderId="60" xfId="1" applyFont="1" applyBorder="1" applyAlignment="1">
      <alignment horizontal="center" vertical="center" shrinkToFit="1"/>
    </xf>
    <xf numFmtId="0" fontId="2" fillId="0" borderId="61" xfId="1" applyFont="1" applyBorder="1" applyAlignment="1">
      <alignment horizontal="center" vertical="center" shrinkToFit="1"/>
    </xf>
    <xf numFmtId="0" fontId="2" fillId="0" borderId="59" xfId="1" applyFont="1" applyBorder="1" applyAlignment="1">
      <alignment horizontal="center" vertical="center" shrinkToFit="1"/>
    </xf>
    <xf numFmtId="0" fontId="2" fillId="4" borderId="69" xfId="1" applyFont="1" applyFill="1" applyBorder="1" applyAlignment="1">
      <alignment horizontal="center" vertical="center" shrinkToFit="1"/>
    </xf>
    <xf numFmtId="0" fontId="2" fillId="4" borderId="70" xfId="1" applyFont="1" applyFill="1" applyBorder="1" applyAlignment="1">
      <alignment horizontal="center" vertical="center" shrinkToFit="1"/>
    </xf>
    <xf numFmtId="0" fontId="2" fillId="4" borderId="71" xfId="1" applyFont="1" applyFill="1" applyBorder="1" applyAlignment="1">
      <alignment horizontal="center" vertical="center" shrinkToFit="1"/>
    </xf>
    <xf numFmtId="0" fontId="4" fillId="0" borderId="69" xfId="1" applyFont="1" applyBorder="1" applyAlignment="1">
      <alignment horizontal="center" vertical="center" wrapText="1"/>
    </xf>
    <xf numFmtId="0" fontId="4" fillId="0" borderId="70" xfId="1" applyFont="1" applyBorder="1" applyAlignment="1">
      <alignment horizontal="center" vertical="center" wrapText="1"/>
    </xf>
    <xf numFmtId="0" fontId="4" fillId="0" borderId="71" xfId="1" applyFont="1" applyBorder="1" applyAlignment="1">
      <alignment horizontal="center" vertical="center" wrapText="1"/>
    </xf>
    <xf numFmtId="176" fontId="2" fillId="0" borderId="0" xfId="1" applyNumberFormat="1" applyFont="1" applyBorder="1" applyAlignment="1">
      <alignment horizontal="center" vertical="center"/>
    </xf>
    <xf numFmtId="176" fontId="2" fillId="0" borderId="72" xfId="1" applyNumberFormat="1" applyFont="1" applyBorder="1" applyAlignment="1">
      <alignment vertical="center" shrinkToFit="1"/>
    </xf>
    <xf numFmtId="176" fontId="2" fillId="0" borderId="64" xfId="1" applyNumberFormat="1" applyFont="1" applyBorder="1" applyAlignment="1">
      <alignment vertical="center" shrinkToFit="1"/>
    </xf>
    <xf numFmtId="176" fontId="2" fillId="0" borderId="73" xfId="1" applyNumberFormat="1" applyFont="1" applyBorder="1" applyAlignment="1">
      <alignment vertical="center" shrinkToFit="1"/>
    </xf>
    <xf numFmtId="176" fontId="2" fillId="2" borderId="64" xfId="1" applyNumberFormat="1" applyFont="1" applyFill="1" applyBorder="1" applyAlignment="1">
      <alignment vertical="center" shrinkToFit="1"/>
    </xf>
    <xf numFmtId="176" fontId="2" fillId="2" borderId="68" xfId="1" applyNumberFormat="1" applyFont="1" applyFill="1" applyBorder="1" applyAlignment="1">
      <alignment vertical="center" shrinkToFit="1"/>
    </xf>
    <xf numFmtId="0" fontId="2" fillId="3" borderId="74" xfId="1" applyFont="1" applyFill="1" applyBorder="1" applyAlignment="1">
      <alignment horizontal="center" vertical="center" shrinkToFit="1"/>
    </xf>
    <xf numFmtId="0" fontId="2" fillId="3" borderId="75" xfId="1" applyFont="1" applyFill="1" applyBorder="1" applyAlignment="1">
      <alignment horizontal="center" vertical="center" shrinkToFit="1"/>
    </xf>
    <xf numFmtId="0" fontId="2" fillId="3" borderId="76" xfId="1" applyFont="1" applyFill="1" applyBorder="1" applyAlignment="1">
      <alignment horizontal="center" vertical="center" shrinkToFit="1"/>
    </xf>
    <xf numFmtId="0" fontId="2" fillId="3" borderId="77" xfId="1" applyFont="1" applyFill="1" applyBorder="1" applyAlignment="1">
      <alignment horizontal="center" vertical="center" shrinkToFit="1"/>
    </xf>
    <xf numFmtId="0" fontId="0" fillId="0" borderId="69" xfId="0" applyBorder="1" applyAlignment="1">
      <alignment vertical="center" shrinkToFit="1"/>
    </xf>
    <xf numFmtId="0" fontId="0" fillId="0" borderId="70" xfId="0" applyBorder="1" applyAlignment="1">
      <alignment vertical="center" shrinkToFit="1"/>
    </xf>
    <xf numFmtId="0" fontId="0" fillId="0" borderId="63" xfId="0" applyBorder="1" applyAlignment="1">
      <alignment vertical="center" shrinkToFit="1"/>
    </xf>
    <xf numFmtId="0" fontId="0" fillId="0" borderId="73" xfId="0" applyBorder="1" applyAlignment="1">
      <alignment vertical="center" shrinkToFit="1"/>
    </xf>
    <xf numFmtId="0" fontId="0" fillId="0" borderId="78" xfId="0" applyBorder="1" applyAlignment="1">
      <alignment vertical="center" shrinkToFit="1"/>
    </xf>
    <xf numFmtId="176" fontId="0" fillId="3" borderId="79" xfId="0" applyNumberFormat="1" applyFill="1" applyBorder="1" applyAlignment="1">
      <alignment vertical="center" shrinkToFit="1"/>
    </xf>
    <xf numFmtId="176" fontId="0" fillId="3" borderId="70" xfId="0" applyNumberFormat="1" applyFill="1" applyBorder="1" applyAlignment="1">
      <alignment vertical="center" shrinkToFit="1"/>
    </xf>
    <xf numFmtId="176" fontId="0" fillId="3" borderId="63" xfId="0" applyNumberFormat="1" applyFill="1" applyBorder="1" applyAlignment="1">
      <alignment vertical="center" shrinkToFit="1"/>
    </xf>
    <xf numFmtId="176" fontId="0" fillId="3" borderId="73" xfId="0" applyNumberFormat="1" applyFill="1" applyBorder="1" applyAlignment="1">
      <alignment vertical="center" shrinkToFit="1"/>
    </xf>
    <xf numFmtId="176" fontId="0" fillId="3" borderId="70" xfId="0" applyNumberFormat="1" applyFill="1" applyBorder="1" applyAlignment="1">
      <alignment vertical="center" shrinkToFit="1"/>
    </xf>
    <xf numFmtId="176" fontId="0" fillId="3" borderId="63" xfId="0" applyNumberFormat="1" applyFill="1" applyBorder="1" applyAlignment="1">
      <alignment vertical="center" shrinkToFit="1"/>
    </xf>
    <xf numFmtId="176" fontId="0" fillId="3" borderId="73" xfId="0" applyNumberFormat="1" applyFill="1" applyBorder="1" applyAlignment="1">
      <alignment vertical="center" shrinkToFit="1"/>
    </xf>
    <xf numFmtId="176" fontId="0" fillId="3" borderId="71" xfId="0" applyNumberFormat="1" applyFill="1" applyBorder="1" applyAlignment="1">
      <alignment vertical="center" shrinkToFit="1"/>
    </xf>
    <xf numFmtId="176" fontId="0" fillId="0" borderId="69" xfId="0" applyNumberFormat="1" applyBorder="1" applyAlignment="1">
      <alignment vertical="center" shrinkToFit="1"/>
    </xf>
    <xf numFmtId="176" fontId="0" fillId="0" borderId="70" xfId="0" applyNumberFormat="1" applyBorder="1" applyAlignment="1">
      <alignment vertical="center" shrinkToFit="1"/>
    </xf>
    <xf numFmtId="176" fontId="0" fillId="0" borderId="63" xfId="0" applyNumberFormat="1" applyBorder="1" applyAlignment="1">
      <alignment vertical="center" shrinkToFit="1"/>
    </xf>
    <xf numFmtId="0" fontId="0" fillId="3" borderId="79" xfId="0" applyFill="1" applyBorder="1" applyAlignment="1">
      <alignment vertical="center" shrinkToFit="1"/>
    </xf>
    <xf numFmtId="0" fontId="0" fillId="3" borderId="70" xfId="0" applyFill="1" applyBorder="1" applyAlignment="1">
      <alignment vertical="center" shrinkToFit="1"/>
    </xf>
    <xf numFmtId="0" fontId="0" fillId="3" borderId="63" xfId="0" applyFill="1" applyBorder="1" applyAlignment="1">
      <alignment vertical="center" shrinkToFit="1"/>
    </xf>
    <xf numFmtId="0" fontId="0" fillId="3" borderId="73" xfId="0" applyFill="1" applyBorder="1" applyAlignment="1">
      <alignment vertical="center" shrinkToFit="1"/>
    </xf>
    <xf numFmtId="0" fontId="0" fillId="3" borderId="71" xfId="0" applyFill="1" applyBorder="1" applyAlignment="1">
      <alignment vertical="center" shrinkToFit="1"/>
    </xf>
    <xf numFmtId="0" fontId="2" fillId="0" borderId="69" xfId="1" applyFont="1" applyBorder="1" applyAlignment="1">
      <alignment horizontal="center" vertical="center" shrinkToFit="1"/>
    </xf>
    <xf numFmtId="0" fontId="2" fillId="0" borderId="70" xfId="1" applyFont="1" applyBorder="1" applyAlignment="1">
      <alignment horizontal="center" vertical="center" shrinkToFit="1"/>
    </xf>
    <xf numFmtId="0" fontId="2" fillId="0" borderId="71" xfId="1" applyFont="1" applyBorder="1" applyAlignment="1">
      <alignment horizontal="center" vertical="center" shrinkToFit="1"/>
    </xf>
    <xf numFmtId="0" fontId="2" fillId="4" borderId="80" xfId="1" applyFont="1" applyFill="1" applyBorder="1" applyAlignment="1">
      <alignment horizontal="center" vertical="center" shrinkToFit="1"/>
    </xf>
    <xf numFmtId="0" fontId="2" fillId="4" borderId="81" xfId="1" applyFont="1" applyFill="1" applyBorder="1" applyAlignment="1">
      <alignment horizontal="center" vertical="center" shrinkToFit="1"/>
    </xf>
    <xf numFmtId="0" fontId="2" fillId="4" borderId="82" xfId="1" applyFont="1" applyFill="1" applyBorder="1" applyAlignment="1">
      <alignment horizontal="center" vertical="center" shrinkToFit="1"/>
    </xf>
    <xf numFmtId="0" fontId="4" fillId="0" borderId="80" xfId="1" applyFont="1" applyBorder="1" applyAlignment="1">
      <alignment horizontal="center" vertical="center" wrapText="1"/>
    </xf>
    <xf numFmtId="0" fontId="4" fillId="0" borderId="81" xfId="1" applyFont="1" applyBorder="1" applyAlignment="1">
      <alignment horizontal="center" vertical="center" wrapText="1"/>
    </xf>
    <xf numFmtId="0" fontId="4" fillId="0" borderId="82" xfId="1" applyFont="1" applyBorder="1" applyAlignment="1">
      <alignment horizontal="center" vertical="center" wrapText="1"/>
    </xf>
    <xf numFmtId="176" fontId="2" fillId="0" borderId="83" xfId="1" applyNumberFormat="1" applyFont="1" applyBorder="1" applyAlignment="1">
      <alignment vertical="center" shrinkToFit="1"/>
    </xf>
    <xf numFmtId="176" fontId="2" fillId="0" borderId="84" xfId="1" applyNumberFormat="1" applyFont="1" applyBorder="1" applyAlignment="1">
      <alignment vertical="center" shrinkToFit="1"/>
    </xf>
    <xf numFmtId="176" fontId="2" fillId="0" borderId="85" xfId="1" applyNumberFormat="1" applyFont="1" applyBorder="1" applyAlignment="1">
      <alignment vertical="center" shrinkToFit="1"/>
    </xf>
    <xf numFmtId="176" fontId="2" fillId="2" borderId="86" xfId="1" applyNumberFormat="1" applyFont="1" applyFill="1" applyBorder="1" applyAlignment="1">
      <alignment vertical="center" shrinkToFit="1"/>
    </xf>
    <xf numFmtId="176" fontId="2" fillId="2" borderId="87" xfId="1" applyNumberFormat="1" applyFont="1" applyFill="1" applyBorder="1" applyAlignment="1">
      <alignment vertical="center" shrinkToFit="1"/>
    </xf>
    <xf numFmtId="0" fontId="2" fillId="3" borderId="88" xfId="1" applyFont="1" applyFill="1" applyBorder="1" applyAlignment="1">
      <alignment horizontal="right" vertical="center" shrinkToFit="1"/>
    </xf>
    <xf numFmtId="0" fontId="2" fillId="3" borderId="86" xfId="1" applyFont="1" applyFill="1" applyBorder="1" applyAlignment="1">
      <alignment horizontal="right" vertical="center" shrinkToFit="1"/>
    </xf>
    <xf numFmtId="0" fontId="2" fillId="3" borderId="89" xfId="1" applyFont="1" applyFill="1" applyBorder="1" applyAlignment="1">
      <alignment horizontal="right" vertical="center" shrinkToFit="1"/>
    </xf>
    <xf numFmtId="176" fontId="2" fillId="0" borderId="90" xfId="1" applyNumberFormat="1" applyFont="1" applyBorder="1" applyAlignment="1">
      <alignment vertical="center" shrinkToFit="1"/>
    </xf>
    <xf numFmtId="176" fontId="2" fillId="0" borderId="0" xfId="1" applyNumberFormat="1" applyFont="1" applyBorder="1" applyAlignment="1">
      <alignment vertical="center" shrinkToFit="1"/>
    </xf>
    <xf numFmtId="176" fontId="2" fillId="0" borderId="91" xfId="1" applyNumberFormat="1" applyFont="1" applyBorder="1" applyAlignment="1">
      <alignment vertical="center" shrinkToFit="1"/>
    </xf>
    <xf numFmtId="176" fontId="2" fillId="0" borderId="92" xfId="1" applyNumberFormat="1" applyFont="1" applyBorder="1" applyAlignment="1">
      <alignment vertical="center" shrinkToFit="1"/>
    </xf>
    <xf numFmtId="176" fontId="2" fillId="0" borderId="81" xfId="1" applyNumberFormat="1" applyFont="1" applyBorder="1" applyAlignment="1">
      <alignment vertical="center" shrinkToFit="1"/>
    </xf>
    <xf numFmtId="176" fontId="2" fillId="0" borderId="93" xfId="1" applyNumberFormat="1" applyFont="1" applyBorder="1" applyAlignment="1">
      <alignment vertical="center" shrinkToFit="1"/>
    </xf>
    <xf numFmtId="176" fontId="2" fillId="3" borderId="94" xfId="1" applyNumberFormat="1" applyFont="1" applyFill="1" applyBorder="1" applyAlignment="1">
      <alignment horizontal="right" vertical="center" shrinkToFit="1"/>
    </xf>
    <xf numFmtId="176" fontId="2" fillId="3" borderId="81" xfId="1" applyNumberFormat="1" applyFont="1" applyFill="1" applyBorder="1" applyAlignment="1">
      <alignment horizontal="right" vertical="center" shrinkToFit="1"/>
    </xf>
    <xf numFmtId="176" fontId="2" fillId="3" borderId="95" xfId="1" applyNumberFormat="1" applyFont="1" applyFill="1" applyBorder="1" applyAlignment="1">
      <alignment horizontal="right" vertical="center" shrinkToFit="1"/>
    </xf>
    <xf numFmtId="176" fontId="2" fillId="3" borderId="92" xfId="1" applyNumberFormat="1" applyFont="1" applyFill="1" applyBorder="1" applyAlignment="1">
      <alignment horizontal="right" vertical="center" shrinkToFit="1"/>
    </xf>
    <xf numFmtId="176" fontId="2" fillId="3" borderId="81" xfId="1" applyNumberFormat="1" applyFont="1" applyFill="1" applyBorder="1" applyAlignment="1">
      <alignment horizontal="right" vertical="center" shrinkToFit="1"/>
    </xf>
    <xf numFmtId="176" fontId="2" fillId="3" borderId="95" xfId="1" applyNumberFormat="1" applyFont="1" applyFill="1" applyBorder="1" applyAlignment="1">
      <alignment horizontal="right" vertical="center" shrinkToFit="1"/>
    </xf>
    <xf numFmtId="176" fontId="2" fillId="3" borderId="92" xfId="1" applyNumberFormat="1" applyFont="1" applyFill="1" applyBorder="1" applyAlignment="1">
      <alignment horizontal="right" vertical="center" shrinkToFit="1"/>
    </xf>
    <xf numFmtId="176" fontId="2" fillId="3" borderId="82" xfId="1" applyNumberFormat="1" applyFont="1" applyFill="1" applyBorder="1" applyAlignment="1">
      <alignment horizontal="right" vertical="center" shrinkToFit="1"/>
    </xf>
    <xf numFmtId="176" fontId="2" fillId="0" borderId="90" xfId="1" applyNumberFormat="1" applyFont="1" applyBorder="1" applyAlignment="1">
      <alignment horizontal="center" vertical="center" shrinkToFit="1"/>
    </xf>
    <xf numFmtId="176" fontId="2" fillId="0" borderId="0" xfId="1" applyNumberFormat="1" applyFont="1" applyBorder="1" applyAlignment="1">
      <alignment horizontal="center" vertical="center" shrinkToFit="1"/>
    </xf>
    <xf numFmtId="176" fontId="2" fillId="0" borderId="91" xfId="1" applyNumberFormat="1" applyFont="1" applyBorder="1" applyAlignment="1">
      <alignment horizontal="center" vertical="center" shrinkToFit="1"/>
    </xf>
    <xf numFmtId="176" fontId="2" fillId="0" borderId="92" xfId="1" applyNumberFormat="1" applyFont="1" applyBorder="1" applyAlignment="1">
      <alignment horizontal="right" vertical="center" shrinkToFit="1"/>
    </xf>
    <xf numFmtId="176" fontId="2" fillId="0" borderId="81" xfId="1" applyNumberFormat="1" applyFont="1" applyBorder="1" applyAlignment="1">
      <alignment horizontal="right" vertical="center" shrinkToFit="1"/>
    </xf>
    <xf numFmtId="176" fontId="2" fillId="0" borderId="93" xfId="1" applyNumberFormat="1" applyFont="1" applyBorder="1" applyAlignment="1">
      <alignment horizontal="right" vertical="center" shrinkToFit="1"/>
    </xf>
    <xf numFmtId="0" fontId="2" fillId="3" borderId="94" xfId="1" applyFont="1" applyFill="1" applyBorder="1" applyAlignment="1">
      <alignment horizontal="right" vertical="center" shrinkToFit="1"/>
    </xf>
    <xf numFmtId="0" fontId="2" fillId="3" borderId="81" xfId="1" applyFont="1" applyFill="1" applyBorder="1" applyAlignment="1">
      <alignment horizontal="right" vertical="center" shrinkToFit="1"/>
    </xf>
    <xf numFmtId="0" fontId="2" fillId="3" borderId="95" xfId="1" applyFont="1" applyFill="1" applyBorder="1" applyAlignment="1">
      <alignment horizontal="right" vertical="center" shrinkToFit="1"/>
    </xf>
    <xf numFmtId="0" fontId="2" fillId="3" borderId="92" xfId="1" applyFont="1" applyFill="1" applyBorder="1" applyAlignment="1">
      <alignment horizontal="right" vertical="center" shrinkToFit="1"/>
    </xf>
    <xf numFmtId="0" fontId="2" fillId="3" borderId="82" xfId="1" applyFont="1" applyFill="1" applyBorder="1" applyAlignment="1">
      <alignment horizontal="right" vertical="center" shrinkToFit="1"/>
    </xf>
    <xf numFmtId="0" fontId="2" fillId="0" borderId="80" xfId="1" applyFont="1" applyBorder="1" applyAlignment="1">
      <alignment horizontal="center" vertical="center" shrinkToFit="1"/>
    </xf>
    <xf numFmtId="0" fontId="2" fillId="0" borderId="81" xfId="1" applyFont="1" applyBorder="1" applyAlignment="1">
      <alignment horizontal="center" vertical="center" shrinkToFit="1"/>
    </xf>
    <xf numFmtId="0" fontId="2" fillId="0" borderId="82" xfId="1" applyFont="1" applyBorder="1" applyAlignment="1">
      <alignment horizontal="center" vertical="center" shrinkToFit="1"/>
    </xf>
    <xf numFmtId="0" fontId="4" fillId="0" borderId="60" xfId="1" applyFont="1" applyBorder="1" applyAlignment="1">
      <alignment horizontal="center" vertical="center" shrinkToFit="1"/>
    </xf>
    <xf numFmtId="0" fontId="4" fillId="0" borderId="62" xfId="1" applyFont="1" applyBorder="1" applyAlignment="1">
      <alignment horizontal="center" vertical="center" shrinkToFit="1"/>
    </xf>
    <xf numFmtId="0" fontId="10" fillId="0" borderId="73" xfId="1" applyFont="1" applyBorder="1" applyAlignment="1">
      <alignment horizontal="left" vertical="center"/>
    </xf>
    <xf numFmtId="0" fontId="10" fillId="0" borderId="70" xfId="1" applyFont="1" applyBorder="1" applyAlignment="1">
      <alignment horizontal="left" vertical="center"/>
    </xf>
    <xf numFmtId="0" fontId="10" fillId="0" borderId="71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top" wrapText="1"/>
    </xf>
    <xf numFmtId="176" fontId="2" fillId="0" borderId="33" xfId="1" applyNumberFormat="1" applyFont="1" applyBorder="1" applyAlignment="1">
      <alignment horizontal="right" vertical="center" shrinkToFit="1"/>
    </xf>
    <xf numFmtId="176" fontId="2" fillId="0" borderId="34" xfId="1" applyNumberFormat="1" applyFont="1" applyBorder="1" applyAlignment="1">
      <alignment horizontal="right" vertical="center" shrinkToFit="1"/>
    </xf>
    <xf numFmtId="176" fontId="2" fillId="0" borderId="30" xfId="1" applyNumberFormat="1" applyFont="1" applyBorder="1" applyAlignment="1">
      <alignment horizontal="right" vertical="center" shrinkToFit="1"/>
    </xf>
    <xf numFmtId="176" fontId="2" fillId="0" borderId="96" xfId="1" applyNumberFormat="1" applyFont="1" applyBorder="1" applyAlignment="1">
      <alignment vertical="center" shrinkToFit="1"/>
    </xf>
    <xf numFmtId="176" fontId="2" fillId="0" borderId="97" xfId="1" applyNumberFormat="1" applyFont="1" applyBorder="1" applyAlignment="1">
      <alignment vertical="center" shrinkToFit="1"/>
    </xf>
    <xf numFmtId="0" fontId="2" fillId="3" borderId="18" xfId="1" applyFont="1" applyFill="1" applyBorder="1" applyAlignment="1">
      <alignment horizontal="right" vertical="center" shrinkToFit="1"/>
    </xf>
    <xf numFmtId="0" fontId="2" fillId="3" borderId="96" xfId="1" applyFont="1" applyFill="1" applyBorder="1" applyAlignment="1">
      <alignment horizontal="right" vertical="center" shrinkToFit="1"/>
    </xf>
    <xf numFmtId="0" fontId="2" fillId="3" borderId="98" xfId="1" applyFont="1" applyFill="1" applyBorder="1" applyAlignment="1">
      <alignment horizontal="right" vertical="center" shrinkToFit="1"/>
    </xf>
    <xf numFmtId="176" fontId="2" fillId="0" borderId="31" xfId="1" applyNumberFormat="1" applyFont="1" applyBorder="1" applyAlignment="1">
      <alignment vertical="center" shrinkToFit="1"/>
    </xf>
    <xf numFmtId="2" fontId="2" fillId="3" borderId="30" xfId="1" applyNumberFormat="1" applyFont="1" applyFill="1" applyBorder="1" applyAlignment="1">
      <alignment horizontal="right" vertical="center" shrinkToFit="1"/>
    </xf>
    <xf numFmtId="2" fontId="2" fillId="3" borderId="29" xfId="1" applyNumberFormat="1" applyFont="1" applyFill="1" applyBorder="1" applyAlignment="1">
      <alignment horizontal="right" vertical="center" shrinkToFit="1"/>
    </xf>
    <xf numFmtId="2" fontId="2" fillId="3" borderId="32" xfId="1" applyNumberFormat="1" applyFont="1" applyFill="1" applyBorder="1" applyAlignment="1">
      <alignment horizontal="right" vertical="center" shrinkToFit="1"/>
    </xf>
    <xf numFmtId="176" fontId="2" fillId="3" borderId="30" xfId="1" applyNumberFormat="1" applyFont="1" applyFill="1" applyBorder="1" applyAlignment="1">
      <alignment horizontal="right" vertical="center" shrinkToFit="1"/>
    </xf>
    <xf numFmtId="0" fontId="4" fillId="0" borderId="69" xfId="1" applyFont="1" applyBorder="1" applyAlignment="1">
      <alignment horizontal="center" vertical="center"/>
    </xf>
    <xf numFmtId="0" fontId="4" fillId="0" borderId="63" xfId="1" applyFont="1" applyBorder="1" applyAlignment="1">
      <alignment horizontal="center" vertical="center"/>
    </xf>
    <xf numFmtId="0" fontId="10" fillId="0" borderId="99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0" fillId="0" borderId="10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2" fillId="0" borderId="101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102" xfId="1" applyFont="1" applyBorder="1" applyAlignment="1">
      <alignment horizontal="center" vertical="center"/>
    </xf>
    <xf numFmtId="0" fontId="2" fillId="0" borderId="103" xfId="1" applyFont="1" applyBorder="1" applyAlignment="1">
      <alignment horizontal="right" vertical="center"/>
    </xf>
    <xf numFmtId="0" fontId="2" fillId="0" borderId="41" xfId="1" applyFont="1" applyBorder="1" applyAlignment="1">
      <alignment horizontal="right" vertical="center"/>
    </xf>
    <xf numFmtId="0" fontId="2" fillId="0" borderId="101" xfId="1" applyFont="1" applyBorder="1" applyAlignment="1">
      <alignment horizontal="right" vertical="center"/>
    </xf>
    <xf numFmtId="0" fontId="2" fillId="0" borderId="39" xfId="1" applyFont="1" applyBorder="1" applyAlignment="1">
      <alignment horizontal="right" vertical="center"/>
    </xf>
    <xf numFmtId="0" fontId="2" fillId="0" borderId="42" xfId="1" applyFont="1" applyBorder="1" applyAlignment="1">
      <alignment horizontal="right" vertical="center"/>
    </xf>
    <xf numFmtId="0" fontId="0" fillId="0" borderId="7" xfId="1" applyFont="1" applyBorder="1" applyAlignment="1">
      <alignment horizontal="center" vertical="center" wrapText="1"/>
    </xf>
    <xf numFmtId="0" fontId="0" fillId="0" borderId="8" xfId="1" applyFont="1" applyBorder="1" applyAlignment="1">
      <alignment horizontal="center" vertical="center" wrapText="1"/>
    </xf>
    <xf numFmtId="0" fontId="0" fillId="0" borderId="16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shrinkToFit="1"/>
    </xf>
    <xf numFmtId="0" fontId="4" fillId="0" borderId="29" xfId="1" applyFont="1" applyBorder="1" applyAlignment="1">
      <alignment horizontal="center" vertical="center" shrinkToFit="1"/>
    </xf>
    <xf numFmtId="0" fontId="4" fillId="0" borderId="104" xfId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 vertical="center" shrinkToFit="1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2" fillId="0" borderId="104" xfId="1" applyFont="1" applyBorder="1" applyAlignment="1">
      <alignment horizontal="center" vertical="center"/>
    </xf>
    <xf numFmtId="0" fontId="0" fillId="0" borderId="17" xfId="1" applyFont="1" applyBorder="1" applyAlignment="1">
      <alignment horizontal="center" vertical="center" wrapText="1"/>
    </xf>
    <xf numFmtId="0" fontId="0" fillId="0" borderId="4" xfId="1" applyFont="1" applyBorder="1" applyAlignment="1">
      <alignment horizontal="center" vertical="center" wrapText="1"/>
    </xf>
    <xf numFmtId="0" fontId="0" fillId="0" borderId="25" xfId="1" applyFont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shrinkToFit="1"/>
    </xf>
    <xf numFmtId="0" fontId="2" fillId="0" borderId="8" xfId="1" applyFont="1" applyFill="1" applyBorder="1" applyAlignment="1">
      <alignment horizontal="center" vertical="center" shrinkToFit="1"/>
    </xf>
    <xf numFmtId="0" fontId="2" fillId="0" borderId="16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/>
    </xf>
    <xf numFmtId="0" fontId="4" fillId="0" borderId="0" xfId="1" applyFont="1" applyAlignment="1"/>
    <xf numFmtId="0" fontId="2" fillId="0" borderId="105" xfId="1" applyFont="1" applyFill="1" applyBorder="1" applyAlignment="1">
      <alignment horizontal="center" vertical="center" shrinkToFit="1"/>
    </xf>
    <xf numFmtId="0" fontId="2" fillId="0" borderId="106" xfId="1" applyFont="1" applyFill="1" applyBorder="1" applyAlignment="1">
      <alignment horizontal="center" vertical="center" shrinkToFit="1"/>
    </xf>
    <xf numFmtId="0" fontId="2" fillId="0" borderId="107" xfId="1" applyFont="1" applyFill="1" applyBorder="1" applyAlignment="1">
      <alignment horizontal="center" vertical="center" shrinkToFit="1"/>
    </xf>
    <xf numFmtId="0" fontId="2" fillId="0" borderId="108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178" fontId="13" fillId="0" borderId="90" xfId="1" applyNumberFormat="1" applyFont="1" applyFill="1" applyBorder="1" applyAlignment="1">
      <alignment horizontal="center" vertical="center" shrinkToFit="1"/>
    </xf>
    <xf numFmtId="178" fontId="13" fillId="0" borderId="0" xfId="1" applyNumberFormat="1" applyFont="1" applyFill="1" applyBorder="1" applyAlignment="1">
      <alignment horizontal="center" vertical="center" shrinkToFit="1"/>
    </xf>
    <xf numFmtId="178" fontId="13" fillId="0" borderId="91" xfId="1" applyNumberFormat="1" applyFont="1" applyFill="1" applyBorder="1" applyAlignment="1">
      <alignment horizontal="center" vertical="center" shrinkToFit="1"/>
    </xf>
    <xf numFmtId="178" fontId="13" fillId="0" borderId="92" xfId="1" applyNumberFormat="1" applyFont="1" applyFill="1" applyBorder="1" applyAlignment="1">
      <alignment horizontal="center" vertical="center"/>
    </xf>
    <xf numFmtId="178" fontId="13" fillId="0" borderId="81" xfId="1" applyNumberFormat="1" applyFont="1" applyFill="1" applyBorder="1" applyAlignment="1">
      <alignment horizontal="center" vertical="center"/>
    </xf>
    <xf numFmtId="178" fontId="2" fillId="0" borderId="109" xfId="1" applyNumberFormat="1" applyFont="1" applyFill="1" applyBorder="1" applyAlignment="1">
      <alignment horizontal="center" vertical="center"/>
    </xf>
    <xf numFmtId="178" fontId="2" fillId="0" borderId="110" xfId="1" applyNumberFormat="1" applyFont="1" applyFill="1" applyBorder="1" applyAlignment="1">
      <alignment horizontal="center" vertical="center"/>
    </xf>
    <xf numFmtId="178" fontId="2" fillId="0" borderId="111" xfId="1" applyNumberFormat="1" applyFont="1" applyFill="1" applyBorder="1" applyAlignment="1">
      <alignment horizontal="center" vertical="center"/>
    </xf>
    <xf numFmtId="0" fontId="2" fillId="0" borderId="110" xfId="1" applyFont="1" applyFill="1" applyBorder="1" applyAlignment="1">
      <alignment horizontal="center" vertical="center"/>
    </xf>
    <xf numFmtId="0" fontId="2" fillId="5" borderId="112" xfId="1" applyFont="1" applyFill="1" applyBorder="1" applyAlignment="1">
      <alignment vertical="center" shrinkToFit="1"/>
    </xf>
    <xf numFmtId="0" fontId="2" fillId="5" borderId="113" xfId="1" applyFont="1" applyFill="1" applyBorder="1" applyAlignment="1">
      <alignment vertical="center" shrinkToFit="1"/>
    </xf>
    <xf numFmtId="0" fontId="2" fillId="5" borderId="114" xfId="1" applyFont="1" applyFill="1" applyBorder="1" applyAlignment="1">
      <alignment vertical="center" shrinkToFit="1"/>
    </xf>
    <xf numFmtId="0" fontId="2" fillId="0" borderId="112" xfId="1" applyFont="1" applyFill="1" applyBorder="1">
      <alignment vertical="center"/>
    </xf>
    <xf numFmtId="0" fontId="2" fillId="0" borderId="113" xfId="1" applyFont="1" applyFill="1" applyBorder="1">
      <alignment vertical="center"/>
    </xf>
    <xf numFmtId="0" fontId="2" fillId="0" borderId="109" xfId="1" applyFont="1" applyFill="1" applyBorder="1">
      <alignment vertical="center"/>
    </xf>
    <xf numFmtId="0" fontId="2" fillId="0" borderId="114" xfId="1" applyFont="1" applyFill="1" applyBorder="1">
      <alignment vertical="center"/>
    </xf>
    <xf numFmtId="0" fontId="2" fillId="0" borderId="40" xfId="1" applyFont="1" applyFill="1" applyBorder="1" applyAlignment="1">
      <alignment horizontal="center" vertical="center" shrinkToFit="1"/>
    </xf>
    <xf numFmtId="0" fontId="2" fillId="0" borderId="41" xfId="1" applyFont="1" applyFill="1" applyBorder="1" applyAlignment="1">
      <alignment horizontal="center" vertical="center" shrinkToFit="1"/>
    </xf>
    <xf numFmtId="0" fontId="2" fillId="0" borderId="101" xfId="1" applyFont="1" applyFill="1" applyBorder="1" applyAlignment="1">
      <alignment horizontal="center" vertical="center" shrinkToFit="1"/>
    </xf>
    <xf numFmtId="0" fontId="2" fillId="0" borderId="39" xfId="1" applyFont="1" applyFill="1" applyBorder="1" applyAlignment="1">
      <alignment horizontal="center" vertical="center" shrinkToFit="1"/>
    </xf>
    <xf numFmtId="0" fontId="2" fillId="0" borderId="92" xfId="1" applyFont="1" applyFill="1" applyBorder="1" applyAlignment="1">
      <alignment horizontal="center" vertical="center" shrinkToFit="1"/>
    </xf>
    <xf numFmtId="0" fontId="2" fillId="0" borderId="95" xfId="1" applyFont="1" applyFill="1" applyBorder="1" applyAlignment="1">
      <alignment horizontal="center" vertical="center" shrinkToFit="1"/>
    </xf>
    <xf numFmtId="0" fontId="2" fillId="0" borderId="81" xfId="1" applyFont="1" applyFill="1" applyBorder="1" applyAlignment="1">
      <alignment horizontal="center" vertical="center" shrinkToFit="1"/>
    </xf>
    <xf numFmtId="0" fontId="2" fillId="0" borderId="82" xfId="1" applyFont="1" applyFill="1" applyBorder="1" applyAlignment="1">
      <alignment horizontal="center" vertical="center" shrinkToFit="1"/>
    </xf>
    <xf numFmtId="178" fontId="13" fillId="0" borderId="80" xfId="1" applyNumberFormat="1" applyFont="1" applyFill="1" applyBorder="1" applyAlignment="1">
      <alignment horizontal="center" vertical="center" shrinkToFit="1"/>
    </xf>
    <xf numFmtId="178" fontId="13" fillId="0" borderId="81" xfId="1" applyNumberFormat="1" applyFont="1" applyFill="1" applyBorder="1" applyAlignment="1">
      <alignment horizontal="center" vertical="center" shrinkToFit="1"/>
    </xf>
    <xf numFmtId="178" fontId="13" fillId="0" borderId="95" xfId="1" applyNumberFormat="1" applyFont="1" applyFill="1" applyBorder="1" applyAlignment="1">
      <alignment horizontal="center" vertical="center" shrinkToFit="1"/>
    </xf>
    <xf numFmtId="0" fontId="2" fillId="0" borderId="109" xfId="1" applyFont="1" applyFill="1" applyBorder="1" applyAlignment="1">
      <alignment horizontal="center" vertical="center"/>
    </xf>
    <xf numFmtId="0" fontId="2" fillId="0" borderId="60" xfId="1" applyFont="1" applyFill="1" applyBorder="1" applyAlignment="1">
      <alignment horizontal="center" vertical="center" shrinkToFit="1"/>
    </xf>
    <xf numFmtId="0" fontId="2" fillId="0" borderId="61" xfId="1" applyFont="1" applyFill="1" applyBorder="1" applyAlignment="1">
      <alignment horizontal="center" vertical="center" shrinkToFit="1"/>
    </xf>
    <xf numFmtId="0" fontId="2" fillId="0" borderId="62" xfId="1" applyFont="1" applyFill="1" applyBorder="1" applyAlignment="1">
      <alignment horizontal="center" vertical="center" shrinkToFit="1"/>
    </xf>
    <xf numFmtId="0" fontId="2" fillId="0" borderId="57" xfId="1" applyFont="1" applyFill="1" applyBorder="1" applyAlignment="1">
      <alignment horizontal="center" vertical="center" shrinkToFit="1"/>
    </xf>
    <xf numFmtId="0" fontId="0" fillId="0" borderId="60" xfId="1" applyFont="1" applyFill="1" applyBorder="1" applyAlignment="1">
      <alignment horizontal="center" vertical="center"/>
    </xf>
    <xf numFmtId="0" fontId="0" fillId="0" borderId="61" xfId="1" applyFont="1" applyFill="1" applyBorder="1" applyAlignment="1">
      <alignment horizontal="center" vertical="center"/>
    </xf>
    <xf numFmtId="0" fontId="0" fillId="0" borderId="62" xfId="1" applyFont="1" applyFill="1" applyBorder="1" applyAlignment="1">
      <alignment horizontal="center" vertical="center"/>
    </xf>
    <xf numFmtId="0" fontId="4" fillId="0" borderId="69" xfId="1" applyFont="1" applyFill="1" applyBorder="1" applyAlignment="1">
      <alignment horizontal="center" vertical="center" wrapText="1"/>
    </xf>
    <xf numFmtId="0" fontId="4" fillId="0" borderId="70" xfId="1" applyFont="1" applyFill="1" applyBorder="1" applyAlignment="1">
      <alignment horizontal="center" vertical="center" wrapText="1"/>
    </xf>
    <xf numFmtId="0" fontId="4" fillId="0" borderId="63" xfId="1" applyFont="1" applyFill="1" applyBorder="1" applyAlignment="1">
      <alignment horizontal="center" vertical="center" wrapText="1"/>
    </xf>
    <xf numFmtId="0" fontId="2" fillId="0" borderId="73" xfId="1" applyFont="1" applyBorder="1" applyAlignment="1">
      <alignment horizontal="left" vertical="center" wrapText="1"/>
    </xf>
    <xf numFmtId="0" fontId="2" fillId="0" borderId="70" xfId="1" applyFont="1" applyBorder="1" applyAlignment="1">
      <alignment horizontal="left" vertical="center" wrapText="1"/>
    </xf>
    <xf numFmtId="0" fontId="2" fillId="0" borderId="63" xfId="1" applyFont="1" applyBorder="1" applyAlignment="1">
      <alignment horizontal="left" vertical="center" wrapText="1"/>
    </xf>
    <xf numFmtId="0" fontId="2" fillId="0" borderId="56" xfId="1" applyFont="1" applyFill="1" applyBorder="1" applyAlignment="1">
      <alignment horizontal="center" vertical="center" wrapText="1"/>
    </xf>
    <xf numFmtId="0" fontId="2" fillId="0" borderId="57" xfId="1" applyFont="1" applyFill="1" applyBorder="1" applyAlignment="1">
      <alignment horizontal="center" vertical="center" wrapText="1"/>
    </xf>
    <xf numFmtId="0" fontId="2" fillId="5" borderId="55" xfId="1" applyFont="1" applyFill="1" applyBorder="1" applyAlignment="1">
      <alignment vertical="center" shrinkToFit="1"/>
    </xf>
    <xf numFmtId="0" fontId="2" fillId="5" borderId="56" xfId="1" applyFont="1" applyFill="1" applyBorder="1" applyAlignment="1">
      <alignment vertical="center" shrinkToFit="1"/>
    </xf>
    <xf numFmtId="0" fontId="2" fillId="5" borderId="67" xfId="1" applyFont="1" applyFill="1" applyBorder="1" applyAlignment="1">
      <alignment vertical="center" shrinkToFit="1"/>
    </xf>
    <xf numFmtId="0" fontId="2" fillId="0" borderId="55" xfId="1" applyFont="1" applyFill="1" applyBorder="1" applyAlignment="1">
      <alignment vertical="center" shrinkToFit="1"/>
    </xf>
    <xf numFmtId="0" fontId="2" fillId="0" borderId="56" xfId="1" applyFont="1" applyFill="1" applyBorder="1" applyAlignment="1">
      <alignment vertical="center" shrinkToFit="1"/>
    </xf>
    <xf numFmtId="0" fontId="2" fillId="0" borderId="57" xfId="1" applyFont="1" applyFill="1" applyBorder="1" applyAlignment="1">
      <alignment vertical="center" shrinkToFit="1"/>
    </xf>
    <xf numFmtId="0" fontId="2" fillId="0" borderId="67" xfId="1" applyFont="1" applyFill="1" applyBorder="1" applyAlignment="1">
      <alignment vertical="center" shrinkToFit="1"/>
    </xf>
    <xf numFmtId="0" fontId="2" fillId="0" borderId="67" xfId="1" applyFont="1" applyFill="1" applyBorder="1" applyAlignment="1">
      <alignment horizontal="center" vertical="center" shrinkToFit="1"/>
    </xf>
    <xf numFmtId="0" fontId="2" fillId="0" borderId="72" xfId="1" applyFont="1" applyFill="1" applyBorder="1" applyAlignment="1">
      <alignment horizontal="center" vertical="center"/>
    </xf>
    <xf numFmtId="0" fontId="2" fillId="0" borderId="64" xfId="1" applyFont="1" applyFill="1" applyBorder="1" applyAlignment="1">
      <alignment horizontal="center" vertical="center"/>
    </xf>
    <xf numFmtId="0" fontId="2" fillId="0" borderId="73" xfId="1" applyFont="1" applyBorder="1" applyAlignment="1">
      <alignment horizontal="center" vertical="center" wrapText="1"/>
    </xf>
    <xf numFmtId="0" fontId="2" fillId="0" borderId="70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2" fillId="0" borderId="64" xfId="1" applyFont="1" applyFill="1" applyBorder="1" applyAlignment="1">
      <alignment horizontal="center" vertical="center" wrapText="1"/>
    </xf>
    <xf numFmtId="0" fontId="2" fillId="0" borderId="96" xfId="1" applyFont="1" applyFill="1" applyBorder="1" applyAlignment="1">
      <alignment horizontal="center" vertical="center" wrapText="1"/>
    </xf>
    <xf numFmtId="0" fontId="2" fillId="0" borderId="5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horizontal="center" vertical="center"/>
    </xf>
    <xf numFmtId="0" fontId="4" fillId="0" borderId="9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91" xfId="1" applyFont="1" applyFill="1" applyBorder="1" applyAlignment="1">
      <alignment horizontal="center" vertical="center" wrapText="1"/>
    </xf>
    <xf numFmtId="0" fontId="2" fillId="0" borderId="99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91" xfId="1" applyFont="1" applyBorder="1" applyAlignment="1">
      <alignment horizontal="left" vertical="center" wrapText="1"/>
    </xf>
    <xf numFmtId="0" fontId="2" fillId="0" borderId="115" xfId="1" applyFont="1" applyFill="1" applyBorder="1" applyAlignment="1">
      <alignment horizontal="center" vertical="center"/>
    </xf>
    <xf numFmtId="0" fontId="2" fillId="0" borderId="51" xfId="1" applyFont="1" applyFill="1" applyBorder="1" applyAlignment="1">
      <alignment horizontal="center" vertical="center"/>
    </xf>
    <xf numFmtId="0" fontId="2" fillId="0" borderId="99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91" xfId="1" applyFont="1" applyBorder="1" applyAlignment="1">
      <alignment horizontal="center" vertical="center" wrapText="1"/>
    </xf>
    <xf numFmtId="0" fontId="2" fillId="0" borderId="51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2" fillId="0" borderId="116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18" xfId="1" applyFont="1" applyBorder="1" applyAlignment="1">
      <alignment horizontal="left" vertical="center" wrapText="1"/>
    </xf>
    <xf numFmtId="0" fontId="2" fillId="0" borderId="29" xfId="1" applyFont="1" applyFill="1" applyBorder="1" applyAlignment="1">
      <alignment horizontal="center" vertical="center" wrapText="1"/>
    </xf>
    <xf numFmtId="0" fontId="2" fillId="0" borderId="104" xfId="1" applyFont="1" applyFill="1" applyBorder="1" applyAlignment="1">
      <alignment horizontal="center" vertical="center" wrapText="1"/>
    </xf>
    <xf numFmtId="0" fontId="2" fillId="5" borderId="33" xfId="1" applyFont="1" applyFill="1" applyBorder="1" applyAlignment="1">
      <alignment horizontal="center" vertical="center" shrinkToFit="1"/>
    </xf>
    <xf numFmtId="0" fontId="2" fillId="5" borderId="34" xfId="1" applyFont="1" applyFill="1" applyBorder="1" applyAlignment="1">
      <alignment horizontal="center" vertical="center" shrinkToFit="1"/>
    </xf>
    <xf numFmtId="0" fontId="2" fillId="5" borderId="36" xfId="1" applyFont="1" applyFill="1" applyBorder="1" applyAlignment="1">
      <alignment horizontal="center" vertical="center" shrinkToFit="1"/>
    </xf>
    <xf numFmtId="0" fontId="2" fillId="0" borderId="28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0" fontId="2" fillId="0" borderId="104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center" vertical="center"/>
    </xf>
    <xf numFmtId="0" fontId="2" fillId="0" borderId="117" xfId="1" applyFont="1" applyFill="1" applyBorder="1" applyAlignment="1">
      <alignment horizontal="center" vertical="center"/>
    </xf>
    <xf numFmtId="0" fontId="2" fillId="0" borderId="96" xfId="1" applyFont="1" applyFill="1" applyBorder="1" applyAlignment="1">
      <alignment horizontal="center" vertical="center"/>
    </xf>
    <xf numFmtId="0" fontId="2" fillId="0" borderId="116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32" xfId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2" fillId="0" borderId="0" xfId="1" applyFont="1" applyAlignment="1">
      <alignment vertical="center" shrinkToFit="1"/>
    </xf>
    <xf numFmtId="0" fontId="2" fillId="3" borderId="74" xfId="1" applyFont="1" applyFill="1" applyBorder="1" applyAlignment="1">
      <alignment horizontal="right" vertical="center" shrinkToFit="1"/>
    </xf>
    <xf numFmtId="0" fontId="2" fillId="3" borderId="75" xfId="1" applyFont="1" applyFill="1" applyBorder="1" applyAlignment="1">
      <alignment horizontal="right" vertical="center" shrinkToFit="1"/>
    </xf>
    <xf numFmtId="0" fontId="2" fillId="3" borderId="76" xfId="1" applyFont="1" applyFill="1" applyBorder="1" applyAlignment="1">
      <alignment horizontal="right" vertical="center" shrinkToFit="1"/>
    </xf>
    <xf numFmtId="0" fontId="2" fillId="3" borderId="77" xfId="1" applyFont="1" applyFill="1" applyBorder="1" applyAlignment="1">
      <alignment horizontal="right" vertical="center" shrinkToFit="1"/>
    </xf>
    <xf numFmtId="176" fontId="2" fillId="3" borderId="73" xfId="1" applyNumberFormat="1" applyFont="1" applyFill="1" applyBorder="1" applyAlignment="1">
      <alignment horizontal="center" vertical="center" shrinkToFit="1"/>
    </xf>
    <xf numFmtId="176" fontId="2" fillId="3" borderId="70" xfId="1" applyNumberFormat="1" applyFont="1" applyFill="1" applyBorder="1" applyAlignment="1">
      <alignment horizontal="center" vertical="center" shrinkToFit="1"/>
    </xf>
    <xf numFmtId="176" fontId="2" fillId="3" borderId="63" xfId="1" applyNumberFormat="1" applyFont="1" applyFill="1" applyBorder="1" applyAlignment="1">
      <alignment horizontal="center" vertical="center" shrinkToFit="1"/>
    </xf>
    <xf numFmtId="176" fontId="2" fillId="3" borderId="92" xfId="1" applyNumberFormat="1" applyFont="1" applyFill="1" applyBorder="1" applyAlignment="1">
      <alignment horizontal="center" vertical="center" shrinkToFit="1"/>
    </xf>
    <xf numFmtId="176" fontId="2" fillId="3" borderId="81" xfId="1" applyNumberFormat="1" applyFont="1" applyFill="1" applyBorder="1" applyAlignment="1">
      <alignment horizontal="center" vertical="center" shrinkToFit="1"/>
    </xf>
    <xf numFmtId="176" fontId="2" fillId="3" borderId="95" xfId="1" applyNumberFormat="1" applyFont="1" applyFill="1" applyBorder="1" applyAlignment="1">
      <alignment horizontal="center" vertical="center" shrinkToFit="1"/>
    </xf>
    <xf numFmtId="178" fontId="13" fillId="0" borderId="40" xfId="1" applyNumberFormat="1" applyFont="1" applyFill="1" applyBorder="1" applyAlignment="1">
      <alignment horizontal="center" vertical="center" shrinkToFit="1"/>
    </xf>
    <xf numFmtId="178" fontId="13" fillId="0" borderId="41" xfId="1" applyNumberFormat="1" applyFont="1" applyFill="1" applyBorder="1" applyAlignment="1">
      <alignment horizontal="center" vertical="center" shrinkToFit="1"/>
    </xf>
    <xf numFmtId="178" fontId="13" fillId="0" borderId="101" xfId="1" applyNumberFormat="1" applyFont="1" applyFill="1" applyBorder="1" applyAlignment="1">
      <alignment horizontal="center" vertical="center" shrinkToFit="1"/>
    </xf>
    <xf numFmtId="178" fontId="13" fillId="0" borderId="109" xfId="1" applyNumberFormat="1" applyFont="1" applyFill="1" applyBorder="1" applyAlignment="1">
      <alignment horizontal="center" vertical="center"/>
    </xf>
    <xf numFmtId="178" fontId="13" fillId="0" borderId="110" xfId="1" applyNumberFormat="1" applyFont="1" applyFill="1" applyBorder="1" applyAlignment="1">
      <alignment horizontal="center" vertical="center"/>
    </xf>
    <xf numFmtId="178" fontId="13" fillId="0" borderId="111" xfId="1" applyNumberFormat="1" applyFont="1" applyFill="1" applyBorder="1" applyAlignment="1">
      <alignment horizontal="center" vertical="center"/>
    </xf>
    <xf numFmtId="0" fontId="13" fillId="0" borderId="110" xfId="1" applyFont="1" applyFill="1" applyBorder="1" applyAlignment="1">
      <alignment horizontal="center" vertical="center"/>
    </xf>
    <xf numFmtId="0" fontId="13" fillId="5" borderId="112" xfId="1" applyFont="1" applyFill="1" applyBorder="1" applyAlignment="1">
      <alignment vertical="center" shrinkToFit="1"/>
    </xf>
    <xf numFmtId="0" fontId="13" fillId="5" borderId="113" xfId="1" applyFont="1" applyFill="1" applyBorder="1" applyAlignment="1">
      <alignment vertical="center" shrinkToFit="1"/>
    </xf>
    <xf numFmtId="0" fontId="13" fillId="5" borderId="114" xfId="1" applyFont="1" applyFill="1" applyBorder="1" applyAlignment="1">
      <alignment vertical="center" shrinkToFit="1"/>
    </xf>
    <xf numFmtId="0" fontId="13" fillId="0" borderId="112" xfId="1" applyFont="1" applyFill="1" applyBorder="1">
      <alignment vertical="center"/>
    </xf>
    <xf numFmtId="0" fontId="13" fillId="0" borderId="113" xfId="1" applyFont="1" applyFill="1" applyBorder="1">
      <alignment vertical="center"/>
    </xf>
    <xf numFmtId="0" fontId="13" fillId="0" borderId="109" xfId="1" applyFont="1" applyFill="1" applyBorder="1">
      <alignment vertical="center"/>
    </xf>
    <xf numFmtId="0" fontId="13" fillId="0" borderId="114" xfId="1" applyFont="1" applyFill="1" applyBorder="1">
      <alignment vertical="center"/>
    </xf>
    <xf numFmtId="0" fontId="13" fillId="0" borderId="40" xfId="1" applyFont="1" applyFill="1" applyBorder="1" applyAlignment="1">
      <alignment horizontal="center" vertical="center" shrinkToFit="1"/>
    </xf>
    <xf numFmtId="0" fontId="13" fillId="0" borderId="41" xfId="1" applyFont="1" applyFill="1" applyBorder="1" applyAlignment="1">
      <alignment horizontal="center" vertical="center" shrinkToFit="1"/>
    </xf>
    <xf numFmtId="0" fontId="13" fillId="0" borderId="101" xfId="1" applyFont="1" applyFill="1" applyBorder="1" applyAlignment="1">
      <alignment horizontal="center" vertical="center" shrinkToFit="1"/>
    </xf>
    <xf numFmtId="0" fontId="13" fillId="0" borderId="39" xfId="1" applyFont="1" applyFill="1" applyBorder="1" applyAlignment="1">
      <alignment horizontal="center" vertical="center" shrinkToFit="1"/>
    </xf>
    <xf numFmtId="0" fontId="13" fillId="0" borderId="92" xfId="1" applyFont="1" applyFill="1" applyBorder="1" applyAlignment="1">
      <alignment horizontal="center" vertical="center" shrinkToFit="1"/>
    </xf>
    <xf numFmtId="0" fontId="13" fillId="0" borderId="95" xfId="1" applyFont="1" applyFill="1" applyBorder="1" applyAlignment="1">
      <alignment horizontal="center" vertical="center" shrinkToFit="1"/>
    </xf>
    <xf numFmtId="0" fontId="13" fillId="0" borderId="81" xfId="1" applyFont="1" applyFill="1" applyBorder="1" applyAlignment="1">
      <alignment horizontal="center" vertical="center" shrinkToFit="1"/>
    </xf>
    <xf numFmtId="0" fontId="13" fillId="0" borderId="82" xfId="1" applyFont="1" applyFill="1" applyBorder="1" applyAlignment="1">
      <alignment horizontal="center" vertical="center" shrinkToFit="1"/>
    </xf>
    <xf numFmtId="0" fontId="13" fillId="0" borderId="109" xfId="1" applyFont="1" applyFill="1" applyBorder="1" applyAlignment="1">
      <alignment horizontal="center" vertical="center"/>
    </xf>
    <xf numFmtId="0" fontId="13" fillId="0" borderId="60" xfId="1" applyFont="1" applyFill="1" applyBorder="1" applyAlignment="1">
      <alignment horizontal="center" vertical="center" shrinkToFit="1"/>
    </xf>
    <xf numFmtId="0" fontId="13" fillId="0" borderId="61" xfId="1" applyFont="1" applyFill="1" applyBorder="1" applyAlignment="1">
      <alignment horizontal="center" vertical="center" shrinkToFit="1"/>
    </xf>
    <xf numFmtId="0" fontId="13" fillId="0" borderId="62" xfId="1" applyFont="1" applyFill="1" applyBorder="1" applyAlignment="1">
      <alignment horizontal="center" vertical="center" shrinkToFit="1"/>
    </xf>
    <xf numFmtId="0" fontId="13" fillId="0" borderId="57" xfId="1" applyFont="1" applyFill="1" applyBorder="1" applyAlignment="1">
      <alignment horizontal="center" vertical="center" shrinkToFit="1"/>
    </xf>
    <xf numFmtId="178" fontId="15" fillId="0" borderId="92" xfId="1" applyNumberFormat="1" applyFont="1" applyFill="1" applyBorder="1" applyAlignment="1">
      <alignment horizontal="center" vertical="center" wrapText="1"/>
    </xf>
    <xf numFmtId="178" fontId="15" fillId="0" borderId="81" xfId="1" applyNumberFormat="1" applyFont="1" applyFill="1" applyBorder="1" applyAlignment="1">
      <alignment horizontal="center" vertical="center" wrapText="1"/>
    </xf>
    <xf numFmtId="0" fontId="16" fillId="0" borderId="57" xfId="1" applyFont="1" applyFill="1" applyBorder="1" applyAlignment="1">
      <alignment horizontal="center" vertical="center" shrinkToFit="1"/>
    </xf>
    <xf numFmtId="0" fontId="16" fillId="0" borderId="61" xfId="1" applyFont="1" applyFill="1" applyBorder="1" applyAlignment="1">
      <alignment horizontal="center" vertical="center" shrinkToFit="1"/>
    </xf>
    <xf numFmtId="0" fontId="16" fillId="0" borderId="62" xfId="1" applyFont="1" applyFill="1" applyBorder="1" applyAlignment="1">
      <alignment horizontal="center" vertical="center" wrapText="1" shrinkToFit="1"/>
    </xf>
    <xf numFmtId="0" fontId="17" fillId="0" borderId="60" xfId="1" applyFont="1" applyFill="1" applyBorder="1" applyAlignment="1">
      <alignment horizontal="center" vertical="center"/>
    </xf>
    <xf numFmtId="0" fontId="17" fillId="0" borderId="61" xfId="1" applyFont="1" applyFill="1" applyBorder="1" applyAlignment="1">
      <alignment horizontal="center" vertical="center"/>
    </xf>
    <xf numFmtId="0" fontId="17" fillId="0" borderId="62" xfId="1" applyFont="1" applyFill="1" applyBorder="1" applyAlignment="1">
      <alignment horizontal="center" vertical="center"/>
    </xf>
    <xf numFmtId="0" fontId="16" fillId="0" borderId="57" xfId="1" applyFont="1" applyFill="1" applyBorder="1" applyAlignment="1">
      <alignment horizontal="center" vertical="center" wrapText="1" shrinkToFit="1"/>
    </xf>
    <xf numFmtId="0" fontId="16" fillId="0" borderId="61" xfId="1" applyFont="1" applyFill="1" applyBorder="1" applyAlignment="1">
      <alignment horizontal="center" vertical="center" wrapText="1" shrinkToFit="1"/>
    </xf>
    <xf numFmtId="0" fontId="2" fillId="0" borderId="55" xfId="1" applyFont="1" applyFill="1" applyBorder="1" applyAlignment="1">
      <alignment horizontal="center" vertical="center" shrinkToFit="1"/>
    </xf>
    <xf numFmtId="0" fontId="2" fillId="0" borderId="56" xfId="1" applyFont="1" applyFill="1" applyBorder="1" applyAlignment="1">
      <alignment horizontal="center" vertical="center" shrinkToFit="1"/>
    </xf>
    <xf numFmtId="0" fontId="2" fillId="0" borderId="62" xfId="1" applyFont="1" applyFill="1" applyBorder="1" applyAlignment="1">
      <alignment horizontal="center" vertical="center" shrinkToFit="1"/>
    </xf>
    <xf numFmtId="0" fontId="2" fillId="0" borderId="57" xfId="1" applyFont="1" applyFill="1" applyBorder="1" applyAlignment="1">
      <alignment horizontal="center" vertical="center" shrinkToFit="1"/>
    </xf>
  </cellXfs>
  <cellStyles count="2">
    <cellStyle name="標準" xfId="0" builtinId="0"/>
    <cellStyle name="標準_③-２加算様式（就労）" xfId="1" xr:uid="{AED8F375-B0F3-4E2F-89C0-B3B1ABA04C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83820</xdr:colOff>
      <xdr:row>18</xdr:row>
      <xdr:rowOff>160020</xdr:rowOff>
    </xdr:from>
    <xdr:to>
      <xdr:col>13</xdr:col>
      <xdr:colOff>60960</xdr:colOff>
      <xdr:row>19</xdr:row>
      <xdr:rowOff>76200</xdr:rowOff>
    </xdr:to>
    <xdr:grpSp>
      <xdr:nvGrpSpPr>
        <xdr:cNvPr id="2" name="グループ化 12">
          <a:extLst>
            <a:ext uri="{FF2B5EF4-FFF2-40B4-BE49-F238E27FC236}">
              <a16:creationId xmlns:a16="http://schemas.microsoft.com/office/drawing/2014/main" id="{0DA1B0F4-30E1-489A-BBEA-017AD1A69DCC}"/>
            </a:ext>
          </a:extLst>
        </xdr:cNvPr>
        <xdr:cNvGrpSpPr>
          <a:grpSpLocks/>
        </xdr:cNvGrpSpPr>
      </xdr:nvGrpSpPr>
      <xdr:grpSpPr bwMode="auto">
        <a:xfrm>
          <a:off x="2278380" y="5090160"/>
          <a:ext cx="160020" cy="160020"/>
          <a:chOff x="2503714" y="5469024"/>
          <a:chExt cx="170090" cy="164855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id="{10D9E7EE-39AA-4AA0-B323-FC06D62A6F5D}"/>
              </a:ext>
            </a:extLst>
          </xdr:cNvPr>
          <xdr:cNvCxnSpPr/>
        </xdr:nvCxnSpPr>
        <xdr:spPr>
          <a:xfrm>
            <a:off x="2503714" y="5469024"/>
            <a:ext cx="0" cy="16485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76096E6D-0388-44FF-AC84-22CB513D5A34}"/>
              </a:ext>
            </a:extLst>
          </xdr:cNvPr>
          <xdr:cNvCxnSpPr/>
        </xdr:nvCxnSpPr>
        <xdr:spPr>
          <a:xfrm flipH="1" flipV="1">
            <a:off x="2503714" y="5469024"/>
            <a:ext cx="170090" cy="0"/>
          </a:xfrm>
          <a:prstGeom prst="line">
            <a:avLst/>
          </a:prstGeom>
          <a:ln>
            <a:solidFill>
              <a:schemeClr val="tx1"/>
            </a:solidFill>
            <a:head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59</xdr:col>
      <xdr:colOff>3810</xdr:colOff>
      <xdr:row>23</xdr:row>
      <xdr:rowOff>9302</xdr:rowOff>
    </xdr:from>
    <xdr:to>
      <xdr:col>59</xdr:col>
      <xdr:colOff>80072</xdr:colOff>
      <xdr:row>25</xdr:row>
      <xdr:rowOff>0</xdr:rowOff>
    </xdr:to>
    <xdr:sp macro="" textlink="" fLocksText="0">
      <xdr:nvSpPr>
        <xdr:cNvPr id="5" name="右中かっこ 2">
          <a:extLst>
            <a:ext uri="{FF2B5EF4-FFF2-40B4-BE49-F238E27FC236}">
              <a16:creationId xmlns:a16="http://schemas.microsoft.com/office/drawing/2014/main" id="{C73D4826-1D63-401D-ADAF-1FE6C374F1FC}"/>
            </a:ext>
          </a:extLst>
        </xdr:cNvPr>
        <xdr:cNvSpPr/>
      </xdr:nvSpPr>
      <xdr:spPr>
        <a:xfrm>
          <a:off x="36419790" y="4215542"/>
          <a:ext cx="76262" cy="356458"/>
        </a:xfrm>
        <a:prstGeom prst="rightBrac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58</xdr:col>
      <xdr:colOff>114272</xdr:colOff>
      <xdr:row>24</xdr:row>
      <xdr:rowOff>0</xdr:rowOff>
    </xdr:from>
    <xdr:to>
      <xdr:col>60</xdr:col>
      <xdr:colOff>38091</xdr:colOff>
      <xdr:row>26</xdr:row>
      <xdr:rowOff>0</xdr:rowOff>
    </xdr:to>
    <xdr:sp macro="" textlink="">
      <xdr:nvSpPr>
        <xdr:cNvPr id="6" name="フリーフォーム 6">
          <a:extLst>
            <a:ext uri="{FF2B5EF4-FFF2-40B4-BE49-F238E27FC236}">
              <a16:creationId xmlns:a16="http://schemas.microsoft.com/office/drawing/2014/main" id="{F6827F31-897D-4162-962B-730D30CC11F8}"/>
            </a:ext>
          </a:extLst>
        </xdr:cNvPr>
        <xdr:cNvSpPr/>
      </xdr:nvSpPr>
      <xdr:spPr>
        <a:xfrm>
          <a:off x="35913032" y="4389120"/>
          <a:ext cx="1158259" cy="365760"/>
        </a:xfrm>
        <a:custGeom>
          <a:avLst/>
          <a:gdLst>
            <a:gd name="connsiteX0" fmla="*/ 185738 w 319088"/>
            <a:gd name="connsiteY0" fmla="*/ 0 h 514350"/>
            <a:gd name="connsiteX1" fmla="*/ 319088 w 319088"/>
            <a:gd name="connsiteY1" fmla="*/ 0 h 514350"/>
            <a:gd name="connsiteX2" fmla="*/ 319088 w 319088"/>
            <a:gd name="connsiteY2" fmla="*/ 371475 h 514350"/>
            <a:gd name="connsiteX3" fmla="*/ 0 w 319088"/>
            <a:gd name="connsiteY3" fmla="*/ 371475 h 514350"/>
            <a:gd name="connsiteX4" fmla="*/ 0 w 319088"/>
            <a:gd name="connsiteY4" fmla="*/ 514350 h 514350"/>
          </a:gdLst>
          <a:ahLst/>
          <a:cxnLst/>
          <a:rect l="l" t="t" r="r" b="b"/>
          <a:pathLst>
            <a:path w="319088" h="514350">
              <a:moveTo>
                <a:pt x="185738" y="0"/>
              </a:moveTo>
              <a:lnTo>
                <a:pt x="319088" y="0"/>
              </a:lnTo>
              <a:lnTo>
                <a:pt x="319088" y="371475"/>
              </a:lnTo>
              <a:lnTo>
                <a:pt x="0" y="371475"/>
              </a:lnTo>
              <a:lnTo>
                <a:pt x="0" y="514350"/>
              </a:lnTo>
            </a:path>
          </a:pathLst>
        </a:custGeom>
        <a:noFill/>
        <a:ln w="12700">
          <a:solidFill>
            <a:srgbClr val="00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55</xdr:col>
      <xdr:colOff>97081</xdr:colOff>
      <xdr:row>29</xdr:row>
      <xdr:rowOff>18604</xdr:rowOff>
    </xdr:from>
    <xdr:to>
      <xdr:col>60</xdr:col>
      <xdr:colOff>106652</xdr:colOff>
      <xdr:row>39</xdr:row>
      <xdr:rowOff>9525</xdr:rowOff>
    </xdr:to>
    <xdr:sp macro="" textlink="">
      <xdr:nvSpPr>
        <xdr:cNvPr id="7" name="テキスト ボックス 10">
          <a:extLst>
            <a:ext uri="{FF2B5EF4-FFF2-40B4-BE49-F238E27FC236}">
              <a16:creationId xmlns:a16="http://schemas.microsoft.com/office/drawing/2014/main" id="{8D844C0A-56BE-4B4A-8EE9-6D542DF1D344}"/>
            </a:ext>
          </a:extLst>
        </xdr:cNvPr>
        <xdr:cNvSpPr txBox="1"/>
      </xdr:nvSpPr>
      <xdr:spPr>
        <a:xfrm>
          <a:off x="34044181" y="5322124"/>
          <a:ext cx="3095671" cy="1819721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0" rIns="91440" bIns="45720" anchor="t"/>
        <a:lstStyle/>
        <a:p>
          <a:r>
            <a:rPr lang="ja-JP" altLang="en-US" sz="800">
              <a:latin typeface="+mn-ea"/>
              <a:ea typeface="+mn-ea"/>
            </a:rPr>
            <a:t>　　　　　　　↑</a:t>
          </a:r>
          <a:endParaRPr lang="en-US" altLang="ja-JP" sz="800">
            <a:latin typeface="+mn-ea"/>
            <a:ea typeface="+mn-ea"/>
          </a:endParaRPr>
        </a:p>
        <a:p>
          <a:r>
            <a:rPr lang="en-US" altLang="ja-JP" sz="800">
              <a:latin typeface="+mn-ea"/>
              <a:ea typeface="+mn-ea"/>
            </a:rPr>
            <a:t>(A)(B)(C)</a:t>
          </a:r>
          <a:r>
            <a:rPr lang="ja-JP" altLang="en-US" sz="800">
              <a:latin typeface="+mn-ea"/>
              <a:ea typeface="+mn-ea"/>
            </a:rPr>
            <a:t>のうち</a:t>
          </a:r>
          <a:endParaRPr lang="en-US" altLang="ja-JP" sz="800">
            <a:latin typeface="+mn-ea"/>
            <a:ea typeface="+mn-ea"/>
          </a:endParaRPr>
        </a:p>
        <a:p>
          <a:r>
            <a:rPr lang="ja-JP" altLang="en-US" sz="800">
              <a:latin typeface="+mn-ea"/>
              <a:ea typeface="+mn-ea"/>
            </a:rPr>
            <a:t>　　　最小の数</a:t>
          </a:r>
          <a:endParaRPr lang="en-US" altLang="ja-JP" sz="800">
            <a:latin typeface="+mn-ea"/>
            <a:ea typeface="+mn-ea"/>
          </a:endParaRPr>
        </a:p>
        <a:p>
          <a:r>
            <a:rPr lang="en-US" altLang="ja-JP" sz="800">
              <a:latin typeface="+mn-ea"/>
              <a:ea typeface="+mn-ea"/>
            </a:rPr>
            <a:t>  </a:t>
          </a:r>
          <a:r>
            <a:rPr lang="ja-JP" altLang="en-US" sz="800">
              <a:latin typeface="+mn-ea"/>
              <a:ea typeface="+mn-ea"/>
            </a:rPr>
            <a:t>（１未満の場合</a:t>
          </a:r>
          <a:endParaRPr lang="en-US" altLang="ja-JP" sz="800">
            <a:latin typeface="+mn-ea"/>
            <a:ea typeface="+mn-ea"/>
          </a:endParaRPr>
        </a:p>
        <a:p>
          <a:pPr>
            <a:lnSpc>
              <a:spcPts val="900"/>
            </a:lnSpc>
          </a:pPr>
          <a:r>
            <a:rPr lang="ja-JP" altLang="en-US" sz="800">
              <a:latin typeface="+mn-ea"/>
              <a:ea typeface="+mn-ea"/>
            </a:rPr>
            <a:t>　　は</a:t>
          </a:r>
          <a:r>
            <a:rPr lang="en-US" altLang="ja-JP" sz="800">
              <a:latin typeface="+mn-ea"/>
              <a:ea typeface="+mn-ea"/>
            </a:rPr>
            <a:t>1.0</a:t>
          </a:r>
          <a:r>
            <a:rPr lang="ja-JP" altLang="en-US" sz="800">
              <a:latin typeface="+mn-ea"/>
              <a:ea typeface="+mn-ea"/>
            </a:rPr>
            <a:t>とする）</a:t>
          </a:r>
          <a:endParaRPr lang="en-US" altLang="ja-JP" sz="800">
            <a:latin typeface="+mn-ea"/>
            <a:ea typeface="+mn-ea"/>
          </a:endParaRPr>
        </a:p>
        <a:p>
          <a:pPr>
            <a:lnSpc>
              <a:spcPts val="900"/>
            </a:lnSpc>
          </a:pPr>
          <a:r>
            <a:rPr lang="en-US" altLang="ja-JP" sz="800">
              <a:latin typeface="+mn-ea"/>
              <a:ea typeface="+mn-ea"/>
            </a:rPr>
            <a:t>(</a:t>
          </a:r>
          <a:r>
            <a:rPr lang="ja-JP" altLang="en-US" sz="800">
              <a:latin typeface="+mn-ea"/>
              <a:ea typeface="+mn-ea"/>
            </a:rPr>
            <a:t>ｱ</a:t>
          </a:r>
          <a:r>
            <a:rPr lang="en-US" altLang="ja-JP" sz="800">
              <a:latin typeface="+mn-ea"/>
              <a:ea typeface="+mn-ea"/>
            </a:rPr>
            <a:t>)</a:t>
          </a:r>
          <a:r>
            <a:rPr lang="ja-JP" altLang="en-US" sz="800">
              <a:latin typeface="+mn-ea"/>
              <a:ea typeface="+mn-ea"/>
            </a:rPr>
            <a:t>は重訪のみ</a:t>
          </a:r>
          <a:endParaRPr lang="en-US" altLang="ja-JP" sz="800">
            <a:latin typeface="+mn-ea"/>
            <a:ea typeface="+mn-ea"/>
          </a:endParaRPr>
        </a:p>
        <a:p>
          <a:r>
            <a:rPr lang="ja-JP" altLang="en-US" sz="800">
              <a:latin typeface="+mn-ea"/>
              <a:ea typeface="+mn-ea"/>
            </a:rPr>
            <a:t>　の必要数</a:t>
          </a:r>
          <a:endParaRPr lang="en-US" altLang="ja-JP" sz="800">
            <a:latin typeface="+mn-ea"/>
            <a:ea typeface="+mn-ea"/>
          </a:endParaRPr>
        </a:p>
        <a:p>
          <a:pPr>
            <a:lnSpc>
              <a:spcPts val="900"/>
            </a:lnSpc>
          </a:pPr>
          <a:r>
            <a:rPr lang="en-US" altLang="ja-JP" sz="800">
              <a:latin typeface="+mn-ea"/>
              <a:ea typeface="+mn-ea"/>
            </a:rPr>
            <a:t>(</a:t>
          </a:r>
          <a:r>
            <a:rPr lang="ja-JP" altLang="en-US" sz="800">
              <a:latin typeface="+mn-ea"/>
              <a:ea typeface="+mn-ea"/>
            </a:rPr>
            <a:t>ｲ</a:t>
          </a:r>
          <a:r>
            <a:rPr lang="en-US" altLang="ja-JP" sz="800">
              <a:latin typeface="+mn-ea"/>
              <a:ea typeface="+mn-ea"/>
            </a:rPr>
            <a:t>)</a:t>
          </a:r>
          <a:r>
            <a:rPr lang="ja-JP" altLang="en-US" sz="800">
              <a:latin typeface="+mn-ea"/>
              <a:ea typeface="+mn-ea"/>
            </a:rPr>
            <a:t>は重訪を除く</a:t>
          </a:r>
          <a:endParaRPr lang="en-US" altLang="ja-JP" sz="800">
            <a:latin typeface="+mn-ea"/>
            <a:ea typeface="+mn-ea"/>
          </a:endParaRPr>
        </a:p>
        <a:p>
          <a:r>
            <a:rPr lang="ja-JP" altLang="en-US" sz="800">
              <a:latin typeface="+mn-ea"/>
              <a:ea typeface="+mn-ea"/>
            </a:rPr>
            <a:t>　事業の必要数</a:t>
          </a:r>
          <a:endParaRPr lang="en-US" altLang="ja-JP" sz="800">
            <a:latin typeface="+mn-ea"/>
            <a:ea typeface="+mn-ea"/>
          </a:endParaRPr>
        </a:p>
        <a:p>
          <a:pPr>
            <a:lnSpc>
              <a:spcPts val="800"/>
            </a:lnSpc>
          </a:pPr>
          <a:r>
            <a:rPr lang="en-US" altLang="ja-JP" sz="800">
              <a:latin typeface="+mn-ea"/>
              <a:ea typeface="+mn-ea"/>
            </a:rPr>
            <a:t>(</a:t>
          </a:r>
          <a:r>
            <a:rPr lang="ja-JP" altLang="en-US" sz="800">
              <a:latin typeface="+mn-ea"/>
              <a:ea typeface="+mn-ea"/>
            </a:rPr>
            <a:t>ｳ</a:t>
          </a:r>
          <a:r>
            <a:rPr lang="en-US" altLang="ja-JP" sz="800">
              <a:latin typeface="+mn-ea"/>
              <a:ea typeface="+mn-ea"/>
            </a:rPr>
            <a:t>)</a:t>
          </a:r>
          <a:r>
            <a:rPr lang="ja-JP" altLang="en-US" sz="800">
              <a:latin typeface="+mn-ea"/>
              <a:ea typeface="+mn-ea"/>
            </a:rPr>
            <a:t>は重訪を含む</a:t>
          </a:r>
          <a:endParaRPr lang="en-US" altLang="ja-JP" sz="800">
            <a:latin typeface="+mn-ea"/>
            <a:ea typeface="+mn-ea"/>
          </a:endParaRPr>
        </a:p>
        <a:p>
          <a:pPr>
            <a:lnSpc>
              <a:spcPts val="700"/>
            </a:lnSpc>
          </a:pPr>
          <a:r>
            <a:rPr lang="ja-JP" altLang="en-US" sz="800">
              <a:latin typeface="+mn-ea"/>
              <a:ea typeface="+mn-ea"/>
            </a:rPr>
            <a:t>　必要数</a:t>
          </a:r>
          <a:endParaRPr lang="en-US" altLang="ja-JP" sz="800">
            <a:latin typeface="+mn-ea"/>
            <a:ea typeface="+mn-ea"/>
          </a:endParaRPr>
        </a:p>
      </xdr:txBody>
    </xdr:sp>
    <xdr:clientData/>
  </xdr:twoCellAnchor>
  <xdr:twoCellAnchor>
    <xdr:from>
      <xdr:col>60</xdr:col>
      <xdr:colOff>97081</xdr:colOff>
      <xdr:row>30</xdr:row>
      <xdr:rowOff>152549</xdr:rowOff>
    </xdr:from>
    <xdr:to>
      <xdr:col>66</xdr:col>
      <xdr:colOff>57249</xdr:colOff>
      <xdr:row>31</xdr:row>
      <xdr:rowOff>57036</xdr:rowOff>
    </xdr:to>
    <xdr:sp macro="" textlink="">
      <xdr:nvSpPr>
        <xdr:cNvPr id="8" name="テキスト ボックス 16">
          <a:extLst>
            <a:ext uri="{FF2B5EF4-FFF2-40B4-BE49-F238E27FC236}">
              <a16:creationId xmlns:a16="http://schemas.microsoft.com/office/drawing/2014/main" id="{3EB5A385-FDDB-4DA5-B178-6573B080427A}"/>
            </a:ext>
          </a:extLst>
        </xdr:cNvPr>
        <xdr:cNvSpPr txBox="1"/>
      </xdr:nvSpPr>
      <xdr:spPr>
        <a:xfrm>
          <a:off x="37130281" y="5638949"/>
          <a:ext cx="3663488" cy="87367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0" rIns="91440" bIns="0" anchor="b"/>
        <a:lstStyle/>
        <a:p>
          <a:pPr algn="l">
            <a:lnSpc>
              <a:spcPts val="900"/>
            </a:lnSpc>
          </a:pPr>
          <a:r>
            <a:rPr lang="ja-JP" altLang="en-US" sz="800">
              <a:latin typeface="+mn-ea"/>
              <a:ea typeface="+mn-ea"/>
            </a:rPr>
            <a:t>訪問介護等の基準</a:t>
          </a:r>
          <a:endParaRPr lang="en-US" altLang="ja-JP" sz="800">
            <a:latin typeface="+mn-ea"/>
            <a:ea typeface="+mn-ea"/>
          </a:endParaRPr>
        </a:p>
      </xdr:txBody>
    </xdr:sp>
    <xdr:clientData/>
  </xdr:twoCellAnchor>
  <xdr:twoCellAnchor>
    <xdr:from>
      <xdr:col>33</xdr:col>
      <xdr:colOff>24812</xdr:colOff>
      <xdr:row>37</xdr:row>
      <xdr:rowOff>15240</xdr:rowOff>
    </xdr:from>
    <xdr:to>
      <xdr:col>55</xdr:col>
      <xdr:colOff>180883</xdr:colOff>
      <xdr:row>41</xdr:row>
      <xdr:rowOff>120015</xdr:rowOff>
    </xdr:to>
    <xdr:sp macro="" textlink="" fLocksText="0">
      <xdr:nvSpPr>
        <xdr:cNvPr id="9" name="線吹き出し 1 (枠付き) 1">
          <a:extLst>
            <a:ext uri="{FF2B5EF4-FFF2-40B4-BE49-F238E27FC236}">
              <a16:creationId xmlns:a16="http://schemas.microsoft.com/office/drawing/2014/main" id="{9CBB4271-C39E-427F-9CCC-1BC9BF505AA8}"/>
            </a:ext>
          </a:extLst>
        </xdr:cNvPr>
        <xdr:cNvSpPr/>
      </xdr:nvSpPr>
      <xdr:spPr>
        <a:xfrm>
          <a:off x="20393072" y="6781800"/>
          <a:ext cx="13734911" cy="836295"/>
        </a:xfrm>
        <a:prstGeom prst="borderCallout1">
          <a:avLst>
            <a:gd name="adj1" fmla="val -185"/>
            <a:gd name="adj2" fmla="val -223"/>
            <a:gd name="adj3" fmla="val -26310"/>
            <a:gd name="adj4" fmla="val -53174"/>
          </a:avLst>
        </a:prstGeom>
        <a:solidFill>
          <a:schemeClr val="bg1"/>
        </a:solidFill>
        <a:ln w="9525">
          <a:solidFill>
            <a:srgbClr val="000000"/>
          </a:solidFill>
          <a:prstDash val="dash"/>
          <a:tailEnd type="arrow"/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horzOverflow="clip" lIns="36000" tIns="36000" rIns="36000" bIns="3600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ja-JP" sz="800">
              <a:solidFill>
                <a:schemeClr val="tx1"/>
              </a:solidFill>
              <a:latin typeface="+mn-ea"/>
              <a:ea typeface="+mn-ea"/>
              <a:cs typeface="+mn-cs"/>
            </a:rPr>
            <a:t>同一法人内で複数事業所に勤務し、それぞれに時間数を分けて勤務する方は、法人として「常勤雇用」であっても、この表の勤務形態では「</a:t>
          </a:r>
          <a:r>
            <a:rPr lang="ja-JP" altLang="ja-JP" sz="800" b="1">
              <a:solidFill>
                <a:schemeClr val="tx1"/>
              </a:solidFill>
              <a:latin typeface="+mn-ea"/>
              <a:ea typeface="+mn-ea"/>
              <a:cs typeface="+mn-cs"/>
            </a:rPr>
            <a:t>③非常勤専従</a:t>
          </a:r>
          <a:r>
            <a:rPr lang="ja-JP" altLang="ja-JP" sz="800">
              <a:solidFill>
                <a:schemeClr val="tx1"/>
              </a:solidFill>
              <a:latin typeface="+mn-ea"/>
              <a:ea typeface="+mn-ea"/>
              <a:cs typeface="+mn-cs"/>
            </a:rPr>
            <a:t>」となります。また、その方は</a:t>
          </a:r>
          <a:r>
            <a:rPr lang="en-US" altLang="ja-JP" sz="800">
              <a:solidFill>
                <a:schemeClr val="tx1"/>
              </a:solidFill>
              <a:latin typeface="+mn-ea"/>
              <a:ea typeface="+mn-ea"/>
              <a:cs typeface="+mn-cs"/>
            </a:rPr>
            <a:t>※7</a:t>
          </a:r>
          <a:r>
            <a:rPr lang="ja-JP" altLang="ja-JP" sz="800">
              <a:solidFill>
                <a:schemeClr val="tx1"/>
              </a:solidFill>
              <a:latin typeface="+mn-ea"/>
              <a:ea typeface="+mn-ea"/>
              <a:cs typeface="+mn-cs"/>
            </a:rPr>
            <a:t>の欄に勤務する事業所名と職名を記入し、</a:t>
          </a:r>
          <a:r>
            <a:rPr lang="en-US" altLang="ja-JP" sz="800">
              <a:solidFill>
                <a:schemeClr val="tx1"/>
              </a:solidFill>
              <a:latin typeface="+mn-ea"/>
              <a:ea typeface="+mn-ea"/>
              <a:cs typeface="+mn-cs"/>
            </a:rPr>
            <a:t>※8</a:t>
          </a:r>
          <a:r>
            <a:rPr lang="ja-JP" altLang="ja-JP" sz="800">
              <a:solidFill>
                <a:schemeClr val="tx1"/>
              </a:solidFill>
              <a:latin typeface="+mn-ea"/>
              <a:ea typeface="+mn-ea"/>
              <a:cs typeface="+mn-cs"/>
            </a:rPr>
            <a:t>の欄にその時間数を記入します。当該事業所の中で複数の職種を兼ね、その合計時間数が常勤の時間数に満たない方は「④非常勤兼務」となります。</a:t>
          </a:r>
          <a:endParaRPr lang="ja-JP" altLang="ja-JP" sz="800">
            <a:solidFill>
              <a:srgbClr val="000000"/>
            </a:solidFill>
            <a:latin typeface="+mn-ea"/>
            <a:ea typeface="+mn-ea"/>
          </a:endParaRPr>
        </a:p>
        <a:p>
          <a:pPr algn="l">
            <a:lnSpc>
              <a:spcPts val="800"/>
            </a:lnSpc>
          </a:pPr>
          <a:endParaRPr lang="ja-JP" altLang="en-US" sz="800">
            <a:latin typeface="+mn-ea"/>
            <a:ea typeface="+mn-ea"/>
          </a:endParaRPr>
        </a:p>
      </xdr:txBody>
    </xdr:sp>
    <xdr:clientData/>
  </xdr:twoCellAnchor>
  <xdr:twoCellAnchor>
    <xdr:from>
      <xdr:col>72</xdr:col>
      <xdr:colOff>9572</xdr:colOff>
      <xdr:row>34</xdr:row>
      <xdr:rowOff>76200</xdr:rowOff>
    </xdr:from>
    <xdr:to>
      <xdr:col>73</xdr:col>
      <xdr:colOff>0</xdr:colOff>
      <xdr:row>37</xdr:row>
      <xdr:rowOff>76200</xdr:rowOff>
    </xdr:to>
    <xdr:sp macro="" textlink="">
      <xdr:nvSpPr>
        <xdr:cNvPr id="10" name="フリーフォーム 12">
          <a:extLst>
            <a:ext uri="{FF2B5EF4-FFF2-40B4-BE49-F238E27FC236}">
              <a16:creationId xmlns:a16="http://schemas.microsoft.com/office/drawing/2014/main" id="{FB1216AB-710B-4E09-9C8C-52B9E34C4697}"/>
            </a:ext>
          </a:extLst>
        </xdr:cNvPr>
        <xdr:cNvSpPr/>
      </xdr:nvSpPr>
      <xdr:spPr>
        <a:xfrm>
          <a:off x="44449412" y="6294120"/>
          <a:ext cx="607648" cy="548640"/>
        </a:xfrm>
        <a:custGeom>
          <a:avLst/>
          <a:gdLst>
            <a:gd name="connsiteX0" fmla="*/ 4451 w 191390"/>
            <a:gd name="connsiteY0" fmla="*/ 0 h 453995"/>
            <a:gd name="connsiteX1" fmla="*/ 191390 w 191390"/>
            <a:gd name="connsiteY1" fmla="*/ 0 h 453995"/>
            <a:gd name="connsiteX2" fmla="*/ 191390 w 191390"/>
            <a:gd name="connsiteY2" fmla="*/ 453995 h 453995"/>
            <a:gd name="connsiteX3" fmla="*/ 0 w 191390"/>
            <a:gd name="connsiteY3" fmla="*/ 453995 h 453995"/>
          </a:gdLst>
          <a:ahLst/>
          <a:cxnLst/>
          <a:rect l="l" t="t" r="r" b="b"/>
          <a:pathLst>
            <a:path w="191390" h="453995">
              <a:moveTo>
                <a:pt x="4451" y="0"/>
              </a:moveTo>
              <a:lnTo>
                <a:pt x="191390" y="0"/>
              </a:lnTo>
              <a:lnTo>
                <a:pt x="191390" y="453995"/>
              </a:lnTo>
              <a:lnTo>
                <a:pt x="0" y="453995"/>
              </a:lnTo>
            </a:path>
          </a:pathLst>
        </a:custGeom>
        <a:noFill/>
        <a:ln w="12700">
          <a:solidFill>
            <a:srgbClr val="000000"/>
          </a:solidFill>
          <a:headEnd type="arrow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70</xdr:col>
      <xdr:colOff>45711</xdr:colOff>
      <xdr:row>38</xdr:row>
      <xdr:rowOff>47625</xdr:rowOff>
    </xdr:from>
    <xdr:to>
      <xdr:col>73</xdr:col>
      <xdr:colOff>146823</xdr:colOff>
      <xdr:row>41</xdr:row>
      <xdr:rowOff>0</xdr:rowOff>
    </xdr:to>
    <xdr:sp macro="" textlink="">
      <xdr:nvSpPr>
        <xdr:cNvPr id="11" name="テキスト ボックス 17">
          <a:extLst>
            <a:ext uri="{FF2B5EF4-FFF2-40B4-BE49-F238E27FC236}">
              <a16:creationId xmlns:a16="http://schemas.microsoft.com/office/drawing/2014/main" id="{26003998-8F47-451A-85FF-D817C46FE807}"/>
            </a:ext>
          </a:extLst>
        </xdr:cNvPr>
        <xdr:cNvSpPr txBox="1"/>
      </xdr:nvSpPr>
      <xdr:spPr>
        <a:xfrm>
          <a:off x="43251111" y="6997065"/>
          <a:ext cx="1952772" cy="50101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0" rIns="91440" bIns="0" anchor="t"/>
        <a:lstStyle/>
        <a:p>
          <a:pPr algn="r">
            <a:lnSpc>
              <a:spcPts val="900"/>
            </a:lnSpc>
          </a:pPr>
          <a:r>
            <a:rPr lang="ja-JP" altLang="en-US" sz="800">
              <a:latin typeface="+mn-ea"/>
              <a:ea typeface="+mn-ea"/>
            </a:rPr>
            <a:t>いずれか</a:t>
          </a:r>
          <a:endParaRPr lang="en-US" altLang="ja-JP" sz="800">
            <a:latin typeface="+mn-ea"/>
            <a:ea typeface="+mn-ea"/>
          </a:endParaRPr>
        </a:p>
        <a:p>
          <a:pPr algn="r">
            <a:lnSpc>
              <a:spcPts val="900"/>
            </a:lnSpc>
          </a:pPr>
          <a:r>
            <a:rPr lang="ja-JP" altLang="en-US" sz="800">
              <a:latin typeface="+mn-ea"/>
              <a:ea typeface="+mn-ea"/>
            </a:rPr>
            <a:t>を配置</a:t>
          </a:r>
          <a:endParaRPr lang="en-US" altLang="ja-JP" sz="800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83820</xdr:colOff>
      <xdr:row>18</xdr:row>
      <xdr:rowOff>160020</xdr:rowOff>
    </xdr:from>
    <xdr:to>
      <xdr:col>13</xdr:col>
      <xdr:colOff>60960</xdr:colOff>
      <xdr:row>19</xdr:row>
      <xdr:rowOff>76200</xdr:rowOff>
    </xdr:to>
    <xdr:grpSp>
      <xdr:nvGrpSpPr>
        <xdr:cNvPr id="2" name="グループ化 12">
          <a:extLst>
            <a:ext uri="{FF2B5EF4-FFF2-40B4-BE49-F238E27FC236}">
              <a16:creationId xmlns:a16="http://schemas.microsoft.com/office/drawing/2014/main" id="{F44E36FF-A7FE-43E2-9810-1294D47CDC2D}"/>
            </a:ext>
          </a:extLst>
        </xdr:cNvPr>
        <xdr:cNvGrpSpPr>
          <a:grpSpLocks/>
        </xdr:cNvGrpSpPr>
      </xdr:nvGrpSpPr>
      <xdr:grpSpPr bwMode="auto">
        <a:xfrm>
          <a:off x="2278380" y="5090160"/>
          <a:ext cx="160020" cy="160020"/>
          <a:chOff x="2503714" y="5469024"/>
          <a:chExt cx="170090" cy="164855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id="{3FFD64C6-A042-443C-8D8F-2FECED030293}"/>
              </a:ext>
            </a:extLst>
          </xdr:cNvPr>
          <xdr:cNvCxnSpPr/>
        </xdr:nvCxnSpPr>
        <xdr:spPr>
          <a:xfrm>
            <a:off x="2503714" y="5469024"/>
            <a:ext cx="0" cy="16485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91633F8E-A5FA-4E7D-BED8-7153491009AA}"/>
              </a:ext>
            </a:extLst>
          </xdr:cNvPr>
          <xdr:cNvCxnSpPr/>
        </xdr:nvCxnSpPr>
        <xdr:spPr>
          <a:xfrm flipH="1" flipV="1">
            <a:off x="2503714" y="5469024"/>
            <a:ext cx="170090" cy="0"/>
          </a:xfrm>
          <a:prstGeom prst="line">
            <a:avLst/>
          </a:prstGeom>
          <a:ln>
            <a:solidFill>
              <a:schemeClr val="tx1"/>
            </a:solidFill>
            <a:head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59</xdr:col>
      <xdr:colOff>3810</xdr:colOff>
      <xdr:row>23</xdr:row>
      <xdr:rowOff>9302</xdr:rowOff>
    </xdr:from>
    <xdr:to>
      <xdr:col>59</xdr:col>
      <xdr:colOff>80072</xdr:colOff>
      <xdr:row>25</xdr:row>
      <xdr:rowOff>0</xdr:rowOff>
    </xdr:to>
    <xdr:sp macro="" textlink="" fLocksText="0">
      <xdr:nvSpPr>
        <xdr:cNvPr id="5" name="右中かっこ 2">
          <a:extLst>
            <a:ext uri="{FF2B5EF4-FFF2-40B4-BE49-F238E27FC236}">
              <a16:creationId xmlns:a16="http://schemas.microsoft.com/office/drawing/2014/main" id="{50A84EA5-1D1F-42F0-8E07-184A4B15C7B6}"/>
            </a:ext>
          </a:extLst>
        </xdr:cNvPr>
        <xdr:cNvSpPr/>
      </xdr:nvSpPr>
      <xdr:spPr>
        <a:xfrm>
          <a:off x="36419790" y="4215542"/>
          <a:ext cx="76262" cy="356458"/>
        </a:xfrm>
        <a:prstGeom prst="rightBrac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58</xdr:col>
      <xdr:colOff>114272</xdr:colOff>
      <xdr:row>24</xdr:row>
      <xdr:rowOff>0</xdr:rowOff>
    </xdr:from>
    <xdr:to>
      <xdr:col>60</xdr:col>
      <xdr:colOff>38091</xdr:colOff>
      <xdr:row>26</xdr:row>
      <xdr:rowOff>0</xdr:rowOff>
    </xdr:to>
    <xdr:sp macro="" textlink="">
      <xdr:nvSpPr>
        <xdr:cNvPr id="6" name="フリーフォーム 6">
          <a:extLst>
            <a:ext uri="{FF2B5EF4-FFF2-40B4-BE49-F238E27FC236}">
              <a16:creationId xmlns:a16="http://schemas.microsoft.com/office/drawing/2014/main" id="{7E6D2B58-2963-4DDF-85AE-425EBE024E15}"/>
            </a:ext>
          </a:extLst>
        </xdr:cNvPr>
        <xdr:cNvSpPr/>
      </xdr:nvSpPr>
      <xdr:spPr>
        <a:xfrm>
          <a:off x="35913032" y="4389120"/>
          <a:ext cx="1158259" cy="365760"/>
        </a:xfrm>
        <a:custGeom>
          <a:avLst/>
          <a:gdLst>
            <a:gd name="connsiteX0" fmla="*/ 185738 w 319088"/>
            <a:gd name="connsiteY0" fmla="*/ 0 h 514350"/>
            <a:gd name="connsiteX1" fmla="*/ 319088 w 319088"/>
            <a:gd name="connsiteY1" fmla="*/ 0 h 514350"/>
            <a:gd name="connsiteX2" fmla="*/ 319088 w 319088"/>
            <a:gd name="connsiteY2" fmla="*/ 371475 h 514350"/>
            <a:gd name="connsiteX3" fmla="*/ 0 w 319088"/>
            <a:gd name="connsiteY3" fmla="*/ 371475 h 514350"/>
            <a:gd name="connsiteX4" fmla="*/ 0 w 319088"/>
            <a:gd name="connsiteY4" fmla="*/ 514350 h 514350"/>
          </a:gdLst>
          <a:ahLst/>
          <a:cxnLst/>
          <a:rect l="l" t="t" r="r" b="b"/>
          <a:pathLst>
            <a:path w="319088" h="514350">
              <a:moveTo>
                <a:pt x="185738" y="0"/>
              </a:moveTo>
              <a:lnTo>
                <a:pt x="319088" y="0"/>
              </a:lnTo>
              <a:lnTo>
                <a:pt x="319088" y="371475"/>
              </a:lnTo>
              <a:lnTo>
                <a:pt x="0" y="371475"/>
              </a:lnTo>
              <a:lnTo>
                <a:pt x="0" y="514350"/>
              </a:lnTo>
            </a:path>
          </a:pathLst>
        </a:custGeom>
        <a:noFill/>
        <a:ln w="12700">
          <a:solidFill>
            <a:srgbClr val="00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55</xdr:col>
      <xdr:colOff>97081</xdr:colOff>
      <xdr:row>29</xdr:row>
      <xdr:rowOff>18604</xdr:rowOff>
    </xdr:from>
    <xdr:to>
      <xdr:col>60</xdr:col>
      <xdr:colOff>106652</xdr:colOff>
      <xdr:row>39</xdr:row>
      <xdr:rowOff>9525</xdr:rowOff>
    </xdr:to>
    <xdr:sp macro="" textlink="">
      <xdr:nvSpPr>
        <xdr:cNvPr id="7" name="テキスト ボックス 10">
          <a:extLst>
            <a:ext uri="{FF2B5EF4-FFF2-40B4-BE49-F238E27FC236}">
              <a16:creationId xmlns:a16="http://schemas.microsoft.com/office/drawing/2014/main" id="{6998C325-F4C3-4E24-ADFA-7DBBE11DA204}"/>
            </a:ext>
          </a:extLst>
        </xdr:cNvPr>
        <xdr:cNvSpPr txBox="1"/>
      </xdr:nvSpPr>
      <xdr:spPr>
        <a:xfrm>
          <a:off x="34044181" y="5322124"/>
          <a:ext cx="3095671" cy="1819721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0" rIns="91440" bIns="45720" anchor="t"/>
        <a:lstStyle/>
        <a:p>
          <a:r>
            <a:rPr lang="ja-JP" altLang="en-US" sz="800">
              <a:latin typeface="+mn-ea"/>
              <a:ea typeface="+mn-ea"/>
            </a:rPr>
            <a:t>　　　　　　　↑</a:t>
          </a:r>
          <a:endParaRPr lang="en-US" altLang="ja-JP" sz="800">
            <a:latin typeface="+mn-ea"/>
            <a:ea typeface="+mn-ea"/>
          </a:endParaRPr>
        </a:p>
        <a:p>
          <a:r>
            <a:rPr lang="en-US" altLang="ja-JP" sz="800">
              <a:latin typeface="+mn-ea"/>
              <a:ea typeface="+mn-ea"/>
            </a:rPr>
            <a:t>(A)(B)(C)</a:t>
          </a:r>
          <a:r>
            <a:rPr lang="ja-JP" altLang="en-US" sz="800">
              <a:latin typeface="+mn-ea"/>
              <a:ea typeface="+mn-ea"/>
            </a:rPr>
            <a:t>のうち</a:t>
          </a:r>
          <a:endParaRPr lang="en-US" altLang="ja-JP" sz="800">
            <a:latin typeface="+mn-ea"/>
            <a:ea typeface="+mn-ea"/>
          </a:endParaRPr>
        </a:p>
        <a:p>
          <a:r>
            <a:rPr lang="ja-JP" altLang="en-US" sz="800">
              <a:latin typeface="+mn-ea"/>
              <a:ea typeface="+mn-ea"/>
            </a:rPr>
            <a:t>　　　最小の数</a:t>
          </a:r>
          <a:endParaRPr lang="en-US" altLang="ja-JP" sz="800">
            <a:latin typeface="+mn-ea"/>
            <a:ea typeface="+mn-ea"/>
          </a:endParaRPr>
        </a:p>
        <a:p>
          <a:r>
            <a:rPr lang="en-US" altLang="ja-JP" sz="800">
              <a:latin typeface="+mn-ea"/>
              <a:ea typeface="+mn-ea"/>
            </a:rPr>
            <a:t>  </a:t>
          </a:r>
          <a:r>
            <a:rPr lang="ja-JP" altLang="en-US" sz="800">
              <a:latin typeface="+mn-ea"/>
              <a:ea typeface="+mn-ea"/>
            </a:rPr>
            <a:t>（１未満の場合</a:t>
          </a:r>
          <a:endParaRPr lang="en-US" altLang="ja-JP" sz="800">
            <a:latin typeface="+mn-ea"/>
            <a:ea typeface="+mn-ea"/>
          </a:endParaRPr>
        </a:p>
        <a:p>
          <a:pPr>
            <a:lnSpc>
              <a:spcPts val="900"/>
            </a:lnSpc>
          </a:pPr>
          <a:r>
            <a:rPr lang="ja-JP" altLang="en-US" sz="800">
              <a:latin typeface="+mn-ea"/>
              <a:ea typeface="+mn-ea"/>
            </a:rPr>
            <a:t>　　は</a:t>
          </a:r>
          <a:r>
            <a:rPr lang="en-US" altLang="ja-JP" sz="800">
              <a:latin typeface="+mn-ea"/>
              <a:ea typeface="+mn-ea"/>
            </a:rPr>
            <a:t>1.0</a:t>
          </a:r>
          <a:r>
            <a:rPr lang="ja-JP" altLang="en-US" sz="800">
              <a:latin typeface="+mn-ea"/>
              <a:ea typeface="+mn-ea"/>
            </a:rPr>
            <a:t>とする）</a:t>
          </a:r>
          <a:endParaRPr lang="en-US" altLang="ja-JP" sz="800">
            <a:latin typeface="+mn-ea"/>
            <a:ea typeface="+mn-ea"/>
          </a:endParaRPr>
        </a:p>
        <a:p>
          <a:pPr>
            <a:lnSpc>
              <a:spcPts val="900"/>
            </a:lnSpc>
          </a:pPr>
          <a:r>
            <a:rPr lang="en-US" altLang="ja-JP" sz="800">
              <a:latin typeface="+mn-ea"/>
              <a:ea typeface="+mn-ea"/>
            </a:rPr>
            <a:t>(</a:t>
          </a:r>
          <a:r>
            <a:rPr lang="ja-JP" altLang="en-US" sz="800">
              <a:latin typeface="+mn-ea"/>
              <a:ea typeface="+mn-ea"/>
            </a:rPr>
            <a:t>ｱ</a:t>
          </a:r>
          <a:r>
            <a:rPr lang="en-US" altLang="ja-JP" sz="800">
              <a:latin typeface="+mn-ea"/>
              <a:ea typeface="+mn-ea"/>
            </a:rPr>
            <a:t>)</a:t>
          </a:r>
          <a:r>
            <a:rPr lang="ja-JP" altLang="en-US" sz="800">
              <a:latin typeface="+mn-ea"/>
              <a:ea typeface="+mn-ea"/>
            </a:rPr>
            <a:t>は重訪のみ</a:t>
          </a:r>
          <a:endParaRPr lang="en-US" altLang="ja-JP" sz="800">
            <a:latin typeface="+mn-ea"/>
            <a:ea typeface="+mn-ea"/>
          </a:endParaRPr>
        </a:p>
        <a:p>
          <a:r>
            <a:rPr lang="ja-JP" altLang="en-US" sz="800">
              <a:latin typeface="+mn-ea"/>
              <a:ea typeface="+mn-ea"/>
            </a:rPr>
            <a:t>　の必要数</a:t>
          </a:r>
          <a:endParaRPr lang="en-US" altLang="ja-JP" sz="800">
            <a:latin typeface="+mn-ea"/>
            <a:ea typeface="+mn-ea"/>
          </a:endParaRPr>
        </a:p>
        <a:p>
          <a:pPr>
            <a:lnSpc>
              <a:spcPts val="800"/>
            </a:lnSpc>
          </a:pPr>
          <a:r>
            <a:rPr lang="en-US" altLang="ja-JP" sz="800">
              <a:latin typeface="+mn-ea"/>
              <a:ea typeface="+mn-ea"/>
            </a:rPr>
            <a:t>(</a:t>
          </a:r>
          <a:r>
            <a:rPr lang="ja-JP" altLang="en-US" sz="800">
              <a:latin typeface="+mn-ea"/>
              <a:ea typeface="+mn-ea"/>
            </a:rPr>
            <a:t>ｲ</a:t>
          </a:r>
          <a:r>
            <a:rPr lang="en-US" altLang="ja-JP" sz="800">
              <a:latin typeface="+mn-ea"/>
              <a:ea typeface="+mn-ea"/>
            </a:rPr>
            <a:t>)</a:t>
          </a:r>
          <a:r>
            <a:rPr lang="ja-JP" altLang="en-US" sz="800">
              <a:latin typeface="+mn-ea"/>
              <a:ea typeface="+mn-ea"/>
            </a:rPr>
            <a:t>は重訪を除く</a:t>
          </a:r>
          <a:endParaRPr lang="en-US" altLang="ja-JP" sz="800">
            <a:latin typeface="+mn-ea"/>
            <a:ea typeface="+mn-ea"/>
          </a:endParaRPr>
        </a:p>
        <a:p>
          <a:r>
            <a:rPr lang="ja-JP" altLang="en-US" sz="800">
              <a:latin typeface="+mn-ea"/>
              <a:ea typeface="+mn-ea"/>
            </a:rPr>
            <a:t>　事業の必要数</a:t>
          </a:r>
          <a:endParaRPr lang="en-US" altLang="ja-JP" sz="800">
            <a:latin typeface="+mn-ea"/>
            <a:ea typeface="+mn-ea"/>
          </a:endParaRPr>
        </a:p>
        <a:p>
          <a:pPr>
            <a:lnSpc>
              <a:spcPts val="700"/>
            </a:lnSpc>
          </a:pPr>
          <a:r>
            <a:rPr lang="en-US" altLang="ja-JP" sz="800">
              <a:latin typeface="+mn-ea"/>
              <a:ea typeface="+mn-ea"/>
            </a:rPr>
            <a:t>(</a:t>
          </a:r>
          <a:r>
            <a:rPr lang="ja-JP" altLang="en-US" sz="800">
              <a:latin typeface="+mn-ea"/>
              <a:ea typeface="+mn-ea"/>
            </a:rPr>
            <a:t>ｳ</a:t>
          </a:r>
          <a:r>
            <a:rPr lang="en-US" altLang="ja-JP" sz="800">
              <a:latin typeface="+mn-ea"/>
              <a:ea typeface="+mn-ea"/>
            </a:rPr>
            <a:t>)</a:t>
          </a:r>
          <a:r>
            <a:rPr lang="ja-JP" altLang="en-US" sz="800">
              <a:latin typeface="+mn-ea"/>
              <a:ea typeface="+mn-ea"/>
            </a:rPr>
            <a:t>は重訪を含む</a:t>
          </a:r>
          <a:endParaRPr lang="en-US" altLang="ja-JP" sz="800">
            <a:latin typeface="+mn-ea"/>
            <a:ea typeface="+mn-ea"/>
          </a:endParaRPr>
        </a:p>
        <a:p>
          <a:pPr>
            <a:lnSpc>
              <a:spcPts val="700"/>
            </a:lnSpc>
          </a:pPr>
          <a:r>
            <a:rPr lang="ja-JP" altLang="en-US" sz="800">
              <a:latin typeface="+mn-ea"/>
              <a:ea typeface="+mn-ea"/>
            </a:rPr>
            <a:t>　必要数</a:t>
          </a:r>
          <a:endParaRPr lang="en-US" altLang="ja-JP" sz="800">
            <a:latin typeface="+mn-ea"/>
            <a:ea typeface="+mn-ea"/>
          </a:endParaRPr>
        </a:p>
      </xdr:txBody>
    </xdr:sp>
    <xdr:clientData/>
  </xdr:twoCellAnchor>
  <xdr:twoCellAnchor>
    <xdr:from>
      <xdr:col>60</xdr:col>
      <xdr:colOff>97081</xdr:colOff>
      <xdr:row>30</xdr:row>
      <xdr:rowOff>152549</xdr:rowOff>
    </xdr:from>
    <xdr:to>
      <xdr:col>66</xdr:col>
      <xdr:colOff>57249</xdr:colOff>
      <xdr:row>31</xdr:row>
      <xdr:rowOff>57036</xdr:rowOff>
    </xdr:to>
    <xdr:sp macro="" textlink="">
      <xdr:nvSpPr>
        <xdr:cNvPr id="8" name="テキスト ボックス 16">
          <a:extLst>
            <a:ext uri="{FF2B5EF4-FFF2-40B4-BE49-F238E27FC236}">
              <a16:creationId xmlns:a16="http://schemas.microsoft.com/office/drawing/2014/main" id="{5F8090A7-759F-4D49-A701-5909B66BED99}"/>
            </a:ext>
          </a:extLst>
        </xdr:cNvPr>
        <xdr:cNvSpPr txBox="1"/>
      </xdr:nvSpPr>
      <xdr:spPr>
        <a:xfrm>
          <a:off x="37130281" y="5638949"/>
          <a:ext cx="3663488" cy="87367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0" rIns="91440" bIns="0" anchor="b"/>
        <a:lstStyle/>
        <a:p>
          <a:pPr algn="l">
            <a:lnSpc>
              <a:spcPts val="900"/>
            </a:lnSpc>
          </a:pPr>
          <a:r>
            <a:rPr lang="ja-JP" altLang="en-US" sz="800">
              <a:latin typeface="+mn-ea"/>
              <a:ea typeface="+mn-ea"/>
            </a:rPr>
            <a:t>訪問介護等の基準</a:t>
          </a:r>
          <a:endParaRPr lang="en-US" altLang="ja-JP" sz="800">
            <a:latin typeface="+mn-ea"/>
            <a:ea typeface="+mn-ea"/>
          </a:endParaRPr>
        </a:p>
      </xdr:txBody>
    </xdr:sp>
    <xdr:clientData/>
  </xdr:twoCellAnchor>
  <xdr:twoCellAnchor>
    <xdr:from>
      <xdr:col>33</xdr:col>
      <xdr:colOff>24812</xdr:colOff>
      <xdr:row>37</xdr:row>
      <xdr:rowOff>15240</xdr:rowOff>
    </xdr:from>
    <xdr:to>
      <xdr:col>55</xdr:col>
      <xdr:colOff>180883</xdr:colOff>
      <xdr:row>41</xdr:row>
      <xdr:rowOff>120015</xdr:rowOff>
    </xdr:to>
    <xdr:sp macro="" textlink="" fLocksText="0">
      <xdr:nvSpPr>
        <xdr:cNvPr id="9" name="線吹き出し 1 (枠付き) 1">
          <a:extLst>
            <a:ext uri="{FF2B5EF4-FFF2-40B4-BE49-F238E27FC236}">
              <a16:creationId xmlns:a16="http://schemas.microsoft.com/office/drawing/2014/main" id="{5027961F-CB05-4B26-B223-2BFD0BA658AA}"/>
            </a:ext>
          </a:extLst>
        </xdr:cNvPr>
        <xdr:cNvSpPr/>
      </xdr:nvSpPr>
      <xdr:spPr>
        <a:xfrm>
          <a:off x="20393072" y="6781800"/>
          <a:ext cx="13734911" cy="836295"/>
        </a:xfrm>
        <a:prstGeom prst="borderCallout1">
          <a:avLst>
            <a:gd name="adj1" fmla="val -185"/>
            <a:gd name="adj2" fmla="val -223"/>
            <a:gd name="adj3" fmla="val -26310"/>
            <a:gd name="adj4" fmla="val -53174"/>
          </a:avLst>
        </a:prstGeom>
        <a:solidFill>
          <a:schemeClr val="bg1"/>
        </a:solidFill>
        <a:ln w="9525">
          <a:solidFill>
            <a:srgbClr val="000000"/>
          </a:solidFill>
          <a:prstDash val="dash"/>
          <a:tailEnd type="arrow"/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horzOverflow="clip" lIns="36000" tIns="36000" rIns="36000" bIns="3600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ja-JP" sz="800">
              <a:solidFill>
                <a:schemeClr val="tx1"/>
              </a:solidFill>
              <a:latin typeface="+mn-ea"/>
              <a:ea typeface="+mn-ea"/>
              <a:cs typeface="+mn-cs"/>
            </a:rPr>
            <a:t>同一法人内で複数事業所に勤務し、それぞれに時間数を分けて勤務する方は、法人として「常勤雇用」であっても、この表の勤務形態では「</a:t>
          </a:r>
          <a:r>
            <a:rPr lang="ja-JP" altLang="ja-JP" sz="800" b="1">
              <a:solidFill>
                <a:schemeClr val="tx1"/>
              </a:solidFill>
              <a:latin typeface="+mn-ea"/>
              <a:ea typeface="+mn-ea"/>
              <a:cs typeface="+mn-cs"/>
            </a:rPr>
            <a:t>③非常勤専従</a:t>
          </a:r>
          <a:r>
            <a:rPr lang="ja-JP" altLang="ja-JP" sz="800">
              <a:solidFill>
                <a:schemeClr val="tx1"/>
              </a:solidFill>
              <a:latin typeface="+mn-ea"/>
              <a:ea typeface="+mn-ea"/>
              <a:cs typeface="+mn-cs"/>
            </a:rPr>
            <a:t>」となります。また、その方は</a:t>
          </a:r>
          <a:r>
            <a:rPr lang="en-US" altLang="ja-JP" sz="800">
              <a:solidFill>
                <a:schemeClr val="tx1"/>
              </a:solidFill>
              <a:latin typeface="+mn-ea"/>
              <a:ea typeface="+mn-ea"/>
              <a:cs typeface="+mn-cs"/>
            </a:rPr>
            <a:t>※7</a:t>
          </a:r>
          <a:r>
            <a:rPr lang="ja-JP" altLang="ja-JP" sz="800">
              <a:solidFill>
                <a:schemeClr val="tx1"/>
              </a:solidFill>
              <a:latin typeface="+mn-ea"/>
              <a:ea typeface="+mn-ea"/>
              <a:cs typeface="+mn-cs"/>
            </a:rPr>
            <a:t>の欄に勤務する事業所名と職名を記入し、</a:t>
          </a:r>
          <a:r>
            <a:rPr lang="en-US" altLang="ja-JP" sz="800">
              <a:solidFill>
                <a:schemeClr val="tx1"/>
              </a:solidFill>
              <a:latin typeface="+mn-ea"/>
              <a:ea typeface="+mn-ea"/>
              <a:cs typeface="+mn-cs"/>
            </a:rPr>
            <a:t>※8</a:t>
          </a:r>
          <a:r>
            <a:rPr lang="ja-JP" altLang="ja-JP" sz="800">
              <a:solidFill>
                <a:schemeClr val="tx1"/>
              </a:solidFill>
              <a:latin typeface="+mn-ea"/>
              <a:ea typeface="+mn-ea"/>
              <a:cs typeface="+mn-cs"/>
            </a:rPr>
            <a:t>の欄にその時間数を記入します。当該事業所の中で複数の職種を兼ね、その合計時間数が常勤の時間数に満たない方は「④非常勤兼務」となります。</a:t>
          </a:r>
          <a:endParaRPr lang="ja-JP" altLang="ja-JP" sz="800">
            <a:solidFill>
              <a:srgbClr val="000000"/>
            </a:solidFill>
            <a:latin typeface="+mn-ea"/>
            <a:ea typeface="+mn-ea"/>
          </a:endParaRPr>
        </a:p>
        <a:p>
          <a:pPr algn="l">
            <a:lnSpc>
              <a:spcPts val="800"/>
            </a:lnSpc>
          </a:pPr>
          <a:endParaRPr lang="ja-JP" altLang="en-US" sz="800">
            <a:latin typeface="+mn-ea"/>
            <a:ea typeface="+mn-ea"/>
          </a:endParaRPr>
        </a:p>
      </xdr:txBody>
    </xdr:sp>
    <xdr:clientData/>
  </xdr:twoCellAnchor>
  <xdr:twoCellAnchor>
    <xdr:from>
      <xdr:col>72</xdr:col>
      <xdr:colOff>9572</xdr:colOff>
      <xdr:row>34</xdr:row>
      <xdr:rowOff>76200</xdr:rowOff>
    </xdr:from>
    <xdr:to>
      <xdr:col>73</xdr:col>
      <xdr:colOff>0</xdr:colOff>
      <xdr:row>37</xdr:row>
      <xdr:rowOff>76200</xdr:rowOff>
    </xdr:to>
    <xdr:sp macro="" textlink="">
      <xdr:nvSpPr>
        <xdr:cNvPr id="10" name="フリーフォーム 12">
          <a:extLst>
            <a:ext uri="{FF2B5EF4-FFF2-40B4-BE49-F238E27FC236}">
              <a16:creationId xmlns:a16="http://schemas.microsoft.com/office/drawing/2014/main" id="{0B9A32CE-C8DF-49DA-AF91-949DFB604435}"/>
            </a:ext>
          </a:extLst>
        </xdr:cNvPr>
        <xdr:cNvSpPr/>
      </xdr:nvSpPr>
      <xdr:spPr>
        <a:xfrm>
          <a:off x="44449412" y="6294120"/>
          <a:ext cx="607648" cy="548640"/>
        </a:xfrm>
        <a:custGeom>
          <a:avLst/>
          <a:gdLst>
            <a:gd name="connsiteX0" fmla="*/ 4451 w 191390"/>
            <a:gd name="connsiteY0" fmla="*/ 0 h 453995"/>
            <a:gd name="connsiteX1" fmla="*/ 191390 w 191390"/>
            <a:gd name="connsiteY1" fmla="*/ 0 h 453995"/>
            <a:gd name="connsiteX2" fmla="*/ 191390 w 191390"/>
            <a:gd name="connsiteY2" fmla="*/ 453995 h 453995"/>
            <a:gd name="connsiteX3" fmla="*/ 0 w 191390"/>
            <a:gd name="connsiteY3" fmla="*/ 453995 h 453995"/>
          </a:gdLst>
          <a:ahLst/>
          <a:cxnLst/>
          <a:rect l="l" t="t" r="r" b="b"/>
          <a:pathLst>
            <a:path w="191390" h="453995">
              <a:moveTo>
                <a:pt x="4451" y="0"/>
              </a:moveTo>
              <a:lnTo>
                <a:pt x="191390" y="0"/>
              </a:lnTo>
              <a:lnTo>
                <a:pt x="191390" y="453995"/>
              </a:lnTo>
              <a:lnTo>
                <a:pt x="0" y="453995"/>
              </a:lnTo>
            </a:path>
          </a:pathLst>
        </a:custGeom>
        <a:noFill/>
        <a:ln w="12700">
          <a:solidFill>
            <a:srgbClr val="000000"/>
          </a:solidFill>
          <a:headEnd type="arrow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70</xdr:col>
      <xdr:colOff>45711</xdr:colOff>
      <xdr:row>38</xdr:row>
      <xdr:rowOff>47625</xdr:rowOff>
    </xdr:from>
    <xdr:to>
      <xdr:col>73</xdr:col>
      <xdr:colOff>146823</xdr:colOff>
      <xdr:row>41</xdr:row>
      <xdr:rowOff>0</xdr:rowOff>
    </xdr:to>
    <xdr:sp macro="" textlink="">
      <xdr:nvSpPr>
        <xdr:cNvPr id="11" name="テキスト ボックス 17">
          <a:extLst>
            <a:ext uri="{FF2B5EF4-FFF2-40B4-BE49-F238E27FC236}">
              <a16:creationId xmlns:a16="http://schemas.microsoft.com/office/drawing/2014/main" id="{2335363E-D02D-4996-8528-F67BF9D6A1C8}"/>
            </a:ext>
          </a:extLst>
        </xdr:cNvPr>
        <xdr:cNvSpPr txBox="1"/>
      </xdr:nvSpPr>
      <xdr:spPr>
        <a:xfrm>
          <a:off x="43251111" y="6997065"/>
          <a:ext cx="1952772" cy="50101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0" rIns="91440" bIns="0" anchor="t"/>
        <a:lstStyle/>
        <a:p>
          <a:pPr algn="r">
            <a:lnSpc>
              <a:spcPts val="900"/>
            </a:lnSpc>
          </a:pPr>
          <a:r>
            <a:rPr lang="ja-JP" altLang="en-US" sz="800">
              <a:latin typeface="+mn-ea"/>
              <a:ea typeface="+mn-ea"/>
            </a:rPr>
            <a:t>いずれか</a:t>
          </a:r>
          <a:endParaRPr lang="en-US" altLang="ja-JP" sz="800">
            <a:latin typeface="+mn-ea"/>
            <a:ea typeface="+mn-ea"/>
          </a:endParaRPr>
        </a:p>
        <a:p>
          <a:pPr algn="r">
            <a:lnSpc>
              <a:spcPts val="900"/>
            </a:lnSpc>
          </a:pPr>
          <a:r>
            <a:rPr lang="ja-JP" altLang="en-US" sz="800">
              <a:latin typeface="+mn-ea"/>
              <a:ea typeface="+mn-ea"/>
            </a:rPr>
            <a:t>を配置</a:t>
          </a:r>
          <a:endParaRPr lang="en-US" altLang="ja-JP" sz="8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10886</xdr:colOff>
      <xdr:row>1</xdr:row>
      <xdr:rowOff>97972</xdr:rowOff>
    </xdr:from>
    <xdr:to>
      <xdr:col>13</xdr:col>
      <xdr:colOff>100359</xdr:colOff>
      <xdr:row>4</xdr:row>
      <xdr:rowOff>185058</xdr:rowOff>
    </xdr:to>
    <xdr:sp macro="" textlink="">
      <xdr:nvSpPr>
        <xdr:cNvPr id="12" name="角丸四角形吹き出し 13">
          <a:extLst>
            <a:ext uri="{FF2B5EF4-FFF2-40B4-BE49-F238E27FC236}">
              <a16:creationId xmlns:a16="http://schemas.microsoft.com/office/drawing/2014/main" id="{996D7060-B4EE-4ABA-9C38-8DB57A6E8BD8}"/>
            </a:ext>
          </a:extLst>
        </xdr:cNvPr>
        <xdr:cNvSpPr/>
      </xdr:nvSpPr>
      <xdr:spPr>
        <a:xfrm>
          <a:off x="628106" y="280852"/>
          <a:ext cx="7496113" cy="635726"/>
        </a:xfrm>
        <a:custGeom>
          <a:avLst/>
          <a:gdLst>
            <a:gd name="connsiteX0" fmla="*/ 0 w 2402416"/>
            <a:gd name="connsiteY0" fmla="*/ 121711 h 730250"/>
            <a:gd name="connsiteX1" fmla="*/ 121711 w 2402416"/>
            <a:gd name="connsiteY1" fmla="*/ 0 h 730250"/>
            <a:gd name="connsiteX2" fmla="*/ 400403 w 2402416"/>
            <a:gd name="connsiteY2" fmla="*/ 0 h 730250"/>
            <a:gd name="connsiteX3" fmla="*/ 400403 w 2402416"/>
            <a:gd name="connsiteY3" fmla="*/ 0 h 730250"/>
            <a:gd name="connsiteX4" fmla="*/ 1001007 w 2402416"/>
            <a:gd name="connsiteY4" fmla="*/ 0 h 730250"/>
            <a:gd name="connsiteX5" fmla="*/ 2280705 w 2402416"/>
            <a:gd name="connsiteY5" fmla="*/ 0 h 730250"/>
            <a:gd name="connsiteX6" fmla="*/ 2402416 w 2402416"/>
            <a:gd name="connsiteY6" fmla="*/ 121711 h 730250"/>
            <a:gd name="connsiteX7" fmla="*/ 2402416 w 2402416"/>
            <a:gd name="connsiteY7" fmla="*/ 425979 h 730250"/>
            <a:gd name="connsiteX8" fmla="*/ 2402416 w 2402416"/>
            <a:gd name="connsiteY8" fmla="*/ 425979 h 730250"/>
            <a:gd name="connsiteX9" fmla="*/ 2402416 w 2402416"/>
            <a:gd name="connsiteY9" fmla="*/ 608542 h 730250"/>
            <a:gd name="connsiteX10" fmla="*/ 2402416 w 2402416"/>
            <a:gd name="connsiteY10" fmla="*/ 608539 h 730250"/>
            <a:gd name="connsiteX11" fmla="*/ 2280705 w 2402416"/>
            <a:gd name="connsiteY11" fmla="*/ 730250 h 730250"/>
            <a:gd name="connsiteX12" fmla="*/ 1001007 w 2402416"/>
            <a:gd name="connsiteY12" fmla="*/ 730250 h 730250"/>
            <a:gd name="connsiteX13" fmla="*/ 517937 w 2402416"/>
            <a:gd name="connsiteY13" fmla="*/ 854677 h 730250"/>
            <a:gd name="connsiteX14" fmla="*/ 400403 w 2402416"/>
            <a:gd name="connsiteY14" fmla="*/ 730250 h 730250"/>
            <a:gd name="connsiteX15" fmla="*/ 121711 w 2402416"/>
            <a:gd name="connsiteY15" fmla="*/ 730250 h 730250"/>
            <a:gd name="connsiteX16" fmla="*/ 0 w 2402416"/>
            <a:gd name="connsiteY16" fmla="*/ 608539 h 730250"/>
            <a:gd name="connsiteX17" fmla="*/ 0 w 2402416"/>
            <a:gd name="connsiteY17" fmla="*/ 608542 h 730250"/>
            <a:gd name="connsiteX18" fmla="*/ 0 w 2402416"/>
            <a:gd name="connsiteY18" fmla="*/ 425979 h 730250"/>
            <a:gd name="connsiteX19" fmla="*/ 0 w 2402416"/>
            <a:gd name="connsiteY19" fmla="*/ 425979 h 730250"/>
            <a:gd name="connsiteX20" fmla="*/ 0 w 2402416"/>
            <a:gd name="connsiteY20" fmla="*/ 121711 h 730250"/>
            <a:gd name="connsiteX0" fmla="*/ 0 w 2402416"/>
            <a:gd name="connsiteY0" fmla="*/ 121711 h 854677"/>
            <a:gd name="connsiteX1" fmla="*/ 121711 w 2402416"/>
            <a:gd name="connsiteY1" fmla="*/ 0 h 854677"/>
            <a:gd name="connsiteX2" fmla="*/ 400403 w 2402416"/>
            <a:gd name="connsiteY2" fmla="*/ 0 h 854677"/>
            <a:gd name="connsiteX3" fmla="*/ 400403 w 2402416"/>
            <a:gd name="connsiteY3" fmla="*/ 0 h 854677"/>
            <a:gd name="connsiteX4" fmla="*/ 1001007 w 2402416"/>
            <a:gd name="connsiteY4" fmla="*/ 0 h 854677"/>
            <a:gd name="connsiteX5" fmla="*/ 2280705 w 2402416"/>
            <a:gd name="connsiteY5" fmla="*/ 0 h 854677"/>
            <a:gd name="connsiteX6" fmla="*/ 2402416 w 2402416"/>
            <a:gd name="connsiteY6" fmla="*/ 121711 h 854677"/>
            <a:gd name="connsiteX7" fmla="*/ 2402416 w 2402416"/>
            <a:gd name="connsiteY7" fmla="*/ 425979 h 854677"/>
            <a:gd name="connsiteX8" fmla="*/ 2402416 w 2402416"/>
            <a:gd name="connsiteY8" fmla="*/ 425979 h 854677"/>
            <a:gd name="connsiteX9" fmla="*/ 2402416 w 2402416"/>
            <a:gd name="connsiteY9" fmla="*/ 608542 h 854677"/>
            <a:gd name="connsiteX10" fmla="*/ 2402416 w 2402416"/>
            <a:gd name="connsiteY10" fmla="*/ 608539 h 854677"/>
            <a:gd name="connsiteX11" fmla="*/ 2280705 w 2402416"/>
            <a:gd name="connsiteY11" fmla="*/ 730250 h 854677"/>
            <a:gd name="connsiteX12" fmla="*/ 672924 w 2402416"/>
            <a:gd name="connsiteY12" fmla="*/ 719667 h 854677"/>
            <a:gd name="connsiteX13" fmla="*/ 517937 w 2402416"/>
            <a:gd name="connsiteY13" fmla="*/ 854677 h 854677"/>
            <a:gd name="connsiteX14" fmla="*/ 400403 w 2402416"/>
            <a:gd name="connsiteY14" fmla="*/ 730250 h 854677"/>
            <a:gd name="connsiteX15" fmla="*/ 121711 w 2402416"/>
            <a:gd name="connsiteY15" fmla="*/ 730250 h 854677"/>
            <a:gd name="connsiteX16" fmla="*/ 0 w 2402416"/>
            <a:gd name="connsiteY16" fmla="*/ 608539 h 854677"/>
            <a:gd name="connsiteX17" fmla="*/ 0 w 2402416"/>
            <a:gd name="connsiteY17" fmla="*/ 608542 h 854677"/>
            <a:gd name="connsiteX18" fmla="*/ 0 w 2402416"/>
            <a:gd name="connsiteY18" fmla="*/ 425979 h 854677"/>
            <a:gd name="connsiteX19" fmla="*/ 0 w 2402416"/>
            <a:gd name="connsiteY19" fmla="*/ 425979 h 854677"/>
            <a:gd name="connsiteX20" fmla="*/ 0 w 2402416"/>
            <a:gd name="connsiteY20" fmla="*/ 121711 h 854677"/>
            <a:gd name="connsiteX0" fmla="*/ 0 w 2402416"/>
            <a:gd name="connsiteY0" fmla="*/ 121711 h 1052863"/>
            <a:gd name="connsiteX1" fmla="*/ 121711 w 2402416"/>
            <a:gd name="connsiteY1" fmla="*/ 0 h 1052863"/>
            <a:gd name="connsiteX2" fmla="*/ 400403 w 2402416"/>
            <a:gd name="connsiteY2" fmla="*/ 0 h 1052863"/>
            <a:gd name="connsiteX3" fmla="*/ 400403 w 2402416"/>
            <a:gd name="connsiteY3" fmla="*/ 0 h 1052863"/>
            <a:gd name="connsiteX4" fmla="*/ 1001007 w 2402416"/>
            <a:gd name="connsiteY4" fmla="*/ 0 h 1052863"/>
            <a:gd name="connsiteX5" fmla="*/ 2280705 w 2402416"/>
            <a:gd name="connsiteY5" fmla="*/ 0 h 1052863"/>
            <a:gd name="connsiteX6" fmla="*/ 2402416 w 2402416"/>
            <a:gd name="connsiteY6" fmla="*/ 121711 h 1052863"/>
            <a:gd name="connsiteX7" fmla="*/ 2402416 w 2402416"/>
            <a:gd name="connsiteY7" fmla="*/ 425979 h 1052863"/>
            <a:gd name="connsiteX8" fmla="*/ 2402416 w 2402416"/>
            <a:gd name="connsiteY8" fmla="*/ 425979 h 1052863"/>
            <a:gd name="connsiteX9" fmla="*/ 2402416 w 2402416"/>
            <a:gd name="connsiteY9" fmla="*/ 608542 h 1052863"/>
            <a:gd name="connsiteX10" fmla="*/ 2402416 w 2402416"/>
            <a:gd name="connsiteY10" fmla="*/ 608539 h 1052863"/>
            <a:gd name="connsiteX11" fmla="*/ 2280705 w 2402416"/>
            <a:gd name="connsiteY11" fmla="*/ 730250 h 1052863"/>
            <a:gd name="connsiteX12" fmla="*/ 672924 w 2402416"/>
            <a:gd name="connsiteY12" fmla="*/ 719667 h 1052863"/>
            <a:gd name="connsiteX13" fmla="*/ 539580 w 2402416"/>
            <a:gd name="connsiteY13" fmla="*/ 1052863 h 1052863"/>
            <a:gd name="connsiteX14" fmla="*/ 400403 w 2402416"/>
            <a:gd name="connsiteY14" fmla="*/ 730250 h 1052863"/>
            <a:gd name="connsiteX15" fmla="*/ 121711 w 2402416"/>
            <a:gd name="connsiteY15" fmla="*/ 730250 h 1052863"/>
            <a:gd name="connsiteX16" fmla="*/ 0 w 2402416"/>
            <a:gd name="connsiteY16" fmla="*/ 608539 h 1052863"/>
            <a:gd name="connsiteX17" fmla="*/ 0 w 2402416"/>
            <a:gd name="connsiteY17" fmla="*/ 608542 h 1052863"/>
            <a:gd name="connsiteX18" fmla="*/ 0 w 2402416"/>
            <a:gd name="connsiteY18" fmla="*/ 425979 h 1052863"/>
            <a:gd name="connsiteX19" fmla="*/ 0 w 2402416"/>
            <a:gd name="connsiteY19" fmla="*/ 425979 h 1052863"/>
            <a:gd name="connsiteX20" fmla="*/ 0 w 2402416"/>
            <a:gd name="connsiteY20" fmla="*/ 121711 h 1052863"/>
            <a:gd name="connsiteX0" fmla="*/ 0 w 2402416"/>
            <a:gd name="connsiteY0" fmla="*/ 121711 h 953771"/>
            <a:gd name="connsiteX1" fmla="*/ 121711 w 2402416"/>
            <a:gd name="connsiteY1" fmla="*/ 0 h 953771"/>
            <a:gd name="connsiteX2" fmla="*/ 400403 w 2402416"/>
            <a:gd name="connsiteY2" fmla="*/ 0 h 953771"/>
            <a:gd name="connsiteX3" fmla="*/ 400403 w 2402416"/>
            <a:gd name="connsiteY3" fmla="*/ 0 h 953771"/>
            <a:gd name="connsiteX4" fmla="*/ 1001007 w 2402416"/>
            <a:gd name="connsiteY4" fmla="*/ 0 h 953771"/>
            <a:gd name="connsiteX5" fmla="*/ 2280705 w 2402416"/>
            <a:gd name="connsiteY5" fmla="*/ 0 h 953771"/>
            <a:gd name="connsiteX6" fmla="*/ 2402416 w 2402416"/>
            <a:gd name="connsiteY6" fmla="*/ 121711 h 953771"/>
            <a:gd name="connsiteX7" fmla="*/ 2402416 w 2402416"/>
            <a:gd name="connsiteY7" fmla="*/ 425979 h 953771"/>
            <a:gd name="connsiteX8" fmla="*/ 2402416 w 2402416"/>
            <a:gd name="connsiteY8" fmla="*/ 425979 h 953771"/>
            <a:gd name="connsiteX9" fmla="*/ 2402416 w 2402416"/>
            <a:gd name="connsiteY9" fmla="*/ 608542 h 953771"/>
            <a:gd name="connsiteX10" fmla="*/ 2402416 w 2402416"/>
            <a:gd name="connsiteY10" fmla="*/ 608539 h 953771"/>
            <a:gd name="connsiteX11" fmla="*/ 2280705 w 2402416"/>
            <a:gd name="connsiteY11" fmla="*/ 730250 h 953771"/>
            <a:gd name="connsiteX12" fmla="*/ 672924 w 2402416"/>
            <a:gd name="connsiteY12" fmla="*/ 719667 h 953771"/>
            <a:gd name="connsiteX13" fmla="*/ 528759 w 2402416"/>
            <a:gd name="connsiteY13" fmla="*/ 953771 h 953771"/>
            <a:gd name="connsiteX14" fmla="*/ 400403 w 2402416"/>
            <a:gd name="connsiteY14" fmla="*/ 730250 h 953771"/>
            <a:gd name="connsiteX15" fmla="*/ 121711 w 2402416"/>
            <a:gd name="connsiteY15" fmla="*/ 730250 h 953771"/>
            <a:gd name="connsiteX16" fmla="*/ 0 w 2402416"/>
            <a:gd name="connsiteY16" fmla="*/ 608539 h 953771"/>
            <a:gd name="connsiteX17" fmla="*/ 0 w 2402416"/>
            <a:gd name="connsiteY17" fmla="*/ 608542 h 953771"/>
            <a:gd name="connsiteX18" fmla="*/ 0 w 2402416"/>
            <a:gd name="connsiteY18" fmla="*/ 425979 h 953771"/>
            <a:gd name="connsiteX19" fmla="*/ 0 w 2402416"/>
            <a:gd name="connsiteY19" fmla="*/ 425979 h 953771"/>
            <a:gd name="connsiteX20" fmla="*/ 0 w 2402416"/>
            <a:gd name="connsiteY20" fmla="*/ 121711 h 95377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2402416" h="953771">
              <a:moveTo>
                <a:pt x="0" y="121711"/>
              </a:moveTo>
              <a:cubicBezTo>
                <a:pt x="0" y="54492"/>
                <a:pt x="54492" y="0"/>
                <a:pt x="121711" y="0"/>
              </a:cubicBezTo>
              <a:lnTo>
                <a:pt x="400403" y="0"/>
              </a:lnTo>
              <a:lnTo>
                <a:pt x="400403" y="0"/>
              </a:lnTo>
              <a:lnTo>
                <a:pt x="1001007" y="0"/>
              </a:lnTo>
              <a:lnTo>
                <a:pt x="2280705" y="0"/>
              </a:lnTo>
              <a:cubicBezTo>
                <a:pt x="2347924" y="0"/>
                <a:pt x="2402416" y="54492"/>
                <a:pt x="2402416" y="121711"/>
              </a:cubicBezTo>
              <a:lnTo>
                <a:pt x="2402416" y="425979"/>
              </a:lnTo>
              <a:lnTo>
                <a:pt x="2402416" y="425979"/>
              </a:lnTo>
              <a:lnTo>
                <a:pt x="2402416" y="608542"/>
              </a:lnTo>
              <a:lnTo>
                <a:pt x="2402416" y="608539"/>
              </a:lnTo>
              <a:cubicBezTo>
                <a:pt x="2402416" y="675758"/>
                <a:pt x="2347924" y="730250"/>
                <a:pt x="2280705" y="730250"/>
              </a:cubicBezTo>
              <a:lnTo>
                <a:pt x="672924" y="719667"/>
              </a:lnTo>
              <a:lnTo>
                <a:pt x="528759" y="953771"/>
              </a:lnTo>
              <a:lnTo>
                <a:pt x="400403" y="730250"/>
              </a:lnTo>
              <a:lnTo>
                <a:pt x="121711" y="730250"/>
              </a:lnTo>
              <a:cubicBezTo>
                <a:pt x="54492" y="730250"/>
                <a:pt x="0" y="675758"/>
                <a:pt x="0" y="608539"/>
              </a:cubicBezTo>
              <a:lnTo>
                <a:pt x="0" y="608542"/>
              </a:lnTo>
              <a:lnTo>
                <a:pt x="0" y="425979"/>
              </a:lnTo>
              <a:lnTo>
                <a:pt x="0" y="425979"/>
              </a:lnTo>
              <a:lnTo>
                <a:pt x="0" y="121711"/>
              </a:lnTo>
              <a:close/>
            </a:path>
          </a:pathLst>
        </a:cu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00"/>
            <a:t>管理者がサービス提供責任者と兼務する場合は従事時間を分けること</a:t>
          </a:r>
        </a:p>
      </xdr:txBody>
    </xdr:sp>
    <xdr:clientData/>
  </xdr:twoCellAnchor>
  <xdr:twoCellAnchor>
    <xdr:from>
      <xdr:col>1</xdr:col>
      <xdr:colOff>76199</xdr:colOff>
      <xdr:row>7</xdr:row>
      <xdr:rowOff>0</xdr:rowOff>
    </xdr:from>
    <xdr:to>
      <xdr:col>6</xdr:col>
      <xdr:colOff>130628</xdr:colOff>
      <xdr:row>9</xdr:row>
      <xdr:rowOff>10885</xdr:rowOff>
    </xdr:to>
    <xdr:sp macro="" textlink="">
      <xdr:nvSpPr>
        <xdr:cNvPr id="13" name="円/楕円 2">
          <a:extLst>
            <a:ext uri="{FF2B5EF4-FFF2-40B4-BE49-F238E27FC236}">
              <a16:creationId xmlns:a16="http://schemas.microsoft.com/office/drawing/2014/main" id="{1A1E3582-5C2F-4D7D-B9DA-54D90BF64E26}"/>
            </a:ext>
          </a:extLst>
        </xdr:cNvPr>
        <xdr:cNvSpPr/>
      </xdr:nvSpPr>
      <xdr:spPr>
        <a:xfrm>
          <a:off x="693419" y="1280160"/>
          <a:ext cx="3140529" cy="37664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43</xdr:col>
      <xdr:colOff>87086</xdr:colOff>
      <xdr:row>17</xdr:row>
      <xdr:rowOff>0</xdr:rowOff>
    </xdr:from>
    <xdr:to>
      <xdr:col>46</xdr:col>
      <xdr:colOff>32657</xdr:colOff>
      <xdr:row>18</xdr:row>
      <xdr:rowOff>76200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68B6F9F4-12DA-4DC3-A71B-52167D66874E}"/>
            </a:ext>
          </a:extLst>
        </xdr:cNvPr>
        <xdr:cNvSpPr/>
      </xdr:nvSpPr>
      <xdr:spPr>
        <a:xfrm>
          <a:off x="26627546" y="3108960"/>
          <a:ext cx="1797231" cy="25908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46</xdr:col>
      <xdr:colOff>130628</xdr:colOff>
      <xdr:row>16</xdr:row>
      <xdr:rowOff>250370</xdr:rowOff>
    </xdr:from>
    <xdr:to>
      <xdr:col>50</xdr:col>
      <xdr:colOff>152400</xdr:colOff>
      <xdr:row>18</xdr:row>
      <xdr:rowOff>54428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E0075D51-8CFF-4600-AB9F-F9673B846EF5}"/>
            </a:ext>
          </a:extLst>
        </xdr:cNvPr>
        <xdr:cNvSpPr/>
      </xdr:nvSpPr>
      <xdr:spPr>
        <a:xfrm>
          <a:off x="28522748" y="3107870"/>
          <a:ext cx="2490652" cy="23839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43</xdr:col>
      <xdr:colOff>10886</xdr:colOff>
      <xdr:row>14</xdr:row>
      <xdr:rowOff>10884</xdr:rowOff>
    </xdr:from>
    <xdr:to>
      <xdr:col>59</xdr:col>
      <xdr:colOff>97972</xdr:colOff>
      <xdr:row>17</xdr:row>
      <xdr:rowOff>21772</xdr:rowOff>
    </xdr:to>
    <xdr:sp macro="" textlink="">
      <xdr:nvSpPr>
        <xdr:cNvPr id="16" name="角丸四角形吹き出し 13">
          <a:extLst>
            <a:ext uri="{FF2B5EF4-FFF2-40B4-BE49-F238E27FC236}">
              <a16:creationId xmlns:a16="http://schemas.microsoft.com/office/drawing/2014/main" id="{0859E95A-ADDF-4A15-B7AD-DC2F2F6FE3B0}"/>
            </a:ext>
          </a:extLst>
        </xdr:cNvPr>
        <xdr:cNvSpPr/>
      </xdr:nvSpPr>
      <xdr:spPr>
        <a:xfrm>
          <a:off x="26551346" y="2571204"/>
          <a:ext cx="9962606" cy="559528"/>
        </a:xfrm>
        <a:custGeom>
          <a:avLst/>
          <a:gdLst>
            <a:gd name="connsiteX0" fmla="*/ 0 w 2402416"/>
            <a:gd name="connsiteY0" fmla="*/ 121711 h 730250"/>
            <a:gd name="connsiteX1" fmla="*/ 121711 w 2402416"/>
            <a:gd name="connsiteY1" fmla="*/ 0 h 730250"/>
            <a:gd name="connsiteX2" fmla="*/ 400403 w 2402416"/>
            <a:gd name="connsiteY2" fmla="*/ 0 h 730250"/>
            <a:gd name="connsiteX3" fmla="*/ 400403 w 2402416"/>
            <a:gd name="connsiteY3" fmla="*/ 0 h 730250"/>
            <a:gd name="connsiteX4" fmla="*/ 1001007 w 2402416"/>
            <a:gd name="connsiteY4" fmla="*/ 0 h 730250"/>
            <a:gd name="connsiteX5" fmla="*/ 2280705 w 2402416"/>
            <a:gd name="connsiteY5" fmla="*/ 0 h 730250"/>
            <a:gd name="connsiteX6" fmla="*/ 2402416 w 2402416"/>
            <a:gd name="connsiteY6" fmla="*/ 121711 h 730250"/>
            <a:gd name="connsiteX7" fmla="*/ 2402416 w 2402416"/>
            <a:gd name="connsiteY7" fmla="*/ 425979 h 730250"/>
            <a:gd name="connsiteX8" fmla="*/ 2402416 w 2402416"/>
            <a:gd name="connsiteY8" fmla="*/ 425979 h 730250"/>
            <a:gd name="connsiteX9" fmla="*/ 2402416 w 2402416"/>
            <a:gd name="connsiteY9" fmla="*/ 608542 h 730250"/>
            <a:gd name="connsiteX10" fmla="*/ 2402416 w 2402416"/>
            <a:gd name="connsiteY10" fmla="*/ 608539 h 730250"/>
            <a:gd name="connsiteX11" fmla="*/ 2280705 w 2402416"/>
            <a:gd name="connsiteY11" fmla="*/ 730250 h 730250"/>
            <a:gd name="connsiteX12" fmla="*/ 1001007 w 2402416"/>
            <a:gd name="connsiteY12" fmla="*/ 730250 h 730250"/>
            <a:gd name="connsiteX13" fmla="*/ 517937 w 2402416"/>
            <a:gd name="connsiteY13" fmla="*/ 854677 h 730250"/>
            <a:gd name="connsiteX14" fmla="*/ 400403 w 2402416"/>
            <a:gd name="connsiteY14" fmla="*/ 730250 h 730250"/>
            <a:gd name="connsiteX15" fmla="*/ 121711 w 2402416"/>
            <a:gd name="connsiteY15" fmla="*/ 730250 h 730250"/>
            <a:gd name="connsiteX16" fmla="*/ 0 w 2402416"/>
            <a:gd name="connsiteY16" fmla="*/ 608539 h 730250"/>
            <a:gd name="connsiteX17" fmla="*/ 0 w 2402416"/>
            <a:gd name="connsiteY17" fmla="*/ 608542 h 730250"/>
            <a:gd name="connsiteX18" fmla="*/ 0 w 2402416"/>
            <a:gd name="connsiteY18" fmla="*/ 425979 h 730250"/>
            <a:gd name="connsiteX19" fmla="*/ 0 w 2402416"/>
            <a:gd name="connsiteY19" fmla="*/ 425979 h 730250"/>
            <a:gd name="connsiteX20" fmla="*/ 0 w 2402416"/>
            <a:gd name="connsiteY20" fmla="*/ 121711 h 730250"/>
            <a:gd name="connsiteX0" fmla="*/ 0 w 2402416"/>
            <a:gd name="connsiteY0" fmla="*/ 121711 h 854677"/>
            <a:gd name="connsiteX1" fmla="*/ 121711 w 2402416"/>
            <a:gd name="connsiteY1" fmla="*/ 0 h 854677"/>
            <a:gd name="connsiteX2" fmla="*/ 400403 w 2402416"/>
            <a:gd name="connsiteY2" fmla="*/ 0 h 854677"/>
            <a:gd name="connsiteX3" fmla="*/ 400403 w 2402416"/>
            <a:gd name="connsiteY3" fmla="*/ 0 h 854677"/>
            <a:gd name="connsiteX4" fmla="*/ 1001007 w 2402416"/>
            <a:gd name="connsiteY4" fmla="*/ 0 h 854677"/>
            <a:gd name="connsiteX5" fmla="*/ 2280705 w 2402416"/>
            <a:gd name="connsiteY5" fmla="*/ 0 h 854677"/>
            <a:gd name="connsiteX6" fmla="*/ 2402416 w 2402416"/>
            <a:gd name="connsiteY6" fmla="*/ 121711 h 854677"/>
            <a:gd name="connsiteX7" fmla="*/ 2402416 w 2402416"/>
            <a:gd name="connsiteY7" fmla="*/ 425979 h 854677"/>
            <a:gd name="connsiteX8" fmla="*/ 2402416 w 2402416"/>
            <a:gd name="connsiteY8" fmla="*/ 425979 h 854677"/>
            <a:gd name="connsiteX9" fmla="*/ 2402416 w 2402416"/>
            <a:gd name="connsiteY9" fmla="*/ 608542 h 854677"/>
            <a:gd name="connsiteX10" fmla="*/ 2402416 w 2402416"/>
            <a:gd name="connsiteY10" fmla="*/ 608539 h 854677"/>
            <a:gd name="connsiteX11" fmla="*/ 2280705 w 2402416"/>
            <a:gd name="connsiteY11" fmla="*/ 730250 h 854677"/>
            <a:gd name="connsiteX12" fmla="*/ 672924 w 2402416"/>
            <a:gd name="connsiteY12" fmla="*/ 719667 h 854677"/>
            <a:gd name="connsiteX13" fmla="*/ 517937 w 2402416"/>
            <a:gd name="connsiteY13" fmla="*/ 854677 h 854677"/>
            <a:gd name="connsiteX14" fmla="*/ 400403 w 2402416"/>
            <a:gd name="connsiteY14" fmla="*/ 730250 h 854677"/>
            <a:gd name="connsiteX15" fmla="*/ 121711 w 2402416"/>
            <a:gd name="connsiteY15" fmla="*/ 730250 h 854677"/>
            <a:gd name="connsiteX16" fmla="*/ 0 w 2402416"/>
            <a:gd name="connsiteY16" fmla="*/ 608539 h 854677"/>
            <a:gd name="connsiteX17" fmla="*/ 0 w 2402416"/>
            <a:gd name="connsiteY17" fmla="*/ 608542 h 854677"/>
            <a:gd name="connsiteX18" fmla="*/ 0 w 2402416"/>
            <a:gd name="connsiteY18" fmla="*/ 425979 h 854677"/>
            <a:gd name="connsiteX19" fmla="*/ 0 w 2402416"/>
            <a:gd name="connsiteY19" fmla="*/ 425979 h 854677"/>
            <a:gd name="connsiteX20" fmla="*/ 0 w 2402416"/>
            <a:gd name="connsiteY20" fmla="*/ 121711 h 854677"/>
            <a:gd name="connsiteX0" fmla="*/ 0 w 2402416"/>
            <a:gd name="connsiteY0" fmla="*/ 121711 h 1052863"/>
            <a:gd name="connsiteX1" fmla="*/ 121711 w 2402416"/>
            <a:gd name="connsiteY1" fmla="*/ 0 h 1052863"/>
            <a:gd name="connsiteX2" fmla="*/ 400403 w 2402416"/>
            <a:gd name="connsiteY2" fmla="*/ 0 h 1052863"/>
            <a:gd name="connsiteX3" fmla="*/ 400403 w 2402416"/>
            <a:gd name="connsiteY3" fmla="*/ 0 h 1052863"/>
            <a:gd name="connsiteX4" fmla="*/ 1001007 w 2402416"/>
            <a:gd name="connsiteY4" fmla="*/ 0 h 1052863"/>
            <a:gd name="connsiteX5" fmla="*/ 2280705 w 2402416"/>
            <a:gd name="connsiteY5" fmla="*/ 0 h 1052863"/>
            <a:gd name="connsiteX6" fmla="*/ 2402416 w 2402416"/>
            <a:gd name="connsiteY6" fmla="*/ 121711 h 1052863"/>
            <a:gd name="connsiteX7" fmla="*/ 2402416 w 2402416"/>
            <a:gd name="connsiteY7" fmla="*/ 425979 h 1052863"/>
            <a:gd name="connsiteX8" fmla="*/ 2402416 w 2402416"/>
            <a:gd name="connsiteY8" fmla="*/ 425979 h 1052863"/>
            <a:gd name="connsiteX9" fmla="*/ 2402416 w 2402416"/>
            <a:gd name="connsiteY9" fmla="*/ 608542 h 1052863"/>
            <a:gd name="connsiteX10" fmla="*/ 2402416 w 2402416"/>
            <a:gd name="connsiteY10" fmla="*/ 608539 h 1052863"/>
            <a:gd name="connsiteX11" fmla="*/ 2280705 w 2402416"/>
            <a:gd name="connsiteY11" fmla="*/ 730250 h 1052863"/>
            <a:gd name="connsiteX12" fmla="*/ 672924 w 2402416"/>
            <a:gd name="connsiteY12" fmla="*/ 719667 h 1052863"/>
            <a:gd name="connsiteX13" fmla="*/ 539580 w 2402416"/>
            <a:gd name="connsiteY13" fmla="*/ 1052863 h 1052863"/>
            <a:gd name="connsiteX14" fmla="*/ 400403 w 2402416"/>
            <a:gd name="connsiteY14" fmla="*/ 730250 h 1052863"/>
            <a:gd name="connsiteX15" fmla="*/ 121711 w 2402416"/>
            <a:gd name="connsiteY15" fmla="*/ 730250 h 1052863"/>
            <a:gd name="connsiteX16" fmla="*/ 0 w 2402416"/>
            <a:gd name="connsiteY16" fmla="*/ 608539 h 1052863"/>
            <a:gd name="connsiteX17" fmla="*/ 0 w 2402416"/>
            <a:gd name="connsiteY17" fmla="*/ 608542 h 1052863"/>
            <a:gd name="connsiteX18" fmla="*/ 0 w 2402416"/>
            <a:gd name="connsiteY18" fmla="*/ 425979 h 1052863"/>
            <a:gd name="connsiteX19" fmla="*/ 0 w 2402416"/>
            <a:gd name="connsiteY19" fmla="*/ 425979 h 1052863"/>
            <a:gd name="connsiteX20" fmla="*/ 0 w 2402416"/>
            <a:gd name="connsiteY20" fmla="*/ 121711 h 1052863"/>
            <a:gd name="connsiteX0" fmla="*/ 0 w 2402416"/>
            <a:gd name="connsiteY0" fmla="*/ 121711 h 953771"/>
            <a:gd name="connsiteX1" fmla="*/ 121711 w 2402416"/>
            <a:gd name="connsiteY1" fmla="*/ 0 h 953771"/>
            <a:gd name="connsiteX2" fmla="*/ 400403 w 2402416"/>
            <a:gd name="connsiteY2" fmla="*/ 0 h 953771"/>
            <a:gd name="connsiteX3" fmla="*/ 400403 w 2402416"/>
            <a:gd name="connsiteY3" fmla="*/ 0 h 953771"/>
            <a:gd name="connsiteX4" fmla="*/ 1001007 w 2402416"/>
            <a:gd name="connsiteY4" fmla="*/ 0 h 953771"/>
            <a:gd name="connsiteX5" fmla="*/ 2280705 w 2402416"/>
            <a:gd name="connsiteY5" fmla="*/ 0 h 953771"/>
            <a:gd name="connsiteX6" fmla="*/ 2402416 w 2402416"/>
            <a:gd name="connsiteY6" fmla="*/ 121711 h 953771"/>
            <a:gd name="connsiteX7" fmla="*/ 2402416 w 2402416"/>
            <a:gd name="connsiteY7" fmla="*/ 425979 h 953771"/>
            <a:gd name="connsiteX8" fmla="*/ 2402416 w 2402416"/>
            <a:gd name="connsiteY8" fmla="*/ 425979 h 953771"/>
            <a:gd name="connsiteX9" fmla="*/ 2402416 w 2402416"/>
            <a:gd name="connsiteY9" fmla="*/ 608542 h 953771"/>
            <a:gd name="connsiteX10" fmla="*/ 2402416 w 2402416"/>
            <a:gd name="connsiteY10" fmla="*/ 608539 h 953771"/>
            <a:gd name="connsiteX11" fmla="*/ 2280705 w 2402416"/>
            <a:gd name="connsiteY11" fmla="*/ 730250 h 953771"/>
            <a:gd name="connsiteX12" fmla="*/ 672924 w 2402416"/>
            <a:gd name="connsiteY12" fmla="*/ 719667 h 953771"/>
            <a:gd name="connsiteX13" fmla="*/ 528759 w 2402416"/>
            <a:gd name="connsiteY13" fmla="*/ 953771 h 953771"/>
            <a:gd name="connsiteX14" fmla="*/ 400403 w 2402416"/>
            <a:gd name="connsiteY14" fmla="*/ 730250 h 953771"/>
            <a:gd name="connsiteX15" fmla="*/ 121711 w 2402416"/>
            <a:gd name="connsiteY15" fmla="*/ 730250 h 953771"/>
            <a:gd name="connsiteX16" fmla="*/ 0 w 2402416"/>
            <a:gd name="connsiteY16" fmla="*/ 608539 h 953771"/>
            <a:gd name="connsiteX17" fmla="*/ 0 w 2402416"/>
            <a:gd name="connsiteY17" fmla="*/ 608542 h 953771"/>
            <a:gd name="connsiteX18" fmla="*/ 0 w 2402416"/>
            <a:gd name="connsiteY18" fmla="*/ 425979 h 953771"/>
            <a:gd name="connsiteX19" fmla="*/ 0 w 2402416"/>
            <a:gd name="connsiteY19" fmla="*/ 425979 h 953771"/>
            <a:gd name="connsiteX20" fmla="*/ 0 w 2402416"/>
            <a:gd name="connsiteY20" fmla="*/ 121711 h 95377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2402416" h="953771">
              <a:moveTo>
                <a:pt x="0" y="121711"/>
              </a:moveTo>
              <a:cubicBezTo>
                <a:pt x="0" y="54492"/>
                <a:pt x="54492" y="0"/>
                <a:pt x="121711" y="0"/>
              </a:cubicBezTo>
              <a:lnTo>
                <a:pt x="400403" y="0"/>
              </a:lnTo>
              <a:lnTo>
                <a:pt x="400403" y="0"/>
              </a:lnTo>
              <a:lnTo>
                <a:pt x="1001007" y="0"/>
              </a:lnTo>
              <a:lnTo>
                <a:pt x="2280705" y="0"/>
              </a:lnTo>
              <a:cubicBezTo>
                <a:pt x="2347924" y="0"/>
                <a:pt x="2402416" y="54492"/>
                <a:pt x="2402416" y="121711"/>
              </a:cubicBezTo>
              <a:lnTo>
                <a:pt x="2402416" y="425979"/>
              </a:lnTo>
              <a:lnTo>
                <a:pt x="2402416" y="425979"/>
              </a:lnTo>
              <a:lnTo>
                <a:pt x="2402416" y="608542"/>
              </a:lnTo>
              <a:lnTo>
                <a:pt x="2402416" y="608539"/>
              </a:lnTo>
              <a:cubicBezTo>
                <a:pt x="2402416" y="675758"/>
                <a:pt x="2347924" y="730250"/>
                <a:pt x="2280705" y="730250"/>
              </a:cubicBezTo>
              <a:lnTo>
                <a:pt x="672924" y="719667"/>
              </a:lnTo>
              <a:lnTo>
                <a:pt x="528759" y="953771"/>
              </a:lnTo>
              <a:lnTo>
                <a:pt x="400403" y="730250"/>
              </a:lnTo>
              <a:lnTo>
                <a:pt x="121711" y="730250"/>
              </a:lnTo>
              <a:cubicBezTo>
                <a:pt x="54492" y="730250"/>
                <a:pt x="0" y="675758"/>
                <a:pt x="0" y="608539"/>
              </a:cubicBezTo>
              <a:lnTo>
                <a:pt x="0" y="608542"/>
              </a:lnTo>
              <a:lnTo>
                <a:pt x="0" y="425979"/>
              </a:lnTo>
              <a:lnTo>
                <a:pt x="0" y="425979"/>
              </a:lnTo>
              <a:lnTo>
                <a:pt x="0" y="121711"/>
              </a:lnTo>
              <a:close/>
            </a:path>
          </a:pathLst>
        </a:cu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00" b="0">
              <a:solidFill>
                <a:sysClr val="windowText" lastClr="000000"/>
              </a:solidFill>
              <a:latin typeface="+mn-ea"/>
              <a:ea typeface="+mn-ea"/>
            </a:rPr>
            <a:t>変形労働時間制をを採用している場合は「有」に○を付け、（　）と下段に必要事項を記入する。</a:t>
          </a:r>
          <a:endParaRPr kumimoji="1" lang="en-US" altLang="ja-JP" sz="10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ja-JP" altLang="en-US" sz="1000" b="0">
              <a:solidFill>
                <a:sysClr val="windowText" lastClr="000000"/>
              </a:solidFill>
              <a:latin typeface="+mn-ea"/>
              <a:ea typeface="+mn-ea"/>
            </a:rPr>
            <a:t>第５週まで勤務時間を記載し「４週（１月）の合計」欄には第５週までの合計を記入する。</a:t>
          </a:r>
        </a:p>
      </xdr:txBody>
    </xdr:sp>
    <xdr:clientData/>
  </xdr:twoCellAnchor>
  <xdr:twoCellAnchor>
    <xdr:from>
      <xdr:col>10</xdr:col>
      <xdr:colOff>163286</xdr:colOff>
      <xdr:row>26</xdr:row>
      <xdr:rowOff>195943</xdr:rowOff>
    </xdr:from>
    <xdr:to>
      <xdr:col>20</xdr:col>
      <xdr:colOff>87085</xdr:colOff>
      <xdr:row>32</xdr:row>
      <xdr:rowOff>0</xdr:rowOff>
    </xdr:to>
    <xdr:sp macro="" textlink="">
      <xdr:nvSpPr>
        <xdr:cNvPr id="17" name="円/楕円 2">
          <a:extLst>
            <a:ext uri="{FF2B5EF4-FFF2-40B4-BE49-F238E27FC236}">
              <a16:creationId xmlns:a16="http://schemas.microsoft.com/office/drawing/2014/main" id="{BCC37518-C5AD-441E-9B64-5A5CD1436FBF}"/>
            </a:ext>
          </a:extLst>
        </xdr:cNvPr>
        <xdr:cNvSpPr/>
      </xdr:nvSpPr>
      <xdr:spPr>
        <a:xfrm>
          <a:off x="6335486" y="4935583"/>
          <a:ext cx="6095999" cy="916577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41</xdr:col>
      <xdr:colOff>0</xdr:colOff>
      <xdr:row>27</xdr:row>
      <xdr:rowOff>0</xdr:rowOff>
    </xdr:from>
    <xdr:to>
      <xdr:col>50</xdr:col>
      <xdr:colOff>108857</xdr:colOff>
      <xdr:row>29</xdr:row>
      <xdr:rowOff>32657</xdr:rowOff>
    </xdr:to>
    <xdr:sp macro="" textlink="">
      <xdr:nvSpPr>
        <xdr:cNvPr id="18" name="円/楕円 2">
          <a:extLst>
            <a:ext uri="{FF2B5EF4-FFF2-40B4-BE49-F238E27FC236}">
              <a16:creationId xmlns:a16="http://schemas.microsoft.com/office/drawing/2014/main" id="{E9B12F44-39CE-4251-9643-2BFAAB928473}"/>
            </a:ext>
          </a:extLst>
        </xdr:cNvPr>
        <xdr:cNvSpPr/>
      </xdr:nvSpPr>
      <xdr:spPr>
        <a:xfrm>
          <a:off x="25306020" y="4937760"/>
          <a:ext cx="5663837" cy="398417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31</xdr:col>
      <xdr:colOff>141515</xdr:colOff>
      <xdr:row>30</xdr:row>
      <xdr:rowOff>228600</xdr:rowOff>
    </xdr:from>
    <xdr:to>
      <xdr:col>45</xdr:col>
      <xdr:colOff>65317</xdr:colOff>
      <xdr:row>34</xdr:row>
      <xdr:rowOff>130629</xdr:rowOff>
    </xdr:to>
    <xdr:sp macro="" textlink="" fLocksText="0">
      <xdr:nvSpPr>
        <xdr:cNvPr id="19" name="線吹き出し 1 (枠付き) 1">
          <a:extLst>
            <a:ext uri="{FF2B5EF4-FFF2-40B4-BE49-F238E27FC236}">
              <a16:creationId xmlns:a16="http://schemas.microsoft.com/office/drawing/2014/main" id="{F150D7FF-1547-4333-AE55-EB9A87EB90E2}"/>
            </a:ext>
          </a:extLst>
        </xdr:cNvPr>
        <xdr:cNvSpPr/>
      </xdr:nvSpPr>
      <xdr:spPr>
        <a:xfrm>
          <a:off x="19275335" y="5669280"/>
          <a:ext cx="8564882" cy="679269"/>
        </a:xfrm>
        <a:prstGeom prst="borderCallout1">
          <a:avLst>
            <a:gd name="adj1" fmla="val -185"/>
            <a:gd name="adj2" fmla="val -223"/>
            <a:gd name="adj3" fmla="val -87179"/>
            <a:gd name="adj4" fmla="val -80880"/>
          </a:avLst>
        </a:prstGeom>
        <a:solidFill>
          <a:schemeClr val="bg1"/>
        </a:solidFill>
        <a:ln w="28575">
          <a:solidFill>
            <a:srgbClr val="FF0000"/>
          </a:solidFill>
          <a:prstDash val="solid"/>
          <a:tailEnd type="arrow"/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horzOverflow="clip" lIns="36000" tIns="36000" rIns="36000" bIns="36000" anchor="t"/>
        <a:lstStyle/>
        <a:p>
          <a:pPr marL="0" marR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複数サービスに計上される者については重複カウントしないで全体で１人とカウント</a:t>
          </a:r>
          <a:endParaRPr lang="ja-JP" altLang="en-US" sz="800">
            <a:latin typeface="+mn-ea"/>
            <a:ea typeface="+mn-ea"/>
          </a:endParaRPr>
        </a:p>
      </xdr:txBody>
    </xdr:sp>
    <xdr:clientData/>
  </xdr:twoCellAnchor>
  <xdr:twoCellAnchor>
    <xdr:from>
      <xdr:col>43</xdr:col>
      <xdr:colOff>108857</xdr:colOff>
      <xdr:row>29</xdr:row>
      <xdr:rowOff>65314</xdr:rowOff>
    </xdr:from>
    <xdr:to>
      <xdr:col>43</xdr:col>
      <xdr:colOff>174172</xdr:colOff>
      <xdr:row>31</xdr:row>
      <xdr:rowOff>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D489BC2A-0E7E-4048-AF1B-17CCAE29E28F}"/>
            </a:ext>
          </a:extLst>
        </xdr:cNvPr>
        <xdr:cNvCxnSpPr/>
      </xdr:nvCxnSpPr>
      <xdr:spPr>
        <a:xfrm flipV="1">
          <a:off x="26649317" y="5368834"/>
          <a:ext cx="65315" cy="300446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14</xdr:row>
      <xdr:rowOff>10886</xdr:rowOff>
    </xdr:from>
    <xdr:to>
      <xdr:col>21</xdr:col>
      <xdr:colOff>163286</xdr:colOff>
      <xdr:row>15</xdr:row>
      <xdr:rowOff>283028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3CA030D6-4F8B-423D-AAD7-74D2D809506D}"/>
            </a:ext>
          </a:extLst>
        </xdr:cNvPr>
        <xdr:cNvSpPr/>
      </xdr:nvSpPr>
      <xdr:spPr>
        <a:xfrm>
          <a:off x="6789420" y="2571206"/>
          <a:ext cx="6335486" cy="355962"/>
        </a:xfrm>
        <a:prstGeom prst="wedgeRoundRectCallout">
          <a:avLst>
            <a:gd name="adj1" fmla="val -86779"/>
            <a:gd name="adj2" fmla="val -107870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居宅介護に従事しない場合は記入しない</a:t>
          </a:r>
        </a:p>
      </xdr:txBody>
    </xdr:sp>
    <xdr:clientData/>
  </xdr:twoCellAnchor>
  <xdr:twoCellAnchor>
    <xdr:from>
      <xdr:col>35</xdr:col>
      <xdr:colOff>0</xdr:colOff>
      <xdr:row>4</xdr:row>
      <xdr:rowOff>0</xdr:rowOff>
    </xdr:from>
    <xdr:to>
      <xdr:col>45</xdr:col>
      <xdr:colOff>163286</xdr:colOff>
      <xdr:row>6</xdr:row>
      <xdr:rowOff>130629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FC9BF6AF-A57C-4EFF-90F2-D5E8EAB7F85A}"/>
            </a:ext>
          </a:extLst>
        </xdr:cNvPr>
        <xdr:cNvSpPr/>
      </xdr:nvSpPr>
      <xdr:spPr>
        <a:xfrm>
          <a:off x="21602700" y="731520"/>
          <a:ext cx="6335486" cy="496389"/>
        </a:xfrm>
        <a:prstGeom prst="wedgeRoundRectCallout">
          <a:avLst>
            <a:gd name="adj1" fmla="val 16464"/>
            <a:gd name="adj2" fmla="val -111574"/>
            <a:gd name="adj3" fmla="val 16667"/>
          </a:avLst>
        </a:prstGeom>
        <a:solidFill>
          <a:sysClr val="window" lastClr="FFFFFF"/>
        </a:solidFill>
        <a:ln w="1905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予定表か実績表のどちらかを記入すること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C8E6C-CE89-442A-8947-FD69E71297EB}">
  <dimension ref="A1:CN47"/>
  <sheetViews>
    <sheetView tabSelected="1" view="pageBreakPreview" zoomScaleNormal="100" zoomScaleSheetLayoutView="100" workbookViewId="0">
      <selection activeCell="R28" sqref="R28:T28"/>
    </sheetView>
  </sheetViews>
  <sheetFormatPr defaultColWidth="8.21875" defaultRowHeight="21" customHeight="1" x14ac:dyDescent="0.2"/>
  <cols>
    <col min="1" max="1" width="2.6640625" style="1" customWidth="1"/>
    <col min="2" max="5" width="2.6640625" style="2" customWidth="1"/>
    <col min="6" max="83" width="2.6640625" style="1" customWidth="1"/>
    <col min="84" max="16384" width="8.21875" style="1"/>
  </cols>
  <sheetData>
    <row r="1" spans="2:73" ht="14.4" x14ac:dyDescent="0.2">
      <c r="B1" s="3" t="s">
        <v>83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6"/>
      <c r="AH1" s="416"/>
      <c r="AI1" s="416"/>
      <c r="AJ1" s="416"/>
      <c r="AK1" s="416"/>
      <c r="AL1" s="416"/>
      <c r="AM1" s="416"/>
      <c r="AN1" s="416"/>
      <c r="AO1" s="416"/>
      <c r="AP1" s="416"/>
      <c r="AQ1" s="416"/>
      <c r="AR1" s="416"/>
      <c r="AS1" s="416"/>
      <c r="AT1" s="416"/>
      <c r="AU1" s="416"/>
      <c r="AV1" s="416"/>
      <c r="AW1" s="416"/>
      <c r="AX1" s="416"/>
      <c r="AY1" s="44" t="s">
        <v>82</v>
      </c>
      <c r="BA1" s="416"/>
      <c r="BB1" s="416"/>
      <c r="BC1" s="416"/>
      <c r="BD1" s="416"/>
      <c r="BE1" s="416"/>
      <c r="BF1" s="416"/>
      <c r="BG1" s="416"/>
      <c r="BH1" s="416"/>
      <c r="BI1" s="416"/>
      <c r="BJ1" s="416"/>
    </row>
    <row r="2" spans="2:73" ht="21" customHeight="1" x14ac:dyDescent="0.2">
      <c r="B2" s="415" t="s">
        <v>81</v>
      </c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5"/>
      <c r="R2" s="415"/>
      <c r="S2" s="415"/>
      <c r="T2" s="415"/>
      <c r="U2" s="415"/>
      <c r="V2" s="415"/>
      <c r="W2" s="415"/>
      <c r="X2" s="415"/>
      <c r="Y2" s="415"/>
      <c r="Z2" s="415"/>
      <c r="AA2" s="415"/>
      <c r="AB2" s="415"/>
      <c r="AC2" s="415"/>
      <c r="AD2" s="415"/>
      <c r="AE2" s="415"/>
      <c r="AF2" s="415"/>
      <c r="AG2" s="415"/>
      <c r="AH2" s="415"/>
      <c r="AI2" s="415"/>
      <c r="AJ2" s="415"/>
      <c r="AK2" s="415"/>
      <c r="AL2" s="415"/>
      <c r="AM2" s="415"/>
      <c r="AN2" s="415"/>
      <c r="AO2" s="415"/>
      <c r="AP2" s="415"/>
      <c r="AQ2" s="415"/>
      <c r="AR2" s="415"/>
      <c r="AS2" s="415"/>
      <c r="AT2" s="415"/>
      <c r="AU2" s="415"/>
      <c r="AV2" s="415"/>
      <c r="AW2" s="415"/>
      <c r="AX2" s="415"/>
      <c r="AY2" s="415"/>
      <c r="AZ2" s="415"/>
      <c r="BA2" s="415"/>
      <c r="BB2" s="415"/>
      <c r="BC2" s="415"/>
      <c r="BD2" s="415"/>
      <c r="BE2" s="415"/>
      <c r="BF2" s="415"/>
      <c r="BG2" s="415"/>
      <c r="BH2" s="415"/>
      <c r="BI2" s="415"/>
      <c r="BJ2" s="415"/>
      <c r="BK2" s="415"/>
      <c r="BL2" s="415"/>
      <c r="BM2" s="415"/>
      <c r="BN2" s="415"/>
      <c r="BO2" s="415"/>
      <c r="BP2" s="415"/>
      <c r="BQ2" s="415"/>
      <c r="BR2" s="415"/>
      <c r="BS2" s="415"/>
      <c r="BT2" s="415"/>
      <c r="BU2" s="415"/>
    </row>
    <row r="3" spans="2:73" ht="11.25" customHeight="1" thickBot="1" x14ac:dyDescent="0.25"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4"/>
      <c r="AC3" s="414"/>
      <c r="AD3" s="414"/>
      <c r="AE3" s="414"/>
      <c r="AF3" s="414"/>
      <c r="AG3" s="414"/>
      <c r="AH3" s="414"/>
      <c r="AI3" s="414"/>
      <c r="AJ3" s="414"/>
      <c r="AK3" s="414"/>
      <c r="AL3" s="414"/>
      <c r="AM3" s="414"/>
      <c r="AN3" s="414"/>
      <c r="AO3" s="414"/>
      <c r="AP3" s="414"/>
    </row>
    <row r="4" spans="2:73" ht="19.5" customHeight="1" thickBot="1" x14ac:dyDescent="0.25">
      <c r="B4" s="320" t="s">
        <v>80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320" t="s">
        <v>79</v>
      </c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0"/>
      <c r="AQ4" s="320" t="s">
        <v>78</v>
      </c>
      <c r="AR4" s="21"/>
      <c r="AS4" s="21"/>
      <c r="AT4" s="21"/>
      <c r="AU4" s="21"/>
      <c r="AV4" s="21"/>
      <c r="AW4" s="21"/>
      <c r="AX4" s="319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0"/>
    </row>
    <row r="5" spans="2:73" ht="19.5" customHeight="1" thickBot="1" x14ac:dyDescent="0.25">
      <c r="B5" s="413" t="s">
        <v>77</v>
      </c>
      <c r="C5" s="405"/>
      <c r="D5" s="405"/>
      <c r="E5" s="405"/>
      <c r="F5" s="405"/>
      <c r="G5" s="405"/>
      <c r="H5" s="378" t="s">
        <v>76</v>
      </c>
      <c r="I5" s="378"/>
      <c r="J5" s="378" t="s">
        <v>75</v>
      </c>
      <c r="K5" s="378"/>
      <c r="L5" s="378" t="s">
        <v>74</v>
      </c>
      <c r="M5" s="378"/>
      <c r="N5" s="378" t="s">
        <v>73</v>
      </c>
      <c r="O5" s="378"/>
      <c r="P5" s="412" t="s">
        <v>72</v>
      </c>
      <c r="Q5" s="411"/>
      <c r="R5" s="411"/>
      <c r="S5" s="411"/>
      <c r="T5" s="411"/>
      <c r="U5" s="410"/>
      <c r="V5" s="409" t="s">
        <v>71</v>
      </c>
      <c r="W5" s="409"/>
      <c r="X5" s="409"/>
      <c r="Y5" s="409"/>
      <c r="Z5" s="409"/>
      <c r="AA5" s="409"/>
      <c r="AB5" s="408"/>
      <c r="AC5" s="407" t="s">
        <v>70</v>
      </c>
      <c r="AD5" s="405"/>
      <c r="AE5" s="405"/>
      <c r="AF5" s="405"/>
      <c r="AG5" s="405"/>
      <c r="AH5" s="405"/>
      <c r="AI5" s="404"/>
      <c r="AJ5" s="407" t="s">
        <v>69</v>
      </c>
      <c r="AK5" s="405"/>
      <c r="AL5" s="405"/>
      <c r="AM5" s="405"/>
      <c r="AN5" s="405"/>
      <c r="AO5" s="405"/>
      <c r="AP5" s="404"/>
      <c r="AQ5" s="407" t="s">
        <v>68</v>
      </c>
      <c r="AR5" s="405"/>
      <c r="AS5" s="405"/>
      <c r="AT5" s="405"/>
      <c r="AU5" s="405"/>
      <c r="AV5" s="405"/>
      <c r="AW5" s="404"/>
      <c r="AX5" s="406" t="s">
        <v>67</v>
      </c>
      <c r="AY5" s="405"/>
      <c r="AZ5" s="405"/>
      <c r="BA5" s="405"/>
      <c r="BB5" s="405"/>
      <c r="BC5" s="405"/>
      <c r="BD5" s="404"/>
      <c r="BE5" s="403" t="s">
        <v>66</v>
      </c>
      <c r="BF5" s="402"/>
      <c r="BG5" s="401"/>
      <c r="BH5" s="400" t="s">
        <v>65</v>
      </c>
      <c r="BI5" s="399"/>
      <c r="BJ5" s="399"/>
      <c r="BK5" s="399" t="s">
        <v>64</v>
      </c>
      <c r="BL5" s="399"/>
      <c r="BM5" s="399"/>
      <c r="BN5" s="398" t="s">
        <v>63</v>
      </c>
      <c r="BO5" s="397"/>
      <c r="BP5" s="397"/>
      <c r="BQ5" s="397"/>
      <c r="BR5" s="396"/>
      <c r="BS5" s="395" t="s">
        <v>62</v>
      </c>
      <c r="BT5" s="394"/>
      <c r="BU5" s="393"/>
    </row>
    <row r="6" spans="2:73" ht="19.5" customHeight="1" thickBot="1" x14ac:dyDescent="0.25">
      <c r="B6" s="380"/>
      <c r="C6" s="379"/>
      <c r="D6" s="379"/>
      <c r="E6" s="379"/>
      <c r="F6" s="379"/>
      <c r="G6" s="379"/>
      <c r="H6" s="392"/>
      <c r="I6" s="392"/>
      <c r="J6" s="378"/>
      <c r="K6" s="378"/>
      <c r="L6" s="392"/>
      <c r="M6" s="392"/>
      <c r="N6" s="392"/>
      <c r="O6" s="392"/>
      <c r="P6" s="391"/>
      <c r="Q6" s="390"/>
      <c r="R6" s="390"/>
      <c r="S6" s="390"/>
      <c r="T6" s="390"/>
      <c r="U6" s="389"/>
      <c r="V6" s="388"/>
      <c r="W6" s="388"/>
      <c r="X6" s="388"/>
      <c r="Y6" s="388"/>
      <c r="Z6" s="388"/>
      <c r="AA6" s="388"/>
      <c r="AB6" s="387"/>
      <c r="AC6" s="370">
        <v>1</v>
      </c>
      <c r="AD6" s="368">
        <v>2</v>
      </c>
      <c r="AE6" s="368">
        <v>3</v>
      </c>
      <c r="AF6" s="368">
        <v>4</v>
      </c>
      <c r="AG6" s="368">
        <v>5</v>
      </c>
      <c r="AH6" s="368">
        <v>6</v>
      </c>
      <c r="AI6" s="367">
        <v>7</v>
      </c>
      <c r="AJ6" s="370">
        <v>8</v>
      </c>
      <c r="AK6" s="368">
        <v>9</v>
      </c>
      <c r="AL6" s="368">
        <v>10</v>
      </c>
      <c r="AM6" s="368">
        <v>11</v>
      </c>
      <c r="AN6" s="368">
        <v>12</v>
      </c>
      <c r="AO6" s="368">
        <v>13</v>
      </c>
      <c r="AP6" s="367">
        <v>14</v>
      </c>
      <c r="AQ6" s="370">
        <v>15</v>
      </c>
      <c r="AR6" s="368">
        <v>16</v>
      </c>
      <c r="AS6" s="368">
        <v>17</v>
      </c>
      <c r="AT6" s="368">
        <v>18</v>
      </c>
      <c r="AU6" s="368">
        <v>19</v>
      </c>
      <c r="AV6" s="368">
        <v>20</v>
      </c>
      <c r="AW6" s="367">
        <v>21</v>
      </c>
      <c r="AX6" s="369">
        <v>22</v>
      </c>
      <c r="AY6" s="368">
        <v>23</v>
      </c>
      <c r="AZ6" s="368">
        <v>24</v>
      </c>
      <c r="BA6" s="368">
        <v>25</v>
      </c>
      <c r="BB6" s="368">
        <v>26</v>
      </c>
      <c r="BC6" s="368">
        <v>27</v>
      </c>
      <c r="BD6" s="367">
        <v>28</v>
      </c>
      <c r="BE6" s="366">
        <v>29</v>
      </c>
      <c r="BF6" s="365">
        <v>30</v>
      </c>
      <c r="BG6" s="364">
        <v>31</v>
      </c>
      <c r="BH6" s="363"/>
      <c r="BI6" s="362"/>
      <c r="BJ6" s="362"/>
      <c r="BK6" s="362"/>
      <c r="BL6" s="362"/>
      <c r="BM6" s="362"/>
      <c r="BN6" s="386"/>
      <c r="BO6" s="385"/>
      <c r="BP6" s="385"/>
      <c r="BQ6" s="385"/>
      <c r="BR6" s="384"/>
      <c r="BS6" s="383"/>
      <c r="BT6" s="382"/>
      <c r="BU6" s="381"/>
    </row>
    <row r="7" spans="2:73" ht="19.5" customHeight="1" x14ac:dyDescent="0.2">
      <c r="B7" s="380"/>
      <c r="C7" s="379"/>
      <c r="D7" s="379"/>
      <c r="E7" s="379"/>
      <c r="F7" s="379"/>
      <c r="G7" s="379"/>
      <c r="H7" s="377"/>
      <c r="I7" s="377"/>
      <c r="J7" s="378"/>
      <c r="K7" s="378"/>
      <c r="L7" s="377"/>
      <c r="M7" s="377"/>
      <c r="N7" s="377"/>
      <c r="O7" s="377"/>
      <c r="P7" s="376"/>
      <c r="Q7" s="375"/>
      <c r="R7" s="375"/>
      <c r="S7" s="375"/>
      <c r="T7" s="375"/>
      <c r="U7" s="374"/>
      <c r="V7" s="373"/>
      <c r="W7" s="373"/>
      <c r="X7" s="373"/>
      <c r="Y7" s="373"/>
      <c r="Z7" s="373"/>
      <c r="AA7" s="373"/>
      <c r="AB7" s="372"/>
      <c r="AC7" s="371" t="s">
        <v>61</v>
      </c>
      <c r="AD7" s="368"/>
      <c r="AE7" s="368"/>
      <c r="AF7" s="368"/>
      <c r="AG7" s="368"/>
      <c r="AH7" s="368"/>
      <c r="AI7" s="367"/>
      <c r="AJ7" s="370"/>
      <c r="AK7" s="368"/>
      <c r="AL7" s="368"/>
      <c r="AM7" s="368"/>
      <c r="AN7" s="368"/>
      <c r="AO7" s="368"/>
      <c r="AP7" s="367"/>
      <c r="AQ7" s="370"/>
      <c r="AR7" s="368"/>
      <c r="AS7" s="368"/>
      <c r="AT7" s="368"/>
      <c r="AU7" s="368"/>
      <c r="AV7" s="368"/>
      <c r="AW7" s="367"/>
      <c r="AX7" s="369"/>
      <c r="AY7" s="368"/>
      <c r="AZ7" s="368"/>
      <c r="BA7" s="368"/>
      <c r="BB7" s="368"/>
      <c r="BC7" s="368"/>
      <c r="BD7" s="367"/>
      <c r="BE7" s="366"/>
      <c r="BF7" s="365"/>
      <c r="BG7" s="364"/>
      <c r="BH7" s="363"/>
      <c r="BI7" s="362"/>
      <c r="BJ7" s="362"/>
      <c r="BK7" s="362"/>
      <c r="BL7" s="362"/>
      <c r="BM7" s="362"/>
      <c r="BN7" s="361"/>
      <c r="BO7" s="360"/>
      <c r="BP7" s="360"/>
      <c r="BQ7" s="360"/>
      <c r="BR7" s="359"/>
      <c r="BS7" s="358"/>
      <c r="BT7" s="357"/>
      <c r="BU7" s="356"/>
    </row>
    <row r="8" spans="2:73" ht="25.05" customHeight="1" x14ac:dyDescent="0.2">
      <c r="B8" s="344"/>
      <c r="C8" s="343"/>
      <c r="D8" s="343"/>
      <c r="E8" s="343"/>
      <c r="F8" s="343"/>
      <c r="G8" s="341"/>
      <c r="H8" s="342"/>
      <c r="I8" s="341"/>
      <c r="J8" s="342"/>
      <c r="K8" s="341"/>
      <c r="L8" s="342"/>
      <c r="M8" s="341"/>
      <c r="N8" s="342"/>
      <c r="O8" s="341"/>
      <c r="P8" s="351"/>
      <c r="Q8" s="350"/>
      <c r="R8" s="350"/>
      <c r="S8" s="350"/>
      <c r="T8" s="350"/>
      <c r="U8" s="352"/>
      <c r="V8" s="355"/>
      <c r="W8" s="354"/>
      <c r="X8" s="354"/>
      <c r="Y8" s="354"/>
      <c r="Z8" s="354"/>
      <c r="AA8" s="354"/>
      <c r="AB8" s="353"/>
      <c r="AC8" s="336"/>
      <c r="AD8" s="334"/>
      <c r="AE8" s="334"/>
      <c r="AF8" s="334"/>
      <c r="AG8" s="334"/>
      <c r="AH8" s="334"/>
      <c r="AI8" s="333"/>
      <c r="AJ8" s="336"/>
      <c r="AK8" s="334"/>
      <c r="AL8" s="334"/>
      <c r="AM8" s="334"/>
      <c r="AN8" s="334"/>
      <c r="AO8" s="334"/>
      <c r="AP8" s="333"/>
      <c r="AQ8" s="336"/>
      <c r="AR8" s="334"/>
      <c r="AS8" s="334"/>
      <c r="AT8" s="334"/>
      <c r="AU8" s="334"/>
      <c r="AV8" s="334"/>
      <c r="AW8" s="333"/>
      <c r="AX8" s="335"/>
      <c r="AY8" s="334"/>
      <c r="AZ8" s="334"/>
      <c r="BA8" s="334"/>
      <c r="BB8" s="334"/>
      <c r="BC8" s="334"/>
      <c r="BD8" s="333"/>
      <c r="BE8" s="332"/>
      <c r="BF8" s="331"/>
      <c r="BG8" s="330"/>
      <c r="BH8" s="329"/>
      <c r="BI8" s="329"/>
      <c r="BJ8" s="348"/>
      <c r="BK8" s="328"/>
      <c r="BL8" s="327"/>
      <c r="BM8" s="326"/>
      <c r="BN8" s="325"/>
      <c r="BO8" s="325"/>
      <c r="BP8" s="325"/>
      <c r="BQ8" s="325"/>
      <c r="BR8" s="324"/>
      <c r="BS8" s="347"/>
      <c r="BT8" s="346"/>
      <c r="BU8" s="345"/>
    </row>
    <row r="9" spans="2:73" ht="25.05" customHeight="1" x14ac:dyDescent="0.2">
      <c r="B9" s="344"/>
      <c r="C9" s="343"/>
      <c r="D9" s="343"/>
      <c r="E9" s="343"/>
      <c r="F9" s="343"/>
      <c r="G9" s="341"/>
      <c r="H9" s="342"/>
      <c r="I9" s="341"/>
      <c r="J9" s="342"/>
      <c r="K9" s="341"/>
      <c r="L9" s="342"/>
      <c r="M9" s="341"/>
      <c r="N9" s="342"/>
      <c r="O9" s="341"/>
      <c r="P9" s="351"/>
      <c r="Q9" s="350"/>
      <c r="R9" s="350"/>
      <c r="S9" s="350"/>
      <c r="T9" s="350"/>
      <c r="U9" s="352"/>
      <c r="V9" s="355"/>
      <c r="W9" s="354"/>
      <c r="X9" s="354"/>
      <c r="Y9" s="354"/>
      <c r="Z9" s="354"/>
      <c r="AA9" s="354"/>
      <c r="AB9" s="353"/>
      <c r="AC9" s="336"/>
      <c r="AD9" s="334"/>
      <c r="AE9" s="334"/>
      <c r="AF9" s="334"/>
      <c r="AG9" s="334"/>
      <c r="AH9" s="334"/>
      <c r="AI9" s="333"/>
      <c r="AJ9" s="336"/>
      <c r="AK9" s="334"/>
      <c r="AL9" s="334"/>
      <c r="AM9" s="334"/>
      <c r="AN9" s="334"/>
      <c r="AO9" s="334"/>
      <c r="AP9" s="333"/>
      <c r="AQ9" s="336"/>
      <c r="AR9" s="334"/>
      <c r="AS9" s="334"/>
      <c r="AT9" s="334"/>
      <c r="AU9" s="334"/>
      <c r="AV9" s="334"/>
      <c r="AW9" s="333"/>
      <c r="AX9" s="335"/>
      <c r="AY9" s="334"/>
      <c r="AZ9" s="334"/>
      <c r="BA9" s="334"/>
      <c r="BB9" s="334"/>
      <c r="BC9" s="334"/>
      <c r="BD9" s="333"/>
      <c r="BE9" s="332"/>
      <c r="BF9" s="331"/>
      <c r="BG9" s="330"/>
      <c r="BH9" s="329"/>
      <c r="BI9" s="329"/>
      <c r="BJ9" s="348"/>
      <c r="BK9" s="328"/>
      <c r="BL9" s="327"/>
      <c r="BM9" s="326"/>
      <c r="BN9" s="325"/>
      <c r="BO9" s="325"/>
      <c r="BP9" s="325"/>
      <c r="BQ9" s="325"/>
      <c r="BR9" s="324"/>
      <c r="BS9" s="347"/>
      <c r="BT9" s="346"/>
      <c r="BU9" s="345"/>
    </row>
    <row r="10" spans="2:73" ht="25.05" customHeight="1" x14ac:dyDescent="0.2">
      <c r="B10" s="344"/>
      <c r="C10" s="343"/>
      <c r="D10" s="343"/>
      <c r="E10" s="343"/>
      <c r="F10" s="343"/>
      <c r="G10" s="341"/>
      <c r="H10" s="342"/>
      <c r="I10" s="341"/>
      <c r="J10" s="342"/>
      <c r="K10" s="341"/>
      <c r="L10" s="342"/>
      <c r="M10" s="341"/>
      <c r="N10" s="342"/>
      <c r="O10" s="341"/>
      <c r="P10" s="351"/>
      <c r="Q10" s="350"/>
      <c r="R10" s="350"/>
      <c r="S10" s="350"/>
      <c r="T10" s="350"/>
      <c r="U10" s="352"/>
      <c r="V10" s="351"/>
      <c r="W10" s="350"/>
      <c r="X10" s="350"/>
      <c r="Y10" s="350"/>
      <c r="Z10" s="350"/>
      <c r="AA10" s="350"/>
      <c r="AB10" s="349"/>
      <c r="AC10" s="336"/>
      <c r="AD10" s="334"/>
      <c r="AE10" s="334"/>
      <c r="AF10" s="334"/>
      <c r="AG10" s="334"/>
      <c r="AH10" s="334"/>
      <c r="AI10" s="333"/>
      <c r="AJ10" s="336"/>
      <c r="AK10" s="334"/>
      <c r="AL10" s="334"/>
      <c r="AM10" s="334"/>
      <c r="AN10" s="334"/>
      <c r="AO10" s="334"/>
      <c r="AP10" s="333"/>
      <c r="AQ10" s="336"/>
      <c r="AR10" s="334"/>
      <c r="AS10" s="334"/>
      <c r="AT10" s="334"/>
      <c r="AU10" s="334"/>
      <c r="AV10" s="334"/>
      <c r="AW10" s="333"/>
      <c r="AX10" s="335"/>
      <c r="AY10" s="334"/>
      <c r="AZ10" s="334"/>
      <c r="BA10" s="334"/>
      <c r="BB10" s="334"/>
      <c r="BC10" s="334"/>
      <c r="BD10" s="333"/>
      <c r="BE10" s="332"/>
      <c r="BF10" s="331"/>
      <c r="BG10" s="330"/>
      <c r="BH10" s="329"/>
      <c r="BI10" s="329"/>
      <c r="BJ10" s="348"/>
      <c r="BK10" s="328"/>
      <c r="BL10" s="327"/>
      <c r="BM10" s="326"/>
      <c r="BN10" s="325"/>
      <c r="BO10" s="325"/>
      <c r="BP10" s="325"/>
      <c r="BQ10" s="325"/>
      <c r="BR10" s="324"/>
      <c r="BS10" s="347"/>
      <c r="BT10" s="346"/>
      <c r="BU10" s="345"/>
    </row>
    <row r="11" spans="2:73" ht="25.05" customHeight="1" x14ac:dyDescent="0.2">
      <c r="B11" s="344"/>
      <c r="C11" s="343"/>
      <c r="D11" s="343"/>
      <c r="E11" s="343"/>
      <c r="F11" s="343"/>
      <c r="G11" s="341"/>
      <c r="H11" s="342"/>
      <c r="I11" s="341"/>
      <c r="J11" s="342"/>
      <c r="K11" s="341"/>
      <c r="L11" s="342"/>
      <c r="M11" s="341"/>
      <c r="N11" s="342"/>
      <c r="O11" s="341"/>
      <c r="P11" s="351"/>
      <c r="Q11" s="350"/>
      <c r="R11" s="350"/>
      <c r="S11" s="350"/>
      <c r="T11" s="350"/>
      <c r="U11" s="352"/>
      <c r="V11" s="351"/>
      <c r="W11" s="350"/>
      <c r="X11" s="350"/>
      <c r="Y11" s="350"/>
      <c r="Z11" s="350"/>
      <c r="AA11" s="350"/>
      <c r="AB11" s="349"/>
      <c r="AC11" s="336"/>
      <c r="AD11" s="334"/>
      <c r="AE11" s="334"/>
      <c r="AF11" s="334"/>
      <c r="AG11" s="334"/>
      <c r="AH11" s="334"/>
      <c r="AI11" s="333"/>
      <c r="AJ11" s="336"/>
      <c r="AK11" s="334"/>
      <c r="AL11" s="334"/>
      <c r="AM11" s="334"/>
      <c r="AN11" s="334"/>
      <c r="AO11" s="334"/>
      <c r="AP11" s="333"/>
      <c r="AQ11" s="336"/>
      <c r="AR11" s="334"/>
      <c r="AS11" s="334"/>
      <c r="AT11" s="334"/>
      <c r="AU11" s="334"/>
      <c r="AV11" s="334"/>
      <c r="AW11" s="333"/>
      <c r="AX11" s="335"/>
      <c r="AY11" s="334"/>
      <c r="AZ11" s="334"/>
      <c r="BA11" s="334"/>
      <c r="BB11" s="334"/>
      <c r="BC11" s="334"/>
      <c r="BD11" s="333"/>
      <c r="BE11" s="332"/>
      <c r="BF11" s="331"/>
      <c r="BG11" s="330"/>
      <c r="BH11" s="329"/>
      <c r="BI11" s="329"/>
      <c r="BJ11" s="348"/>
      <c r="BK11" s="328"/>
      <c r="BL11" s="327"/>
      <c r="BM11" s="326"/>
      <c r="BN11" s="325"/>
      <c r="BO11" s="325"/>
      <c r="BP11" s="325"/>
      <c r="BQ11" s="325"/>
      <c r="BR11" s="324"/>
      <c r="BS11" s="347"/>
      <c r="BT11" s="346"/>
      <c r="BU11" s="345"/>
    </row>
    <row r="12" spans="2:73" ht="25.05" customHeight="1" x14ac:dyDescent="0.2">
      <c r="B12" s="344"/>
      <c r="C12" s="343"/>
      <c r="D12" s="343"/>
      <c r="E12" s="343"/>
      <c r="F12" s="343"/>
      <c r="G12" s="341"/>
      <c r="H12" s="342"/>
      <c r="I12" s="341"/>
      <c r="J12" s="342"/>
      <c r="K12" s="341"/>
      <c r="L12" s="342"/>
      <c r="M12" s="341"/>
      <c r="N12" s="342"/>
      <c r="O12" s="341"/>
      <c r="P12" s="351"/>
      <c r="Q12" s="350"/>
      <c r="R12" s="350"/>
      <c r="S12" s="350"/>
      <c r="T12" s="350"/>
      <c r="U12" s="352"/>
      <c r="V12" s="351"/>
      <c r="W12" s="350"/>
      <c r="X12" s="350"/>
      <c r="Y12" s="350"/>
      <c r="Z12" s="350"/>
      <c r="AA12" s="350"/>
      <c r="AB12" s="349"/>
      <c r="AC12" s="336"/>
      <c r="AD12" s="334"/>
      <c r="AE12" s="334"/>
      <c r="AF12" s="334"/>
      <c r="AG12" s="334"/>
      <c r="AH12" s="334"/>
      <c r="AI12" s="333"/>
      <c r="AJ12" s="336"/>
      <c r="AK12" s="334"/>
      <c r="AL12" s="334"/>
      <c r="AM12" s="334"/>
      <c r="AN12" s="334"/>
      <c r="AO12" s="334"/>
      <c r="AP12" s="333"/>
      <c r="AQ12" s="336"/>
      <c r="AR12" s="334"/>
      <c r="AS12" s="334"/>
      <c r="AT12" s="334"/>
      <c r="AU12" s="334"/>
      <c r="AV12" s="334"/>
      <c r="AW12" s="333"/>
      <c r="AX12" s="335"/>
      <c r="AY12" s="334"/>
      <c r="AZ12" s="334"/>
      <c r="BA12" s="334"/>
      <c r="BB12" s="334"/>
      <c r="BC12" s="334"/>
      <c r="BD12" s="333"/>
      <c r="BE12" s="332"/>
      <c r="BF12" s="331"/>
      <c r="BG12" s="330"/>
      <c r="BH12" s="329"/>
      <c r="BI12" s="329"/>
      <c r="BJ12" s="348"/>
      <c r="BK12" s="328"/>
      <c r="BL12" s="327"/>
      <c r="BM12" s="326"/>
      <c r="BN12" s="325"/>
      <c r="BO12" s="325"/>
      <c r="BP12" s="325"/>
      <c r="BQ12" s="325"/>
      <c r="BR12" s="324"/>
      <c r="BS12" s="347"/>
      <c r="BT12" s="346"/>
      <c r="BU12" s="345"/>
    </row>
    <row r="13" spans="2:73" ht="25.05" customHeight="1" x14ac:dyDescent="0.2">
      <c r="B13" s="344"/>
      <c r="C13" s="343"/>
      <c r="D13" s="343"/>
      <c r="E13" s="343"/>
      <c r="F13" s="343"/>
      <c r="G13" s="341"/>
      <c r="H13" s="342"/>
      <c r="I13" s="341"/>
      <c r="J13" s="342"/>
      <c r="K13" s="341"/>
      <c r="L13" s="342"/>
      <c r="M13" s="341"/>
      <c r="N13" s="342"/>
      <c r="O13" s="341"/>
      <c r="P13" s="351"/>
      <c r="Q13" s="350"/>
      <c r="R13" s="350"/>
      <c r="S13" s="350"/>
      <c r="T13" s="350"/>
      <c r="U13" s="352"/>
      <c r="V13" s="351"/>
      <c r="W13" s="350"/>
      <c r="X13" s="350"/>
      <c r="Y13" s="350"/>
      <c r="Z13" s="350"/>
      <c r="AA13" s="350"/>
      <c r="AB13" s="349"/>
      <c r="AC13" s="336"/>
      <c r="AD13" s="334"/>
      <c r="AE13" s="334"/>
      <c r="AF13" s="334"/>
      <c r="AG13" s="334"/>
      <c r="AH13" s="334"/>
      <c r="AI13" s="333"/>
      <c r="AJ13" s="336"/>
      <c r="AK13" s="334"/>
      <c r="AL13" s="334"/>
      <c r="AM13" s="334"/>
      <c r="AN13" s="334"/>
      <c r="AO13" s="334"/>
      <c r="AP13" s="333"/>
      <c r="AQ13" s="336"/>
      <c r="AR13" s="334"/>
      <c r="AS13" s="334"/>
      <c r="AT13" s="334"/>
      <c r="AU13" s="334"/>
      <c r="AV13" s="334"/>
      <c r="AW13" s="333"/>
      <c r="AX13" s="335"/>
      <c r="AY13" s="334"/>
      <c r="AZ13" s="334"/>
      <c r="BA13" s="334"/>
      <c r="BB13" s="334"/>
      <c r="BC13" s="334"/>
      <c r="BD13" s="333"/>
      <c r="BE13" s="332"/>
      <c r="BF13" s="331"/>
      <c r="BG13" s="330"/>
      <c r="BH13" s="329"/>
      <c r="BI13" s="329"/>
      <c r="BJ13" s="348"/>
      <c r="BK13" s="328"/>
      <c r="BL13" s="327"/>
      <c r="BM13" s="326"/>
      <c r="BN13" s="325"/>
      <c r="BO13" s="325"/>
      <c r="BP13" s="325"/>
      <c r="BQ13" s="325"/>
      <c r="BR13" s="324"/>
      <c r="BS13" s="347"/>
      <c r="BT13" s="346"/>
      <c r="BU13" s="345"/>
    </row>
    <row r="14" spans="2:73" ht="25.05" customHeight="1" x14ac:dyDescent="0.2">
      <c r="B14" s="344"/>
      <c r="C14" s="343"/>
      <c r="D14" s="343"/>
      <c r="E14" s="343"/>
      <c r="F14" s="343"/>
      <c r="G14" s="341"/>
      <c r="H14" s="342"/>
      <c r="I14" s="341"/>
      <c r="J14" s="342"/>
      <c r="K14" s="341"/>
      <c r="L14" s="342"/>
      <c r="M14" s="341"/>
      <c r="N14" s="342"/>
      <c r="O14" s="341"/>
      <c r="P14" s="351"/>
      <c r="Q14" s="350"/>
      <c r="R14" s="350"/>
      <c r="S14" s="350"/>
      <c r="T14" s="350"/>
      <c r="U14" s="352"/>
      <c r="V14" s="351"/>
      <c r="W14" s="350"/>
      <c r="X14" s="350"/>
      <c r="Y14" s="350"/>
      <c r="Z14" s="350"/>
      <c r="AA14" s="350"/>
      <c r="AB14" s="349"/>
      <c r="AC14" s="336"/>
      <c r="AD14" s="334"/>
      <c r="AE14" s="334"/>
      <c r="AF14" s="334"/>
      <c r="AG14" s="334"/>
      <c r="AH14" s="334"/>
      <c r="AI14" s="333"/>
      <c r="AJ14" s="336"/>
      <c r="AK14" s="334"/>
      <c r="AL14" s="334"/>
      <c r="AM14" s="334"/>
      <c r="AN14" s="334"/>
      <c r="AO14" s="334"/>
      <c r="AP14" s="333"/>
      <c r="AQ14" s="336"/>
      <c r="AR14" s="334"/>
      <c r="AS14" s="334"/>
      <c r="AT14" s="334"/>
      <c r="AU14" s="334"/>
      <c r="AV14" s="334"/>
      <c r="AW14" s="333"/>
      <c r="AX14" s="335"/>
      <c r="AY14" s="334"/>
      <c r="AZ14" s="334"/>
      <c r="BA14" s="334"/>
      <c r="BB14" s="334"/>
      <c r="BC14" s="334"/>
      <c r="BD14" s="333"/>
      <c r="BE14" s="332"/>
      <c r="BF14" s="331"/>
      <c r="BG14" s="330"/>
      <c r="BH14" s="329"/>
      <c r="BI14" s="329"/>
      <c r="BJ14" s="348"/>
      <c r="BK14" s="328"/>
      <c r="BL14" s="327"/>
      <c r="BM14" s="326"/>
      <c r="BN14" s="325"/>
      <c r="BO14" s="325"/>
      <c r="BP14" s="325"/>
      <c r="BQ14" s="325"/>
      <c r="BR14" s="324"/>
      <c r="BS14" s="347"/>
      <c r="BT14" s="346"/>
      <c r="BU14" s="345"/>
    </row>
    <row r="15" spans="2:73" ht="25.05" customHeight="1" x14ac:dyDescent="0.2">
      <c r="B15" s="344"/>
      <c r="C15" s="343"/>
      <c r="D15" s="343"/>
      <c r="E15" s="343"/>
      <c r="F15" s="343"/>
      <c r="G15" s="341"/>
      <c r="H15" s="342"/>
      <c r="I15" s="341"/>
      <c r="J15" s="342"/>
      <c r="K15" s="341"/>
      <c r="L15" s="342"/>
      <c r="M15" s="341"/>
      <c r="N15" s="342"/>
      <c r="O15" s="341"/>
      <c r="P15" s="351"/>
      <c r="Q15" s="350"/>
      <c r="R15" s="350"/>
      <c r="S15" s="350"/>
      <c r="T15" s="350"/>
      <c r="U15" s="352"/>
      <c r="V15" s="351"/>
      <c r="W15" s="350"/>
      <c r="X15" s="350"/>
      <c r="Y15" s="350"/>
      <c r="Z15" s="350"/>
      <c r="AA15" s="350"/>
      <c r="AB15" s="349"/>
      <c r="AC15" s="336"/>
      <c r="AD15" s="334"/>
      <c r="AE15" s="334"/>
      <c r="AF15" s="334"/>
      <c r="AG15" s="334"/>
      <c r="AH15" s="334"/>
      <c r="AI15" s="333"/>
      <c r="AJ15" s="336"/>
      <c r="AK15" s="334"/>
      <c r="AL15" s="334"/>
      <c r="AM15" s="334"/>
      <c r="AN15" s="334"/>
      <c r="AO15" s="334"/>
      <c r="AP15" s="333"/>
      <c r="AQ15" s="336"/>
      <c r="AR15" s="334"/>
      <c r="AS15" s="334"/>
      <c r="AT15" s="334"/>
      <c r="AU15" s="334"/>
      <c r="AV15" s="334"/>
      <c r="AW15" s="333"/>
      <c r="AX15" s="335"/>
      <c r="AY15" s="334"/>
      <c r="AZ15" s="334"/>
      <c r="BA15" s="334"/>
      <c r="BB15" s="334"/>
      <c r="BC15" s="334"/>
      <c r="BD15" s="333"/>
      <c r="BE15" s="332"/>
      <c r="BF15" s="331"/>
      <c r="BG15" s="330"/>
      <c r="BH15" s="329"/>
      <c r="BI15" s="329"/>
      <c r="BJ15" s="348"/>
      <c r="BK15" s="328"/>
      <c r="BL15" s="327"/>
      <c r="BM15" s="326"/>
      <c r="BN15" s="325"/>
      <c r="BO15" s="325"/>
      <c r="BP15" s="325"/>
      <c r="BQ15" s="325"/>
      <c r="BR15" s="324"/>
      <c r="BS15" s="347"/>
      <c r="BT15" s="346"/>
      <c r="BU15" s="345"/>
    </row>
    <row r="16" spans="2:73" ht="25.05" customHeight="1" x14ac:dyDescent="0.2">
      <c r="B16" s="344"/>
      <c r="C16" s="343"/>
      <c r="D16" s="343"/>
      <c r="E16" s="343"/>
      <c r="F16" s="343"/>
      <c r="G16" s="341"/>
      <c r="H16" s="342"/>
      <c r="I16" s="341"/>
      <c r="J16" s="342"/>
      <c r="K16" s="341"/>
      <c r="L16" s="342"/>
      <c r="M16" s="341"/>
      <c r="N16" s="342"/>
      <c r="O16" s="341"/>
      <c r="P16" s="351"/>
      <c r="Q16" s="350"/>
      <c r="R16" s="350"/>
      <c r="S16" s="350"/>
      <c r="T16" s="350"/>
      <c r="U16" s="352"/>
      <c r="V16" s="351"/>
      <c r="W16" s="350"/>
      <c r="X16" s="350"/>
      <c r="Y16" s="350"/>
      <c r="Z16" s="350"/>
      <c r="AA16" s="350"/>
      <c r="AB16" s="349"/>
      <c r="AC16" s="336"/>
      <c r="AD16" s="334"/>
      <c r="AE16" s="334"/>
      <c r="AF16" s="334"/>
      <c r="AG16" s="334"/>
      <c r="AH16" s="334"/>
      <c r="AI16" s="333"/>
      <c r="AJ16" s="336"/>
      <c r="AK16" s="334"/>
      <c r="AL16" s="334"/>
      <c r="AM16" s="334"/>
      <c r="AN16" s="334"/>
      <c r="AO16" s="334"/>
      <c r="AP16" s="333"/>
      <c r="AQ16" s="336"/>
      <c r="AR16" s="334"/>
      <c r="AS16" s="334"/>
      <c r="AT16" s="334"/>
      <c r="AU16" s="334"/>
      <c r="AV16" s="334"/>
      <c r="AW16" s="333"/>
      <c r="AX16" s="335"/>
      <c r="AY16" s="334"/>
      <c r="AZ16" s="334"/>
      <c r="BA16" s="334"/>
      <c r="BB16" s="334"/>
      <c r="BC16" s="334"/>
      <c r="BD16" s="333"/>
      <c r="BE16" s="332"/>
      <c r="BF16" s="331"/>
      <c r="BG16" s="330"/>
      <c r="BH16" s="329"/>
      <c r="BI16" s="329"/>
      <c r="BJ16" s="348"/>
      <c r="BK16" s="328"/>
      <c r="BL16" s="327"/>
      <c r="BM16" s="326"/>
      <c r="BN16" s="325"/>
      <c r="BO16" s="325"/>
      <c r="BP16" s="325"/>
      <c r="BQ16" s="325"/>
      <c r="BR16" s="324"/>
      <c r="BS16" s="347"/>
      <c r="BT16" s="346"/>
      <c r="BU16" s="345"/>
    </row>
    <row r="17" spans="1:92" ht="25.05" customHeight="1" thickBot="1" x14ac:dyDescent="0.25">
      <c r="B17" s="344"/>
      <c r="C17" s="343"/>
      <c r="D17" s="343"/>
      <c r="E17" s="343"/>
      <c r="F17" s="343"/>
      <c r="G17" s="341"/>
      <c r="H17" s="342"/>
      <c r="I17" s="341"/>
      <c r="J17" s="342"/>
      <c r="K17" s="341"/>
      <c r="L17" s="342"/>
      <c r="M17" s="341"/>
      <c r="N17" s="342"/>
      <c r="O17" s="341"/>
      <c r="P17" s="339"/>
      <c r="Q17" s="338"/>
      <c r="R17" s="338"/>
      <c r="S17" s="338"/>
      <c r="T17" s="338"/>
      <c r="U17" s="340"/>
      <c r="V17" s="339"/>
      <c r="W17" s="338"/>
      <c r="X17" s="338"/>
      <c r="Y17" s="338"/>
      <c r="Z17" s="338"/>
      <c r="AA17" s="338"/>
      <c r="AB17" s="337"/>
      <c r="AC17" s="336"/>
      <c r="AD17" s="334"/>
      <c r="AE17" s="334"/>
      <c r="AF17" s="334"/>
      <c r="AG17" s="334"/>
      <c r="AH17" s="334"/>
      <c r="AI17" s="333"/>
      <c r="AJ17" s="336"/>
      <c r="AK17" s="334"/>
      <c r="AL17" s="334"/>
      <c r="AM17" s="334"/>
      <c r="AN17" s="334"/>
      <c r="AO17" s="334"/>
      <c r="AP17" s="333"/>
      <c r="AQ17" s="336"/>
      <c r="AR17" s="334"/>
      <c r="AS17" s="334"/>
      <c r="AT17" s="334"/>
      <c r="AU17" s="334"/>
      <c r="AV17" s="334"/>
      <c r="AW17" s="333"/>
      <c r="AX17" s="335"/>
      <c r="AY17" s="334"/>
      <c r="AZ17" s="334"/>
      <c r="BA17" s="334"/>
      <c r="BB17" s="334"/>
      <c r="BC17" s="334"/>
      <c r="BD17" s="333"/>
      <c r="BE17" s="332"/>
      <c r="BF17" s="331"/>
      <c r="BG17" s="330"/>
      <c r="BH17" s="329"/>
      <c r="BI17" s="329"/>
      <c r="BJ17" s="329"/>
      <c r="BK17" s="328"/>
      <c r="BL17" s="327"/>
      <c r="BM17" s="326"/>
      <c r="BN17" s="325"/>
      <c r="BO17" s="325"/>
      <c r="BP17" s="325"/>
      <c r="BQ17" s="325"/>
      <c r="BR17" s="324"/>
      <c r="BS17" s="323"/>
      <c r="BT17" s="322"/>
      <c r="BU17" s="321"/>
    </row>
    <row r="18" spans="1:92" ht="19.5" customHeight="1" thickBot="1" x14ac:dyDescent="0.25">
      <c r="B18" s="320" t="s">
        <v>60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319" t="s">
        <v>59</v>
      </c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318" t="s">
        <v>58</v>
      </c>
      <c r="AK18" s="317"/>
      <c r="AL18" s="317"/>
      <c r="AM18" s="317"/>
      <c r="AN18" s="317"/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7"/>
      <c r="BA18" s="317"/>
      <c r="BB18" s="317"/>
      <c r="BC18" s="317"/>
      <c r="BD18" s="317"/>
      <c r="BE18" s="317"/>
      <c r="BF18" s="317"/>
      <c r="BG18" s="317"/>
      <c r="BH18" s="317"/>
      <c r="BI18" s="317"/>
      <c r="BJ18" s="317"/>
      <c r="BK18" s="317"/>
      <c r="BL18" s="317"/>
      <c r="BM18" s="317"/>
      <c r="BN18" s="317"/>
      <c r="BO18" s="317"/>
      <c r="BP18" s="317"/>
      <c r="BQ18" s="317"/>
      <c r="BR18" s="317"/>
      <c r="BS18" s="317"/>
      <c r="BT18" s="317"/>
      <c r="BU18" s="316"/>
    </row>
    <row r="19" spans="1:92" ht="19.5" customHeight="1" thickBot="1" x14ac:dyDescent="0.2">
      <c r="B19" s="314"/>
      <c r="C19" s="314"/>
      <c r="D19" s="314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5" t="s">
        <v>57</v>
      </c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314"/>
      <c r="AJ19" s="313" t="s">
        <v>56</v>
      </c>
      <c r="AK19" s="312"/>
      <c r="AL19" s="312"/>
      <c r="AM19" s="312"/>
      <c r="AN19" s="312"/>
      <c r="AO19" s="312"/>
      <c r="AP19" s="312"/>
      <c r="AQ19" s="312"/>
      <c r="AR19" s="312"/>
      <c r="AS19" s="312"/>
      <c r="AT19" s="312"/>
      <c r="AU19" s="312"/>
      <c r="AV19" s="312"/>
      <c r="AW19" s="312"/>
      <c r="AX19" s="312"/>
      <c r="AY19" s="312"/>
      <c r="AZ19" s="312"/>
      <c r="BA19" s="312"/>
      <c r="BB19" s="312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  <c r="BO19" s="312"/>
      <c r="BP19" s="312"/>
      <c r="BQ19" s="312"/>
      <c r="BR19" s="312"/>
      <c r="BS19" s="312"/>
      <c r="BT19" s="312"/>
      <c r="BU19" s="311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</row>
    <row r="20" spans="1:92" ht="6.75" customHeight="1" thickBot="1" x14ac:dyDescent="0.25"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</row>
    <row r="21" spans="1:92" s="3" customFormat="1" ht="18.75" customHeight="1" x14ac:dyDescent="0.2">
      <c r="B21" s="310" t="s">
        <v>55</v>
      </c>
      <c r="C21" s="309"/>
      <c r="D21" s="309"/>
      <c r="E21" s="309"/>
      <c r="F21" s="309"/>
      <c r="G21" s="309"/>
      <c r="H21" s="309"/>
      <c r="I21" s="309"/>
      <c r="J21" s="309"/>
      <c r="K21" s="308"/>
      <c r="L21" s="302" t="s">
        <v>54</v>
      </c>
      <c r="M21" s="302"/>
      <c r="N21" s="302"/>
      <c r="O21" s="302"/>
      <c r="P21" s="302"/>
      <c r="Q21" s="302"/>
      <c r="R21" s="302"/>
      <c r="S21" s="302"/>
      <c r="T21" s="302"/>
      <c r="U21" s="302"/>
      <c r="V21" s="302"/>
      <c r="W21" s="307"/>
      <c r="X21" s="306" t="s">
        <v>53</v>
      </c>
      <c r="Y21" s="305"/>
      <c r="Z21" s="304"/>
      <c r="AA21" s="303" t="s">
        <v>52</v>
      </c>
      <c r="AB21" s="302"/>
      <c r="AC21" s="302"/>
      <c r="AD21" s="302"/>
      <c r="AE21" s="302"/>
      <c r="AF21" s="302"/>
      <c r="AG21" s="302"/>
      <c r="AH21" s="302"/>
      <c r="AI21" s="302"/>
      <c r="AJ21" s="302"/>
      <c r="AK21" s="302"/>
      <c r="AL21" s="302"/>
      <c r="AM21" s="306" t="s">
        <v>51</v>
      </c>
      <c r="AN21" s="305"/>
      <c r="AO21" s="304"/>
      <c r="AP21" s="303" t="s">
        <v>50</v>
      </c>
      <c r="AQ21" s="303"/>
      <c r="AR21" s="303"/>
      <c r="AS21" s="303"/>
      <c r="AT21" s="303"/>
      <c r="AU21" s="303"/>
      <c r="AV21" s="303"/>
      <c r="AW21" s="303"/>
      <c r="AX21" s="303"/>
      <c r="AY21" s="303"/>
      <c r="AZ21" s="303"/>
      <c r="BA21" s="303"/>
      <c r="BB21" s="306" t="s">
        <v>49</v>
      </c>
      <c r="BC21" s="305"/>
      <c r="BD21" s="304"/>
      <c r="BE21" s="282"/>
      <c r="BF21" s="263" t="s">
        <v>48</v>
      </c>
      <c r="BG21" s="263"/>
      <c r="BH21" s="263"/>
      <c r="BI21" s="3" t="s">
        <v>25</v>
      </c>
      <c r="BJ21" s="303" t="s">
        <v>47</v>
      </c>
      <c r="BK21" s="302"/>
      <c r="BL21" s="302"/>
      <c r="BM21" s="302"/>
      <c r="BN21" s="302"/>
      <c r="BO21" s="302"/>
      <c r="BP21" s="302"/>
      <c r="BQ21" s="301"/>
      <c r="BR21" s="300" t="s">
        <v>46</v>
      </c>
      <c r="BS21" s="299"/>
      <c r="BT21" s="298" t="s">
        <v>45</v>
      </c>
      <c r="BU21" s="297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</row>
    <row r="22" spans="1:92" s="3" customFormat="1" ht="18.75" customHeight="1" thickBot="1" x14ac:dyDescent="0.25">
      <c r="B22" s="296"/>
      <c r="C22" s="295"/>
      <c r="D22" s="295"/>
      <c r="E22" s="295"/>
      <c r="F22" s="295"/>
      <c r="G22" s="295"/>
      <c r="H22" s="295"/>
      <c r="I22" s="295"/>
      <c r="J22" s="295"/>
      <c r="K22" s="294"/>
      <c r="L22" s="290" t="s">
        <v>44</v>
      </c>
      <c r="M22" s="290"/>
      <c r="N22" s="292"/>
      <c r="O22" s="291" t="s">
        <v>44</v>
      </c>
      <c r="P22" s="290"/>
      <c r="Q22" s="292"/>
      <c r="R22" s="291" t="s">
        <v>44</v>
      </c>
      <c r="S22" s="290"/>
      <c r="T22" s="289"/>
      <c r="U22" s="288" t="s">
        <v>43</v>
      </c>
      <c r="V22" s="287"/>
      <c r="W22" s="287"/>
      <c r="X22" s="285"/>
      <c r="Y22" s="284"/>
      <c r="Z22" s="283"/>
      <c r="AA22" s="293" t="s">
        <v>44</v>
      </c>
      <c r="AB22" s="293"/>
      <c r="AC22" s="293"/>
      <c r="AD22" s="291" t="s">
        <v>44</v>
      </c>
      <c r="AE22" s="290"/>
      <c r="AF22" s="292"/>
      <c r="AG22" s="291" t="s">
        <v>44</v>
      </c>
      <c r="AH22" s="290"/>
      <c r="AI22" s="289"/>
      <c r="AJ22" s="288" t="s">
        <v>43</v>
      </c>
      <c r="AK22" s="287"/>
      <c r="AL22" s="286"/>
      <c r="AM22" s="285"/>
      <c r="AN22" s="284"/>
      <c r="AO22" s="283"/>
      <c r="AP22" s="293" t="s">
        <v>44</v>
      </c>
      <c r="AQ22" s="290"/>
      <c r="AR22" s="292"/>
      <c r="AS22" s="291" t="s">
        <v>44</v>
      </c>
      <c r="AT22" s="290"/>
      <c r="AU22" s="292"/>
      <c r="AV22" s="291" t="s">
        <v>44</v>
      </c>
      <c r="AW22" s="290"/>
      <c r="AX22" s="289"/>
      <c r="AY22" s="288" t="s">
        <v>43</v>
      </c>
      <c r="AZ22" s="287"/>
      <c r="BA22" s="286"/>
      <c r="BB22" s="285"/>
      <c r="BC22" s="284"/>
      <c r="BD22" s="283"/>
      <c r="BE22" s="282"/>
      <c r="BF22" s="263"/>
      <c r="BG22" s="263"/>
      <c r="BH22" s="263"/>
      <c r="BJ22" s="281" t="s">
        <v>42</v>
      </c>
      <c r="BK22" s="280"/>
      <c r="BL22" s="280"/>
      <c r="BM22" s="280"/>
      <c r="BN22" s="280"/>
      <c r="BO22" s="279"/>
      <c r="BP22" s="278" t="s">
        <v>41</v>
      </c>
      <c r="BQ22" s="277"/>
      <c r="BR22" s="152"/>
      <c r="BS22" s="151"/>
      <c r="BT22" s="151"/>
      <c r="BU22" s="150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</row>
    <row r="23" spans="1:92" s="3" customFormat="1" ht="18.75" customHeight="1" x14ac:dyDescent="0.2">
      <c r="B23" s="118" t="s">
        <v>40</v>
      </c>
      <c r="C23" s="117"/>
      <c r="D23" s="117"/>
      <c r="E23" s="117"/>
      <c r="F23" s="117"/>
      <c r="G23" s="117"/>
      <c r="H23" s="117"/>
      <c r="I23" s="117"/>
      <c r="J23" s="117"/>
      <c r="K23" s="116"/>
      <c r="L23" s="115"/>
      <c r="M23" s="114"/>
      <c r="N23" s="114"/>
      <c r="O23" s="114"/>
      <c r="P23" s="114"/>
      <c r="Q23" s="114"/>
      <c r="R23" s="114"/>
      <c r="S23" s="114"/>
      <c r="T23" s="276"/>
      <c r="U23" s="105">
        <f>SUM(L23:T23)/3</f>
        <v>0</v>
      </c>
      <c r="V23" s="112"/>
      <c r="W23" s="112"/>
      <c r="X23" s="111">
        <f>ROUNDUP(U23/AB31,1)</f>
        <v>0</v>
      </c>
      <c r="Y23" s="110"/>
      <c r="Z23" s="109"/>
      <c r="AA23" s="275"/>
      <c r="AB23" s="274"/>
      <c r="AC23" s="274"/>
      <c r="AD23" s="274"/>
      <c r="AE23" s="274"/>
      <c r="AF23" s="274"/>
      <c r="AG23" s="274"/>
      <c r="AH23" s="274"/>
      <c r="AI23" s="273"/>
      <c r="AJ23" s="272">
        <f>SUM(AA23:AI23)/3</f>
        <v>0</v>
      </c>
      <c r="AK23" s="272"/>
      <c r="AL23" s="272"/>
      <c r="AM23" s="266">
        <f>ROUNDUP(AJ23/450,1)</f>
        <v>0</v>
      </c>
      <c r="AN23" s="265"/>
      <c r="AO23" s="264"/>
      <c r="AP23" s="271"/>
      <c r="AQ23" s="270"/>
      <c r="AR23" s="270"/>
      <c r="AS23" s="270"/>
      <c r="AT23" s="270"/>
      <c r="AU23" s="270"/>
      <c r="AV23" s="270"/>
      <c r="AW23" s="270"/>
      <c r="AX23" s="269"/>
      <c r="AY23" s="268">
        <f>SUM(AP23:AX23)/3</f>
        <v>0</v>
      </c>
      <c r="AZ23" s="267"/>
      <c r="BA23" s="267"/>
      <c r="BB23" s="266">
        <f>ROUNDUP(AY23/10,1)</f>
        <v>0</v>
      </c>
      <c r="BC23" s="265"/>
      <c r="BD23" s="264"/>
      <c r="BE23" s="39"/>
      <c r="BF23" s="263"/>
      <c r="BG23" s="263"/>
      <c r="BH23" s="263"/>
      <c r="BJ23" s="262"/>
      <c r="BK23" s="261"/>
      <c r="BL23" s="261"/>
      <c r="BM23" s="261"/>
      <c r="BN23" s="261"/>
      <c r="BO23" s="260"/>
      <c r="BP23" s="259" t="s">
        <v>39</v>
      </c>
      <c r="BQ23" s="258"/>
      <c r="BR23" s="152"/>
      <c r="BS23" s="151"/>
      <c r="BT23" s="151"/>
      <c r="BU23" s="150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</row>
    <row r="24" spans="1:92" s="3" customFormat="1" ht="18.75" customHeight="1" x14ac:dyDescent="0.2">
      <c r="B24" s="257" t="s">
        <v>38</v>
      </c>
      <c r="C24" s="256"/>
      <c r="D24" s="256"/>
      <c r="E24" s="256"/>
      <c r="F24" s="256"/>
      <c r="G24" s="256"/>
      <c r="H24" s="256"/>
      <c r="I24" s="256"/>
      <c r="J24" s="256"/>
      <c r="K24" s="255"/>
      <c r="L24" s="254"/>
      <c r="M24" s="251"/>
      <c r="N24" s="253"/>
      <c r="O24" s="252"/>
      <c r="P24" s="251"/>
      <c r="Q24" s="253"/>
      <c r="R24" s="252"/>
      <c r="S24" s="251"/>
      <c r="T24" s="250"/>
      <c r="U24" s="249">
        <f>SUM(L24:T24)/3</f>
        <v>0</v>
      </c>
      <c r="V24" s="248"/>
      <c r="W24" s="247"/>
      <c r="X24" s="246">
        <f>ROUNDUP(U24/10,1)</f>
        <v>0</v>
      </c>
      <c r="Y24" s="245"/>
      <c r="Z24" s="244"/>
      <c r="AA24" s="243"/>
      <c r="AB24" s="237"/>
      <c r="AC24" s="242"/>
      <c r="AD24" s="241"/>
      <c r="AE24" s="240"/>
      <c r="AF24" s="239"/>
      <c r="AG24" s="238"/>
      <c r="AH24" s="237"/>
      <c r="AI24" s="236"/>
      <c r="AJ24" s="235">
        <f>SUM(AA24:AI24)/3</f>
        <v>0</v>
      </c>
      <c r="AK24" s="234"/>
      <c r="AL24" s="233"/>
      <c r="AM24" s="232">
        <f>ROUNDUP(AJ24/1000,1)</f>
        <v>0</v>
      </c>
      <c r="AN24" s="231"/>
      <c r="AO24" s="230"/>
      <c r="AP24" s="229"/>
      <c r="AQ24" s="228"/>
      <c r="AR24" s="228"/>
      <c r="AS24" s="228"/>
      <c r="AT24" s="228"/>
      <c r="AU24" s="228"/>
      <c r="AV24" s="228"/>
      <c r="AW24" s="228"/>
      <c r="AX24" s="227"/>
      <c r="AY24" s="226">
        <f>SUM(AP24:AX24)/3</f>
        <v>0</v>
      </c>
      <c r="AZ24" s="225"/>
      <c r="BA24" s="225"/>
      <c r="BB24" s="224">
        <f>ROUNDUP(AY24/20,1)</f>
        <v>0</v>
      </c>
      <c r="BC24" s="223"/>
      <c r="BD24" s="222"/>
      <c r="BE24" s="9" t="s">
        <v>37</v>
      </c>
      <c r="BJ24" s="221" t="s">
        <v>36</v>
      </c>
      <c r="BK24" s="220"/>
      <c r="BL24" s="220"/>
      <c r="BM24" s="220"/>
      <c r="BN24" s="220"/>
      <c r="BO24" s="220"/>
      <c r="BP24" s="220"/>
      <c r="BQ24" s="219"/>
      <c r="BR24" s="218"/>
      <c r="BS24" s="217"/>
      <c r="BT24" s="217"/>
      <c r="BU24" s="216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</row>
    <row r="25" spans="1:92" s="3" customFormat="1" ht="18.75" customHeight="1" x14ac:dyDescent="0.2">
      <c r="B25" s="215"/>
      <c r="C25" s="214"/>
      <c r="D25" s="214"/>
      <c r="E25" s="214"/>
      <c r="F25" s="214"/>
      <c r="G25" s="214"/>
      <c r="H25" s="214"/>
      <c r="I25" s="214"/>
      <c r="J25" s="214"/>
      <c r="K25" s="213"/>
      <c r="L25" s="212"/>
      <c r="M25" s="209"/>
      <c r="N25" s="211"/>
      <c r="O25" s="210"/>
      <c r="P25" s="209"/>
      <c r="Q25" s="211"/>
      <c r="R25" s="210"/>
      <c r="S25" s="209"/>
      <c r="T25" s="208"/>
      <c r="U25" s="196">
        <f>SUM(L25:T25)/3</f>
        <v>0</v>
      </c>
      <c r="V25" s="193"/>
      <c r="W25" s="195"/>
      <c r="X25" s="207"/>
      <c r="Y25" s="206"/>
      <c r="Z25" s="205"/>
      <c r="AA25" s="204"/>
      <c r="AB25" s="198"/>
      <c r="AC25" s="203"/>
      <c r="AD25" s="202"/>
      <c r="AE25" s="201"/>
      <c r="AF25" s="200"/>
      <c r="AG25" s="199"/>
      <c r="AH25" s="198"/>
      <c r="AI25" s="197"/>
      <c r="AJ25" s="196">
        <f>SUM(AA25:AI25)/3</f>
        <v>0</v>
      </c>
      <c r="AK25" s="193"/>
      <c r="AL25" s="195"/>
      <c r="AM25" s="194"/>
      <c r="AN25" s="193"/>
      <c r="AO25" s="192"/>
      <c r="AP25" s="191"/>
      <c r="AQ25" s="189"/>
      <c r="AR25" s="188"/>
      <c r="AS25" s="190"/>
      <c r="AT25" s="189"/>
      <c r="AU25" s="188"/>
      <c r="AV25" s="161"/>
      <c r="AW25" s="161"/>
      <c r="AX25" s="160"/>
      <c r="AY25" s="187">
        <f>SUM(AP25:AX25)/3</f>
        <v>0</v>
      </c>
      <c r="AZ25" s="186"/>
      <c r="BA25" s="186"/>
      <c r="BB25" s="185">
        <f>ROUNDUP(AY25/10,1)</f>
        <v>0</v>
      </c>
      <c r="BC25" s="184"/>
      <c r="BD25" s="183"/>
      <c r="BE25" s="9" t="s">
        <v>35</v>
      </c>
      <c r="BF25" s="182"/>
      <c r="BG25" s="39"/>
      <c r="BH25" s="39"/>
      <c r="BJ25" s="181"/>
      <c r="BK25" s="180"/>
      <c r="BL25" s="180"/>
      <c r="BM25" s="180"/>
      <c r="BN25" s="180"/>
      <c r="BO25" s="180"/>
      <c r="BP25" s="180"/>
      <c r="BQ25" s="179"/>
      <c r="BR25" s="178"/>
      <c r="BS25" s="177"/>
      <c r="BT25" s="177"/>
      <c r="BU25" s="176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</row>
    <row r="26" spans="1:92" s="3" customFormat="1" ht="18.75" customHeight="1" thickBot="1" x14ac:dyDescent="0.25">
      <c r="B26" s="175" t="s">
        <v>34</v>
      </c>
      <c r="C26" s="174"/>
      <c r="D26" s="174"/>
      <c r="E26" s="174"/>
      <c r="F26" s="174"/>
      <c r="G26" s="174"/>
      <c r="H26" s="174"/>
      <c r="I26" s="174"/>
      <c r="J26" s="174"/>
      <c r="K26" s="173"/>
      <c r="L26" s="172"/>
      <c r="M26" s="171"/>
      <c r="N26" s="171"/>
      <c r="O26" s="171"/>
      <c r="P26" s="171"/>
      <c r="Q26" s="171"/>
      <c r="R26" s="171"/>
      <c r="S26" s="171"/>
      <c r="T26" s="170"/>
      <c r="U26" s="169">
        <f>SUM(L26:T26)/3</f>
        <v>0</v>
      </c>
      <c r="V26" s="168"/>
      <c r="W26" s="168"/>
      <c r="X26" s="167">
        <f>ROUNDUP(U26/AB31,1)</f>
        <v>0</v>
      </c>
      <c r="Y26" s="167"/>
      <c r="Z26" s="167"/>
      <c r="AA26" s="166"/>
      <c r="AB26" s="165"/>
      <c r="AC26" s="165"/>
      <c r="AD26" s="165"/>
      <c r="AE26" s="165"/>
      <c r="AF26" s="165"/>
      <c r="AG26" s="165"/>
      <c r="AH26" s="165"/>
      <c r="AI26" s="164"/>
      <c r="AJ26" s="163">
        <f>SUM(AA26:AI26)/3</f>
        <v>0</v>
      </c>
      <c r="AK26" s="163"/>
      <c r="AL26" s="163"/>
      <c r="AM26" s="157">
        <f>ROUNDUP(AJ26/450,1)</f>
        <v>0</v>
      </c>
      <c r="AN26" s="156"/>
      <c r="AO26" s="155"/>
      <c r="AP26" s="162"/>
      <c r="AQ26" s="161"/>
      <c r="AR26" s="161"/>
      <c r="AS26" s="161"/>
      <c r="AT26" s="161"/>
      <c r="AU26" s="161"/>
      <c r="AV26" s="161"/>
      <c r="AW26" s="161"/>
      <c r="AX26" s="160"/>
      <c r="AY26" s="159">
        <f>SUM(AP26:AX26)/3</f>
        <v>0</v>
      </c>
      <c r="AZ26" s="158"/>
      <c r="BA26" s="158"/>
      <c r="BB26" s="157">
        <f>ROUNDUP(AY26/10,1)</f>
        <v>0</v>
      </c>
      <c r="BC26" s="156"/>
      <c r="BD26" s="155"/>
      <c r="BE26" s="39"/>
      <c r="BJ26" s="154" t="s">
        <v>33</v>
      </c>
      <c r="BK26" s="154"/>
      <c r="BL26" s="154"/>
      <c r="BM26" s="154"/>
      <c r="BN26" s="154"/>
      <c r="BO26" s="154"/>
      <c r="BP26" s="154"/>
      <c r="BQ26" s="153"/>
      <c r="BR26" s="152"/>
      <c r="BS26" s="151"/>
      <c r="BT26" s="151"/>
      <c r="BU26" s="150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</row>
    <row r="27" spans="1:92" s="3" customFormat="1" ht="18.75" customHeight="1" thickBot="1" x14ac:dyDescent="0.25">
      <c r="B27" s="149" t="s">
        <v>32</v>
      </c>
      <c r="C27" s="148"/>
      <c r="D27" s="148"/>
      <c r="E27" s="148"/>
      <c r="F27" s="148"/>
      <c r="G27" s="148"/>
      <c r="H27" s="148"/>
      <c r="I27" s="148"/>
      <c r="J27" s="148"/>
      <c r="K27" s="147"/>
      <c r="L27" s="132"/>
      <c r="M27" s="131"/>
      <c r="N27" s="131"/>
      <c r="O27" s="131"/>
      <c r="P27" s="131"/>
      <c r="Q27" s="131"/>
      <c r="R27" s="146"/>
      <c r="S27" s="145"/>
      <c r="T27" s="144"/>
      <c r="U27" s="143">
        <f>SUM(L27:T27)/3</f>
        <v>0</v>
      </c>
      <c r="V27" s="142"/>
      <c r="W27" s="142"/>
      <c r="X27" s="141">
        <f>ROUNDUP(U27/AB31,1)</f>
        <v>0</v>
      </c>
      <c r="Y27" s="140"/>
      <c r="Z27" s="139"/>
      <c r="AA27" s="138"/>
      <c r="AB27" s="137"/>
      <c r="AC27" s="137"/>
      <c r="AD27" s="137"/>
      <c r="AE27" s="137"/>
      <c r="AF27" s="137"/>
      <c r="AG27" s="137"/>
      <c r="AH27" s="137"/>
      <c r="AI27" s="136"/>
      <c r="AJ27" s="135">
        <f>SUM(AA27:AI27)/3</f>
        <v>0</v>
      </c>
      <c r="AK27" s="134"/>
      <c r="AL27" s="133"/>
      <c r="AM27" s="127">
        <f>ROUNDUP(AJ27/450,1)</f>
        <v>0</v>
      </c>
      <c r="AN27" s="126"/>
      <c r="AO27" s="125"/>
      <c r="AP27" s="132"/>
      <c r="AQ27" s="131"/>
      <c r="AR27" s="131"/>
      <c r="AS27" s="131"/>
      <c r="AT27" s="131"/>
      <c r="AU27" s="131"/>
      <c r="AV27" s="131"/>
      <c r="AW27" s="131"/>
      <c r="AX27" s="130"/>
      <c r="AY27" s="129">
        <f>SUM(AP27:AX27)/3</f>
        <v>0</v>
      </c>
      <c r="AZ27" s="128"/>
      <c r="BA27" s="128"/>
      <c r="BB27" s="127">
        <f>ROUNDUP(AY27/10,1)</f>
        <v>0</v>
      </c>
      <c r="BC27" s="126"/>
      <c r="BD27" s="125"/>
      <c r="BE27" s="39"/>
      <c r="BF27" s="15">
        <f>IF(MIN(X24,AM24,BB24+BB25)&gt;1,MIN(X24,AM24,BB24+BB25),1)</f>
        <v>1</v>
      </c>
      <c r="BG27" s="14"/>
      <c r="BH27" s="12"/>
      <c r="BI27" s="44" t="s">
        <v>31</v>
      </c>
      <c r="BJ27" s="124" t="s">
        <v>30</v>
      </c>
      <c r="BK27" s="123"/>
      <c r="BL27" s="123"/>
      <c r="BM27" s="123"/>
      <c r="BN27" s="123"/>
      <c r="BO27" s="123"/>
      <c r="BP27" s="123"/>
      <c r="BQ27" s="122"/>
      <c r="BR27" s="121"/>
      <c r="BS27" s="120"/>
      <c r="BT27" s="120"/>
      <c r="BU27" s="119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</row>
    <row r="28" spans="1:92" s="3" customFormat="1" ht="18.75" customHeight="1" thickTop="1" thickBot="1" x14ac:dyDescent="0.2">
      <c r="B28" s="118" t="s">
        <v>29</v>
      </c>
      <c r="C28" s="117"/>
      <c r="D28" s="117"/>
      <c r="E28" s="117"/>
      <c r="F28" s="117"/>
      <c r="G28" s="117"/>
      <c r="H28" s="117"/>
      <c r="I28" s="117"/>
      <c r="J28" s="117"/>
      <c r="K28" s="116"/>
      <c r="L28" s="115"/>
      <c r="M28" s="102"/>
      <c r="N28" s="101"/>
      <c r="O28" s="114"/>
      <c r="P28" s="102"/>
      <c r="Q28" s="101"/>
      <c r="R28" s="114"/>
      <c r="S28" s="102"/>
      <c r="T28" s="113"/>
      <c r="U28" s="105">
        <f>SUM(L28:T28)/3</f>
        <v>0</v>
      </c>
      <c r="V28" s="112"/>
      <c r="W28" s="112"/>
      <c r="X28" s="111">
        <f>ROUNDUP(U28/AB31,1)</f>
        <v>0</v>
      </c>
      <c r="Y28" s="110"/>
      <c r="Z28" s="109"/>
      <c r="AA28" s="108">
        <f>AA23+SUM(AA26:AC27)</f>
        <v>0</v>
      </c>
      <c r="AB28" s="107"/>
      <c r="AC28" s="106"/>
      <c r="AD28" s="107">
        <f>AD23+SUM(AD26:AF27)</f>
        <v>0</v>
      </c>
      <c r="AE28" s="107"/>
      <c r="AF28" s="106"/>
      <c r="AG28" s="107">
        <f>AG23+SUM(AG26:AI27)</f>
        <v>0</v>
      </c>
      <c r="AH28" s="107"/>
      <c r="AI28" s="106"/>
      <c r="AJ28" s="105">
        <f>SUM(AA28:AI28)/3</f>
        <v>0</v>
      </c>
      <c r="AK28" s="104"/>
      <c r="AL28" s="104"/>
      <c r="AM28" s="97">
        <f>ROUNDUP(AJ28/450,1)</f>
        <v>0</v>
      </c>
      <c r="AN28" s="97"/>
      <c r="AO28" s="96"/>
      <c r="AP28" s="103"/>
      <c r="AQ28" s="102"/>
      <c r="AR28" s="102"/>
      <c r="AS28" s="102"/>
      <c r="AT28" s="102"/>
      <c r="AU28" s="102"/>
      <c r="AV28" s="102"/>
      <c r="AW28" s="102"/>
      <c r="AX28" s="101"/>
      <c r="AY28" s="100">
        <f>SUM(AP28:AX28)/3</f>
        <v>0</v>
      </c>
      <c r="AZ28" s="99"/>
      <c r="BA28" s="98"/>
      <c r="BB28" s="97">
        <f>ROUNDUP(AY28/10,1)</f>
        <v>0</v>
      </c>
      <c r="BC28" s="97"/>
      <c r="BD28" s="96"/>
      <c r="BE28" s="3" t="s">
        <v>25</v>
      </c>
      <c r="BF28" s="15">
        <f>IF(MIN(X28,AM28,BB28)&gt;1,MIN(X28,AM28,BB28),1)</f>
        <v>1</v>
      </c>
      <c r="BG28" s="14"/>
      <c r="BH28" s="12"/>
      <c r="BI28" s="44" t="s">
        <v>28</v>
      </c>
      <c r="BJ28" s="95" t="s">
        <v>27</v>
      </c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</row>
    <row r="29" spans="1:92" s="3" customFormat="1" ht="18.75" customHeight="1" thickBot="1" x14ac:dyDescent="0.25">
      <c r="B29" s="93" t="s">
        <v>26</v>
      </c>
      <c r="C29" s="92"/>
      <c r="D29" s="92"/>
      <c r="E29" s="92"/>
      <c r="F29" s="92"/>
      <c r="G29" s="92"/>
      <c r="H29" s="92"/>
      <c r="I29" s="92"/>
      <c r="J29" s="92"/>
      <c r="K29" s="91"/>
      <c r="L29" s="56"/>
      <c r="M29" s="84"/>
      <c r="N29" s="83"/>
      <c r="O29" s="55"/>
      <c r="P29" s="84"/>
      <c r="Q29" s="83"/>
      <c r="R29" s="55"/>
      <c r="S29" s="84"/>
      <c r="T29" s="90"/>
      <c r="U29" s="53">
        <f>SUM(L29:T29)/3</f>
        <v>0</v>
      </c>
      <c r="V29" s="52"/>
      <c r="W29" s="52"/>
      <c r="X29" s="51">
        <f>IF(U24&gt;10,ROUNDUP(U24/10,1)+ROUNDUP(U28/AB31,1),ROUNDUP(U29/AB31,1))</f>
        <v>0</v>
      </c>
      <c r="Y29" s="50"/>
      <c r="Z29" s="49"/>
      <c r="AA29" s="89">
        <f>SUM(AA23:AC27)</f>
        <v>0</v>
      </c>
      <c r="AB29" s="88"/>
      <c r="AC29" s="87"/>
      <c r="AD29" s="88">
        <f>SUM(AD23:AF27)</f>
        <v>0</v>
      </c>
      <c r="AE29" s="88"/>
      <c r="AF29" s="87"/>
      <c r="AG29" s="88">
        <f>SUM(AG23:AI27)</f>
        <v>0</v>
      </c>
      <c r="AH29" s="88"/>
      <c r="AI29" s="87"/>
      <c r="AJ29" s="53">
        <f>SUM(AA29:AI29)/3</f>
        <v>0</v>
      </c>
      <c r="AK29" s="86"/>
      <c r="AL29" s="86"/>
      <c r="AM29" s="79">
        <f>ROUNDUP(AJ29/450,1)</f>
        <v>0</v>
      </c>
      <c r="AN29" s="79"/>
      <c r="AO29" s="78"/>
      <c r="AP29" s="85"/>
      <c r="AQ29" s="84"/>
      <c r="AR29" s="84"/>
      <c r="AS29" s="84"/>
      <c r="AT29" s="84"/>
      <c r="AU29" s="84"/>
      <c r="AV29" s="84"/>
      <c r="AW29" s="84"/>
      <c r="AX29" s="83"/>
      <c r="AY29" s="82">
        <f>SUM(AP29:AX29)/3</f>
        <v>0</v>
      </c>
      <c r="AZ29" s="81"/>
      <c r="BA29" s="80"/>
      <c r="BB29" s="79">
        <f>ROUNDUP(AY29/10,1)</f>
        <v>0</v>
      </c>
      <c r="BC29" s="79"/>
      <c r="BD29" s="78"/>
      <c r="BE29" s="3" t="s">
        <v>25</v>
      </c>
      <c r="BF29" s="15">
        <f>IF(MIN(X29,AM29,BB29)&gt;1,MIN(X29,AM29,BB29),1)</f>
        <v>1</v>
      </c>
      <c r="BG29" s="14"/>
      <c r="BH29" s="12"/>
      <c r="BI29" s="44" t="s">
        <v>24</v>
      </c>
      <c r="BJ29" s="77" t="s">
        <v>23</v>
      </c>
    </row>
    <row r="30" spans="1:92" s="3" customFormat="1" ht="18.75" customHeight="1" thickBot="1" x14ac:dyDescent="0.25">
      <c r="B30" s="76" t="s">
        <v>22</v>
      </c>
      <c r="C30" s="75"/>
      <c r="D30" s="75"/>
      <c r="E30" s="75"/>
      <c r="F30" s="75"/>
      <c r="G30" s="74" t="s">
        <v>21</v>
      </c>
      <c r="H30" s="73"/>
      <c r="I30" s="73"/>
      <c r="J30" s="73"/>
      <c r="K30" s="72"/>
      <c r="L30" s="71"/>
      <c r="M30" s="70"/>
      <c r="N30" s="70"/>
      <c r="O30" s="70"/>
      <c r="P30" s="70"/>
      <c r="Q30" s="70"/>
      <c r="R30" s="70"/>
      <c r="S30" s="70"/>
      <c r="T30" s="69"/>
      <c r="U30" s="68">
        <f>SUM(L30:T30)/3</f>
        <v>0</v>
      </c>
      <c r="V30" s="67"/>
      <c r="W30" s="67"/>
      <c r="X30" s="66">
        <f>IF(U24&gt;10,ROUNDUP(U24/10,1)+ROUNDUP(U30/AB31,1),ROUNDUP(U31/AB31,1))</f>
        <v>0</v>
      </c>
      <c r="Y30" s="65"/>
      <c r="Z30" s="64"/>
      <c r="AB30" s="44" t="s">
        <v>20</v>
      </c>
      <c r="BF30" s="63"/>
      <c r="BG30" s="62"/>
      <c r="BH30" s="62"/>
      <c r="BI30" s="44"/>
      <c r="BK30" s="15">
        <f>MIN(BF27+BF28,BF29)</f>
        <v>1</v>
      </c>
      <c r="BL30" s="14"/>
      <c r="BM30" s="12"/>
      <c r="BN30" s="3" t="s">
        <v>6</v>
      </c>
      <c r="BO30" s="11" t="s">
        <v>7</v>
      </c>
      <c r="BR30" s="13">
        <f>IF(BK30&gt;1,IF(BK30&gt;=6,INT(ROUNDUP(BK30,0)*2/3),INT(ROUNDUP(BK30,0)-1)),1)</f>
        <v>1</v>
      </c>
      <c r="BS30" s="12"/>
      <c r="BT30" s="11" t="s">
        <v>6</v>
      </c>
    </row>
    <row r="31" spans="1:92" s="38" customFormat="1" ht="18.75" customHeight="1" thickTop="1" thickBot="1" x14ac:dyDescent="0.25">
      <c r="A31" s="3"/>
      <c r="B31" s="61"/>
      <c r="C31" s="60"/>
      <c r="D31" s="60"/>
      <c r="E31" s="60"/>
      <c r="F31" s="60"/>
      <c r="G31" s="59" t="s">
        <v>19</v>
      </c>
      <c r="H31" s="58"/>
      <c r="I31" s="58"/>
      <c r="J31" s="58"/>
      <c r="K31" s="57"/>
      <c r="L31" s="56"/>
      <c r="M31" s="55"/>
      <c r="N31" s="55"/>
      <c r="O31" s="55"/>
      <c r="P31" s="55"/>
      <c r="Q31" s="55"/>
      <c r="R31" s="55"/>
      <c r="S31" s="55"/>
      <c r="T31" s="54"/>
      <c r="U31" s="53">
        <f>SUM(L31:T31)/3</f>
        <v>0</v>
      </c>
      <c r="V31" s="52"/>
      <c r="W31" s="52"/>
      <c r="X31" s="51"/>
      <c r="Y31" s="50"/>
      <c r="Z31" s="49"/>
      <c r="AA31" s="3"/>
      <c r="AB31" s="48">
        <v>40</v>
      </c>
      <c r="AC31" s="47"/>
      <c r="AD31" s="9" t="s">
        <v>18</v>
      </c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46"/>
      <c r="BG31" s="45"/>
      <c r="BH31" s="45"/>
      <c r="BI31" s="44"/>
      <c r="BL31" s="43" t="s">
        <v>17</v>
      </c>
      <c r="BR31" s="42" t="s">
        <v>17</v>
      </c>
      <c r="BS31" s="42"/>
    </row>
    <row r="32" spans="1:92" s="38" customFormat="1" ht="4.5" customHeight="1" thickBot="1" x14ac:dyDescent="0.25">
      <c r="A32" s="3"/>
      <c r="B32" s="41"/>
      <c r="C32" s="41"/>
      <c r="D32" s="41"/>
      <c r="E32" s="41"/>
      <c r="F32" s="41"/>
      <c r="G32" s="41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39"/>
      <c r="V32" s="39"/>
      <c r="W32" s="39"/>
      <c r="X32" s="39"/>
      <c r="Y32" s="39"/>
      <c r="Z32" s="39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</row>
    <row r="33" spans="1:73" s="10" customFormat="1" ht="12" customHeight="1" thickBot="1" x14ac:dyDescent="0.25">
      <c r="A33" s="38"/>
      <c r="B33" s="16" t="s">
        <v>16</v>
      </c>
      <c r="C33" s="37"/>
      <c r="D33" s="37"/>
      <c r="E33" s="37"/>
      <c r="F33" s="37"/>
      <c r="G33" s="37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5"/>
      <c r="V33" s="35"/>
      <c r="W33" s="35"/>
      <c r="X33" s="35"/>
      <c r="Y33" s="35"/>
      <c r="Z33" s="35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26"/>
      <c r="AY33" s="26"/>
      <c r="AZ33" s="26"/>
      <c r="BA33" s="26"/>
      <c r="BB33" s="26"/>
      <c r="BC33" s="26"/>
      <c r="BD33" s="26"/>
      <c r="BE33" s="26"/>
      <c r="BF33" s="8"/>
      <c r="BG33" s="8"/>
      <c r="BH33" s="8"/>
      <c r="BI33" s="8"/>
      <c r="BJ33" s="23"/>
      <c r="BK33" s="34"/>
      <c r="BL33" s="33"/>
      <c r="BM33" s="31"/>
      <c r="BN33" s="3" t="s">
        <v>6</v>
      </c>
      <c r="BO33" s="9" t="s">
        <v>7</v>
      </c>
      <c r="BP33" s="3"/>
      <c r="BQ33" s="3"/>
      <c r="BR33" s="32"/>
      <c r="BS33" s="31"/>
      <c r="BT33" s="11" t="s">
        <v>6</v>
      </c>
      <c r="BU33" s="8"/>
    </row>
    <row r="34" spans="1:73" s="10" customFormat="1" ht="12" customHeight="1" thickBot="1" x14ac:dyDescent="0.25">
      <c r="B34" s="30" t="s">
        <v>15</v>
      </c>
      <c r="C34" s="29"/>
      <c r="D34" s="29"/>
      <c r="E34" s="29"/>
      <c r="F34" s="29"/>
      <c r="G34" s="29"/>
      <c r="H34" s="28"/>
      <c r="I34" s="28"/>
      <c r="J34" s="28"/>
      <c r="K34" s="28"/>
      <c r="L34" s="28"/>
      <c r="M34" s="27"/>
      <c r="N34" s="27"/>
      <c r="O34" s="27"/>
      <c r="P34" s="27"/>
      <c r="Q34" s="27"/>
      <c r="R34" s="27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8"/>
      <c r="AY34" s="8"/>
      <c r="AZ34" s="8"/>
      <c r="BA34" s="8"/>
      <c r="BB34" s="8"/>
      <c r="BC34" s="8"/>
      <c r="BD34" s="8"/>
      <c r="BE34" s="8"/>
      <c r="BL34" s="25" t="s">
        <v>14</v>
      </c>
      <c r="BR34" s="24" t="s">
        <v>14</v>
      </c>
      <c r="BS34" s="24"/>
      <c r="BU34" s="8"/>
    </row>
    <row r="35" spans="1:73" s="10" customFormat="1" ht="12" customHeight="1" thickBot="1" x14ac:dyDescent="0.25">
      <c r="B35" s="16" t="s">
        <v>13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23" t="s">
        <v>12</v>
      </c>
      <c r="BK35" s="22">
        <f>BK30+BK33</f>
        <v>1</v>
      </c>
      <c r="BL35" s="21"/>
      <c r="BM35" s="20"/>
      <c r="BN35" s="3" t="s">
        <v>6</v>
      </c>
      <c r="BO35" s="9" t="s">
        <v>7</v>
      </c>
      <c r="BP35" s="3"/>
      <c r="BQ35" s="3"/>
      <c r="BR35" s="19">
        <f>BR30+BR33</f>
        <v>1</v>
      </c>
      <c r="BS35" s="18"/>
      <c r="BT35" s="11" t="s">
        <v>6</v>
      </c>
      <c r="BU35" s="8"/>
    </row>
    <row r="36" spans="1:73" s="10" customFormat="1" ht="12" customHeight="1" x14ac:dyDescent="0.2">
      <c r="B36" s="16" t="s">
        <v>11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U36" s="8"/>
    </row>
    <row r="37" spans="1:73" s="10" customFormat="1" ht="12" customHeight="1" thickBot="1" x14ac:dyDescent="0.25">
      <c r="B37" s="16" t="s">
        <v>10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K37" s="17" t="s">
        <v>9</v>
      </c>
      <c r="BU37" s="8"/>
    </row>
    <row r="38" spans="1:73" s="10" customFormat="1" ht="12" customHeight="1" thickBot="1" x14ac:dyDescent="0.25">
      <c r="B38" s="16" t="s">
        <v>8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K38" s="15">
        <f>X30</f>
        <v>0</v>
      </c>
      <c r="BL38" s="14"/>
      <c r="BM38" s="12"/>
      <c r="BN38" s="3" t="s">
        <v>6</v>
      </c>
      <c r="BO38" s="11" t="s">
        <v>7</v>
      </c>
      <c r="BP38" s="3"/>
      <c r="BQ38" s="3"/>
      <c r="BR38" s="13">
        <f>IF(BK38&gt;1,IF(BK38&gt;=6,INT(ROUNDUP(BK38,0)*2/3),INT(ROUNDUP(BK38,0)-1)),1)</f>
        <v>1</v>
      </c>
      <c r="BS38" s="12"/>
      <c r="BT38" s="11" t="s">
        <v>6</v>
      </c>
      <c r="BU38" s="8"/>
    </row>
    <row r="39" spans="1:73" s="10" customFormat="1" ht="12" customHeight="1" x14ac:dyDescent="0.2">
      <c r="B39" s="8" t="s">
        <v>5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U39" s="8"/>
    </row>
    <row r="40" spans="1:73" s="10" customFormat="1" ht="12" customHeight="1" x14ac:dyDescent="0.2">
      <c r="B40" s="8" t="s">
        <v>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U40" s="8"/>
    </row>
    <row r="41" spans="1:73" s="3" customFormat="1" ht="12" customHeight="1" x14ac:dyDescent="0.2">
      <c r="A41" s="10"/>
      <c r="B41" s="8" t="s">
        <v>3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U41" s="9"/>
    </row>
    <row r="42" spans="1:73" s="3" customFormat="1" ht="12" customHeight="1" x14ac:dyDescent="0.2">
      <c r="B42" s="8" t="s">
        <v>2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</row>
    <row r="43" spans="1:73" s="3" customFormat="1" ht="12" customHeight="1" x14ac:dyDescent="0.2">
      <c r="B43" s="9" t="s">
        <v>1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T43" s="8"/>
      <c r="BU43" s="8"/>
    </row>
    <row r="44" spans="1:73" s="3" customFormat="1" ht="20.25" customHeight="1" x14ac:dyDescent="0.2">
      <c r="B44" s="7" t="s">
        <v>0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</row>
    <row r="45" spans="1:73" s="3" customFormat="1" ht="6" customHeight="1" x14ac:dyDescent="0.2">
      <c r="B45" s="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</row>
    <row r="46" spans="1:73" s="3" customFormat="1" ht="21" customHeight="1" x14ac:dyDescent="0.2">
      <c r="C46" s="4"/>
      <c r="D46" s="4"/>
      <c r="E46" s="4"/>
    </row>
    <row r="47" spans="1:73" ht="21" customHeight="1" x14ac:dyDescent="0.2">
      <c r="A47" s="3"/>
      <c r="B47" s="3"/>
      <c r="C47" s="4"/>
      <c r="D47" s="4"/>
      <c r="E47" s="4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</row>
  </sheetData>
  <mergeCells count="300">
    <mergeCell ref="P16:U16"/>
    <mergeCell ref="B4:O4"/>
    <mergeCell ref="P4:AP4"/>
    <mergeCell ref="P5:U7"/>
    <mergeCell ref="P8:U8"/>
    <mergeCell ref="P9:U9"/>
    <mergeCell ref="P10:U10"/>
    <mergeCell ref="V10:AB10"/>
    <mergeCell ref="L10:M10"/>
    <mergeCell ref="N10:O10"/>
    <mergeCell ref="H5:I7"/>
    <mergeCell ref="BJ27:BQ27"/>
    <mergeCell ref="BR21:BS21"/>
    <mergeCell ref="BJ24:BQ25"/>
    <mergeCell ref="BR24:BU25"/>
    <mergeCell ref="X23:Z23"/>
    <mergeCell ref="V12:AB12"/>
    <mergeCell ref="BN12:BR12"/>
    <mergeCell ref="BS12:BU12"/>
    <mergeCell ref="V15:AB15"/>
    <mergeCell ref="AS25:AU25"/>
    <mergeCell ref="BN11:BR11"/>
    <mergeCell ref="BS11:BU11"/>
    <mergeCell ref="B12:G12"/>
    <mergeCell ref="H12:I12"/>
    <mergeCell ref="J12:K12"/>
    <mergeCell ref="L12:M12"/>
    <mergeCell ref="N12:O12"/>
    <mergeCell ref="P11:U11"/>
    <mergeCell ref="P12:U12"/>
    <mergeCell ref="BN10:BR10"/>
    <mergeCell ref="BS10:BU10"/>
    <mergeCell ref="B11:G11"/>
    <mergeCell ref="H11:I11"/>
    <mergeCell ref="J11:K11"/>
    <mergeCell ref="L11:M11"/>
    <mergeCell ref="N11:O11"/>
    <mergeCell ref="B10:G10"/>
    <mergeCell ref="H10:I10"/>
    <mergeCell ref="J10:K10"/>
    <mergeCell ref="AD27:AF27"/>
    <mergeCell ref="AS23:AU23"/>
    <mergeCell ref="AM23:AO23"/>
    <mergeCell ref="L17:M17"/>
    <mergeCell ref="N17:O17"/>
    <mergeCell ref="AP23:AR23"/>
    <mergeCell ref="AG24:AI25"/>
    <mergeCell ref="AJ26:AL26"/>
    <mergeCell ref="V17:AB17"/>
    <mergeCell ref="R27:T27"/>
    <mergeCell ref="AP25:AR25"/>
    <mergeCell ref="P17:U17"/>
    <mergeCell ref="L15:M15"/>
    <mergeCell ref="N15:O15"/>
    <mergeCell ref="X26:Z26"/>
    <mergeCell ref="AJ22:AL22"/>
    <mergeCell ref="AP21:BA21"/>
    <mergeCell ref="AP24:AR24"/>
    <mergeCell ref="AS24:AU24"/>
    <mergeCell ref="AP26:AR26"/>
    <mergeCell ref="AJ27:AL27"/>
    <mergeCell ref="B29:K29"/>
    <mergeCell ref="L29:N29"/>
    <mergeCell ref="O22:Q22"/>
    <mergeCell ref="J17:K17"/>
    <mergeCell ref="B14:G14"/>
    <mergeCell ref="L16:M16"/>
    <mergeCell ref="N16:O16"/>
    <mergeCell ref="J14:K14"/>
    <mergeCell ref="L14:M14"/>
    <mergeCell ref="B17:G17"/>
    <mergeCell ref="BR38:BS38"/>
    <mergeCell ref="AB31:AC31"/>
    <mergeCell ref="B15:G15"/>
    <mergeCell ref="H15:I15"/>
    <mergeCell ref="J15:K15"/>
    <mergeCell ref="L30:N30"/>
    <mergeCell ref="U30:W30"/>
    <mergeCell ref="O30:Q30"/>
    <mergeCell ref="R30:T30"/>
    <mergeCell ref="B9:G9"/>
    <mergeCell ref="H9:I9"/>
    <mergeCell ref="J9:K9"/>
    <mergeCell ref="L9:M9"/>
    <mergeCell ref="H14:I14"/>
    <mergeCell ref="BK9:BM9"/>
    <mergeCell ref="BK13:BM13"/>
    <mergeCell ref="B13:G13"/>
    <mergeCell ref="H13:I13"/>
    <mergeCell ref="J13:K13"/>
    <mergeCell ref="L13:M13"/>
    <mergeCell ref="N9:O9"/>
    <mergeCell ref="BH13:BJ13"/>
    <mergeCell ref="V11:AB11"/>
    <mergeCell ref="P13:U13"/>
    <mergeCell ref="AG28:AI28"/>
    <mergeCell ref="O28:Q28"/>
    <mergeCell ref="X28:Z28"/>
    <mergeCell ref="X27:Z27"/>
    <mergeCell ref="O27:Q27"/>
    <mergeCell ref="O29:Q29"/>
    <mergeCell ref="AA28:AC28"/>
    <mergeCell ref="AD28:AF28"/>
    <mergeCell ref="BR30:BS30"/>
    <mergeCell ref="B2:BU2"/>
    <mergeCell ref="AS28:AU28"/>
    <mergeCell ref="AV28:AX28"/>
    <mergeCell ref="AY28:BA28"/>
    <mergeCell ref="BB28:BD28"/>
    <mergeCell ref="AM28:AO28"/>
    <mergeCell ref="B44:BU44"/>
    <mergeCell ref="AP28:AR28"/>
    <mergeCell ref="R28:T28"/>
    <mergeCell ref="U28:W28"/>
    <mergeCell ref="B28:K28"/>
    <mergeCell ref="BF28:BH28"/>
    <mergeCell ref="AJ28:AL28"/>
    <mergeCell ref="L28:N28"/>
    <mergeCell ref="AM29:AO29"/>
    <mergeCell ref="AP29:AR29"/>
    <mergeCell ref="AV27:AX27"/>
    <mergeCell ref="AY27:BA27"/>
    <mergeCell ref="AV26:AX26"/>
    <mergeCell ref="AM26:AO26"/>
    <mergeCell ref="AS26:AU26"/>
    <mergeCell ref="AD26:AF26"/>
    <mergeCell ref="AG26:AI26"/>
    <mergeCell ref="AG27:AI27"/>
    <mergeCell ref="AM27:AO27"/>
    <mergeCell ref="AY26:BA26"/>
    <mergeCell ref="AX4:BU4"/>
    <mergeCell ref="BK15:BM15"/>
    <mergeCell ref="AQ4:AW4"/>
    <mergeCell ref="AC5:AI5"/>
    <mergeCell ref="V9:AB9"/>
    <mergeCell ref="V13:AB13"/>
    <mergeCell ref="V14:AB14"/>
    <mergeCell ref="BH10:BJ10"/>
    <mergeCell ref="AQ5:AW5"/>
    <mergeCell ref="AX5:BD5"/>
    <mergeCell ref="BB27:BD27"/>
    <mergeCell ref="R18:AI18"/>
    <mergeCell ref="AJ18:BU18"/>
    <mergeCell ref="AS27:AU27"/>
    <mergeCell ref="AA26:AC26"/>
    <mergeCell ref="AP22:AR22"/>
    <mergeCell ref="BB21:BD22"/>
    <mergeCell ref="AY22:BA22"/>
    <mergeCell ref="AV22:AX22"/>
    <mergeCell ref="BB26:BD26"/>
    <mergeCell ref="AV25:AX25"/>
    <mergeCell ref="AY25:BA25"/>
    <mergeCell ref="BB25:BD25"/>
    <mergeCell ref="AY23:BA23"/>
    <mergeCell ref="AV24:AX24"/>
    <mergeCell ref="AY24:BA24"/>
    <mergeCell ref="AV23:AX23"/>
    <mergeCell ref="AD22:AF22"/>
    <mergeCell ref="AG22:AI22"/>
    <mergeCell ref="AJ23:AL23"/>
    <mergeCell ref="BB23:BD23"/>
    <mergeCell ref="BB24:BD24"/>
    <mergeCell ref="AS22:AU22"/>
    <mergeCell ref="B18:Q18"/>
    <mergeCell ref="O23:Q23"/>
    <mergeCell ref="U22:W22"/>
    <mergeCell ref="U27:W27"/>
    <mergeCell ref="AA22:AC22"/>
    <mergeCell ref="X21:Z22"/>
    <mergeCell ref="AA21:AL21"/>
    <mergeCell ref="AG23:AI23"/>
    <mergeCell ref="AA27:AC27"/>
    <mergeCell ref="L22:N22"/>
    <mergeCell ref="B5:G7"/>
    <mergeCell ref="V5:AB7"/>
    <mergeCell ref="H17:I17"/>
    <mergeCell ref="N8:O8"/>
    <mergeCell ref="L8:M8"/>
    <mergeCell ref="J8:K8"/>
    <mergeCell ref="H8:I8"/>
    <mergeCell ref="L5:M7"/>
    <mergeCell ref="B8:G8"/>
    <mergeCell ref="B16:G16"/>
    <mergeCell ref="H16:I16"/>
    <mergeCell ref="J16:K16"/>
    <mergeCell ref="N14:O14"/>
    <mergeCell ref="AJ5:AP5"/>
    <mergeCell ref="J5:K7"/>
    <mergeCell ref="N5:O7"/>
    <mergeCell ref="N13:O13"/>
    <mergeCell ref="V16:AB16"/>
    <mergeCell ref="P14:U14"/>
    <mergeCell ref="P15:U15"/>
    <mergeCell ref="BH5:BJ7"/>
    <mergeCell ref="BE5:BG5"/>
    <mergeCell ref="BH9:BJ9"/>
    <mergeCell ref="V8:AB8"/>
    <mergeCell ref="AP27:AR27"/>
    <mergeCell ref="BH16:BJ16"/>
    <mergeCell ref="AM24:AO25"/>
    <mergeCell ref="BH11:BJ11"/>
    <mergeCell ref="L21:W21"/>
    <mergeCell ref="AA23:AC23"/>
    <mergeCell ref="BK5:BM7"/>
    <mergeCell ref="BH8:BJ8"/>
    <mergeCell ref="BK8:BM8"/>
    <mergeCell ref="BK12:BM12"/>
    <mergeCell ref="BK16:BM16"/>
    <mergeCell ref="BK17:BM17"/>
    <mergeCell ref="BH14:BJ14"/>
    <mergeCell ref="BK11:BM11"/>
    <mergeCell ref="BK14:BM14"/>
    <mergeCell ref="BK10:BM10"/>
    <mergeCell ref="BH15:BJ15"/>
    <mergeCell ref="BH12:BJ12"/>
    <mergeCell ref="AJ19:BU19"/>
    <mergeCell ref="BJ21:BQ21"/>
    <mergeCell ref="BN13:BR13"/>
    <mergeCell ref="BT22:BU22"/>
    <mergeCell ref="BN14:BR14"/>
    <mergeCell ref="BS13:BU13"/>
    <mergeCell ref="BS14:BU14"/>
    <mergeCell ref="AM21:AO22"/>
    <mergeCell ref="L23:N23"/>
    <mergeCell ref="L26:N26"/>
    <mergeCell ref="R22:T22"/>
    <mergeCell ref="R23:T23"/>
    <mergeCell ref="U23:W23"/>
    <mergeCell ref="B21:K22"/>
    <mergeCell ref="B23:K23"/>
    <mergeCell ref="B26:K26"/>
    <mergeCell ref="BT21:BU21"/>
    <mergeCell ref="BP22:BQ22"/>
    <mergeCell ref="BP23:BQ23"/>
    <mergeCell ref="BR22:BS22"/>
    <mergeCell ref="O26:Q26"/>
    <mergeCell ref="AA24:AC25"/>
    <mergeCell ref="R26:T26"/>
    <mergeCell ref="BT23:BU23"/>
    <mergeCell ref="AD23:AF23"/>
    <mergeCell ref="AJ24:AL25"/>
    <mergeCell ref="BN5:BR7"/>
    <mergeCell ref="BS5:BU7"/>
    <mergeCell ref="BN8:BR8"/>
    <mergeCell ref="BS8:BU8"/>
    <mergeCell ref="BN9:BR9"/>
    <mergeCell ref="BS9:BU9"/>
    <mergeCell ref="BN15:BR15"/>
    <mergeCell ref="BS15:BU15"/>
    <mergeCell ref="BN16:BR16"/>
    <mergeCell ref="BS16:BU16"/>
    <mergeCell ref="BJ26:BQ26"/>
    <mergeCell ref="BN17:BR17"/>
    <mergeCell ref="BS17:BU17"/>
    <mergeCell ref="BJ22:BO23"/>
    <mergeCell ref="BR26:BU26"/>
    <mergeCell ref="BH17:BJ17"/>
    <mergeCell ref="BR27:BU27"/>
    <mergeCell ref="B24:K25"/>
    <mergeCell ref="L24:N25"/>
    <mergeCell ref="O24:Q25"/>
    <mergeCell ref="R24:T25"/>
    <mergeCell ref="U24:W25"/>
    <mergeCell ref="X24:Z25"/>
    <mergeCell ref="B27:K27"/>
    <mergeCell ref="L27:N27"/>
    <mergeCell ref="U26:W26"/>
    <mergeCell ref="AV29:AX29"/>
    <mergeCell ref="R29:T29"/>
    <mergeCell ref="U29:W29"/>
    <mergeCell ref="X29:Z29"/>
    <mergeCell ref="AA29:AC29"/>
    <mergeCell ref="AD29:AF29"/>
    <mergeCell ref="AY29:BA29"/>
    <mergeCell ref="BB29:BD29"/>
    <mergeCell ref="BK30:BM30"/>
    <mergeCell ref="L31:N31"/>
    <mergeCell ref="O31:Q31"/>
    <mergeCell ref="R31:T31"/>
    <mergeCell ref="U31:W31"/>
    <mergeCell ref="AG29:AI29"/>
    <mergeCell ref="AJ29:AL29"/>
    <mergeCell ref="AS29:AU29"/>
    <mergeCell ref="BK35:BM35"/>
    <mergeCell ref="B30:F31"/>
    <mergeCell ref="G30:K30"/>
    <mergeCell ref="G31:K31"/>
    <mergeCell ref="X30:Z31"/>
    <mergeCell ref="BF30:BH30"/>
    <mergeCell ref="BF31:BH31"/>
    <mergeCell ref="BR35:BS35"/>
    <mergeCell ref="BF21:BH23"/>
    <mergeCell ref="BK38:BM38"/>
    <mergeCell ref="BF29:BH29"/>
    <mergeCell ref="BR23:BS23"/>
    <mergeCell ref="BF27:BH27"/>
    <mergeCell ref="BR31:BS31"/>
    <mergeCell ref="BR34:BS34"/>
    <mergeCell ref="BK33:BM33"/>
    <mergeCell ref="BR33:BS33"/>
  </mergeCells>
  <phoneticPr fontId="3"/>
  <dataValidations count="1">
    <dataValidation type="list" allowBlank="1" showInputMessage="1" showErrorMessage="1" sqref="AB31:AC31 JX31:JY31 TT31:TU31 ADP31:ADQ31 ANL31:ANM31 AXH31:AXI31 BHD31:BHE31 BQZ31:BRA31 CAV31:CAW31 CKR31:CKS31 CUN31:CUO31 DEJ31:DEK31 DOF31:DOG31 DYB31:DYC31 EHX31:EHY31 ERT31:ERU31 FBP31:FBQ31 FLL31:FLM31 FVH31:FVI31 GFD31:GFE31 GOZ31:GPA31 GYV31:GYW31 HIR31:HIS31 HSN31:HSO31 ICJ31:ICK31 IMF31:IMG31 IWB31:IWC31 JFX31:JFY31 JPT31:JPU31 JZP31:JZQ31 KJL31:KJM31 KTH31:KTI31 LDD31:LDE31 LMZ31:LNA31 LWV31:LWW31 MGR31:MGS31 MQN31:MQO31 NAJ31:NAK31 NKF31:NKG31 NUB31:NUC31 ODX31:ODY31 ONT31:ONU31 OXP31:OXQ31 PHL31:PHM31 PRH31:PRI31 QBD31:QBE31 QKZ31:QLA31 QUV31:QUW31 RER31:RES31 RON31:ROO31 RYJ31:RYK31 SIF31:SIG31 SSB31:SSC31 TBX31:TBY31 TLT31:TLU31 TVP31:TVQ31 UFL31:UFM31 UPH31:UPI31 UZD31:UZE31 VIZ31:VJA31 VSV31:VSW31 WCR31:WCS31 WMN31:WMO31 WWJ31:WWK31 AB65567:AC65567 JX65567:JY65567 TT65567:TU65567 ADP65567:ADQ65567 ANL65567:ANM65567 AXH65567:AXI65567 BHD65567:BHE65567 BQZ65567:BRA65567 CAV65567:CAW65567 CKR65567:CKS65567 CUN65567:CUO65567 DEJ65567:DEK65567 DOF65567:DOG65567 DYB65567:DYC65567 EHX65567:EHY65567 ERT65567:ERU65567 FBP65567:FBQ65567 FLL65567:FLM65567 FVH65567:FVI65567 GFD65567:GFE65567 GOZ65567:GPA65567 GYV65567:GYW65567 HIR65567:HIS65567 HSN65567:HSO65567 ICJ65567:ICK65567 IMF65567:IMG65567 IWB65567:IWC65567 JFX65567:JFY65567 JPT65567:JPU65567 JZP65567:JZQ65567 KJL65567:KJM65567 KTH65567:KTI65567 LDD65567:LDE65567 LMZ65567:LNA65567 LWV65567:LWW65567 MGR65567:MGS65567 MQN65567:MQO65567 NAJ65567:NAK65567 NKF65567:NKG65567 NUB65567:NUC65567 ODX65567:ODY65567 ONT65567:ONU65567 OXP65567:OXQ65567 PHL65567:PHM65567 PRH65567:PRI65567 QBD65567:QBE65567 QKZ65567:QLA65567 QUV65567:QUW65567 RER65567:RES65567 RON65567:ROO65567 RYJ65567:RYK65567 SIF65567:SIG65567 SSB65567:SSC65567 TBX65567:TBY65567 TLT65567:TLU65567 TVP65567:TVQ65567 UFL65567:UFM65567 UPH65567:UPI65567 UZD65567:UZE65567 VIZ65567:VJA65567 VSV65567:VSW65567 WCR65567:WCS65567 WMN65567:WMO65567 WWJ65567:WWK65567 AB131103:AC131103 JX131103:JY131103 TT131103:TU131103 ADP131103:ADQ131103 ANL131103:ANM131103 AXH131103:AXI131103 BHD131103:BHE131103 BQZ131103:BRA131103 CAV131103:CAW131103 CKR131103:CKS131103 CUN131103:CUO131103 DEJ131103:DEK131103 DOF131103:DOG131103 DYB131103:DYC131103 EHX131103:EHY131103 ERT131103:ERU131103 FBP131103:FBQ131103 FLL131103:FLM131103 FVH131103:FVI131103 GFD131103:GFE131103 GOZ131103:GPA131103 GYV131103:GYW131103 HIR131103:HIS131103 HSN131103:HSO131103 ICJ131103:ICK131103 IMF131103:IMG131103 IWB131103:IWC131103 JFX131103:JFY131103 JPT131103:JPU131103 JZP131103:JZQ131103 KJL131103:KJM131103 KTH131103:KTI131103 LDD131103:LDE131103 LMZ131103:LNA131103 LWV131103:LWW131103 MGR131103:MGS131103 MQN131103:MQO131103 NAJ131103:NAK131103 NKF131103:NKG131103 NUB131103:NUC131103 ODX131103:ODY131103 ONT131103:ONU131103 OXP131103:OXQ131103 PHL131103:PHM131103 PRH131103:PRI131103 QBD131103:QBE131103 QKZ131103:QLA131103 QUV131103:QUW131103 RER131103:RES131103 RON131103:ROO131103 RYJ131103:RYK131103 SIF131103:SIG131103 SSB131103:SSC131103 TBX131103:TBY131103 TLT131103:TLU131103 TVP131103:TVQ131103 UFL131103:UFM131103 UPH131103:UPI131103 UZD131103:UZE131103 VIZ131103:VJA131103 VSV131103:VSW131103 WCR131103:WCS131103 WMN131103:WMO131103 WWJ131103:WWK131103 AB196639:AC196639 JX196639:JY196639 TT196639:TU196639 ADP196639:ADQ196639 ANL196639:ANM196639 AXH196639:AXI196639 BHD196639:BHE196639 BQZ196639:BRA196639 CAV196639:CAW196639 CKR196639:CKS196639 CUN196639:CUO196639 DEJ196639:DEK196639 DOF196639:DOG196639 DYB196639:DYC196639 EHX196639:EHY196639 ERT196639:ERU196639 FBP196639:FBQ196639 FLL196639:FLM196639 FVH196639:FVI196639 GFD196639:GFE196639 GOZ196639:GPA196639 GYV196639:GYW196639 HIR196639:HIS196639 HSN196639:HSO196639 ICJ196639:ICK196639 IMF196639:IMG196639 IWB196639:IWC196639 JFX196639:JFY196639 JPT196639:JPU196639 JZP196639:JZQ196639 KJL196639:KJM196639 KTH196639:KTI196639 LDD196639:LDE196639 LMZ196639:LNA196639 LWV196639:LWW196639 MGR196639:MGS196639 MQN196639:MQO196639 NAJ196639:NAK196639 NKF196639:NKG196639 NUB196639:NUC196639 ODX196639:ODY196639 ONT196639:ONU196639 OXP196639:OXQ196639 PHL196639:PHM196639 PRH196639:PRI196639 QBD196639:QBE196639 QKZ196639:QLA196639 QUV196639:QUW196639 RER196639:RES196639 RON196639:ROO196639 RYJ196639:RYK196639 SIF196639:SIG196639 SSB196639:SSC196639 TBX196639:TBY196639 TLT196639:TLU196639 TVP196639:TVQ196639 UFL196639:UFM196639 UPH196639:UPI196639 UZD196639:UZE196639 VIZ196639:VJA196639 VSV196639:VSW196639 WCR196639:WCS196639 WMN196639:WMO196639 WWJ196639:WWK196639 AB262175:AC262175 JX262175:JY262175 TT262175:TU262175 ADP262175:ADQ262175 ANL262175:ANM262175 AXH262175:AXI262175 BHD262175:BHE262175 BQZ262175:BRA262175 CAV262175:CAW262175 CKR262175:CKS262175 CUN262175:CUO262175 DEJ262175:DEK262175 DOF262175:DOG262175 DYB262175:DYC262175 EHX262175:EHY262175 ERT262175:ERU262175 FBP262175:FBQ262175 FLL262175:FLM262175 FVH262175:FVI262175 GFD262175:GFE262175 GOZ262175:GPA262175 GYV262175:GYW262175 HIR262175:HIS262175 HSN262175:HSO262175 ICJ262175:ICK262175 IMF262175:IMG262175 IWB262175:IWC262175 JFX262175:JFY262175 JPT262175:JPU262175 JZP262175:JZQ262175 KJL262175:KJM262175 KTH262175:KTI262175 LDD262175:LDE262175 LMZ262175:LNA262175 LWV262175:LWW262175 MGR262175:MGS262175 MQN262175:MQO262175 NAJ262175:NAK262175 NKF262175:NKG262175 NUB262175:NUC262175 ODX262175:ODY262175 ONT262175:ONU262175 OXP262175:OXQ262175 PHL262175:PHM262175 PRH262175:PRI262175 QBD262175:QBE262175 QKZ262175:QLA262175 QUV262175:QUW262175 RER262175:RES262175 RON262175:ROO262175 RYJ262175:RYK262175 SIF262175:SIG262175 SSB262175:SSC262175 TBX262175:TBY262175 TLT262175:TLU262175 TVP262175:TVQ262175 UFL262175:UFM262175 UPH262175:UPI262175 UZD262175:UZE262175 VIZ262175:VJA262175 VSV262175:VSW262175 WCR262175:WCS262175 WMN262175:WMO262175 WWJ262175:WWK262175 AB327711:AC327711 JX327711:JY327711 TT327711:TU327711 ADP327711:ADQ327711 ANL327711:ANM327711 AXH327711:AXI327711 BHD327711:BHE327711 BQZ327711:BRA327711 CAV327711:CAW327711 CKR327711:CKS327711 CUN327711:CUO327711 DEJ327711:DEK327711 DOF327711:DOG327711 DYB327711:DYC327711 EHX327711:EHY327711 ERT327711:ERU327711 FBP327711:FBQ327711 FLL327711:FLM327711 FVH327711:FVI327711 GFD327711:GFE327711 GOZ327711:GPA327711 GYV327711:GYW327711 HIR327711:HIS327711 HSN327711:HSO327711 ICJ327711:ICK327711 IMF327711:IMG327711 IWB327711:IWC327711 JFX327711:JFY327711 JPT327711:JPU327711 JZP327711:JZQ327711 KJL327711:KJM327711 KTH327711:KTI327711 LDD327711:LDE327711 LMZ327711:LNA327711 LWV327711:LWW327711 MGR327711:MGS327711 MQN327711:MQO327711 NAJ327711:NAK327711 NKF327711:NKG327711 NUB327711:NUC327711 ODX327711:ODY327711 ONT327711:ONU327711 OXP327711:OXQ327711 PHL327711:PHM327711 PRH327711:PRI327711 QBD327711:QBE327711 QKZ327711:QLA327711 QUV327711:QUW327711 RER327711:RES327711 RON327711:ROO327711 RYJ327711:RYK327711 SIF327711:SIG327711 SSB327711:SSC327711 TBX327711:TBY327711 TLT327711:TLU327711 TVP327711:TVQ327711 UFL327711:UFM327711 UPH327711:UPI327711 UZD327711:UZE327711 VIZ327711:VJA327711 VSV327711:VSW327711 WCR327711:WCS327711 WMN327711:WMO327711 WWJ327711:WWK327711 AB393247:AC393247 JX393247:JY393247 TT393247:TU393247 ADP393247:ADQ393247 ANL393247:ANM393247 AXH393247:AXI393247 BHD393247:BHE393247 BQZ393247:BRA393247 CAV393247:CAW393247 CKR393247:CKS393247 CUN393247:CUO393247 DEJ393247:DEK393247 DOF393247:DOG393247 DYB393247:DYC393247 EHX393247:EHY393247 ERT393247:ERU393247 FBP393247:FBQ393247 FLL393247:FLM393247 FVH393247:FVI393247 GFD393247:GFE393247 GOZ393247:GPA393247 GYV393247:GYW393247 HIR393247:HIS393247 HSN393247:HSO393247 ICJ393247:ICK393247 IMF393247:IMG393247 IWB393247:IWC393247 JFX393247:JFY393247 JPT393247:JPU393247 JZP393247:JZQ393247 KJL393247:KJM393247 KTH393247:KTI393247 LDD393247:LDE393247 LMZ393247:LNA393247 LWV393247:LWW393247 MGR393247:MGS393247 MQN393247:MQO393247 NAJ393247:NAK393247 NKF393247:NKG393247 NUB393247:NUC393247 ODX393247:ODY393247 ONT393247:ONU393247 OXP393247:OXQ393247 PHL393247:PHM393247 PRH393247:PRI393247 QBD393247:QBE393247 QKZ393247:QLA393247 QUV393247:QUW393247 RER393247:RES393247 RON393247:ROO393247 RYJ393247:RYK393247 SIF393247:SIG393247 SSB393247:SSC393247 TBX393247:TBY393247 TLT393247:TLU393247 TVP393247:TVQ393247 UFL393247:UFM393247 UPH393247:UPI393247 UZD393247:UZE393247 VIZ393247:VJA393247 VSV393247:VSW393247 WCR393247:WCS393247 WMN393247:WMO393247 WWJ393247:WWK393247 AB458783:AC458783 JX458783:JY458783 TT458783:TU458783 ADP458783:ADQ458783 ANL458783:ANM458783 AXH458783:AXI458783 BHD458783:BHE458783 BQZ458783:BRA458783 CAV458783:CAW458783 CKR458783:CKS458783 CUN458783:CUO458783 DEJ458783:DEK458783 DOF458783:DOG458783 DYB458783:DYC458783 EHX458783:EHY458783 ERT458783:ERU458783 FBP458783:FBQ458783 FLL458783:FLM458783 FVH458783:FVI458783 GFD458783:GFE458783 GOZ458783:GPA458783 GYV458783:GYW458783 HIR458783:HIS458783 HSN458783:HSO458783 ICJ458783:ICK458783 IMF458783:IMG458783 IWB458783:IWC458783 JFX458783:JFY458783 JPT458783:JPU458783 JZP458783:JZQ458783 KJL458783:KJM458783 KTH458783:KTI458783 LDD458783:LDE458783 LMZ458783:LNA458783 LWV458783:LWW458783 MGR458783:MGS458783 MQN458783:MQO458783 NAJ458783:NAK458783 NKF458783:NKG458783 NUB458783:NUC458783 ODX458783:ODY458783 ONT458783:ONU458783 OXP458783:OXQ458783 PHL458783:PHM458783 PRH458783:PRI458783 QBD458783:QBE458783 QKZ458783:QLA458783 QUV458783:QUW458783 RER458783:RES458783 RON458783:ROO458783 RYJ458783:RYK458783 SIF458783:SIG458783 SSB458783:SSC458783 TBX458783:TBY458783 TLT458783:TLU458783 TVP458783:TVQ458783 UFL458783:UFM458783 UPH458783:UPI458783 UZD458783:UZE458783 VIZ458783:VJA458783 VSV458783:VSW458783 WCR458783:WCS458783 WMN458783:WMO458783 WWJ458783:WWK458783 AB524319:AC524319 JX524319:JY524319 TT524319:TU524319 ADP524319:ADQ524319 ANL524319:ANM524319 AXH524319:AXI524319 BHD524319:BHE524319 BQZ524319:BRA524319 CAV524319:CAW524319 CKR524319:CKS524319 CUN524319:CUO524319 DEJ524319:DEK524319 DOF524319:DOG524319 DYB524319:DYC524319 EHX524319:EHY524319 ERT524319:ERU524319 FBP524319:FBQ524319 FLL524319:FLM524319 FVH524319:FVI524319 GFD524319:GFE524319 GOZ524319:GPA524319 GYV524319:GYW524319 HIR524319:HIS524319 HSN524319:HSO524319 ICJ524319:ICK524319 IMF524319:IMG524319 IWB524319:IWC524319 JFX524319:JFY524319 JPT524319:JPU524319 JZP524319:JZQ524319 KJL524319:KJM524319 KTH524319:KTI524319 LDD524319:LDE524319 LMZ524319:LNA524319 LWV524319:LWW524319 MGR524319:MGS524319 MQN524319:MQO524319 NAJ524319:NAK524319 NKF524319:NKG524319 NUB524319:NUC524319 ODX524319:ODY524319 ONT524319:ONU524319 OXP524319:OXQ524319 PHL524319:PHM524319 PRH524319:PRI524319 QBD524319:QBE524319 QKZ524319:QLA524319 QUV524319:QUW524319 RER524319:RES524319 RON524319:ROO524319 RYJ524319:RYK524319 SIF524319:SIG524319 SSB524319:SSC524319 TBX524319:TBY524319 TLT524319:TLU524319 TVP524319:TVQ524319 UFL524319:UFM524319 UPH524319:UPI524319 UZD524319:UZE524319 VIZ524319:VJA524319 VSV524319:VSW524319 WCR524319:WCS524319 WMN524319:WMO524319 WWJ524319:WWK524319 AB589855:AC589855 JX589855:JY589855 TT589855:TU589855 ADP589855:ADQ589855 ANL589855:ANM589855 AXH589855:AXI589855 BHD589855:BHE589855 BQZ589855:BRA589855 CAV589855:CAW589855 CKR589855:CKS589855 CUN589855:CUO589855 DEJ589855:DEK589855 DOF589855:DOG589855 DYB589855:DYC589855 EHX589855:EHY589855 ERT589855:ERU589855 FBP589855:FBQ589855 FLL589855:FLM589855 FVH589855:FVI589855 GFD589855:GFE589855 GOZ589855:GPA589855 GYV589855:GYW589855 HIR589855:HIS589855 HSN589855:HSO589855 ICJ589855:ICK589855 IMF589855:IMG589855 IWB589855:IWC589855 JFX589855:JFY589855 JPT589855:JPU589855 JZP589855:JZQ589855 KJL589855:KJM589855 KTH589855:KTI589855 LDD589855:LDE589855 LMZ589855:LNA589855 LWV589855:LWW589855 MGR589855:MGS589855 MQN589855:MQO589855 NAJ589855:NAK589855 NKF589855:NKG589855 NUB589855:NUC589855 ODX589855:ODY589855 ONT589855:ONU589855 OXP589855:OXQ589855 PHL589855:PHM589855 PRH589855:PRI589855 QBD589855:QBE589855 QKZ589855:QLA589855 QUV589855:QUW589855 RER589855:RES589855 RON589855:ROO589855 RYJ589855:RYK589855 SIF589855:SIG589855 SSB589855:SSC589855 TBX589855:TBY589855 TLT589855:TLU589855 TVP589855:TVQ589855 UFL589855:UFM589855 UPH589855:UPI589855 UZD589855:UZE589855 VIZ589855:VJA589855 VSV589855:VSW589855 WCR589855:WCS589855 WMN589855:WMO589855 WWJ589855:WWK589855 AB655391:AC655391 JX655391:JY655391 TT655391:TU655391 ADP655391:ADQ655391 ANL655391:ANM655391 AXH655391:AXI655391 BHD655391:BHE655391 BQZ655391:BRA655391 CAV655391:CAW655391 CKR655391:CKS655391 CUN655391:CUO655391 DEJ655391:DEK655391 DOF655391:DOG655391 DYB655391:DYC655391 EHX655391:EHY655391 ERT655391:ERU655391 FBP655391:FBQ655391 FLL655391:FLM655391 FVH655391:FVI655391 GFD655391:GFE655391 GOZ655391:GPA655391 GYV655391:GYW655391 HIR655391:HIS655391 HSN655391:HSO655391 ICJ655391:ICK655391 IMF655391:IMG655391 IWB655391:IWC655391 JFX655391:JFY655391 JPT655391:JPU655391 JZP655391:JZQ655391 KJL655391:KJM655391 KTH655391:KTI655391 LDD655391:LDE655391 LMZ655391:LNA655391 LWV655391:LWW655391 MGR655391:MGS655391 MQN655391:MQO655391 NAJ655391:NAK655391 NKF655391:NKG655391 NUB655391:NUC655391 ODX655391:ODY655391 ONT655391:ONU655391 OXP655391:OXQ655391 PHL655391:PHM655391 PRH655391:PRI655391 QBD655391:QBE655391 QKZ655391:QLA655391 QUV655391:QUW655391 RER655391:RES655391 RON655391:ROO655391 RYJ655391:RYK655391 SIF655391:SIG655391 SSB655391:SSC655391 TBX655391:TBY655391 TLT655391:TLU655391 TVP655391:TVQ655391 UFL655391:UFM655391 UPH655391:UPI655391 UZD655391:UZE655391 VIZ655391:VJA655391 VSV655391:VSW655391 WCR655391:WCS655391 WMN655391:WMO655391 WWJ655391:WWK655391 AB720927:AC720927 JX720927:JY720927 TT720927:TU720927 ADP720927:ADQ720927 ANL720927:ANM720927 AXH720927:AXI720927 BHD720927:BHE720927 BQZ720927:BRA720927 CAV720927:CAW720927 CKR720927:CKS720927 CUN720927:CUO720927 DEJ720927:DEK720927 DOF720927:DOG720927 DYB720927:DYC720927 EHX720927:EHY720927 ERT720927:ERU720927 FBP720927:FBQ720927 FLL720927:FLM720927 FVH720927:FVI720927 GFD720927:GFE720927 GOZ720927:GPA720927 GYV720927:GYW720927 HIR720927:HIS720927 HSN720927:HSO720927 ICJ720927:ICK720927 IMF720927:IMG720927 IWB720927:IWC720927 JFX720927:JFY720927 JPT720927:JPU720927 JZP720927:JZQ720927 KJL720927:KJM720927 KTH720927:KTI720927 LDD720927:LDE720927 LMZ720927:LNA720927 LWV720927:LWW720927 MGR720927:MGS720927 MQN720927:MQO720927 NAJ720927:NAK720927 NKF720927:NKG720927 NUB720927:NUC720927 ODX720927:ODY720927 ONT720927:ONU720927 OXP720927:OXQ720927 PHL720927:PHM720927 PRH720927:PRI720927 QBD720927:QBE720927 QKZ720927:QLA720927 QUV720927:QUW720927 RER720927:RES720927 RON720927:ROO720927 RYJ720927:RYK720927 SIF720927:SIG720927 SSB720927:SSC720927 TBX720927:TBY720927 TLT720927:TLU720927 TVP720927:TVQ720927 UFL720927:UFM720927 UPH720927:UPI720927 UZD720927:UZE720927 VIZ720927:VJA720927 VSV720927:VSW720927 WCR720927:WCS720927 WMN720927:WMO720927 WWJ720927:WWK720927 AB786463:AC786463 JX786463:JY786463 TT786463:TU786463 ADP786463:ADQ786463 ANL786463:ANM786463 AXH786463:AXI786463 BHD786463:BHE786463 BQZ786463:BRA786463 CAV786463:CAW786463 CKR786463:CKS786463 CUN786463:CUO786463 DEJ786463:DEK786463 DOF786463:DOG786463 DYB786463:DYC786463 EHX786463:EHY786463 ERT786463:ERU786463 FBP786463:FBQ786463 FLL786463:FLM786463 FVH786463:FVI786463 GFD786463:GFE786463 GOZ786463:GPA786463 GYV786463:GYW786463 HIR786463:HIS786463 HSN786463:HSO786463 ICJ786463:ICK786463 IMF786463:IMG786463 IWB786463:IWC786463 JFX786463:JFY786463 JPT786463:JPU786463 JZP786463:JZQ786463 KJL786463:KJM786463 KTH786463:KTI786463 LDD786463:LDE786463 LMZ786463:LNA786463 LWV786463:LWW786463 MGR786463:MGS786463 MQN786463:MQO786463 NAJ786463:NAK786463 NKF786463:NKG786463 NUB786463:NUC786463 ODX786463:ODY786463 ONT786463:ONU786463 OXP786463:OXQ786463 PHL786463:PHM786463 PRH786463:PRI786463 QBD786463:QBE786463 QKZ786463:QLA786463 QUV786463:QUW786463 RER786463:RES786463 RON786463:ROO786463 RYJ786463:RYK786463 SIF786463:SIG786463 SSB786463:SSC786463 TBX786463:TBY786463 TLT786463:TLU786463 TVP786463:TVQ786463 UFL786463:UFM786463 UPH786463:UPI786463 UZD786463:UZE786463 VIZ786463:VJA786463 VSV786463:VSW786463 WCR786463:WCS786463 WMN786463:WMO786463 WWJ786463:WWK786463 AB851999:AC851999 JX851999:JY851999 TT851999:TU851999 ADP851999:ADQ851999 ANL851999:ANM851999 AXH851999:AXI851999 BHD851999:BHE851999 BQZ851999:BRA851999 CAV851999:CAW851999 CKR851999:CKS851999 CUN851999:CUO851999 DEJ851999:DEK851999 DOF851999:DOG851999 DYB851999:DYC851999 EHX851999:EHY851999 ERT851999:ERU851999 FBP851999:FBQ851999 FLL851999:FLM851999 FVH851999:FVI851999 GFD851999:GFE851999 GOZ851999:GPA851999 GYV851999:GYW851999 HIR851999:HIS851999 HSN851999:HSO851999 ICJ851999:ICK851999 IMF851999:IMG851999 IWB851999:IWC851999 JFX851999:JFY851999 JPT851999:JPU851999 JZP851999:JZQ851999 KJL851999:KJM851999 KTH851999:KTI851999 LDD851999:LDE851999 LMZ851999:LNA851999 LWV851999:LWW851999 MGR851999:MGS851999 MQN851999:MQO851999 NAJ851999:NAK851999 NKF851999:NKG851999 NUB851999:NUC851999 ODX851999:ODY851999 ONT851999:ONU851999 OXP851999:OXQ851999 PHL851999:PHM851999 PRH851999:PRI851999 QBD851999:QBE851999 QKZ851999:QLA851999 QUV851999:QUW851999 RER851999:RES851999 RON851999:ROO851999 RYJ851999:RYK851999 SIF851999:SIG851999 SSB851999:SSC851999 TBX851999:TBY851999 TLT851999:TLU851999 TVP851999:TVQ851999 UFL851999:UFM851999 UPH851999:UPI851999 UZD851999:UZE851999 VIZ851999:VJA851999 VSV851999:VSW851999 WCR851999:WCS851999 WMN851999:WMO851999 WWJ851999:WWK851999 AB917535:AC917535 JX917535:JY917535 TT917535:TU917535 ADP917535:ADQ917535 ANL917535:ANM917535 AXH917535:AXI917535 BHD917535:BHE917535 BQZ917535:BRA917535 CAV917535:CAW917535 CKR917535:CKS917535 CUN917535:CUO917535 DEJ917535:DEK917535 DOF917535:DOG917535 DYB917535:DYC917535 EHX917535:EHY917535 ERT917535:ERU917535 FBP917535:FBQ917535 FLL917535:FLM917535 FVH917535:FVI917535 GFD917535:GFE917535 GOZ917535:GPA917535 GYV917535:GYW917535 HIR917535:HIS917535 HSN917535:HSO917535 ICJ917535:ICK917535 IMF917535:IMG917535 IWB917535:IWC917535 JFX917535:JFY917535 JPT917535:JPU917535 JZP917535:JZQ917535 KJL917535:KJM917535 KTH917535:KTI917535 LDD917535:LDE917535 LMZ917535:LNA917535 LWV917535:LWW917535 MGR917535:MGS917535 MQN917535:MQO917535 NAJ917535:NAK917535 NKF917535:NKG917535 NUB917535:NUC917535 ODX917535:ODY917535 ONT917535:ONU917535 OXP917535:OXQ917535 PHL917535:PHM917535 PRH917535:PRI917535 QBD917535:QBE917535 QKZ917535:QLA917535 QUV917535:QUW917535 RER917535:RES917535 RON917535:ROO917535 RYJ917535:RYK917535 SIF917535:SIG917535 SSB917535:SSC917535 TBX917535:TBY917535 TLT917535:TLU917535 TVP917535:TVQ917535 UFL917535:UFM917535 UPH917535:UPI917535 UZD917535:UZE917535 VIZ917535:VJA917535 VSV917535:VSW917535 WCR917535:WCS917535 WMN917535:WMO917535 WWJ917535:WWK917535 AB983071:AC983071 JX983071:JY983071 TT983071:TU983071 ADP983071:ADQ983071 ANL983071:ANM983071 AXH983071:AXI983071 BHD983071:BHE983071 BQZ983071:BRA983071 CAV983071:CAW983071 CKR983071:CKS983071 CUN983071:CUO983071 DEJ983071:DEK983071 DOF983071:DOG983071 DYB983071:DYC983071 EHX983071:EHY983071 ERT983071:ERU983071 FBP983071:FBQ983071 FLL983071:FLM983071 FVH983071:FVI983071 GFD983071:GFE983071 GOZ983071:GPA983071 GYV983071:GYW983071 HIR983071:HIS983071 HSN983071:HSO983071 ICJ983071:ICK983071 IMF983071:IMG983071 IWB983071:IWC983071 JFX983071:JFY983071 JPT983071:JPU983071 JZP983071:JZQ983071 KJL983071:KJM983071 KTH983071:KTI983071 LDD983071:LDE983071 LMZ983071:LNA983071 LWV983071:LWW983071 MGR983071:MGS983071 MQN983071:MQO983071 NAJ983071:NAK983071 NKF983071:NKG983071 NUB983071:NUC983071 ODX983071:ODY983071 ONT983071:ONU983071 OXP983071:OXQ983071 PHL983071:PHM983071 PRH983071:PRI983071 QBD983071:QBE983071 QKZ983071:QLA983071 QUV983071:QUW983071 RER983071:RES983071 RON983071:ROO983071 RYJ983071:RYK983071 SIF983071:SIG983071 SSB983071:SSC983071 TBX983071:TBY983071 TLT983071:TLU983071 TVP983071:TVQ983071 UFL983071:UFM983071 UPH983071:UPI983071 UZD983071:UZE983071 VIZ983071:VJA983071 VSV983071:VSW983071 WCR983071:WCS983071 WMN983071:WMO983071 WWJ983071:WWK983071" xr:uid="{521A0BD6-145A-4C2E-9AC8-59B250BDF90A}">
      <formula1>"40,50"</formula1>
    </dataValidation>
  </dataValidations>
  <pageMargins left="0.42" right="0.38" top="0.5" bottom="0.21" header="0.38" footer="0.21"/>
  <pageSetup paperSize="9" scale="7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AD93F-D9C8-4348-974D-A6FE5872185C}">
  <dimension ref="A1:CN47"/>
  <sheetViews>
    <sheetView view="pageBreakPreview" zoomScale="70" zoomScaleNormal="100" zoomScaleSheetLayoutView="70" workbookViewId="0">
      <selection activeCell="R28" sqref="R28:T28"/>
    </sheetView>
  </sheetViews>
  <sheetFormatPr defaultColWidth="9" defaultRowHeight="21" customHeight="1" x14ac:dyDescent="0.2"/>
  <cols>
    <col min="1" max="1" width="2.6640625" style="1" customWidth="1"/>
    <col min="2" max="5" width="2.6640625" style="2" customWidth="1"/>
    <col min="6" max="83" width="2.6640625" style="1" customWidth="1"/>
    <col min="84" max="16384" width="9" style="1"/>
  </cols>
  <sheetData>
    <row r="1" spans="2:73" ht="14.4" x14ac:dyDescent="0.2">
      <c r="B1" s="3" t="s">
        <v>83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6"/>
      <c r="AH1" s="416"/>
      <c r="AI1" s="416"/>
      <c r="AJ1" s="416"/>
      <c r="AK1" s="416"/>
      <c r="AL1" s="416"/>
      <c r="AM1" s="416"/>
      <c r="AN1" s="416"/>
      <c r="AO1" s="416"/>
      <c r="AP1" s="416"/>
      <c r="AQ1" s="416"/>
      <c r="AR1" s="416"/>
      <c r="AS1" s="416"/>
      <c r="AT1" s="416"/>
      <c r="AU1" s="416"/>
      <c r="AV1" s="416"/>
      <c r="AW1" s="416"/>
      <c r="AX1" s="416"/>
      <c r="AY1" s="44" t="s">
        <v>82</v>
      </c>
      <c r="BA1" s="416"/>
      <c r="BB1" s="416"/>
      <c r="BC1" s="416"/>
      <c r="BD1" s="416"/>
      <c r="BE1" s="416"/>
      <c r="BF1" s="416"/>
      <c r="BG1" s="416"/>
      <c r="BH1" s="416"/>
      <c r="BI1" s="416"/>
      <c r="BJ1" s="416"/>
    </row>
    <row r="2" spans="2:73" ht="21" customHeight="1" x14ac:dyDescent="0.2">
      <c r="B2" s="415" t="s">
        <v>119</v>
      </c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5"/>
      <c r="R2" s="415"/>
      <c r="S2" s="415"/>
      <c r="T2" s="415"/>
      <c r="U2" s="415"/>
      <c r="V2" s="415"/>
      <c r="W2" s="415"/>
      <c r="X2" s="415"/>
      <c r="Y2" s="415"/>
      <c r="Z2" s="415"/>
      <c r="AA2" s="415"/>
      <c r="AB2" s="415"/>
      <c r="AC2" s="415"/>
      <c r="AD2" s="415"/>
      <c r="AE2" s="415"/>
      <c r="AF2" s="415"/>
      <c r="AG2" s="415"/>
      <c r="AH2" s="415"/>
      <c r="AI2" s="415"/>
      <c r="AJ2" s="415"/>
      <c r="AK2" s="415"/>
      <c r="AL2" s="415"/>
      <c r="AM2" s="415"/>
      <c r="AN2" s="415"/>
      <c r="AO2" s="415"/>
      <c r="AP2" s="415"/>
      <c r="AQ2" s="415"/>
      <c r="AR2" s="415"/>
      <c r="AS2" s="415"/>
      <c r="AT2" s="415"/>
      <c r="AU2" s="415"/>
      <c r="AV2" s="415"/>
      <c r="AW2" s="415"/>
      <c r="AX2" s="415"/>
      <c r="AY2" s="415"/>
      <c r="AZ2" s="415"/>
      <c r="BA2" s="415"/>
      <c r="BB2" s="415"/>
      <c r="BC2" s="415"/>
      <c r="BD2" s="415"/>
      <c r="BE2" s="415"/>
      <c r="BF2" s="415"/>
      <c r="BG2" s="415"/>
      <c r="BH2" s="415"/>
      <c r="BI2" s="415"/>
      <c r="BJ2" s="415"/>
      <c r="BK2" s="415"/>
      <c r="BL2" s="415"/>
      <c r="BM2" s="415"/>
      <c r="BN2" s="415"/>
      <c r="BO2" s="415"/>
      <c r="BP2" s="415"/>
      <c r="BQ2" s="415"/>
      <c r="BR2" s="415"/>
      <c r="BS2" s="415"/>
      <c r="BT2" s="415"/>
      <c r="BU2" s="415"/>
    </row>
    <row r="3" spans="2:73" ht="11.25" customHeight="1" thickBot="1" x14ac:dyDescent="0.25"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4"/>
      <c r="AC3" s="414"/>
      <c r="AD3" s="414"/>
      <c r="AE3" s="414"/>
      <c r="AF3" s="414"/>
      <c r="AG3" s="414"/>
      <c r="AH3" s="414"/>
      <c r="AI3" s="414"/>
      <c r="AJ3" s="414"/>
      <c r="AK3" s="414"/>
      <c r="AL3" s="414"/>
      <c r="AM3" s="414"/>
      <c r="AN3" s="414"/>
      <c r="AO3" s="414"/>
      <c r="AP3" s="414"/>
    </row>
    <row r="4" spans="2:73" ht="19.5" customHeight="1" thickBot="1" x14ac:dyDescent="0.25">
      <c r="B4" s="320" t="s">
        <v>80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320" t="s">
        <v>79</v>
      </c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0"/>
      <c r="AQ4" s="320" t="s">
        <v>78</v>
      </c>
      <c r="AR4" s="21"/>
      <c r="AS4" s="21"/>
      <c r="AT4" s="21"/>
      <c r="AU4" s="21"/>
      <c r="AV4" s="21"/>
      <c r="AW4" s="21"/>
      <c r="AX4" s="319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0"/>
    </row>
    <row r="5" spans="2:73" ht="19.5" customHeight="1" thickBot="1" x14ac:dyDescent="0.25">
      <c r="B5" s="413" t="s">
        <v>77</v>
      </c>
      <c r="C5" s="405"/>
      <c r="D5" s="405"/>
      <c r="E5" s="405"/>
      <c r="F5" s="405"/>
      <c r="G5" s="405"/>
      <c r="H5" s="378" t="s">
        <v>76</v>
      </c>
      <c r="I5" s="378"/>
      <c r="J5" s="378" t="s">
        <v>75</v>
      </c>
      <c r="K5" s="378"/>
      <c r="L5" s="378" t="s">
        <v>74</v>
      </c>
      <c r="M5" s="378"/>
      <c r="N5" s="378" t="s">
        <v>73</v>
      </c>
      <c r="O5" s="378"/>
      <c r="P5" s="412" t="s">
        <v>72</v>
      </c>
      <c r="Q5" s="411"/>
      <c r="R5" s="411"/>
      <c r="S5" s="411"/>
      <c r="T5" s="411"/>
      <c r="U5" s="410"/>
      <c r="V5" s="409" t="s">
        <v>71</v>
      </c>
      <c r="W5" s="409"/>
      <c r="X5" s="409"/>
      <c r="Y5" s="409"/>
      <c r="Z5" s="409"/>
      <c r="AA5" s="409"/>
      <c r="AB5" s="408"/>
      <c r="AC5" s="407" t="s">
        <v>70</v>
      </c>
      <c r="AD5" s="405"/>
      <c r="AE5" s="405"/>
      <c r="AF5" s="405"/>
      <c r="AG5" s="405"/>
      <c r="AH5" s="405"/>
      <c r="AI5" s="404"/>
      <c r="AJ5" s="407" t="s">
        <v>69</v>
      </c>
      <c r="AK5" s="405"/>
      <c r="AL5" s="405"/>
      <c r="AM5" s="405"/>
      <c r="AN5" s="405"/>
      <c r="AO5" s="405"/>
      <c r="AP5" s="404"/>
      <c r="AQ5" s="407" t="s">
        <v>68</v>
      </c>
      <c r="AR5" s="405"/>
      <c r="AS5" s="405"/>
      <c r="AT5" s="405"/>
      <c r="AU5" s="405"/>
      <c r="AV5" s="405"/>
      <c r="AW5" s="404"/>
      <c r="AX5" s="406" t="s">
        <v>67</v>
      </c>
      <c r="AY5" s="405"/>
      <c r="AZ5" s="405"/>
      <c r="BA5" s="405"/>
      <c r="BB5" s="405"/>
      <c r="BC5" s="405"/>
      <c r="BD5" s="404"/>
      <c r="BE5" s="403" t="s">
        <v>66</v>
      </c>
      <c r="BF5" s="402"/>
      <c r="BG5" s="401"/>
      <c r="BH5" s="400" t="s">
        <v>65</v>
      </c>
      <c r="BI5" s="399"/>
      <c r="BJ5" s="399"/>
      <c r="BK5" s="399" t="s">
        <v>64</v>
      </c>
      <c r="BL5" s="399"/>
      <c r="BM5" s="399"/>
      <c r="BN5" s="398" t="s">
        <v>63</v>
      </c>
      <c r="BO5" s="397"/>
      <c r="BP5" s="397"/>
      <c r="BQ5" s="397"/>
      <c r="BR5" s="396"/>
      <c r="BS5" s="395" t="s">
        <v>62</v>
      </c>
      <c r="BT5" s="394"/>
      <c r="BU5" s="393"/>
    </row>
    <row r="6" spans="2:73" ht="19.5" customHeight="1" thickBot="1" x14ac:dyDescent="0.25">
      <c r="B6" s="380"/>
      <c r="C6" s="379"/>
      <c r="D6" s="379"/>
      <c r="E6" s="379"/>
      <c r="F6" s="379"/>
      <c r="G6" s="379"/>
      <c r="H6" s="392"/>
      <c r="I6" s="392"/>
      <c r="J6" s="378"/>
      <c r="K6" s="378"/>
      <c r="L6" s="392"/>
      <c r="M6" s="392"/>
      <c r="N6" s="392"/>
      <c r="O6" s="392"/>
      <c r="P6" s="391"/>
      <c r="Q6" s="390"/>
      <c r="R6" s="390"/>
      <c r="S6" s="390"/>
      <c r="T6" s="390"/>
      <c r="U6" s="389"/>
      <c r="V6" s="388"/>
      <c r="W6" s="388"/>
      <c r="X6" s="388"/>
      <c r="Y6" s="388"/>
      <c r="Z6" s="388"/>
      <c r="AA6" s="388"/>
      <c r="AB6" s="387"/>
      <c r="AC6" s="370">
        <v>1</v>
      </c>
      <c r="AD6" s="368">
        <v>2</v>
      </c>
      <c r="AE6" s="368">
        <v>3</v>
      </c>
      <c r="AF6" s="368">
        <v>4</v>
      </c>
      <c r="AG6" s="368">
        <v>5</v>
      </c>
      <c r="AH6" s="368">
        <v>6</v>
      </c>
      <c r="AI6" s="367">
        <v>7</v>
      </c>
      <c r="AJ6" s="370">
        <v>8</v>
      </c>
      <c r="AK6" s="368">
        <v>9</v>
      </c>
      <c r="AL6" s="368">
        <v>10</v>
      </c>
      <c r="AM6" s="368">
        <v>11</v>
      </c>
      <c r="AN6" s="368">
        <v>12</v>
      </c>
      <c r="AO6" s="368">
        <v>13</v>
      </c>
      <c r="AP6" s="367">
        <v>14</v>
      </c>
      <c r="AQ6" s="370">
        <v>15</v>
      </c>
      <c r="AR6" s="368">
        <v>16</v>
      </c>
      <c r="AS6" s="368">
        <v>17</v>
      </c>
      <c r="AT6" s="368">
        <v>18</v>
      </c>
      <c r="AU6" s="368">
        <v>19</v>
      </c>
      <c r="AV6" s="368">
        <v>20</v>
      </c>
      <c r="AW6" s="367">
        <v>21</v>
      </c>
      <c r="AX6" s="369">
        <v>22</v>
      </c>
      <c r="AY6" s="368">
        <v>23</v>
      </c>
      <c r="AZ6" s="368">
        <v>24</v>
      </c>
      <c r="BA6" s="368">
        <v>25</v>
      </c>
      <c r="BB6" s="368">
        <v>26</v>
      </c>
      <c r="BC6" s="368">
        <v>27</v>
      </c>
      <c r="BD6" s="367">
        <v>28</v>
      </c>
      <c r="BE6" s="366">
        <v>29</v>
      </c>
      <c r="BF6" s="365">
        <v>30</v>
      </c>
      <c r="BG6" s="364">
        <v>31</v>
      </c>
      <c r="BH6" s="363"/>
      <c r="BI6" s="362"/>
      <c r="BJ6" s="362"/>
      <c r="BK6" s="362"/>
      <c r="BL6" s="362"/>
      <c r="BM6" s="362"/>
      <c r="BN6" s="386"/>
      <c r="BO6" s="385"/>
      <c r="BP6" s="385"/>
      <c r="BQ6" s="385"/>
      <c r="BR6" s="384"/>
      <c r="BS6" s="383"/>
      <c r="BT6" s="382"/>
      <c r="BU6" s="381"/>
    </row>
    <row r="7" spans="2:73" ht="19.5" customHeight="1" x14ac:dyDescent="0.2">
      <c r="B7" s="380"/>
      <c r="C7" s="379"/>
      <c r="D7" s="379"/>
      <c r="E7" s="379"/>
      <c r="F7" s="379"/>
      <c r="G7" s="379"/>
      <c r="H7" s="377"/>
      <c r="I7" s="377"/>
      <c r="J7" s="378"/>
      <c r="K7" s="378"/>
      <c r="L7" s="377"/>
      <c r="M7" s="377"/>
      <c r="N7" s="377"/>
      <c r="O7" s="377"/>
      <c r="P7" s="376"/>
      <c r="Q7" s="375"/>
      <c r="R7" s="375"/>
      <c r="S7" s="375"/>
      <c r="T7" s="375"/>
      <c r="U7" s="374"/>
      <c r="V7" s="373"/>
      <c r="W7" s="373"/>
      <c r="X7" s="373"/>
      <c r="Y7" s="373"/>
      <c r="Z7" s="373"/>
      <c r="AA7" s="373"/>
      <c r="AB7" s="372"/>
      <c r="AC7" s="371" t="s">
        <v>118</v>
      </c>
      <c r="AD7" s="465" t="s">
        <v>116</v>
      </c>
      <c r="AE7" s="465" t="s">
        <v>115</v>
      </c>
      <c r="AF7" s="465" t="s">
        <v>114</v>
      </c>
      <c r="AG7" s="465" t="s">
        <v>113</v>
      </c>
      <c r="AH7" s="465" t="s">
        <v>112</v>
      </c>
      <c r="AI7" s="466" t="s">
        <v>111</v>
      </c>
      <c r="AJ7" s="371" t="s">
        <v>117</v>
      </c>
      <c r="AK7" s="465" t="s">
        <v>116</v>
      </c>
      <c r="AL7" s="465" t="s">
        <v>115</v>
      </c>
      <c r="AM7" s="465" t="s">
        <v>114</v>
      </c>
      <c r="AN7" s="465" t="s">
        <v>113</v>
      </c>
      <c r="AO7" s="465" t="s">
        <v>112</v>
      </c>
      <c r="AP7" s="464" t="s">
        <v>111</v>
      </c>
      <c r="AQ7" s="467" t="s">
        <v>117</v>
      </c>
      <c r="AR7" s="465" t="s">
        <v>116</v>
      </c>
      <c r="AS7" s="465" t="s">
        <v>115</v>
      </c>
      <c r="AT7" s="465" t="s">
        <v>114</v>
      </c>
      <c r="AU7" s="465" t="s">
        <v>113</v>
      </c>
      <c r="AV7" s="465" t="s">
        <v>112</v>
      </c>
      <c r="AW7" s="466" t="s">
        <v>111</v>
      </c>
      <c r="AX7" s="371" t="s">
        <v>117</v>
      </c>
      <c r="AY7" s="465" t="s">
        <v>116</v>
      </c>
      <c r="AZ7" s="465" t="s">
        <v>115</v>
      </c>
      <c r="BA7" s="465" t="s">
        <v>114</v>
      </c>
      <c r="BB7" s="465" t="s">
        <v>113</v>
      </c>
      <c r="BC7" s="465" t="s">
        <v>112</v>
      </c>
      <c r="BD7" s="464" t="s">
        <v>111</v>
      </c>
      <c r="BE7" s="366"/>
      <c r="BF7" s="365"/>
      <c r="BG7" s="364"/>
      <c r="BH7" s="363"/>
      <c r="BI7" s="362"/>
      <c r="BJ7" s="362"/>
      <c r="BK7" s="362"/>
      <c r="BL7" s="362"/>
      <c r="BM7" s="362"/>
      <c r="BN7" s="361"/>
      <c r="BO7" s="360"/>
      <c r="BP7" s="360"/>
      <c r="BQ7" s="360"/>
      <c r="BR7" s="359"/>
      <c r="BS7" s="358"/>
      <c r="BT7" s="357"/>
      <c r="BU7" s="356"/>
    </row>
    <row r="8" spans="2:73" ht="25.05" customHeight="1" x14ac:dyDescent="0.2">
      <c r="B8" s="448" t="s">
        <v>110</v>
      </c>
      <c r="C8" s="447"/>
      <c r="D8" s="447"/>
      <c r="E8" s="447"/>
      <c r="F8" s="447"/>
      <c r="G8" s="445"/>
      <c r="H8" s="446" t="s">
        <v>109</v>
      </c>
      <c r="I8" s="445"/>
      <c r="J8" s="446"/>
      <c r="K8" s="445"/>
      <c r="L8" s="446"/>
      <c r="M8" s="445"/>
      <c r="N8" s="446"/>
      <c r="O8" s="445"/>
      <c r="P8" s="452"/>
      <c r="Q8" s="451"/>
      <c r="R8" s="451"/>
      <c r="S8" s="451"/>
      <c r="T8" s="451"/>
      <c r="U8" s="453"/>
      <c r="V8" s="461" t="s">
        <v>107</v>
      </c>
      <c r="W8" s="460"/>
      <c r="X8" s="460"/>
      <c r="Y8" s="460"/>
      <c r="Z8" s="460"/>
      <c r="AA8" s="460"/>
      <c r="AB8" s="459"/>
      <c r="AC8" s="440">
        <v>4</v>
      </c>
      <c r="AD8" s="438">
        <v>4</v>
      </c>
      <c r="AE8" s="438">
        <v>4</v>
      </c>
      <c r="AF8" s="438">
        <v>4</v>
      </c>
      <c r="AG8" s="438">
        <v>4</v>
      </c>
      <c r="AH8" s="438"/>
      <c r="AI8" s="437"/>
      <c r="AJ8" s="440">
        <v>4</v>
      </c>
      <c r="AK8" s="438">
        <v>4</v>
      </c>
      <c r="AL8" s="438">
        <v>4</v>
      </c>
      <c r="AM8" s="438">
        <v>4</v>
      </c>
      <c r="AN8" s="438">
        <v>4</v>
      </c>
      <c r="AO8" s="438"/>
      <c r="AP8" s="437"/>
      <c r="AQ8" s="440">
        <v>4</v>
      </c>
      <c r="AR8" s="438">
        <v>4</v>
      </c>
      <c r="AS8" s="438">
        <v>4</v>
      </c>
      <c r="AT8" s="438">
        <v>4</v>
      </c>
      <c r="AU8" s="438">
        <v>4</v>
      </c>
      <c r="AV8" s="438"/>
      <c r="AW8" s="437"/>
      <c r="AX8" s="439">
        <v>4</v>
      </c>
      <c r="AY8" s="438">
        <v>4</v>
      </c>
      <c r="AZ8" s="438">
        <v>4</v>
      </c>
      <c r="BA8" s="438">
        <v>4</v>
      </c>
      <c r="BB8" s="438">
        <v>4</v>
      </c>
      <c r="BC8" s="438"/>
      <c r="BD8" s="437"/>
      <c r="BE8" s="436">
        <v>4</v>
      </c>
      <c r="BF8" s="435">
        <v>4</v>
      </c>
      <c r="BG8" s="434"/>
      <c r="BH8" s="433">
        <f>SUM(AC8:BG8)</f>
        <v>88</v>
      </c>
      <c r="BI8" s="433"/>
      <c r="BJ8" s="449"/>
      <c r="BK8" s="432">
        <v>20</v>
      </c>
      <c r="BL8" s="431"/>
      <c r="BM8" s="430"/>
      <c r="BN8" s="455"/>
      <c r="BO8" s="455"/>
      <c r="BP8" s="455"/>
      <c r="BQ8" s="455"/>
      <c r="BR8" s="454"/>
      <c r="BS8" s="347"/>
      <c r="BT8" s="346"/>
      <c r="BU8" s="345"/>
    </row>
    <row r="9" spans="2:73" ht="25.05" customHeight="1" x14ac:dyDescent="0.2">
      <c r="B9" s="448" t="s">
        <v>106</v>
      </c>
      <c r="C9" s="447"/>
      <c r="D9" s="447"/>
      <c r="E9" s="447"/>
      <c r="F9" s="447"/>
      <c r="G9" s="445"/>
      <c r="H9" s="446" t="s">
        <v>109</v>
      </c>
      <c r="I9" s="445"/>
      <c r="J9" s="446" t="s">
        <v>105</v>
      </c>
      <c r="K9" s="445"/>
      <c r="L9" s="446"/>
      <c r="M9" s="445"/>
      <c r="N9" s="446" t="s">
        <v>105</v>
      </c>
      <c r="O9" s="445"/>
      <c r="P9" s="458" t="s">
        <v>108</v>
      </c>
      <c r="Q9" s="463"/>
      <c r="R9" s="463"/>
      <c r="S9" s="463"/>
      <c r="T9" s="463"/>
      <c r="U9" s="462"/>
      <c r="V9" s="461" t="s">
        <v>107</v>
      </c>
      <c r="W9" s="460"/>
      <c r="X9" s="460"/>
      <c r="Y9" s="460"/>
      <c r="Z9" s="460"/>
      <c r="AA9" s="460"/>
      <c r="AB9" s="459"/>
      <c r="AC9" s="440">
        <v>4</v>
      </c>
      <c r="AD9" s="438">
        <v>4</v>
      </c>
      <c r="AE9" s="438">
        <v>4</v>
      </c>
      <c r="AF9" s="438">
        <v>4</v>
      </c>
      <c r="AG9" s="438">
        <v>4</v>
      </c>
      <c r="AH9" s="438"/>
      <c r="AI9" s="437"/>
      <c r="AJ9" s="440">
        <v>4</v>
      </c>
      <c r="AK9" s="438">
        <v>4</v>
      </c>
      <c r="AL9" s="438">
        <v>4</v>
      </c>
      <c r="AM9" s="438">
        <v>4</v>
      </c>
      <c r="AN9" s="438">
        <v>4</v>
      </c>
      <c r="AO9" s="438"/>
      <c r="AP9" s="437"/>
      <c r="AQ9" s="440">
        <v>4</v>
      </c>
      <c r="AR9" s="438">
        <v>4</v>
      </c>
      <c r="AS9" s="438">
        <v>4</v>
      </c>
      <c r="AT9" s="438">
        <v>4</v>
      </c>
      <c r="AU9" s="438">
        <v>4</v>
      </c>
      <c r="AV9" s="438"/>
      <c r="AW9" s="437"/>
      <c r="AX9" s="439">
        <v>4</v>
      </c>
      <c r="AY9" s="438">
        <v>4</v>
      </c>
      <c r="AZ9" s="438">
        <v>4</v>
      </c>
      <c r="BA9" s="438">
        <v>4</v>
      </c>
      <c r="BB9" s="438">
        <v>4</v>
      </c>
      <c r="BC9" s="438"/>
      <c r="BD9" s="437"/>
      <c r="BE9" s="436">
        <v>4</v>
      </c>
      <c r="BF9" s="435">
        <v>4</v>
      </c>
      <c r="BG9" s="434"/>
      <c r="BH9" s="433">
        <f>SUM(AC9:BG9)</f>
        <v>88</v>
      </c>
      <c r="BI9" s="433"/>
      <c r="BJ9" s="449"/>
      <c r="BK9" s="432">
        <v>20</v>
      </c>
      <c r="BL9" s="431"/>
      <c r="BM9" s="430"/>
      <c r="BN9" s="455"/>
      <c r="BO9" s="455"/>
      <c r="BP9" s="455"/>
      <c r="BQ9" s="455"/>
      <c r="BR9" s="454"/>
      <c r="BS9" s="347"/>
      <c r="BT9" s="346"/>
      <c r="BU9" s="345"/>
    </row>
    <row r="10" spans="2:73" ht="25.05" customHeight="1" x14ac:dyDescent="0.2">
      <c r="B10" s="448" t="s">
        <v>106</v>
      </c>
      <c r="C10" s="447"/>
      <c r="D10" s="447"/>
      <c r="E10" s="447"/>
      <c r="F10" s="447"/>
      <c r="G10" s="445"/>
      <c r="H10" s="446" t="s">
        <v>102</v>
      </c>
      <c r="I10" s="445"/>
      <c r="J10" s="446" t="s">
        <v>105</v>
      </c>
      <c r="K10" s="445"/>
      <c r="L10" s="446" t="s">
        <v>105</v>
      </c>
      <c r="M10" s="445"/>
      <c r="N10" s="446"/>
      <c r="O10" s="445"/>
      <c r="P10" s="458" t="s">
        <v>104</v>
      </c>
      <c r="Q10" s="457"/>
      <c r="R10" s="457"/>
      <c r="S10" s="457"/>
      <c r="T10" s="457"/>
      <c r="U10" s="456"/>
      <c r="V10" s="452" t="s">
        <v>103</v>
      </c>
      <c r="W10" s="451"/>
      <c r="X10" s="451"/>
      <c r="Y10" s="451"/>
      <c r="Z10" s="451"/>
      <c r="AA10" s="451"/>
      <c r="AB10" s="450"/>
      <c r="AC10" s="440">
        <v>8</v>
      </c>
      <c r="AD10" s="438">
        <v>8</v>
      </c>
      <c r="AE10" s="438">
        <v>8</v>
      </c>
      <c r="AF10" s="438">
        <v>8</v>
      </c>
      <c r="AG10" s="438">
        <v>8</v>
      </c>
      <c r="AH10" s="438"/>
      <c r="AI10" s="437"/>
      <c r="AJ10" s="440">
        <v>8</v>
      </c>
      <c r="AK10" s="438">
        <v>8</v>
      </c>
      <c r="AL10" s="438">
        <v>8</v>
      </c>
      <c r="AM10" s="438">
        <v>8</v>
      </c>
      <c r="AN10" s="438">
        <v>8</v>
      </c>
      <c r="AO10" s="438"/>
      <c r="AP10" s="437"/>
      <c r="AQ10" s="440">
        <v>8</v>
      </c>
      <c r="AR10" s="438">
        <v>8</v>
      </c>
      <c r="AS10" s="438">
        <v>8</v>
      </c>
      <c r="AT10" s="438">
        <v>8</v>
      </c>
      <c r="AU10" s="438">
        <v>8</v>
      </c>
      <c r="AV10" s="438"/>
      <c r="AW10" s="437"/>
      <c r="AX10" s="439">
        <v>8</v>
      </c>
      <c r="AY10" s="438">
        <v>8</v>
      </c>
      <c r="AZ10" s="438">
        <v>8</v>
      </c>
      <c r="BA10" s="438">
        <v>8</v>
      </c>
      <c r="BB10" s="438">
        <v>8</v>
      </c>
      <c r="BC10" s="438"/>
      <c r="BD10" s="437"/>
      <c r="BE10" s="436">
        <v>8</v>
      </c>
      <c r="BF10" s="435">
        <v>8</v>
      </c>
      <c r="BG10" s="434"/>
      <c r="BH10" s="433">
        <f>SUM(AC10:BG10)</f>
        <v>176</v>
      </c>
      <c r="BI10" s="433"/>
      <c r="BJ10" s="449"/>
      <c r="BK10" s="432">
        <v>40</v>
      </c>
      <c r="BL10" s="431"/>
      <c r="BM10" s="430"/>
      <c r="BN10" s="455"/>
      <c r="BO10" s="455"/>
      <c r="BP10" s="455"/>
      <c r="BQ10" s="455"/>
      <c r="BR10" s="454"/>
      <c r="BS10" s="347"/>
      <c r="BT10" s="346"/>
      <c r="BU10" s="345"/>
    </row>
    <row r="11" spans="2:73" ht="25.05" customHeight="1" x14ac:dyDescent="0.2">
      <c r="B11" s="448" t="s">
        <v>99</v>
      </c>
      <c r="C11" s="447"/>
      <c r="D11" s="447"/>
      <c r="E11" s="447"/>
      <c r="F11" s="447"/>
      <c r="G11" s="445"/>
      <c r="H11" s="446" t="s">
        <v>102</v>
      </c>
      <c r="I11" s="445"/>
      <c r="J11" s="446"/>
      <c r="K11" s="445"/>
      <c r="L11" s="446"/>
      <c r="M11" s="445"/>
      <c r="N11" s="446" t="s">
        <v>96</v>
      </c>
      <c r="O11" s="445"/>
      <c r="P11" s="452" t="s">
        <v>101</v>
      </c>
      <c r="Q11" s="451"/>
      <c r="R11" s="451"/>
      <c r="S11" s="451"/>
      <c r="T11" s="451"/>
      <c r="U11" s="453"/>
      <c r="V11" s="452" t="s">
        <v>100</v>
      </c>
      <c r="W11" s="451"/>
      <c r="X11" s="451"/>
      <c r="Y11" s="451"/>
      <c r="Z11" s="451"/>
      <c r="AA11" s="451"/>
      <c r="AB11" s="450"/>
      <c r="AC11" s="440">
        <v>8</v>
      </c>
      <c r="AD11" s="438">
        <v>8</v>
      </c>
      <c r="AE11" s="438">
        <v>8</v>
      </c>
      <c r="AF11" s="438">
        <v>8</v>
      </c>
      <c r="AG11" s="438">
        <v>8</v>
      </c>
      <c r="AH11" s="438"/>
      <c r="AI11" s="437"/>
      <c r="AJ11" s="440">
        <v>8</v>
      </c>
      <c r="AK11" s="438">
        <v>8</v>
      </c>
      <c r="AL11" s="438">
        <v>8</v>
      </c>
      <c r="AM11" s="438">
        <v>8</v>
      </c>
      <c r="AN11" s="438">
        <v>8</v>
      </c>
      <c r="AO11" s="438"/>
      <c r="AP11" s="437"/>
      <c r="AQ11" s="440">
        <v>8</v>
      </c>
      <c r="AR11" s="438">
        <v>8</v>
      </c>
      <c r="AS11" s="438">
        <v>8</v>
      </c>
      <c r="AT11" s="438">
        <v>8</v>
      </c>
      <c r="AU11" s="438">
        <v>8</v>
      </c>
      <c r="AV11" s="438"/>
      <c r="AW11" s="437"/>
      <c r="AX11" s="439">
        <v>8</v>
      </c>
      <c r="AY11" s="438">
        <v>8</v>
      </c>
      <c r="AZ11" s="438">
        <v>8</v>
      </c>
      <c r="BA11" s="438">
        <v>8</v>
      </c>
      <c r="BB11" s="438">
        <v>8</v>
      </c>
      <c r="BC11" s="438"/>
      <c r="BD11" s="437"/>
      <c r="BE11" s="436">
        <v>8</v>
      </c>
      <c r="BF11" s="435">
        <v>8</v>
      </c>
      <c r="BG11" s="434"/>
      <c r="BH11" s="433">
        <f>SUM(AC11:BG11)</f>
        <v>176</v>
      </c>
      <c r="BI11" s="433"/>
      <c r="BJ11" s="449"/>
      <c r="BK11" s="432">
        <v>40</v>
      </c>
      <c r="BL11" s="431"/>
      <c r="BM11" s="430"/>
      <c r="BN11" s="455"/>
      <c r="BO11" s="455"/>
      <c r="BP11" s="455"/>
      <c r="BQ11" s="455"/>
      <c r="BR11" s="454"/>
      <c r="BS11" s="347"/>
      <c r="BT11" s="346"/>
      <c r="BU11" s="345"/>
    </row>
    <row r="12" spans="2:73" ht="25.05" customHeight="1" x14ac:dyDescent="0.2">
      <c r="B12" s="448" t="s">
        <v>99</v>
      </c>
      <c r="C12" s="447"/>
      <c r="D12" s="447"/>
      <c r="E12" s="447"/>
      <c r="F12" s="447"/>
      <c r="G12" s="445"/>
      <c r="H12" s="446" t="s">
        <v>91</v>
      </c>
      <c r="I12" s="445"/>
      <c r="J12" s="446"/>
      <c r="K12" s="445"/>
      <c r="L12" s="446" t="s">
        <v>96</v>
      </c>
      <c r="M12" s="445"/>
      <c r="N12" s="446"/>
      <c r="O12" s="445"/>
      <c r="P12" s="458" t="s">
        <v>98</v>
      </c>
      <c r="Q12" s="457"/>
      <c r="R12" s="457"/>
      <c r="S12" s="457"/>
      <c r="T12" s="457"/>
      <c r="U12" s="456"/>
      <c r="V12" s="452" t="s">
        <v>97</v>
      </c>
      <c r="W12" s="451"/>
      <c r="X12" s="451"/>
      <c r="Y12" s="451"/>
      <c r="Z12" s="451"/>
      <c r="AA12" s="451"/>
      <c r="AB12" s="450"/>
      <c r="AC12" s="440">
        <v>6</v>
      </c>
      <c r="AD12" s="438">
        <v>6</v>
      </c>
      <c r="AE12" s="438">
        <v>6</v>
      </c>
      <c r="AF12" s="438">
        <v>6</v>
      </c>
      <c r="AG12" s="438">
        <v>6</v>
      </c>
      <c r="AH12" s="438"/>
      <c r="AI12" s="437"/>
      <c r="AJ12" s="440">
        <v>6</v>
      </c>
      <c r="AK12" s="438">
        <v>6</v>
      </c>
      <c r="AL12" s="438">
        <v>6</v>
      </c>
      <c r="AM12" s="438">
        <v>6</v>
      </c>
      <c r="AN12" s="438">
        <v>6</v>
      </c>
      <c r="AO12" s="438"/>
      <c r="AP12" s="437"/>
      <c r="AQ12" s="440">
        <v>6</v>
      </c>
      <c r="AR12" s="438">
        <v>6</v>
      </c>
      <c r="AS12" s="438">
        <v>6</v>
      </c>
      <c r="AT12" s="438">
        <v>6</v>
      </c>
      <c r="AU12" s="438">
        <v>6</v>
      </c>
      <c r="AV12" s="438"/>
      <c r="AW12" s="437"/>
      <c r="AX12" s="439">
        <v>6</v>
      </c>
      <c r="AY12" s="438">
        <v>6</v>
      </c>
      <c r="AZ12" s="438">
        <v>6</v>
      </c>
      <c r="BA12" s="438">
        <v>6</v>
      </c>
      <c r="BB12" s="438">
        <v>6</v>
      </c>
      <c r="BC12" s="438"/>
      <c r="BD12" s="437"/>
      <c r="BE12" s="436">
        <v>6</v>
      </c>
      <c r="BF12" s="435">
        <v>6</v>
      </c>
      <c r="BG12" s="434"/>
      <c r="BH12" s="433">
        <f>SUM(AC12:BG12)</f>
        <v>132</v>
      </c>
      <c r="BI12" s="433"/>
      <c r="BJ12" s="449"/>
      <c r="BK12" s="432">
        <v>30</v>
      </c>
      <c r="BL12" s="431"/>
      <c r="BM12" s="430"/>
      <c r="BN12" s="455"/>
      <c r="BO12" s="455"/>
      <c r="BP12" s="455"/>
      <c r="BQ12" s="455"/>
      <c r="BR12" s="454"/>
    </row>
    <row r="13" spans="2:73" ht="25.05" customHeight="1" x14ac:dyDescent="0.2">
      <c r="B13" s="448"/>
      <c r="C13" s="447"/>
      <c r="D13" s="447"/>
      <c r="E13" s="447"/>
      <c r="F13" s="447"/>
      <c r="G13" s="445"/>
      <c r="H13" s="446" t="s">
        <v>91</v>
      </c>
      <c r="I13" s="445"/>
      <c r="J13" s="446" t="s">
        <v>96</v>
      </c>
      <c r="K13" s="445"/>
      <c r="L13" s="446"/>
      <c r="M13" s="445"/>
      <c r="N13" s="446"/>
      <c r="O13" s="445"/>
      <c r="P13" s="452" t="s">
        <v>95</v>
      </c>
      <c r="Q13" s="451"/>
      <c r="R13" s="451"/>
      <c r="S13" s="451"/>
      <c r="T13" s="451"/>
      <c r="U13" s="453"/>
      <c r="V13" s="452" t="s">
        <v>94</v>
      </c>
      <c r="W13" s="451"/>
      <c r="X13" s="451"/>
      <c r="Y13" s="451"/>
      <c r="Z13" s="451"/>
      <c r="AA13" s="451"/>
      <c r="AB13" s="450"/>
      <c r="AC13" s="440">
        <v>8</v>
      </c>
      <c r="AD13" s="438"/>
      <c r="AE13" s="438">
        <v>8</v>
      </c>
      <c r="AF13" s="438"/>
      <c r="AG13" s="438">
        <v>7</v>
      </c>
      <c r="AH13" s="438"/>
      <c r="AI13" s="437"/>
      <c r="AJ13" s="440">
        <v>8</v>
      </c>
      <c r="AK13" s="438"/>
      <c r="AL13" s="438">
        <v>8</v>
      </c>
      <c r="AM13" s="438"/>
      <c r="AN13" s="438">
        <v>7</v>
      </c>
      <c r="AO13" s="438"/>
      <c r="AP13" s="437"/>
      <c r="AQ13" s="440">
        <v>8</v>
      </c>
      <c r="AR13" s="438"/>
      <c r="AS13" s="438">
        <v>8</v>
      </c>
      <c r="AT13" s="438"/>
      <c r="AU13" s="438">
        <v>7</v>
      </c>
      <c r="AV13" s="438"/>
      <c r="AW13" s="437"/>
      <c r="AX13" s="439">
        <v>8</v>
      </c>
      <c r="AY13" s="438"/>
      <c r="AZ13" s="438">
        <v>8</v>
      </c>
      <c r="BA13" s="438"/>
      <c r="BB13" s="438">
        <v>7</v>
      </c>
      <c r="BC13" s="438"/>
      <c r="BD13" s="437"/>
      <c r="BE13" s="436">
        <v>8</v>
      </c>
      <c r="BF13" s="435"/>
      <c r="BG13" s="434"/>
      <c r="BH13" s="433">
        <f>SUM(AC13:BG13)</f>
        <v>100</v>
      </c>
      <c r="BI13" s="433"/>
      <c r="BJ13" s="449"/>
      <c r="BK13" s="432">
        <v>23</v>
      </c>
      <c r="BL13" s="431"/>
      <c r="BM13" s="430"/>
      <c r="BN13" s="455" t="s">
        <v>93</v>
      </c>
      <c r="BO13" s="455"/>
      <c r="BP13" s="455"/>
      <c r="BQ13" s="455"/>
      <c r="BR13" s="454"/>
      <c r="BS13" s="347">
        <v>76</v>
      </c>
      <c r="BT13" s="346"/>
      <c r="BU13" s="345"/>
    </row>
    <row r="14" spans="2:73" ht="25.05" customHeight="1" x14ac:dyDescent="0.2">
      <c r="B14" s="448" t="s">
        <v>92</v>
      </c>
      <c r="C14" s="447"/>
      <c r="D14" s="447"/>
      <c r="E14" s="447"/>
      <c r="F14" s="447"/>
      <c r="G14" s="445"/>
      <c r="H14" s="446" t="s">
        <v>91</v>
      </c>
      <c r="I14" s="445"/>
      <c r="J14" s="446"/>
      <c r="K14" s="445"/>
      <c r="L14" s="446"/>
      <c r="M14" s="445"/>
      <c r="N14" s="446"/>
      <c r="O14" s="445"/>
      <c r="P14" s="452"/>
      <c r="Q14" s="451"/>
      <c r="R14" s="451"/>
      <c r="S14" s="451"/>
      <c r="T14" s="451"/>
      <c r="U14" s="453"/>
      <c r="V14" s="452" t="s">
        <v>90</v>
      </c>
      <c r="W14" s="451"/>
      <c r="X14" s="451"/>
      <c r="Y14" s="451"/>
      <c r="Z14" s="451"/>
      <c r="AA14" s="451"/>
      <c r="AB14" s="450"/>
      <c r="AC14" s="440">
        <v>6</v>
      </c>
      <c r="AD14" s="438">
        <v>6</v>
      </c>
      <c r="AE14" s="438">
        <v>6</v>
      </c>
      <c r="AF14" s="438">
        <v>6</v>
      </c>
      <c r="AG14" s="438">
        <v>6</v>
      </c>
      <c r="AH14" s="438"/>
      <c r="AI14" s="437"/>
      <c r="AJ14" s="440">
        <v>6</v>
      </c>
      <c r="AK14" s="438">
        <v>6</v>
      </c>
      <c r="AL14" s="438">
        <v>6</v>
      </c>
      <c r="AM14" s="438">
        <v>6</v>
      </c>
      <c r="AN14" s="438">
        <v>6</v>
      </c>
      <c r="AO14" s="438"/>
      <c r="AP14" s="437"/>
      <c r="AQ14" s="440">
        <v>6</v>
      </c>
      <c r="AR14" s="438">
        <v>6</v>
      </c>
      <c r="AS14" s="438">
        <v>6</v>
      </c>
      <c r="AT14" s="438">
        <v>6</v>
      </c>
      <c r="AU14" s="438">
        <v>6</v>
      </c>
      <c r="AV14" s="438"/>
      <c r="AW14" s="437"/>
      <c r="AX14" s="439">
        <v>6</v>
      </c>
      <c r="AY14" s="438">
        <v>6</v>
      </c>
      <c r="AZ14" s="438">
        <v>6</v>
      </c>
      <c r="BA14" s="438">
        <v>6</v>
      </c>
      <c r="BB14" s="438">
        <v>6</v>
      </c>
      <c r="BC14" s="438"/>
      <c r="BD14" s="437"/>
      <c r="BE14" s="436">
        <v>6</v>
      </c>
      <c r="BF14" s="435">
        <v>6</v>
      </c>
      <c r="BG14" s="434"/>
      <c r="BH14" s="433">
        <f>SUM(AC14:BG14)</f>
        <v>132</v>
      </c>
      <c r="BI14" s="433"/>
      <c r="BJ14" s="449"/>
      <c r="BK14" s="432">
        <v>30</v>
      </c>
      <c r="BL14" s="431"/>
      <c r="BM14" s="430"/>
      <c r="BN14" s="455"/>
      <c r="BO14" s="455"/>
      <c r="BP14" s="455"/>
      <c r="BQ14" s="455"/>
      <c r="BR14" s="454"/>
      <c r="BS14" s="347"/>
      <c r="BT14" s="346"/>
      <c r="BU14" s="345"/>
    </row>
    <row r="15" spans="2:73" ht="25.05" customHeight="1" x14ac:dyDescent="0.2">
      <c r="B15" s="448"/>
      <c r="C15" s="447"/>
      <c r="D15" s="447"/>
      <c r="E15" s="447"/>
      <c r="F15" s="447"/>
      <c r="G15" s="445"/>
      <c r="H15" s="446"/>
      <c r="I15" s="445"/>
      <c r="J15" s="446"/>
      <c r="K15" s="445"/>
      <c r="L15" s="446"/>
      <c r="M15" s="445"/>
      <c r="N15" s="446"/>
      <c r="O15" s="445"/>
      <c r="P15" s="452"/>
      <c r="Q15" s="451"/>
      <c r="R15" s="451"/>
      <c r="S15" s="451"/>
      <c r="T15" s="451"/>
      <c r="U15" s="453"/>
      <c r="V15" s="452"/>
      <c r="W15" s="451"/>
      <c r="X15" s="451"/>
      <c r="Y15" s="451"/>
      <c r="Z15" s="451"/>
      <c r="AA15" s="451"/>
      <c r="AB15" s="450"/>
      <c r="AC15" s="440"/>
      <c r="AD15" s="438"/>
      <c r="AE15" s="438"/>
      <c r="AF15" s="438"/>
      <c r="AG15" s="438"/>
      <c r="AH15" s="438"/>
      <c r="AI15" s="437"/>
      <c r="AJ15" s="440"/>
      <c r="AK15" s="438"/>
      <c r="AL15" s="438"/>
      <c r="AM15" s="438"/>
      <c r="AN15" s="438"/>
      <c r="AO15" s="438"/>
      <c r="AP15" s="437"/>
      <c r="AQ15" s="440"/>
      <c r="AR15" s="438"/>
      <c r="AS15" s="438"/>
      <c r="AT15" s="438"/>
      <c r="AU15" s="438"/>
      <c r="AV15" s="438"/>
      <c r="AW15" s="437"/>
      <c r="AX15" s="439"/>
      <c r="AY15" s="438"/>
      <c r="AZ15" s="438"/>
      <c r="BA15" s="438"/>
      <c r="BB15" s="438"/>
      <c r="BC15" s="438"/>
      <c r="BD15" s="437"/>
      <c r="BE15" s="436"/>
      <c r="BF15" s="435"/>
      <c r="BG15" s="434"/>
      <c r="BH15" s="433"/>
      <c r="BI15" s="433"/>
      <c r="BJ15" s="449"/>
      <c r="BK15" s="432"/>
      <c r="BL15" s="431"/>
      <c r="BM15" s="430"/>
      <c r="BN15" s="325"/>
      <c r="BO15" s="325"/>
      <c r="BP15" s="325"/>
      <c r="BQ15" s="325"/>
      <c r="BR15" s="324"/>
      <c r="BS15" s="347"/>
      <c r="BT15" s="346"/>
      <c r="BU15" s="345"/>
    </row>
    <row r="16" spans="2:73" ht="25.05" customHeight="1" x14ac:dyDescent="0.2">
      <c r="B16" s="448"/>
      <c r="C16" s="447"/>
      <c r="D16" s="447"/>
      <c r="E16" s="447"/>
      <c r="F16" s="447"/>
      <c r="G16" s="445"/>
      <c r="H16" s="446"/>
      <c r="I16" s="445"/>
      <c r="J16" s="446"/>
      <c r="K16" s="445"/>
      <c r="L16" s="446"/>
      <c r="M16" s="445"/>
      <c r="N16" s="446"/>
      <c r="O16" s="445"/>
      <c r="P16" s="452"/>
      <c r="Q16" s="451"/>
      <c r="R16" s="451"/>
      <c r="S16" s="451"/>
      <c r="T16" s="451"/>
      <c r="U16" s="453"/>
      <c r="V16" s="452"/>
      <c r="W16" s="451"/>
      <c r="X16" s="451"/>
      <c r="Y16" s="451"/>
      <c r="Z16" s="451"/>
      <c r="AA16" s="451"/>
      <c r="AB16" s="450"/>
      <c r="AC16" s="440"/>
      <c r="AD16" s="438"/>
      <c r="AE16" s="438"/>
      <c r="AF16" s="438"/>
      <c r="AG16" s="438"/>
      <c r="AH16" s="438"/>
      <c r="AI16" s="437"/>
      <c r="AJ16" s="440"/>
      <c r="AK16" s="438"/>
      <c r="AL16" s="438"/>
      <c r="AM16" s="438"/>
      <c r="AN16" s="438"/>
      <c r="AO16" s="438"/>
      <c r="AP16" s="437"/>
      <c r="AQ16" s="440"/>
      <c r="AR16" s="438"/>
      <c r="AS16" s="438"/>
      <c r="AT16" s="438"/>
      <c r="AU16" s="438"/>
      <c r="AV16" s="438"/>
      <c r="AW16" s="437"/>
      <c r="AX16" s="439"/>
      <c r="AY16" s="438"/>
      <c r="AZ16" s="438"/>
      <c r="BA16" s="438"/>
      <c r="BB16" s="438"/>
      <c r="BC16" s="438"/>
      <c r="BD16" s="437"/>
      <c r="BE16" s="436"/>
      <c r="BF16" s="435"/>
      <c r="BG16" s="434"/>
      <c r="BH16" s="433"/>
      <c r="BI16" s="433"/>
      <c r="BJ16" s="449"/>
      <c r="BK16" s="432"/>
      <c r="BL16" s="431"/>
      <c r="BM16" s="430"/>
      <c r="BN16" s="325"/>
      <c r="BO16" s="325"/>
      <c r="BP16" s="325"/>
      <c r="BQ16" s="325"/>
      <c r="BR16" s="324"/>
      <c r="BS16" s="347"/>
      <c r="BT16" s="346"/>
      <c r="BU16" s="345"/>
    </row>
    <row r="17" spans="1:92" ht="25.05" customHeight="1" thickBot="1" x14ac:dyDescent="0.25">
      <c r="B17" s="448"/>
      <c r="C17" s="447"/>
      <c r="D17" s="447"/>
      <c r="E17" s="447"/>
      <c r="F17" s="447"/>
      <c r="G17" s="445"/>
      <c r="H17" s="446"/>
      <c r="I17" s="445"/>
      <c r="J17" s="446"/>
      <c r="K17" s="445"/>
      <c r="L17" s="446"/>
      <c r="M17" s="445"/>
      <c r="N17" s="446"/>
      <c r="O17" s="445"/>
      <c r="P17" s="443"/>
      <c r="Q17" s="442"/>
      <c r="R17" s="442"/>
      <c r="S17" s="442"/>
      <c r="T17" s="442"/>
      <c r="U17" s="444"/>
      <c r="V17" s="443"/>
      <c r="W17" s="442"/>
      <c r="X17" s="442"/>
      <c r="Y17" s="442"/>
      <c r="Z17" s="442"/>
      <c r="AA17" s="442"/>
      <c r="AB17" s="441"/>
      <c r="AC17" s="440"/>
      <c r="AD17" s="438"/>
      <c r="AE17" s="438"/>
      <c r="AF17" s="438"/>
      <c r="AG17" s="438"/>
      <c r="AH17" s="438"/>
      <c r="AI17" s="437"/>
      <c r="AJ17" s="440"/>
      <c r="AK17" s="438"/>
      <c r="AL17" s="438"/>
      <c r="AM17" s="438"/>
      <c r="AN17" s="438"/>
      <c r="AO17" s="438"/>
      <c r="AP17" s="437"/>
      <c r="AQ17" s="440"/>
      <c r="AR17" s="438"/>
      <c r="AS17" s="438"/>
      <c r="AT17" s="438"/>
      <c r="AU17" s="438"/>
      <c r="AV17" s="438"/>
      <c r="AW17" s="437"/>
      <c r="AX17" s="439"/>
      <c r="AY17" s="438"/>
      <c r="AZ17" s="438"/>
      <c r="BA17" s="438"/>
      <c r="BB17" s="438"/>
      <c r="BC17" s="438"/>
      <c r="BD17" s="437"/>
      <c r="BE17" s="436"/>
      <c r="BF17" s="435"/>
      <c r="BG17" s="434"/>
      <c r="BH17" s="433"/>
      <c r="BI17" s="433"/>
      <c r="BJ17" s="433"/>
      <c r="BK17" s="432"/>
      <c r="BL17" s="431"/>
      <c r="BM17" s="430"/>
      <c r="BN17" s="325"/>
      <c r="BO17" s="325"/>
      <c r="BP17" s="325"/>
      <c r="BQ17" s="325"/>
      <c r="BR17" s="324"/>
      <c r="BS17" s="429"/>
      <c r="BT17" s="428"/>
      <c r="BU17" s="427"/>
    </row>
    <row r="18" spans="1:92" ht="19.5" customHeight="1" thickBot="1" x14ac:dyDescent="0.25">
      <c r="B18" s="320" t="s">
        <v>60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319" t="s">
        <v>89</v>
      </c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318" t="s">
        <v>88</v>
      </c>
      <c r="AK18" s="317"/>
      <c r="AL18" s="317"/>
      <c r="AM18" s="317"/>
      <c r="AN18" s="317"/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7"/>
      <c r="BA18" s="317"/>
      <c r="BB18" s="317"/>
      <c r="BC18" s="317"/>
      <c r="BD18" s="317"/>
      <c r="BE18" s="317"/>
      <c r="BF18" s="317"/>
      <c r="BG18" s="317"/>
      <c r="BH18" s="317"/>
      <c r="BI18" s="317"/>
      <c r="BJ18" s="317"/>
      <c r="BK18" s="317"/>
      <c r="BL18" s="317"/>
      <c r="BM18" s="317"/>
      <c r="BN18" s="317"/>
      <c r="BO18" s="317"/>
      <c r="BP18" s="317"/>
      <c r="BQ18" s="317"/>
      <c r="BR18" s="317"/>
      <c r="BS18" s="317"/>
      <c r="BT18" s="317"/>
      <c r="BU18" s="316"/>
    </row>
    <row r="19" spans="1:92" ht="19.5" customHeight="1" thickBot="1" x14ac:dyDescent="0.2">
      <c r="B19" s="314"/>
      <c r="C19" s="314"/>
      <c r="D19" s="314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5" t="s">
        <v>57</v>
      </c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314"/>
      <c r="AJ19" s="313" t="s">
        <v>87</v>
      </c>
      <c r="AK19" s="312"/>
      <c r="AL19" s="312"/>
      <c r="AM19" s="312"/>
      <c r="AN19" s="312"/>
      <c r="AO19" s="312"/>
      <c r="AP19" s="312"/>
      <c r="AQ19" s="312"/>
      <c r="AR19" s="312"/>
      <c r="AS19" s="312"/>
      <c r="AT19" s="312"/>
      <c r="AU19" s="312"/>
      <c r="AV19" s="312"/>
      <c r="AW19" s="312"/>
      <c r="AX19" s="312"/>
      <c r="AY19" s="312"/>
      <c r="AZ19" s="312"/>
      <c r="BA19" s="312"/>
      <c r="BB19" s="312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  <c r="BO19" s="312"/>
      <c r="BP19" s="312"/>
      <c r="BQ19" s="312"/>
      <c r="BR19" s="312"/>
      <c r="BS19" s="312"/>
      <c r="BT19" s="312"/>
      <c r="BU19" s="311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</row>
    <row r="20" spans="1:92" ht="6.75" customHeight="1" thickBot="1" x14ac:dyDescent="0.25"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</row>
    <row r="21" spans="1:92" s="3" customFormat="1" ht="18.75" customHeight="1" x14ac:dyDescent="0.2">
      <c r="B21" s="310" t="s">
        <v>55</v>
      </c>
      <c r="C21" s="309"/>
      <c r="D21" s="309"/>
      <c r="E21" s="309"/>
      <c r="F21" s="309"/>
      <c r="G21" s="309"/>
      <c r="H21" s="309"/>
      <c r="I21" s="309"/>
      <c r="J21" s="309"/>
      <c r="K21" s="308"/>
      <c r="L21" s="302" t="s">
        <v>54</v>
      </c>
      <c r="M21" s="302"/>
      <c r="N21" s="302"/>
      <c r="O21" s="302"/>
      <c r="P21" s="302"/>
      <c r="Q21" s="302"/>
      <c r="R21" s="302"/>
      <c r="S21" s="302"/>
      <c r="T21" s="302"/>
      <c r="U21" s="302"/>
      <c r="V21" s="302"/>
      <c r="W21" s="307"/>
      <c r="X21" s="306" t="s">
        <v>53</v>
      </c>
      <c r="Y21" s="305"/>
      <c r="Z21" s="304"/>
      <c r="AA21" s="303" t="s">
        <v>52</v>
      </c>
      <c r="AB21" s="302"/>
      <c r="AC21" s="302"/>
      <c r="AD21" s="302"/>
      <c r="AE21" s="302"/>
      <c r="AF21" s="302"/>
      <c r="AG21" s="302"/>
      <c r="AH21" s="302"/>
      <c r="AI21" s="302"/>
      <c r="AJ21" s="302"/>
      <c r="AK21" s="302"/>
      <c r="AL21" s="302"/>
      <c r="AM21" s="306" t="s">
        <v>51</v>
      </c>
      <c r="AN21" s="305"/>
      <c r="AO21" s="304"/>
      <c r="AP21" s="303" t="s">
        <v>50</v>
      </c>
      <c r="AQ21" s="303"/>
      <c r="AR21" s="303"/>
      <c r="AS21" s="303"/>
      <c r="AT21" s="303"/>
      <c r="AU21" s="303"/>
      <c r="AV21" s="303"/>
      <c r="AW21" s="303"/>
      <c r="AX21" s="303"/>
      <c r="AY21" s="303"/>
      <c r="AZ21" s="303"/>
      <c r="BA21" s="303"/>
      <c r="BB21" s="306" t="s">
        <v>49</v>
      </c>
      <c r="BC21" s="305"/>
      <c r="BD21" s="304"/>
      <c r="BE21" s="282"/>
      <c r="BF21" s="263" t="s">
        <v>48</v>
      </c>
      <c r="BG21" s="263"/>
      <c r="BH21" s="263"/>
      <c r="BI21" s="3" t="s">
        <v>25</v>
      </c>
      <c r="BJ21" s="303" t="s">
        <v>47</v>
      </c>
      <c r="BK21" s="302"/>
      <c r="BL21" s="302"/>
      <c r="BM21" s="302"/>
      <c r="BN21" s="302"/>
      <c r="BO21" s="302"/>
      <c r="BP21" s="302"/>
      <c r="BQ21" s="301"/>
      <c r="BR21" s="300" t="s">
        <v>46</v>
      </c>
      <c r="BS21" s="299"/>
      <c r="BT21" s="298" t="s">
        <v>45</v>
      </c>
      <c r="BU21" s="297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</row>
    <row r="22" spans="1:92" s="3" customFormat="1" ht="18.75" customHeight="1" thickBot="1" x14ac:dyDescent="0.25">
      <c r="B22" s="296"/>
      <c r="C22" s="295"/>
      <c r="D22" s="295"/>
      <c r="E22" s="295"/>
      <c r="F22" s="295"/>
      <c r="G22" s="295"/>
      <c r="H22" s="295"/>
      <c r="I22" s="295"/>
      <c r="J22" s="295"/>
      <c r="K22" s="294"/>
      <c r="L22" s="290" t="s">
        <v>86</v>
      </c>
      <c r="M22" s="290"/>
      <c r="N22" s="292"/>
      <c r="O22" s="291" t="s">
        <v>85</v>
      </c>
      <c r="P22" s="290"/>
      <c r="Q22" s="292"/>
      <c r="R22" s="291" t="s">
        <v>84</v>
      </c>
      <c r="S22" s="290"/>
      <c r="T22" s="289"/>
      <c r="U22" s="288" t="s">
        <v>43</v>
      </c>
      <c r="V22" s="287"/>
      <c r="W22" s="287"/>
      <c r="X22" s="285"/>
      <c r="Y22" s="284"/>
      <c r="Z22" s="283"/>
      <c r="AA22" s="293" t="s">
        <v>86</v>
      </c>
      <c r="AB22" s="293"/>
      <c r="AC22" s="293"/>
      <c r="AD22" s="291" t="s">
        <v>85</v>
      </c>
      <c r="AE22" s="290"/>
      <c r="AF22" s="292"/>
      <c r="AG22" s="291" t="s">
        <v>84</v>
      </c>
      <c r="AH22" s="290"/>
      <c r="AI22" s="289"/>
      <c r="AJ22" s="288" t="s">
        <v>43</v>
      </c>
      <c r="AK22" s="287"/>
      <c r="AL22" s="286"/>
      <c r="AM22" s="285"/>
      <c r="AN22" s="284"/>
      <c r="AO22" s="283"/>
      <c r="AP22" s="293" t="s">
        <v>86</v>
      </c>
      <c r="AQ22" s="290"/>
      <c r="AR22" s="292"/>
      <c r="AS22" s="291" t="s">
        <v>85</v>
      </c>
      <c r="AT22" s="290"/>
      <c r="AU22" s="292"/>
      <c r="AV22" s="291" t="s">
        <v>84</v>
      </c>
      <c r="AW22" s="290"/>
      <c r="AX22" s="289"/>
      <c r="AY22" s="288" t="s">
        <v>43</v>
      </c>
      <c r="AZ22" s="287"/>
      <c r="BA22" s="286"/>
      <c r="BB22" s="285"/>
      <c r="BC22" s="284"/>
      <c r="BD22" s="283"/>
      <c r="BE22" s="282"/>
      <c r="BF22" s="263"/>
      <c r="BG22" s="263"/>
      <c r="BH22" s="263"/>
      <c r="BJ22" s="281" t="s">
        <v>42</v>
      </c>
      <c r="BK22" s="280"/>
      <c r="BL22" s="280"/>
      <c r="BM22" s="280"/>
      <c r="BN22" s="280"/>
      <c r="BO22" s="279"/>
      <c r="BP22" s="278" t="s">
        <v>41</v>
      </c>
      <c r="BQ22" s="277"/>
      <c r="BR22" s="152">
        <v>2</v>
      </c>
      <c r="BS22" s="151"/>
      <c r="BT22" s="151">
        <v>1</v>
      </c>
      <c r="BU22" s="150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</row>
    <row r="23" spans="1:92" s="3" customFormat="1" ht="18.75" customHeight="1" x14ac:dyDescent="0.2">
      <c r="B23" s="118" t="s">
        <v>40</v>
      </c>
      <c r="C23" s="117"/>
      <c r="D23" s="117"/>
      <c r="E23" s="117"/>
      <c r="F23" s="117"/>
      <c r="G23" s="117"/>
      <c r="H23" s="117"/>
      <c r="I23" s="117"/>
      <c r="J23" s="117"/>
      <c r="K23" s="116"/>
      <c r="L23" s="115">
        <v>7</v>
      </c>
      <c r="M23" s="114"/>
      <c r="N23" s="114"/>
      <c r="O23" s="114">
        <v>8</v>
      </c>
      <c r="P23" s="114"/>
      <c r="Q23" s="114"/>
      <c r="R23" s="114">
        <v>8</v>
      </c>
      <c r="S23" s="114"/>
      <c r="T23" s="276"/>
      <c r="U23" s="105">
        <f>SUM(L23:T23)/3</f>
        <v>7.666666666666667</v>
      </c>
      <c r="V23" s="112"/>
      <c r="W23" s="112"/>
      <c r="X23" s="111">
        <f>ROUNDUP(U23/AB31,1)</f>
        <v>0.2</v>
      </c>
      <c r="Y23" s="110"/>
      <c r="Z23" s="109"/>
      <c r="AA23" s="275">
        <v>123</v>
      </c>
      <c r="AB23" s="274"/>
      <c r="AC23" s="274"/>
      <c r="AD23" s="274">
        <v>120</v>
      </c>
      <c r="AE23" s="274"/>
      <c r="AF23" s="274"/>
      <c r="AG23" s="274">
        <v>128</v>
      </c>
      <c r="AH23" s="274"/>
      <c r="AI23" s="273"/>
      <c r="AJ23" s="272">
        <f>SUM(AA23:AI23)/3</f>
        <v>123.66666666666667</v>
      </c>
      <c r="AK23" s="272"/>
      <c r="AL23" s="272"/>
      <c r="AM23" s="266">
        <f>ROUNDUP(AJ23/450,1)</f>
        <v>0.30000000000000004</v>
      </c>
      <c r="AN23" s="265"/>
      <c r="AO23" s="264"/>
      <c r="AP23" s="271">
        <v>4</v>
      </c>
      <c r="AQ23" s="270"/>
      <c r="AR23" s="270"/>
      <c r="AS23" s="270">
        <v>4</v>
      </c>
      <c r="AT23" s="270"/>
      <c r="AU23" s="270"/>
      <c r="AV23" s="270">
        <v>4</v>
      </c>
      <c r="AW23" s="270"/>
      <c r="AX23" s="269"/>
      <c r="AY23" s="268">
        <f>SUM(AP23:AX23)/3</f>
        <v>4</v>
      </c>
      <c r="AZ23" s="267"/>
      <c r="BA23" s="267"/>
      <c r="BB23" s="266">
        <f>ROUNDUP(AY23/10,1)</f>
        <v>0.4</v>
      </c>
      <c r="BC23" s="265"/>
      <c r="BD23" s="264"/>
      <c r="BE23" s="39"/>
      <c r="BF23" s="263"/>
      <c r="BG23" s="263"/>
      <c r="BH23" s="263"/>
      <c r="BJ23" s="262"/>
      <c r="BK23" s="261"/>
      <c r="BL23" s="261"/>
      <c r="BM23" s="261"/>
      <c r="BN23" s="261"/>
      <c r="BO23" s="260"/>
      <c r="BP23" s="259" t="s">
        <v>39</v>
      </c>
      <c r="BQ23" s="258"/>
      <c r="BR23" s="152">
        <v>2</v>
      </c>
      <c r="BS23" s="151"/>
      <c r="BT23" s="151"/>
      <c r="BU23" s="150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</row>
    <row r="24" spans="1:92" s="3" customFormat="1" ht="18.75" customHeight="1" x14ac:dyDescent="0.2">
      <c r="B24" s="257" t="s">
        <v>38</v>
      </c>
      <c r="C24" s="256"/>
      <c r="D24" s="256"/>
      <c r="E24" s="256"/>
      <c r="F24" s="256"/>
      <c r="G24" s="256"/>
      <c r="H24" s="256"/>
      <c r="I24" s="256"/>
      <c r="J24" s="256"/>
      <c r="K24" s="255"/>
      <c r="L24" s="254">
        <v>1</v>
      </c>
      <c r="M24" s="251"/>
      <c r="N24" s="253"/>
      <c r="O24" s="252">
        <v>1</v>
      </c>
      <c r="P24" s="251"/>
      <c r="Q24" s="253"/>
      <c r="R24" s="252">
        <v>1</v>
      </c>
      <c r="S24" s="251"/>
      <c r="T24" s="250"/>
      <c r="U24" s="249">
        <f>SUM(L24:T24)/3</f>
        <v>1</v>
      </c>
      <c r="V24" s="248"/>
      <c r="W24" s="247"/>
      <c r="X24" s="246">
        <f>ROUNDUP(U24/10,1)</f>
        <v>0.1</v>
      </c>
      <c r="Y24" s="245"/>
      <c r="Z24" s="244"/>
      <c r="AA24" s="243">
        <v>214</v>
      </c>
      <c r="AB24" s="237"/>
      <c r="AC24" s="242"/>
      <c r="AD24" s="426">
        <v>220</v>
      </c>
      <c r="AE24" s="425"/>
      <c r="AF24" s="424"/>
      <c r="AG24" s="238">
        <v>225</v>
      </c>
      <c r="AH24" s="237"/>
      <c r="AI24" s="236"/>
      <c r="AJ24" s="235">
        <f>SUM(AA24:AI24)/3</f>
        <v>219.66666666666666</v>
      </c>
      <c r="AK24" s="234"/>
      <c r="AL24" s="233"/>
      <c r="AM24" s="232">
        <f>ROUNDUP(AJ24/1000,1)</f>
        <v>0.30000000000000004</v>
      </c>
      <c r="AN24" s="231"/>
      <c r="AO24" s="230"/>
      <c r="AP24" s="229">
        <v>1</v>
      </c>
      <c r="AQ24" s="228"/>
      <c r="AR24" s="228"/>
      <c r="AS24" s="228">
        <v>1</v>
      </c>
      <c r="AT24" s="228"/>
      <c r="AU24" s="228"/>
      <c r="AV24" s="228">
        <v>1</v>
      </c>
      <c r="AW24" s="228"/>
      <c r="AX24" s="227"/>
      <c r="AY24" s="226">
        <f>SUM(AP24:AX24)/3</f>
        <v>1</v>
      </c>
      <c r="AZ24" s="225"/>
      <c r="BA24" s="225"/>
      <c r="BB24" s="224">
        <f>ROUNDUP(AY24/20,1)</f>
        <v>0.1</v>
      </c>
      <c r="BC24" s="223"/>
      <c r="BD24" s="222"/>
      <c r="BE24" s="9" t="s">
        <v>37</v>
      </c>
      <c r="BJ24" s="221" t="s">
        <v>36</v>
      </c>
      <c r="BK24" s="220"/>
      <c r="BL24" s="220"/>
      <c r="BM24" s="220"/>
      <c r="BN24" s="220"/>
      <c r="BO24" s="220"/>
      <c r="BP24" s="220"/>
      <c r="BQ24" s="219"/>
      <c r="BR24" s="218">
        <v>672</v>
      </c>
      <c r="BS24" s="217"/>
      <c r="BT24" s="217"/>
      <c r="BU24" s="216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</row>
    <row r="25" spans="1:92" s="3" customFormat="1" ht="18.75" customHeight="1" x14ac:dyDescent="0.2">
      <c r="B25" s="215"/>
      <c r="C25" s="214"/>
      <c r="D25" s="214"/>
      <c r="E25" s="214"/>
      <c r="F25" s="214"/>
      <c r="G25" s="214"/>
      <c r="H25" s="214"/>
      <c r="I25" s="214"/>
      <c r="J25" s="214"/>
      <c r="K25" s="213"/>
      <c r="L25" s="212"/>
      <c r="M25" s="209"/>
      <c r="N25" s="211"/>
      <c r="O25" s="210"/>
      <c r="P25" s="209"/>
      <c r="Q25" s="211"/>
      <c r="R25" s="210"/>
      <c r="S25" s="209"/>
      <c r="T25" s="208"/>
      <c r="U25" s="196">
        <f>SUM(L25:T25)/3</f>
        <v>0</v>
      </c>
      <c r="V25" s="193"/>
      <c r="W25" s="195"/>
      <c r="X25" s="207"/>
      <c r="Y25" s="206"/>
      <c r="Z25" s="205"/>
      <c r="AA25" s="204"/>
      <c r="AB25" s="198"/>
      <c r="AC25" s="203"/>
      <c r="AD25" s="423"/>
      <c r="AE25" s="422"/>
      <c r="AF25" s="421"/>
      <c r="AG25" s="199"/>
      <c r="AH25" s="198"/>
      <c r="AI25" s="197"/>
      <c r="AJ25" s="196">
        <f>SUM(AA25:AI25)/3</f>
        <v>0</v>
      </c>
      <c r="AK25" s="193"/>
      <c r="AL25" s="195"/>
      <c r="AM25" s="194"/>
      <c r="AN25" s="193"/>
      <c r="AO25" s="192"/>
      <c r="AP25" s="420">
        <v>2</v>
      </c>
      <c r="AQ25" s="418"/>
      <c r="AR25" s="417"/>
      <c r="AS25" s="419">
        <v>2</v>
      </c>
      <c r="AT25" s="418"/>
      <c r="AU25" s="417"/>
      <c r="AV25" s="161">
        <v>2</v>
      </c>
      <c r="AW25" s="161"/>
      <c r="AX25" s="160"/>
      <c r="AY25" s="187">
        <f>SUM(AP25:AX25)/3</f>
        <v>2</v>
      </c>
      <c r="AZ25" s="186"/>
      <c r="BA25" s="186"/>
      <c r="BB25" s="185">
        <f>ROUNDUP(AY25/10,1)</f>
        <v>0.2</v>
      </c>
      <c r="BC25" s="184"/>
      <c r="BD25" s="183"/>
      <c r="BE25" s="9" t="s">
        <v>35</v>
      </c>
      <c r="BF25" s="182"/>
      <c r="BG25" s="39"/>
      <c r="BH25" s="39"/>
      <c r="BJ25" s="181"/>
      <c r="BK25" s="180"/>
      <c r="BL25" s="180"/>
      <c r="BM25" s="180"/>
      <c r="BN25" s="180"/>
      <c r="BO25" s="180"/>
      <c r="BP25" s="180"/>
      <c r="BQ25" s="179"/>
      <c r="BR25" s="178"/>
      <c r="BS25" s="177"/>
      <c r="BT25" s="177"/>
      <c r="BU25" s="176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</row>
    <row r="26" spans="1:92" s="3" customFormat="1" ht="18.75" customHeight="1" thickBot="1" x14ac:dyDescent="0.25">
      <c r="B26" s="175" t="s">
        <v>34</v>
      </c>
      <c r="C26" s="174"/>
      <c r="D26" s="174"/>
      <c r="E26" s="174"/>
      <c r="F26" s="174"/>
      <c r="G26" s="174"/>
      <c r="H26" s="174"/>
      <c r="I26" s="174"/>
      <c r="J26" s="174"/>
      <c r="K26" s="173"/>
      <c r="L26" s="172">
        <v>2</v>
      </c>
      <c r="M26" s="171"/>
      <c r="N26" s="171"/>
      <c r="O26" s="171">
        <v>2</v>
      </c>
      <c r="P26" s="171"/>
      <c r="Q26" s="171"/>
      <c r="R26" s="171">
        <v>2</v>
      </c>
      <c r="S26" s="171"/>
      <c r="T26" s="170"/>
      <c r="U26" s="169">
        <f>SUM(L26:T26)/3</f>
        <v>2</v>
      </c>
      <c r="V26" s="168"/>
      <c r="W26" s="168"/>
      <c r="X26" s="167">
        <f>ROUNDUP(U26/AB31,1)</f>
        <v>0.1</v>
      </c>
      <c r="Y26" s="167"/>
      <c r="Z26" s="167"/>
      <c r="AA26" s="166">
        <v>34</v>
      </c>
      <c r="AB26" s="165"/>
      <c r="AC26" s="165"/>
      <c r="AD26" s="165">
        <v>32</v>
      </c>
      <c r="AE26" s="165"/>
      <c r="AF26" s="165"/>
      <c r="AG26" s="165">
        <v>38</v>
      </c>
      <c r="AH26" s="165"/>
      <c r="AI26" s="164"/>
      <c r="AJ26" s="163">
        <f>SUM(AA26:AI26)/3</f>
        <v>34.666666666666664</v>
      </c>
      <c r="AK26" s="163"/>
      <c r="AL26" s="163"/>
      <c r="AM26" s="157">
        <f>ROUNDUP(AJ26/450,1)</f>
        <v>0.1</v>
      </c>
      <c r="AN26" s="156"/>
      <c r="AO26" s="155"/>
      <c r="AP26" s="162">
        <v>2</v>
      </c>
      <c r="AQ26" s="161"/>
      <c r="AR26" s="161"/>
      <c r="AS26" s="161">
        <v>2</v>
      </c>
      <c r="AT26" s="161"/>
      <c r="AU26" s="161"/>
      <c r="AV26" s="161">
        <v>2</v>
      </c>
      <c r="AW26" s="161"/>
      <c r="AX26" s="160"/>
      <c r="AY26" s="159">
        <f>SUM(AP26:AX26)/3</f>
        <v>2</v>
      </c>
      <c r="AZ26" s="158"/>
      <c r="BA26" s="158"/>
      <c r="BB26" s="157">
        <f>ROUNDUP(AY26/10,1)</f>
        <v>0.2</v>
      </c>
      <c r="BC26" s="156"/>
      <c r="BD26" s="155"/>
      <c r="BE26" s="39"/>
      <c r="BJ26" s="154" t="s">
        <v>33</v>
      </c>
      <c r="BK26" s="154"/>
      <c r="BL26" s="154"/>
      <c r="BM26" s="154"/>
      <c r="BN26" s="154"/>
      <c r="BO26" s="154"/>
      <c r="BP26" s="154"/>
      <c r="BQ26" s="153"/>
      <c r="BR26" s="152">
        <v>176</v>
      </c>
      <c r="BS26" s="151"/>
      <c r="BT26" s="151"/>
      <c r="BU26" s="150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</row>
    <row r="27" spans="1:92" s="3" customFormat="1" ht="18.75" customHeight="1" thickBot="1" x14ac:dyDescent="0.25">
      <c r="B27" s="149" t="s">
        <v>32</v>
      </c>
      <c r="C27" s="148"/>
      <c r="D27" s="148"/>
      <c r="E27" s="148"/>
      <c r="F27" s="148"/>
      <c r="G27" s="148"/>
      <c r="H27" s="148"/>
      <c r="I27" s="148"/>
      <c r="J27" s="148"/>
      <c r="K27" s="147"/>
      <c r="L27" s="132">
        <v>1</v>
      </c>
      <c r="M27" s="131"/>
      <c r="N27" s="131"/>
      <c r="O27" s="131">
        <v>2</v>
      </c>
      <c r="P27" s="131"/>
      <c r="Q27" s="131"/>
      <c r="R27" s="146">
        <v>2</v>
      </c>
      <c r="S27" s="145"/>
      <c r="T27" s="144"/>
      <c r="U27" s="143">
        <f>SUM(L27:T27)/3</f>
        <v>1.6666666666666667</v>
      </c>
      <c r="V27" s="142"/>
      <c r="W27" s="142"/>
      <c r="X27" s="141">
        <f>ROUNDUP(U27/AB31,1)</f>
        <v>0.1</v>
      </c>
      <c r="Y27" s="140"/>
      <c r="Z27" s="139"/>
      <c r="AA27" s="138">
        <v>26</v>
      </c>
      <c r="AB27" s="137"/>
      <c r="AC27" s="137"/>
      <c r="AD27" s="137">
        <v>35</v>
      </c>
      <c r="AE27" s="137"/>
      <c r="AF27" s="137"/>
      <c r="AG27" s="137">
        <v>33</v>
      </c>
      <c r="AH27" s="137"/>
      <c r="AI27" s="136"/>
      <c r="AJ27" s="135">
        <f>SUM(AA27:AI27)/3</f>
        <v>31.333333333333332</v>
      </c>
      <c r="AK27" s="134"/>
      <c r="AL27" s="133"/>
      <c r="AM27" s="127">
        <f>ROUNDUP(AJ27/450,1)</f>
        <v>0.1</v>
      </c>
      <c r="AN27" s="126"/>
      <c r="AO27" s="125"/>
      <c r="AP27" s="132">
        <v>2</v>
      </c>
      <c r="AQ27" s="131"/>
      <c r="AR27" s="131"/>
      <c r="AS27" s="131">
        <v>2</v>
      </c>
      <c r="AT27" s="131"/>
      <c r="AU27" s="131"/>
      <c r="AV27" s="131">
        <v>2</v>
      </c>
      <c r="AW27" s="131"/>
      <c r="AX27" s="130"/>
      <c r="AY27" s="129">
        <f>SUM(AP27:AX27)/3</f>
        <v>2</v>
      </c>
      <c r="AZ27" s="128"/>
      <c r="BA27" s="128"/>
      <c r="BB27" s="127">
        <f>ROUNDUP(AY27/10,1)</f>
        <v>0.2</v>
      </c>
      <c r="BC27" s="126"/>
      <c r="BD27" s="125"/>
      <c r="BE27" s="39"/>
      <c r="BF27" s="15">
        <f>IF(MIN(X24,AM24,BB24+BB25)&gt;1,MIN(X24,AM24,BB24+BB25),1)</f>
        <v>1</v>
      </c>
      <c r="BG27" s="14"/>
      <c r="BH27" s="12"/>
      <c r="BI27" s="44" t="s">
        <v>31</v>
      </c>
      <c r="BJ27" s="124" t="s">
        <v>30</v>
      </c>
      <c r="BK27" s="123"/>
      <c r="BL27" s="123"/>
      <c r="BM27" s="123"/>
      <c r="BN27" s="123"/>
      <c r="BO27" s="123"/>
      <c r="BP27" s="123"/>
      <c r="BQ27" s="122"/>
      <c r="BR27" s="121">
        <v>3.81</v>
      </c>
      <c r="BS27" s="120"/>
      <c r="BT27" s="120"/>
      <c r="BU27" s="119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</row>
    <row r="28" spans="1:92" s="3" customFormat="1" ht="18.75" customHeight="1" thickTop="1" thickBot="1" x14ac:dyDescent="0.2">
      <c r="B28" s="118" t="s">
        <v>29</v>
      </c>
      <c r="C28" s="117"/>
      <c r="D28" s="117"/>
      <c r="E28" s="117"/>
      <c r="F28" s="117"/>
      <c r="G28" s="117"/>
      <c r="H28" s="117"/>
      <c r="I28" s="117"/>
      <c r="J28" s="117"/>
      <c r="K28" s="116"/>
      <c r="L28" s="115">
        <v>10</v>
      </c>
      <c r="M28" s="102"/>
      <c r="N28" s="101"/>
      <c r="O28" s="114">
        <v>10</v>
      </c>
      <c r="P28" s="102"/>
      <c r="Q28" s="101"/>
      <c r="R28" s="114">
        <v>11</v>
      </c>
      <c r="S28" s="102"/>
      <c r="T28" s="113"/>
      <c r="U28" s="105">
        <f>SUM(L28:T28)/3</f>
        <v>10.333333333333334</v>
      </c>
      <c r="V28" s="112"/>
      <c r="W28" s="112"/>
      <c r="X28" s="111">
        <f>ROUNDUP(U28/AB31,1)</f>
        <v>0.30000000000000004</v>
      </c>
      <c r="Y28" s="110"/>
      <c r="Z28" s="109"/>
      <c r="AA28" s="108">
        <f>AA23+SUM(AA26:AC27)</f>
        <v>183</v>
      </c>
      <c r="AB28" s="107"/>
      <c r="AC28" s="106"/>
      <c r="AD28" s="107">
        <f>AD23+SUM(AD26:AF27)</f>
        <v>187</v>
      </c>
      <c r="AE28" s="107"/>
      <c r="AF28" s="106"/>
      <c r="AG28" s="107">
        <f>AG23+SUM(AG26:AI27)</f>
        <v>199</v>
      </c>
      <c r="AH28" s="107"/>
      <c r="AI28" s="106"/>
      <c r="AJ28" s="105">
        <f>SUM(AA28:AI28)/3</f>
        <v>189.66666666666666</v>
      </c>
      <c r="AK28" s="104"/>
      <c r="AL28" s="104"/>
      <c r="AM28" s="97">
        <f>ROUNDUP(AJ28/450,1)</f>
        <v>0.5</v>
      </c>
      <c r="AN28" s="97"/>
      <c r="AO28" s="96"/>
      <c r="AP28" s="103">
        <v>4</v>
      </c>
      <c r="AQ28" s="102"/>
      <c r="AR28" s="102"/>
      <c r="AS28" s="102">
        <v>4</v>
      </c>
      <c r="AT28" s="102"/>
      <c r="AU28" s="102"/>
      <c r="AV28" s="102">
        <v>4</v>
      </c>
      <c r="AW28" s="102"/>
      <c r="AX28" s="101"/>
      <c r="AY28" s="100">
        <f>SUM(AP28:AX28)/3</f>
        <v>4</v>
      </c>
      <c r="AZ28" s="99"/>
      <c r="BA28" s="98"/>
      <c r="BB28" s="97">
        <f>ROUNDUP(AY28/10,1)</f>
        <v>0.4</v>
      </c>
      <c r="BC28" s="97"/>
      <c r="BD28" s="96"/>
      <c r="BE28" s="3" t="s">
        <v>25</v>
      </c>
      <c r="BF28" s="15">
        <f>IF(MIN(X28,AM28,BB28)&gt;1,MIN(X28,AM28,BB28),1)</f>
        <v>1</v>
      </c>
      <c r="BG28" s="14"/>
      <c r="BH28" s="12"/>
      <c r="BI28" s="44" t="s">
        <v>28</v>
      </c>
      <c r="BJ28" s="95" t="s">
        <v>27</v>
      </c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</row>
    <row r="29" spans="1:92" s="3" customFormat="1" ht="18.75" customHeight="1" thickBot="1" x14ac:dyDescent="0.25">
      <c r="B29" s="93" t="s">
        <v>26</v>
      </c>
      <c r="C29" s="92"/>
      <c r="D29" s="92"/>
      <c r="E29" s="92"/>
      <c r="F29" s="92"/>
      <c r="G29" s="92"/>
      <c r="H29" s="92"/>
      <c r="I29" s="92"/>
      <c r="J29" s="92"/>
      <c r="K29" s="91"/>
      <c r="L29" s="56">
        <v>11</v>
      </c>
      <c r="M29" s="84"/>
      <c r="N29" s="83"/>
      <c r="O29" s="55">
        <v>11</v>
      </c>
      <c r="P29" s="84"/>
      <c r="Q29" s="83"/>
      <c r="R29" s="55">
        <v>12</v>
      </c>
      <c r="S29" s="84"/>
      <c r="T29" s="90"/>
      <c r="U29" s="53">
        <f>SUM(L29:T29)/3</f>
        <v>11.333333333333334</v>
      </c>
      <c r="V29" s="52"/>
      <c r="W29" s="52"/>
      <c r="X29" s="51">
        <f>IF(U24&gt;10,ROUNDUP(U24/10,1)+ROUNDUP(U28/AB31,1),ROUNDUP(U29/AB31,1))</f>
        <v>0.30000000000000004</v>
      </c>
      <c r="Y29" s="50"/>
      <c r="Z29" s="49"/>
      <c r="AA29" s="89">
        <f>SUM(AA23:AC27)</f>
        <v>397</v>
      </c>
      <c r="AB29" s="88"/>
      <c r="AC29" s="87"/>
      <c r="AD29" s="88">
        <f>SUM(AD23:AF27)</f>
        <v>407</v>
      </c>
      <c r="AE29" s="88"/>
      <c r="AF29" s="87"/>
      <c r="AG29" s="88">
        <f>SUM(AG23:AI27)</f>
        <v>424</v>
      </c>
      <c r="AH29" s="88"/>
      <c r="AI29" s="87"/>
      <c r="AJ29" s="53">
        <f>SUM(AA29:AI29)/3</f>
        <v>409.33333333333331</v>
      </c>
      <c r="AK29" s="86"/>
      <c r="AL29" s="86"/>
      <c r="AM29" s="79">
        <f>ROUNDUP(AJ29/450,1)</f>
        <v>1</v>
      </c>
      <c r="AN29" s="79"/>
      <c r="AO29" s="78"/>
      <c r="AP29" s="85">
        <v>5</v>
      </c>
      <c r="AQ29" s="84"/>
      <c r="AR29" s="84"/>
      <c r="AS29" s="84">
        <v>5</v>
      </c>
      <c r="AT29" s="84"/>
      <c r="AU29" s="84"/>
      <c r="AV29" s="84">
        <v>5</v>
      </c>
      <c r="AW29" s="84"/>
      <c r="AX29" s="83"/>
      <c r="AY29" s="82">
        <f>SUM(AP29:AX29)/3</f>
        <v>5</v>
      </c>
      <c r="AZ29" s="81"/>
      <c r="BA29" s="80"/>
      <c r="BB29" s="79">
        <f>ROUNDUP(AY29/10,1)</f>
        <v>0.5</v>
      </c>
      <c r="BC29" s="79"/>
      <c r="BD29" s="78"/>
      <c r="BE29" s="3" t="s">
        <v>25</v>
      </c>
      <c r="BF29" s="15">
        <f>IF(MIN(X29,AM29,BB29)&gt;1,MIN(X29,AM29,BB29),1)</f>
        <v>1</v>
      </c>
      <c r="BG29" s="14"/>
      <c r="BH29" s="12"/>
      <c r="BI29" s="44" t="s">
        <v>24</v>
      </c>
      <c r="BJ29" s="77" t="s">
        <v>23</v>
      </c>
    </row>
    <row r="30" spans="1:92" s="3" customFormat="1" ht="18.75" customHeight="1" thickBot="1" x14ac:dyDescent="0.25">
      <c r="B30" s="76" t="s">
        <v>22</v>
      </c>
      <c r="C30" s="75"/>
      <c r="D30" s="75"/>
      <c r="E30" s="75"/>
      <c r="F30" s="75"/>
      <c r="G30" s="74" t="s">
        <v>21</v>
      </c>
      <c r="H30" s="73"/>
      <c r="I30" s="73"/>
      <c r="J30" s="73"/>
      <c r="K30" s="72"/>
      <c r="L30" s="71">
        <v>14</v>
      </c>
      <c r="M30" s="70"/>
      <c r="N30" s="70"/>
      <c r="O30" s="70">
        <v>15</v>
      </c>
      <c r="P30" s="70"/>
      <c r="Q30" s="70"/>
      <c r="R30" s="70">
        <v>16</v>
      </c>
      <c r="S30" s="70"/>
      <c r="T30" s="69"/>
      <c r="U30" s="68">
        <f>SUM(L30:T30)/3</f>
        <v>15</v>
      </c>
      <c r="V30" s="67"/>
      <c r="W30" s="67"/>
      <c r="X30" s="66">
        <f>IF(U24&gt;10,ROUNDUP(U24/10,1)+ROUNDUP(U30/AB31,1),ROUNDUP(U31/AB31,1))</f>
        <v>0.4</v>
      </c>
      <c r="Y30" s="65"/>
      <c r="Z30" s="64"/>
      <c r="AB30" s="44" t="s">
        <v>20</v>
      </c>
      <c r="BF30" s="63"/>
      <c r="BG30" s="62"/>
      <c r="BH30" s="62"/>
      <c r="BI30" s="44"/>
      <c r="BK30" s="15">
        <f>MIN(BF27+BF28,BF29)</f>
        <v>1</v>
      </c>
      <c r="BL30" s="14"/>
      <c r="BM30" s="12"/>
      <c r="BN30" s="3" t="s">
        <v>6</v>
      </c>
      <c r="BO30" s="11" t="s">
        <v>7</v>
      </c>
      <c r="BR30" s="13">
        <f>IF(BK30&gt;1,IF(BK30&gt;=6,INT(ROUNDUP(BK30,0)*2/3),INT(ROUNDUP(BK30,0)-1)),1)</f>
        <v>1</v>
      </c>
      <c r="BS30" s="12"/>
      <c r="BT30" s="11" t="s">
        <v>6</v>
      </c>
    </row>
    <row r="31" spans="1:92" s="38" customFormat="1" ht="18.75" customHeight="1" thickTop="1" thickBot="1" x14ac:dyDescent="0.25">
      <c r="A31" s="3"/>
      <c r="B31" s="61"/>
      <c r="C31" s="60"/>
      <c r="D31" s="60"/>
      <c r="E31" s="60"/>
      <c r="F31" s="60"/>
      <c r="G31" s="59" t="s">
        <v>19</v>
      </c>
      <c r="H31" s="58"/>
      <c r="I31" s="58"/>
      <c r="J31" s="58"/>
      <c r="K31" s="57"/>
      <c r="L31" s="56">
        <v>15</v>
      </c>
      <c r="M31" s="55"/>
      <c r="N31" s="55"/>
      <c r="O31" s="55">
        <v>16</v>
      </c>
      <c r="P31" s="55"/>
      <c r="Q31" s="55"/>
      <c r="R31" s="55">
        <v>17</v>
      </c>
      <c r="S31" s="55"/>
      <c r="T31" s="54"/>
      <c r="U31" s="53">
        <f>SUM(L31:T31)/3</f>
        <v>16</v>
      </c>
      <c r="V31" s="52"/>
      <c r="W31" s="52"/>
      <c r="X31" s="51"/>
      <c r="Y31" s="50"/>
      <c r="Z31" s="49"/>
      <c r="AA31" s="3"/>
      <c r="AB31" s="48">
        <v>40</v>
      </c>
      <c r="AC31" s="47"/>
      <c r="AD31" s="9" t="s">
        <v>18</v>
      </c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46"/>
      <c r="BG31" s="45"/>
      <c r="BH31" s="45"/>
      <c r="BI31" s="44"/>
      <c r="BL31" s="43" t="s">
        <v>17</v>
      </c>
      <c r="BR31" s="42" t="s">
        <v>17</v>
      </c>
      <c r="BS31" s="42"/>
    </row>
    <row r="32" spans="1:92" s="38" customFormat="1" ht="4.5" customHeight="1" thickBot="1" x14ac:dyDescent="0.25">
      <c r="A32" s="3"/>
      <c r="B32" s="41"/>
      <c r="C32" s="41"/>
      <c r="D32" s="41"/>
      <c r="E32" s="41"/>
      <c r="F32" s="41"/>
      <c r="G32" s="41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39"/>
      <c r="V32" s="39"/>
      <c r="W32" s="39"/>
      <c r="X32" s="39"/>
      <c r="Y32" s="39"/>
      <c r="Z32" s="39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</row>
    <row r="33" spans="1:73" s="10" customFormat="1" ht="12" customHeight="1" thickBot="1" x14ac:dyDescent="0.25">
      <c r="A33" s="38"/>
      <c r="B33" s="16" t="s">
        <v>16</v>
      </c>
      <c r="C33" s="37"/>
      <c r="D33" s="37"/>
      <c r="E33" s="37"/>
      <c r="F33" s="37"/>
      <c r="G33" s="37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5"/>
      <c r="V33" s="35"/>
      <c r="W33" s="35"/>
      <c r="X33" s="35"/>
      <c r="Y33" s="35"/>
      <c r="Z33" s="35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26"/>
      <c r="AY33" s="26"/>
      <c r="AZ33" s="26"/>
      <c r="BA33" s="26"/>
      <c r="BB33" s="26"/>
      <c r="BC33" s="26"/>
      <c r="BD33" s="26"/>
      <c r="BE33" s="26"/>
      <c r="BF33" s="8"/>
      <c r="BG33" s="8"/>
      <c r="BH33" s="8"/>
      <c r="BI33" s="8"/>
      <c r="BJ33" s="23"/>
      <c r="BK33" s="34">
        <v>1</v>
      </c>
      <c r="BL33" s="33"/>
      <c r="BM33" s="31"/>
      <c r="BN33" s="3" t="s">
        <v>6</v>
      </c>
      <c r="BO33" s="9" t="s">
        <v>7</v>
      </c>
      <c r="BP33" s="3"/>
      <c r="BQ33" s="3"/>
      <c r="BR33" s="32">
        <v>1</v>
      </c>
      <c r="BS33" s="31"/>
      <c r="BT33" s="11" t="s">
        <v>6</v>
      </c>
      <c r="BU33" s="8"/>
    </row>
    <row r="34" spans="1:73" s="10" customFormat="1" ht="12" customHeight="1" thickBot="1" x14ac:dyDescent="0.25">
      <c r="B34" s="30" t="s">
        <v>15</v>
      </c>
      <c r="C34" s="29"/>
      <c r="D34" s="29"/>
      <c r="E34" s="29"/>
      <c r="F34" s="29"/>
      <c r="G34" s="29"/>
      <c r="H34" s="28"/>
      <c r="I34" s="28"/>
      <c r="J34" s="28"/>
      <c r="K34" s="28"/>
      <c r="L34" s="28"/>
      <c r="M34" s="27"/>
      <c r="N34" s="27"/>
      <c r="O34" s="27"/>
      <c r="P34" s="27"/>
      <c r="Q34" s="27"/>
      <c r="R34" s="27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8"/>
      <c r="AY34" s="8"/>
      <c r="AZ34" s="8"/>
      <c r="BA34" s="8"/>
      <c r="BB34" s="8"/>
      <c r="BC34" s="8"/>
      <c r="BD34" s="8"/>
      <c r="BE34" s="8"/>
      <c r="BL34" s="25" t="s">
        <v>14</v>
      </c>
      <c r="BR34" s="24" t="s">
        <v>14</v>
      </c>
      <c r="BS34" s="24"/>
      <c r="BU34" s="8"/>
    </row>
    <row r="35" spans="1:73" s="10" customFormat="1" ht="12" customHeight="1" thickBot="1" x14ac:dyDescent="0.25">
      <c r="B35" s="16" t="s">
        <v>13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23" t="s">
        <v>12</v>
      </c>
      <c r="BK35" s="22">
        <f>BK30+BK33</f>
        <v>2</v>
      </c>
      <c r="BL35" s="21"/>
      <c r="BM35" s="20"/>
      <c r="BN35" s="3" t="s">
        <v>6</v>
      </c>
      <c r="BO35" s="9" t="s">
        <v>7</v>
      </c>
      <c r="BP35" s="3"/>
      <c r="BQ35" s="3"/>
      <c r="BR35" s="19">
        <f>BR30+BR33</f>
        <v>2</v>
      </c>
      <c r="BS35" s="18"/>
      <c r="BT35" s="11" t="s">
        <v>6</v>
      </c>
      <c r="BU35" s="8"/>
    </row>
    <row r="36" spans="1:73" s="10" customFormat="1" ht="12" customHeight="1" x14ac:dyDescent="0.2">
      <c r="B36" s="16" t="s">
        <v>11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U36" s="8"/>
    </row>
    <row r="37" spans="1:73" s="10" customFormat="1" ht="12" customHeight="1" thickBot="1" x14ac:dyDescent="0.25">
      <c r="B37" s="16" t="s">
        <v>10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K37" s="17" t="s">
        <v>9</v>
      </c>
      <c r="BU37" s="8"/>
    </row>
    <row r="38" spans="1:73" s="10" customFormat="1" ht="12" customHeight="1" thickBot="1" x14ac:dyDescent="0.25">
      <c r="B38" s="16" t="s">
        <v>8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K38" s="15">
        <f>X30</f>
        <v>0.4</v>
      </c>
      <c r="BL38" s="14"/>
      <c r="BM38" s="12"/>
      <c r="BN38" s="3" t="s">
        <v>6</v>
      </c>
      <c r="BO38" s="11" t="s">
        <v>7</v>
      </c>
      <c r="BP38" s="3"/>
      <c r="BQ38" s="3"/>
      <c r="BR38" s="13">
        <f>IF(BK38&gt;1,IF(BK38&gt;=6,INT(ROUNDUP(BK38,0)*2/3),INT(ROUNDUP(BK38,0)-1)),1)</f>
        <v>1</v>
      </c>
      <c r="BS38" s="12"/>
      <c r="BT38" s="11" t="s">
        <v>6</v>
      </c>
      <c r="BU38" s="8"/>
    </row>
    <row r="39" spans="1:73" s="10" customFormat="1" ht="12" customHeight="1" x14ac:dyDescent="0.2">
      <c r="B39" s="8" t="s">
        <v>5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U39" s="8"/>
    </row>
    <row r="40" spans="1:73" s="10" customFormat="1" ht="12" customHeight="1" x14ac:dyDescent="0.2">
      <c r="B40" s="8" t="s">
        <v>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U40" s="8"/>
    </row>
    <row r="41" spans="1:73" s="3" customFormat="1" ht="12" customHeight="1" x14ac:dyDescent="0.2">
      <c r="A41" s="10"/>
      <c r="B41" s="8" t="s">
        <v>3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U41" s="9"/>
    </row>
    <row r="42" spans="1:73" s="3" customFormat="1" ht="12" customHeight="1" x14ac:dyDescent="0.2">
      <c r="B42" s="8" t="s">
        <v>2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</row>
    <row r="43" spans="1:73" s="3" customFormat="1" ht="12" customHeight="1" x14ac:dyDescent="0.2">
      <c r="B43" s="9" t="s">
        <v>1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T43" s="8"/>
      <c r="BU43" s="8"/>
    </row>
    <row r="44" spans="1:73" s="3" customFormat="1" ht="20.25" customHeight="1" x14ac:dyDescent="0.2">
      <c r="B44" s="7" t="s">
        <v>0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</row>
    <row r="45" spans="1:73" s="3" customFormat="1" ht="6" customHeight="1" x14ac:dyDescent="0.2">
      <c r="B45" s="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</row>
    <row r="46" spans="1:73" s="3" customFormat="1" ht="21" customHeight="1" x14ac:dyDescent="0.2">
      <c r="C46" s="4"/>
      <c r="D46" s="4"/>
      <c r="E46" s="4"/>
    </row>
    <row r="47" spans="1:73" ht="21" customHeight="1" x14ac:dyDescent="0.2">
      <c r="A47" s="3"/>
      <c r="B47" s="3"/>
      <c r="C47" s="4"/>
      <c r="D47" s="4"/>
      <c r="E47" s="4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</row>
  </sheetData>
  <mergeCells count="300">
    <mergeCell ref="BK38:BM38"/>
    <mergeCell ref="BR38:BS38"/>
    <mergeCell ref="B44:BU44"/>
    <mergeCell ref="B4:O4"/>
    <mergeCell ref="P4:AP4"/>
    <mergeCell ref="P5:U7"/>
    <mergeCell ref="P8:U8"/>
    <mergeCell ref="P9:U9"/>
    <mergeCell ref="P10:U10"/>
    <mergeCell ref="P11:U11"/>
    <mergeCell ref="BR31:BS31"/>
    <mergeCell ref="BK33:BM33"/>
    <mergeCell ref="BR33:BS33"/>
    <mergeCell ref="BR34:BS34"/>
    <mergeCell ref="BK35:BM35"/>
    <mergeCell ref="BR35:BS35"/>
    <mergeCell ref="BF30:BH30"/>
    <mergeCell ref="BK30:BM30"/>
    <mergeCell ref="BR30:BS30"/>
    <mergeCell ref="G31:K31"/>
    <mergeCell ref="L31:N31"/>
    <mergeCell ref="O31:Q31"/>
    <mergeCell ref="R31:T31"/>
    <mergeCell ref="U31:W31"/>
    <mergeCell ref="AB31:AC31"/>
    <mergeCell ref="BF31:BH31"/>
    <mergeCell ref="AY29:BA29"/>
    <mergeCell ref="BB29:BD29"/>
    <mergeCell ref="BF29:BH29"/>
    <mergeCell ref="B30:F31"/>
    <mergeCell ref="G30:K30"/>
    <mergeCell ref="L30:N30"/>
    <mergeCell ref="O30:Q30"/>
    <mergeCell ref="R30:T30"/>
    <mergeCell ref="U30:W30"/>
    <mergeCell ref="X30:Z31"/>
    <mergeCell ref="AG29:AI29"/>
    <mergeCell ref="AJ29:AL29"/>
    <mergeCell ref="AM29:AO29"/>
    <mergeCell ref="AP29:AR29"/>
    <mergeCell ref="AS29:AU29"/>
    <mergeCell ref="AV29:AX29"/>
    <mergeCell ref="BB28:BD28"/>
    <mergeCell ref="BF28:BH28"/>
    <mergeCell ref="B29:K29"/>
    <mergeCell ref="L29:N29"/>
    <mergeCell ref="O29:Q29"/>
    <mergeCell ref="R29:T29"/>
    <mergeCell ref="U29:W29"/>
    <mergeCell ref="X29:Z29"/>
    <mergeCell ref="AA29:AC29"/>
    <mergeCell ref="AD29:AF29"/>
    <mergeCell ref="AJ28:AL28"/>
    <mergeCell ref="AM28:AO28"/>
    <mergeCell ref="AP28:AR28"/>
    <mergeCell ref="AS28:AU28"/>
    <mergeCell ref="AV28:AX28"/>
    <mergeCell ref="AY28:BA28"/>
    <mergeCell ref="BR27:BU27"/>
    <mergeCell ref="B28:K28"/>
    <mergeCell ref="L28:N28"/>
    <mergeCell ref="O28:Q28"/>
    <mergeCell ref="R28:T28"/>
    <mergeCell ref="U28:W28"/>
    <mergeCell ref="X28:Z28"/>
    <mergeCell ref="AA28:AC28"/>
    <mergeCell ref="AD28:AF28"/>
    <mergeCell ref="AG28:AI28"/>
    <mergeCell ref="AS27:AU27"/>
    <mergeCell ref="AV27:AX27"/>
    <mergeCell ref="AY27:BA27"/>
    <mergeCell ref="BB27:BD27"/>
    <mergeCell ref="BF27:BH27"/>
    <mergeCell ref="BJ27:BQ27"/>
    <mergeCell ref="AA27:AC27"/>
    <mergeCell ref="AD27:AF27"/>
    <mergeCell ref="AG27:AI27"/>
    <mergeCell ref="AJ27:AL27"/>
    <mergeCell ref="AM27:AO27"/>
    <mergeCell ref="AP27:AR27"/>
    <mergeCell ref="B27:K27"/>
    <mergeCell ref="L27:N27"/>
    <mergeCell ref="O27:Q27"/>
    <mergeCell ref="R27:T27"/>
    <mergeCell ref="U27:W27"/>
    <mergeCell ref="X27:Z27"/>
    <mergeCell ref="AS26:AU26"/>
    <mergeCell ref="AV26:AX26"/>
    <mergeCell ref="AY26:BA26"/>
    <mergeCell ref="BB26:BD26"/>
    <mergeCell ref="BJ26:BQ26"/>
    <mergeCell ref="BR26:BU26"/>
    <mergeCell ref="AA26:AC26"/>
    <mergeCell ref="AD26:AF26"/>
    <mergeCell ref="AG26:AI26"/>
    <mergeCell ref="AJ26:AL26"/>
    <mergeCell ref="AM26:AO26"/>
    <mergeCell ref="AP26:AR26"/>
    <mergeCell ref="B26:K26"/>
    <mergeCell ref="L26:N26"/>
    <mergeCell ref="O26:Q26"/>
    <mergeCell ref="R26:T26"/>
    <mergeCell ref="U26:W26"/>
    <mergeCell ref="X26:Z26"/>
    <mergeCell ref="BJ24:BQ25"/>
    <mergeCell ref="BR24:BU25"/>
    <mergeCell ref="AP25:AR25"/>
    <mergeCell ref="AS25:AU25"/>
    <mergeCell ref="AV25:AX25"/>
    <mergeCell ref="AY25:BA25"/>
    <mergeCell ref="BB25:BD25"/>
    <mergeCell ref="AM24:AO25"/>
    <mergeCell ref="AP24:AR24"/>
    <mergeCell ref="AS24:AU24"/>
    <mergeCell ref="AV24:AX24"/>
    <mergeCell ref="AY24:BA24"/>
    <mergeCell ref="BB24:BD24"/>
    <mergeCell ref="BT23:BU23"/>
    <mergeCell ref="B24:K25"/>
    <mergeCell ref="L24:N25"/>
    <mergeCell ref="O24:Q25"/>
    <mergeCell ref="R24:T25"/>
    <mergeCell ref="U24:W25"/>
    <mergeCell ref="X24:Z25"/>
    <mergeCell ref="AA24:AC25"/>
    <mergeCell ref="AG24:AI25"/>
    <mergeCell ref="AJ24:AL25"/>
    <mergeCell ref="AJ23:AL23"/>
    <mergeCell ref="AM23:AO23"/>
    <mergeCell ref="AP23:AR23"/>
    <mergeCell ref="AS23:AU23"/>
    <mergeCell ref="AV23:AX23"/>
    <mergeCell ref="AY23:BA23"/>
    <mergeCell ref="BT22:BU22"/>
    <mergeCell ref="B23:K23"/>
    <mergeCell ref="L23:N23"/>
    <mergeCell ref="O23:Q23"/>
    <mergeCell ref="R23:T23"/>
    <mergeCell ref="U23:W23"/>
    <mergeCell ref="X23:Z23"/>
    <mergeCell ref="AA23:AC23"/>
    <mergeCell ref="AD23:AF23"/>
    <mergeCell ref="AG23:AI23"/>
    <mergeCell ref="AS22:AU22"/>
    <mergeCell ref="AV22:AX22"/>
    <mergeCell ref="AY22:BA22"/>
    <mergeCell ref="BJ22:BO23"/>
    <mergeCell ref="BP22:BQ22"/>
    <mergeCell ref="BR22:BS22"/>
    <mergeCell ref="BB23:BD23"/>
    <mergeCell ref="BP23:BQ23"/>
    <mergeCell ref="BR23:BS23"/>
    <mergeCell ref="BT21:BU21"/>
    <mergeCell ref="L22:N22"/>
    <mergeCell ref="O22:Q22"/>
    <mergeCell ref="R22:T22"/>
    <mergeCell ref="U22:W22"/>
    <mergeCell ref="AA22:AC22"/>
    <mergeCell ref="AD22:AF22"/>
    <mergeCell ref="AG22:AI22"/>
    <mergeCell ref="AJ22:AL22"/>
    <mergeCell ref="AP22:AR22"/>
    <mergeCell ref="B18:Q18"/>
    <mergeCell ref="R18:AI18"/>
    <mergeCell ref="AJ18:BU18"/>
    <mergeCell ref="AJ19:BU19"/>
    <mergeCell ref="B21:K22"/>
    <mergeCell ref="L21:W21"/>
    <mergeCell ref="X21:Z22"/>
    <mergeCell ref="AA21:AL21"/>
    <mergeCell ref="AM21:AO22"/>
    <mergeCell ref="AP21:BA21"/>
    <mergeCell ref="AD24:AF25"/>
    <mergeCell ref="V17:AB17"/>
    <mergeCell ref="BH17:BJ17"/>
    <mergeCell ref="BK17:BM17"/>
    <mergeCell ref="BN17:BR17"/>
    <mergeCell ref="BS17:BU17"/>
    <mergeCell ref="BB21:BD22"/>
    <mergeCell ref="BF21:BH23"/>
    <mergeCell ref="BJ21:BQ21"/>
    <mergeCell ref="BR21:BS21"/>
    <mergeCell ref="P16:U16"/>
    <mergeCell ref="B17:G17"/>
    <mergeCell ref="H17:I17"/>
    <mergeCell ref="J17:K17"/>
    <mergeCell ref="L17:M17"/>
    <mergeCell ref="N17:O17"/>
    <mergeCell ref="P17:U17"/>
    <mergeCell ref="V15:AB15"/>
    <mergeCell ref="V16:AB16"/>
    <mergeCell ref="BH16:BJ16"/>
    <mergeCell ref="BK16:BM16"/>
    <mergeCell ref="BN16:BR16"/>
    <mergeCell ref="BS16:BU16"/>
    <mergeCell ref="B15:G15"/>
    <mergeCell ref="H15:I15"/>
    <mergeCell ref="J15:K15"/>
    <mergeCell ref="L15:M15"/>
    <mergeCell ref="N15:O15"/>
    <mergeCell ref="B16:G16"/>
    <mergeCell ref="H16:I16"/>
    <mergeCell ref="J16:K16"/>
    <mergeCell ref="L16:M16"/>
    <mergeCell ref="N16:O16"/>
    <mergeCell ref="BH14:BJ14"/>
    <mergeCell ref="BK14:BM14"/>
    <mergeCell ref="BN14:BR14"/>
    <mergeCell ref="BS14:BU14"/>
    <mergeCell ref="P14:U14"/>
    <mergeCell ref="BH15:BJ15"/>
    <mergeCell ref="BK15:BM15"/>
    <mergeCell ref="BN15:BR15"/>
    <mergeCell ref="BS15:BU15"/>
    <mergeCell ref="P15:U15"/>
    <mergeCell ref="B14:G14"/>
    <mergeCell ref="H14:I14"/>
    <mergeCell ref="J14:K14"/>
    <mergeCell ref="L14:M14"/>
    <mergeCell ref="N14:O14"/>
    <mergeCell ref="V13:AB13"/>
    <mergeCell ref="V14:AB14"/>
    <mergeCell ref="BH13:BJ13"/>
    <mergeCell ref="BK13:BM13"/>
    <mergeCell ref="BN13:BR13"/>
    <mergeCell ref="BS13:BU13"/>
    <mergeCell ref="P13:U13"/>
    <mergeCell ref="B13:G13"/>
    <mergeCell ref="H13:I13"/>
    <mergeCell ref="J13:K13"/>
    <mergeCell ref="L13:M13"/>
    <mergeCell ref="N13:O13"/>
    <mergeCell ref="V12:AB12"/>
    <mergeCell ref="BH12:BJ12"/>
    <mergeCell ref="BK12:BM12"/>
    <mergeCell ref="BN12:BR12"/>
    <mergeCell ref="BS10:BU10"/>
    <mergeCell ref="P12:U12"/>
    <mergeCell ref="BH11:BJ11"/>
    <mergeCell ref="BK11:BM11"/>
    <mergeCell ref="BN11:BR11"/>
    <mergeCell ref="BS11:BU11"/>
    <mergeCell ref="B12:G12"/>
    <mergeCell ref="H12:I12"/>
    <mergeCell ref="J12:K12"/>
    <mergeCell ref="L12:M12"/>
    <mergeCell ref="N12:O12"/>
    <mergeCell ref="V11:AB11"/>
    <mergeCell ref="B11:G11"/>
    <mergeCell ref="H11:I11"/>
    <mergeCell ref="J11:K11"/>
    <mergeCell ref="L11:M11"/>
    <mergeCell ref="N11:O11"/>
    <mergeCell ref="V10:AB10"/>
    <mergeCell ref="BH10:BJ10"/>
    <mergeCell ref="BK10:BM10"/>
    <mergeCell ref="BN10:BR10"/>
    <mergeCell ref="B10:G10"/>
    <mergeCell ref="H10:I10"/>
    <mergeCell ref="J10:K10"/>
    <mergeCell ref="L10:M10"/>
    <mergeCell ref="N10:O10"/>
    <mergeCell ref="BH9:BJ9"/>
    <mergeCell ref="BK9:BM9"/>
    <mergeCell ref="BN9:BR9"/>
    <mergeCell ref="BS9:BU9"/>
    <mergeCell ref="B9:G9"/>
    <mergeCell ref="H9:I9"/>
    <mergeCell ref="J9:K9"/>
    <mergeCell ref="L9:M9"/>
    <mergeCell ref="N9:O9"/>
    <mergeCell ref="B8:G8"/>
    <mergeCell ref="H8:I8"/>
    <mergeCell ref="J8:K8"/>
    <mergeCell ref="L8:M8"/>
    <mergeCell ref="N8:O8"/>
    <mergeCell ref="V9:AB9"/>
    <mergeCell ref="BN5:BR7"/>
    <mergeCell ref="BS5:BU7"/>
    <mergeCell ref="V8:AB8"/>
    <mergeCell ref="BH8:BJ8"/>
    <mergeCell ref="BK8:BM8"/>
    <mergeCell ref="BN8:BR8"/>
    <mergeCell ref="BS8:BU8"/>
    <mergeCell ref="B2:BU2"/>
    <mergeCell ref="AQ4:AW4"/>
    <mergeCell ref="AX4:BU4"/>
    <mergeCell ref="B5:G7"/>
    <mergeCell ref="H5:I7"/>
    <mergeCell ref="J5:K7"/>
    <mergeCell ref="AX5:BD5"/>
    <mergeCell ref="BE5:BG5"/>
    <mergeCell ref="BH5:BJ7"/>
    <mergeCell ref="BK5:BM7"/>
    <mergeCell ref="L5:M7"/>
    <mergeCell ref="N5:O7"/>
    <mergeCell ref="V5:AB7"/>
    <mergeCell ref="AC5:AI5"/>
    <mergeCell ref="AJ5:AP5"/>
    <mergeCell ref="AQ5:AW5"/>
  </mergeCells>
  <phoneticPr fontId="8"/>
  <dataValidations count="1">
    <dataValidation type="list" allowBlank="1" showInputMessage="1" showErrorMessage="1" sqref="AB31:AC31 JX31:JY31 TT31:TU31 ADP31:ADQ31 ANL31:ANM31 AXH31:AXI31 BHD31:BHE31 BQZ31:BRA31 CAV31:CAW31 CKR31:CKS31 CUN31:CUO31 DEJ31:DEK31 DOF31:DOG31 DYB31:DYC31 EHX31:EHY31 ERT31:ERU31 FBP31:FBQ31 FLL31:FLM31 FVH31:FVI31 GFD31:GFE31 GOZ31:GPA31 GYV31:GYW31 HIR31:HIS31 HSN31:HSO31 ICJ31:ICK31 IMF31:IMG31 IWB31:IWC31 JFX31:JFY31 JPT31:JPU31 JZP31:JZQ31 KJL31:KJM31 KTH31:KTI31 LDD31:LDE31 LMZ31:LNA31 LWV31:LWW31 MGR31:MGS31 MQN31:MQO31 NAJ31:NAK31 NKF31:NKG31 NUB31:NUC31 ODX31:ODY31 ONT31:ONU31 OXP31:OXQ31 PHL31:PHM31 PRH31:PRI31 QBD31:QBE31 QKZ31:QLA31 QUV31:QUW31 RER31:RES31 RON31:ROO31 RYJ31:RYK31 SIF31:SIG31 SSB31:SSC31 TBX31:TBY31 TLT31:TLU31 TVP31:TVQ31 UFL31:UFM31 UPH31:UPI31 UZD31:UZE31 VIZ31:VJA31 VSV31:VSW31 WCR31:WCS31 WMN31:WMO31 WWJ31:WWK31 AB65567:AC65567 JX65567:JY65567 TT65567:TU65567 ADP65567:ADQ65567 ANL65567:ANM65567 AXH65567:AXI65567 BHD65567:BHE65567 BQZ65567:BRA65567 CAV65567:CAW65567 CKR65567:CKS65567 CUN65567:CUO65567 DEJ65567:DEK65567 DOF65567:DOG65567 DYB65567:DYC65567 EHX65567:EHY65567 ERT65567:ERU65567 FBP65567:FBQ65567 FLL65567:FLM65567 FVH65567:FVI65567 GFD65567:GFE65567 GOZ65567:GPA65567 GYV65567:GYW65567 HIR65567:HIS65567 HSN65567:HSO65567 ICJ65567:ICK65567 IMF65567:IMG65567 IWB65567:IWC65567 JFX65567:JFY65567 JPT65567:JPU65567 JZP65567:JZQ65567 KJL65567:KJM65567 KTH65567:KTI65567 LDD65567:LDE65567 LMZ65567:LNA65567 LWV65567:LWW65567 MGR65567:MGS65567 MQN65567:MQO65567 NAJ65567:NAK65567 NKF65567:NKG65567 NUB65567:NUC65567 ODX65567:ODY65567 ONT65567:ONU65567 OXP65567:OXQ65567 PHL65567:PHM65567 PRH65567:PRI65567 QBD65567:QBE65567 QKZ65567:QLA65567 QUV65567:QUW65567 RER65567:RES65567 RON65567:ROO65567 RYJ65567:RYK65567 SIF65567:SIG65567 SSB65567:SSC65567 TBX65567:TBY65567 TLT65567:TLU65567 TVP65567:TVQ65567 UFL65567:UFM65567 UPH65567:UPI65567 UZD65567:UZE65567 VIZ65567:VJA65567 VSV65567:VSW65567 WCR65567:WCS65567 WMN65567:WMO65567 WWJ65567:WWK65567 AB131103:AC131103 JX131103:JY131103 TT131103:TU131103 ADP131103:ADQ131103 ANL131103:ANM131103 AXH131103:AXI131103 BHD131103:BHE131103 BQZ131103:BRA131103 CAV131103:CAW131103 CKR131103:CKS131103 CUN131103:CUO131103 DEJ131103:DEK131103 DOF131103:DOG131103 DYB131103:DYC131103 EHX131103:EHY131103 ERT131103:ERU131103 FBP131103:FBQ131103 FLL131103:FLM131103 FVH131103:FVI131103 GFD131103:GFE131103 GOZ131103:GPA131103 GYV131103:GYW131103 HIR131103:HIS131103 HSN131103:HSO131103 ICJ131103:ICK131103 IMF131103:IMG131103 IWB131103:IWC131103 JFX131103:JFY131103 JPT131103:JPU131103 JZP131103:JZQ131103 KJL131103:KJM131103 KTH131103:KTI131103 LDD131103:LDE131103 LMZ131103:LNA131103 LWV131103:LWW131103 MGR131103:MGS131103 MQN131103:MQO131103 NAJ131103:NAK131103 NKF131103:NKG131103 NUB131103:NUC131103 ODX131103:ODY131103 ONT131103:ONU131103 OXP131103:OXQ131103 PHL131103:PHM131103 PRH131103:PRI131103 QBD131103:QBE131103 QKZ131103:QLA131103 QUV131103:QUW131103 RER131103:RES131103 RON131103:ROO131103 RYJ131103:RYK131103 SIF131103:SIG131103 SSB131103:SSC131103 TBX131103:TBY131103 TLT131103:TLU131103 TVP131103:TVQ131103 UFL131103:UFM131103 UPH131103:UPI131103 UZD131103:UZE131103 VIZ131103:VJA131103 VSV131103:VSW131103 WCR131103:WCS131103 WMN131103:WMO131103 WWJ131103:WWK131103 AB196639:AC196639 JX196639:JY196639 TT196639:TU196639 ADP196639:ADQ196639 ANL196639:ANM196639 AXH196639:AXI196639 BHD196639:BHE196639 BQZ196639:BRA196639 CAV196639:CAW196639 CKR196639:CKS196639 CUN196639:CUO196639 DEJ196639:DEK196639 DOF196639:DOG196639 DYB196639:DYC196639 EHX196639:EHY196639 ERT196639:ERU196639 FBP196639:FBQ196639 FLL196639:FLM196639 FVH196639:FVI196639 GFD196639:GFE196639 GOZ196639:GPA196639 GYV196639:GYW196639 HIR196639:HIS196639 HSN196639:HSO196639 ICJ196639:ICK196639 IMF196639:IMG196639 IWB196639:IWC196639 JFX196639:JFY196639 JPT196639:JPU196639 JZP196639:JZQ196639 KJL196639:KJM196639 KTH196639:KTI196639 LDD196639:LDE196639 LMZ196639:LNA196639 LWV196639:LWW196639 MGR196639:MGS196639 MQN196639:MQO196639 NAJ196639:NAK196639 NKF196639:NKG196639 NUB196639:NUC196639 ODX196639:ODY196639 ONT196639:ONU196639 OXP196639:OXQ196639 PHL196639:PHM196639 PRH196639:PRI196639 QBD196639:QBE196639 QKZ196639:QLA196639 QUV196639:QUW196639 RER196639:RES196639 RON196639:ROO196639 RYJ196639:RYK196639 SIF196639:SIG196639 SSB196639:SSC196639 TBX196639:TBY196639 TLT196639:TLU196639 TVP196639:TVQ196639 UFL196639:UFM196639 UPH196639:UPI196639 UZD196639:UZE196639 VIZ196639:VJA196639 VSV196639:VSW196639 WCR196639:WCS196639 WMN196639:WMO196639 WWJ196639:WWK196639 AB262175:AC262175 JX262175:JY262175 TT262175:TU262175 ADP262175:ADQ262175 ANL262175:ANM262175 AXH262175:AXI262175 BHD262175:BHE262175 BQZ262175:BRA262175 CAV262175:CAW262175 CKR262175:CKS262175 CUN262175:CUO262175 DEJ262175:DEK262175 DOF262175:DOG262175 DYB262175:DYC262175 EHX262175:EHY262175 ERT262175:ERU262175 FBP262175:FBQ262175 FLL262175:FLM262175 FVH262175:FVI262175 GFD262175:GFE262175 GOZ262175:GPA262175 GYV262175:GYW262175 HIR262175:HIS262175 HSN262175:HSO262175 ICJ262175:ICK262175 IMF262175:IMG262175 IWB262175:IWC262175 JFX262175:JFY262175 JPT262175:JPU262175 JZP262175:JZQ262175 KJL262175:KJM262175 KTH262175:KTI262175 LDD262175:LDE262175 LMZ262175:LNA262175 LWV262175:LWW262175 MGR262175:MGS262175 MQN262175:MQO262175 NAJ262175:NAK262175 NKF262175:NKG262175 NUB262175:NUC262175 ODX262175:ODY262175 ONT262175:ONU262175 OXP262175:OXQ262175 PHL262175:PHM262175 PRH262175:PRI262175 QBD262175:QBE262175 QKZ262175:QLA262175 QUV262175:QUW262175 RER262175:RES262175 RON262175:ROO262175 RYJ262175:RYK262175 SIF262175:SIG262175 SSB262175:SSC262175 TBX262175:TBY262175 TLT262175:TLU262175 TVP262175:TVQ262175 UFL262175:UFM262175 UPH262175:UPI262175 UZD262175:UZE262175 VIZ262175:VJA262175 VSV262175:VSW262175 WCR262175:WCS262175 WMN262175:WMO262175 WWJ262175:WWK262175 AB327711:AC327711 JX327711:JY327711 TT327711:TU327711 ADP327711:ADQ327711 ANL327711:ANM327711 AXH327711:AXI327711 BHD327711:BHE327711 BQZ327711:BRA327711 CAV327711:CAW327711 CKR327711:CKS327711 CUN327711:CUO327711 DEJ327711:DEK327711 DOF327711:DOG327711 DYB327711:DYC327711 EHX327711:EHY327711 ERT327711:ERU327711 FBP327711:FBQ327711 FLL327711:FLM327711 FVH327711:FVI327711 GFD327711:GFE327711 GOZ327711:GPA327711 GYV327711:GYW327711 HIR327711:HIS327711 HSN327711:HSO327711 ICJ327711:ICK327711 IMF327711:IMG327711 IWB327711:IWC327711 JFX327711:JFY327711 JPT327711:JPU327711 JZP327711:JZQ327711 KJL327711:KJM327711 KTH327711:KTI327711 LDD327711:LDE327711 LMZ327711:LNA327711 LWV327711:LWW327711 MGR327711:MGS327711 MQN327711:MQO327711 NAJ327711:NAK327711 NKF327711:NKG327711 NUB327711:NUC327711 ODX327711:ODY327711 ONT327711:ONU327711 OXP327711:OXQ327711 PHL327711:PHM327711 PRH327711:PRI327711 QBD327711:QBE327711 QKZ327711:QLA327711 QUV327711:QUW327711 RER327711:RES327711 RON327711:ROO327711 RYJ327711:RYK327711 SIF327711:SIG327711 SSB327711:SSC327711 TBX327711:TBY327711 TLT327711:TLU327711 TVP327711:TVQ327711 UFL327711:UFM327711 UPH327711:UPI327711 UZD327711:UZE327711 VIZ327711:VJA327711 VSV327711:VSW327711 WCR327711:WCS327711 WMN327711:WMO327711 WWJ327711:WWK327711 AB393247:AC393247 JX393247:JY393247 TT393247:TU393247 ADP393247:ADQ393247 ANL393247:ANM393247 AXH393247:AXI393247 BHD393247:BHE393247 BQZ393247:BRA393247 CAV393247:CAW393247 CKR393247:CKS393247 CUN393247:CUO393247 DEJ393247:DEK393247 DOF393247:DOG393247 DYB393247:DYC393247 EHX393247:EHY393247 ERT393247:ERU393247 FBP393247:FBQ393247 FLL393247:FLM393247 FVH393247:FVI393247 GFD393247:GFE393247 GOZ393247:GPA393247 GYV393247:GYW393247 HIR393247:HIS393247 HSN393247:HSO393247 ICJ393247:ICK393247 IMF393247:IMG393247 IWB393247:IWC393247 JFX393247:JFY393247 JPT393247:JPU393247 JZP393247:JZQ393247 KJL393247:KJM393247 KTH393247:KTI393247 LDD393247:LDE393247 LMZ393247:LNA393247 LWV393247:LWW393247 MGR393247:MGS393247 MQN393247:MQO393247 NAJ393247:NAK393247 NKF393247:NKG393247 NUB393247:NUC393247 ODX393247:ODY393247 ONT393247:ONU393247 OXP393247:OXQ393247 PHL393247:PHM393247 PRH393247:PRI393247 QBD393247:QBE393247 QKZ393247:QLA393247 QUV393247:QUW393247 RER393247:RES393247 RON393247:ROO393247 RYJ393247:RYK393247 SIF393247:SIG393247 SSB393247:SSC393247 TBX393247:TBY393247 TLT393247:TLU393247 TVP393247:TVQ393247 UFL393247:UFM393247 UPH393247:UPI393247 UZD393247:UZE393247 VIZ393247:VJA393247 VSV393247:VSW393247 WCR393247:WCS393247 WMN393247:WMO393247 WWJ393247:WWK393247 AB458783:AC458783 JX458783:JY458783 TT458783:TU458783 ADP458783:ADQ458783 ANL458783:ANM458783 AXH458783:AXI458783 BHD458783:BHE458783 BQZ458783:BRA458783 CAV458783:CAW458783 CKR458783:CKS458783 CUN458783:CUO458783 DEJ458783:DEK458783 DOF458783:DOG458783 DYB458783:DYC458783 EHX458783:EHY458783 ERT458783:ERU458783 FBP458783:FBQ458783 FLL458783:FLM458783 FVH458783:FVI458783 GFD458783:GFE458783 GOZ458783:GPA458783 GYV458783:GYW458783 HIR458783:HIS458783 HSN458783:HSO458783 ICJ458783:ICK458783 IMF458783:IMG458783 IWB458783:IWC458783 JFX458783:JFY458783 JPT458783:JPU458783 JZP458783:JZQ458783 KJL458783:KJM458783 KTH458783:KTI458783 LDD458783:LDE458783 LMZ458783:LNA458783 LWV458783:LWW458783 MGR458783:MGS458783 MQN458783:MQO458783 NAJ458783:NAK458783 NKF458783:NKG458783 NUB458783:NUC458783 ODX458783:ODY458783 ONT458783:ONU458783 OXP458783:OXQ458783 PHL458783:PHM458783 PRH458783:PRI458783 QBD458783:QBE458783 QKZ458783:QLA458783 QUV458783:QUW458783 RER458783:RES458783 RON458783:ROO458783 RYJ458783:RYK458783 SIF458783:SIG458783 SSB458783:SSC458783 TBX458783:TBY458783 TLT458783:TLU458783 TVP458783:TVQ458783 UFL458783:UFM458783 UPH458783:UPI458783 UZD458783:UZE458783 VIZ458783:VJA458783 VSV458783:VSW458783 WCR458783:WCS458783 WMN458783:WMO458783 WWJ458783:WWK458783 AB524319:AC524319 JX524319:JY524319 TT524319:TU524319 ADP524319:ADQ524319 ANL524319:ANM524319 AXH524319:AXI524319 BHD524319:BHE524319 BQZ524319:BRA524319 CAV524319:CAW524319 CKR524319:CKS524319 CUN524319:CUO524319 DEJ524319:DEK524319 DOF524319:DOG524319 DYB524319:DYC524319 EHX524319:EHY524319 ERT524319:ERU524319 FBP524319:FBQ524319 FLL524319:FLM524319 FVH524319:FVI524319 GFD524319:GFE524319 GOZ524319:GPA524319 GYV524319:GYW524319 HIR524319:HIS524319 HSN524319:HSO524319 ICJ524319:ICK524319 IMF524319:IMG524319 IWB524319:IWC524319 JFX524319:JFY524319 JPT524319:JPU524319 JZP524319:JZQ524319 KJL524319:KJM524319 KTH524319:KTI524319 LDD524319:LDE524319 LMZ524319:LNA524319 LWV524319:LWW524319 MGR524319:MGS524319 MQN524319:MQO524319 NAJ524319:NAK524319 NKF524319:NKG524319 NUB524319:NUC524319 ODX524319:ODY524319 ONT524319:ONU524319 OXP524319:OXQ524319 PHL524319:PHM524319 PRH524319:PRI524319 QBD524319:QBE524319 QKZ524319:QLA524319 QUV524319:QUW524319 RER524319:RES524319 RON524319:ROO524319 RYJ524319:RYK524319 SIF524319:SIG524319 SSB524319:SSC524319 TBX524319:TBY524319 TLT524319:TLU524319 TVP524319:TVQ524319 UFL524319:UFM524319 UPH524319:UPI524319 UZD524319:UZE524319 VIZ524319:VJA524319 VSV524319:VSW524319 WCR524319:WCS524319 WMN524319:WMO524319 WWJ524319:WWK524319 AB589855:AC589855 JX589855:JY589855 TT589855:TU589855 ADP589855:ADQ589855 ANL589855:ANM589855 AXH589855:AXI589855 BHD589855:BHE589855 BQZ589855:BRA589855 CAV589855:CAW589855 CKR589855:CKS589855 CUN589855:CUO589855 DEJ589855:DEK589855 DOF589855:DOG589855 DYB589855:DYC589855 EHX589855:EHY589855 ERT589855:ERU589855 FBP589855:FBQ589855 FLL589855:FLM589855 FVH589855:FVI589855 GFD589855:GFE589855 GOZ589855:GPA589855 GYV589855:GYW589855 HIR589855:HIS589855 HSN589855:HSO589855 ICJ589855:ICK589855 IMF589855:IMG589855 IWB589855:IWC589855 JFX589855:JFY589855 JPT589855:JPU589855 JZP589855:JZQ589855 KJL589855:KJM589855 KTH589855:KTI589855 LDD589855:LDE589855 LMZ589855:LNA589855 LWV589855:LWW589855 MGR589855:MGS589855 MQN589855:MQO589855 NAJ589855:NAK589855 NKF589855:NKG589855 NUB589855:NUC589855 ODX589855:ODY589855 ONT589855:ONU589855 OXP589855:OXQ589855 PHL589855:PHM589855 PRH589855:PRI589855 QBD589855:QBE589855 QKZ589855:QLA589855 QUV589855:QUW589855 RER589855:RES589855 RON589855:ROO589855 RYJ589855:RYK589855 SIF589855:SIG589855 SSB589855:SSC589855 TBX589855:TBY589855 TLT589855:TLU589855 TVP589855:TVQ589855 UFL589855:UFM589855 UPH589855:UPI589855 UZD589855:UZE589855 VIZ589855:VJA589855 VSV589855:VSW589855 WCR589855:WCS589855 WMN589855:WMO589855 WWJ589855:WWK589855 AB655391:AC655391 JX655391:JY655391 TT655391:TU655391 ADP655391:ADQ655391 ANL655391:ANM655391 AXH655391:AXI655391 BHD655391:BHE655391 BQZ655391:BRA655391 CAV655391:CAW655391 CKR655391:CKS655391 CUN655391:CUO655391 DEJ655391:DEK655391 DOF655391:DOG655391 DYB655391:DYC655391 EHX655391:EHY655391 ERT655391:ERU655391 FBP655391:FBQ655391 FLL655391:FLM655391 FVH655391:FVI655391 GFD655391:GFE655391 GOZ655391:GPA655391 GYV655391:GYW655391 HIR655391:HIS655391 HSN655391:HSO655391 ICJ655391:ICK655391 IMF655391:IMG655391 IWB655391:IWC655391 JFX655391:JFY655391 JPT655391:JPU655391 JZP655391:JZQ655391 KJL655391:KJM655391 KTH655391:KTI655391 LDD655391:LDE655391 LMZ655391:LNA655391 LWV655391:LWW655391 MGR655391:MGS655391 MQN655391:MQO655391 NAJ655391:NAK655391 NKF655391:NKG655391 NUB655391:NUC655391 ODX655391:ODY655391 ONT655391:ONU655391 OXP655391:OXQ655391 PHL655391:PHM655391 PRH655391:PRI655391 QBD655391:QBE655391 QKZ655391:QLA655391 QUV655391:QUW655391 RER655391:RES655391 RON655391:ROO655391 RYJ655391:RYK655391 SIF655391:SIG655391 SSB655391:SSC655391 TBX655391:TBY655391 TLT655391:TLU655391 TVP655391:TVQ655391 UFL655391:UFM655391 UPH655391:UPI655391 UZD655391:UZE655391 VIZ655391:VJA655391 VSV655391:VSW655391 WCR655391:WCS655391 WMN655391:WMO655391 WWJ655391:WWK655391 AB720927:AC720927 JX720927:JY720927 TT720927:TU720927 ADP720927:ADQ720927 ANL720927:ANM720927 AXH720927:AXI720927 BHD720927:BHE720927 BQZ720927:BRA720927 CAV720927:CAW720927 CKR720927:CKS720927 CUN720927:CUO720927 DEJ720927:DEK720927 DOF720927:DOG720927 DYB720927:DYC720927 EHX720927:EHY720927 ERT720927:ERU720927 FBP720927:FBQ720927 FLL720927:FLM720927 FVH720927:FVI720927 GFD720927:GFE720927 GOZ720927:GPA720927 GYV720927:GYW720927 HIR720927:HIS720927 HSN720927:HSO720927 ICJ720927:ICK720927 IMF720927:IMG720927 IWB720927:IWC720927 JFX720927:JFY720927 JPT720927:JPU720927 JZP720927:JZQ720927 KJL720927:KJM720927 KTH720927:KTI720927 LDD720927:LDE720927 LMZ720927:LNA720927 LWV720927:LWW720927 MGR720927:MGS720927 MQN720927:MQO720927 NAJ720927:NAK720927 NKF720927:NKG720927 NUB720927:NUC720927 ODX720927:ODY720927 ONT720927:ONU720927 OXP720927:OXQ720927 PHL720927:PHM720927 PRH720927:PRI720927 QBD720927:QBE720927 QKZ720927:QLA720927 QUV720927:QUW720927 RER720927:RES720927 RON720927:ROO720927 RYJ720927:RYK720927 SIF720927:SIG720927 SSB720927:SSC720927 TBX720927:TBY720927 TLT720927:TLU720927 TVP720927:TVQ720927 UFL720927:UFM720927 UPH720927:UPI720927 UZD720927:UZE720927 VIZ720927:VJA720927 VSV720927:VSW720927 WCR720927:WCS720927 WMN720927:WMO720927 WWJ720927:WWK720927 AB786463:AC786463 JX786463:JY786463 TT786463:TU786463 ADP786463:ADQ786463 ANL786463:ANM786463 AXH786463:AXI786463 BHD786463:BHE786463 BQZ786463:BRA786463 CAV786463:CAW786463 CKR786463:CKS786463 CUN786463:CUO786463 DEJ786463:DEK786463 DOF786463:DOG786463 DYB786463:DYC786463 EHX786463:EHY786463 ERT786463:ERU786463 FBP786463:FBQ786463 FLL786463:FLM786463 FVH786463:FVI786463 GFD786463:GFE786463 GOZ786463:GPA786463 GYV786463:GYW786463 HIR786463:HIS786463 HSN786463:HSO786463 ICJ786463:ICK786463 IMF786463:IMG786463 IWB786463:IWC786463 JFX786463:JFY786463 JPT786463:JPU786463 JZP786463:JZQ786463 KJL786463:KJM786463 KTH786463:KTI786463 LDD786463:LDE786463 LMZ786463:LNA786463 LWV786463:LWW786463 MGR786463:MGS786463 MQN786463:MQO786463 NAJ786463:NAK786463 NKF786463:NKG786463 NUB786463:NUC786463 ODX786463:ODY786463 ONT786463:ONU786463 OXP786463:OXQ786463 PHL786463:PHM786463 PRH786463:PRI786463 QBD786463:QBE786463 QKZ786463:QLA786463 QUV786463:QUW786463 RER786463:RES786463 RON786463:ROO786463 RYJ786463:RYK786463 SIF786463:SIG786463 SSB786463:SSC786463 TBX786463:TBY786463 TLT786463:TLU786463 TVP786463:TVQ786463 UFL786463:UFM786463 UPH786463:UPI786463 UZD786463:UZE786463 VIZ786463:VJA786463 VSV786463:VSW786463 WCR786463:WCS786463 WMN786463:WMO786463 WWJ786463:WWK786463 AB851999:AC851999 JX851999:JY851999 TT851999:TU851999 ADP851999:ADQ851999 ANL851999:ANM851999 AXH851999:AXI851999 BHD851999:BHE851999 BQZ851999:BRA851999 CAV851999:CAW851999 CKR851999:CKS851999 CUN851999:CUO851999 DEJ851999:DEK851999 DOF851999:DOG851999 DYB851999:DYC851999 EHX851999:EHY851999 ERT851999:ERU851999 FBP851999:FBQ851999 FLL851999:FLM851999 FVH851999:FVI851999 GFD851999:GFE851999 GOZ851999:GPA851999 GYV851999:GYW851999 HIR851999:HIS851999 HSN851999:HSO851999 ICJ851999:ICK851999 IMF851999:IMG851999 IWB851999:IWC851999 JFX851999:JFY851999 JPT851999:JPU851999 JZP851999:JZQ851999 KJL851999:KJM851999 KTH851999:KTI851999 LDD851999:LDE851999 LMZ851999:LNA851999 LWV851999:LWW851999 MGR851999:MGS851999 MQN851999:MQO851999 NAJ851999:NAK851999 NKF851999:NKG851999 NUB851999:NUC851999 ODX851999:ODY851999 ONT851999:ONU851999 OXP851999:OXQ851999 PHL851999:PHM851999 PRH851999:PRI851999 QBD851999:QBE851999 QKZ851999:QLA851999 QUV851999:QUW851999 RER851999:RES851999 RON851999:ROO851999 RYJ851999:RYK851999 SIF851999:SIG851999 SSB851999:SSC851999 TBX851999:TBY851999 TLT851999:TLU851999 TVP851999:TVQ851999 UFL851999:UFM851999 UPH851999:UPI851999 UZD851999:UZE851999 VIZ851999:VJA851999 VSV851999:VSW851999 WCR851999:WCS851999 WMN851999:WMO851999 WWJ851999:WWK851999 AB917535:AC917535 JX917535:JY917535 TT917535:TU917535 ADP917535:ADQ917535 ANL917535:ANM917535 AXH917535:AXI917535 BHD917535:BHE917535 BQZ917535:BRA917535 CAV917535:CAW917535 CKR917535:CKS917535 CUN917535:CUO917535 DEJ917535:DEK917535 DOF917535:DOG917535 DYB917535:DYC917535 EHX917535:EHY917535 ERT917535:ERU917535 FBP917535:FBQ917535 FLL917535:FLM917535 FVH917535:FVI917535 GFD917535:GFE917535 GOZ917535:GPA917535 GYV917535:GYW917535 HIR917535:HIS917535 HSN917535:HSO917535 ICJ917535:ICK917535 IMF917535:IMG917535 IWB917535:IWC917535 JFX917535:JFY917535 JPT917535:JPU917535 JZP917535:JZQ917535 KJL917535:KJM917535 KTH917535:KTI917535 LDD917535:LDE917535 LMZ917535:LNA917535 LWV917535:LWW917535 MGR917535:MGS917535 MQN917535:MQO917535 NAJ917535:NAK917535 NKF917535:NKG917535 NUB917535:NUC917535 ODX917535:ODY917535 ONT917535:ONU917535 OXP917535:OXQ917535 PHL917535:PHM917535 PRH917535:PRI917535 QBD917535:QBE917535 QKZ917535:QLA917535 QUV917535:QUW917535 RER917535:RES917535 RON917535:ROO917535 RYJ917535:RYK917535 SIF917535:SIG917535 SSB917535:SSC917535 TBX917535:TBY917535 TLT917535:TLU917535 TVP917535:TVQ917535 UFL917535:UFM917535 UPH917535:UPI917535 UZD917535:UZE917535 VIZ917535:VJA917535 VSV917535:VSW917535 WCR917535:WCS917535 WMN917535:WMO917535 WWJ917535:WWK917535 AB983071:AC983071 JX983071:JY983071 TT983071:TU983071 ADP983071:ADQ983071 ANL983071:ANM983071 AXH983071:AXI983071 BHD983071:BHE983071 BQZ983071:BRA983071 CAV983071:CAW983071 CKR983071:CKS983071 CUN983071:CUO983071 DEJ983071:DEK983071 DOF983071:DOG983071 DYB983071:DYC983071 EHX983071:EHY983071 ERT983071:ERU983071 FBP983071:FBQ983071 FLL983071:FLM983071 FVH983071:FVI983071 GFD983071:GFE983071 GOZ983071:GPA983071 GYV983071:GYW983071 HIR983071:HIS983071 HSN983071:HSO983071 ICJ983071:ICK983071 IMF983071:IMG983071 IWB983071:IWC983071 JFX983071:JFY983071 JPT983071:JPU983071 JZP983071:JZQ983071 KJL983071:KJM983071 KTH983071:KTI983071 LDD983071:LDE983071 LMZ983071:LNA983071 LWV983071:LWW983071 MGR983071:MGS983071 MQN983071:MQO983071 NAJ983071:NAK983071 NKF983071:NKG983071 NUB983071:NUC983071 ODX983071:ODY983071 ONT983071:ONU983071 OXP983071:OXQ983071 PHL983071:PHM983071 PRH983071:PRI983071 QBD983071:QBE983071 QKZ983071:QLA983071 QUV983071:QUW983071 RER983071:RES983071 RON983071:ROO983071 RYJ983071:RYK983071 SIF983071:SIG983071 SSB983071:SSC983071 TBX983071:TBY983071 TLT983071:TLU983071 TVP983071:TVQ983071 UFL983071:UFM983071 UPH983071:UPI983071 UZD983071:UZE983071 VIZ983071:VJA983071 VSV983071:VSW983071 WCR983071:WCS983071 WMN983071:WMO983071 WWJ983071:WWK983071" xr:uid="{02CCD4D1-11B0-4111-8C4F-E8D2F630B52F}">
      <formula1>"40,50"</formula1>
    </dataValidation>
  </dataValidations>
  <pageMargins left="0.42" right="0.38" top="0.5" bottom="0.21" header="0.38" footer="0.21"/>
  <pageSetup paperSize="9"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別紙２　勤務形態一覧表（訪問系）</vt:lpstr>
      <vt:lpstr>【記載例】（訪問系）</vt:lpstr>
      <vt:lpstr>'【記載例】（訪問系）'!Print_Area</vt:lpstr>
      <vt:lpstr>'別紙２　勤務形態一覧表（訪問系）'!Print_Area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2024-01-15T09:17:24Z</dcterms:created>
  <dcterms:modified xsi:type="dcterms:W3CDTF">2024-01-15T09:18:10Z</dcterms:modified>
</cp:coreProperties>
</file>