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shimohata.kumiko\Desktop\改加算届様式\"/>
    </mc:Choice>
  </mc:AlternateContent>
  <xr:revisionPtr revIDLastSave="0" documentId="13_ncr:1_{DCAC7493-9B5A-45C9-8D3F-3C10C1764CFA}" xr6:coauthVersionLast="36" xr6:coauthVersionMax="47" xr10:uidLastSave="{00000000-0000-0000-0000-000000000000}"/>
  <bookViews>
    <workbookView xWindow="-120" yWindow="-120" windowWidth="29040" windowHeight="15840" tabRatio="869" xr2:uid="{3F51F196-C82A-4A72-8C11-F95EB4D143D9}"/>
  </bookViews>
  <sheets>
    <sheet name="別紙3-1特定事業所加算（居宅介護）" sheetId="1" r:id="rId1"/>
    <sheet name="別紙3-1-2特定事業所加算（居宅介護）" sheetId="9" r:id="rId2"/>
    <sheet name="別紙3-2特定事業所加算（重度訪問介護）" sheetId="2" r:id="rId3"/>
    <sheet name="別紙3-2-2計算シート（重度訪問介護)" sheetId="10" r:id="rId4"/>
    <sheet name="別紙3-3特定事業所加算（行動援護）" sheetId="4" r:id="rId5"/>
    <sheet name="別紙3-3-2計算シート（行動援護)" sheetId="12" r:id="rId6"/>
    <sheet name="別紙3-4特定事業所加算（同行援護）" sheetId="3" r:id="rId7"/>
    <sheet name="別紙3-4-2計算シート（同行援護）" sheetId="8" r:id="rId8"/>
  </sheets>
  <definedNames>
    <definedName name="_xlnm.Print_Area" localSheetId="0">'別紙3-1特定事業所加算（居宅介護）'!$B$1:$Y$66</definedName>
    <definedName name="_xlnm.Print_Area" localSheetId="2">'別紙3-2特定事業所加算（重度訪問介護）'!$B$1:$Y$63</definedName>
    <definedName name="_xlnm.Print_Area" localSheetId="4">'別紙3-3特定事業所加算（行動援護）'!$B$1:$Y$69</definedName>
    <definedName name="_xlnm.Print_Area" localSheetId="7">'別紙3-4-2計算シート（同行援護）'!$A$2:$S$62</definedName>
    <definedName name="_xlnm.Print_Area" localSheetId="6">'別紙3-4特定事業所加算（同行援護）'!$B$1:$Y$68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8" l="1"/>
  <c r="O42" i="3"/>
  <c r="O41" i="3"/>
  <c r="E49" i="8"/>
  <c r="I49" i="8" s="1"/>
  <c r="O40" i="3"/>
  <c r="L39" i="3"/>
  <c r="L38" i="3"/>
  <c r="O37" i="3"/>
  <c r="L37" i="3"/>
  <c r="O42" i="4"/>
  <c r="L41" i="4"/>
  <c r="L40" i="4"/>
  <c r="O39" i="4"/>
  <c r="L39" i="4"/>
  <c r="Q54" i="12"/>
  <c r="P54" i="12"/>
  <c r="Q53" i="12"/>
  <c r="Q50" i="12"/>
  <c r="Q49" i="12"/>
  <c r="P50" i="12" s="1"/>
  <c r="N47" i="12"/>
  <c r="M47" i="12"/>
  <c r="L47" i="12"/>
  <c r="K47" i="12"/>
  <c r="J47" i="12"/>
  <c r="I47" i="12"/>
  <c r="H47" i="12"/>
  <c r="G47" i="12"/>
  <c r="F47" i="12"/>
  <c r="E47" i="12"/>
  <c r="D47" i="12"/>
  <c r="I42" i="12"/>
  <c r="I41" i="12" s="1"/>
  <c r="H32" i="12"/>
  <c r="M31" i="12"/>
  <c r="L31" i="12"/>
  <c r="K31" i="12"/>
  <c r="J31" i="12"/>
  <c r="I31" i="12"/>
  <c r="H31" i="12"/>
  <c r="G31" i="12"/>
  <c r="F31" i="12"/>
  <c r="E31" i="12"/>
  <c r="D31" i="12"/>
  <c r="C31" i="12"/>
  <c r="L30" i="12"/>
  <c r="L32" i="12" s="1"/>
  <c r="H30" i="12"/>
  <c r="F30" i="12"/>
  <c r="F32" i="12" s="1"/>
  <c r="D30" i="12"/>
  <c r="D32" i="12" s="1"/>
  <c r="M29" i="12"/>
  <c r="L29" i="12"/>
  <c r="K29" i="12"/>
  <c r="J29" i="12"/>
  <c r="I29" i="12"/>
  <c r="H29" i="12"/>
  <c r="G29" i="12"/>
  <c r="F29" i="12"/>
  <c r="E29" i="12"/>
  <c r="D29" i="12"/>
  <c r="C29" i="12"/>
  <c r="M21" i="12"/>
  <c r="M30" i="12" s="1"/>
  <c r="M32" i="12" s="1"/>
  <c r="L21" i="12"/>
  <c r="K21" i="12"/>
  <c r="K30" i="12" s="1"/>
  <c r="K32" i="12" s="1"/>
  <c r="J21" i="12"/>
  <c r="J30" i="12" s="1"/>
  <c r="J32" i="12" s="1"/>
  <c r="I21" i="12"/>
  <c r="I30" i="12" s="1"/>
  <c r="I32" i="12" s="1"/>
  <c r="H21" i="12"/>
  <c r="G21" i="12"/>
  <c r="G30" i="12" s="1"/>
  <c r="G32" i="12" s="1"/>
  <c r="F21" i="12"/>
  <c r="E21" i="12"/>
  <c r="E30" i="12" s="1"/>
  <c r="E32" i="12" s="1"/>
  <c r="D21" i="12"/>
  <c r="C21" i="12"/>
  <c r="C30" i="12" s="1"/>
  <c r="C32" i="12" s="1"/>
  <c r="M20" i="12"/>
  <c r="L20" i="12"/>
  <c r="K20" i="12"/>
  <c r="J20" i="12"/>
  <c r="I20" i="12"/>
  <c r="H20" i="12"/>
  <c r="G20" i="12"/>
  <c r="F20" i="12"/>
  <c r="E20" i="12"/>
  <c r="D20" i="12"/>
  <c r="C20" i="12"/>
  <c r="N15" i="12"/>
  <c r="O15" i="12" s="1"/>
  <c r="N13" i="12"/>
  <c r="O13" i="12" s="1"/>
  <c r="M13" i="12"/>
  <c r="L13" i="12"/>
  <c r="K13" i="12"/>
  <c r="J13" i="12"/>
  <c r="I13" i="12"/>
  <c r="H13" i="12"/>
  <c r="G13" i="12"/>
  <c r="F13" i="12"/>
  <c r="E13" i="12"/>
  <c r="D13" i="12"/>
  <c r="C13" i="12"/>
  <c r="P11" i="12"/>
  <c r="O40" i="2"/>
  <c r="L39" i="2"/>
  <c r="L38" i="2"/>
  <c r="O37" i="2"/>
  <c r="L37" i="2"/>
  <c r="O51" i="10"/>
  <c r="O50" i="10"/>
  <c r="O49" i="10"/>
  <c r="N47" i="10"/>
  <c r="M47" i="10"/>
  <c r="L47" i="10"/>
  <c r="K47" i="10"/>
  <c r="J47" i="10"/>
  <c r="I47" i="10"/>
  <c r="H47" i="10"/>
  <c r="G47" i="10"/>
  <c r="F47" i="10"/>
  <c r="E47" i="10"/>
  <c r="D47" i="10"/>
  <c r="I41" i="10"/>
  <c r="I40" i="10"/>
  <c r="M30" i="10"/>
  <c r="L30" i="10"/>
  <c r="K30" i="10"/>
  <c r="J30" i="10"/>
  <c r="I30" i="10"/>
  <c r="H30" i="10"/>
  <c r="G30" i="10"/>
  <c r="F30" i="10"/>
  <c r="E30" i="10"/>
  <c r="D30" i="10"/>
  <c r="C30" i="10"/>
  <c r="K29" i="10"/>
  <c r="K31" i="10" s="1"/>
  <c r="G29" i="10"/>
  <c r="G31" i="10" s="1"/>
  <c r="C29" i="10"/>
  <c r="C31" i="10" s="1"/>
  <c r="M28" i="10"/>
  <c r="L28" i="10"/>
  <c r="K28" i="10"/>
  <c r="J28" i="10"/>
  <c r="I28" i="10"/>
  <c r="H28" i="10"/>
  <c r="G28" i="10"/>
  <c r="F28" i="10"/>
  <c r="E28" i="10"/>
  <c r="D28" i="10"/>
  <c r="C28" i="10"/>
  <c r="M20" i="10"/>
  <c r="M29" i="10" s="1"/>
  <c r="M31" i="10" s="1"/>
  <c r="L20" i="10"/>
  <c r="L29" i="10" s="1"/>
  <c r="L31" i="10" s="1"/>
  <c r="K20" i="10"/>
  <c r="J20" i="10"/>
  <c r="J29" i="10" s="1"/>
  <c r="J31" i="10" s="1"/>
  <c r="I20" i="10"/>
  <c r="I29" i="10" s="1"/>
  <c r="I31" i="10" s="1"/>
  <c r="H20" i="10"/>
  <c r="H29" i="10" s="1"/>
  <c r="H31" i="10" s="1"/>
  <c r="G20" i="10"/>
  <c r="F20" i="10"/>
  <c r="F29" i="10" s="1"/>
  <c r="F31" i="10" s="1"/>
  <c r="E20" i="10"/>
  <c r="E29" i="10" s="1"/>
  <c r="E31" i="10" s="1"/>
  <c r="D20" i="10"/>
  <c r="N20" i="10" s="1"/>
  <c r="O20" i="10" s="1"/>
  <c r="C22" i="10" s="1"/>
  <c r="B25" i="10" s="1"/>
  <c r="C20" i="10"/>
  <c r="M19" i="10"/>
  <c r="L19" i="10"/>
  <c r="K19" i="10"/>
  <c r="J19" i="10"/>
  <c r="I19" i="10"/>
  <c r="H19" i="10"/>
  <c r="G19" i="10"/>
  <c r="F19" i="10"/>
  <c r="E19" i="10"/>
  <c r="D19" i="10"/>
  <c r="C19" i="10"/>
  <c r="N14" i="10"/>
  <c r="O14" i="10" s="1"/>
  <c r="M12" i="10"/>
  <c r="L12" i="10"/>
  <c r="K12" i="10"/>
  <c r="J12" i="10"/>
  <c r="I12" i="10"/>
  <c r="H12" i="10"/>
  <c r="G12" i="10"/>
  <c r="F12" i="10"/>
  <c r="E12" i="10"/>
  <c r="D12" i="10"/>
  <c r="C12" i="10"/>
  <c r="N12" i="10" s="1"/>
  <c r="O12" i="10" s="1"/>
  <c r="C16" i="10" s="1"/>
  <c r="O10" i="10"/>
  <c r="O39" i="1"/>
  <c r="L38" i="1"/>
  <c r="L37" i="1"/>
  <c r="L36" i="1"/>
  <c r="O36" i="1"/>
  <c r="Q54" i="9"/>
  <c r="Q53" i="9"/>
  <c r="P54" i="9" s="1"/>
  <c r="Q50" i="9"/>
  <c r="Q49" i="9"/>
  <c r="P50" i="9" s="1"/>
  <c r="N47" i="9"/>
  <c r="M47" i="9"/>
  <c r="L47" i="9"/>
  <c r="K47" i="9"/>
  <c r="J47" i="9"/>
  <c r="I47" i="9"/>
  <c r="H47" i="9"/>
  <c r="G47" i="9"/>
  <c r="F47" i="9"/>
  <c r="E47" i="9"/>
  <c r="D47" i="9"/>
  <c r="I42" i="9"/>
  <c r="I41" i="9" s="1"/>
  <c r="F32" i="9"/>
  <c r="M31" i="9"/>
  <c r="L31" i="9"/>
  <c r="K31" i="9"/>
  <c r="J31" i="9"/>
  <c r="I31" i="9"/>
  <c r="H31" i="9"/>
  <c r="G31" i="9"/>
  <c r="F31" i="9"/>
  <c r="E31" i="9"/>
  <c r="D31" i="9"/>
  <c r="C31" i="9"/>
  <c r="L30" i="9"/>
  <c r="L32" i="9" s="1"/>
  <c r="H30" i="9"/>
  <c r="H32" i="9" s="1"/>
  <c r="G30" i="9"/>
  <c r="G32" i="9" s="1"/>
  <c r="F30" i="9"/>
  <c r="D30" i="9"/>
  <c r="D32" i="9" s="1"/>
  <c r="M29" i="9"/>
  <c r="L29" i="9"/>
  <c r="K29" i="9"/>
  <c r="J29" i="9"/>
  <c r="I29" i="9"/>
  <c r="H29" i="9"/>
  <c r="G29" i="9"/>
  <c r="F29" i="9"/>
  <c r="E29" i="9"/>
  <c r="D29" i="9"/>
  <c r="C29" i="9"/>
  <c r="M21" i="9"/>
  <c r="M30" i="9" s="1"/>
  <c r="M32" i="9" s="1"/>
  <c r="L21" i="9"/>
  <c r="K21" i="9"/>
  <c r="K30" i="9" s="1"/>
  <c r="K32" i="9" s="1"/>
  <c r="J21" i="9"/>
  <c r="J30" i="9" s="1"/>
  <c r="J32" i="9" s="1"/>
  <c r="I21" i="9"/>
  <c r="I30" i="9" s="1"/>
  <c r="I32" i="9" s="1"/>
  <c r="H21" i="9"/>
  <c r="G21" i="9"/>
  <c r="F21" i="9"/>
  <c r="E21" i="9"/>
  <c r="E30" i="9" s="1"/>
  <c r="E32" i="9" s="1"/>
  <c r="D21" i="9"/>
  <c r="C21" i="9"/>
  <c r="C30" i="9" s="1"/>
  <c r="C32" i="9" s="1"/>
  <c r="M20" i="9"/>
  <c r="L20" i="9"/>
  <c r="K20" i="9"/>
  <c r="J20" i="9"/>
  <c r="I20" i="9"/>
  <c r="H20" i="9"/>
  <c r="G20" i="9"/>
  <c r="F20" i="9"/>
  <c r="E20" i="9"/>
  <c r="D20" i="9"/>
  <c r="C20" i="9"/>
  <c r="N15" i="9"/>
  <c r="M13" i="9"/>
  <c r="L13" i="9"/>
  <c r="K13" i="9"/>
  <c r="J13" i="9"/>
  <c r="I13" i="9"/>
  <c r="H13" i="9"/>
  <c r="G13" i="9"/>
  <c r="F13" i="9"/>
  <c r="E13" i="9"/>
  <c r="D13" i="9"/>
  <c r="N13" i="9" s="1"/>
  <c r="C13" i="9"/>
  <c r="P11" i="9"/>
  <c r="C17" i="12" l="1"/>
  <c r="N32" i="12"/>
  <c r="O32" i="12" s="1"/>
  <c r="C34" i="12" s="1"/>
  <c r="B37" i="12" s="1"/>
  <c r="N21" i="12"/>
  <c r="O21" i="12" s="1"/>
  <c r="C23" i="12" s="1"/>
  <c r="B26" i="12" s="1"/>
  <c r="D36" i="10"/>
  <c r="D25" i="10"/>
  <c r="N31" i="10"/>
  <c r="O31" i="10" s="1"/>
  <c r="C33" i="10" s="1"/>
  <c r="B36" i="10" s="1"/>
  <c r="I25" i="10"/>
  <c r="I24" i="10" s="1"/>
  <c r="D29" i="10"/>
  <c r="D31" i="10" s="1"/>
  <c r="O13" i="9"/>
  <c r="C17" i="9" s="1"/>
  <c r="D37" i="9" s="1"/>
  <c r="O15" i="9"/>
  <c r="N32" i="9"/>
  <c r="O32" i="9" s="1"/>
  <c r="C34" i="9" s="1"/>
  <c r="B37" i="9" s="1"/>
  <c r="N21" i="9"/>
  <c r="O21" i="9" s="1"/>
  <c r="C23" i="9" s="1"/>
  <c r="B26" i="9" s="1"/>
  <c r="Q61" i="8"/>
  <c r="Q60" i="8"/>
  <c r="Q57" i="8"/>
  <c r="Q56" i="8"/>
  <c r="N54" i="8"/>
  <c r="M54" i="8"/>
  <c r="L54" i="8"/>
  <c r="K54" i="8"/>
  <c r="J54" i="8"/>
  <c r="I54" i="8"/>
  <c r="H54" i="8"/>
  <c r="G54" i="8"/>
  <c r="F54" i="8"/>
  <c r="E54" i="8"/>
  <c r="D54" i="8"/>
  <c r="I41" i="8"/>
  <c r="I40" i="8" s="1"/>
  <c r="M31" i="8"/>
  <c r="L31" i="8"/>
  <c r="K31" i="8"/>
  <c r="J31" i="8"/>
  <c r="I31" i="8"/>
  <c r="H31" i="8"/>
  <c r="G31" i="8"/>
  <c r="F31" i="8"/>
  <c r="E31" i="8"/>
  <c r="D31" i="8"/>
  <c r="C31" i="8"/>
  <c r="D30" i="8"/>
  <c r="D32" i="8" s="1"/>
  <c r="M29" i="8"/>
  <c r="L29" i="8"/>
  <c r="K29" i="8"/>
  <c r="J29" i="8"/>
  <c r="I29" i="8"/>
  <c r="H29" i="8"/>
  <c r="G29" i="8"/>
  <c r="F29" i="8"/>
  <c r="E29" i="8"/>
  <c r="D29" i="8"/>
  <c r="C29" i="8"/>
  <c r="M21" i="8"/>
  <c r="M30" i="8" s="1"/>
  <c r="M32" i="8" s="1"/>
  <c r="L21" i="8"/>
  <c r="L30" i="8" s="1"/>
  <c r="L32" i="8" s="1"/>
  <c r="K21" i="8"/>
  <c r="K30" i="8" s="1"/>
  <c r="K32" i="8" s="1"/>
  <c r="J21" i="8"/>
  <c r="J30" i="8" s="1"/>
  <c r="J32" i="8" s="1"/>
  <c r="I21" i="8"/>
  <c r="I30" i="8" s="1"/>
  <c r="I32" i="8" s="1"/>
  <c r="H21" i="8"/>
  <c r="H30" i="8" s="1"/>
  <c r="G21" i="8"/>
  <c r="G30" i="8" s="1"/>
  <c r="F21" i="8"/>
  <c r="F30" i="8" s="1"/>
  <c r="E21" i="8"/>
  <c r="E30" i="8" s="1"/>
  <c r="E32" i="8" s="1"/>
  <c r="D21" i="8"/>
  <c r="C21" i="8"/>
  <c r="C30" i="8" s="1"/>
  <c r="C32" i="8" s="1"/>
  <c r="M20" i="8"/>
  <c r="L20" i="8"/>
  <c r="K20" i="8"/>
  <c r="J20" i="8"/>
  <c r="I20" i="8"/>
  <c r="H20" i="8"/>
  <c r="G20" i="8"/>
  <c r="F20" i="8"/>
  <c r="E20" i="8"/>
  <c r="D20" i="8"/>
  <c r="C20" i="8"/>
  <c r="N15" i="8"/>
  <c r="M13" i="8"/>
  <c r="L13" i="8"/>
  <c r="K13" i="8"/>
  <c r="J13" i="8"/>
  <c r="I13" i="8"/>
  <c r="H13" i="8"/>
  <c r="G13" i="8"/>
  <c r="F13" i="8"/>
  <c r="E13" i="8"/>
  <c r="D13" i="8"/>
  <c r="C13" i="8"/>
  <c r="P11" i="8"/>
  <c r="O15" i="8" s="1"/>
  <c r="D26" i="12" l="1"/>
  <c r="I26" i="12" s="1"/>
  <c r="I25" i="12" s="1"/>
  <c r="D37" i="12"/>
  <c r="I37" i="12" s="1"/>
  <c r="I36" i="12" s="1"/>
  <c r="I36" i="10"/>
  <c r="I35" i="10" s="1"/>
  <c r="D26" i="9"/>
  <c r="I26" i="9" s="1"/>
  <c r="I25" i="9" s="1"/>
  <c r="I37" i="9"/>
  <c r="I36" i="9" s="1"/>
  <c r="F32" i="8"/>
  <c r="N21" i="8"/>
  <c r="O21" i="8" s="1"/>
  <c r="C23" i="8" s="1"/>
  <c r="B26" i="8" s="1"/>
  <c r="G32" i="8"/>
  <c r="P57" i="8"/>
  <c r="H32" i="8"/>
  <c r="N32" i="8" s="1"/>
  <c r="O32" i="8" s="1"/>
  <c r="C34" i="8" s="1"/>
  <c r="B37" i="8" s="1"/>
  <c r="N13" i="8"/>
  <c r="E45" i="8" s="1"/>
  <c r="I45" i="8" s="1"/>
  <c r="I44" i="8" s="1"/>
  <c r="P61" i="8"/>
  <c r="O13" i="8"/>
  <c r="C17" i="8" s="1"/>
  <c r="D26" i="8" l="1"/>
  <c r="I26" i="8" s="1"/>
  <c r="I25" i="8" s="1"/>
  <c r="D37" i="8"/>
  <c r="I37" i="8" s="1"/>
  <c r="I36" i="8" s="1"/>
</calcChain>
</file>

<file path=xl/sharedStrings.xml><?xml version="1.0" encoding="utf-8"?>
<sst xmlns="http://schemas.openxmlformats.org/spreadsheetml/2006/main" count="811" uniqueCount="275">
  <si>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</si>
  <si>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</si>
  <si>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</si>
  <si>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</si>
  <si>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</si>
  <si>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</si>
  <si>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</si>
  <si>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</si>
  <si>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</si>
  <si>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</si>
  <si>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</si>
  <si>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</si>
  <si>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</si>
  <si>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</si>
  <si>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</si>
  <si>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</si>
  <si>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</si>
  <si>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</si>
  <si>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</si>
  <si>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</si>
  <si>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</si>
  <si>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</si>
  <si>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</si>
  <si>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</si>
  <si>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</si>
  <si>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</si>
  <si>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</si>
  <si>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</si>
  <si>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</si>
  <si>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</si>
  <si>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</si>
  <si>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</si>
  <si>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</si>
  <si>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</si>
  <si>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</si>
  <si>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</si>
  <si>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</si>
  <si>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</si>
  <si>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</si>
  <si>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</si>
  <si>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</si>
  <si>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</si>
  <si>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</si>
  <si>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</si>
  <si>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</si>
  <si>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</si>
  <si>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</si>
  <si>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</si>
  <si>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</si>
  <si>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</si>
  <si>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</si>
  <si>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</si>
  <si>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</si>
  <si>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</si>
  <si>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</si>
  <si>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</si>
  <si>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</si>
  <si>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</si>
  <si>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</si>
  <si>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</si>
  <si>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</si>
  <si>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</si>
  <si>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</si>
  <si>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</si>
  <si>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</si>
  <si>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</si>
  <si>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</si>
  <si>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</si>
  <si>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</si>
  <si>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</si>
  <si>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</si>
  <si>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</si>
  <si>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</si>
  <si>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</si>
  <si>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</si>
  <si>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</si>
  <si>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</si>
  <si>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</si>
  <si>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</si>
  <si>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</si>
  <si>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</si>
  <si>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</si>
  <si>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</si>
  <si>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</si>
  <si>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</si>
  <si>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</si>
  <si>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</si>
  <si>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</si>
  <si>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</si>
  <si>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</si>
  <si>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</si>
  <si>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</si>
  <si>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</si>
  <si>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</si>
  <si>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</si>
  <si>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</si>
  <si>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</si>
  <si>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</si>
  <si>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</si>
  <si>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</si>
  <si>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</si>
  <si>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</si>
  <si>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</si>
  <si>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</si>
  <si>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</si>
  <si>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</si>
  <si>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</si>
  <si>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</si>
  <si>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</si>
  <si>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</si>
  <si>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</si>
  <si>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</si>
  <si>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</si>
  <si>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</si>
  <si>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</si>
  <si>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</si>
  <si>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</si>
  <si>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</si>
  <si>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</si>
  <si>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</si>
  <si>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</si>
  <si>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</si>
  <si>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</si>
  <si>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</si>
  <si>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</si>
  <si>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「異動区分」、「届出項目」欄については、該当する番号に○を付してください。</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</si>
  <si>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</si>
  <si>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</si>
  <si>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</si>
  <si>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</si>
  <si>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</si>
  <si>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</si>
  <si>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</si>
  <si>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</si>
  <si>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</si>
  <si>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(1)に占める(6)の割合が20％以上</t>
    <phoneticPr fontId="1"/>
  </si>
  <si>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</si>
  <si>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</si>
  <si>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</si>
  <si>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</si>
  <si>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</si>
  <si>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</si>
  <si>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</si>
  <si>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</si>
  <si>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</si>
  <si>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</si>
  <si>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</si>
  <si>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</si>
  <si>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</si>
  <si>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t>
  </si>
  <si>
    <t>特定事業所加算（同行援護事業所）の届出に係る計算シート</t>
    <rPh sb="0" eb="2">
      <t>トクテイ</t>
    </rPh>
    <rPh sb="2" eb="5">
      <t>ジギョウショ</t>
    </rPh>
    <rPh sb="5" eb="7">
      <t>カサン</t>
    </rPh>
    <rPh sb="12" eb="15">
      <t>ジギョウショ</t>
    </rPh>
    <rPh sb="17" eb="19">
      <t>トドケデ</t>
    </rPh>
    <rPh sb="20" eb="21">
      <t>カカ</t>
    </rPh>
    <rPh sb="22" eb="24">
      <t>ケイサン</t>
    </rPh>
    <phoneticPr fontId="19"/>
  </si>
  <si>
    <t>※</t>
    <phoneticPr fontId="19"/>
  </si>
  <si>
    <t>黄色の枠の中のみ入力すること。</t>
    <rPh sb="0" eb="2">
      <t>キイロ</t>
    </rPh>
    <rPh sb="3" eb="4">
      <t>ワク</t>
    </rPh>
    <rPh sb="5" eb="6">
      <t>ナカ</t>
    </rPh>
    <rPh sb="8" eb="10">
      <t>ニュウリョク</t>
    </rPh>
    <phoneticPr fontId="19"/>
  </si>
  <si>
    <t>〔人材要件〕⑦の表に記入する数字の算出　及び　要件の有無の確認を行ってください。</t>
    <rPh sb="1" eb="3">
      <t>ジンザイ</t>
    </rPh>
    <rPh sb="3" eb="5">
      <t>ヨウケン</t>
    </rPh>
    <rPh sb="8" eb="9">
      <t>ヒョウ</t>
    </rPh>
    <rPh sb="10" eb="12">
      <t>キニュウ</t>
    </rPh>
    <rPh sb="14" eb="16">
      <t>スウジ</t>
    </rPh>
    <rPh sb="17" eb="19">
      <t>サンシュツ</t>
    </rPh>
    <rPh sb="20" eb="21">
      <t>オヨ</t>
    </rPh>
    <rPh sb="23" eb="25">
      <t>ヨウケン</t>
    </rPh>
    <rPh sb="26" eb="28">
      <t>ウム</t>
    </rPh>
    <rPh sb="29" eb="31">
      <t>カクニン</t>
    </rPh>
    <rPh sb="32" eb="33">
      <t>オコナ</t>
    </rPh>
    <phoneticPr fontId="19"/>
  </si>
  <si>
    <t>（１）同行援護従業者の総数</t>
    <rPh sb="7" eb="10">
      <t>ジュウギョウシャ</t>
    </rPh>
    <rPh sb="11" eb="12">
      <t>ソウ</t>
    </rPh>
    <rPh sb="12" eb="13">
      <t>カズ</t>
    </rPh>
    <phoneticPr fontId="19"/>
  </si>
  <si>
    <t>合計</t>
    <rPh sb="0" eb="2">
      <t>ゴウケイ</t>
    </rPh>
    <phoneticPr fontId="19"/>
  </si>
  <si>
    <t>A（介護福祉士）</t>
    <rPh sb="2" eb="4">
      <t>カイゴ</t>
    </rPh>
    <rPh sb="4" eb="7">
      <t>フクシシ</t>
    </rPh>
    <phoneticPr fontId="19"/>
  </si>
  <si>
    <t>B（実務者研修修了者、基礎研修修了者または１級課程修了者）</t>
    <rPh sb="2" eb="5">
      <t>ジツムシャ</t>
    </rPh>
    <rPh sb="5" eb="7">
      <t>ケンシュウ</t>
    </rPh>
    <rPh sb="7" eb="9">
      <t>シュウリョウ</t>
    </rPh>
    <rPh sb="9" eb="10">
      <t>シャ</t>
    </rPh>
    <rPh sb="11" eb="13">
      <t>キソ</t>
    </rPh>
    <rPh sb="13" eb="15">
      <t>ケンシュウ</t>
    </rPh>
    <rPh sb="15" eb="17">
      <t>シュウリョウ</t>
    </rPh>
    <rPh sb="17" eb="18">
      <t>シャ</t>
    </rPh>
    <rPh sb="22" eb="23">
      <t>キュウ</t>
    </rPh>
    <rPh sb="23" eb="25">
      <t>カテイ</t>
    </rPh>
    <rPh sb="25" eb="28">
      <t>シュウリョウシャ</t>
    </rPh>
    <phoneticPr fontId="19"/>
  </si>
  <si>
    <t>C（上記以外）</t>
    <rPh sb="2" eb="4">
      <t>ジョウキ</t>
    </rPh>
    <rPh sb="4" eb="6">
      <t>イガイ</t>
    </rPh>
    <phoneticPr fontId="19"/>
  </si>
  <si>
    <t>ひと月あたりの平均値</t>
    <rPh sb="2" eb="3">
      <t>ツキ</t>
    </rPh>
    <rPh sb="7" eb="10">
      <t>ヘイキンチ</t>
    </rPh>
    <phoneticPr fontId="19"/>
  </si>
  <si>
    <t>常勤の勤務すべき時間の平均値</t>
    <rPh sb="0" eb="2">
      <t>ジョウキン</t>
    </rPh>
    <rPh sb="3" eb="5">
      <t>キンム</t>
    </rPh>
    <rPh sb="8" eb="10">
      <t>ジカン</t>
    </rPh>
    <rPh sb="11" eb="14">
      <t>ヘイキンチ</t>
    </rPh>
    <phoneticPr fontId="19"/>
  </si>
  <si>
    <t>月ごとの常勤が勤務すべき時間数</t>
    <rPh sb="0" eb="1">
      <t>ツキ</t>
    </rPh>
    <rPh sb="4" eb="6">
      <t>ジョウキン</t>
    </rPh>
    <rPh sb="7" eb="9">
      <t>キンム</t>
    </rPh>
    <rPh sb="12" eb="14">
      <t>ジカン</t>
    </rPh>
    <rPh sb="14" eb="15">
      <t>スウ</t>
    </rPh>
    <phoneticPr fontId="19"/>
  </si>
  <si>
    <t>常勤換算職員数</t>
    <rPh sb="0" eb="2">
      <t>ジョウキン</t>
    </rPh>
    <rPh sb="2" eb="4">
      <t>カンザン</t>
    </rPh>
    <rPh sb="4" eb="7">
      <t>ショクインスウ</t>
    </rPh>
    <phoneticPr fontId="19"/>
  </si>
  <si>
    <t>⇒（ア）に記入</t>
    <rPh sb="5" eb="7">
      <t>キニュウ</t>
    </rPh>
    <phoneticPr fontId="19"/>
  </si>
  <si>
    <t>（２）介護福祉士の総数</t>
    <rPh sb="3" eb="5">
      <t>カイゴ</t>
    </rPh>
    <rPh sb="5" eb="8">
      <t>フクシシ</t>
    </rPh>
    <rPh sb="9" eb="10">
      <t>ソウ</t>
    </rPh>
    <rPh sb="10" eb="11">
      <t>カズ</t>
    </rPh>
    <phoneticPr fontId="19"/>
  </si>
  <si>
    <t>従業者</t>
    <rPh sb="0" eb="3">
      <t>ジュウギョウシャ</t>
    </rPh>
    <phoneticPr fontId="19"/>
  </si>
  <si>
    <t>A（介護福祉士）</t>
    <phoneticPr fontId="19"/>
  </si>
  <si>
    <t>⇒（ウ）に記入</t>
    <rPh sb="5" eb="7">
      <t>キニュウ</t>
    </rPh>
    <phoneticPr fontId="19"/>
  </si>
  <si>
    <t>÷</t>
    <phoneticPr fontId="19"/>
  </si>
  <si>
    <t>＝</t>
    <phoneticPr fontId="19"/>
  </si>
  <si>
    <t>≧30%　であれば⑦(2)の「有」に○</t>
    <rPh sb="15" eb="16">
      <t>アリ</t>
    </rPh>
    <phoneticPr fontId="19"/>
  </si>
  <si>
    <t>（３）介護福祉士、実務者研修修了者、介護職員基礎研修課程修了者及び１級課程修了者の総数</t>
    <rPh sb="3" eb="5">
      <t>カイゴ</t>
    </rPh>
    <rPh sb="5" eb="8">
      <t>フクシシ</t>
    </rPh>
    <rPh sb="9" eb="12">
      <t>ジツムシャ</t>
    </rPh>
    <rPh sb="12" eb="14">
      <t>ケンシュウ</t>
    </rPh>
    <rPh sb="14" eb="16">
      <t>シュウリョウ</t>
    </rPh>
    <rPh sb="16" eb="17">
      <t>シャ</t>
    </rPh>
    <rPh sb="18" eb="20">
      <t>カイゴ</t>
    </rPh>
    <rPh sb="20" eb="22">
      <t>ショクイン</t>
    </rPh>
    <rPh sb="22" eb="24">
      <t>キソ</t>
    </rPh>
    <rPh sb="24" eb="26">
      <t>ケンシュウ</t>
    </rPh>
    <rPh sb="26" eb="28">
      <t>カテイ</t>
    </rPh>
    <rPh sb="28" eb="31">
      <t>シュウリョウシャ</t>
    </rPh>
    <rPh sb="31" eb="32">
      <t>オヨ</t>
    </rPh>
    <rPh sb="34" eb="35">
      <t>キュウ</t>
    </rPh>
    <rPh sb="35" eb="37">
      <t>カテイ</t>
    </rPh>
    <rPh sb="37" eb="40">
      <t>シュウリョウシャ</t>
    </rPh>
    <rPh sb="41" eb="42">
      <t>ソウ</t>
    </rPh>
    <rPh sb="42" eb="43">
      <t>カズ</t>
    </rPh>
    <phoneticPr fontId="19"/>
  </si>
  <si>
    <t>⇒（エ）に記入</t>
    <rPh sb="5" eb="7">
      <t>キニュウ</t>
    </rPh>
    <phoneticPr fontId="19"/>
  </si>
  <si>
    <t>≧50%　適合であれば⑦(3)の「有」に○</t>
    <rPh sb="5" eb="7">
      <t>テキゴウ</t>
    </rPh>
    <rPh sb="17" eb="18">
      <t>アリ</t>
    </rPh>
    <phoneticPr fontId="19"/>
  </si>
  <si>
    <t>（４）前年度又は前３ヶ月の期間におけるサービス提供時間のうち、常勤の同行援護従業者によるサービス提供時間の総時間数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8" eb="41">
      <t>ジュウギョウシャ</t>
    </rPh>
    <rPh sb="48" eb="50">
      <t>テイキョウ</t>
    </rPh>
    <rPh sb="50" eb="52">
      <t>ジカン</t>
    </rPh>
    <rPh sb="53" eb="54">
      <t>ソウ</t>
    </rPh>
    <rPh sb="54" eb="56">
      <t>ジカン</t>
    </rPh>
    <rPh sb="56" eb="57">
      <t>スウ</t>
    </rPh>
    <phoneticPr fontId="19"/>
  </si>
  <si>
    <r>
      <t xml:space="preserve">当該期間における
</t>
    </r>
    <r>
      <rPr>
        <u/>
        <sz val="12"/>
        <rFont val="HG丸ｺﾞｼｯｸM-PRO"/>
        <family val="3"/>
      </rPr>
      <t>常勤の</t>
    </r>
    <r>
      <rPr>
        <sz val="10"/>
        <rFont val="HG丸ｺﾞｼｯｸM-PRO"/>
        <family val="3"/>
      </rPr>
      <t>同行援護サービス提供時間数</t>
    </r>
    <rPh sb="0" eb="2">
      <t>トウガイ</t>
    </rPh>
    <rPh sb="2" eb="4">
      <t>キカン</t>
    </rPh>
    <rPh sb="9" eb="11">
      <t>ジョウキン</t>
    </rPh>
    <rPh sb="20" eb="22">
      <t>テイキョウ</t>
    </rPh>
    <rPh sb="22" eb="24">
      <t>ジカン</t>
    </rPh>
    <rPh sb="24" eb="25">
      <t>スウ</t>
    </rPh>
    <phoneticPr fontId="19"/>
  </si>
  <si>
    <t>同行援護における
総サービス提供時間数</t>
    <rPh sb="9" eb="10">
      <t>ソウ</t>
    </rPh>
    <rPh sb="14" eb="16">
      <t>テイキョウ</t>
    </rPh>
    <rPh sb="16" eb="18">
      <t>ジカン</t>
    </rPh>
    <rPh sb="18" eb="19">
      <t>スウ</t>
    </rPh>
    <phoneticPr fontId="19"/>
  </si>
  <si>
    <t>％</t>
    <phoneticPr fontId="19"/>
  </si>
  <si>
    <t>≧40%　適合であれば⑦(4)の「有」に○</t>
    <rPh sb="5" eb="7">
      <t>テキゴウ</t>
    </rPh>
    <rPh sb="17" eb="18">
      <t>アリ</t>
    </rPh>
    <phoneticPr fontId="19"/>
  </si>
  <si>
    <t>⇒（オ）に記入</t>
    <rPh sb="5" eb="7">
      <t>キニュウ</t>
    </rPh>
    <phoneticPr fontId="19"/>
  </si>
  <si>
    <t>⇒（イ）に記入</t>
    <phoneticPr fontId="19"/>
  </si>
  <si>
    <t>（５）</t>
    <phoneticPr fontId="19"/>
  </si>
  <si>
    <t>当該期間における
上記に該当する従業者の同行援護サービス提供時間数</t>
    <rPh sb="0" eb="2">
      <t>トウガイ</t>
    </rPh>
    <rPh sb="2" eb="4">
      <t>キカン</t>
    </rPh>
    <rPh sb="9" eb="11">
      <t>ジョウキ</t>
    </rPh>
    <rPh sb="12" eb="14">
      <t>ガイトウ</t>
    </rPh>
    <rPh sb="16" eb="19">
      <t>ジュウギョウシャ</t>
    </rPh>
    <rPh sb="28" eb="30">
      <t>テイキョウ</t>
    </rPh>
    <rPh sb="30" eb="32">
      <t>ジカン</t>
    </rPh>
    <rPh sb="32" eb="33">
      <t>スウ</t>
    </rPh>
    <phoneticPr fontId="19"/>
  </si>
  <si>
    <t>同行援護における総サービス提供時間数</t>
    <rPh sb="8" eb="9">
      <t>ソウ</t>
    </rPh>
    <rPh sb="13" eb="15">
      <t>テイキョウ</t>
    </rPh>
    <rPh sb="15" eb="17">
      <t>ジカン</t>
    </rPh>
    <rPh sb="17" eb="18">
      <t>スウ</t>
    </rPh>
    <phoneticPr fontId="19"/>
  </si>
  <si>
    <t>≧30%　適合であれば⑦(5)の「有」に○</t>
    <rPh sb="5" eb="7">
      <t>テキゴウ</t>
    </rPh>
    <rPh sb="17" eb="18">
      <t>アリ</t>
    </rPh>
    <phoneticPr fontId="19"/>
  </si>
  <si>
    <t>⇒（カ）に記入</t>
    <rPh sb="5" eb="7">
      <t>キニュウ</t>
    </rPh>
    <phoneticPr fontId="19"/>
  </si>
  <si>
    <t>実人数</t>
    <rPh sb="0" eb="1">
      <t>ジツ</t>
    </rPh>
    <rPh sb="1" eb="3">
      <t>ニンズウ</t>
    </rPh>
    <phoneticPr fontId="19"/>
  </si>
  <si>
    <t>ア</t>
    <phoneticPr fontId="19"/>
  </si>
  <si>
    <t>利用回数</t>
    <rPh sb="0" eb="2">
      <t>リヨウ</t>
    </rPh>
    <rPh sb="2" eb="4">
      <t>カイスウ</t>
    </rPh>
    <phoneticPr fontId="19"/>
  </si>
  <si>
    <t>…①</t>
    <phoneticPr fontId="19"/>
  </si>
  <si>
    <t>…②</t>
    <phoneticPr fontId="19"/>
  </si>
  <si>
    <t>⇒　適合であれば⑩アの「有」に○</t>
    <phoneticPr fontId="19"/>
  </si>
  <si>
    <t>イ</t>
    <phoneticPr fontId="19"/>
  </si>
  <si>
    <t>⇒　適合であれば⑩イの「有」に○</t>
    <phoneticPr fontId="19"/>
  </si>
  <si>
    <t>従業者別サービス提供時間/月</t>
    <rPh sb="0" eb="3">
      <t>ジュウギョウシャ</t>
    </rPh>
    <rPh sb="3" eb="4">
      <t>ベツ</t>
    </rPh>
    <rPh sb="8" eb="12">
      <t>テイキョウジカン</t>
    </rPh>
    <rPh sb="13" eb="14">
      <t>ツキ</t>
    </rPh>
    <phoneticPr fontId="19"/>
  </si>
  <si>
    <r>
      <t>※前年度の実績で算定する場合は４月～翌年２月まで、直近３ヶ月で算定する場合は当該３ヶ月のサービス提供時間（事務次官は含みません）</t>
    </r>
    <r>
      <rPr>
        <sz val="10"/>
        <color indexed="10"/>
        <rFont val="HG丸ｺﾞｼｯｸM-PRO"/>
        <family val="3"/>
      </rPr>
      <t>の実績を、Ａ～Ｃの資格別に記入する。</t>
    </r>
    <rPh sb="1" eb="4">
      <t>ゼンネンド</t>
    </rPh>
    <rPh sb="5" eb="7">
      <t>ジッセキ</t>
    </rPh>
    <rPh sb="8" eb="10">
      <t>サンテイ</t>
    </rPh>
    <rPh sb="12" eb="14">
      <t>バアイ</t>
    </rPh>
    <rPh sb="16" eb="17">
      <t>ガツ</t>
    </rPh>
    <rPh sb="18" eb="20">
      <t>ヨクネン</t>
    </rPh>
    <rPh sb="21" eb="22">
      <t>ガツ</t>
    </rPh>
    <rPh sb="25" eb="27">
      <t>チョッキン</t>
    </rPh>
    <rPh sb="29" eb="30">
      <t>ゲツ</t>
    </rPh>
    <rPh sb="31" eb="33">
      <t>サンテイ</t>
    </rPh>
    <rPh sb="35" eb="37">
      <t>バアイ</t>
    </rPh>
    <rPh sb="38" eb="40">
      <t>トウガイ</t>
    </rPh>
    <rPh sb="42" eb="43">
      <t>ゲツ</t>
    </rPh>
    <rPh sb="48" eb="52">
      <t>テイキョウジカン</t>
    </rPh>
    <rPh sb="53" eb="57">
      <t>ジムジカン</t>
    </rPh>
    <rPh sb="58" eb="59">
      <t>フク</t>
    </rPh>
    <rPh sb="65" eb="67">
      <t>ジッセキ</t>
    </rPh>
    <rPh sb="73" eb="75">
      <t>シカク</t>
    </rPh>
    <rPh sb="75" eb="76">
      <t>ベツ</t>
    </rPh>
    <rPh sb="77" eb="79">
      <t>キニュウ</t>
    </rPh>
    <phoneticPr fontId="19"/>
  </si>
  <si>
    <t>サービス提供時間合計（D）
（イ）に記入</t>
    <rPh sb="4" eb="8">
      <t>テイキョウジカン</t>
    </rPh>
    <rPh sb="8" eb="10">
      <t>ゴウケイ</t>
    </rPh>
    <rPh sb="19" eb="21">
      <t>キニュウ</t>
    </rPh>
    <phoneticPr fontId="19"/>
  </si>
  <si>
    <t>前年度又は前３ヶ月の期間におけるサービス提供時間のうち、同行援護従業者養成研修課程修了者又は国立障がい者リハビリテーションセンター学院養成訓練規程第4条第1項に規定する視覚障がい学科修了者その他これに準ずる視覚障がい者の生活訓練を専門とする技術者の養成を行う研修修了者である同行援護従業者によるサービス提供の総時間数</t>
    <rPh sb="5" eb="6">
      <t>ゼン</t>
    </rPh>
    <rPh sb="44" eb="45">
      <t>マタ</t>
    </rPh>
    <phoneticPr fontId="19"/>
  </si>
  <si>
    <t>〔重度障がい者対応要件〕⑩の要件の有無の確認を行ってください。</t>
    <rPh sb="1" eb="3">
      <t>ジュウド</t>
    </rPh>
    <rPh sb="7" eb="9">
      <t>タイオウ</t>
    </rPh>
    <rPh sb="9" eb="11">
      <t>ヨウケン</t>
    </rPh>
    <rPh sb="14" eb="16">
      <t>ヨウケン</t>
    </rPh>
    <rPh sb="17" eb="19">
      <t>ウム</t>
    </rPh>
    <rPh sb="20" eb="22">
      <t>カクニン</t>
    </rPh>
    <rPh sb="23" eb="24">
      <t>オコナ</t>
    </rPh>
    <phoneticPr fontId="19"/>
  </si>
  <si>
    <t>利用者
（障がい児を除く）</t>
    <rPh sb="0" eb="3">
      <t>リヨウシャ</t>
    </rPh>
    <rPh sb="8" eb="9">
      <t>ジ</t>
    </rPh>
    <rPh sb="10" eb="11">
      <t>ノゾ</t>
    </rPh>
    <phoneticPr fontId="19"/>
  </si>
  <si>
    <t>利用者総数に占める
重度障がい者の割合
（①及び②が30%以上）</t>
    <rPh sb="0" eb="3">
      <t>リヨウシャ</t>
    </rPh>
    <rPh sb="3" eb="5">
      <t>ソウスウ</t>
    </rPh>
    <rPh sb="6" eb="7">
      <t>シ</t>
    </rPh>
    <rPh sb="10" eb="12">
      <t>ジュウド</t>
    </rPh>
    <rPh sb="17" eb="19">
      <t>ワリアイ</t>
    </rPh>
    <rPh sb="22" eb="23">
      <t>オヨ</t>
    </rPh>
    <rPh sb="29" eb="31">
      <t>イジョウ</t>
    </rPh>
    <phoneticPr fontId="19"/>
  </si>
  <si>
    <t>ア　障がい支援区分５以上である者及び喀痰吸引を必要とする者（登録事業者に限る）</t>
    <rPh sb="5" eb="7">
      <t>シエン</t>
    </rPh>
    <rPh sb="7" eb="9">
      <t>クブン</t>
    </rPh>
    <rPh sb="10" eb="12">
      <t>イジョウ</t>
    </rPh>
    <rPh sb="15" eb="16">
      <t>モノ</t>
    </rPh>
    <rPh sb="16" eb="17">
      <t>オヨ</t>
    </rPh>
    <rPh sb="18" eb="20">
      <t>カクタン</t>
    </rPh>
    <rPh sb="20" eb="22">
      <t>キュウイン</t>
    </rPh>
    <rPh sb="23" eb="25">
      <t>ヒツヨウ</t>
    </rPh>
    <rPh sb="28" eb="29">
      <t>モノ</t>
    </rPh>
    <rPh sb="30" eb="32">
      <t>トウロク</t>
    </rPh>
    <rPh sb="32" eb="35">
      <t>ジギョウシャ</t>
    </rPh>
    <rPh sb="36" eb="37">
      <t>カギ</t>
    </rPh>
    <phoneticPr fontId="19"/>
  </si>
  <si>
    <t>イ　障がい支援区分4以上である者及び喀痰吸引を必要とする者（登録事業者に限る）</t>
    <rPh sb="5" eb="7">
      <t>シエン</t>
    </rPh>
    <rPh sb="7" eb="9">
      <t>クブン</t>
    </rPh>
    <rPh sb="10" eb="12">
      <t>イジョウ</t>
    </rPh>
    <rPh sb="15" eb="16">
      <t>モノ</t>
    </rPh>
    <rPh sb="16" eb="17">
      <t>オヨ</t>
    </rPh>
    <rPh sb="18" eb="20">
      <t>カクタン</t>
    </rPh>
    <rPh sb="20" eb="22">
      <t>キュウイン</t>
    </rPh>
    <rPh sb="23" eb="25">
      <t>ヒツヨウ</t>
    </rPh>
    <rPh sb="28" eb="29">
      <t>モノ</t>
    </rPh>
    <rPh sb="30" eb="32">
      <t>トウロク</t>
    </rPh>
    <rPh sb="32" eb="35">
      <t>ジギョウシャ</t>
    </rPh>
    <rPh sb="36" eb="37">
      <t>カギ</t>
    </rPh>
    <phoneticPr fontId="19"/>
  </si>
  <si>
    <t>利用者総数に占める
重度障がい者の割合
（①及び②が５0%以上）</t>
    <rPh sb="0" eb="3">
      <t>リヨウシャ</t>
    </rPh>
    <rPh sb="3" eb="5">
      <t>ソウスウ</t>
    </rPh>
    <rPh sb="6" eb="7">
      <t>シ</t>
    </rPh>
    <rPh sb="10" eb="12">
      <t>ジュウド</t>
    </rPh>
    <rPh sb="17" eb="19">
      <t>ワリアイ</t>
    </rPh>
    <rPh sb="22" eb="23">
      <t>オヨ</t>
    </rPh>
    <rPh sb="29" eb="31">
      <t>イジョウ</t>
    </rPh>
    <phoneticPr fontId="19"/>
  </si>
  <si>
    <t>　ここでいう常勤とは、「障がい者の日常生活及び社会生活を総合的に支援するための法律に基づく指定障がい福祉サービスの事業等の人員、設備及
び運営に関する基準について」（平成18年12月６日厚生労働省社会・援護局障がい保健福祉部長通知）第二の２の(3)に定義する「常勤」をいう。　</t>
  </si>
  <si>
    <t>　前年度又は前３月の期間における利用者（障がい児を除く）の総数のうち、障がい支援区分５以上である者及びたんの吸引等を必要とする者が占める割合が50％以上</t>
  </si>
  <si>
    <t>　ここでいう常勤とは、「障がい者の日常生活及び社会生活を総合的に支援するための法律に基づく指定障がい福祉サービスの事業等の人員、設備及び運営に関する基準について」（平成18年12月６日厚生労働省社会・援護局障がい保健福祉部長通知）第二の２の(3)に定義する「常勤」をいう。　</t>
  </si>
  <si>
    <t>　前年度又は前３月の期間における利用者（障がい児を除く）の総数のうち、障がい支援区分４以上である者及びたんの吸引等を必要とする者が占める割合が50％以上</t>
  </si>
  <si>
    <t>　ここでいう常勤とは、「障がい者の日常生活及び社会生活を総合的に支援するための法律に基づく指定障がい福祉サービスの事業等の人員、設備及び運営に関する基準について」（平成１８年１２月６日厚生労働省社会・援護局障がい保健福祉部長知）第二の２の(3)に定義する「常勤」をいう。</t>
  </si>
  <si>
    <t>　すべてのサービス提供責任者が３年以上の介護等の実務経験を有する介護福祉士、国立リハビリテーションセンター学院視覚障がい学科修了者等又は５年以上の実務経験を有する実務者研修修了者、介護職員基礎研修課程修了者若しくは居宅介護従事者養成研修１級課程修了者。</t>
  </si>
  <si>
    <t>　前年度又は前３月の期間における利用者（障がい児を除く）の総数のうち、障がい支援区分５以上である者及びたんの吸引等を必要とする者が占める割合が30％以上</t>
  </si>
  <si>
    <t>　ここでいう常勤とは、「障がい者の日常生活及び社会生活を総合的に支援するための法律に基づく指定障がい福祉サービスの事業等の人員、
　　</t>
  </si>
  <si>
    <t>設備及び運営に関する基準について」（平成１８年１２月６日厚生労働省社会・援護局障がい保健福祉部長通知）第二の２の(3)に定義する</t>
  </si>
  <si>
    <t>別紙3-1</t>
    <rPh sb="0" eb="2">
      <t>ベッシ</t>
    </rPh>
    <phoneticPr fontId="2"/>
  </si>
  <si>
    <t>別紙3-2</t>
    <rPh sb="0" eb="2">
      <t>ベッシ</t>
    </rPh>
    <phoneticPr fontId="1"/>
  </si>
  <si>
    <t>別紙3-3</t>
    <rPh sb="0" eb="2">
      <t>ベッシ</t>
    </rPh>
    <phoneticPr fontId="1"/>
  </si>
  <si>
    <t>別紙3-4</t>
    <rPh sb="0" eb="2">
      <t>ベッシ</t>
    </rPh>
    <phoneticPr fontId="1"/>
  </si>
  <si>
    <t>　前年度又は前３月の期間における利用者の総数のうち、障がい支援区分５以上である者、たんの吸引等を必要とする者、重症心身障がい児及び医療的ケア児の占める割合が３０％以上</t>
    <phoneticPr fontId="2"/>
  </si>
  <si>
    <t>特定事業所加算（居宅介護事業所）の届出に係る計算シート</t>
    <rPh sb="0" eb="2">
      <t>トクテイ</t>
    </rPh>
    <rPh sb="2" eb="5">
      <t>ジギョウショ</t>
    </rPh>
    <rPh sb="5" eb="7">
      <t>カサン</t>
    </rPh>
    <rPh sb="8" eb="10">
      <t>キョタク</t>
    </rPh>
    <rPh sb="10" eb="12">
      <t>カイゴ</t>
    </rPh>
    <rPh sb="12" eb="15">
      <t>ジギョウショ</t>
    </rPh>
    <rPh sb="17" eb="19">
      <t>トドケデ</t>
    </rPh>
    <rPh sb="20" eb="21">
      <t>カカ</t>
    </rPh>
    <rPh sb="22" eb="24">
      <t>ケイサン</t>
    </rPh>
    <phoneticPr fontId="19"/>
  </si>
  <si>
    <t>（１）居宅介護従業者の総数</t>
    <rPh sb="3" eb="5">
      <t>キョタク</t>
    </rPh>
    <rPh sb="5" eb="7">
      <t>カイゴ</t>
    </rPh>
    <rPh sb="7" eb="10">
      <t>ジュウギョウシャ</t>
    </rPh>
    <rPh sb="11" eb="12">
      <t>ソウ</t>
    </rPh>
    <rPh sb="12" eb="13">
      <t>カズ</t>
    </rPh>
    <phoneticPr fontId="19"/>
  </si>
  <si>
    <r>
      <t>※前年度の実績で算定する場合は４月～翌年２月まで、直近３ヶ月で算定する場合は当該３ヶ月の</t>
    </r>
    <r>
      <rPr>
        <b/>
        <sz val="10"/>
        <color indexed="10"/>
        <rFont val="HG丸ｺﾞｼｯｸM-PRO"/>
        <family val="3"/>
      </rPr>
      <t>勤務延べ時間</t>
    </r>
    <r>
      <rPr>
        <sz val="10"/>
        <color indexed="10"/>
        <rFont val="HG丸ｺﾞｼｯｸM-PRO"/>
        <family val="3"/>
      </rPr>
      <t>の実績を、Ａ～Ｃの資格別に記入する。</t>
    </r>
    <rPh sb="1" eb="4">
      <t>ゼンネンド</t>
    </rPh>
    <rPh sb="5" eb="7">
      <t>ジッセキ</t>
    </rPh>
    <rPh sb="8" eb="10">
      <t>サンテイ</t>
    </rPh>
    <rPh sb="12" eb="14">
      <t>バアイ</t>
    </rPh>
    <rPh sb="16" eb="17">
      <t>ガツ</t>
    </rPh>
    <rPh sb="18" eb="20">
      <t>ヨクネン</t>
    </rPh>
    <rPh sb="21" eb="22">
      <t>ガツ</t>
    </rPh>
    <rPh sb="25" eb="27">
      <t>チョッキン</t>
    </rPh>
    <rPh sb="29" eb="30">
      <t>ゲツ</t>
    </rPh>
    <rPh sb="31" eb="33">
      <t>サンテイ</t>
    </rPh>
    <rPh sb="35" eb="37">
      <t>バアイ</t>
    </rPh>
    <rPh sb="38" eb="40">
      <t>トウガイ</t>
    </rPh>
    <rPh sb="42" eb="43">
      <t>ゲツ</t>
    </rPh>
    <rPh sb="44" eb="46">
      <t>キンム</t>
    </rPh>
    <rPh sb="46" eb="47">
      <t>ノ</t>
    </rPh>
    <rPh sb="48" eb="50">
      <t>ジカン</t>
    </rPh>
    <rPh sb="51" eb="53">
      <t>ジッセキ</t>
    </rPh>
    <rPh sb="59" eb="61">
      <t>シカク</t>
    </rPh>
    <rPh sb="61" eb="62">
      <t>ベツ</t>
    </rPh>
    <rPh sb="63" eb="65">
      <t>キニュウ</t>
    </rPh>
    <phoneticPr fontId="19"/>
  </si>
  <si>
    <r>
      <t>従業者別</t>
    </r>
    <r>
      <rPr>
        <sz val="10"/>
        <color indexed="10"/>
        <rFont val="HG丸ｺﾞｼｯｸM-PRO"/>
        <family val="3"/>
      </rPr>
      <t>勤務延べ時間</t>
    </r>
    <r>
      <rPr>
        <sz val="10"/>
        <rFont val="HG丸ｺﾞｼｯｸM-PRO"/>
        <family val="3"/>
      </rPr>
      <t>/月</t>
    </r>
    <rPh sb="0" eb="3">
      <t>ジュウギョウシャ</t>
    </rPh>
    <rPh sb="3" eb="4">
      <t>ベツ</t>
    </rPh>
    <rPh sb="4" eb="6">
      <t>キンム</t>
    </rPh>
    <rPh sb="6" eb="7">
      <t>ノ</t>
    </rPh>
    <rPh sb="8" eb="10">
      <t>ジカン</t>
    </rPh>
    <rPh sb="11" eb="12">
      <t>ツキ</t>
    </rPh>
    <phoneticPr fontId="19"/>
  </si>
  <si>
    <t>（４）前年度又は前３ヶ月の期間におけるサービス提供時間のうち、常勤の居宅介護従業者によるサービス提供時間の総時間数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4" eb="36">
      <t>キョタク</t>
    </rPh>
    <rPh sb="36" eb="38">
      <t>カイゴ</t>
    </rPh>
    <rPh sb="38" eb="41">
      <t>ジュウギョウシャ</t>
    </rPh>
    <rPh sb="48" eb="50">
      <t>テイキョウ</t>
    </rPh>
    <rPh sb="50" eb="52">
      <t>ジカン</t>
    </rPh>
    <rPh sb="53" eb="54">
      <t>ソウ</t>
    </rPh>
    <rPh sb="54" eb="56">
      <t>ジカン</t>
    </rPh>
    <rPh sb="56" eb="57">
      <t>スウ</t>
    </rPh>
    <phoneticPr fontId="19"/>
  </si>
  <si>
    <r>
      <t>※　サービス提供時間は「サービス提供実績記録票」に基づき集計すること。</t>
    </r>
    <r>
      <rPr>
        <u/>
        <sz val="10"/>
        <color indexed="10"/>
        <rFont val="HG丸ｺﾞｼｯｸM-PRO"/>
        <family val="3"/>
      </rPr>
      <t>事務時間は含みません。</t>
    </r>
    <rPh sb="6" eb="8">
      <t>テイキョウ</t>
    </rPh>
    <rPh sb="8" eb="10">
      <t>ジカン</t>
    </rPh>
    <rPh sb="16" eb="18">
      <t>テイキョウ</t>
    </rPh>
    <rPh sb="18" eb="20">
      <t>ジッセキ</t>
    </rPh>
    <rPh sb="20" eb="23">
      <t>キロクヒョウ</t>
    </rPh>
    <rPh sb="25" eb="26">
      <t>モト</t>
    </rPh>
    <rPh sb="28" eb="30">
      <t>シュウケイ</t>
    </rPh>
    <rPh sb="35" eb="37">
      <t>ジム</t>
    </rPh>
    <rPh sb="37" eb="39">
      <t>ジカン</t>
    </rPh>
    <rPh sb="40" eb="41">
      <t>フク</t>
    </rPh>
    <phoneticPr fontId="19"/>
  </si>
  <si>
    <r>
      <t xml:space="preserve">当該期間における
</t>
    </r>
    <r>
      <rPr>
        <u/>
        <sz val="12"/>
        <rFont val="HG丸ｺﾞｼｯｸM-PRO"/>
        <family val="3"/>
      </rPr>
      <t>常勤の</t>
    </r>
    <r>
      <rPr>
        <sz val="10"/>
        <rFont val="HG丸ｺﾞｼｯｸM-PRO"/>
        <family val="3"/>
      </rPr>
      <t>居宅介護サービス提供時間数</t>
    </r>
    <rPh sb="0" eb="2">
      <t>トウガイ</t>
    </rPh>
    <rPh sb="2" eb="4">
      <t>キカン</t>
    </rPh>
    <rPh sb="9" eb="11">
      <t>ジョウキン</t>
    </rPh>
    <rPh sb="12" eb="14">
      <t>キョタク</t>
    </rPh>
    <rPh sb="14" eb="16">
      <t>カイゴ</t>
    </rPh>
    <rPh sb="20" eb="22">
      <t>テイキョウ</t>
    </rPh>
    <rPh sb="22" eb="24">
      <t>ジカン</t>
    </rPh>
    <rPh sb="24" eb="25">
      <t>スウ</t>
    </rPh>
    <phoneticPr fontId="19"/>
  </si>
  <si>
    <t>居宅介護における
総サービス提供時間数</t>
    <rPh sb="0" eb="2">
      <t>キョタク</t>
    </rPh>
    <rPh sb="2" eb="4">
      <t>カイゴ</t>
    </rPh>
    <rPh sb="9" eb="10">
      <t>ソウ</t>
    </rPh>
    <rPh sb="14" eb="16">
      <t>テイキョウ</t>
    </rPh>
    <rPh sb="16" eb="18">
      <t>ジカン</t>
    </rPh>
    <rPh sb="18" eb="19">
      <t>スウ</t>
    </rPh>
    <phoneticPr fontId="19"/>
  </si>
  <si>
    <t>〔重度障害者対応要件〕⑩の要件の有無の確認を行ってください。</t>
    <rPh sb="1" eb="3">
      <t>ジュウド</t>
    </rPh>
    <rPh sb="3" eb="6">
      <t>ショウガイシャ</t>
    </rPh>
    <rPh sb="6" eb="8">
      <t>タイオウ</t>
    </rPh>
    <rPh sb="8" eb="10">
      <t>ヨウケン</t>
    </rPh>
    <rPh sb="13" eb="15">
      <t>ヨウケン</t>
    </rPh>
    <rPh sb="16" eb="18">
      <t>ウム</t>
    </rPh>
    <rPh sb="19" eb="21">
      <t>カクニン</t>
    </rPh>
    <rPh sb="22" eb="23">
      <t>オコナ</t>
    </rPh>
    <phoneticPr fontId="19"/>
  </si>
  <si>
    <t>利用者
（障害児を除く）</t>
    <rPh sb="0" eb="3">
      <t>リヨウシャ</t>
    </rPh>
    <rPh sb="5" eb="7">
      <t>ショウガイ</t>
    </rPh>
    <rPh sb="7" eb="8">
      <t>ジ</t>
    </rPh>
    <rPh sb="9" eb="10">
      <t>ノゾ</t>
    </rPh>
    <phoneticPr fontId="19"/>
  </si>
  <si>
    <t>利用者総数に占める
重度障害者の割合
（①及び②が30%以上）</t>
    <rPh sb="0" eb="3">
      <t>リヨウシャ</t>
    </rPh>
    <rPh sb="3" eb="5">
      <t>ソウスウ</t>
    </rPh>
    <rPh sb="6" eb="7">
      <t>シ</t>
    </rPh>
    <rPh sb="10" eb="12">
      <t>ジュウド</t>
    </rPh>
    <rPh sb="12" eb="15">
      <t>ショウガイシャ</t>
    </rPh>
    <rPh sb="16" eb="18">
      <t>ワリアイ</t>
    </rPh>
    <rPh sb="21" eb="22">
      <t>オヨ</t>
    </rPh>
    <rPh sb="28" eb="30">
      <t>イジョウ</t>
    </rPh>
    <phoneticPr fontId="19"/>
  </si>
  <si>
    <t>利用者総数に占める
重度障害者の割合
（①及び②が５0%以上）</t>
    <rPh sb="0" eb="3">
      <t>リヨウシャ</t>
    </rPh>
    <rPh sb="3" eb="5">
      <t>ソウスウ</t>
    </rPh>
    <rPh sb="6" eb="7">
      <t>シ</t>
    </rPh>
    <rPh sb="10" eb="12">
      <t>ジュウド</t>
    </rPh>
    <rPh sb="12" eb="15">
      <t>ショウガイシャ</t>
    </rPh>
    <rPh sb="16" eb="18">
      <t>ワリアイ</t>
    </rPh>
    <rPh sb="21" eb="22">
      <t>オヨ</t>
    </rPh>
    <rPh sb="28" eb="30">
      <t>イジョウ</t>
    </rPh>
    <phoneticPr fontId="19"/>
  </si>
  <si>
    <r>
      <rPr>
        <b/>
        <sz val="10"/>
        <rFont val="HG丸ｺﾞｼｯｸM-PRO"/>
        <family val="3"/>
      </rPr>
      <t>ア</t>
    </r>
    <r>
      <rPr>
        <sz val="10"/>
        <rFont val="HG丸ｺﾞｼｯｸM-PRO"/>
        <family val="3"/>
      </rPr>
      <t>　障がい支援区分５以上である者、たんの吸引等を必要とする者、重症心身障がい児及び医療的ケア児</t>
    </r>
    <rPh sb="2" eb="3">
      <t>ショウ</t>
    </rPh>
    <rPh sb="5" eb="7">
      <t>シエン</t>
    </rPh>
    <rPh sb="7" eb="9">
      <t>クブン</t>
    </rPh>
    <rPh sb="10" eb="12">
      <t>イジョウ</t>
    </rPh>
    <rPh sb="15" eb="16">
      <t>モノ</t>
    </rPh>
    <rPh sb="20" eb="22">
      <t>キュウイン</t>
    </rPh>
    <rPh sb="22" eb="23">
      <t>トウ</t>
    </rPh>
    <rPh sb="24" eb="26">
      <t>ヒツヨウ</t>
    </rPh>
    <rPh sb="29" eb="30">
      <t>モノ</t>
    </rPh>
    <rPh sb="31" eb="33">
      <t>ジュウショウ</t>
    </rPh>
    <rPh sb="33" eb="35">
      <t>シンシン</t>
    </rPh>
    <rPh sb="35" eb="36">
      <t>ショウ</t>
    </rPh>
    <rPh sb="38" eb="39">
      <t>ジ</t>
    </rPh>
    <rPh sb="39" eb="40">
      <t>オヨ</t>
    </rPh>
    <rPh sb="41" eb="43">
      <t>イリョウ</t>
    </rPh>
    <rPh sb="43" eb="44">
      <t>テキ</t>
    </rPh>
    <rPh sb="46" eb="47">
      <t>ジ</t>
    </rPh>
    <phoneticPr fontId="19"/>
  </si>
  <si>
    <t>　前年度又は前３月の期間における利用者の総数のうち、障がい支援区分４以上である者、たんの吸引等を必要とする者、重症心身障がい児及び医療的ケア児が占める割合が５０％以上</t>
    <phoneticPr fontId="2"/>
  </si>
  <si>
    <r>
      <rPr>
        <b/>
        <sz val="10"/>
        <rFont val="HG丸ｺﾞｼｯｸM-PRO"/>
        <family val="3"/>
      </rPr>
      <t>イ</t>
    </r>
    <r>
      <rPr>
        <sz val="10"/>
        <rFont val="HG丸ｺﾞｼｯｸM-PRO"/>
        <family val="3"/>
      </rPr>
      <t>　障がい支援区分４以上である者、たんの吸引等を必要とする者、重症心身障がい児及び医療的ケア児</t>
    </r>
    <rPh sb="2" eb="3">
      <t>ショウ</t>
    </rPh>
    <rPh sb="5" eb="7">
      <t>シエン</t>
    </rPh>
    <rPh sb="7" eb="9">
      <t>クブン</t>
    </rPh>
    <rPh sb="10" eb="12">
      <t>イジョウ</t>
    </rPh>
    <rPh sb="15" eb="16">
      <t>モノ</t>
    </rPh>
    <rPh sb="20" eb="22">
      <t>キュウイン</t>
    </rPh>
    <rPh sb="22" eb="23">
      <t>トウ</t>
    </rPh>
    <rPh sb="24" eb="26">
      <t>ヒツヨウ</t>
    </rPh>
    <rPh sb="29" eb="30">
      <t>モノ</t>
    </rPh>
    <rPh sb="31" eb="33">
      <t>ジュウショウ</t>
    </rPh>
    <rPh sb="33" eb="35">
      <t>シンシン</t>
    </rPh>
    <rPh sb="35" eb="36">
      <t>ショウ</t>
    </rPh>
    <rPh sb="38" eb="39">
      <t>ジ</t>
    </rPh>
    <rPh sb="39" eb="40">
      <t>オヨ</t>
    </rPh>
    <rPh sb="41" eb="43">
      <t>イリョウ</t>
    </rPh>
    <rPh sb="43" eb="44">
      <t>テキ</t>
    </rPh>
    <rPh sb="46" eb="47">
      <t>ジ</t>
    </rPh>
    <phoneticPr fontId="19"/>
  </si>
  <si>
    <t>人</t>
    <phoneticPr fontId="2"/>
  </si>
  <si>
    <t>(イ)
時間</t>
    <phoneticPr fontId="2"/>
  </si>
  <si>
    <t>(ア)
人</t>
    <phoneticPr fontId="2"/>
  </si>
  <si>
    <t>(ウ)
人</t>
    <phoneticPr fontId="2"/>
  </si>
  <si>
    <t>(エ)
人</t>
    <phoneticPr fontId="2"/>
  </si>
  <si>
    <t>(オ)
時間</t>
    <phoneticPr fontId="2"/>
  </si>
  <si>
    <t>特定事業所加算（重度訪問介護事業所）の届出に係る計算シート</t>
    <rPh sb="0" eb="2">
      <t>トクテイ</t>
    </rPh>
    <rPh sb="2" eb="5">
      <t>ジギョウショ</t>
    </rPh>
    <rPh sb="5" eb="7">
      <t>カサン</t>
    </rPh>
    <rPh sb="8" eb="10">
      <t>ジュウド</t>
    </rPh>
    <rPh sb="10" eb="12">
      <t>ホウモン</t>
    </rPh>
    <rPh sb="12" eb="14">
      <t>カイゴ</t>
    </rPh>
    <rPh sb="14" eb="17">
      <t>ジギョウショ</t>
    </rPh>
    <rPh sb="19" eb="21">
      <t>トドケデ</t>
    </rPh>
    <rPh sb="22" eb="23">
      <t>カカ</t>
    </rPh>
    <rPh sb="24" eb="26">
      <t>ケイサン</t>
    </rPh>
    <phoneticPr fontId="19"/>
  </si>
  <si>
    <t>〔人材要件〕⑧の表に記入する数字の算出　及び　要件の有無の確認を行ってください。</t>
    <rPh sb="1" eb="3">
      <t>ジンザイ</t>
    </rPh>
    <rPh sb="3" eb="5">
      <t>ヨウケン</t>
    </rPh>
    <rPh sb="8" eb="9">
      <t>ヒョウ</t>
    </rPh>
    <rPh sb="10" eb="12">
      <t>キニュウ</t>
    </rPh>
    <rPh sb="14" eb="16">
      <t>スウジ</t>
    </rPh>
    <rPh sb="17" eb="19">
      <t>サンシュツ</t>
    </rPh>
    <rPh sb="20" eb="21">
      <t>オヨ</t>
    </rPh>
    <rPh sb="23" eb="25">
      <t>ヨウケン</t>
    </rPh>
    <rPh sb="26" eb="28">
      <t>ウム</t>
    </rPh>
    <rPh sb="29" eb="31">
      <t>カクニン</t>
    </rPh>
    <rPh sb="32" eb="33">
      <t>オコナ</t>
    </rPh>
    <phoneticPr fontId="19"/>
  </si>
  <si>
    <t>（１）重度訪問介護従業者の総数</t>
    <rPh sb="3" eb="5">
      <t>ジュウド</t>
    </rPh>
    <rPh sb="5" eb="7">
      <t>ホウモン</t>
    </rPh>
    <rPh sb="7" eb="9">
      <t>カイゴ</t>
    </rPh>
    <rPh sb="9" eb="12">
      <t>ジュウギョウシャ</t>
    </rPh>
    <rPh sb="13" eb="15">
      <t>ソウスウ</t>
    </rPh>
    <phoneticPr fontId="19"/>
  </si>
  <si>
    <t>B（実務者研修修了者、介護職員基礎研修課程修了者または１級課程修了者）</t>
    <rPh sb="2" eb="5">
      <t>ジツムシャ</t>
    </rPh>
    <rPh sb="5" eb="7">
      <t>ケンシュウ</t>
    </rPh>
    <rPh sb="7" eb="9">
      <t>シュウリョウ</t>
    </rPh>
    <rPh sb="9" eb="10">
      <t>シャ</t>
    </rPh>
    <rPh sb="11" eb="13">
      <t>カイゴ</t>
    </rPh>
    <rPh sb="13" eb="15">
      <t>ショクイン</t>
    </rPh>
    <rPh sb="15" eb="17">
      <t>キソ</t>
    </rPh>
    <rPh sb="17" eb="19">
      <t>ケンシュウ</t>
    </rPh>
    <rPh sb="19" eb="21">
      <t>カテイ</t>
    </rPh>
    <rPh sb="21" eb="23">
      <t>シュウリョウ</t>
    </rPh>
    <rPh sb="23" eb="24">
      <t>シャ</t>
    </rPh>
    <rPh sb="28" eb="29">
      <t>キュウ</t>
    </rPh>
    <rPh sb="29" eb="31">
      <t>カテイ</t>
    </rPh>
    <rPh sb="31" eb="34">
      <t>シュウリョウシャ</t>
    </rPh>
    <phoneticPr fontId="19"/>
  </si>
  <si>
    <t>≧30%　であれば⑧(2)の「有」に○</t>
    <rPh sb="15" eb="16">
      <t>アリ</t>
    </rPh>
    <phoneticPr fontId="19"/>
  </si>
  <si>
    <t>B（実務者研修修了者、介護職員基礎研修課程修了者または１級課程修了者）</t>
    <rPh sb="2" eb="5">
      <t>ジツムシャ</t>
    </rPh>
    <rPh sb="5" eb="7">
      <t>ケンシュウ</t>
    </rPh>
    <rPh sb="7" eb="10">
      <t>シュウリョウシャ</t>
    </rPh>
    <rPh sb="11" eb="13">
      <t>カイゴ</t>
    </rPh>
    <rPh sb="13" eb="15">
      <t>ショクイン</t>
    </rPh>
    <rPh sb="15" eb="17">
      <t>キソ</t>
    </rPh>
    <rPh sb="17" eb="19">
      <t>ケンシュウ</t>
    </rPh>
    <rPh sb="19" eb="21">
      <t>カテイ</t>
    </rPh>
    <rPh sb="21" eb="24">
      <t>シュウリョウシャ</t>
    </rPh>
    <rPh sb="28" eb="29">
      <t>キュウ</t>
    </rPh>
    <rPh sb="29" eb="31">
      <t>カテイ</t>
    </rPh>
    <rPh sb="31" eb="34">
      <t>シュウリョウシャ</t>
    </rPh>
    <phoneticPr fontId="19"/>
  </si>
  <si>
    <t>≧50%　であれば⑧(3)の「有」に○</t>
    <rPh sb="15" eb="16">
      <t>アリ</t>
    </rPh>
    <phoneticPr fontId="19"/>
  </si>
  <si>
    <t>（４）前年度又は前３ヶ月の期間におけるサービス提供時間のうち、常勤の重度訪問介護従業者によるサービス提供時間の総時間数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4" eb="36">
      <t>ジュウド</t>
    </rPh>
    <rPh sb="36" eb="38">
      <t>ホウモン</t>
    </rPh>
    <rPh sb="38" eb="40">
      <t>カイゴ</t>
    </rPh>
    <rPh sb="40" eb="43">
      <t>ジュウギョウシャ</t>
    </rPh>
    <rPh sb="50" eb="52">
      <t>テイキョウ</t>
    </rPh>
    <rPh sb="52" eb="54">
      <t>ジカン</t>
    </rPh>
    <rPh sb="55" eb="56">
      <t>ソウ</t>
    </rPh>
    <rPh sb="56" eb="58">
      <t>ジカン</t>
    </rPh>
    <rPh sb="58" eb="59">
      <t>スウ</t>
    </rPh>
    <phoneticPr fontId="19"/>
  </si>
  <si>
    <r>
      <t xml:space="preserve">当該期間における
</t>
    </r>
    <r>
      <rPr>
        <u/>
        <sz val="12"/>
        <rFont val="HG丸ｺﾞｼｯｸM-PRO"/>
        <family val="3"/>
      </rPr>
      <t>常勤の</t>
    </r>
    <r>
      <rPr>
        <sz val="10"/>
        <rFont val="HG丸ｺﾞｼｯｸM-PRO"/>
        <family val="3"/>
      </rPr>
      <t>重度訪問介護サービス提供時間数</t>
    </r>
    <rPh sb="0" eb="2">
      <t>トウガイ</t>
    </rPh>
    <rPh sb="2" eb="4">
      <t>キカン</t>
    </rPh>
    <rPh sb="9" eb="11">
      <t>ジョウキン</t>
    </rPh>
    <rPh sb="12" eb="14">
      <t>ジュウド</t>
    </rPh>
    <rPh sb="14" eb="16">
      <t>ホウモン</t>
    </rPh>
    <rPh sb="16" eb="18">
      <t>カイゴ</t>
    </rPh>
    <rPh sb="22" eb="24">
      <t>テイキョウ</t>
    </rPh>
    <rPh sb="24" eb="26">
      <t>ジカン</t>
    </rPh>
    <rPh sb="26" eb="27">
      <t>スウ</t>
    </rPh>
    <phoneticPr fontId="19"/>
  </si>
  <si>
    <t>重度訪問介護における
総サービス提供時間数</t>
    <rPh sb="0" eb="2">
      <t>ジュウド</t>
    </rPh>
    <rPh sb="2" eb="4">
      <t>ホウモン</t>
    </rPh>
    <rPh sb="4" eb="6">
      <t>カイゴ</t>
    </rPh>
    <rPh sb="11" eb="12">
      <t>ソウ</t>
    </rPh>
    <rPh sb="16" eb="18">
      <t>テイキョウ</t>
    </rPh>
    <rPh sb="18" eb="20">
      <t>ジカン</t>
    </rPh>
    <rPh sb="20" eb="21">
      <t>スウ</t>
    </rPh>
    <phoneticPr fontId="19"/>
  </si>
  <si>
    <t>≧40%　であれば⑧(4)の「有」に○</t>
    <rPh sb="15" eb="16">
      <t>アリ</t>
    </rPh>
    <phoneticPr fontId="19"/>
  </si>
  <si>
    <t>〔重度障害者対応要件〕⑪の要件の有無の確認を行ってください。</t>
    <rPh sb="1" eb="3">
      <t>ジュウド</t>
    </rPh>
    <rPh sb="3" eb="6">
      <t>ショウガイシャ</t>
    </rPh>
    <rPh sb="6" eb="8">
      <t>タイオウ</t>
    </rPh>
    <rPh sb="8" eb="10">
      <t>ヨウケン</t>
    </rPh>
    <rPh sb="13" eb="15">
      <t>ヨウケン</t>
    </rPh>
    <rPh sb="16" eb="18">
      <t>ウム</t>
    </rPh>
    <rPh sb="19" eb="21">
      <t>カクニン</t>
    </rPh>
    <rPh sb="22" eb="23">
      <t>オコナ</t>
    </rPh>
    <phoneticPr fontId="19"/>
  </si>
  <si>
    <t>利用者総数に占める
重度障害者の割合
（①及び②が50%以上）</t>
    <rPh sb="0" eb="3">
      <t>リヨウシャ</t>
    </rPh>
    <rPh sb="3" eb="5">
      <t>ソウスウ</t>
    </rPh>
    <rPh sb="6" eb="7">
      <t>シ</t>
    </rPh>
    <rPh sb="10" eb="12">
      <t>ジュウド</t>
    </rPh>
    <rPh sb="12" eb="15">
      <t>ショウガイシャ</t>
    </rPh>
    <rPh sb="16" eb="18">
      <t>ワリアイ</t>
    </rPh>
    <rPh sb="21" eb="22">
      <t>オヨ</t>
    </rPh>
    <rPh sb="28" eb="30">
      <t>イジョウ</t>
    </rPh>
    <phoneticPr fontId="19"/>
  </si>
  <si>
    <t>提供時間</t>
    <rPh sb="0" eb="2">
      <t>テイキョウ</t>
    </rPh>
    <rPh sb="2" eb="4">
      <t>ジカン</t>
    </rPh>
    <phoneticPr fontId="19"/>
  </si>
  <si>
    <t>障害支援区分５以上である者及び喀痰吸引を必要とする者（登録事業者に限る）</t>
    <rPh sb="0" eb="2">
      <t>ショウガイ</t>
    </rPh>
    <rPh sb="2" eb="4">
      <t>シエン</t>
    </rPh>
    <rPh sb="4" eb="6">
      <t>クブン</t>
    </rPh>
    <rPh sb="7" eb="9">
      <t>イジョウ</t>
    </rPh>
    <rPh sb="12" eb="13">
      <t>モノ</t>
    </rPh>
    <rPh sb="13" eb="14">
      <t>オヨ</t>
    </rPh>
    <rPh sb="15" eb="17">
      <t>カクタン</t>
    </rPh>
    <rPh sb="17" eb="19">
      <t>キュウイン</t>
    </rPh>
    <rPh sb="20" eb="22">
      <t>ヒツヨウ</t>
    </rPh>
    <rPh sb="25" eb="26">
      <t>モノ</t>
    </rPh>
    <rPh sb="27" eb="29">
      <t>トウロク</t>
    </rPh>
    <rPh sb="29" eb="32">
      <t>ジギョウシャ</t>
    </rPh>
    <rPh sb="33" eb="34">
      <t>カギ</t>
    </rPh>
    <phoneticPr fontId="19"/>
  </si>
  <si>
    <t>適合であれば　⑪の「有」に○</t>
    <rPh sb="0" eb="2">
      <t>テキゴウ</t>
    </rPh>
    <rPh sb="10" eb="11">
      <t>アリ</t>
    </rPh>
    <phoneticPr fontId="19"/>
  </si>
  <si>
    <t>別紙3-1-2</t>
    <rPh sb="0" eb="2">
      <t>ベッシ</t>
    </rPh>
    <phoneticPr fontId="1"/>
  </si>
  <si>
    <t>別紙3-2-2</t>
    <rPh sb="0" eb="2">
      <t>ベッシ</t>
    </rPh>
    <phoneticPr fontId="1"/>
  </si>
  <si>
    <t>　前年度又は前３月の期間における利用者（障がい児を除く）の総数のうち、障がい支援区分５以上である者、たんの吸引等を必要とする者及び行動関連項目合計点数が18点以上である者が占める割合が30％以上</t>
    <phoneticPr fontId="1"/>
  </si>
  <si>
    <t>特定事業所加算（行動援護事業所）の届出に係る計算シート</t>
    <rPh sb="0" eb="2">
      <t>トクテイ</t>
    </rPh>
    <rPh sb="2" eb="5">
      <t>ジギョウショ</t>
    </rPh>
    <rPh sb="5" eb="7">
      <t>カサン</t>
    </rPh>
    <rPh sb="12" eb="15">
      <t>ジギョウショ</t>
    </rPh>
    <rPh sb="17" eb="19">
      <t>トドケデ</t>
    </rPh>
    <rPh sb="20" eb="21">
      <t>カカ</t>
    </rPh>
    <rPh sb="22" eb="24">
      <t>ケイサン</t>
    </rPh>
    <phoneticPr fontId="19"/>
  </si>
  <si>
    <t>（１）行動援護従業者の総数</t>
    <rPh sb="7" eb="10">
      <t>ジュウギョウシャ</t>
    </rPh>
    <rPh sb="11" eb="12">
      <t>ソウ</t>
    </rPh>
    <rPh sb="12" eb="13">
      <t>カズ</t>
    </rPh>
    <phoneticPr fontId="19"/>
  </si>
  <si>
    <t>（４）前年度又は前３ヶ月の期間におけるサービス提供時間のうち、常勤の行動援護従業者によるサービス提供時間の総時間数</t>
    <rPh sb="3" eb="6">
      <t>ゼンネンド</t>
    </rPh>
    <rPh sb="6" eb="7">
      <t>マタ</t>
    </rPh>
    <rPh sb="8" eb="9">
      <t>マエ</t>
    </rPh>
    <rPh sb="11" eb="12">
      <t>ゲツ</t>
    </rPh>
    <rPh sb="13" eb="15">
      <t>キカン</t>
    </rPh>
    <rPh sb="23" eb="25">
      <t>テイキョウ</t>
    </rPh>
    <rPh sb="25" eb="27">
      <t>ジカン</t>
    </rPh>
    <rPh sb="31" eb="33">
      <t>ジョウキン</t>
    </rPh>
    <rPh sb="38" eb="41">
      <t>ジュウギョウシャ</t>
    </rPh>
    <rPh sb="48" eb="50">
      <t>テイキョウ</t>
    </rPh>
    <rPh sb="50" eb="52">
      <t>ジカン</t>
    </rPh>
    <rPh sb="53" eb="54">
      <t>ソウ</t>
    </rPh>
    <rPh sb="54" eb="56">
      <t>ジカン</t>
    </rPh>
    <rPh sb="56" eb="57">
      <t>スウ</t>
    </rPh>
    <phoneticPr fontId="19"/>
  </si>
  <si>
    <r>
      <t xml:space="preserve">当該期間における
</t>
    </r>
    <r>
      <rPr>
        <u/>
        <sz val="12"/>
        <rFont val="HG丸ｺﾞｼｯｸM-PRO"/>
        <family val="3"/>
      </rPr>
      <t>常勤の</t>
    </r>
    <r>
      <rPr>
        <sz val="10"/>
        <rFont val="HG丸ｺﾞｼｯｸM-PRO"/>
        <family val="3"/>
      </rPr>
      <t>行動援護サービス提供時間数</t>
    </r>
    <rPh sb="0" eb="2">
      <t>トウガイ</t>
    </rPh>
    <rPh sb="2" eb="4">
      <t>キカン</t>
    </rPh>
    <rPh sb="20" eb="22">
      <t>テイキョウ</t>
    </rPh>
    <rPh sb="22" eb="24">
      <t>ジカン</t>
    </rPh>
    <rPh sb="24" eb="25">
      <t>スウ</t>
    </rPh>
    <phoneticPr fontId="19"/>
  </si>
  <si>
    <t>行動援護における
総サービス提供時間数</t>
    <rPh sb="9" eb="10">
      <t>ソウ</t>
    </rPh>
    <rPh sb="14" eb="16">
      <t>テイキョウ</t>
    </rPh>
    <rPh sb="16" eb="18">
      <t>ジカン</t>
    </rPh>
    <rPh sb="18" eb="19">
      <t>スウ</t>
    </rPh>
    <phoneticPr fontId="19"/>
  </si>
  <si>
    <r>
      <rPr>
        <b/>
        <sz val="10"/>
        <rFont val="HG丸ｺﾞｼｯｸM-PRO"/>
        <family val="3"/>
      </rPr>
      <t>ア</t>
    </r>
    <r>
      <rPr>
        <sz val="10"/>
        <rFont val="HG丸ｺﾞｼｯｸM-PRO"/>
        <family val="3"/>
      </rPr>
      <t>　障がい支援区分５以上である者、たんの吸引等を必要とする者及び行動関連項目合計点数が18点以上である者</t>
    </r>
    <rPh sb="2" eb="3">
      <t>ショウ</t>
    </rPh>
    <rPh sb="5" eb="7">
      <t>シエン</t>
    </rPh>
    <rPh sb="7" eb="9">
      <t>クブン</t>
    </rPh>
    <rPh sb="10" eb="12">
      <t>イジョウ</t>
    </rPh>
    <rPh sb="15" eb="16">
      <t>モノ</t>
    </rPh>
    <rPh sb="20" eb="22">
      <t>キュウイン</t>
    </rPh>
    <rPh sb="22" eb="23">
      <t>トウ</t>
    </rPh>
    <rPh sb="24" eb="26">
      <t>ヒツヨウ</t>
    </rPh>
    <rPh sb="29" eb="30">
      <t>モノ</t>
    </rPh>
    <rPh sb="30" eb="31">
      <t>オヨ</t>
    </rPh>
    <rPh sb="32" eb="34">
      <t>コウドウ</t>
    </rPh>
    <rPh sb="34" eb="36">
      <t>カンレン</t>
    </rPh>
    <rPh sb="36" eb="38">
      <t>コウモク</t>
    </rPh>
    <rPh sb="38" eb="40">
      <t>ゴウケイ</t>
    </rPh>
    <rPh sb="40" eb="42">
      <t>テンスウ</t>
    </rPh>
    <rPh sb="45" eb="46">
      <t>テン</t>
    </rPh>
    <rPh sb="46" eb="48">
      <t>イジョウ</t>
    </rPh>
    <rPh sb="51" eb="52">
      <t>モノ</t>
    </rPh>
    <phoneticPr fontId="19"/>
  </si>
  <si>
    <t>　前年度又は前３月の期間における利用者（障がい児を除く）の総数のうち、障がい支援区分４以上である者及びたんの吸引等を必要とする者が占める割合が50％以上</t>
    <phoneticPr fontId="1"/>
  </si>
  <si>
    <r>
      <rPr>
        <b/>
        <sz val="10"/>
        <rFont val="HG丸ｺﾞｼｯｸM-PRO"/>
        <family val="3"/>
      </rPr>
      <t>イ</t>
    </r>
    <r>
      <rPr>
        <sz val="10"/>
        <rFont val="HG丸ｺﾞｼｯｸM-PRO"/>
        <family val="3"/>
      </rPr>
      <t>　障がい支援区分４以上である者及びたんの吸引等を必要とする者</t>
    </r>
    <rPh sb="2" eb="3">
      <t>ショウ</t>
    </rPh>
    <rPh sb="5" eb="7">
      <t>シエン</t>
    </rPh>
    <rPh sb="7" eb="9">
      <t>クブン</t>
    </rPh>
    <rPh sb="10" eb="12">
      <t>イジョウ</t>
    </rPh>
    <rPh sb="15" eb="16">
      <t>モノ</t>
    </rPh>
    <rPh sb="16" eb="17">
      <t>オヨ</t>
    </rPh>
    <rPh sb="21" eb="23">
      <t>キュウイン</t>
    </rPh>
    <rPh sb="23" eb="24">
      <t>トウ</t>
    </rPh>
    <rPh sb="25" eb="27">
      <t>ヒツヨウ</t>
    </rPh>
    <rPh sb="30" eb="31">
      <t>モノ</t>
    </rPh>
    <phoneticPr fontId="19"/>
  </si>
  <si>
    <t>別紙3-3-2</t>
    <rPh sb="0" eb="2">
      <t>ベッシ</t>
    </rPh>
    <phoneticPr fontId="1"/>
  </si>
  <si>
    <t>別紙3-4-2</t>
    <rPh sb="0" eb="2">
      <t>ベッシ</t>
    </rPh>
    <phoneticPr fontId="1"/>
  </si>
  <si>
    <t>(カ)
時間</t>
    <phoneticPr fontId="2"/>
  </si>
  <si>
    <t>(キ)
時間</t>
    <phoneticPr fontId="2"/>
  </si>
  <si>
    <t>(1)のうち同行援護従業者養成研修及び国立リハビリテーションセンター学院視覚障がい学科修了者等の総数</t>
    <phoneticPr fontId="1"/>
  </si>
  <si>
    <t>⇒（キ）に記入</t>
    <rPh sb="5" eb="7">
      <t>キニュウ</t>
    </rPh>
    <phoneticPr fontId="19"/>
  </si>
  <si>
    <t>（6）</t>
    <phoneticPr fontId="19"/>
  </si>
  <si>
    <t>前年度又は前３ヶ月の期間におけるサービス提供時間のうち、うち盲ろう者向け通訳・介助員で、同行援護従業者の要件を満たしている者によるサービス提供の総時間数</t>
    <rPh sb="5" eb="6">
      <t>ゼン</t>
    </rPh>
    <phoneticPr fontId="19"/>
  </si>
  <si>
    <t>≧20%　適合であれば⑦(6)の「有」に○</t>
    <rPh sb="5" eb="7">
      <t>テキゴウ</t>
    </rPh>
    <rPh sb="17" eb="18">
      <t>アリ</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</si>
</sst>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月&quot;"/>
    <numFmt numFmtId="177" formatCode="0.0"/>
    <numFmt numFmtId="178" formatCode="0.0%"/>
    <numFmt numFmtId="179" formatCode="0.000"/>
  </numFmts>
  <fonts count="3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theme="1"/>
      <name val="游ゴシック"/>
      <family val="3"/>
      <charset val="128"/>
      <scheme val="minor"/>
    </font>
    <font>
      <b/>
      <sz val="20"/>
      <name val="HGP教科書体"/>
      <family val="1"/>
    </font>
    <font>
      <sz val="6"/>
      <name val="ＭＳ Ｐゴシック"/>
      <family val="3"/>
    </font>
    <font>
      <sz val="10"/>
      <name val="HG丸ｺﾞｼｯｸM-PRO"/>
      <family val="3"/>
    </font>
    <font>
      <b/>
      <sz val="14"/>
      <name val="HGP教科書体"/>
      <family val="1"/>
    </font>
    <font>
      <b/>
      <sz val="10"/>
      <name val="HG丸ｺﾞｼｯｸM-PRO"/>
      <family val="3"/>
    </font>
    <font>
      <b/>
      <sz val="14"/>
      <name val="HG丸ｺﾞｼｯｸM-PRO"/>
      <family val="3"/>
    </font>
    <font>
      <b/>
      <sz val="11"/>
      <name val="HG丸ｺﾞｼｯｸM-PRO"/>
      <family val="3"/>
    </font>
    <font>
      <sz val="11"/>
      <name val="HG丸ｺﾞｼｯｸM-PRO"/>
      <family val="3"/>
    </font>
    <font>
      <u/>
      <sz val="10"/>
      <color indexed="10"/>
      <name val="HG丸ｺﾞｼｯｸM-PRO"/>
      <family val="3"/>
    </font>
    <font>
      <sz val="10"/>
      <color indexed="10"/>
      <name val="HG丸ｺﾞｼｯｸM-PRO"/>
      <family val="3"/>
    </font>
    <font>
      <sz val="10"/>
      <color indexed="9"/>
      <name val="HG丸ｺﾞｼｯｸM-PRO"/>
      <family val="3"/>
    </font>
    <font>
      <u/>
      <sz val="12"/>
      <name val="HG丸ｺﾞｼｯｸM-PRO"/>
      <family val="3"/>
    </font>
    <font>
      <sz val="9"/>
      <name val="HG丸ｺﾞｼｯｸM-PRO"/>
      <family val="3"/>
    </font>
    <font>
      <sz val="12"/>
      <name val="HG丸ｺﾞｼｯｸM-PRO"/>
      <family val="3"/>
    </font>
    <font>
      <b/>
      <sz val="10"/>
      <color indexed="10"/>
      <name val="HG丸ｺﾞｼｯｸM-PRO"/>
      <family val="3"/>
    </font>
    <font>
      <b/>
      <sz val="12"/>
      <name val="HG丸ｺﾞｼｯｸM-PRO"/>
      <family val="3"/>
    </font>
  </fonts>
  <fills count="4">
    <fill>
      <patternFill patternType="none"/>
    </fill>
    <fill>
      <patternFill patternType="gray125"/>
    </fill>
    <fill>
      <patternFill patternType="solid">
        <fgColor indexed="13"/>
        <bgColor indexed="64"/>
      </patternFill>
    </fill>
    <fill>
      <patternFill patternType="solid">
        <fgColor theme="5" tint="0.59990234076967686"/>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3" fillId="0" borderId="0"/>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63">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20" fillId="0" borderId="0" xfId="0" applyFont="1" applyAlignment="1" applyProtection="1">
      <alignment vertical="center"/>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vertical="center" shrinkToFit="1"/>
      <protection hidden="1"/>
    </xf>
    <xf numFmtId="0" fontId="22" fillId="0" borderId="0" xfId="0" applyFont="1" applyAlignment="1" applyProtection="1">
      <alignment horizontal="center" vertical="center" shrinkToFit="1"/>
      <protection hidden="1"/>
    </xf>
    <xf numFmtId="0" fontId="22" fillId="0" borderId="0" xfId="0" applyFont="1" applyAlignment="1" applyProtection="1">
      <alignment horizontal="right" vertical="center" shrinkToFit="1"/>
      <protection hidden="1"/>
    </xf>
    <xf numFmtId="0" fontId="20" fillId="2" borderId="4" xfId="0" applyFont="1" applyFill="1" applyBorder="1" applyAlignment="1" applyProtection="1">
      <alignment horizontal="left" vertical="center" shrinkToFit="1"/>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center" vertical="center" shrinkToFit="1"/>
      <protection hidden="1"/>
    </xf>
    <xf numFmtId="0" fontId="20" fillId="0" borderId="0" xfId="0" applyFont="1" applyFill="1" applyBorder="1" applyAlignment="1" applyProtection="1">
      <alignment horizontal="left" vertical="center" shrinkToFit="1"/>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center" vertical="center" shrinkToFit="1"/>
      <protection hidden="1"/>
    </xf>
    <xf numFmtId="0" fontId="24" fillId="0" borderId="0" xfId="0" applyFont="1" applyAlignment="1" applyProtection="1">
      <alignment horizontal="center" vertical="center" shrinkToFit="1"/>
      <protection hidden="1"/>
    </xf>
    <xf numFmtId="0" fontId="25" fillId="0" borderId="0" xfId="0" applyFont="1" applyAlignment="1" applyProtection="1">
      <alignment vertical="center"/>
      <protection hidden="1"/>
    </xf>
    <xf numFmtId="0" fontId="20" fillId="0" borderId="0" xfId="0" applyFont="1" applyFill="1" applyAlignment="1" applyProtection="1">
      <alignment vertical="center"/>
      <protection hidden="1"/>
    </xf>
    <xf numFmtId="0" fontId="22" fillId="0" borderId="0" xfId="0" applyFont="1" applyBorder="1" applyAlignment="1" applyProtection="1">
      <alignment horizontal="center" vertical="center" shrinkToFit="1"/>
      <protection hidden="1"/>
    </xf>
    <xf numFmtId="176" fontId="20" fillId="2" borderId="35" xfId="0" applyNumberFormat="1" applyFont="1" applyFill="1" applyBorder="1" applyAlignment="1" applyProtection="1">
      <alignment vertical="center" shrinkToFit="1"/>
      <protection locked="0" hidden="1"/>
    </xf>
    <xf numFmtId="0" fontId="20" fillId="0" borderId="8" xfId="0" applyFont="1" applyFill="1" applyBorder="1" applyAlignment="1" applyProtection="1">
      <alignment vertical="center" wrapText="1"/>
      <protection hidden="1"/>
    </xf>
    <xf numFmtId="0" fontId="20" fillId="2" borderId="28" xfId="0" applyFont="1" applyFill="1" applyBorder="1" applyAlignment="1" applyProtection="1">
      <alignment vertical="center"/>
      <protection locked="0" hidden="1"/>
    </xf>
    <xf numFmtId="0" fontId="20" fillId="2" borderId="4" xfId="0" applyFont="1" applyFill="1" applyBorder="1" applyAlignment="1" applyProtection="1">
      <alignment vertical="center"/>
      <protection locked="0" hidden="1"/>
    </xf>
    <xf numFmtId="0" fontId="28" fillId="0" borderId="0" xfId="0" applyFont="1" applyBorder="1" applyAlignment="1" applyProtection="1">
      <alignment vertical="center"/>
      <protection hidden="1"/>
    </xf>
    <xf numFmtId="0" fontId="20" fillId="0" borderId="0" xfId="0" applyFont="1" applyBorder="1" applyAlignment="1" applyProtection="1">
      <alignment vertical="center"/>
      <protection hidden="1"/>
    </xf>
    <xf numFmtId="0" fontId="20" fillId="0" borderId="4" xfId="0" applyFont="1" applyFill="1" applyBorder="1" applyAlignment="1" applyProtection="1">
      <alignment vertical="center"/>
      <protection hidden="1"/>
    </xf>
    <xf numFmtId="38" fontId="20" fillId="0" borderId="4" xfId="2" applyFont="1" applyFill="1" applyBorder="1" applyAlignment="1" applyProtection="1">
      <alignment horizontal="center" vertical="center"/>
      <protection hidden="1"/>
    </xf>
    <xf numFmtId="0" fontId="20" fillId="0" borderId="0" xfId="0" applyFont="1" applyFill="1" applyAlignment="1" applyProtection="1">
      <alignment horizontal="center" vertical="center"/>
      <protection hidden="1"/>
    </xf>
    <xf numFmtId="0" fontId="20" fillId="2" borderId="30" xfId="0" applyFont="1" applyFill="1" applyBorder="1" applyAlignment="1" applyProtection="1">
      <alignment vertical="center"/>
      <protection locked="0" hidden="1"/>
    </xf>
    <xf numFmtId="38" fontId="20" fillId="0" borderId="1" xfId="2" applyFont="1" applyFill="1" applyBorder="1" applyAlignment="1" applyProtection="1">
      <alignment horizontal="center" vertical="center"/>
      <protection hidden="1"/>
    </xf>
    <xf numFmtId="0" fontId="20" fillId="0" borderId="0" xfId="0" applyFont="1" applyFill="1" applyBorder="1" applyAlignment="1" applyProtection="1">
      <alignment vertical="center"/>
      <protection hidden="1"/>
    </xf>
    <xf numFmtId="176" fontId="20" fillId="0" borderId="4" xfId="0" applyNumberFormat="1" applyFont="1" applyFill="1" applyBorder="1" applyAlignment="1" applyProtection="1">
      <alignment vertical="center" shrinkToFit="1"/>
      <protection hidden="1"/>
    </xf>
    <xf numFmtId="0" fontId="20" fillId="0" borderId="21" xfId="0" applyFont="1" applyFill="1" applyBorder="1" applyAlignment="1" applyProtection="1">
      <alignment horizontal="center" vertical="center" wrapText="1"/>
      <protection hidden="1"/>
    </xf>
    <xf numFmtId="38" fontId="20" fillId="0" borderId="4" xfId="2" applyFont="1" applyFill="1" applyBorder="1" applyAlignment="1" applyProtection="1">
      <alignment vertical="center" wrapText="1"/>
      <protection hidden="1"/>
    </xf>
    <xf numFmtId="0" fontId="20"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center" vertical="center"/>
      <protection hidden="1"/>
    </xf>
    <xf numFmtId="2" fontId="20" fillId="0" borderId="4" xfId="0" applyNumberFormat="1" applyFont="1" applyFill="1" applyBorder="1" applyAlignment="1" applyProtection="1">
      <alignment horizontal="center" vertical="center"/>
      <protection hidden="1"/>
    </xf>
    <xf numFmtId="0" fontId="20" fillId="0" borderId="25" xfId="0" applyFont="1" applyFill="1" applyBorder="1" applyAlignment="1" applyProtection="1">
      <alignment vertical="center"/>
      <protection hidden="1"/>
    </xf>
    <xf numFmtId="0" fontId="25" fillId="0" borderId="0" xfId="0" applyFont="1" applyFill="1" applyAlignment="1" applyProtection="1">
      <alignment vertical="center"/>
      <protection hidden="1"/>
    </xf>
    <xf numFmtId="9" fontId="20" fillId="0" borderId="0" xfId="0" applyNumberFormat="1" applyFont="1" applyFill="1" applyBorder="1" applyAlignment="1" applyProtection="1">
      <alignment horizontal="center" vertical="center"/>
      <protection hidden="1"/>
    </xf>
    <xf numFmtId="0" fontId="22" fillId="0" borderId="0" xfId="0" applyFont="1" applyFill="1" applyAlignment="1" applyProtection="1">
      <alignment horizontal="center" vertical="center" shrinkToFit="1"/>
      <protection hidden="1"/>
    </xf>
    <xf numFmtId="0" fontId="22" fillId="0" borderId="0" xfId="0" applyFont="1" applyFill="1" applyBorder="1" applyAlignment="1" applyProtection="1">
      <alignment horizontal="center" vertical="center" shrinkToFit="1"/>
      <protection hidden="1"/>
    </xf>
    <xf numFmtId="0" fontId="20" fillId="0" borderId="0" xfId="0" applyFont="1" applyFill="1" applyBorder="1" applyAlignment="1" applyProtection="1">
      <alignment horizontal="center" vertical="center" wrapText="1"/>
      <protection hidden="1"/>
    </xf>
    <xf numFmtId="0" fontId="20" fillId="0" borderId="22" xfId="0" applyFont="1" applyFill="1" applyBorder="1" applyAlignment="1" applyProtection="1">
      <alignment vertical="center"/>
      <protection hidden="1"/>
    </xf>
    <xf numFmtId="38" fontId="20" fillId="0" borderId="0" xfId="2"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hidden="1"/>
    </xf>
    <xf numFmtId="0" fontId="22" fillId="0" borderId="0" xfId="0" applyFont="1" applyAlignment="1" applyProtection="1">
      <alignment vertical="center"/>
      <protection hidden="1"/>
    </xf>
    <xf numFmtId="0" fontId="22" fillId="0" borderId="0" xfId="0" applyFont="1" applyFill="1" applyAlignment="1" applyProtection="1">
      <alignment vertical="center"/>
      <protection hidden="1"/>
    </xf>
    <xf numFmtId="0" fontId="20" fillId="0" borderId="0" xfId="0" quotePrefix="1" applyFont="1" applyFill="1" applyAlignment="1" applyProtection="1">
      <alignment vertical="center"/>
      <protection hidden="1"/>
    </xf>
    <xf numFmtId="0" fontId="25"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176" fontId="20" fillId="0" borderId="21" xfId="0" applyNumberFormat="1" applyFont="1" applyFill="1" applyBorder="1" applyAlignment="1" applyProtection="1">
      <alignment vertical="center" shrinkToFit="1"/>
      <protection hidden="1"/>
    </xf>
    <xf numFmtId="176" fontId="20" fillId="0" borderId="0" xfId="0" applyNumberFormat="1" applyFont="1" applyFill="1" applyBorder="1" applyAlignment="1" applyProtection="1">
      <alignment vertical="center" shrinkToFit="1"/>
      <protection hidden="1"/>
    </xf>
    <xf numFmtId="0" fontId="20" fillId="0" borderId="1" xfId="0" applyFont="1" applyBorder="1" applyAlignment="1" applyProtection="1">
      <alignment horizontal="center" vertical="center"/>
      <protection hidden="1"/>
    </xf>
    <xf numFmtId="0" fontId="20" fillId="2" borderId="1" xfId="0" applyFont="1" applyFill="1" applyBorder="1" applyAlignment="1" applyProtection="1">
      <alignment vertical="center"/>
      <protection locked="0" hidden="1"/>
    </xf>
    <xf numFmtId="10" fontId="30" fillId="0" borderId="0" xfId="3" applyNumberFormat="1" applyFont="1" applyAlignment="1" applyProtection="1">
      <alignment vertical="center"/>
      <protection hidden="1"/>
    </xf>
    <xf numFmtId="0" fontId="30" fillId="0" borderId="0" xfId="0" applyFont="1" applyAlignment="1" applyProtection="1">
      <alignment vertical="center"/>
      <protection hidden="1"/>
    </xf>
    <xf numFmtId="0" fontId="27" fillId="3" borderId="17" xfId="0" applyFont="1" applyFill="1" applyBorder="1" applyAlignment="1" applyProtection="1">
      <alignment horizontal="center" vertical="center"/>
      <protection hidden="1"/>
    </xf>
    <xf numFmtId="0" fontId="31" fillId="0" borderId="0" xfId="0" applyFont="1" applyAlignment="1" applyProtection="1">
      <alignment vertical="center"/>
      <protection hidden="1"/>
    </xf>
    <xf numFmtId="38" fontId="20" fillId="0" borderId="0" xfId="2"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38" fontId="20" fillId="0" borderId="4" xfId="2"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wrapText="1"/>
      <protection hidden="1"/>
    </xf>
    <xf numFmtId="0" fontId="20" fillId="0" borderId="4" xfId="0" applyFont="1" applyFill="1" applyBorder="1" applyAlignment="1" applyProtection="1">
      <alignment horizontal="center" vertical="center"/>
      <protection hidden="1"/>
    </xf>
    <xf numFmtId="0" fontId="20" fillId="0" borderId="21" xfId="0" applyFont="1" applyFill="1" applyBorder="1" applyAlignment="1" applyProtection="1">
      <alignment horizontal="center" vertical="center" wrapText="1"/>
      <protection hidden="1"/>
    </xf>
    <xf numFmtId="0" fontId="20" fillId="0" borderId="1" xfId="0" applyFont="1" applyBorder="1" applyAlignment="1" applyProtection="1">
      <alignment horizontal="center" vertical="center" shrinkToFit="1"/>
      <protection hidden="1"/>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8" fillId="0" borderId="0" xfId="0" applyFont="1" applyAlignment="1" applyProtection="1">
      <alignment horizontal="center" vertical="center" shrinkToFit="1"/>
      <protection hidden="1"/>
    </xf>
    <xf numFmtId="0" fontId="26" fillId="0" borderId="0" xfId="0" applyFont="1" applyBorder="1" applyAlignment="1" applyProtection="1">
      <alignment horizontal="left" vertical="center" wrapText="1"/>
      <protection hidden="1"/>
    </xf>
    <xf numFmtId="0" fontId="20" fillId="0" borderId="1" xfId="0" applyFont="1" applyBorder="1" applyAlignment="1" applyProtection="1">
      <alignment horizontal="center" vertical="center" shrinkToFit="1"/>
      <protection hidden="1"/>
    </xf>
    <xf numFmtId="0" fontId="20" fillId="0" borderId="36" xfId="0" applyFont="1" applyBorder="1" applyAlignment="1" applyProtection="1">
      <alignment horizontal="center" vertical="center" shrinkToFit="1"/>
      <protection hidden="1"/>
    </xf>
    <xf numFmtId="0" fontId="20" fillId="3" borderId="7" xfId="0" applyFont="1" applyFill="1" applyBorder="1" applyAlignment="1" applyProtection="1">
      <alignment horizontal="center" vertical="center" wrapText="1"/>
      <protection hidden="1"/>
    </xf>
    <xf numFmtId="0" fontId="20" fillId="3" borderId="29" xfId="0" applyFont="1" applyFill="1" applyBorder="1" applyAlignment="1" applyProtection="1">
      <alignment horizontal="center" vertical="center" wrapText="1"/>
      <protection hidden="1"/>
    </xf>
    <xf numFmtId="0" fontId="20" fillId="0" borderId="4" xfId="0" applyFont="1" applyBorder="1" applyAlignment="1" applyProtection="1">
      <alignment horizontal="left" vertical="center"/>
      <protection hidden="1"/>
    </xf>
    <xf numFmtId="0" fontId="20" fillId="0" borderId="4" xfId="0" applyFont="1" applyBorder="1" applyAlignment="1" applyProtection="1">
      <alignment horizontal="left" vertical="center" wrapText="1"/>
      <protection hidden="1"/>
    </xf>
    <xf numFmtId="0" fontId="20" fillId="0" borderId="1"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20" fillId="0" borderId="4" xfId="0" applyFont="1" applyFill="1" applyBorder="1" applyAlignment="1" applyProtection="1">
      <alignment horizontal="center" vertical="center"/>
      <protection hidden="1"/>
    </xf>
    <xf numFmtId="2" fontId="20" fillId="0" borderId="1" xfId="0" applyNumberFormat="1" applyFont="1" applyFill="1" applyBorder="1" applyAlignment="1" applyProtection="1">
      <alignment horizontal="center" vertical="center"/>
      <protection hidden="1"/>
    </xf>
    <xf numFmtId="2" fontId="20" fillId="0" borderId="2" xfId="0" applyNumberFormat="1" applyFont="1" applyFill="1" applyBorder="1" applyAlignment="1" applyProtection="1">
      <alignment horizontal="center" vertical="center"/>
      <protection hidden="1"/>
    </xf>
    <xf numFmtId="2" fontId="20" fillId="0" borderId="3" xfId="0" applyNumberFormat="1" applyFont="1" applyFill="1" applyBorder="1" applyAlignment="1" applyProtection="1">
      <alignment horizontal="center" vertical="center"/>
      <protection hidden="1"/>
    </xf>
    <xf numFmtId="0" fontId="22" fillId="0" borderId="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protection hidden="1"/>
    </xf>
    <xf numFmtId="0" fontId="20" fillId="0" borderId="3" xfId="0" applyFont="1" applyFill="1" applyBorder="1" applyAlignment="1" applyProtection="1">
      <alignment horizontal="center" vertical="center"/>
      <protection hidden="1"/>
    </xf>
    <xf numFmtId="0" fontId="20" fillId="0" borderId="4" xfId="0" applyFont="1" applyFill="1" applyBorder="1" applyAlignment="1" applyProtection="1">
      <alignment horizontal="left" vertical="center"/>
      <protection hidden="1"/>
    </xf>
    <xf numFmtId="177" fontId="20" fillId="0" borderId="1" xfId="0" applyNumberFormat="1" applyFont="1" applyFill="1" applyBorder="1" applyAlignment="1" applyProtection="1">
      <alignment horizontal="center" vertical="center" wrapText="1"/>
      <protection hidden="1"/>
    </xf>
    <xf numFmtId="177" fontId="20" fillId="0" borderId="3" xfId="0" applyNumberFormat="1" applyFont="1" applyFill="1" applyBorder="1" applyAlignment="1" applyProtection="1">
      <alignment horizontal="center" vertical="center" wrapText="1"/>
      <protection hidden="1"/>
    </xf>
    <xf numFmtId="177" fontId="20" fillId="0" borderId="1" xfId="0" applyNumberFormat="1" applyFont="1" applyFill="1" applyBorder="1" applyAlignment="1" applyProtection="1">
      <alignment horizontal="center" vertical="center"/>
      <protection hidden="1"/>
    </xf>
    <xf numFmtId="177" fontId="20" fillId="0" borderId="3" xfId="0" applyNumberFormat="1" applyFont="1" applyFill="1" applyBorder="1" applyAlignment="1" applyProtection="1">
      <alignment horizontal="center" vertical="center"/>
      <protection hidden="1"/>
    </xf>
    <xf numFmtId="0" fontId="20" fillId="0" borderId="34" xfId="0" applyFont="1" applyFill="1" applyBorder="1" applyAlignment="1" applyProtection="1">
      <alignment horizontal="center" vertical="center"/>
      <protection hidden="1"/>
    </xf>
    <xf numFmtId="0" fontId="20" fillId="0" borderId="33"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shrinkToFit="1"/>
      <protection hidden="1"/>
    </xf>
    <xf numFmtId="0" fontId="20" fillId="0" borderId="3" xfId="0" applyFont="1" applyFill="1" applyBorder="1" applyAlignment="1" applyProtection="1">
      <alignment horizontal="center" vertical="center" shrinkToFit="1"/>
      <protection hidden="1"/>
    </xf>
    <xf numFmtId="0" fontId="20" fillId="0" borderId="32" xfId="0" applyFont="1" applyFill="1" applyBorder="1" applyAlignment="1" applyProtection="1">
      <alignment horizontal="center" vertical="center" shrinkToFit="1"/>
      <protection hidden="1"/>
    </xf>
    <xf numFmtId="0" fontId="20" fillId="0" borderId="31" xfId="0" applyFont="1" applyFill="1" applyBorder="1" applyAlignment="1" applyProtection="1">
      <alignment horizontal="center" vertical="center" shrinkToFit="1"/>
      <protection hidden="1"/>
    </xf>
    <xf numFmtId="0" fontId="20" fillId="0" borderId="21" xfId="0" applyFont="1" applyFill="1" applyBorder="1" applyAlignment="1" applyProtection="1">
      <alignment horizontal="center" vertical="center" wrapText="1"/>
      <protection hidden="1"/>
    </xf>
    <xf numFmtId="0" fontId="20" fillId="0" borderId="29" xfId="0" applyFont="1" applyFill="1" applyBorder="1" applyAlignment="1" applyProtection="1">
      <alignment horizontal="center" vertical="center" wrapText="1"/>
      <protection hidden="1"/>
    </xf>
    <xf numFmtId="0" fontId="20" fillId="0" borderId="28"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7" fillId="3" borderId="26" xfId="0" applyFont="1" applyFill="1" applyBorder="1" applyAlignment="1" applyProtection="1">
      <alignment horizontal="center" vertical="center"/>
      <protection hidden="1"/>
    </xf>
    <xf numFmtId="0" fontId="27" fillId="3" borderId="27" xfId="0" applyFont="1" applyFill="1" applyBorder="1" applyAlignment="1" applyProtection="1">
      <alignment horizontal="center" vertical="center"/>
      <protection hidden="1"/>
    </xf>
    <xf numFmtId="0" fontId="27" fillId="3" borderId="25" xfId="0" applyFont="1" applyFill="1" applyBorder="1" applyAlignment="1" applyProtection="1">
      <alignment horizontal="center" vertical="center"/>
      <protection hidden="1"/>
    </xf>
    <xf numFmtId="0" fontId="20" fillId="0" borderId="26" xfId="0" applyFont="1" applyFill="1" applyBorder="1" applyAlignment="1" applyProtection="1">
      <alignment horizontal="center" vertical="center"/>
      <protection hidden="1"/>
    </xf>
    <xf numFmtId="0" fontId="20" fillId="0" borderId="27"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wrapText="1"/>
      <protection hidden="1"/>
    </xf>
    <xf numFmtId="0" fontId="20" fillId="0" borderId="15" xfId="0" applyFont="1" applyFill="1" applyBorder="1" applyAlignment="1" applyProtection="1">
      <alignment horizontal="center" vertical="center" wrapText="1"/>
      <protection hidden="1"/>
    </xf>
    <xf numFmtId="38" fontId="20" fillId="2" borderId="26" xfId="2" applyFont="1" applyFill="1" applyBorder="1" applyAlignment="1" applyProtection="1">
      <alignment horizontal="center" vertical="center"/>
      <protection locked="0" hidden="1"/>
    </xf>
    <xf numFmtId="38" fontId="20" fillId="2" borderId="25" xfId="2" applyFont="1" applyFill="1" applyBorder="1" applyAlignment="1" applyProtection="1">
      <alignment horizontal="center" vertical="center"/>
      <protection locked="0" hidden="1"/>
    </xf>
    <xf numFmtId="38" fontId="20" fillId="2" borderId="35" xfId="2" applyFont="1" applyFill="1" applyBorder="1" applyAlignment="1" applyProtection="1">
      <alignment horizontal="center" vertical="center"/>
      <protection hidden="1"/>
    </xf>
    <xf numFmtId="38" fontId="20" fillId="2" borderId="37" xfId="2" applyFont="1" applyFill="1" applyBorder="1" applyAlignment="1" applyProtection="1">
      <alignment horizontal="center" vertical="center"/>
      <protection hidden="1"/>
    </xf>
    <xf numFmtId="38" fontId="20" fillId="2" borderId="38" xfId="2" applyFont="1" applyFill="1" applyBorder="1" applyAlignment="1" applyProtection="1">
      <alignment horizontal="center" vertical="center"/>
      <protection hidden="1"/>
    </xf>
    <xf numFmtId="0" fontId="20" fillId="0" borderId="24" xfId="0" applyFont="1" applyFill="1" applyBorder="1" applyAlignment="1" applyProtection="1">
      <alignment horizontal="center" vertical="center"/>
      <protection hidden="1"/>
    </xf>
    <xf numFmtId="0" fontId="20" fillId="0" borderId="23"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0" fillId="0" borderId="0" xfId="0" applyFont="1" applyFill="1" applyAlignment="1" applyProtection="1">
      <alignment vertical="center" wrapText="1"/>
      <protection hidden="1"/>
    </xf>
    <xf numFmtId="38" fontId="20" fillId="0" borderId="4" xfId="2" applyFont="1" applyFill="1" applyBorder="1" applyAlignment="1" applyProtection="1">
      <alignment horizontal="center" vertical="center"/>
      <protection hidden="1"/>
    </xf>
    <xf numFmtId="38" fontId="20" fillId="0" borderId="0" xfId="2" applyFont="1" applyFill="1" applyBorder="1" applyAlignment="1" applyProtection="1">
      <alignment horizontal="center" vertical="center"/>
      <protection locked="0" hidden="1"/>
    </xf>
    <xf numFmtId="38" fontId="20" fillId="0" borderId="0" xfId="2" applyFont="1" applyFill="1" applyBorder="1" applyAlignment="1" applyProtection="1">
      <alignment horizontal="center" vertical="center"/>
      <protection hidden="1"/>
    </xf>
    <xf numFmtId="0" fontId="20" fillId="0" borderId="5" xfId="0" applyFont="1" applyBorder="1" applyAlignment="1" applyProtection="1">
      <alignment horizontal="left" vertical="center" wrapText="1"/>
      <protection hidden="1"/>
    </xf>
    <xf numFmtId="0" fontId="20" fillId="0" borderId="7" xfId="0" applyFont="1" applyBorder="1" applyAlignment="1" applyProtection="1">
      <alignment horizontal="left" vertical="center" wrapText="1"/>
      <protection hidden="1"/>
    </xf>
    <xf numFmtId="0" fontId="20" fillId="0" borderId="14" xfId="0" applyFont="1" applyBorder="1" applyAlignment="1" applyProtection="1">
      <alignment horizontal="left" vertical="center" wrapText="1"/>
      <protection hidden="1"/>
    </xf>
    <xf numFmtId="0" fontId="20" fillId="0" borderId="16" xfId="0" applyFont="1" applyBorder="1" applyAlignment="1" applyProtection="1">
      <alignment horizontal="left" vertical="center" wrapText="1"/>
      <protection hidden="1"/>
    </xf>
    <xf numFmtId="0" fontId="20" fillId="0" borderId="20" xfId="0" applyFont="1" applyBorder="1" applyAlignment="1" applyProtection="1">
      <alignment horizontal="center" vertical="center" wrapText="1"/>
      <protection hidden="1"/>
    </xf>
    <xf numFmtId="0" fontId="20" fillId="0" borderId="18" xfId="0" applyFont="1" applyBorder="1" applyAlignment="1" applyProtection="1">
      <alignment horizontal="center" vertical="center" wrapText="1"/>
      <protection hidden="1"/>
    </xf>
    <xf numFmtId="0" fontId="20" fillId="0" borderId="20" xfId="0" applyFont="1" applyFill="1" applyBorder="1" applyAlignment="1" applyProtection="1">
      <alignment horizontal="center" vertical="center"/>
      <protection locked="0" hidden="1"/>
    </xf>
    <xf numFmtId="0" fontId="20" fillId="0" borderId="19" xfId="0" applyFont="1" applyFill="1" applyBorder="1" applyAlignment="1" applyProtection="1">
      <alignment horizontal="center" vertical="center"/>
      <protection locked="0" hidden="1"/>
    </xf>
    <xf numFmtId="0" fontId="20" fillId="0" borderId="18" xfId="0" applyFont="1" applyFill="1" applyBorder="1" applyAlignment="1" applyProtection="1">
      <alignment horizontal="center" vertical="center"/>
      <protection locked="0" hidden="1"/>
    </xf>
    <xf numFmtId="0" fontId="20" fillId="0" borderId="4" xfId="0" applyFont="1" applyBorder="1" applyAlignment="1" applyProtection="1">
      <alignment horizontal="center" vertical="center"/>
      <protection hidden="1"/>
    </xf>
    <xf numFmtId="0" fontId="20" fillId="0" borderId="5"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1" fontId="20" fillId="0" borderId="1" xfId="0" applyNumberFormat="1" applyFont="1" applyFill="1" applyBorder="1" applyAlignment="1" applyProtection="1">
      <alignment horizontal="center" vertical="center"/>
      <protection hidden="1"/>
    </xf>
    <xf numFmtId="1" fontId="20" fillId="0" borderId="3" xfId="0" applyNumberFormat="1" applyFont="1" applyFill="1" applyBorder="1" applyAlignment="1" applyProtection="1">
      <alignment horizontal="center" vertical="center"/>
      <protection hidden="1"/>
    </xf>
    <xf numFmtId="0" fontId="27" fillId="0" borderId="0" xfId="0" applyFont="1" applyFill="1" applyAlignment="1" applyProtection="1">
      <alignment horizontal="left" vertical="center" indent="1"/>
      <protection hidden="1"/>
    </xf>
    <xf numFmtId="0" fontId="7" fillId="0" borderId="7" xfId="0" applyFont="1" applyBorder="1" applyAlignment="1">
      <alignment vertical="center" wrapText="1"/>
    </xf>
    <xf numFmtId="2" fontId="7" fillId="0" borderId="1" xfId="0" applyNumberFormat="1" applyFont="1" applyBorder="1" applyAlignment="1">
      <alignment horizontal="center" vertical="center"/>
    </xf>
    <xf numFmtId="38" fontId="7" fillId="0" borderId="1" xfId="0" applyNumberFormat="1" applyFont="1" applyBorder="1" applyAlignment="1">
      <alignment horizontal="center" vertical="center"/>
    </xf>
    <xf numFmtId="0" fontId="7" fillId="0" borderId="3" xfId="0" applyFont="1" applyBorder="1" applyAlignment="1">
      <alignment vertical="center" wrapText="1"/>
    </xf>
    <xf numFmtId="0" fontId="33" fillId="0" borderId="0" xfId="0" applyFont="1" applyAlignment="1" applyProtection="1">
      <alignment horizontal="left" vertical="center"/>
      <protection hidden="1"/>
    </xf>
    <xf numFmtId="0" fontId="20" fillId="3" borderId="21" xfId="0" applyFont="1" applyFill="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177" fontId="20" fillId="0" borderId="4" xfId="0" applyNumberFormat="1" applyFont="1" applyFill="1" applyBorder="1" applyAlignment="1" applyProtection="1">
      <alignment horizontal="center" vertical="center"/>
      <protection hidden="1"/>
    </xf>
    <xf numFmtId="0" fontId="20" fillId="0" borderId="4" xfId="0" applyFont="1" applyFill="1" applyBorder="1" applyAlignment="1" applyProtection="1">
      <alignment horizontal="center" vertical="center" shrinkToFit="1"/>
      <protection hidden="1"/>
    </xf>
    <xf numFmtId="0" fontId="20" fillId="0" borderId="8" xfId="0" applyFont="1" applyFill="1" applyBorder="1" applyAlignment="1" applyProtection="1">
      <alignment horizontal="center" vertical="center"/>
      <protection hidden="1"/>
    </xf>
    <xf numFmtId="0" fontId="20" fillId="0" borderId="4" xfId="0" applyFont="1" applyFill="1" applyBorder="1" applyAlignment="1" applyProtection="1">
      <alignment vertical="center" shrinkToFit="1"/>
      <protection hidden="1"/>
    </xf>
    <xf numFmtId="177" fontId="20" fillId="0" borderId="4" xfId="0" applyNumberFormat="1" applyFont="1" applyFill="1" applyBorder="1" applyAlignment="1" applyProtection="1">
      <alignment horizontal="center" vertical="center" wrapText="1"/>
      <protection hidden="1"/>
    </xf>
    <xf numFmtId="0" fontId="20" fillId="0" borderId="4" xfId="0" applyFont="1" applyFill="1" applyBorder="1" applyAlignment="1" applyProtection="1">
      <alignment horizontal="left" vertical="center" wrapText="1"/>
      <protection hidden="1"/>
    </xf>
    <xf numFmtId="178" fontId="20" fillId="0" borderId="0" xfId="3" applyNumberFormat="1" applyFont="1" applyAlignment="1" applyProtection="1">
      <alignment vertical="center"/>
      <protection hidden="1"/>
    </xf>
    <xf numFmtId="179" fontId="20" fillId="0" borderId="1" xfId="0" applyNumberFormat="1" applyFont="1" applyFill="1" applyBorder="1" applyAlignment="1" applyProtection="1">
      <alignment horizontal="center" vertical="center"/>
      <protection hidden="1"/>
    </xf>
    <xf numFmtId="179" fontId="20" fillId="0" borderId="3" xfId="0" applyNumberFormat="1" applyFont="1" applyFill="1" applyBorder="1" applyAlignment="1" applyProtection="1">
      <alignment horizontal="center" vertical="center"/>
      <protection hidden="1"/>
    </xf>
    <xf numFmtId="38" fontId="20" fillId="2" borderId="26" xfId="2" applyFont="1" applyFill="1" applyBorder="1" applyAlignment="1" applyProtection="1">
      <alignment horizontal="center" vertical="center"/>
      <protection hidden="1"/>
    </xf>
    <xf numFmtId="38" fontId="20" fillId="2" borderId="27" xfId="2" applyFont="1" applyFill="1" applyBorder="1" applyAlignment="1" applyProtection="1">
      <alignment horizontal="center" vertical="center"/>
      <protection hidden="1"/>
    </xf>
    <xf numFmtId="38" fontId="20" fillId="2" borderId="25" xfId="2" applyFont="1" applyFill="1" applyBorder="1" applyAlignment="1" applyProtection="1">
      <alignment horizontal="center" vertical="center"/>
      <protection hidden="1"/>
    </xf>
    <xf numFmtId="2" fontId="6" fillId="0" borderId="1" xfId="0" applyNumberFormat="1" applyFont="1" applyBorder="1" applyAlignment="1">
      <alignment horizontal="center" vertical="center"/>
    </xf>
    <xf numFmtId="0" fontId="6" fillId="0" borderId="2" xfId="0" applyFont="1" applyBorder="1" applyAlignment="1">
      <alignment horizontal="center" vertical="center"/>
    </xf>
  </cellXfs>
  <cellStyles count="7">
    <cellStyle name="パーセント" xfId="3" builtinId="5"/>
    <cellStyle name="パーセント 2" xfId="5" xr:uid="{400C8359-84A2-48AB-B0B2-70D5DBAB7808}"/>
    <cellStyle name="桁区切り" xfId="2" builtinId="6"/>
    <cellStyle name="桁区切り 2" xfId="6" xr:uid="{9BC61A99-C6BD-4AD2-8954-43CB0AB10036}"/>
    <cellStyle name="標準" xfId="0" builtinId="0"/>
    <cellStyle name="標準 2" xfId="1" xr:uid="{F42BF618-D683-49FA-8AEE-CE898085EB2C}"/>
    <cellStyle name="標準 3" xfId="4" xr:uid="{FDF687E6-73CF-4706-AF71-9AE6C2B211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68561</xdr:colOff>
      <xdr:row>7</xdr:row>
      <xdr:rowOff>142056</xdr:rowOff>
    </xdr:from>
    <xdr:to>
      <xdr:col>2</xdr:col>
      <xdr:colOff>441850</xdr:colOff>
      <xdr:row>7</xdr:row>
      <xdr:rowOff>333747</xdr:rowOff>
    </xdr:to>
    <xdr:sp macro="" textlink="" fLocksText="0">
      <xdr:nvSpPr>
        <xdr:cNvPr id="2" name="屈折矢印 1">
          <a:extLst>
            <a:ext uri="{FF2B5EF4-FFF2-40B4-BE49-F238E27FC236}">
              <a16:creationId xmlns:a16="http://schemas.microsoft.com/office/drawing/2014/main" id="{1131CE71-B3C2-44FC-ADE9-9EAFC3BF43DB}"/>
            </a:ext>
          </a:extLst>
        </xdr:cNvPr>
        <xdr:cNvSpPr/>
      </xdr:nvSpPr>
      <xdr:spPr>
        <a:xfrm rot="10800000">
          <a:off x="1828781" y="1772736"/>
          <a:ext cx="373289" cy="191691"/>
        </a:xfrm>
        <a:custGeom>
          <a:avLst/>
          <a:gdLst/>
          <a:ahLst/>
          <a:cxnLst/>
          <a:rect l="0" t="0" r="0" b="0"/>
          <a:pathLst>
            <a:path w="419100" h="190500">
              <a:moveTo>
                <a:pt x="0" y="142875"/>
              </a:moveTo>
              <a:lnTo>
                <a:pt x="347663" y="142875"/>
              </a:lnTo>
              <a:lnTo>
                <a:pt x="347663" y="47625"/>
              </a:lnTo>
              <a:lnTo>
                <a:pt x="323850" y="47625"/>
              </a:lnTo>
              <a:lnTo>
                <a:pt x="371475" y="0"/>
              </a:lnTo>
              <a:lnTo>
                <a:pt x="419100" y="47625"/>
              </a:lnTo>
              <a:lnTo>
                <a:pt x="395288" y="47625"/>
              </a:lnTo>
              <a:lnTo>
                <a:pt x="395288" y="190500"/>
              </a:lnTo>
              <a:lnTo>
                <a:pt x="0" y="190500"/>
              </a:lnTo>
              <a:lnTo>
                <a:pt x="0" y="142875"/>
              </a:lnTo>
              <a:close/>
            </a:path>
          </a:pathLst>
        </a:cu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390572</xdr:colOff>
      <xdr:row>4</xdr:row>
      <xdr:rowOff>123825</xdr:rowOff>
    </xdr:from>
    <xdr:to>
      <xdr:col>16</xdr:col>
      <xdr:colOff>116468</xdr:colOff>
      <xdr:row>7</xdr:row>
      <xdr:rowOff>162595</xdr:rowOff>
    </xdr:to>
    <xdr:sp macro="" textlink="" fLocksText="0">
      <xdr:nvSpPr>
        <xdr:cNvPr id="3" name="角丸四角形吹き出し 2">
          <a:extLst>
            <a:ext uri="{FF2B5EF4-FFF2-40B4-BE49-F238E27FC236}">
              <a16:creationId xmlns:a16="http://schemas.microsoft.com/office/drawing/2014/main" id="{FEC38A42-D17F-4727-A98A-CCDB87E153DE}"/>
            </a:ext>
          </a:extLst>
        </xdr:cNvPr>
        <xdr:cNvSpPr/>
      </xdr:nvSpPr>
      <xdr:spPr>
        <a:xfrm>
          <a:off x="7713392" y="1045845"/>
          <a:ext cx="2621496" cy="747430"/>
        </a:xfrm>
        <a:prstGeom prst="wedgeRoundRectCallout">
          <a:avLst>
            <a:gd name="adj1" fmla="val -49634"/>
            <a:gd name="adj2" fmla="val 97747"/>
            <a:gd name="adj3" fmla="val 16667"/>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200"/>
            </a:lnSpc>
          </a:pPr>
          <a:r>
            <a:rPr lang="ja-JP" altLang="en-US" sz="1100" b="1">
              <a:solidFill>
                <a:schemeClr val="tx1"/>
              </a:solidFill>
            </a:rPr>
            <a:t>太枠には算定する月の数字のみ記載してください。（自動的に「月」が表示されます。）</a:t>
          </a:r>
          <a:endParaRPr lang="en-US" altLang="ja-JP" sz="1100" b="1">
            <a:solidFill>
              <a:schemeClr val="tx1"/>
            </a:solidFill>
          </a:endParaRPr>
        </a:p>
        <a:p>
          <a:pPr algn="l">
            <a:lnSpc>
              <a:spcPts val="1200"/>
            </a:lnSpc>
          </a:pPr>
          <a:endParaRPr lang="en-US" altLang="ja-JP" sz="1100" b="1">
            <a:solidFill>
              <a:schemeClr val="tx1"/>
            </a:solidFill>
          </a:endParaRPr>
        </a:p>
        <a:p>
          <a:pPr algn="l">
            <a:lnSpc>
              <a:spcPts val="1300"/>
            </a:lnSpc>
          </a:pPr>
          <a:endParaRPr lang="ja-JP" altLang="en-US" sz="11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68580</xdr:colOff>
      <xdr:row>6</xdr:row>
      <xdr:rowOff>143768</xdr:rowOff>
    </xdr:from>
    <xdr:to>
      <xdr:col>2</xdr:col>
      <xdr:colOff>449580</xdr:colOff>
      <xdr:row>6</xdr:row>
      <xdr:rowOff>333375</xdr:rowOff>
    </xdr:to>
    <xdr:sp macro="" textlink="" fLocksText="0">
      <xdr:nvSpPr>
        <xdr:cNvPr id="2" name="屈折矢印 1">
          <a:extLst>
            <a:ext uri="{FF2B5EF4-FFF2-40B4-BE49-F238E27FC236}">
              <a16:creationId xmlns:a16="http://schemas.microsoft.com/office/drawing/2014/main" id="{6185264D-8AA7-431C-AACA-D378525E0F17}"/>
            </a:ext>
          </a:extLst>
        </xdr:cNvPr>
        <xdr:cNvSpPr/>
      </xdr:nvSpPr>
      <xdr:spPr>
        <a:xfrm rot="10800000">
          <a:off x="1714500" y="1553468"/>
          <a:ext cx="381000" cy="189607"/>
        </a:xfrm>
        <a:custGeom>
          <a:avLst/>
          <a:gdLst/>
          <a:ahLst/>
          <a:cxnLst/>
          <a:rect l="0" t="0" r="0" b="0"/>
          <a:pathLst>
            <a:path w="419100" h="190500">
              <a:moveTo>
                <a:pt x="0" y="142875"/>
              </a:moveTo>
              <a:lnTo>
                <a:pt x="347663" y="142875"/>
              </a:lnTo>
              <a:lnTo>
                <a:pt x="347663" y="47625"/>
              </a:lnTo>
              <a:lnTo>
                <a:pt x="323850" y="47625"/>
              </a:lnTo>
              <a:lnTo>
                <a:pt x="371475" y="0"/>
              </a:lnTo>
              <a:lnTo>
                <a:pt x="419100" y="47625"/>
              </a:lnTo>
              <a:lnTo>
                <a:pt x="395288" y="47625"/>
              </a:lnTo>
              <a:lnTo>
                <a:pt x="395288" y="190500"/>
              </a:lnTo>
              <a:lnTo>
                <a:pt x="0" y="190500"/>
              </a:lnTo>
              <a:lnTo>
                <a:pt x="0" y="142875"/>
              </a:lnTo>
              <a:close/>
            </a:path>
          </a:pathLst>
        </a:cu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411480</xdr:colOff>
      <xdr:row>4</xdr:row>
      <xdr:rowOff>104924</xdr:rowOff>
    </xdr:from>
    <xdr:to>
      <xdr:col>15</xdr:col>
      <xdr:colOff>137462</xdr:colOff>
      <xdr:row>6</xdr:row>
      <xdr:rowOff>277118</xdr:rowOff>
    </xdr:to>
    <xdr:sp macro="" textlink="" fLocksText="0">
      <xdr:nvSpPr>
        <xdr:cNvPr id="3" name="角丸四角形吹き出し 2">
          <a:extLst>
            <a:ext uri="{FF2B5EF4-FFF2-40B4-BE49-F238E27FC236}">
              <a16:creationId xmlns:a16="http://schemas.microsoft.com/office/drawing/2014/main" id="{27DB5DBF-00F9-4648-9A2F-A32DBFFE032C}"/>
            </a:ext>
          </a:extLst>
        </xdr:cNvPr>
        <xdr:cNvSpPr/>
      </xdr:nvSpPr>
      <xdr:spPr>
        <a:xfrm>
          <a:off x="7543800" y="950744"/>
          <a:ext cx="2385362" cy="736074"/>
        </a:xfrm>
        <a:prstGeom prst="wedgeRoundRectCallout">
          <a:avLst>
            <a:gd name="adj1" fmla="val -56301"/>
            <a:gd name="adj2" fmla="val 86497"/>
            <a:gd name="adj3" fmla="val 16667"/>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000"/>
            </a:lnSpc>
          </a:pPr>
          <a:r>
            <a:rPr lang="ja-JP" altLang="en-US" sz="1100" b="1">
              <a:solidFill>
                <a:schemeClr val="tx1"/>
              </a:solidFill>
            </a:rPr>
            <a:t>太枠には算定する月の数字のみ記載してください。（自動的に「月」が表示されます。）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68561</xdr:colOff>
      <xdr:row>7</xdr:row>
      <xdr:rowOff>142056</xdr:rowOff>
    </xdr:from>
    <xdr:to>
      <xdr:col>2</xdr:col>
      <xdr:colOff>441850</xdr:colOff>
      <xdr:row>7</xdr:row>
      <xdr:rowOff>333747</xdr:rowOff>
    </xdr:to>
    <xdr:sp macro="" textlink="" fLocksText="0">
      <xdr:nvSpPr>
        <xdr:cNvPr id="2" name="屈折矢印 1">
          <a:extLst>
            <a:ext uri="{FF2B5EF4-FFF2-40B4-BE49-F238E27FC236}">
              <a16:creationId xmlns:a16="http://schemas.microsoft.com/office/drawing/2014/main" id="{99FA7756-D169-4C04-8D91-0FAC79C577FA}"/>
            </a:ext>
          </a:extLst>
        </xdr:cNvPr>
        <xdr:cNvSpPr/>
      </xdr:nvSpPr>
      <xdr:spPr>
        <a:xfrm rot="10800000">
          <a:off x="1828781" y="1772736"/>
          <a:ext cx="373289" cy="191691"/>
        </a:xfrm>
        <a:custGeom>
          <a:avLst/>
          <a:gdLst/>
          <a:ahLst/>
          <a:cxnLst/>
          <a:rect l="0" t="0" r="0" b="0"/>
          <a:pathLst>
            <a:path w="419100" h="190500">
              <a:moveTo>
                <a:pt x="0" y="142875"/>
              </a:moveTo>
              <a:lnTo>
                <a:pt x="347663" y="142875"/>
              </a:lnTo>
              <a:lnTo>
                <a:pt x="347663" y="47625"/>
              </a:lnTo>
              <a:lnTo>
                <a:pt x="323850" y="47625"/>
              </a:lnTo>
              <a:lnTo>
                <a:pt x="371475" y="0"/>
              </a:lnTo>
              <a:lnTo>
                <a:pt x="419100" y="47625"/>
              </a:lnTo>
              <a:lnTo>
                <a:pt x="395288" y="47625"/>
              </a:lnTo>
              <a:lnTo>
                <a:pt x="395288" y="190500"/>
              </a:lnTo>
              <a:lnTo>
                <a:pt x="0" y="190500"/>
              </a:lnTo>
              <a:lnTo>
                <a:pt x="0" y="142875"/>
              </a:lnTo>
              <a:close/>
            </a:path>
          </a:pathLst>
        </a:cu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390572</xdr:colOff>
      <xdr:row>4</xdr:row>
      <xdr:rowOff>123825</xdr:rowOff>
    </xdr:from>
    <xdr:to>
      <xdr:col>16</xdr:col>
      <xdr:colOff>116468</xdr:colOff>
      <xdr:row>7</xdr:row>
      <xdr:rowOff>162595</xdr:rowOff>
    </xdr:to>
    <xdr:sp macro="" textlink="" fLocksText="0">
      <xdr:nvSpPr>
        <xdr:cNvPr id="3" name="角丸四角形吹き出し 2">
          <a:extLst>
            <a:ext uri="{FF2B5EF4-FFF2-40B4-BE49-F238E27FC236}">
              <a16:creationId xmlns:a16="http://schemas.microsoft.com/office/drawing/2014/main" id="{EC377C82-42EC-45F8-A8DD-BF4E982BF5DE}"/>
            </a:ext>
          </a:extLst>
        </xdr:cNvPr>
        <xdr:cNvSpPr/>
      </xdr:nvSpPr>
      <xdr:spPr>
        <a:xfrm>
          <a:off x="7713392" y="1045845"/>
          <a:ext cx="2621496" cy="747430"/>
        </a:xfrm>
        <a:prstGeom prst="wedgeRoundRectCallout">
          <a:avLst>
            <a:gd name="adj1" fmla="val -49634"/>
            <a:gd name="adj2" fmla="val 97747"/>
            <a:gd name="adj3" fmla="val 16667"/>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200"/>
            </a:lnSpc>
          </a:pPr>
          <a:r>
            <a:rPr lang="ja-JP" altLang="en-US" sz="1100" b="1">
              <a:solidFill>
                <a:schemeClr val="tx1"/>
              </a:solidFill>
            </a:rPr>
            <a:t>太枠には算定する月の数字のみ記載してください。（自動的に「月」が表示されます。）</a:t>
          </a:r>
          <a:endParaRPr lang="en-US" altLang="ja-JP" sz="1100" b="1">
            <a:solidFill>
              <a:schemeClr val="tx1"/>
            </a:solidFill>
          </a:endParaRPr>
        </a:p>
        <a:p>
          <a:pPr algn="l">
            <a:lnSpc>
              <a:spcPts val="1200"/>
            </a:lnSpc>
          </a:pPr>
          <a:endParaRPr lang="en-US" altLang="ja-JP" sz="1100" b="1">
            <a:solidFill>
              <a:schemeClr val="tx1"/>
            </a:solidFill>
          </a:endParaRPr>
        </a:p>
        <a:p>
          <a:pPr algn="l">
            <a:lnSpc>
              <a:spcPts val="1300"/>
            </a:lnSpc>
          </a:pPr>
          <a:endParaRPr lang="ja-JP" altLang="en-US" sz="11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68561</xdr:colOff>
      <xdr:row>7</xdr:row>
      <xdr:rowOff>142056</xdr:rowOff>
    </xdr:from>
    <xdr:to>
      <xdr:col>2</xdr:col>
      <xdr:colOff>441850</xdr:colOff>
      <xdr:row>7</xdr:row>
      <xdr:rowOff>333747</xdr:rowOff>
    </xdr:to>
    <xdr:sp macro="" textlink="" fLocksText="0">
      <xdr:nvSpPr>
        <xdr:cNvPr id="4" name="屈折矢印 1">
          <a:extLst>
            <a:ext uri="{FF2B5EF4-FFF2-40B4-BE49-F238E27FC236}">
              <a16:creationId xmlns:a16="http://schemas.microsoft.com/office/drawing/2014/main" id="{0BBB1F81-DA70-4901-87D3-F6807B8068A0}"/>
            </a:ext>
          </a:extLst>
        </xdr:cNvPr>
        <xdr:cNvSpPr/>
      </xdr:nvSpPr>
      <xdr:spPr>
        <a:xfrm rot="10800000">
          <a:off x="1851641" y="1772736"/>
          <a:ext cx="373289" cy="191691"/>
        </a:xfrm>
        <a:custGeom>
          <a:avLst/>
          <a:gdLst/>
          <a:ahLst/>
          <a:cxnLst/>
          <a:rect l="0" t="0" r="0" b="0"/>
          <a:pathLst>
            <a:path w="419100" h="190500">
              <a:moveTo>
                <a:pt x="0" y="142875"/>
              </a:moveTo>
              <a:lnTo>
                <a:pt x="347663" y="142875"/>
              </a:lnTo>
              <a:lnTo>
                <a:pt x="347663" y="47625"/>
              </a:lnTo>
              <a:lnTo>
                <a:pt x="323850" y="47625"/>
              </a:lnTo>
              <a:lnTo>
                <a:pt x="371475" y="0"/>
              </a:lnTo>
              <a:lnTo>
                <a:pt x="419100" y="47625"/>
              </a:lnTo>
              <a:lnTo>
                <a:pt x="395288" y="47625"/>
              </a:lnTo>
              <a:lnTo>
                <a:pt x="395288" y="190500"/>
              </a:lnTo>
              <a:lnTo>
                <a:pt x="0" y="190500"/>
              </a:lnTo>
              <a:lnTo>
                <a:pt x="0" y="142875"/>
              </a:lnTo>
              <a:close/>
            </a:path>
          </a:pathLst>
        </a:cu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390572</xdr:colOff>
      <xdr:row>4</xdr:row>
      <xdr:rowOff>123825</xdr:rowOff>
    </xdr:from>
    <xdr:to>
      <xdr:col>16</xdr:col>
      <xdr:colOff>116468</xdr:colOff>
      <xdr:row>7</xdr:row>
      <xdr:rowOff>162595</xdr:rowOff>
    </xdr:to>
    <xdr:sp macro="" textlink="" fLocksText="0">
      <xdr:nvSpPr>
        <xdr:cNvPr id="5" name="角丸四角形吹き出し 2">
          <a:extLst>
            <a:ext uri="{FF2B5EF4-FFF2-40B4-BE49-F238E27FC236}">
              <a16:creationId xmlns:a16="http://schemas.microsoft.com/office/drawing/2014/main" id="{5AD13C65-BF5B-418F-81FD-2C6C1F9D433C}"/>
            </a:ext>
          </a:extLst>
        </xdr:cNvPr>
        <xdr:cNvSpPr/>
      </xdr:nvSpPr>
      <xdr:spPr>
        <a:xfrm>
          <a:off x="7736252" y="1045845"/>
          <a:ext cx="2621496" cy="747430"/>
        </a:xfrm>
        <a:prstGeom prst="wedgeRoundRectCallout">
          <a:avLst>
            <a:gd name="adj1" fmla="val -49634"/>
            <a:gd name="adj2" fmla="val 97747"/>
            <a:gd name="adj3" fmla="val 16667"/>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200"/>
            </a:lnSpc>
          </a:pPr>
          <a:r>
            <a:rPr lang="ja-JP" altLang="en-US" sz="1100" b="1">
              <a:solidFill>
                <a:schemeClr val="tx1"/>
              </a:solidFill>
            </a:rPr>
            <a:t>太枠には算定する月の数字のみ記載してください。（自動的に「月」が表示されます。）</a:t>
          </a:r>
          <a:endParaRPr lang="en-US" altLang="ja-JP" sz="1100" b="1">
            <a:solidFill>
              <a:schemeClr val="tx1"/>
            </a:solidFill>
          </a:endParaRPr>
        </a:p>
        <a:p>
          <a:pPr algn="l">
            <a:lnSpc>
              <a:spcPts val="1200"/>
            </a:lnSpc>
          </a:pPr>
          <a:endParaRPr lang="en-US" altLang="ja-JP" sz="1100" b="1">
            <a:solidFill>
              <a:schemeClr val="tx1"/>
            </a:solidFill>
          </a:endParaRPr>
        </a:p>
        <a:p>
          <a:pPr algn="l">
            <a:lnSpc>
              <a:spcPts val="1300"/>
            </a:lnSpc>
          </a:pPr>
          <a:endParaRPr lang="ja-JP" altLang="en-US"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theme="0"/>
    <pageSetUpPr fitToPage="1"/>
  </sheetPr>
  <dimension ref="A1:Z156"/>
  <sheetViews>
    <sheetView tabSelected="1" view="pageBreakPreview" zoomScaleNormal="130" zoomScaleSheetLayoutView="100" workbookViewId="0">
      <selection activeCell="V3" sqref="V3"/>
    </sheetView>
  </sheetViews>
  <sheetFormatPr defaultColWidth="4" defaultRowHeight="13.2" x14ac:dyDescent="0.45"/>
  <cols>
    <col min="1"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4" width="4.59765625" style="2" customWidth="1"/>
    <col min="25" max="25" width="9.69921875" style="2" customWidth="1"/>
    <col min="26" max="26" width="2.59765625" style="2" customWidth="1"/>
    <col min="27" max="257" width="4" style="2"/>
    <col min="258" max="258" width="2.8984375" style="2" customWidth="1"/>
    <col min="259" max="259" width="2.3984375" style="2" customWidth="1"/>
    <col min="260" max="260" width="9.19921875" style="2" customWidth="1"/>
    <col min="261" max="265" width="4" style="2"/>
    <col min="266" max="266" width="7.3984375" style="2" customWidth="1"/>
    <col min="267" max="268" width="4" style="2"/>
    <col min="269" max="274" width="5.09765625" style="2" customWidth="1"/>
    <col min="275"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16" width="9.19921875" style="2" customWidth="1"/>
    <col min="517" max="521" width="4" style="2"/>
    <col min="522" max="522" width="7.3984375" style="2" customWidth="1"/>
    <col min="523" max="524" width="4" style="2"/>
    <col min="525" max="530" width="5.09765625" style="2" customWidth="1"/>
    <col min="531"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2" width="9.19921875" style="2" customWidth="1"/>
    <col min="773" max="777" width="4" style="2"/>
    <col min="778" max="778" width="7.3984375" style="2" customWidth="1"/>
    <col min="779" max="780" width="4" style="2"/>
    <col min="781" max="786" width="5.09765625" style="2" customWidth="1"/>
    <col min="787"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28" width="9.19921875" style="2" customWidth="1"/>
    <col min="1029" max="1033" width="4" style="2"/>
    <col min="1034" max="1034" width="7.3984375" style="2" customWidth="1"/>
    <col min="1035" max="1036" width="4" style="2"/>
    <col min="1037" max="1042" width="5.09765625" style="2" customWidth="1"/>
    <col min="1043"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4" width="9.19921875" style="2" customWidth="1"/>
    <col min="1285" max="1289" width="4" style="2"/>
    <col min="1290" max="1290" width="7.3984375" style="2" customWidth="1"/>
    <col min="1291" max="1292" width="4" style="2"/>
    <col min="1293" max="1298" width="5.09765625" style="2" customWidth="1"/>
    <col min="1299"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0" width="9.19921875" style="2" customWidth="1"/>
    <col min="1541" max="1545" width="4" style="2"/>
    <col min="1546" max="1546" width="7.3984375" style="2" customWidth="1"/>
    <col min="1547" max="1548" width="4" style="2"/>
    <col min="1549" max="1554" width="5.09765625" style="2" customWidth="1"/>
    <col min="1555"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796" width="9.19921875" style="2" customWidth="1"/>
    <col min="1797" max="1801" width="4" style="2"/>
    <col min="1802" max="1802" width="7.3984375" style="2" customWidth="1"/>
    <col min="1803" max="1804" width="4" style="2"/>
    <col min="1805" max="1810" width="5.09765625" style="2" customWidth="1"/>
    <col min="1811"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2" width="9.19921875" style="2" customWidth="1"/>
    <col min="2053" max="2057" width="4" style="2"/>
    <col min="2058" max="2058" width="7.3984375" style="2" customWidth="1"/>
    <col min="2059" max="2060" width="4" style="2"/>
    <col min="2061" max="2066" width="5.09765625" style="2" customWidth="1"/>
    <col min="2067"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08" width="9.19921875" style="2" customWidth="1"/>
    <col min="2309" max="2313" width="4" style="2"/>
    <col min="2314" max="2314" width="7.3984375" style="2" customWidth="1"/>
    <col min="2315" max="2316" width="4" style="2"/>
    <col min="2317" max="2322" width="5.09765625" style="2" customWidth="1"/>
    <col min="2323"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4" width="9.19921875" style="2" customWidth="1"/>
    <col min="2565" max="2569" width="4" style="2"/>
    <col min="2570" max="2570" width="7.3984375" style="2" customWidth="1"/>
    <col min="2571" max="2572" width="4" style="2"/>
    <col min="2573" max="2578" width="5.09765625" style="2" customWidth="1"/>
    <col min="2579"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0" width="9.19921875" style="2" customWidth="1"/>
    <col min="2821" max="2825" width="4" style="2"/>
    <col min="2826" max="2826" width="7.3984375" style="2" customWidth="1"/>
    <col min="2827" max="2828" width="4" style="2"/>
    <col min="2829" max="2834" width="5.09765625" style="2" customWidth="1"/>
    <col min="2835"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76" width="9.19921875" style="2" customWidth="1"/>
    <col min="3077" max="3081" width="4" style="2"/>
    <col min="3082" max="3082" width="7.3984375" style="2" customWidth="1"/>
    <col min="3083" max="3084" width="4" style="2"/>
    <col min="3085" max="3090" width="5.09765625" style="2" customWidth="1"/>
    <col min="3091"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2" width="9.19921875" style="2" customWidth="1"/>
    <col min="3333" max="3337" width="4" style="2"/>
    <col min="3338" max="3338" width="7.3984375" style="2" customWidth="1"/>
    <col min="3339" max="3340" width="4" style="2"/>
    <col min="3341" max="3346" width="5.09765625" style="2" customWidth="1"/>
    <col min="3347"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88" width="9.19921875" style="2" customWidth="1"/>
    <col min="3589" max="3593" width="4" style="2"/>
    <col min="3594" max="3594" width="7.3984375" style="2" customWidth="1"/>
    <col min="3595" max="3596" width="4" style="2"/>
    <col min="3597" max="3602" width="5.09765625" style="2" customWidth="1"/>
    <col min="3603"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4" width="9.19921875" style="2" customWidth="1"/>
    <col min="3845" max="3849" width="4" style="2"/>
    <col min="3850" max="3850" width="7.3984375" style="2" customWidth="1"/>
    <col min="3851" max="3852" width="4" style="2"/>
    <col min="3853" max="3858" width="5.09765625" style="2" customWidth="1"/>
    <col min="3859"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0" width="9.19921875" style="2" customWidth="1"/>
    <col min="4101" max="4105" width="4" style="2"/>
    <col min="4106" max="4106" width="7.3984375" style="2" customWidth="1"/>
    <col min="4107" max="4108" width="4" style="2"/>
    <col min="4109" max="4114" width="5.09765625" style="2" customWidth="1"/>
    <col min="4115"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56" width="9.19921875" style="2" customWidth="1"/>
    <col min="4357" max="4361" width="4" style="2"/>
    <col min="4362" max="4362" width="7.3984375" style="2" customWidth="1"/>
    <col min="4363" max="4364" width="4" style="2"/>
    <col min="4365" max="4370" width="5.09765625" style="2" customWidth="1"/>
    <col min="4371"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2" width="9.19921875" style="2" customWidth="1"/>
    <col min="4613" max="4617" width="4" style="2"/>
    <col min="4618" max="4618" width="7.3984375" style="2" customWidth="1"/>
    <col min="4619" max="4620" width="4" style="2"/>
    <col min="4621" max="4626" width="5.09765625" style="2" customWidth="1"/>
    <col min="4627"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68" width="9.19921875" style="2" customWidth="1"/>
    <col min="4869" max="4873" width="4" style="2"/>
    <col min="4874" max="4874" width="7.3984375" style="2" customWidth="1"/>
    <col min="4875" max="4876" width="4" style="2"/>
    <col min="4877" max="4882" width="5.09765625" style="2" customWidth="1"/>
    <col min="4883"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4" width="9.19921875" style="2" customWidth="1"/>
    <col min="5125" max="5129" width="4" style="2"/>
    <col min="5130" max="5130" width="7.3984375" style="2" customWidth="1"/>
    <col min="5131" max="5132" width="4" style="2"/>
    <col min="5133" max="5138" width="5.09765625" style="2" customWidth="1"/>
    <col min="5139"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0" width="9.19921875" style="2" customWidth="1"/>
    <col min="5381" max="5385" width="4" style="2"/>
    <col min="5386" max="5386" width="7.3984375" style="2" customWidth="1"/>
    <col min="5387" max="5388" width="4" style="2"/>
    <col min="5389" max="5394" width="5.09765625" style="2" customWidth="1"/>
    <col min="5395"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36" width="9.19921875" style="2" customWidth="1"/>
    <col min="5637" max="5641" width="4" style="2"/>
    <col min="5642" max="5642" width="7.3984375" style="2" customWidth="1"/>
    <col min="5643" max="5644" width="4" style="2"/>
    <col min="5645" max="5650" width="5.09765625" style="2" customWidth="1"/>
    <col min="5651"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2" width="9.19921875" style="2" customWidth="1"/>
    <col min="5893" max="5897" width="4" style="2"/>
    <col min="5898" max="5898" width="7.3984375" style="2" customWidth="1"/>
    <col min="5899" max="5900" width="4" style="2"/>
    <col min="5901" max="5906" width="5.09765625" style="2" customWidth="1"/>
    <col min="5907"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48" width="9.19921875" style="2" customWidth="1"/>
    <col min="6149" max="6153" width="4" style="2"/>
    <col min="6154" max="6154" width="7.3984375" style="2" customWidth="1"/>
    <col min="6155" max="6156" width="4" style="2"/>
    <col min="6157" max="6162" width="5.09765625" style="2" customWidth="1"/>
    <col min="6163"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4" width="9.19921875" style="2" customWidth="1"/>
    <col min="6405" max="6409" width="4" style="2"/>
    <col min="6410" max="6410" width="7.3984375" style="2" customWidth="1"/>
    <col min="6411" max="6412" width="4" style="2"/>
    <col min="6413" max="6418" width="5.09765625" style="2" customWidth="1"/>
    <col min="6419"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0" width="9.19921875" style="2" customWidth="1"/>
    <col min="6661" max="6665" width="4" style="2"/>
    <col min="6666" max="6666" width="7.3984375" style="2" customWidth="1"/>
    <col min="6667" max="6668" width="4" style="2"/>
    <col min="6669" max="6674" width="5.09765625" style="2" customWidth="1"/>
    <col min="6675"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16" width="9.19921875" style="2" customWidth="1"/>
    <col min="6917" max="6921" width="4" style="2"/>
    <col min="6922" max="6922" width="7.3984375" style="2" customWidth="1"/>
    <col min="6923" max="6924" width="4" style="2"/>
    <col min="6925" max="6930" width="5.09765625" style="2" customWidth="1"/>
    <col min="6931"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2" width="9.19921875" style="2" customWidth="1"/>
    <col min="7173" max="7177" width="4" style="2"/>
    <col min="7178" max="7178" width="7.3984375" style="2" customWidth="1"/>
    <col min="7179" max="7180" width="4" style="2"/>
    <col min="7181" max="7186" width="5.09765625" style="2" customWidth="1"/>
    <col min="7187"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28" width="9.19921875" style="2" customWidth="1"/>
    <col min="7429" max="7433" width="4" style="2"/>
    <col min="7434" max="7434" width="7.3984375" style="2" customWidth="1"/>
    <col min="7435" max="7436" width="4" style="2"/>
    <col min="7437" max="7442" width="5.09765625" style="2" customWidth="1"/>
    <col min="7443"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4" width="9.19921875" style="2" customWidth="1"/>
    <col min="7685" max="7689" width="4" style="2"/>
    <col min="7690" max="7690" width="7.3984375" style="2" customWidth="1"/>
    <col min="7691" max="7692" width="4" style="2"/>
    <col min="7693" max="7698" width="5.09765625" style="2" customWidth="1"/>
    <col min="7699"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0" width="9.19921875" style="2" customWidth="1"/>
    <col min="7941" max="7945" width="4" style="2"/>
    <col min="7946" max="7946" width="7.3984375" style="2" customWidth="1"/>
    <col min="7947" max="7948" width="4" style="2"/>
    <col min="7949" max="7954" width="5.09765625" style="2" customWidth="1"/>
    <col min="7955"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196" width="9.19921875" style="2" customWidth="1"/>
    <col min="8197" max="8201" width="4" style="2"/>
    <col min="8202" max="8202" width="7.3984375" style="2" customWidth="1"/>
    <col min="8203" max="8204" width="4" style="2"/>
    <col min="8205" max="8210" width="5.09765625" style="2" customWidth="1"/>
    <col min="8211"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2" width="9.19921875" style="2" customWidth="1"/>
    <col min="8453" max="8457" width="4" style="2"/>
    <col min="8458" max="8458" width="7.3984375" style="2" customWidth="1"/>
    <col min="8459" max="8460" width="4" style="2"/>
    <col min="8461" max="8466" width="5.09765625" style="2" customWidth="1"/>
    <col min="8467"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08" width="9.19921875" style="2" customWidth="1"/>
    <col min="8709" max="8713" width="4" style="2"/>
    <col min="8714" max="8714" width="7.3984375" style="2" customWidth="1"/>
    <col min="8715" max="8716" width="4" style="2"/>
    <col min="8717" max="8722" width="5.09765625" style="2" customWidth="1"/>
    <col min="8723"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4" width="9.19921875" style="2" customWidth="1"/>
    <col min="8965" max="8969" width="4" style="2"/>
    <col min="8970" max="8970" width="7.3984375" style="2" customWidth="1"/>
    <col min="8971" max="8972" width="4" style="2"/>
    <col min="8973" max="8978" width="5.09765625" style="2" customWidth="1"/>
    <col min="8979"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0" width="9.19921875" style="2" customWidth="1"/>
    <col min="9221" max="9225" width="4" style="2"/>
    <col min="9226" max="9226" width="7.3984375" style="2" customWidth="1"/>
    <col min="9227" max="9228" width="4" style="2"/>
    <col min="9229" max="9234" width="5.09765625" style="2" customWidth="1"/>
    <col min="9235"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76" width="9.19921875" style="2" customWidth="1"/>
    <col min="9477" max="9481" width="4" style="2"/>
    <col min="9482" max="9482" width="7.3984375" style="2" customWidth="1"/>
    <col min="9483" max="9484" width="4" style="2"/>
    <col min="9485" max="9490" width="5.09765625" style="2" customWidth="1"/>
    <col min="9491"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2" width="9.19921875" style="2" customWidth="1"/>
    <col min="9733" max="9737" width="4" style="2"/>
    <col min="9738" max="9738" width="7.3984375" style="2" customWidth="1"/>
    <col min="9739" max="9740" width="4" style="2"/>
    <col min="9741" max="9746" width="5.09765625" style="2" customWidth="1"/>
    <col min="9747"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88" width="9.19921875" style="2" customWidth="1"/>
    <col min="9989" max="9993" width="4" style="2"/>
    <col min="9994" max="9994" width="7.3984375" style="2" customWidth="1"/>
    <col min="9995" max="9996" width="4" style="2"/>
    <col min="9997" max="10002" width="5.09765625" style="2" customWidth="1"/>
    <col min="10003"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9.19921875" style="2" customWidth="1"/>
    <col min="10245" max="10249" width="4" style="2"/>
    <col min="10250" max="10250" width="7.3984375" style="2" customWidth="1"/>
    <col min="10251" max="10252" width="4" style="2"/>
    <col min="10253" max="10258" width="5.09765625" style="2" customWidth="1"/>
    <col min="10259"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9.19921875" style="2" customWidth="1"/>
    <col min="10501" max="10505" width="4" style="2"/>
    <col min="10506" max="10506" width="7.3984375" style="2" customWidth="1"/>
    <col min="10507" max="10508" width="4" style="2"/>
    <col min="10509" max="10514" width="5.09765625" style="2" customWidth="1"/>
    <col min="10515"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9.19921875" style="2" customWidth="1"/>
    <col min="10757" max="10761" width="4" style="2"/>
    <col min="10762" max="10762" width="7.3984375" style="2" customWidth="1"/>
    <col min="10763" max="10764" width="4" style="2"/>
    <col min="10765" max="10770" width="5.09765625" style="2" customWidth="1"/>
    <col min="10771"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9.19921875" style="2" customWidth="1"/>
    <col min="11013" max="11017" width="4" style="2"/>
    <col min="11018" max="11018" width="7.3984375" style="2" customWidth="1"/>
    <col min="11019" max="11020" width="4" style="2"/>
    <col min="11021" max="11026" width="5.09765625" style="2" customWidth="1"/>
    <col min="11027"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9.19921875" style="2" customWidth="1"/>
    <col min="11269" max="11273" width="4" style="2"/>
    <col min="11274" max="11274" width="7.3984375" style="2" customWidth="1"/>
    <col min="11275" max="11276" width="4" style="2"/>
    <col min="11277" max="11282" width="5.09765625" style="2" customWidth="1"/>
    <col min="11283"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9.19921875" style="2" customWidth="1"/>
    <col min="11525" max="11529" width="4" style="2"/>
    <col min="11530" max="11530" width="7.3984375" style="2" customWidth="1"/>
    <col min="11531" max="11532" width="4" style="2"/>
    <col min="11533" max="11538" width="5.09765625" style="2" customWidth="1"/>
    <col min="11539"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9.19921875" style="2" customWidth="1"/>
    <col min="11781" max="11785" width="4" style="2"/>
    <col min="11786" max="11786" width="7.3984375" style="2" customWidth="1"/>
    <col min="11787" max="11788" width="4" style="2"/>
    <col min="11789" max="11794" width="5.09765625" style="2" customWidth="1"/>
    <col min="11795"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9.19921875" style="2" customWidth="1"/>
    <col min="12037" max="12041" width="4" style="2"/>
    <col min="12042" max="12042" width="7.3984375" style="2" customWidth="1"/>
    <col min="12043" max="12044" width="4" style="2"/>
    <col min="12045" max="12050" width="5.09765625" style="2" customWidth="1"/>
    <col min="12051"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9.19921875" style="2" customWidth="1"/>
    <col min="12293" max="12297" width="4" style="2"/>
    <col min="12298" max="12298" width="7.3984375" style="2" customWidth="1"/>
    <col min="12299" max="12300" width="4" style="2"/>
    <col min="12301" max="12306" width="5.09765625" style="2" customWidth="1"/>
    <col min="12307"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9.19921875" style="2" customWidth="1"/>
    <col min="12549" max="12553" width="4" style="2"/>
    <col min="12554" max="12554" width="7.3984375" style="2" customWidth="1"/>
    <col min="12555" max="12556" width="4" style="2"/>
    <col min="12557" max="12562" width="5.09765625" style="2" customWidth="1"/>
    <col min="12563"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9.19921875" style="2" customWidth="1"/>
    <col min="12805" max="12809" width="4" style="2"/>
    <col min="12810" max="12810" width="7.3984375" style="2" customWidth="1"/>
    <col min="12811" max="12812" width="4" style="2"/>
    <col min="12813" max="12818" width="5.09765625" style="2" customWidth="1"/>
    <col min="12819"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9.19921875" style="2" customWidth="1"/>
    <col min="13061" max="13065" width="4" style="2"/>
    <col min="13066" max="13066" width="7.3984375" style="2" customWidth="1"/>
    <col min="13067" max="13068" width="4" style="2"/>
    <col min="13069" max="13074" width="5.09765625" style="2" customWidth="1"/>
    <col min="13075"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9.19921875" style="2" customWidth="1"/>
    <col min="13317" max="13321" width="4" style="2"/>
    <col min="13322" max="13322" width="7.3984375" style="2" customWidth="1"/>
    <col min="13323" max="13324" width="4" style="2"/>
    <col min="13325" max="13330" width="5.09765625" style="2" customWidth="1"/>
    <col min="13331"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9.19921875" style="2" customWidth="1"/>
    <col min="13573" max="13577" width="4" style="2"/>
    <col min="13578" max="13578" width="7.3984375" style="2" customWidth="1"/>
    <col min="13579" max="13580" width="4" style="2"/>
    <col min="13581" max="13586" width="5.09765625" style="2" customWidth="1"/>
    <col min="13587"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9.19921875" style="2" customWidth="1"/>
    <col min="13829" max="13833" width="4" style="2"/>
    <col min="13834" max="13834" width="7.3984375" style="2" customWidth="1"/>
    <col min="13835" max="13836" width="4" style="2"/>
    <col min="13837" max="13842" width="5.09765625" style="2" customWidth="1"/>
    <col min="13843"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9.19921875" style="2" customWidth="1"/>
    <col min="14085" max="14089" width="4" style="2"/>
    <col min="14090" max="14090" width="7.3984375" style="2" customWidth="1"/>
    <col min="14091" max="14092" width="4" style="2"/>
    <col min="14093" max="14098" width="5.09765625" style="2" customWidth="1"/>
    <col min="14099"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9.19921875" style="2" customWidth="1"/>
    <col min="14341" max="14345" width="4" style="2"/>
    <col min="14346" max="14346" width="7.3984375" style="2" customWidth="1"/>
    <col min="14347" max="14348" width="4" style="2"/>
    <col min="14349" max="14354" width="5.09765625" style="2" customWidth="1"/>
    <col min="14355"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9.19921875" style="2" customWidth="1"/>
    <col min="14597" max="14601" width="4" style="2"/>
    <col min="14602" max="14602" width="7.3984375" style="2" customWidth="1"/>
    <col min="14603" max="14604" width="4" style="2"/>
    <col min="14605" max="14610" width="5.09765625" style="2" customWidth="1"/>
    <col min="14611"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9.19921875" style="2" customWidth="1"/>
    <col min="14853" max="14857" width="4" style="2"/>
    <col min="14858" max="14858" width="7.3984375" style="2" customWidth="1"/>
    <col min="14859" max="14860" width="4" style="2"/>
    <col min="14861" max="14866" width="5.09765625" style="2" customWidth="1"/>
    <col min="14867"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9.19921875" style="2" customWidth="1"/>
    <col min="15109" max="15113" width="4" style="2"/>
    <col min="15114" max="15114" width="7.3984375" style="2" customWidth="1"/>
    <col min="15115" max="15116" width="4" style="2"/>
    <col min="15117" max="15122" width="5.09765625" style="2" customWidth="1"/>
    <col min="15123"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9.19921875" style="2" customWidth="1"/>
    <col min="15365" max="15369" width="4" style="2"/>
    <col min="15370" max="15370" width="7.3984375" style="2" customWidth="1"/>
    <col min="15371" max="15372" width="4" style="2"/>
    <col min="15373" max="15378" width="5.09765625" style="2" customWidth="1"/>
    <col min="15379"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9.19921875" style="2" customWidth="1"/>
    <col min="15621" max="15625" width="4" style="2"/>
    <col min="15626" max="15626" width="7.3984375" style="2" customWidth="1"/>
    <col min="15627" max="15628" width="4" style="2"/>
    <col min="15629" max="15634" width="5.09765625" style="2" customWidth="1"/>
    <col min="15635"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9.19921875" style="2" customWidth="1"/>
    <col min="15877" max="15881" width="4" style="2"/>
    <col min="15882" max="15882" width="7.3984375" style="2" customWidth="1"/>
    <col min="15883" max="15884" width="4" style="2"/>
    <col min="15885" max="15890" width="5.09765625" style="2" customWidth="1"/>
    <col min="15891"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9.19921875" style="2" customWidth="1"/>
    <col min="16133" max="16137" width="4" style="2"/>
    <col min="16138" max="16138" width="7.3984375" style="2" customWidth="1"/>
    <col min="16139" max="16140" width="4" style="2"/>
    <col min="16141" max="16146" width="5.09765625" style="2" customWidth="1"/>
    <col min="16147"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5" ht="15" customHeight="1" x14ac:dyDescent="0.45">
      <c r="A1" s="1"/>
      <c r="B1" s="8"/>
      <c r="C1" s="8"/>
      <c r="D1" s="8"/>
      <c r="E1" s="8"/>
      <c r="F1" s="8"/>
      <c r="G1" s="8"/>
      <c r="H1" s="8"/>
      <c r="I1" s="8"/>
      <c r="J1" s="8"/>
      <c r="K1" s="8"/>
      <c r="L1" s="8"/>
      <c r="M1" s="8"/>
      <c r="N1" s="8"/>
      <c r="O1" s="8"/>
      <c r="P1" s="8"/>
      <c r="Q1" s="8"/>
      <c r="R1" s="8"/>
      <c r="S1" s="8"/>
      <c r="T1" s="8"/>
      <c r="V1" s="8" t="s">
        <v>213</v>
      </c>
      <c r="W1" s="8"/>
      <c r="X1" s="8"/>
      <c r="Y1" s="8"/>
    </row>
    <row r="2" spans="1:25" ht="15" customHeight="1" x14ac:dyDescent="0.45">
      <c r="A2" s="1"/>
      <c r="B2" s="8"/>
      <c r="C2" s="8"/>
      <c r="D2" s="8"/>
      <c r="E2" s="8"/>
      <c r="F2" s="8"/>
      <c r="G2" s="8"/>
      <c r="H2" s="8"/>
      <c r="I2" s="8"/>
      <c r="J2" s="8"/>
      <c r="K2" s="8"/>
      <c r="L2" s="8"/>
      <c r="M2" s="8"/>
      <c r="N2" s="8"/>
      <c r="O2" s="8"/>
      <c r="P2" s="8"/>
      <c r="Q2" s="204" t="s">
        <v>41</v>
      </c>
      <c r="R2" s="204"/>
      <c r="S2" s="204"/>
      <c r="T2" s="204"/>
      <c r="U2" s="204"/>
      <c r="V2" s="204"/>
      <c r="W2" s="204"/>
      <c r="X2" s="204"/>
      <c r="Y2" s="204"/>
    </row>
    <row r="3" spans="1:25" ht="15" customHeight="1" x14ac:dyDescent="0.45">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5">
      <c r="A4" s="1"/>
      <c r="B4" s="205" t="s">
        <v>0</v>
      </c>
      <c r="C4" s="205"/>
      <c r="D4" s="205"/>
      <c r="E4" s="205"/>
      <c r="F4" s="205"/>
      <c r="G4" s="205"/>
      <c r="H4" s="205"/>
      <c r="I4" s="205"/>
      <c r="J4" s="205"/>
      <c r="K4" s="205"/>
      <c r="L4" s="205"/>
      <c r="M4" s="205"/>
      <c r="N4" s="205"/>
      <c r="O4" s="205"/>
      <c r="P4" s="205"/>
      <c r="Q4" s="205"/>
      <c r="R4" s="205"/>
      <c r="S4" s="205"/>
      <c r="T4" s="205"/>
      <c r="U4" s="205"/>
      <c r="V4" s="205"/>
      <c r="W4" s="205"/>
      <c r="X4" s="205"/>
      <c r="Y4" s="205"/>
    </row>
    <row r="5" spans="1:25" ht="15" customHeight="1" x14ac:dyDescent="0.45">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5">
      <c r="A6" s="1"/>
      <c r="B6" s="169" t="s">
        <v>1</v>
      </c>
      <c r="C6" s="170"/>
      <c r="D6" s="170"/>
      <c r="E6" s="170"/>
      <c r="F6" s="171"/>
      <c r="G6" s="169"/>
      <c r="H6" s="170"/>
      <c r="I6" s="170"/>
      <c r="J6" s="170"/>
      <c r="K6" s="170"/>
      <c r="L6" s="170"/>
      <c r="M6" s="170"/>
      <c r="N6" s="170"/>
      <c r="O6" s="170"/>
      <c r="P6" s="170"/>
      <c r="Q6" s="170"/>
      <c r="R6" s="170"/>
      <c r="S6" s="170"/>
      <c r="T6" s="170"/>
      <c r="U6" s="170"/>
      <c r="V6" s="170"/>
      <c r="W6" s="170"/>
      <c r="X6" s="170"/>
      <c r="Y6" s="171"/>
    </row>
    <row r="7" spans="1:25" ht="22.5" customHeight="1" x14ac:dyDescent="0.45">
      <c r="A7" s="1"/>
      <c r="B7" s="169" t="s">
        <v>42</v>
      </c>
      <c r="C7" s="170"/>
      <c r="D7" s="170"/>
      <c r="E7" s="170"/>
      <c r="F7" s="171"/>
      <c r="G7" s="169" t="s">
        <v>43</v>
      </c>
      <c r="H7" s="170"/>
      <c r="I7" s="170"/>
      <c r="J7" s="170"/>
      <c r="K7" s="170"/>
      <c r="L7" s="170"/>
      <c r="M7" s="170"/>
      <c r="N7" s="170"/>
      <c r="O7" s="170"/>
      <c r="P7" s="170"/>
      <c r="Q7" s="170"/>
      <c r="R7" s="170"/>
      <c r="S7" s="170"/>
      <c r="T7" s="170"/>
      <c r="U7" s="170"/>
      <c r="V7" s="170"/>
      <c r="W7" s="170"/>
      <c r="X7" s="170"/>
      <c r="Y7" s="171"/>
    </row>
    <row r="8" spans="1:25" ht="22.5" customHeight="1" x14ac:dyDescent="0.45">
      <c r="A8" s="1"/>
      <c r="B8" s="177" t="s">
        <v>2</v>
      </c>
      <c r="C8" s="177"/>
      <c r="D8" s="177"/>
      <c r="E8" s="177"/>
      <c r="F8" s="177"/>
      <c r="G8" s="206" t="s">
        <v>92</v>
      </c>
      <c r="H8" s="207"/>
      <c r="I8" s="207"/>
      <c r="J8" s="207"/>
      <c r="K8" s="207"/>
      <c r="L8" s="207"/>
      <c r="M8" s="207"/>
      <c r="N8" s="207"/>
      <c r="O8" s="207"/>
      <c r="P8" s="207"/>
      <c r="Q8" s="207"/>
      <c r="R8" s="207"/>
      <c r="S8" s="207"/>
      <c r="T8" s="207"/>
      <c r="U8" s="207"/>
      <c r="V8" s="207"/>
      <c r="W8" s="207"/>
      <c r="X8" s="207"/>
      <c r="Y8" s="208"/>
    </row>
    <row r="9" spans="1:25" ht="15" customHeight="1" x14ac:dyDescent="0.45">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5">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2" x14ac:dyDescent="0.45">
      <c r="A11" s="1"/>
      <c r="B11" s="15" t="s">
        <v>3</v>
      </c>
      <c r="C11" s="8"/>
      <c r="D11" s="8"/>
      <c r="E11" s="8"/>
      <c r="F11" s="8"/>
      <c r="G11" s="8"/>
      <c r="H11" s="8"/>
      <c r="I11" s="8"/>
      <c r="J11" s="8"/>
      <c r="K11" s="8"/>
      <c r="L11" s="8"/>
      <c r="M11" s="8"/>
      <c r="N11" s="8"/>
      <c r="O11" s="8"/>
      <c r="P11" s="8"/>
      <c r="Q11" s="8"/>
      <c r="R11" s="8"/>
      <c r="S11" s="8"/>
      <c r="T11" s="8"/>
      <c r="U11" s="102"/>
      <c r="V11" s="166" t="s">
        <v>44</v>
      </c>
      <c r="W11" s="166"/>
      <c r="X11" s="166"/>
      <c r="Y11" s="103"/>
    </row>
    <row r="12" spans="1:25" ht="15" customHeight="1" x14ac:dyDescent="0.45">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5">
      <c r="A13" s="1"/>
      <c r="B13" s="15"/>
      <c r="C13" s="18" t="s">
        <v>4</v>
      </c>
      <c r="D13" s="167" t="s">
        <v>108</v>
      </c>
      <c r="E13" s="167"/>
      <c r="F13" s="167"/>
      <c r="G13" s="167"/>
      <c r="H13" s="167"/>
      <c r="I13" s="167"/>
      <c r="J13" s="167"/>
      <c r="K13" s="167"/>
      <c r="L13" s="167"/>
      <c r="M13" s="167"/>
      <c r="N13" s="167"/>
      <c r="O13" s="167"/>
      <c r="P13" s="167"/>
      <c r="Q13" s="167"/>
      <c r="R13" s="167"/>
      <c r="S13" s="167"/>
      <c r="T13" s="168"/>
      <c r="U13" s="21"/>
      <c r="V13" s="22" t="s">
        <v>32</v>
      </c>
      <c r="W13" s="22" t="s">
        <v>33</v>
      </c>
      <c r="X13" s="23" t="s">
        <v>32</v>
      </c>
      <c r="Y13" s="24"/>
    </row>
    <row r="14" spans="1:25" ht="15" customHeight="1" x14ac:dyDescent="0.45">
      <c r="A14" s="1"/>
      <c r="B14" s="15"/>
      <c r="C14" s="8"/>
      <c r="D14" s="167"/>
      <c r="E14" s="167"/>
      <c r="F14" s="167"/>
      <c r="G14" s="167"/>
      <c r="H14" s="167"/>
      <c r="I14" s="167"/>
      <c r="J14" s="167"/>
      <c r="K14" s="167"/>
      <c r="L14" s="167"/>
      <c r="M14" s="167"/>
      <c r="N14" s="167"/>
      <c r="O14" s="167"/>
      <c r="P14" s="167"/>
      <c r="Q14" s="167"/>
      <c r="R14" s="167"/>
      <c r="S14" s="167"/>
      <c r="T14" s="168"/>
      <c r="U14" s="25"/>
      <c r="V14" s="26"/>
      <c r="W14" s="26"/>
      <c r="X14" s="27"/>
      <c r="Y14" s="28"/>
    </row>
    <row r="15" spans="1:25" ht="7.5" customHeight="1" x14ac:dyDescent="0.45">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5">
      <c r="A16" s="1"/>
      <c r="B16" s="15"/>
      <c r="C16" s="18" t="s">
        <v>5</v>
      </c>
      <c r="D16" s="167" t="s">
        <v>109</v>
      </c>
      <c r="E16" s="167"/>
      <c r="F16" s="167"/>
      <c r="G16" s="167"/>
      <c r="H16" s="167"/>
      <c r="I16" s="167"/>
      <c r="J16" s="167"/>
      <c r="K16" s="167"/>
      <c r="L16" s="167"/>
      <c r="M16" s="167"/>
      <c r="N16" s="167"/>
      <c r="O16" s="167"/>
      <c r="P16" s="167"/>
      <c r="Q16" s="167"/>
      <c r="R16" s="167"/>
      <c r="S16" s="167"/>
      <c r="T16" s="168"/>
      <c r="U16" s="21"/>
      <c r="V16" s="22" t="s">
        <v>32</v>
      </c>
      <c r="W16" s="22" t="s">
        <v>33</v>
      </c>
      <c r="X16" s="23" t="s">
        <v>32</v>
      </c>
      <c r="Y16" s="24"/>
    </row>
    <row r="17" spans="1:25" ht="15" customHeight="1" x14ac:dyDescent="0.45">
      <c r="A17" s="1"/>
      <c r="B17" s="15"/>
      <c r="C17" s="8"/>
      <c r="D17" s="167"/>
      <c r="E17" s="167"/>
      <c r="F17" s="167"/>
      <c r="G17" s="167"/>
      <c r="H17" s="167"/>
      <c r="I17" s="167"/>
      <c r="J17" s="167"/>
      <c r="K17" s="167"/>
      <c r="L17" s="167"/>
      <c r="M17" s="167"/>
      <c r="N17" s="167"/>
      <c r="O17" s="167"/>
      <c r="P17" s="167"/>
      <c r="Q17" s="167"/>
      <c r="R17" s="167"/>
      <c r="S17" s="167"/>
      <c r="T17" s="168"/>
      <c r="U17" s="21"/>
      <c r="V17" s="22"/>
      <c r="W17" s="22"/>
      <c r="X17" s="23"/>
      <c r="Y17" s="24"/>
    </row>
    <row r="18" spans="1:25" ht="7.5" customHeight="1" x14ac:dyDescent="0.45">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5">
      <c r="A19" s="1"/>
      <c r="B19" s="15"/>
      <c r="C19" s="18" t="s">
        <v>31</v>
      </c>
      <c r="D19" s="179" t="s">
        <v>110</v>
      </c>
      <c r="E19" s="179"/>
      <c r="F19" s="179"/>
      <c r="G19" s="179"/>
      <c r="H19" s="179"/>
      <c r="I19" s="179"/>
      <c r="J19" s="179"/>
      <c r="K19" s="179"/>
      <c r="L19" s="179"/>
      <c r="M19" s="179"/>
      <c r="N19" s="179"/>
      <c r="O19" s="179"/>
      <c r="P19" s="179"/>
      <c r="Q19" s="179"/>
      <c r="R19" s="179"/>
      <c r="S19" s="179"/>
      <c r="T19" s="181"/>
      <c r="U19" s="21"/>
      <c r="V19" s="22" t="s">
        <v>32</v>
      </c>
      <c r="W19" s="22" t="s">
        <v>33</v>
      </c>
      <c r="X19" s="23" t="s">
        <v>32</v>
      </c>
      <c r="Y19" s="24"/>
    </row>
    <row r="20" spans="1:25" ht="7.5" customHeight="1" x14ac:dyDescent="0.45">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5">
      <c r="A21" s="1"/>
      <c r="B21" s="15"/>
      <c r="C21" s="4" t="s">
        <v>6</v>
      </c>
      <c r="D21" s="4" t="s">
        <v>111</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5">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5">
      <c r="A23" s="1"/>
      <c r="B23" s="15"/>
      <c r="C23" s="8" t="s">
        <v>7</v>
      </c>
      <c r="D23" s="179" t="s">
        <v>112</v>
      </c>
      <c r="E23" s="179"/>
      <c r="F23" s="179"/>
      <c r="G23" s="179"/>
      <c r="H23" s="179"/>
      <c r="I23" s="179"/>
      <c r="J23" s="179"/>
      <c r="K23" s="179"/>
      <c r="L23" s="179"/>
      <c r="M23" s="179"/>
      <c r="N23" s="179"/>
      <c r="O23" s="179"/>
      <c r="P23" s="179"/>
      <c r="Q23" s="179"/>
      <c r="R23" s="179"/>
      <c r="S23" s="179"/>
      <c r="T23" s="181"/>
      <c r="U23" s="21"/>
      <c r="V23" s="22" t="s">
        <v>32</v>
      </c>
      <c r="W23" s="22" t="s">
        <v>33</v>
      </c>
      <c r="X23" s="23" t="s">
        <v>32</v>
      </c>
      <c r="Y23" s="24"/>
    </row>
    <row r="24" spans="1:25" ht="7.5" customHeight="1" x14ac:dyDescent="0.45">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5">
      <c r="A25" s="1"/>
      <c r="B25" s="15"/>
      <c r="C25" s="8" t="s">
        <v>8</v>
      </c>
      <c r="D25" s="179" t="s">
        <v>113</v>
      </c>
      <c r="E25" s="179"/>
      <c r="F25" s="179"/>
      <c r="G25" s="179"/>
      <c r="H25" s="179"/>
      <c r="I25" s="179"/>
      <c r="J25" s="179"/>
      <c r="K25" s="179"/>
      <c r="L25" s="179"/>
      <c r="M25" s="179"/>
      <c r="N25" s="179"/>
      <c r="O25" s="179"/>
      <c r="P25" s="179"/>
      <c r="Q25" s="179"/>
      <c r="R25" s="179"/>
      <c r="S25" s="179"/>
      <c r="T25" s="181"/>
      <c r="U25" s="21"/>
      <c r="V25" s="22" t="s">
        <v>32</v>
      </c>
      <c r="W25" s="22" t="s">
        <v>33</v>
      </c>
      <c r="X25" s="23" t="s">
        <v>32</v>
      </c>
      <c r="Y25" s="24"/>
    </row>
    <row r="26" spans="1:25" ht="7.5" customHeight="1" x14ac:dyDescent="0.45">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5">
      <c r="A27" s="1"/>
      <c r="B27" s="15"/>
      <c r="C27" s="8" t="s">
        <v>9</v>
      </c>
      <c r="D27" s="180" t="s">
        <v>114</v>
      </c>
      <c r="E27" s="180"/>
      <c r="F27" s="180"/>
      <c r="G27" s="180"/>
      <c r="H27" s="180"/>
      <c r="I27" s="180"/>
      <c r="J27" s="180"/>
      <c r="K27" s="180"/>
      <c r="L27" s="180"/>
      <c r="M27" s="180"/>
      <c r="N27" s="180"/>
      <c r="O27" s="180"/>
      <c r="P27" s="180"/>
      <c r="Q27" s="180"/>
      <c r="R27" s="180"/>
      <c r="S27" s="180"/>
      <c r="T27" s="194"/>
      <c r="U27" s="21"/>
      <c r="V27" s="22" t="s">
        <v>32</v>
      </c>
      <c r="W27" s="22" t="s">
        <v>33</v>
      </c>
      <c r="X27" s="23" t="s">
        <v>32</v>
      </c>
      <c r="Y27" s="24"/>
    </row>
    <row r="28" spans="1:25" ht="15" customHeight="1" x14ac:dyDescent="0.45">
      <c r="A28" s="1"/>
      <c r="B28" s="15"/>
      <c r="C28" s="8" t="s">
        <v>10</v>
      </c>
      <c r="D28" s="180"/>
      <c r="E28" s="180"/>
      <c r="F28" s="180"/>
      <c r="G28" s="180"/>
      <c r="H28" s="180"/>
      <c r="I28" s="180"/>
      <c r="J28" s="180"/>
      <c r="K28" s="180"/>
      <c r="L28" s="180"/>
      <c r="M28" s="180"/>
      <c r="N28" s="180"/>
      <c r="O28" s="180"/>
      <c r="P28" s="180"/>
      <c r="Q28" s="180"/>
      <c r="R28" s="180"/>
      <c r="S28" s="180"/>
      <c r="T28" s="194"/>
      <c r="U28" s="21"/>
      <c r="V28" s="22"/>
      <c r="W28" s="22"/>
      <c r="X28" s="23"/>
      <c r="Y28" s="24"/>
    </row>
    <row r="29" spans="1:25" ht="15" customHeight="1" x14ac:dyDescent="0.45">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5">
      <c r="A30" s="1"/>
      <c r="B30" s="15" t="s">
        <v>11</v>
      </c>
      <c r="C30" s="8"/>
      <c r="D30" s="8"/>
      <c r="E30" s="8"/>
      <c r="F30" s="8"/>
      <c r="G30" s="8"/>
      <c r="H30" s="8"/>
      <c r="I30" s="8"/>
      <c r="J30" s="8"/>
      <c r="K30" s="8"/>
      <c r="L30" s="8"/>
      <c r="M30" s="8"/>
      <c r="N30" s="8"/>
      <c r="O30" s="8"/>
      <c r="P30" s="8"/>
      <c r="Q30" s="8"/>
      <c r="R30" s="8"/>
      <c r="S30" s="8"/>
      <c r="T30" s="8"/>
      <c r="U30" s="201"/>
      <c r="V30" s="202"/>
      <c r="W30" s="202"/>
      <c r="X30" s="202"/>
      <c r="Y30" s="203"/>
    </row>
    <row r="31" spans="1:25" ht="15" customHeight="1" x14ac:dyDescent="0.45">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5">
      <c r="A32" s="1"/>
      <c r="B32" s="15"/>
      <c r="C32" s="8" t="s">
        <v>116</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5">
      <c r="A33" s="1"/>
      <c r="B33" s="15"/>
      <c r="C33" s="4" t="s">
        <v>117</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5">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5">
      <c r="A35" s="1"/>
      <c r="B35" s="15"/>
      <c r="C35" s="32"/>
      <c r="D35" s="195"/>
      <c r="E35" s="196"/>
      <c r="F35" s="196"/>
      <c r="G35" s="196"/>
      <c r="H35" s="196"/>
      <c r="I35" s="196"/>
      <c r="J35" s="196"/>
      <c r="K35" s="197"/>
      <c r="L35" s="198" t="s">
        <v>12</v>
      </c>
      <c r="M35" s="170"/>
      <c r="N35" s="171"/>
      <c r="O35" s="198" t="s">
        <v>13</v>
      </c>
      <c r="P35" s="199"/>
      <c r="Q35" s="200"/>
      <c r="R35" s="33"/>
      <c r="S35" s="33"/>
      <c r="T35" s="33"/>
      <c r="U35" s="21"/>
      <c r="V35" s="22"/>
      <c r="W35" s="22"/>
      <c r="X35" s="23"/>
      <c r="Y35" s="24"/>
    </row>
    <row r="36" spans="1:25" ht="54" customHeight="1" x14ac:dyDescent="0.45">
      <c r="A36" s="1"/>
      <c r="B36" s="15"/>
      <c r="C36" s="34" t="s">
        <v>14</v>
      </c>
      <c r="D36" s="185" t="s">
        <v>15</v>
      </c>
      <c r="E36" s="185"/>
      <c r="F36" s="185"/>
      <c r="G36" s="185"/>
      <c r="H36" s="185"/>
      <c r="I36" s="185"/>
      <c r="J36" s="185"/>
      <c r="K36" s="185"/>
      <c r="L36" s="343" t="e">
        <f>'別紙3-1-2特定事業所加算（居宅介護）'!C17:I17</f>
        <v>#VALUE!</v>
      </c>
      <c r="M36" s="170"/>
      <c r="N36" s="342" t="s">
        <v>235</v>
      </c>
      <c r="O36" s="344" t="e">
        <f>'別紙3-1-2特定事業所加算（居宅介護）'!E42:G42</f>
        <v>#VALUE!</v>
      </c>
      <c r="P36" s="170"/>
      <c r="Q36" s="345" t="s">
        <v>234</v>
      </c>
      <c r="R36" s="6"/>
      <c r="S36" s="6"/>
      <c r="T36" s="6"/>
      <c r="U36" s="102"/>
      <c r="V36" s="166" t="s">
        <v>44</v>
      </c>
      <c r="W36" s="166"/>
      <c r="X36" s="166"/>
      <c r="Y36" s="103"/>
    </row>
    <row r="37" spans="1:25" ht="54" customHeight="1" x14ac:dyDescent="0.45">
      <c r="A37" s="1"/>
      <c r="B37" s="15"/>
      <c r="C37" s="34" t="s">
        <v>98</v>
      </c>
      <c r="D37" s="185" t="s">
        <v>96</v>
      </c>
      <c r="E37" s="185"/>
      <c r="F37" s="185"/>
      <c r="G37" s="185"/>
      <c r="H37" s="185"/>
      <c r="I37" s="185"/>
      <c r="J37" s="185"/>
      <c r="K37" s="185"/>
      <c r="L37" s="343" t="e">
        <f>'別紙3-1-2特定事業所加算（居宅介護）'!C23:I23</f>
        <v>#VALUE!</v>
      </c>
      <c r="M37" s="170"/>
      <c r="N37" s="342" t="s">
        <v>236</v>
      </c>
      <c r="O37" s="182"/>
      <c r="P37" s="182"/>
      <c r="Q37" s="182"/>
      <c r="R37" s="35"/>
      <c r="S37" s="183" t="s">
        <v>100</v>
      </c>
      <c r="T37" s="184"/>
      <c r="U37" s="21"/>
      <c r="V37" s="22" t="s">
        <v>32</v>
      </c>
      <c r="W37" s="22" t="s">
        <v>33</v>
      </c>
      <c r="X37" s="23" t="s">
        <v>32</v>
      </c>
      <c r="Y37" s="24"/>
    </row>
    <row r="38" spans="1:25" ht="54" customHeight="1" x14ac:dyDescent="0.45">
      <c r="A38" s="1"/>
      <c r="B38" s="15"/>
      <c r="C38" s="34" t="s">
        <v>99</v>
      </c>
      <c r="D38" s="185" t="s">
        <v>97</v>
      </c>
      <c r="E38" s="185"/>
      <c r="F38" s="185"/>
      <c r="G38" s="185"/>
      <c r="H38" s="185"/>
      <c r="I38" s="185"/>
      <c r="J38" s="185"/>
      <c r="K38" s="185"/>
      <c r="L38" s="343" t="e">
        <f>'別紙3-1-2特定事業所加算（居宅介護）'!C34:I34</f>
        <v>#VALUE!</v>
      </c>
      <c r="M38" s="170"/>
      <c r="N38" s="342" t="s">
        <v>237</v>
      </c>
      <c r="O38" s="182"/>
      <c r="P38" s="182"/>
      <c r="Q38" s="182"/>
      <c r="R38" s="35"/>
      <c r="S38" s="183" t="s">
        <v>101</v>
      </c>
      <c r="T38" s="184"/>
      <c r="U38" s="21"/>
      <c r="V38" s="22" t="s">
        <v>32</v>
      </c>
      <c r="W38" s="22" t="s">
        <v>33</v>
      </c>
      <c r="X38" s="23" t="s">
        <v>32</v>
      </c>
      <c r="Y38" s="24"/>
    </row>
    <row r="39" spans="1:25" ht="54" customHeight="1" x14ac:dyDescent="0.45">
      <c r="A39" s="1"/>
      <c r="B39" s="15"/>
      <c r="C39" s="34" t="s">
        <v>95</v>
      </c>
      <c r="D39" s="185" t="s">
        <v>21</v>
      </c>
      <c r="E39" s="185"/>
      <c r="F39" s="185"/>
      <c r="G39" s="185"/>
      <c r="H39" s="185"/>
      <c r="I39" s="185"/>
      <c r="J39" s="185"/>
      <c r="K39" s="185"/>
      <c r="L39" s="186"/>
      <c r="M39" s="186"/>
      <c r="N39" s="186"/>
      <c r="O39" s="344" t="e">
        <f>'別紙3-1-2特定事業所加算（居宅介護）'!B42:C42</f>
        <v>#VALUE!</v>
      </c>
      <c r="P39" s="170"/>
      <c r="Q39" s="345" t="s">
        <v>238</v>
      </c>
      <c r="R39" s="36"/>
      <c r="S39" s="183" t="s">
        <v>102</v>
      </c>
      <c r="T39" s="184"/>
      <c r="U39" s="21"/>
      <c r="V39" s="22" t="s">
        <v>32</v>
      </c>
      <c r="W39" s="22" t="s">
        <v>33</v>
      </c>
      <c r="X39" s="23" t="s">
        <v>32</v>
      </c>
      <c r="Y39" s="24"/>
    </row>
    <row r="40" spans="1:25" ht="15" customHeight="1" x14ac:dyDescent="0.45">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2" x14ac:dyDescent="0.45">
      <c r="A41" s="1"/>
      <c r="B41" s="15"/>
      <c r="C41" s="8" t="s">
        <v>118</v>
      </c>
      <c r="D41" s="8"/>
      <c r="E41" s="8"/>
      <c r="F41" s="8"/>
      <c r="G41" s="8"/>
      <c r="H41" s="8"/>
      <c r="I41" s="8"/>
      <c r="J41" s="8"/>
      <c r="K41" s="8"/>
      <c r="L41" s="8"/>
      <c r="M41" s="8"/>
      <c r="N41" s="8"/>
      <c r="O41" s="8"/>
      <c r="P41" s="8"/>
      <c r="Q41" s="8"/>
      <c r="R41" s="8"/>
      <c r="S41" s="8"/>
      <c r="T41" s="8"/>
      <c r="U41" s="102"/>
      <c r="V41" s="166" t="s">
        <v>44</v>
      </c>
      <c r="W41" s="166"/>
      <c r="X41" s="166"/>
      <c r="Y41" s="103"/>
    </row>
    <row r="42" spans="1:25" ht="15" customHeight="1" x14ac:dyDescent="0.45">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5">
      <c r="A43" s="1"/>
      <c r="B43" s="15"/>
      <c r="C43" s="39" t="s">
        <v>34</v>
      </c>
      <c r="D43" s="167" t="s">
        <v>35</v>
      </c>
      <c r="E43" s="167"/>
      <c r="F43" s="167"/>
      <c r="G43" s="167"/>
      <c r="H43" s="167"/>
      <c r="I43" s="167"/>
      <c r="J43" s="167"/>
      <c r="K43" s="167"/>
      <c r="L43" s="167"/>
      <c r="M43" s="167"/>
      <c r="N43" s="167"/>
      <c r="O43" s="167"/>
      <c r="P43" s="167"/>
      <c r="Q43" s="167"/>
      <c r="R43" s="167"/>
      <c r="S43" s="167"/>
      <c r="T43" s="168"/>
      <c r="U43" s="21"/>
      <c r="V43" s="22" t="s">
        <v>32</v>
      </c>
      <c r="W43" s="22" t="s">
        <v>33</v>
      </c>
      <c r="X43" s="23" t="s">
        <v>32</v>
      </c>
      <c r="Y43" s="24"/>
    </row>
    <row r="44" spans="1:25" ht="30" customHeight="1" x14ac:dyDescent="0.45">
      <c r="A44" s="1"/>
      <c r="B44" s="15"/>
      <c r="C44" s="39" t="s">
        <v>36</v>
      </c>
      <c r="D44" s="167" t="s">
        <v>69</v>
      </c>
      <c r="E44" s="167"/>
      <c r="F44" s="167"/>
      <c r="G44" s="167"/>
      <c r="H44" s="167"/>
      <c r="I44" s="167"/>
      <c r="J44" s="167"/>
      <c r="K44" s="167"/>
      <c r="L44" s="167"/>
      <c r="M44" s="167"/>
      <c r="N44" s="167"/>
      <c r="O44" s="167"/>
      <c r="P44" s="167"/>
      <c r="Q44" s="167"/>
      <c r="R44" s="167"/>
      <c r="S44" s="167"/>
      <c r="T44" s="168"/>
      <c r="U44" s="21"/>
      <c r="V44" s="22" t="s">
        <v>32</v>
      </c>
      <c r="W44" s="22" t="s">
        <v>33</v>
      </c>
      <c r="X44" s="23" t="s">
        <v>32</v>
      </c>
      <c r="Y44" s="24"/>
    </row>
    <row r="45" spans="1:25" ht="45" customHeight="1" x14ac:dyDescent="0.45">
      <c r="A45" s="1"/>
      <c r="B45" s="15"/>
      <c r="C45" s="39" t="s">
        <v>37</v>
      </c>
      <c r="D45" s="167" t="s">
        <v>115</v>
      </c>
      <c r="E45" s="167"/>
      <c r="F45" s="167"/>
      <c r="G45" s="167"/>
      <c r="H45" s="167"/>
      <c r="I45" s="167"/>
      <c r="J45" s="167"/>
      <c r="K45" s="167"/>
      <c r="L45" s="167"/>
      <c r="M45" s="167"/>
      <c r="N45" s="167"/>
      <c r="O45" s="167"/>
      <c r="P45" s="167"/>
      <c r="Q45" s="167"/>
      <c r="R45" s="167"/>
      <c r="S45" s="167"/>
      <c r="T45" s="168"/>
      <c r="U45" s="21"/>
      <c r="V45" s="22" t="s">
        <v>32</v>
      </c>
      <c r="W45" s="22" t="s">
        <v>33</v>
      </c>
      <c r="X45" s="23" t="s">
        <v>32</v>
      </c>
      <c r="Y45" s="24"/>
    </row>
    <row r="46" spans="1:25" ht="7.5" customHeight="1" x14ac:dyDescent="0.45">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5">
      <c r="A47" s="1"/>
      <c r="B47" s="15"/>
      <c r="C47" s="169" t="s">
        <v>22</v>
      </c>
      <c r="D47" s="170"/>
      <c r="E47" s="170"/>
      <c r="F47" s="170"/>
      <c r="G47" s="170"/>
      <c r="H47" s="171"/>
      <c r="I47" s="172" t="s">
        <v>17</v>
      </c>
      <c r="J47" s="173"/>
      <c r="K47" s="21"/>
      <c r="L47" s="169" t="s">
        <v>23</v>
      </c>
      <c r="M47" s="170"/>
      <c r="N47" s="170"/>
      <c r="O47" s="170"/>
      <c r="P47" s="170"/>
      <c r="Q47" s="171"/>
      <c r="R47" s="172" t="s">
        <v>16</v>
      </c>
      <c r="S47" s="178"/>
      <c r="T47" s="8"/>
      <c r="U47" s="21"/>
      <c r="V47" s="22"/>
      <c r="W47" s="22"/>
      <c r="X47" s="23"/>
      <c r="Y47" s="24"/>
    </row>
    <row r="48" spans="1:25" ht="7.5" customHeight="1" x14ac:dyDescent="0.45">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5">
      <c r="A49" s="1"/>
      <c r="B49" s="15"/>
      <c r="C49" s="174"/>
      <c r="D49" s="175"/>
      <c r="E49" s="175"/>
      <c r="F49" s="175"/>
      <c r="G49" s="175"/>
      <c r="H49" s="175"/>
      <c r="I49" s="176"/>
      <c r="J49" s="177" t="s">
        <v>24</v>
      </c>
      <c r="K49" s="177"/>
      <c r="L49" s="177"/>
      <c r="M49" s="177"/>
      <c r="N49" s="177"/>
      <c r="O49" s="177" t="s">
        <v>25</v>
      </c>
      <c r="P49" s="177"/>
      <c r="Q49" s="177"/>
      <c r="R49" s="177"/>
      <c r="S49" s="177"/>
      <c r="T49" s="8"/>
      <c r="U49" s="21"/>
      <c r="V49" s="22"/>
      <c r="W49" s="22"/>
      <c r="X49" s="23"/>
      <c r="Y49" s="24"/>
    </row>
    <row r="50" spans="1:26" ht="22.5" customHeight="1" x14ac:dyDescent="0.45">
      <c r="A50" s="1"/>
      <c r="B50" s="15"/>
      <c r="C50" s="187" t="s">
        <v>26</v>
      </c>
      <c r="D50" s="188"/>
      <c r="E50" s="188"/>
      <c r="F50" s="188"/>
      <c r="G50" s="188"/>
      <c r="H50" s="189"/>
      <c r="I50" s="38" t="s">
        <v>27</v>
      </c>
      <c r="J50" s="193" t="s">
        <v>16</v>
      </c>
      <c r="K50" s="193"/>
      <c r="L50" s="193"/>
      <c r="M50" s="193"/>
      <c r="N50" s="193"/>
      <c r="O50" s="186"/>
      <c r="P50" s="186"/>
      <c r="Q50" s="186"/>
      <c r="R50" s="186"/>
      <c r="S50" s="186"/>
      <c r="T50" s="8"/>
      <c r="U50" s="21"/>
      <c r="V50" s="22"/>
      <c r="W50" s="22"/>
      <c r="X50" s="23"/>
      <c r="Y50" s="24"/>
    </row>
    <row r="51" spans="1:26" ht="22.5" customHeight="1" x14ac:dyDescent="0.45">
      <c r="A51" s="1"/>
      <c r="B51" s="15"/>
      <c r="C51" s="190"/>
      <c r="D51" s="191"/>
      <c r="E51" s="191"/>
      <c r="F51" s="191"/>
      <c r="G51" s="191"/>
      <c r="H51" s="192"/>
      <c r="I51" s="38" t="s">
        <v>28</v>
      </c>
      <c r="J51" s="193" t="s">
        <v>16</v>
      </c>
      <c r="K51" s="193"/>
      <c r="L51" s="193"/>
      <c r="M51" s="193"/>
      <c r="N51" s="193"/>
      <c r="O51" s="193" t="s">
        <v>16</v>
      </c>
      <c r="P51" s="193"/>
      <c r="Q51" s="193"/>
      <c r="R51" s="193"/>
      <c r="S51" s="193"/>
      <c r="T51" s="8"/>
      <c r="U51" s="21"/>
      <c r="V51" s="22"/>
      <c r="W51" s="22"/>
      <c r="X51" s="23"/>
      <c r="Y51" s="24"/>
    </row>
    <row r="52" spans="1:26" ht="15" customHeight="1" x14ac:dyDescent="0.45">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5">
      <c r="A53" s="1"/>
      <c r="B53" s="15" t="s">
        <v>103</v>
      </c>
      <c r="C53" s="8"/>
      <c r="D53" s="8"/>
      <c r="E53" s="8"/>
      <c r="F53" s="8"/>
      <c r="G53" s="8"/>
      <c r="H53" s="8"/>
      <c r="I53" s="8"/>
      <c r="J53" s="8"/>
      <c r="K53" s="8"/>
      <c r="L53" s="8"/>
      <c r="M53" s="8"/>
      <c r="N53" s="8"/>
      <c r="O53" s="8"/>
      <c r="P53" s="8"/>
      <c r="Q53" s="8"/>
      <c r="R53" s="8"/>
      <c r="S53" s="8"/>
      <c r="T53" s="8"/>
      <c r="U53" s="102"/>
      <c r="V53" s="166" t="s">
        <v>44</v>
      </c>
      <c r="W53" s="166"/>
      <c r="X53" s="166"/>
      <c r="Y53" s="103"/>
    </row>
    <row r="54" spans="1:26" ht="15" customHeight="1" x14ac:dyDescent="0.45">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5">
      <c r="A55" s="1"/>
      <c r="B55" s="15"/>
      <c r="C55" s="76" t="s">
        <v>72</v>
      </c>
      <c r="D55" s="167" t="s">
        <v>217</v>
      </c>
      <c r="E55" s="167"/>
      <c r="F55" s="167"/>
      <c r="G55" s="167"/>
      <c r="H55" s="167"/>
      <c r="I55" s="167"/>
      <c r="J55" s="167"/>
      <c r="K55" s="167"/>
      <c r="L55" s="167"/>
      <c r="M55" s="167"/>
      <c r="N55" s="167"/>
      <c r="O55" s="167"/>
      <c r="P55" s="167"/>
      <c r="Q55" s="167"/>
      <c r="R55" s="167"/>
      <c r="S55" s="167"/>
      <c r="T55" s="168"/>
      <c r="U55" s="21"/>
      <c r="V55" s="22" t="s">
        <v>32</v>
      </c>
      <c r="W55" s="22" t="s">
        <v>33</v>
      </c>
      <c r="X55" s="23" t="s">
        <v>32</v>
      </c>
      <c r="Y55" s="24"/>
    </row>
    <row r="56" spans="1:26" ht="15" customHeight="1" x14ac:dyDescent="0.45">
      <c r="A56" s="1"/>
      <c r="B56" s="15"/>
      <c r="C56" s="76"/>
      <c r="D56" s="167"/>
      <c r="E56" s="167"/>
      <c r="F56" s="167"/>
      <c r="G56" s="167"/>
      <c r="H56" s="167"/>
      <c r="I56" s="167"/>
      <c r="J56" s="167"/>
      <c r="K56" s="167"/>
      <c r="L56" s="167"/>
      <c r="M56" s="167"/>
      <c r="N56" s="167"/>
      <c r="O56" s="167"/>
      <c r="P56" s="167"/>
      <c r="Q56" s="167"/>
      <c r="R56" s="167"/>
      <c r="S56" s="167"/>
      <c r="T56" s="168"/>
      <c r="U56" s="21"/>
      <c r="V56" s="22"/>
      <c r="W56" s="22"/>
      <c r="X56" s="23"/>
      <c r="Y56" s="24"/>
    </row>
    <row r="57" spans="1:26" ht="15" customHeight="1" x14ac:dyDescent="0.45">
      <c r="A57" s="1"/>
      <c r="B57" s="15"/>
      <c r="C57" s="76" t="s">
        <v>31</v>
      </c>
      <c r="D57" s="167" t="s">
        <v>231</v>
      </c>
      <c r="E57" s="167"/>
      <c r="F57" s="167"/>
      <c r="G57" s="167"/>
      <c r="H57" s="167"/>
      <c r="I57" s="167"/>
      <c r="J57" s="167"/>
      <c r="K57" s="167"/>
      <c r="L57" s="167"/>
      <c r="M57" s="167"/>
      <c r="N57" s="167"/>
      <c r="O57" s="167"/>
      <c r="P57" s="167"/>
      <c r="Q57" s="167"/>
      <c r="R57" s="167"/>
      <c r="S57" s="167"/>
      <c r="T57" s="168"/>
      <c r="U57" s="21"/>
      <c r="V57" s="22" t="s">
        <v>32</v>
      </c>
      <c r="W57" s="22" t="s">
        <v>33</v>
      </c>
      <c r="X57" s="23" t="s">
        <v>32</v>
      </c>
      <c r="Y57" s="24"/>
    </row>
    <row r="58" spans="1:26" ht="15" customHeight="1" x14ac:dyDescent="0.45">
      <c r="A58" s="1"/>
      <c r="B58" s="15"/>
      <c r="C58" s="6"/>
      <c r="D58" s="167"/>
      <c r="E58" s="167"/>
      <c r="F58" s="167"/>
      <c r="G58" s="167"/>
      <c r="H58" s="167"/>
      <c r="I58" s="167"/>
      <c r="J58" s="167"/>
      <c r="K58" s="167"/>
      <c r="L58" s="167"/>
      <c r="M58" s="167"/>
      <c r="N58" s="167"/>
      <c r="O58" s="167"/>
      <c r="P58" s="167"/>
      <c r="Q58" s="167"/>
      <c r="R58" s="167"/>
      <c r="S58" s="167"/>
      <c r="T58" s="168"/>
      <c r="U58" s="21"/>
      <c r="V58" s="22"/>
      <c r="W58" s="22"/>
      <c r="X58" s="23"/>
      <c r="Y58" s="24"/>
    </row>
    <row r="59" spans="1:26" ht="15" customHeight="1" x14ac:dyDescent="0.45">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5">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5">
      <c r="A61" s="1"/>
      <c r="B61" s="179" t="s">
        <v>38</v>
      </c>
      <c r="C61" s="179"/>
      <c r="D61" s="8"/>
      <c r="E61" s="8"/>
      <c r="F61" s="8"/>
      <c r="G61" s="8"/>
      <c r="H61" s="8"/>
      <c r="I61" s="8"/>
      <c r="J61" s="8"/>
      <c r="K61" s="8"/>
      <c r="L61" s="8"/>
      <c r="M61" s="8"/>
      <c r="N61" s="8"/>
      <c r="O61" s="8"/>
      <c r="P61" s="8"/>
      <c r="Q61" s="8"/>
      <c r="R61" s="8"/>
      <c r="S61" s="8"/>
      <c r="T61" s="8"/>
      <c r="U61" s="8"/>
      <c r="V61" s="8"/>
      <c r="W61" s="8"/>
      <c r="X61" s="8"/>
      <c r="Y61" s="8"/>
    </row>
    <row r="62" spans="1:26" ht="15" customHeight="1" x14ac:dyDescent="0.45">
      <c r="A62" s="1"/>
      <c r="B62" s="26">
        <v>1</v>
      </c>
      <c r="C62" s="179" t="s">
        <v>39</v>
      </c>
      <c r="D62" s="179"/>
      <c r="E62" s="179"/>
      <c r="F62" s="179"/>
      <c r="G62" s="179"/>
      <c r="H62" s="179"/>
      <c r="I62" s="179"/>
      <c r="J62" s="179"/>
      <c r="K62" s="179"/>
      <c r="L62" s="179"/>
      <c r="M62" s="179"/>
      <c r="N62" s="179"/>
      <c r="O62" s="179"/>
      <c r="P62" s="179"/>
      <c r="Q62" s="179"/>
      <c r="R62" s="179"/>
      <c r="S62" s="179"/>
      <c r="T62" s="179"/>
      <c r="U62" s="179"/>
      <c r="V62" s="179"/>
      <c r="W62" s="179"/>
      <c r="X62" s="179"/>
      <c r="Y62" s="179"/>
      <c r="Z62" s="4"/>
    </row>
    <row r="63" spans="1:26" ht="15" customHeight="1" x14ac:dyDescent="0.45">
      <c r="A63" s="1"/>
      <c r="B63" s="26">
        <v>2</v>
      </c>
      <c r="C63" s="180" t="s">
        <v>204</v>
      </c>
      <c r="D63" s="180"/>
      <c r="E63" s="180"/>
      <c r="F63" s="180"/>
      <c r="G63" s="180"/>
      <c r="H63" s="180"/>
      <c r="I63" s="180"/>
      <c r="J63" s="180"/>
      <c r="K63" s="180"/>
      <c r="L63" s="180"/>
      <c r="M63" s="180"/>
      <c r="N63" s="180"/>
      <c r="O63" s="180"/>
      <c r="P63" s="180"/>
      <c r="Q63" s="180"/>
      <c r="R63" s="180"/>
      <c r="S63" s="180"/>
      <c r="T63" s="180"/>
      <c r="U63" s="180"/>
      <c r="V63" s="180"/>
      <c r="W63" s="180"/>
      <c r="X63" s="180"/>
      <c r="Y63" s="180"/>
      <c r="Z63" s="5"/>
    </row>
    <row r="64" spans="1:26" ht="15" customHeight="1" x14ac:dyDescent="0.45">
      <c r="A64" s="1"/>
      <c r="B64" s="5"/>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5"/>
    </row>
    <row r="65" spans="1:26" ht="15" customHeight="1" x14ac:dyDescent="0.45">
      <c r="A65" s="1"/>
      <c r="B65" s="39">
        <v>3</v>
      </c>
      <c r="C65" s="180" t="s">
        <v>40</v>
      </c>
      <c r="D65" s="180"/>
      <c r="E65" s="180"/>
      <c r="F65" s="180"/>
      <c r="G65" s="180"/>
      <c r="H65" s="180"/>
      <c r="I65" s="180"/>
      <c r="J65" s="180"/>
      <c r="K65" s="180"/>
      <c r="L65" s="180"/>
      <c r="M65" s="180"/>
      <c r="N65" s="180"/>
      <c r="O65" s="180"/>
      <c r="P65" s="180"/>
      <c r="Q65" s="180"/>
      <c r="R65" s="180"/>
      <c r="S65" s="180"/>
      <c r="T65" s="180"/>
      <c r="U65" s="180"/>
      <c r="V65" s="180"/>
      <c r="W65" s="180"/>
      <c r="X65" s="180"/>
      <c r="Y65" s="180"/>
      <c r="Z65" s="6"/>
    </row>
    <row r="66" spans="1:26" ht="45" customHeight="1" x14ac:dyDescent="0.45">
      <c r="A66" s="1"/>
      <c r="B66" s="39">
        <v>4</v>
      </c>
      <c r="C66" s="180" t="s">
        <v>147</v>
      </c>
      <c r="D66" s="180"/>
      <c r="E66" s="180"/>
      <c r="F66" s="180"/>
      <c r="G66" s="180"/>
      <c r="H66" s="180"/>
      <c r="I66" s="180"/>
      <c r="J66" s="180"/>
      <c r="K66" s="180"/>
      <c r="L66" s="180"/>
      <c r="M66" s="180"/>
      <c r="N66" s="180"/>
      <c r="O66" s="180"/>
      <c r="P66" s="180"/>
      <c r="Q66" s="180"/>
      <c r="R66" s="180"/>
      <c r="S66" s="180"/>
      <c r="T66" s="180"/>
      <c r="U66" s="180"/>
      <c r="V66" s="180"/>
      <c r="W66" s="180"/>
      <c r="X66" s="180"/>
      <c r="Y66" s="180"/>
      <c r="Z66" s="7"/>
    </row>
    <row r="67" spans="1:26" ht="15" customHeight="1" x14ac:dyDescent="0.45">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5">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5">
      <c r="B69" s="8"/>
      <c r="C69" s="8"/>
      <c r="D69" s="8"/>
      <c r="E69" s="8"/>
      <c r="F69" s="8"/>
      <c r="G69" s="8"/>
      <c r="H69" s="8"/>
      <c r="I69" s="8"/>
      <c r="J69" s="8"/>
      <c r="K69" s="8"/>
      <c r="L69" s="8"/>
      <c r="M69" s="8"/>
      <c r="N69" s="8"/>
      <c r="O69" s="8"/>
      <c r="P69" s="8"/>
      <c r="Q69" s="8"/>
      <c r="R69" s="8"/>
      <c r="S69" s="8"/>
      <c r="T69" s="8"/>
      <c r="U69" s="8"/>
      <c r="V69" s="8"/>
      <c r="W69" s="8"/>
      <c r="X69" s="8"/>
      <c r="Y69" s="8"/>
    </row>
    <row r="70" spans="1:26" x14ac:dyDescent="0.45">
      <c r="B70" s="8"/>
      <c r="C70" s="8"/>
      <c r="D70" s="8"/>
      <c r="E70" s="8"/>
      <c r="F70" s="8"/>
      <c r="G70" s="8"/>
      <c r="H70" s="8"/>
      <c r="I70" s="8"/>
      <c r="J70" s="8"/>
      <c r="K70" s="8"/>
      <c r="L70" s="8"/>
      <c r="M70" s="8"/>
      <c r="N70" s="8"/>
      <c r="O70" s="8"/>
      <c r="P70" s="8"/>
      <c r="Q70" s="8"/>
      <c r="R70" s="8"/>
      <c r="S70" s="8"/>
      <c r="T70" s="8"/>
      <c r="U70" s="8"/>
      <c r="V70" s="8"/>
      <c r="W70" s="8"/>
      <c r="X70" s="8"/>
      <c r="Y70" s="8"/>
    </row>
    <row r="71" spans="1:26" x14ac:dyDescent="0.45">
      <c r="B71" s="8"/>
      <c r="C71" s="8"/>
      <c r="D71" s="8"/>
      <c r="E71" s="8"/>
      <c r="F71" s="8"/>
      <c r="G71" s="8"/>
      <c r="H71" s="8"/>
      <c r="I71" s="8"/>
      <c r="J71" s="8"/>
      <c r="K71" s="8"/>
      <c r="L71" s="8"/>
      <c r="M71" s="8"/>
      <c r="N71" s="8"/>
      <c r="O71" s="8"/>
      <c r="P71" s="8"/>
      <c r="Q71" s="8"/>
      <c r="R71" s="8"/>
      <c r="S71" s="8"/>
      <c r="T71" s="8"/>
      <c r="U71" s="8"/>
      <c r="V71" s="8"/>
      <c r="W71" s="8"/>
      <c r="X71" s="8"/>
      <c r="Y71" s="8"/>
    </row>
    <row r="72" spans="1:26" x14ac:dyDescent="0.45">
      <c r="B72" s="8"/>
      <c r="C72" s="8"/>
      <c r="D72" s="8"/>
      <c r="E72" s="8"/>
      <c r="F72" s="8"/>
      <c r="G72" s="8"/>
      <c r="H72" s="8"/>
      <c r="I72" s="8"/>
      <c r="J72" s="8"/>
      <c r="K72" s="8"/>
      <c r="L72" s="8"/>
      <c r="M72" s="8"/>
      <c r="N72" s="8"/>
      <c r="O72" s="8"/>
      <c r="P72" s="8"/>
      <c r="Q72" s="8"/>
      <c r="R72" s="8"/>
      <c r="S72" s="8"/>
      <c r="T72" s="8"/>
      <c r="U72" s="8"/>
      <c r="V72" s="8"/>
      <c r="W72" s="8"/>
      <c r="X72" s="8"/>
      <c r="Y72" s="8"/>
    </row>
    <row r="73" spans="1:26" x14ac:dyDescent="0.45">
      <c r="B73" s="8"/>
      <c r="C73" s="8"/>
      <c r="D73" s="8"/>
      <c r="E73" s="8"/>
      <c r="F73" s="8"/>
      <c r="G73" s="8"/>
      <c r="H73" s="8"/>
      <c r="I73" s="8"/>
      <c r="J73" s="8"/>
      <c r="K73" s="8"/>
      <c r="L73" s="8"/>
      <c r="M73" s="8"/>
      <c r="N73" s="8"/>
      <c r="O73" s="8"/>
      <c r="P73" s="8"/>
      <c r="Q73" s="8"/>
      <c r="R73" s="8"/>
      <c r="S73" s="8"/>
      <c r="T73" s="8"/>
      <c r="U73" s="8"/>
      <c r="V73" s="8"/>
      <c r="W73" s="8"/>
      <c r="X73" s="8"/>
      <c r="Y73" s="8"/>
    </row>
    <row r="74" spans="1:26" x14ac:dyDescent="0.45">
      <c r="B74" s="8"/>
      <c r="C74" s="8"/>
      <c r="D74" s="8"/>
      <c r="E74" s="8"/>
      <c r="F74" s="8"/>
      <c r="G74" s="8"/>
      <c r="H74" s="8"/>
      <c r="I74" s="8"/>
      <c r="J74" s="8"/>
      <c r="K74" s="8"/>
      <c r="L74" s="8"/>
      <c r="M74" s="8"/>
      <c r="N74" s="8"/>
      <c r="O74" s="8"/>
      <c r="P74" s="8"/>
      <c r="Q74" s="8"/>
      <c r="R74" s="8"/>
      <c r="S74" s="8"/>
      <c r="T74" s="8"/>
      <c r="U74" s="8"/>
      <c r="V74" s="8"/>
      <c r="W74" s="8"/>
      <c r="X74" s="8"/>
      <c r="Y74" s="8"/>
    </row>
    <row r="75" spans="1:26" x14ac:dyDescent="0.45">
      <c r="B75" s="8"/>
      <c r="C75" s="8"/>
      <c r="D75" s="8"/>
      <c r="E75" s="8"/>
      <c r="F75" s="8"/>
      <c r="G75" s="8"/>
      <c r="H75" s="8"/>
      <c r="I75" s="8"/>
      <c r="J75" s="8"/>
      <c r="K75" s="8"/>
      <c r="L75" s="8"/>
      <c r="M75" s="8"/>
      <c r="N75" s="8"/>
      <c r="O75" s="8"/>
      <c r="P75" s="8"/>
      <c r="Q75" s="8"/>
      <c r="R75" s="8"/>
      <c r="S75" s="8"/>
      <c r="T75" s="8"/>
      <c r="U75" s="8"/>
      <c r="V75" s="8"/>
      <c r="W75" s="8"/>
      <c r="X75" s="8"/>
      <c r="Y75" s="8"/>
    </row>
    <row r="76" spans="1:26" x14ac:dyDescent="0.45">
      <c r="B76" s="8"/>
      <c r="C76" s="8"/>
      <c r="D76" s="8"/>
      <c r="E76" s="8"/>
      <c r="F76" s="8"/>
      <c r="G76" s="8"/>
      <c r="H76" s="8"/>
      <c r="I76" s="8"/>
      <c r="J76" s="8"/>
      <c r="K76" s="8"/>
      <c r="L76" s="8"/>
      <c r="M76" s="8"/>
      <c r="N76" s="8"/>
      <c r="O76" s="8"/>
      <c r="P76" s="8"/>
      <c r="Q76" s="8"/>
      <c r="R76" s="8"/>
      <c r="S76" s="8"/>
      <c r="T76" s="8"/>
      <c r="U76" s="8"/>
      <c r="V76" s="8"/>
      <c r="W76" s="8"/>
      <c r="X76" s="8"/>
      <c r="Y76" s="8"/>
    </row>
    <row r="77" spans="1:26" x14ac:dyDescent="0.45">
      <c r="B77" s="8"/>
      <c r="C77" s="8"/>
      <c r="D77" s="8"/>
      <c r="E77" s="8"/>
      <c r="F77" s="8"/>
      <c r="G77" s="8"/>
      <c r="H77" s="8"/>
      <c r="I77" s="8"/>
      <c r="J77" s="8"/>
      <c r="K77" s="8"/>
      <c r="L77" s="8"/>
      <c r="M77" s="8"/>
      <c r="N77" s="8"/>
      <c r="O77" s="8"/>
      <c r="P77" s="8"/>
      <c r="Q77" s="8"/>
      <c r="R77" s="8"/>
      <c r="S77" s="8"/>
      <c r="T77" s="8"/>
      <c r="U77" s="8"/>
      <c r="V77" s="8"/>
      <c r="W77" s="8"/>
      <c r="X77" s="8"/>
      <c r="Y77" s="8"/>
    </row>
    <row r="78" spans="1:26" x14ac:dyDescent="0.45">
      <c r="B78" s="8"/>
      <c r="C78" s="8"/>
      <c r="D78" s="8"/>
      <c r="E78" s="8"/>
      <c r="F78" s="8"/>
      <c r="G78" s="8"/>
      <c r="H78" s="8"/>
      <c r="I78" s="8"/>
      <c r="J78" s="8"/>
      <c r="K78" s="8"/>
      <c r="L78" s="8"/>
      <c r="M78" s="8"/>
      <c r="N78" s="8"/>
      <c r="O78" s="8"/>
      <c r="P78" s="8"/>
      <c r="Q78" s="8"/>
      <c r="R78" s="8"/>
      <c r="S78" s="8"/>
      <c r="T78" s="8"/>
      <c r="U78" s="8"/>
      <c r="V78" s="8"/>
      <c r="W78" s="8"/>
      <c r="X78" s="8"/>
      <c r="Y78" s="8"/>
    </row>
    <row r="79" spans="1:26" x14ac:dyDescent="0.45">
      <c r="B79" s="8"/>
      <c r="C79" s="8"/>
      <c r="D79" s="8"/>
      <c r="E79" s="8"/>
      <c r="F79" s="8"/>
      <c r="G79" s="8"/>
      <c r="H79" s="8"/>
      <c r="I79" s="8"/>
      <c r="J79" s="8"/>
      <c r="K79" s="8"/>
      <c r="L79" s="8"/>
      <c r="M79" s="8"/>
      <c r="N79" s="8"/>
      <c r="O79" s="8"/>
      <c r="P79" s="8"/>
      <c r="Q79" s="8"/>
      <c r="R79" s="8"/>
      <c r="S79" s="8"/>
      <c r="T79" s="8"/>
      <c r="U79" s="8"/>
      <c r="V79" s="8"/>
      <c r="W79" s="8"/>
      <c r="X79" s="8"/>
      <c r="Y79" s="8"/>
    </row>
    <row r="80" spans="1:26" x14ac:dyDescent="0.45">
      <c r="B80" s="8"/>
      <c r="C80" s="8"/>
      <c r="D80" s="8"/>
      <c r="E80" s="8"/>
      <c r="F80" s="8"/>
      <c r="G80" s="8"/>
      <c r="H80" s="8"/>
      <c r="I80" s="8"/>
      <c r="J80" s="8"/>
      <c r="K80" s="8"/>
      <c r="L80" s="8"/>
      <c r="M80" s="8"/>
      <c r="N80" s="8"/>
      <c r="O80" s="8"/>
      <c r="P80" s="8"/>
      <c r="Q80" s="8"/>
      <c r="R80" s="8"/>
      <c r="S80" s="8"/>
      <c r="T80" s="8"/>
      <c r="U80" s="8"/>
      <c r="V80" s="8"/>
      <c r="W80" s="8"/>
      <c r="X80" s="8"/>
      <c r="Y80" s="8"/>
    </row>
    <row r="81" spans="2:25" x14ac:dyDescent="0.45">
      <c r="B81" s="8"/>
      <c r="C81" s="8"/>
      <c r="D81" s="8"/>
      <c r="E81" s="8"/>
      <c r="F81" s="8"/>
      <c r="G81" s="8"/>
      <c r="H81" s="8"/>
      <c r="I81" s="8"/>
      <c r="J81" s="8"/>
      <c r="K81" s="8"/>
      <c r="L81" s="8"/>
      <c r="M81" s="8"/>
      <c r="N81" s="8"/>
      <c r="O81" s="8"/>
      <c r="P81" s="8"/>
      <c r="Q81" s="8"/>
      <c r="R81" s="8"/>
      <c r="S81" s="8"/>
      <c r="T81" s="8"/>
      <c r="U81" s="8"/>
      <c r="V81" s="8"/>
      <c r="W81" s="8"/>
      <c r="X81" s="8"/>
      <c r="Y81" s="8"/>
    </row>
    <row r="82" spans="2:25" x14ac:dyDescent="0.45">
      <c r="B82" s="8"/>
      <c r="C82" s="8"/>
      <c r="D82" s="8"/>
      <c r="E82" s="8"/>
      <c r="F82" s="8"/>
      <c r="G82" s="8"/>
      <c r="H82" s="8"/>
      <c r="I82" s="8"/>
      <c r="J82" s="8"/>
      <c r="K82" s="8"/>
      <c r="L82" s="8"/>
      <c r="M82" s="8"/>
      <c r="N82" s="8"/>
      <c r="O82" s="8"/>
      <c r="P82" s="8"/>
      <c r="Q82" s="8"/>
      <c r="R82" s="8"/>
      <c r="S82" s="8"/>
      <c r="T82" s="8"/>
      <c r="U82" s="8"/>
      <c r="V82" s="8"/>
      <c r="W82" s="8"/>
      <c r="X82" s="8"/>
      <c r="Y82" s="8"/>
    </row>
    <row r="83" spans="2:25" x14ac:dyDescent="0.45">
      <c r="B83" s="8"/>
      <c r="C83" s="8"/>
      <c r="D83" s="8"/>
      <c r="E83" s="8"/>
      <c r="F83" s="8"/>
      <c r="G83" s="8"/>
      <c r="H83" s="8"/>
      <c r="I83" s="8"/>
      <c r="J83" s="8"/>
      <c r="K83" s="8"/>
      <c r="L83" s="8"/>
      <c r="M83" s="8"/>
      <c r="N83" s="8"/>
      <c r="O83" s="8"/>
      <c r="P83" s="8"/>
      <c r="Q83" s="8"/>
      <c r="R83" s="8"/>
      <c r="S83" s="8"/>
      <c r="T83" s="8"/>
      <c r="U83" s="8"/>
      <c r="V83" s="8"/>
      <c r="W83" s="8"/>
      <c r="X83" s="8"/>
      <c r="Y83" s="8"/>
    </row>
    <row r="84" spans="2:25" x14ac:dyDescent="0.45">
      <c r="B84" s="8"/>
      <c r="C84" s="8"/>
      <c r="D84" s="8"/>
      <c r="E84" s="8"/>
      <c r="F84" s="8"/>
      <c r="G84" s="8"/>
      <c r="H84" s="8"/>
      <c r="I84" s="8"/>
      <c r="J84" s="8"/>
      <c r="K84" s="8"/>
      <c r="L84" s="8"/>
      <c r="M84" s="8"/>
      <c r="N84" s="8"/>
      <c r="O84" s="8"/>
      <c r="P84" s="8"/>
      <c r="Q84" s="8"/>
      <c r="R84" s="8"/>
      <c r="S84" s="8"/>
      <c r="T84" s="8"/>
      <c r="U84" s="8"/>
      <c r="V84" s="8"/>
      <c r="W84" s="8"/>
      <c r="X84" s="8"/>
      <c r="Y84" s="8"/>
    </row>
    <row r="85" spans="2:25" x14ac:dyDescent="0.45">
      <c r="B85" s="8"/>
      <c r="C85" s="8"/>
      <c r="D85" s="8"/>
      <c r="E85" s="8"/>
      <c r="F85" s="8"/>
      <c r="G85" s="8"/>
      <c r="H85" s="8"/>
      <c r="I85" s="8"/>
      <c r="J85" s="8"/>
      <c r="K85" s="8"/>
      <c r="L85" s="8"/>
      <c r="M85" s="8"/>
      <c r="N85" s="8"/>
      <c r="O85" s="8"/>
      <c r="P85" s="8"/>
      <c r="Q85" s="8"/>
      <c r="R85" s="8"/>
      <c r="S85" s="8"/>
      <c r="T85" s="8"/>
      <c r="U85" s="8"/>
      <c r="V85" s="8"/>
      <c r="W85" s="8"/>
      <c r="X85" s="8"/>
      <c r="Y85" s="8"/>
    </row>
    <row r="86" spans="2:25" x14ac:dyDescent="0.45">
      <c r="B86" s="8"/>
      <c r="C86" s="8"/>
      <c r="D86" s="8"/>
      <c r="E86" s="8"/>
      <c r="F86" s="8"/>
      <c r="G86" s="8"/>
      <c r="H86" s="8"/>
      <c r="I86" s="8"/>
      <c r="J86" s="8"/>
      <c r="K86" s="8"/>
      <c r="L86" s="8"/>
      <c r="M86" s="8"/>
      <c r="N86" s="8"/>
      <c r="O86" s="8"/>
      <c r="P86" s="8"/>
      <c r="Q86" s="8"/>
      <c r="R86" s="8"/>
      <c r="S86" s="8"/>
      <c r="T86" s="8"/>
      <c r="U86" s="8"/>
      <c r="V86" s="8"/>
      <c r="W86" s="8"/>
      <c r="X86" s="8"/>
      <c r="Y86" s="8"/>
    </row>
    <row r="87" spans="2:25" x14ac:dyDescent="0.45">
      <c r="B87" s="8"/>
      <c r="C87" s="8"/>
      <c r="D87" s="8"/>
      <c r="E87" s="8"/>
      <c r="F87" s="8"/>
      <c r="G87" s="8"/>
      <c r="H87" s="8"/>
      <c r="I87" s="8"/>
      <c r="J87" s="8"/>
      <c r="K87" s="8"/>
      <c r="L87" s="8"/>
      <c r="M87" s="8"/>
      <c r="N87" s="8"/>
      <c r="O87" s="8"/>
      <c r="P87" s="8"/>
      <c r="Q87" s="8"/>
      <c r="R87" s="8"/>
      <c r="S87" s="8"/>
      <c r="T87" s="8"/>
      <c r="U87" s="8"/>
      <c r="V87" s="8"/>
      <c r="W87" s="8"/>
      <c r="X87" s="8"/>
      <c r="Y87" s="8"/>
    </row>
    <row r="88" spans="2:25" x14ac:dyDescent="0.45">
      <c r="B88" s="8"/>
      <c r="C88" s="8"/>
      <c r="D88" s="8"/>
      <c r="E88" s="8"/>
      <c r="F88" s="8"/>
      <c r="G88" s="8"/>
      <c r="H88" s="8"/>
      <c r="I88" s="8"/>
      <c r="J88" s="8"/>
      <c r="K88" s="8"/>
      <c r="L88" s="8"/>
      <c r="M88" s="8"/>
      <c r="N88" s="8"/>
      <c r="O88" s="8"/>
      <c r="P88" s="8"/>
      <c r="Q88" s="8"/>
      <c r="R88" s="8"/>
      <c r="S88" s="8"/>
      <c r="T88" s="8"/>
      <c r="U88" s="8"/>
      <c r="V88" s="8"/>
      <c r="W88" s="8"/>
      <c r="X88" s="8"/>
      <c r="Y88" s="8"/>
    </row>
    <row r="89" spans="2:25" x14ac:dyDescent="0.45">
      <c r="B89" s="8"/>
      <c r="C89" s="8"/>
      <c r="D89" s="8"/>
      <c r="E89" s="8"/>
      <c r="F89" s="8"/>
      <c r="G89" s="8"/>
      <c r="H89" s="8"/>
      <c r="I89" s="8"/>
      <c r="J89" s="8"/>
      <c r="K89" s="8"/>
      <c r="L89" s="8"/>
      <c r="M89" s="8"/>
      <c r="N89" s="8"/>
      <c r="O89" s="8"/>
      <c r="P89" s="8"/>
      <c r="Q89" s="8"/>
      <c r="R89" s="8"/>
      <c r="S89" s="8"/>
      <c r="T89" s="8"/>
      <c r="U89" s="8"/>
      <c r="V89" s="8"/>
      <c r="W89" s="8"/>
      <c r="X89" s="8"/>
      <c r="Y89" s="8"/>
    </row>
    <row r="90" spans="2:25" x14ac:dyDescent="0.45">
      <c r="B90" s="8"/>
      <c r="C90" s="8"/>
      <c r="D90" s="8"/>
      <c r="E90" s="8"/>
      <c r="F90" s="8"/>
      <c r="G90" s="8"/>
      <c r="H90" s="8"/>
      <c r="I90" s="8"/>
      <c r="J90" s="8"/>
      <c r="K90" s="8"/>
      <c r="L90" s="8"/>
      <c r="M90" s="8"/>
      <c r="N90" s="8"/>
      <c r="O90" s="8"/>
      <c r="P90" s="8"/>
      <c r="Q90" s="8"/>
      <c r="R90" s="8"/>
      <c r="S90" s="8"/>
      <c r="T90" s="8"/>
      <c r="U90" s="8"/>
      <c r="V90" s="8"/>
      <c r="W90" s="8"/>
      <c r="X90" s="8"/>
      <c r="Y90" s="8"/>
    </row>
    <row r="91" spans="2:25" x14ac:dyDescent="0.45">
      <c r="B91" s="8"/>
      <c r="C91" s="8"/>
      <c r="D91" s="8"/>
      <c r="E91" s="8"/>
      <c r="F91" s="8"/>
      <c r="G91" s="8"/>
      <c r="H91" s="8"/>
      <c r="I91" s="8"/>
      <c r="J91" s="8"/>
      <c r="K91" s="8"/>
      <c r="L91" s="8"/>
      <c r="M91" s="8"/>
      <c r="N91" s="8"/>
      <c r="O91" s="8"/>
      <c r="P91" s="8"/>
      <c r="Q91" s="8"/>
      <c r="R91" s="8"/>
      <c r="S91" s="8"/>
      <c r="T91" s="8"/>
      <c r="U91" s="8"/>
      <c r="V91" s="8"/>
      <c r="W91" s="8"/>
      <c r="X91" s="8"/>
      <c r="Y91" s="8"/>
    </row>
    <row r="92" spans="2:25" x14ac:dyDescent="0.45">
      <c r="B92" s="8"/>
      <c r="C92" s="8"/>
      <c r="D92" s="8"/>
      <c r="E92" s="8"/>
      <c r="F92" s="8"/>
      <c r="G92" s="8"/>
      <c r="H92" s="8"/>
      <c r="I92" s="8"/>
      <c r="J92" s="8"/>
      <c r="K92" s="8"/>
      <c r="L92" s="8"/>
      <c r="M92" s="8"/>
      <c r="N92" s="8"/>
      <c r="O92" s="8"/>
      <c r="P92" s="8"/>
      <c r="Q92" s="8"/>
      <c r="R92" s="8"/>
      <c r="S92" s="8"/>
      <c r="T92" s="8"/>
      <c r="U92" s="8"/>
      <c r="V92" s="8"/>
      <c r="W92" s="8"/>
      <c r="X92" s="8"/>
      <c r="Y92" s="8"/>
    </row>
    <row r="93" spans="2:25" x14ac:dyDescent="0.45">
      <c r="B93" s="8"/>
      <c r="C93" s="8"/>
      <c r="D93" s="8"/>
      <c r="E93" s="8"/>
      <c r="F93" s="8"/>
      <c r="G93" s="8"/>
      <c r="H93" s="8"/>
      <c r="I93" s="8"/>
      <c r="J93" s="8"/>
      <c r="K93" s="8"/>
      <c r="L93" s="8"/>
      <c r="M93" s="8"/>
      <c r="N93" s="8"/>
      <c r="O93" s="8"/>
      <c r="P93" s="8"/>
      <c r="Q93" s="8"/>
      <c r="R93" s="8"/>
      <c r="S93" s="8"/>
      <c r="T93" s="8"/>
      <c r="U93" s="8"/>
      <c r="V93" s="8"/>
      <c r="W93" s="8"/>
      <c r="X93" s="8"/>
      <c r="Y93" s="8"/>
    </row>
    <row r="94" spans="2:25" x14ac:dyDescent="0.45">
      <c r="B94" s="8"/>
      <c r="C94" s="8"/>
      <c r="D94" s="8"/>
      <c r="E94" s="8"/>
      <c r="F94" s="8"/>
      <c r="G94" s="8"/>
      <c r="H94" s="8"/>
      <c r="I94" s="8"/>
      <c r="J94" s="8"/>
      <c r="K94" s="8"/>
      <c r="L94" s="8"/>
      <c r="M94" s="8"/>
      <c r="N94" s="8"/>
      <c r="O94" s="8"/>
      <c r="P94" s="8"/>
      <c r="Q94" s="8"/>
      <c r="R94" s="8"/>
      <c r="S94" s="8"/>
      <c r="T94" s="8"/>
      <c r="U94" s="8"/>
      <c r="V94" s="8"/>
      <c r="W94" s="8"/>
      <c r="X94" s="8"/>
      <c r="Y94" s="8"/>
    </row>
    <row r="95" spans="2:25" x14ac:dyDescent="0.45">
      <c r="B95" s="8"/>
      <c r="C95" s="8"/>
      <c r="D95" s="8"/>
      <c r="E95" s="8"/>
      <c r="F95" s="8"/>
      <c r="G95" s="8"/>
      <c r="H95" s="8"/>
      <c r="I95" s="8"/>
      <c r="J95" s="8"/>
      <c r="K95" s="8"/>
      <c r="L95" s="8"/>
      <c r="M95" s="8"/>
      <c r="N95" s="8"/>
      <c r="O95" s="8"/>
      <c r="P95" s="8"/>
      <c r="Q95" s="8"/>
      <c r="R95" s="8"/>
      <c r="S95" s="8"/>
      <c r="T95" s="8"/>
      <c r="U95" s="8"/>
      <c r="V95" s="8"/>
      <c r="W95" s="8"/>
      <c r="X95" s="8"/>
      <c r="Y95" s="8"/>
    </row>
    <row r="96" spans="2:25" x14ac:dyDescent="0.45">
      <c r="B96" s="8"/>
      <c r="C96" s="8"/>
      <c r="D96" s="8"/>
      <c r="E96" s="8"/>
      <c r="F96" s="8"/>
      <c r="G96" s="8"/>
      <c r="H96" s="8"/>
      <c r="I96" s="8"/>
      <c r="J96" s="8"/>
      <c r="K96" s="8"/>
      <c r="L96" s="8"/>
      <c r="M96" s="8"/>
      <c r="N96" s="8"/>
      <c r="O96" s="8"/>
      <c r="P96" s="8"/>
      <c r="Q96" s="8"/>
      <c r="R96" s="8"/>
      <c r="S96" s="8"/>
      <c r="T96" s="8"/>
      <c r="U96" s="8"/>
      <c r="V96" s="8"/>
      <c r="W96" s="8"/>
      <c r="X96" s="8"/>
      <c r="Y96" s="8"/>
    </row>
    <row r="97" spans="2:25" x14ac:dyDescent="0.45">
      <c r="B97" s="8"/>
      <c r="C97" s="8"/>
      <c r="D97" s="8"/>
      <c r="E97" s="8"/>
      <c r="F97" s="8"/>
      <c r="G97" s="8"/>
      <c r="H97" s="8"/>
      <c r="I97" s="8"/>
      <c r="J97" s="8"/>
      <c r="K97" s="8"/>
      <c r="L97" s="8"/>
      <c r="M97" s="8"/>
      <c r="N97" s="8"/>
      <c r="O97" s="8"/>
      <c r="P97" s="8"/>
      <c r="Q97" s="8"/>
      <c r="R97" s="8"/>
      <c r="S97" s="8"/>
      <c r="T97" s="8"/>
      <c r="U97" s="8"/>
      <c r="V97" s="8"/>
      <c r="W97" s="8"/>
      <c r="X97" s="8"/>
      <c r="Y97" s="8"/>
    </row>
    <row r="98" spans="2:25" x14ac:dyDescent="0.45">
      <c r="B98" s="8"/>
      <c r="C98" s="8"/>
      <c r="D98" s="8"/>
      <c r="E98" s="8"/>
      <c r="F98" s="8"/>
      <c r="G98" s="8"/>
      <c r="H98" s="8"/>
      <c r="I98" s="8"/>
      <c r="J98" s="8"/>
      <c r="K98" s="8"/>
      <c r="L98" s="8"/>
      <c r="M98" s="8"/>
      <c r="N98" s="8"/>
      <c r="O98" s="8"/>
      <c r="P98" s="8"/>
      <c r="Q98" s="8"/>
      <c r="R98" s="8"/>
      <c r="S98" s="8"/>
      <c r="T98" s="8"/>
      <c r="U98" s="8"/>
      <c r="V98" s="8"/>
      <c r="W98" s="8"/>
      <c r="X98" s="8"/>
      <c r="Y98" s="8"/>
    </row>
    <row r="99" spans="2:25" x14ac:dyDescent="0.45">
      <c r="B99" s="8"/>
      <c r="C99" s="8"/>
      <c r="D99" s="8"/>
      <c r="E99" s="8"/>
      <c r="F99" s="8"/>
      <c r="G99" s="8"/>
      <c r="H99" s="8"/>
      <c r="I99" s="8"/>
      <c r="J99" s="8"/>
      <c r="K99" s="8"/>
      <c r="L99" s="8"/>
      <c r="M99" s="8"/>
      <c r="N99" s="8"/>
      <c r="O99" s="8"/>
      <c r="P99" s="8"/>
      <c r="Q99" s="8"/>
      <c r="R99" s="8"/>
      <c r="S99" s="8"/>
      <c r="T99" s="8"/>
      <c r="U99" s="8"/>
      <c r="V99" s="8"/>
      <c r="W99" s="8"/>
      <c r="X99" s="8"/>
      <c r="Y99" s="8"/>
    </row>
    <row r="100" spans="2:25" x14ac:dyDescent="0.4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D37:K37"/>
    <mergeCell ref="O37:Q37"/>
    <mergeCell ref="S37:T37"/>
    <mergeCell ref="B7:F7"/>
    <mergeCell ref="G7:Y7"/>
    <mergeCell ref="G6:Y6"/>
    <mergeCell ref="B8:F8"/>
    <mergeCell ref="G8:Y8"/>
    <mergeCell ref="D13:T14"/>
    <mergeCell ref="V11:X11"/>
    <mergeCell ref="C66:Y66"/>
    <mergeCell ref="D27:T28"/>
    <mergeCell ref="D35:K35"/>
    <mergeCell ref="L35:N35"/>
    <mergeCell ref="O35:Q35"/>
    <mergeCell ref="D36:K36"/>
    <mergeCell ref="U30:Y30"/>
    <mergeCell ref="D43:T43"/>
    <mergeCell ref="D44:T44"/>
    <mergeCell ref="D45:T45"/>
    <mergeCell ref="D55:T56"/>
    <mergeCell ref="D57:T58"/>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36:X36"/>
    <mergeCell ref="V41:X41"/>
    <mergeCell ref="V53:X53"/>
    <mergeCell ref="D16:T17"/>
    <mergeCell ref="C47:H47"/>
    <mergeCell ref="I47:J47"/>
    <mergeCell ref="L47:Q47"/>
    <mergeCell ref="C49:I49"/>
    <mergeCell ref="J49:N49"/>
    <mergeCell ref="O49:S49"/>
    <mergeCell ref="R47:S47"/>
    <mergeCell ref="L36:M36"/>
    <mergeCell ref="O36:P36"/>
    <mergeCell ref="L37:M37"/>
    <mergeCell ref="L38:M38"/>
    <mergeCell ref="O39:P39"/>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DD7F-94F9-4332-941E-2405A64AEE5E}">
  <sheetPr>
    <pageSetUpPr fitToPage="1"/>
  </sheetPr>
  <dimension ref="A1:R60"/>
  <sheetViews>
    <sheetView workbookViewId="0">
      <selection activeCell="E36" sqref="E36"/>
    </sheetView>
  </sheetViews>
  <sheetFormatPr defaultColWidth="8.09765625" defaultRowHeight="22.5" customHeight="1" x14ac:dyDescent="0.45"/>
  <cols>
    <col min="1" max="1" width="9.5" style="104" customWidth="1"/>
    <col min="2" max="2" width="13.59765625" style="104" customWidth="1"/>
    <col min="3" max="13" width="7.296875" style="104" customWidth="1"/>
    <col min="14" max="14" width="8" style="104" customWidth="1"/>
    <col min="15" max="15" width="2.59765625" style="104" customWidth="1"/>
    <col min="16" max="16" width="20.09765625" style="104" customWidth="1"/>
    <col min="17" max="17" width="10.3984375" style="104" customWidth="1"/>
    <col min="18" max="256" width="8.09765625" style="104"/>
    <col min="257" max="257" width="9.5" style="104" customWidth="1"/>
    <col min="258" max="258" width="13.59765625" style="104" customWidth="1"/>
    <col min="259" max="269" width="7.296875" style="104" customWidth="1"/>
    <col min="270" max="270" width="8" style="104" customWidth="1"/>
    <col min="271" max="271" width="2.59765625" style="104" customWidth="1"/>
    <col min="272" max="272" width="20.09765625" style="104" customWidth="1"/>
    <col min="273" max="273" width="10.3984375" style="104" customWidth="1"/>
    <col min="274" max="512" width="8.09765625" style="104"/>
    <col min="513" max="513" width="9.5" style="104" customWidth="1"/>
    <col min="514" max="514" width="13.59765625" style="104" customWidth="1"/>
    <col min="515" max="525" width="7.296875" style="104" customWidth="1"/>
    <col min="526" max="526" width="8" style="104" customWidth="1"/>
    <col min="527" max="527" width="2.59765625" style="104" customWidth="1"/>
    <col min="528" max="528" width="20.09765625" style="104" customWidth="1"/>
    <col min="529" max="529" width="10.3984375" style="104" customWidth="1"/>
    <col min="530" max="768" width="8.09765625" style="104"/>
    <col min="769" max="769" width="9.5" style="104" customWidth="1"/>
    <col min="770" max="770" width="13.59765625" style="104" customWidth="1"/>
    <col min="771" max="781" width="7.296875" style="104" customWidth="1"/>
    <col min="782" max="782" width="8" style="104" customWidth="1"/>
    <col min="783" max="783" width="2.59765625" style="104" customWidth="1"/>
    <col min="784" max="784" width="20.09765625" style="104" customWidth="1"/>
    <col min="785" max="785" width="10.3984375" style="104" customWidth="1"/>
    <col min="786" max="1024" width="8.09765625" style="104"/>
    <col min="1025" max="1025" width="9.5" style="104" customWidth="1"/>
    <col min="1026" max="1026" width="13.59765625" style="104" customWidth="1"/>
    <col min="1027" max="1037" width="7.296875" style="104" customWidth="1"/>
    <col min="1038" max="1038" width="8" style="104" customWidth="1"/>
    <col min="1039" max="1039" width="2.59765625" style="104" customWidth="1"/>
    <col min="1040" max="1040" width="20.09765625" style="104" customWidth="1"/>
    <col min="1041" max="1041" width="10.3984375" style="104" customWidth="1"/>
    <col min="1042" max="1280" width="8.09765625" style="104"/>
    <col min="1281" max="1281" width="9.5" style="104" customWidth="1"/>
    <col min="1282" max="1282" width="13.59765625" style="104" customWidth="1"/>
    <col min="1283" max="1293" width="7.296875" style="104" customWidth="1"/>
    <col min="1294" max="1294" width="8" style="104" customWidth="1"/>
    <col min="1295" max="1295" width="2.59765625" style="104" customWidth="1"/>
    <col min="1296" max="1296" width="20.09765625" style="104" customWidth="1"/>
    <col min="1297" max="1297" width="10.3984375" style="104" customWidth="1"/>
    <col min="1298" max="1536" width="8.09765625" style="104"/>
    <col min="1537" max="1537" width="9.5" style="104" customWidth="1"/>
    <col min="1538" max="1538" width="13.59765625" style="104" customWidth="1"/>
    <col min="1539" max="1549" width="7.296875" style="104" customWidth="1"/>
    <col min="1550" max="1550" width="8" style="104" customWidth="1"/>
    <col min="1551" max="1551" width="2.59765625" style="104" customWidth="1"/>
    <col min="1552" max="1552" width="20.09765625" style="104" customWidth="1"/>
    <col min="1553" max="1553" width="10.3984375" style="104" customWidth="1"/>
    <col min="1554" max="1792" width="8.09765625" style="104"/>
    <col min="1793" max="1793" width="9.5" style="104" customWidth="1"/>
    <col min="1794" max="1794" width="13.59765625" style="104" customWidth="1"/>
    <col min="1795" max="1805" width="7.296875" style="104" customWidth="1"/>
    <col min="1806" max="1806" width="8" style="104" customWidth="1"/>
    <col min="1807" max="1807" width="2.59765625" style="104" customWidth="1"/>
    <col min="1808" max="1808" width="20.09765625" style="104" customWidth="1"/>
    <col min="1809" max="1809" width="10.3984375" style="104" customWidth="1"/>
    <col min="1810" max="2048" width="8.09765625" style="104"/>
    <col min="2049" max="2049" width="9.5" style="104" customWidth="1"/>
    <col min="2050" max="2050" width="13.59765625" style="104" customWidth="1"/>
    <col min="2051" max="2061" width="7.296875" style="104" customWidth="1"/>
    <col min="2062" max="2062" width="8" style="104" customWidth="1"/>
    <col min="2063" max="2063" width="2.59765625" style="104" customWidth="1"/>
    <col min="2064" max="2064" width="20.09765625" style="104" customWidth="1"/>
    <col min="2065" max="2065" width="10.3984375" style="104" customWidth="1"/>
    <col min="2066" max="2304" width="8.09765625" style="104"/>
    <col min="2305" max="2305" width="9.5" style="104" customWidth="1"/>
    <col min="2306" max="2306" width="13.59765625" style="104" customWidth="1"/>
    <col min="2307" max="2317" width="7.296875" style="104" customWidth="1"/>
    <col min="2318" max="2318" width="8" style="104" customWidth="1"/>
    <col min="2319" max="2319" width="2.59765625" style="104" customWidth="1"/>
    <col min="2320" max="2320" width="20.09765625" style="104" customWidth="1"/>
    <col min="2321" max="2321" width="10.3984375" style="104" customWidth="1"/>
    <col min="2322" max="2560" width="8.09765625" style="104"/>
    <col min="2561" max="2561" width="9.5" style="104" customWidth="1"/>
    <col min="2562" max="2562" width="13.59765625" style="104" customWidth="1"/>
    <col min="2563" max="2573" width="7.296875" style="104" customWidth="1"/>
    <col min="2574" max="2574" width="8" style="104" customWidth="1"/>
    <col min="2575" max="2575" width="2.59765625" style="104" customWidth="1"/>
    <col min="2576" max="2576" width="20.09765625" style="104" customWidth="1"/>
    <col min="2577" max="2577" width="10.3984375" style="104" customWidth="1"/>
    <col min="2578" max="2816" width="8.09765625" style="104"/>
    <col min="2817" max="2817" width="9.5" style="104" customWidth="1"/>
    <col min="2818" max="2818" width="13.59765625" style="104" customWidth="1"/>
    <col min="2819" max="2829" width="7.296875" style="104" customWidth="1"/>
    <col min="2830" max="2830" width="8" style="104" customWidth="1"/>
    <col min="2831" max="2831" width="2.59765625" style="104" customWidth="1"/>
    <col min="2832" max="2832" width="20.09765625" style="104" customWidth="1"/>
    <col min="2833" max="2833" width="10.3984375" style="104" customWidth="1"/>
    <col min="2834" max="3072" width="8.09765625" style="104"/>
    <col min="3073" max="3073" width="9.5" style="104" customWidth="1"/>
    <col min="3074" max="3074" width="13.59765625" style="104" customWidth="1"/>
    <col min="3075" max="3085" width="7.296875" style="104" customWidth="1"/>
    <col min="3086" max="3086" width="8" style="104" customWidth="1"/>
    <col min="3087" max="3087" width="2.59765625" style="104" customWidth="1"/>
    <col min="3088" max="3088" width="20.09765625" style="104" customWidth="1"/>
    <col min="3089" max="3089" width="10.3984375" style="104" customWidth="1"/>
    <col min="3090" max="3328" width="8.09765625" style="104"/>
    <col min="3329" max="3329" width="9.5" style="104" customWidth="1"/>
    <col min="3330" max="3330" width="13.59765625" style="104" customWidth="1"/>
    <col min="3331" max="3341" width="7.296875" style="104" customWidth="1"/>
    <col min="3342" max="3342" width="8" style="104" customWidth="1"/>
    <col min="3343" max="3343" width="2.59765625" style="104" customWidth="1"/>
    <col min="3344" max="3344" width="20.09765625" style="104" customWidth="1"/>
    <col min="3345" max="3345" width="10.3984375" style="104" customWidth="1"/>
    <col min="3346" max="3584" width="8.09765625" style="104"/>
    <col min="3585" max="3585" width="9.5" style="104" customWidth="1"/>
    <col min="3586" max="3586" width="13.59765625" style="104" customWidth="1"/>
    <col min="3587" max="3597" width="7.296875" style="104" customWidth="1"/>
    <col min="3598" max="3598" width="8" style="104" customWidth="1"/>
    <col min="3599" max="3599" width="2.59765625" style="104" customWidth="1"/>
    <col min="3600" max="3600" width="20.09765625" style="104" customWidth="1"/>
    <col min="3601" max="3601" width="10.3984375" style="104" customWidth="1"/>
    <col min="3602" max="3840" width="8.09765625" style="104"/>
    <col min="3841" max="3841" width="9.5" style="104" customWidth="1"/>
    <col min="3842" max="3842" width="13.59765625" style="104" customWidth="1"/>
    <col min="3843" max="3853" width="7.296875" style="104" customWidth="1"/>
    <col min="3854" max="3854" width="8" style="104" customWidth="1"/>
    <col min="3855" max="3855" width="2.59765625" style="104" customWidth="1"/>
    <col min="3856" max="3856" width="20.09765625" style="104" customWidth="1"/>
    <col min="3857" max="3857" width="10.3984375" style="104" customWidth="1"/>
    <col min="3858" max="4096" width="8.09765625" style="104"/>
    <col min="4097" max="4097" width="9.5" style="104" customWidth="1"/>
    <col min="4098" max="4098" width="13.59765625" style="104" customWidth="1"/>
    <col min="4099" max="4109" width="7.296875" style="104" customWidth="1"/>
    <col min="4110" max="4110" width="8" style="104" customWidth="1"/>
    <col min="4111" max="4111" width="2.59765625" style="104" customWidth="1"/>
    <col min="4112" max="4112" width="20.09765625" style="104" customWidth="1"/>
    <col min="4113" max="4113" width="10.3984375" style="104" customWidth="1"/>
    <col min="4114" max="4352" width="8.09765625" style="104"/>
    <col min="4353" max="4353" width="9.5" style="104" customWidth="1"/>
    <col min="4354" max="4354" width="13.59765625" style="104" customWidth="1"/>
    <col min="4355" max="4365" width="7.296875" style="104" customWidth="1"/>
    <col min="4366" max="4366" width="8" style="104" customWidth="1"/>
    <col min="4367" max="4367" width="2.59765625" style="104" customWidth="1"/>
    <col min="4368" max="4368" width="20.09765625" style="104" customWidth="1"/>
    <col min="4369" max="4369" width="10.3984375" style="104" customWidth="1"/>
    <col min="4370" max="4608" width="8.09765625" style="104"/>
    <col min="4609" max="4609" width="9.5" style="104" customWidth="1"/>
    <col min="4610" max="4610" width="13.59765625" style="104" customWidth="1"/>
    <col min="4611" max="4621" width="7.296875" style="104" customWidth="1"/>
    <col min="4622" max="4622" width="8" style="104" customWidth="1"/>
    <col min="4623" max="4623" width="2.59765625" style="104" customWidth="1"/>
    <col min="4624" max="4624" width="20.09765625" style="104" customWidth="1"/>
    <col min="4625" max="4625" width="10.3984375" style="104" customWidth="1"/>
    <col min="4626" max="4864" width="8.09765625" style="104"/>
    <col min="4865" max="4865" width="9.5" style="104" customWidth="1"/>
    <col min="4866" max="4866" width="13.59765625" style="104" customWidth="1"/>
    <col min="4867" max="4877" width="7.296875" style="104" customWidth="1"/>
    <col min="4878" max="4878" width="8" style="104" customWidth="1"/>
    <col min="4879" max="4879" width="2.59765625" style="104" customWidth="1"/>
    <col min="4880" max="4880" width="20.09765625" style="104" customWidth="1"/>
    <col min="4881" max="4881" width="10.3984375" style="104" customWidth="1"/>
    <col min="4882" max="5120" width="8.09765625" style="104"/>
    <col min="5121" max="5121" width="9.5" style="104" customWidth="1"/>
    <col min="5122" max="5122" width="13.59765625" style="104" customWidth="1"/>
    <col min="5123" max="5133" width="7.296875" style="104" customWidth="1"/>
    <col min="5134" max="5134" width="8" style="104" customWidth="1"/>
    <col min="5135" max="5135" width="2.59765625" style="104" customWidth="1"/>
    <col min="5136" max="5136" width="20.09765625" style="104" customWidth="1"/>
    <col min="5137" max="5137" width="10.3984375" style="104" customWidth="1"/>
    <col min="5138" max="5376" width="8.09765625" style="104"/>
    <col min="5377" max="5377" width="9.5" style="104" customWidth="1"/>
    <col min="5378" max="5378" width="13.59765625" style="104" customWidth="1"/>
    <col min="5379" max="5389" width="7.296875" style="104" customWidth="1"/>
    <col min="5390" max="5390" width="8" style="104" customWidth="1"/>
    <col min="5391" max="5391" width="2.59765625" style="104" customWidth="1"/>
    <col min="5392" max="5392" width="20.09765625" style="104" customWidth="1"/>
    <col min="5393" max="5393" width="10.3984375" style="104" customWidth="1"/>
    <col min="5394" max="5632" width="8.09765625" style="104"/>
    <col min="5633" max="5633" width="9.5" style="104" customWidth="1"/>
    <col min="5634" max="5634" width="13.59765625" style="104" customWidth="1"/>
    <col min="5635" max="5645" width="7.296875" style="104" customWidth="1"/>
    <col min="5646" max="5646" width="8" style="104" customWidth="1"/>
    <col min="5647" max="5647" width="2.59765625" style="104" customWidth="1"/>
    <col min="5648" max="5648" width="20.09765625" style="104" customWidth="1"/>
    <col min="5649" max="5649" width="10.3984375" style="104" customWidth="1"/>
    <col min="5650" max="5888" width="8.09765625" style="104"/>
    <col min="5889" max="5889" width="9.5" style="104" customWidth="1"/>
    <col min="5890" max="5890" width="13.59765625" style="104" customWidth="1"/>
    <col min="5891" max="5901" width="7.296875" style="104" customWidth="1"/>
    <col min="5902" max="5902" width="8" style="104" customWidth="1"/>
    <col min="5903" max="5903" width="2.59765625" style="104" customWidth="1"/>
    <col min="5904" max="5904" width="20.09765625" style="104" customWidth="1"/>
    <col min="5905" max="5905" width="10.3984375" style="104" customWidth="1"/>
    <col min="5906" max="6144" width="8.09765625" style="104"/>
    <col min="6145" max="6145" width="9.5" style="104" customWidth="1"/>
    <col min="6146" max="6146" width="13.59765625" style="104" customWidth="1"/>
    <col min="6147" max="6157" width="7.296875" style="104" customWidth="1"/>
    <col min="6158" max="6158" width="8" style="104" customWidth="1"/>
    <col min="6159" max="6159" width="2.59765625" style="104" customWidth="1"/>
    <col min="6160" max="6160" width="20.09765625" style="104" customWidth="1"/>
    <col min="6161" max="6161" width="10.3984375" style="104" customWidth="1"/>
    <col min="6162" max="6400" width="8.09765625" style="104"/>
    <col min="6401" max="6401" width="9.5" style="104" customWidth="1"/>
    <col min="6402" max="6402" width="13.59765625" style="104" customWidth="1"/>
    <col min="6403" max="6413" width="7.296875" style="104" customWidth="1"/>
    <col min="6414" max="6414" width="8" style="104" customWidth="1"/>
    <col min="6415" max="6415" width="2.59765625" style="104" customWidth="1"/>
    <col min="6416" max="6416" width="20.09765625" style="104" customWidth="1"/>
    <col min="6417" max="6417" width="10.3984375" style="104" customWidth="1"/>
    <col min="6418" max="6656" width="8.09765625" style="104"/>
    <col min="6657" max="6657" width="9.5" style="104" customWidth="1"/>
    <col min="6658" max="6658" width="13.59765625" style="104" customWidth="1"/>
    <col min="6659" max="6669" width="7.296875" style="104" customWidth="1"/>
    <col min="6670" max="6670" width="8" style="104" customWidth="1"/>
    <col min="6671" max="6671" width="2.59765625" style="104" customWidth="1"/>
    <col min="6672" max="6672" width="20.09765625" style="104" customWidth="1"/>
    <col min="6673" max="6673" width="10.3984375" style="104" customWidth="1"/>
    <col min="6674" max="6912" width="8.09765625" style="104"/>
    <col min="6913" max="6913" width="9.5" style="104" customWidth="1"/>
    <col min="6914" max="6914" width="13.59765625" style="104" customWidth="1"/>
    <col min="6915" max="6925" width="7.296875" style="104" customWidth="1"/>
    <col min="6926" max="6926" width="8" style="104" customWidth="1"/>
    <col min="6927" max="6927" width="2.59765625" style="104" customWidth="1"/>
    <col min="6928" max="6928" width="20.09765625" style="104" customWidth="1"/>
    <col min="6929" max="6929" width="10.3984375" style="104" customWidth="1"/>
    <col min="6930" max="7168" width="8.09765625" style="104"/>
    <col min="7169" max="7169" width="9.5" style="104" customWidth="1"/>
    <col min="7170" max="7170" width="13.59765625" style="104" customWidth="1"/>
    <col min="7171" max="7181" width="7.296875" style="104" customWidth="1"/>
    <col min="7182" max="7182" width="8" style="104" customWidth="1"/>
    <col min="7183" max="7183" width="2.59765625" style="104" customWidth="1"/>
    <col min="7184" max="7184" width="20.09765625" style="104" customWidth="1"/>
    <col min="7185" max="7185" width="10.3984375" style="104" customWidth="1"/>
    <col min="7186" max="7424" width="8.09765625" style="104"/>
    <col min="7425" max="7425" width="9.5" style="104" customWidth="1"/>
    <col min="7426" max="7426" width="13.59765625" style="104" customWidth="1"/>
    <col min="7427" max="7437" width="7.296875" style="104" customWidth="1"/>
    <col min="7438" max="7438" width="8" style="104" customWidth="1"/>
    <col min="7439" max="7439" width="2.59765625" style="104" customWidth="1"/>
    <col min="7440" max="7440" width="20.09765625" style="104" customWidth="1"/>
    <col min="7441" max="7441" width="10.3984375" style="104" customWidth="1"/>
    <col min="7442" max="7680" width="8.09765625" style="104"/>
    <col min="7681" max="7681" width="9.5" style="104" customWidth="1"/>
    <col min="7682" max="7682" width="13.59765625" style="104" customWidth="1"/>
    <col min="7683" max="7693" width="7.296875" style="104" customWidth="1"/>
    <col min="7694" max="7694" width="8" style="104" customWidth="1"/>
    <col min="7695" max="7695" width="2.59765625" style="104" customWidth="1"/>
    <col min="7696" max="7696" width="20.09765625" style="104" customWidth="1"/>
    <col min="7697" max="7697" width="10.3984375" style="104" customWidth="1"/>
    <col min="7698" max="7936" width="8.09765625" style="104"/>
    <col min="7937" max="7937" width="9.5" style="104" customWidth="1"/>
    <col min="7938" max="7938" width="13.59765625" style="104" customWidth="1"/>
    <col min="7939" max="7949" width="7.296875" style="104" customWidth="1"/>
    <col min="7950" max="7950" width="8" style="104" customWidth="1"/>
    <col min="7951" max="7951" width="2.59765625" style="104" customWidth="1"/>
    <col min="7952" max="7952" width="20.09765625" style="104" customWidth="1"/>
    <col min="7953" max="7953" width="10.3984375" style="104" customWidth="1"/>
    <col min="7954" max="8192" width="8.09765625" style="104"/>
    <col min="8193" max="8193" width="9.5" style="104" customWidth="1"/>
    <col min="8194" max="8194" width="13.59765625" style="104" customWidth="1"/>
    <col min="8195" max="8205" width="7.296875" style="104" customWidth="1"/>
    <col min="8206" max="8206" width="8" style="104" customWidth="1"/>
    <col min="8207" max="8207" width="2.59765625" style="104" customWidth="1"/>
    <col min="8208" max="8208" width="20.09765625" style="104" customWidth="1"/>
    <col min="8209" max="8209" width="10.3984375" style="104" customWidth="1"/>
    <col min="8210" max="8448" width="8.09765625" style="104"/>
    <col min="8449" max="8449" width="9.5" style="104" customWidth="1"/>
    <col min="8450" max="8450" width="13.59765625" style="104" customWidth="1"/>
    <col min="8451" max="8461" width="7.296875" style="104" customWidth="1"/>
    <col min="8462" max="8462" width="8" style="104" customWidth="1"/>
    <col min="8463" max="8463" width="2.59765625" style="104" customWidth="1"/>
    <col min="8464" max="8464" width="20.09765625" style="104" customWidth="1"/>
    <col min="8465" max="8465" width="10.3984375" style="104" customWidth="1"/>
    <col min="8466" max="8704" width="8.09765625" style="104"/>
    <col min="8705" max="8705" width="9.5" style="104" customWidth="1"/>
    <col min="8706" max="8706" width="13.59765625" style="104" customWidth="1"/>
    <col min="8707" max="8717" width="7.296875" style="104" customWidth="1"/>
    <col min="8718" max="8718" width="8" style="104" customWidth="1"/>
    <col min="8719" max="8719" width="2.59765625" style="104" customWidth="1"/>
    <col min="8720" max="8720" width="20.09765625" style="104" customWidth="1"/>
    <col min="8721" max="8721" width="10.3984375" style="104" customWidth="1"/>
    <col min="8722" max="8960" width="8.09765625" style="104"/>
    <col min="8961" max="8961" width="9.5" style="104" customWidth="1"/>
    <col min="8962" max="8962" width="13.59765625" style="104" customWidth="1"/>
    <col min="8963" max="8973" width="7.296875" style="104" customWidth="1"/>
    <col min="8974" max="8974" width="8" style="104" customWidth="1"/>
    <col min="8975" max="8975" width="2.59765625" style="104" customWidth="1"/>
    <col min="8976" max="8976" width="20.09765625" style="104" customWidth="1"/>
    <col min="8977" max="8977" width="10.3984375" style="104" customWidth="1"/>
    <col min="8978" max="9216" width="8.09765625" style="104"/>
    <col min="9217" max="9217" width="9.5" style="104" customWidth="1"/>
    <col min="9218" max="9218" width="13.59765625" style="104" customWidth="1"/>
    <col min="9219" max="9229" width="7.296875" style="104" customWidth="1"/>
    <col min="9230" max="9230" width="8" style="104" customWidth="1"/>
    <col min="9231" max="9231" width="2.59765625" style="104" customWidth="1"/>
    <col min="9232" max="9232" width="20.09765625" style="104" customWidth="1"/>
    <col min="9233" max="9233" width="10.3984375" style="104" customWidth="1"/>
    <col min="9234" max="9472" width="8.09765625" style="104"/>
    <col min="9473" max="9473" width="9.5" style="104" customWidth="1"/>
    <col min="9474" max="9474" width="13.59765625" style="104" customWidth="1"/>
    <col min="9475" max="9485" width="7.296875" style="104" customWidth="1"/>
    <col min="9486" max="9486" width="8" style="104" customWidth="1"/>
    <col min="9487" max="9487" width="2.59765625" style="104" customWidth="1"/>
    <col min="9488" max="9488" width="20.09765625" style="104" customWidth="1"/>
    <col min="9489" max="9489" width="10.3984375" style="104" customWidth="1"/>
    <col min="9490" max="9728" width="8.09765625" style="104"/>
    <col min="9729" max="9729" width="9.5" style="104" customWidth="1"/>
    <col min="9730" max="9730" width="13.59765625" style="104" customWidth="1"/>
    <col min="9731" max="9741" width="7.296875" style="104" customWidth="1"/>
    <col min="9742" max="9742" width="8" style="104" customWidth="1"/>
    <col min="9743" max="9743" width="2.59765625" style="104" customWidth="1"/>
    <col min="9744" max="9744" width="20.09765625" style="104" customWidth="1"/>
    <col min="9745" max="9745" width="10.3984375" style="104" customWidth="1"/>
    <col min="9746" max="9984" width="8.09765625" style="104"/>
    <col min="9985" max="9985" width="9.5" style="104" customWidth="1"/>
    <col min="9986" max="9986" width="13.59765625" style="104" customWidth="1"/>
    <col min="9987" max="9997" width="7.296875" style="104" customWidth="1"/>
    <col min="9998" max="9998" width="8" style="104" customWidth="1"/>
    <col min="9999" max="9999" width="2.59765625" style="104" customWidth="1"/>
    <col min="10000" max="10000" width="20.09765625" style="104" customWidth="1"/>
    <col min="10001" max="10001" width="10.3984375" style="104" customWidth="1"/>
    <col min="10002" max="10240" width="8.09765625" style="104"/>
    <col min="10241" max="10241" width="9.5" style="104" customWidth="1"/>
    <col min="10242" max="10242" width="13.59765625" style="104" customWidth="1"/>
    <col min="10243" max="10253" width="7.296875" style="104" customWidth="1"/>
    <col min="10254" max="10254" width="8" style="104" customWidth="1"/>
    <col min="10255" max="10255" width="2.59765625" style="104" customWidth="1"/>
    <col min="10256" max="10256" width="20.09765625" style="104" customWidth="1"/>
    <col min="10257" max="10257" width="10.3984375" style="104" customWidth="1"/>
    <col min="10258" max="10496" width="8.09765625" style="104"/>
    <col min="10497" max="10497" width="9.5" style="104" customWidth="1"/>
    <col min="10498" max="10498" width="13.59765625" style="104" customWidth="1"/>
    <col min="10499" max="10509" width="7.296875" style="104" customWidth="1"/>
    <col min="10510" max="10510" width="8" style="104" customWidth="1"/>
    <col min="10511" max="10511" width="2.59765625" style="104" customWidth="1"/>
    <col min="10512" max="10512" width="20.09765625" style="104" customWidth="1"/>
    <col min="10513" max="10513" width="10.3984375" style="104" customWidth="1"/>
    <col min="10514" max="10752" width="8.09765625" style="104"/>
    <col min="10753" max="10753" width="9.5" style="104" customWidth="1"/>
    <col min="10754" max="10754" width="13.59765625" style="104" customWidth="1"/>
    <col min="10755" max="10765" width="7.296875" style="104" customWidth="1"/>
    <col min="10766" max="10766" width="8" style="104" customWidth="1"/>
    <col min="10767" max="10767" width="2.59765625" style="104" customWidth="1"/>
    <col min="10768" max="10768" width="20.09765625" style="104" customWidth="1"/>
    <col min="10769" max="10769" width="10.3984375" style="104" customWidth="1"/>
    <col min="10770" max="11008" width="8.09765625" style="104"/>
    <col min="11009" max="11009" width="9.5" style="104" customWidth="1"/>
    <col min="11010" max="11010" width="13.59765625" style="104" customWidth="1"/>
    <col min="11011" max="11021" width="7.296875" style="104" customWidth="1"/>
    <col min="11022" max="11022" width="8" style="104" customWidth="1"/>
    <col min="11023" max="11023" width="2.59765625" style="104" customWidth="1"/>
    <col min="11024" max="11024" width="20.09765625" style="104" customWidth="1"/>
    <col min="11025" max="11025" width="10.3984375" style="104" customWidth="1"/>
    <col min="11026" max="11264" width="8.09765625" style="104"/>
    <col min="11265" max="11265" width="9.5" style="104" customWidth="1"/>
    <col min="11266" max="11266" width="13.59765625" style="104" customWidth="1"/>
    <col min="11267" max="11277" width="7.296875" style="104" customWidth="1"/>
    <col min="11278" max="11278" width="8" style="104" customWidth="1"/>
    <col min="11279" max="11279" width="2.59765625" style="104" customWidth="1"/>
    <col min="11280" max="11280" width="20.09765625" style="104" customWidth="1"/>
    <col min="11281" max="11281" width="10.3984375" style="104" customWidth="1"/>
    <col min="11282" max="11520" width="8.09765625" style="104"/>
    <col min="11521" max="11521" width="9.5" style="104" customWidth="1"/>
    <col min="11522" max="11522" width="13.59765625" style="104" customWidth="1"/>
    <col min="11523" max="11533" width="7.296875" style="104" customWidth="1"/>
    <col min="11534" max="11534" width="8" style="104" customWidth="1"/>
    <col min="11535" max="11535" width="2.59765625" style="104" customWidth="1"/>
    <col min="11536" max="11536" width="20.09765625" style="104" customWidth="1"/>
    <col min="11537" max="11537" width="10.3984375" style="104" customWidth="1"/>
    <col min="11538" max="11776" width="8.09765625" style="104"/>
    <col min="11777" max="11777" width="9.5" style="104" customWidth="1"/>
    <col min="11778" max="11778" width="13.59765625" style="104" customWidth="1"/>
    <col min="11779" max="11789" width="7.296875" style="104" customWidth="1"/>
    <col min="11790" max="11790" width="8" style="104" customWidth="1"/>
    <col min="11791" max="11791" width="2.59765625" style="104" customWidth="1"/>
    <col min="11792" max="11792" width="20.09765625" style="104" customWidth="1"/>
    <col min="11793" max="11793" width="10.3984375" style="104" customWidth="1"/>
    <col min="11794" max="12032" width="8.09765625" style="104"/>
    <col min="12033" max="12033" width="9.5" style="104" customWidth="1"/>
    <col min="12034" max="12034" width="13.59765625" style="104" customWidth="1"/>
    <col min="12035" max="12045" width="7.296875" style="104" customWidth="1"/>
    <col min="12046" max="12046" width="8" style="104" customWidth="1"/>
    <col min="12047" max="12047" width="2.59765625" style="104" customWidth="1"/>
    <col min="12048" max="12048" width="20.09765625" style="104" customWidth="1"/>
    <col min="12049" max="12049" width="10.3984375" style="104" customWidth="1"/>
    <col min="12050" max="12288" width="8.09765625" style="104"/>
    <col min="12289" max="12289" width="9.5" style="104" customWidth="1"/>
    <col min="12290" max="12290" width="13.59765625" style="104" customWidth="1"/>
    <col min="12291" max="12301" width="7.296875" style="104" customWidth="1"/>
    <col min="12302" max="12302" width="8" style="104" customWidth="1"/>
    <col min="12303" max="12303" width="2.59765625" style="104" customWidth="1"/>
    <col min="12304" max="12304" width="20.09765625" style="104" customWidth="1"/>
    <col min="12305" max="12305" width="10.3984375" style="104" customWidth="1"/>
    <col min="12306" max="12544" width="8.09765625" style="104"/>
    <col min="12545" max="12545" width="9.5" style="104" customWidth="1"/>
    <col min="12546" max="12546" width="13.59765625" style="104" customWidth="1"/>
    <col min="12547" max="12557" width="7.296875" style="104" customWidth="1"/>
    <col min="12558" max="12558" width="8" style="104" customWidth="1"/>
    <col min="12559" max="12559" width="2.59765625" style="104" customWidth="1"/>
    <col min="12560" max="12560" width="20.09765625" style="104" customWidth="1"/>
    <col min="12561" max="12561" width="10.3984375" style="104" customWidth="1"/>
    <col min="12562" max="12800" width="8.09765625" style="104"/>
    <col min="12801" max="12801" width="9.5" style="104" customWidth="1"/>
    <col min="12802" max="12802" width="13.59765625" style="104" customWidth="1"/>
    <col min="12803" max="12813" width="7.296875" style="104" customWidth="1"/>
    <col min="12814" max="12814" width="8" style="104" customWidth="1"/>
    <col min="12815" max="12815" width="2.59765625" style="104" customWidth="1"/>
    <col min="12816" max="12816" width="20.09765625" style="104" customWidth="1"/>
    <col min="12817" max="12817" width="10.3984375" style="104" customWidth="1"/>
    <col min="12818" max="13056" width="8.09765625" style="104"/>
    <col min="13057" max="13057" width="9.5" style="104" customWidth="1"/>
    <col min="13058" max="13058" width="13.59765625" style="104" customWidth="1"/>
    <col min="13059" max="13069" width="7.296875" style="104" customWidth="1"/>
    <col min="13070" max="13070" width="8" style="104" customWidth="1"/>
    <col min="13071" max="13071" width="2.59765625" style="104" customWidth="1"/>
    <col min="13072" max="13072" width="20.09765625" style="104" customWidth="1"/>
    <col min="13073" max="13073" width="10.3984375" style="104" customWidth="1"/>
    <col min="13074" max="13312" width="8.09765625" style="104"/>
    <col min="13313" max="13313" width="9.5" style="104" customWidth="1"/>
    <col min="13314" max="13314" width="13.59765625" style="104" customWidth="1"/>
    <col min="13315" max="13325" width="7.296875" style="104" customWidth="1"/>
    <col min="13326" max="13326" width="8" style="104" customWidth="1"/>
    <col min="13327" max="13327" width="2.59765625" style="104" customWidth="1"/>
    <col min="13328" max="13328" width="20.09765625" style="104" customWidth="1"/>
    <col min="13329" max="13329" width="10.3984375" style="104" customWidth="1"/>
    <col min="13330" max="13568" width="8.09765625" style="104"/>
    <col min="13569" max="13569" width="9.5" style="104" customWidth="1"/>
    <col min="13570" max="13570" width="13.59765625" style="104" customWidth="1"/>
    <col min="13571" max="13581" width="7.296875" style="104" customWidth="1"/>
    <col min="13582" max="13582" width="8" style="104" customWidth="1"/>
    <col min="13583" max="13583" width="2.59765625" style="104" customWidth="1"/>
    <col min="13584" max="13584" width="20.09765625" style="104" customWidth="1"/>
    <col min="13585" max="13585" width="10.3984375" style="104" customWidth="1"/>
    <col min="13586" max="13824" width="8.09765625" style="104"/>
    <col min="13825" max="13825" width="9.5" style="104" customWidth="1"/>
    <col min="13826" max="13826" width="13.59765625" style="104" customWidth="1"/>
    <col min="13827" max="13837" width="7.296875" style="104" customWidth="1"/>
    <col min="13838" max="13838" width="8" style="104" customWidth="1"/>
    <col min="13839" max="13839" width="2.59765625" style="104" customWidth="1"/>
    <col min="13840" max="13840" width="20.09765625" style="104" customWidth="1"/>
    <col min="13841" max="13841" width="10.3984375" style="104" customWidth="1"/>
    <col min="13842" max="14080" width="8.09765625" style="104"/>
    <col min="14081" max="14081" width="9.5" style="104" customWidth="1"/>
    <col min="14082" max="14082" width="13.59765625" style="104" customWidth="1"/>
    <col min="14083" max="14093" width="7.296875" style="104" customWidth="1"/>
    <col min="14094" max="14094" width="8" style="104" customWidth="1"/>
    <col min="14095" max="14095" width="2.59765625" style="104" customWidth="1"/>
    <col min="14096" max="14096" width="20.09765625" style="104" customWidth="1"/>
    <col min="14097" max="14097" width="10.3984375" style="104" customWidth="1"/>
    <col min="14098" max="14336" width="8.09765625" style="104"/>
    <col min="14337" max="14337" width="9.5" style="104" customWidth="1"/>
    <col min="14338" max="14338" width="13.59765625" style="104" customWidth="1"/>
    <col min="14339" max="14349" width="7.296875" style="104" customWidth="1"/>
    <col min="14350" max="14350" width="8" style="104" customWidth="1"/>
    <col min="14351" max="14351" width="2.59765625" style="104" customWidth="1"/>
    <col min="14352" max="14352" width="20.09765625" style="104" customWidth="1"/>
    <col min="14353" max="14353" width="10.3984375" style="104" customWidth="1"/>
    <col min="14354" max="14592" width="8.09765625" style="104"/>
    <col min="14593" max="14593" width="9.5" style="104" customWidth="1"/>
    <col min="14594" max="14594" width="13.59765625" style="104" customWidth="1"/>
    <col min="14595" max="14605" width="7.296875" style="104" customWidth="1"/>
    <col min="14606" max="14606" width="8" style="104" customWidth="1"/>
    <col min="14607" max="14607" width="2.59765625" style="104" customWidth="1"/>
    <col min="14608" max="14608" width="20.09765625" style="104" customWidth="1"/>
    <col min="14609" max="14609" width="10.3984375" style="104" customWidth="1"/>
    <col min="14610" max="14848" width="8.09765625" style="104"/>
    <col min="14849" max="14849" width="9.5" style="104" customWidth="1"/>
    <col min="14850" max="14850" width="13.59765625" style="104" customWidth="1"/>
    <col min="14851" max="14861" width="7.296875" style="104" customWidth="1"/>
    <col min="14862" max="14862" width="8" style="104" customWidth="1"/>
    <col min="14863" max="14863" width="2.59765625" style="104" customWidth="1"/>
    <col min="14864" max="14864" width="20.09765625" style="104" customWidth="1"/>
    <col min="14865" max="14865" width="10.3984375" style="104" customWidth="1"/>
    <col min="14866" max="15104" width="8.09765625" style="104"/>
    <col min="15105" max="15105" width="9.5" style="104" customWidth="1"/>
    <col min="15106" max="15106" width="13.59765625" style="104" customWidth="1"/>
    <col min="15107" max="15117" width="7.296875" style="104" customWidth="1"/>
    <col min="15118" max="15118" width="8" style="104" customWidth="1"/>
    <col min="15119" max="15119" width="2.59765625" style="104" customWidth="1"/>
    <col min="15120" max="15120" width="20.09765625" style="104" customWidth="1"/>
    <col min="15121" max="15121" width="10.3984375" style="104" customWidth="1"/>
    <col min="15122" max="15360" width="8.09765625" style="104"/>
    <col min="15361" max="15361" width="9.5" style="104" customWidth="1"/>
    <col min="15362" max="15362" width="13.59765625" style="104" customWidth="1"/>
    <col min="15363" max="15373" width="7.296875" style="104" customWidth="1"/>
    <col min="15374" max="15374" width="8" style="104" customWidth="1"/>
    <col min="15375" max="15375" width="2.59765625" style="104" customWidth="1"/>
    <col min="15376" max="15376" width="20.09765625" style="104" customWidth="1"/>
    <col min="15377" max="15377" width="10.3984375" style="104" customWidth="1"/>
    <col min="15378" max="15616" width="8.09765625" style="104"/>
    <col min="15617" max="15617" width="9.5" style="104" customWidth="1"/>
    <col min="15618" max="15618" width="13.59765625" style="104" customWidth="1"/>
    <col min="15619" max="15629" width="7.296875" style="104" customWidth="1"/>
    <col min="15630" max="15630" width="8" style="104" customWidth="1"/>
    <col min="15631" max="15631" width="2.59765625" style="104" customWidth="1"/>
    <col min="15632" max="15632" width="20.09765625" style="104" customWidth="1"/>
    <col min="15633" max="15633" width="10.3984375" style="104" customWidth="1"/>
    <col min="15634" max="15872" width="8.09765625" style="104"/>
    <col min="15873" max="15873" width="9.5" style="104" customWidth="1"/>
    <col min="15874" max="15874" width="13.59765625" style="104" customWidth="1"/>
    <col min="15875" max="15885" width="7.296875" style="104" customWidth="1"/>
    <col min="15886" max="15886" width="8" style="104" customWidth="1"/>
    <col min="15887" max="15887" width="2.59765625" style="104" customWidth="1"/>
    <col min="15888" max="15888" width="20.09765625" style="104" customWidth="1"/>
    <col min="15889" max="15889" width="10.3984375" style="104" customWidth="1"/>
    <col min="15890" max="16128" width="8.09765625" style="104"/>
    <col min="16129" max="16129" width="9.5" style="104" customWidth="1"/>
    <col min="16130" max="16130" width="13.59765625" style="104" customWidth="1"/>
    <col min="16131" max="16141" width="7.296875" style="104" customWidth="1"/>
    <col min="16142" max="16142" width="8" style="104" customWidth="1"/>
    <col min="16143" max="16143" width="2.59765625" style="104" customWidth="1"/>
    <col min="16144" max="16144" width="20.09765625" style="104" customWidth="1"/>
    <col min="16145" max="16145" width="10.3984375" style="104" customWidth="1"/>
    <col min="16146" max="16384" width="8.09765625" style="104"/>
  </cols>
  <sheetData>
    <row r="1" spans="1:17" ht="22.5" customHeight="1" x14ac:dyDescent="0.45">
      <c r="P1" s="104" t="s">
        <v>255</v>
      </c>
    </row>
    <row r="2" spans="1:17" ht="28.5" customHeight="1" x14ac:dyDescent="0.45">
      <c r="A2" s="273" t="s">
        <v>218</v>
      </c>
      <c r="B2" s="273"/>
      <c r="C2" s="273"/>
      <c r="D2" s="273"/>
      <c r="E2" s="273"/>
      <c r="F2" s="273"/>
      <c r="G2" s="273"/>
      <c r="H2" s="273"/>
      <c r="I2" s="273"/>
      <c r="J2" s="273"/>
      <c r="K2" s="273"/>
      <c r="L2" s="273"/>
      <c r="M2" s="273"/>
      <c r="N2" s="273"/>
      <c r="O2" s="273"/>
      <c r="P2" s="273"/>
      <c r="Q2" s="273"/>
    </row>
    <row r="3" spans="1:17" ht="22.5" customHeight="1" x14ac:dyDescent="0.45">
      <c r="A3" s="105"/>
      <c r="B3" s="105"/>
      <c r="C3" s="105"/>
      <c r="D3" s="105"/>
      <c r="E3" s="105"/>
      <c r="F3" s="105"/>
      <c r="G3" s="105"/>
      <c r="H3" s="105"/>
      <c r="I3" s="105"/>
      <c r="J3" s="105"/>
      <c r="K3" s="105"/>
      <c r="L3" s="105"/>
      <c r="M3" s="105"/>
      <c r="N3" s="106"/>
      <c r="O3" s="106"/>
      <c r="P3" s="106"/>
    </row>
    <row r="4" spans="1:17" ht="22.5" customHeight="1" x14ac:dyDescent="0.45">
      <c r="G4" s="107"/>
      <c r="H4" s="107"/>
      <c r="I4" s="107"/>
      <c r="J4" s="108" t="s">
        <v>151</v>
      </c>
      <c r="K4" s="109"/>
      <c r="L4" s="110" t="s">
        <v>152</v>
      </c>
      <c r="M4" s="111"/>
      <c r="N4" s="111"/>
      <c r="O4" s="111"/>
      <c r="P4" s="111"/>
    </row>
    <row r="5" spans="1:17" ht="12" customHeight="1" x14ac:dyDescent="0.45">
      <c r="G5" s="107"/>
      <c r="H5" s="107"/>
      <c r="I5" s="107"/>
      <c r="J5" s="108"/>
      <c r="K5" s="112"/>
      <c r="L5" s="110"/>
      <c r="M5" s="111"/>
      <c r="N5" s="111"/>
      <c r="O5" s="111"/>
      <c r="P5" s="111"/>
    </row>
    <row r="6" spans="1:17" s="116" customFormat="1" ht="22.5" customHeight="1" x14ac:dyDescent="0.45">
      <c r="A6" s="113" t="s">
        <v>153</v>
      </c>
      <c r="B6" s="114"/>
      <c r="C6" s="114"/>
      <c r="D6" s="114"/>
      <c r="E6" s="114"/>
      <c r="F6" s="114"/>
      <c r="G6" s="114"/>
      <c r="H6" s="114"/>
      <c r="I6" s="114"/>
      <c r="J6" s="114"/>
      <c r="K6" s="114"/>
      <c r="L6" s="114"/>
      <c r="M6" s="115"/>
      <c r="N6" s="115"/>
      <c r="O6" s="115"/>
      <c r="P6" s="115"/>
    </row>
    <row r="7" spans="1:17" ht="21.75" customHeight="1" x14ac:dyDescent="0.45">
      <c r="A7" s="117" t="s">
        <v>219</v>
      </c>
      <c r="B7" s="118"/>
      <c r="C7" s="118"/>
      <c r="D7" s="118"/>
      <c r="E7" s="118"/>
      <c r="F7" s="118"/>
      <c r="G7" s="118"/>
      <c r="H7" s="118"/>
      <c r="I7" s="118"/>
      <c r="J7" s="118"/>
      <c r="K7" s="118"/>
      <c r="L7" s="118"/>
      <c r="M7" s="107"/>
      <c r="N7" s="107"/>
      <c r="O7" s="107"/>
      <c r="P7" s="107"/>
    </row>
    <row r="8" spans="1:17" ht="34.5" customHeight="1" thickBot="1" x14ac:dyDescent="0.5">
      <c r="D8" s="274" t="s">
        <v>220</v>
      </c>
      <c r="E8" s="274"/>
      <c r="F8" s="274"/>
      <c r="G8" s="274"/>
      <c r="H8" s="274"/>
      <c r="I8" s="274"/>
      <c r="J8" s="274"/>
      <c r="K8" s="274"/>
      <c r="L8" s="274"/>
      <c r="M8" s="274"/>
    </row>
    <row r="9" spans="1:17" ht="22.5" customHeight="1" thickBot="1" x14ac:dyDescent="0.5">
      <c r="A9" s="275" t="s">
        <v>221</v>
      </c>
      <c r="B9" s="276"/>
      <c r="C9" s="119"/>
      <c r="D9" s="119"/>
      <c r="E9" s="119"/>
      <c r="F9" s="119"/>
      <c r="G9" s="119"/>
      <c r="H9" s="119"/>
      <c r="I9" s="119"/>
      <c r="J9" s="119"/>
      <c r="K9" s="119"/>
      <c r="L9" s="119"/>
      <c r="M9" s="119"/>
      <c r="N9" s="277" t="s">
        <v>155</v>
      </c>
      <c r="O9" s="120"/>
    </row>
    <row r="10" spans="1:17" ht="27" customHeight="1" x14ac:dyDescent="0.45">
      <c r="A10" s="279" t="s">
        <v>156</v>
      </c>
      <c r="B10" s="279"/>
      <c r="C10" s="121"/>
      <c r="D10" s="121"/>
      <c r="E10" s="121"/>
      <c r="F10" s="121"/>
      <c r="G10" s="121"/>
      <c r="H10" s="121"/>
      <c r="I10" s="121"/>
      <c r="J10" s="121"/>
      <c r="K10" s="121"/>
      <c r="L10" s="121"/>
      <c r="M10" s="121"/>
      <c r="N10" s="278"/>
      <c r="O10" s="120"/>
    </row>
    <row r="11" spans="1:17" ht="42" customHeight="1" x14ac:dyDescent="0.45">
      <c r="A11" s="280" t="s">
        <v>157</v>
      </c>
      <c r="B11" s="279"/>
      <c r="C11" s="122"/>
      <c r="D11" s="122"/>
      <c r="E11" s="122"/>
      <c r="F11" s="122"/>
      <c r="G11" s="122"/>
      <c r="H11" s="122"/>
      <c r="I11" s="122"/>
      <c r="J11" s="122"/>
      <c r="K11" s="122"/>
      <c r="L11" s="122"/>
      <c r="M11" s="122"/>
      <c r="N11" s="278"/>
      <c r="O11" s="120"/>
      <c r="P11" s="123">
        <f>COUNTA(C9:M9)</f>
        <v>0</v>
      </c>
      <c r="Q11" s="124"/>
    </row>
    <row r="12" spans="1:17" ht="27" customHeight="1" x14ac:dyDescent="0.45">
      <c r="A12" s="279" t="s">
        <v>158</v>
      </c>
      <c r="B12" s="279"/>
      <c r="C12" s="122"/>
      <c r="D12" s="122"/>
      <c r="E12" s="122"/>
      <c r="F12" s="122"/>
      <c r="G12" s="122"/>
      <c r="H12" s="122"/>
      <c r="I12" s="122"/>
      <c r="J12" s="122"/>
      <c r="K12" s="122"/>
      <c r="L12" s="122"/>
      <c r="M12" s="122"/>
      <c r="N12" s="278"/>
      <c r="O12" s="281" t="s">
        <v>159</v>
      </c>
      <c r="P12" s="282"/>
      <c r="Q12" s="124"/>
    </row>
    <row r="13" spans="1:17" ht="22.5" customHeight="1" x14ac:dyDescent="0.45">
      <c r="A13" s="283" t="s">
        <v>155</v>
      </c>
      <c r="B13" s="283"/>
      <c r="C13" s="125">
        <f>SUM(C10:C12)</f>
        <v>0</v>
      </c>
      <c r="D13" s="125">
        <f t="shared" ref="D13:M13" si="0">SUM(D10:D12)</f>
        <v>0</v>
      </c>
      <c r="E13" s="125">
        <f t="shared" si="0"/>
        <v>0</v>
      </c>
      <c r="F13" s="125">
        <f t="shared" si="0"/>
        <v>0</v>
      </c>
      <c r="G13" s="125">
        <f t="shared" si="0"/>
        <v>0</v>
      </c>
      <c r="H13" s="125">
        <f t="shared" si="0"/>
        <v>0</v>
      </c>
      <c r="I13" s="125">
        <f t="shared" si="0"/>
        <v>0</v>
      </c>
      <c r="J13" s="125">
        <f t="shared" si="0"/>
        <v>0</v>
      </c>
      <c r="K13" s="125">
        <f t="shared" si="0"/>
        <v>0</v>
      </c>
      <c r="L13" s="125">
        <f t="shared" si="0"/>
        <v>0</v>
      </c>
      <c r="M13" s="125">
        <f t="shared" si="0"/>
        <v>0</v>
      </c>
      <c r="N13" s="161">
        <f>SUM(C13:M13)</f>
        <v>0</v>
      </c>
      <c r="O13" s="294" t="e">
        <f>N13/P11</f>
        <v>#DIV/0!</v>
      </c>
      <c r="P13" s="295"/>
      <c r="Q13" s="124"/>
    </row>
    <row r="14" spans="1:17" ht="22.5" customHeight="1" thickBot="1" x14ac:dyDescent="0.5">
      <c r="A14" s="296"/>
      <c r="B14" s="297"/>
      <c r="C14" s="297"/>
      <c r="D14" s="297"/>
      <c r="E14" s="297"/>
      <c r="F14" s="297"/>
      <c r="G14" s="297"/>
      <c r="H14" s="297"/>
      <c r="I14" s="297"/>
      <c r="J14" s="297"/>
      <c r="K14" s="297"/>
      <c r="L14" s="297"/>
      <c r="M14" s="297"/>
      <c r="N14" s="127"/>
      <c r="O14" s="298" t="s">
        <v>160</v>
      </c>
      <c r="P14" s="299"/>
    </row>
    <row r="15" spans="1:17" ht="27.75" customHeight="1" thickTop="1" x14ac:dyDescent="0.45">
      <c r="A15" s="300" t="s">
        <v>161</v>
      </c>
      <c r="B15" s="301"/>
      <c r="C15" s="128"/>
      <c r="D15" s="128"/>
      <c r="E15" s="128"/>
      <c r="F15" s="128"/>
      <c r="G15" s="128"/>
      <c r="H15" s="128"/>
      <c r="I15" s="128"/>
      <c r="J15" s="128"/>
      <c r="K15" s="128"/>
      <c r="L15" s="128"/>
      <c r="M15" s="128"/>
      <c r="N15" s="129">
        <f>SUM(C15:M15)</f>
        <v>0</v>
      </c>
      <c r="O15" s="294" t="e">
        <f>N15/P11</f>
        <v>#DIV/0!</v>
      </c>
      <c r="P15" s="295"/>
    </row>
    <row r="16" spans="1:17" ht="22.5" customHeight="1" x14ac:dyDescent="0.45">
      <c r="A16" s="117"/>
      <c r="B16" s="117"/>
      <c r="C16" s="117"/>
      <c r="D16" s="117"/>
      <c r="E16" s="117"/>
      <c r="F16" s="117"/>
      <c r="G16" s="117"/>
      <c r="H16" s="117"/>
      <c r="I16" s="117"/>
      <c r="J16" s="117"/>
      <c r="K16" s="117"/>
      <c r="L16" s="117"/>
      <c r="M16" s="117"/>
      <c r="N16" s="117"/>
      <c r="O16" s="117"/>
      <c r="P16" s="117"/>
    </row>
    <row r="17" spans="1:16" ht="22.5" customHeight="1" x14ac:dyDescent="0.45">
      <c r="A17" s="283" t="s">
        <v>162</v>
      </c>
      <c r="B17" s="283"/>
      <c r="C17" s="284" t="e">
        <f>TRUNC(O13/O15,2)</f>
        <v>#DIV/0!</v>
      </c>
      <c r="D17" s="285"/>
      <c r="E17" s="285"/>
      <c r="F17" s="285"/>
      <c r="G17" s="285"/>
      <c r="H17" s="285"/>
      <c r="I17" s="286"/>
      <c r="J17" s="287" t="s">
        <v>163</v>
      </c>
      <c r="K17" s="288"/>
      <c r="L17" s="288"/>
      <c r="M17" s="130"/>
      <c r="N17" s="127"/>
      <c r="O17" s="127"/>
      <c r="P17" s="117"/>
    </row>
    <row r="18" spans="1:16" ht="22.5" customHeight="1" x14ac:dyDescent="0.45">
      <c r="A18" s="117"/>
      <c r="B18" s="117"/>
      <c r="C18" s="117"/>
      <c r="D18" s="117"/>
      <c r="E18" s="117"/>
      <c r="F18" s="117"/>
      <c r="G18" s="117"/>
      <c r="H18" s="117"/>
      <c r="I18" s="117"/>
      <c r="J18" s="117"/>
      <c r="K18" s="117"/>
      <c r="L18" s="117"/>
      <c r="M18" s="117"/>
      <c r="N18" s="117"/>
      <c r="O18" s="117"/>
      <c r="P18" s="117"/>
    </row>
    <row r="19" spans="1:16" ht="22.5" customHeight="1" x14ac:dyDescent="0.45">
      <c r="A19" s="117" t="s">
        <v>164</v>
      </c>
      <c r="B19" s="117"/>
      <c r="C19" s="117"/>
      <c r="D19" s="117"/>
      <c r="E19" s="117"/>
      <c r="F19" s="117"/>
      <c r="G19" s="117"/>
      <c r="H19" s="117"/>
      <c r="I19" s="117"/>
      <c r="J19" s="117"/>
      <c r="K19" s="117"/>
      <c r="L19" s="117"/>
      <c r="M19" s="117"/>
      <c r="N19" s="117"/>
      <c r="O19" s="117"/>
      <c r="P19" s="117"/>
    </row>
    <row r="20" spans="1:16" ht="22.5" customHeight="1" x14ac:dyDescent="0.45">
      <c r="A20" s="283" t="s">
        <v>165</v>
      </c>
      <c r="B20" s="283"/>
      <c r="C20" s="131">
        <f>C9</f>
        <v>0</v>
      </c>
      <c r="D20" s="131">
        <f t="shared" ref="D20:M21" si="1">D9</f>
        <v>0</v>
      </c>
      <c r="E20" s="131">
        <f t="shared" si="1"/>
        <v>0</v>
      </c>
      <c r="F20" s="131">
        <f t="shared" si="1"/>
        <v>0</v>
      </c>
      <c r="G20" s="131">
        <f t="shared" si="1"/>
        <v>0</v>
      </c>
      <c r="H20" s="131">
        <f t="shared" si="1"/>
        <v>0</v>
      </c>
      <c r="I20" s="131">
        <f t="shared" si="1"/>
        <v>0</v>
      </c>
      <c r="J20" s="131">
        <f t="shared" si="1"/>
        <v>0</v>
      </c>
      <c r="K20" s="131">
        <f t="shared" si="1"/>
        <v>0</v>
      </c>
      <c r="L20" s="131">
        <f t="shared" si="1"/>
        <v>0</v>
      </c>
      <c r="M20" s="131">
        <f t="shared" si="1"/>
        <v>0</v>
      </c>
      <c r="N20" s="164" t="s">
        <v>155</v>
      </c>
      <c r="O20" s="289" t="s">
        <v>159</v>
      </c>
      <c r="P20" s="290"/>
    </row>
    <row r="21" spans="1:16" ht="22.5" customHeight="1" x14ac:dyDescent="0.45">
      <c r="A21" s="291" t="s">
        <v>166</v>
      </c>
      <c r="B21" s="291"/>
      <c r="C21" s="125">
        <f>C10</f>
        <v>0</v>
      </c>
      <c r="D21" s="125">
        <f t="shared" si="1"/>
        <v>0</v>
      </c>
      <c r="E21" s="125">
        <f t="shared" si="1"/>
        <v>0</v>
      </c>
      <c r="F21" s="125">
        <f t="shared" si="1"/>
        <v>0</v>
      </c>
      <c r="G21" s="125">
        <f t="shared" si="1"/>
        <v>0</v>
      </c>
      <c r="H21" s="125">
        <f t="shared" si="1"/>
        <v>0</v>
      </c>
      <c r="I21" s="125">
        <f t="shared" si="1"/>
        <v>0</v>
      </c>
      <c r="J21" s="125">
        <f t="shared" si="1"/>
        <v>0</v>
      </c>
      <c r="K21" s="125">
        <f t="shared" si="1"/>
        <v>0</v>
      </c>
      <c r="L21" s="125">
        <f t="shared" si="1"/>
        <v>0</v>
      </c>
      <c r="M21" s="125">
        <f t="shared" si="1"/>
        <v>0</v>
      </c>
      <c r="N21" s="133">
        <f>SUM(C21:M21)</f>
        <v>0</v>
      </c>
      <c r="O21" s="292" t="e">
        <f>N21/P11</f>
        <v>#DIV/0!</v>
      </c>
      <c r="P21" s="293"/>
    </row>
    <row r="22" spans="1:16" s="124" customFormat="1" ht="22.5" customHeight="1" x14ac:dyDescent="0.45">
      <c r="A22" s="305"/>
      <c r="B22" s="305"/>
      <c r="C22" s="305"/>
      <c r="D22" s="305"/>
      <c r="E22" s="305"/>
      <c r="F22" s="305"/>
      <c r="G22" s="305"/>
      <c r="H22" s="305"/>
      <c r="I22" s="305"/>
      <c r="J22" s="305"/>
      <c r="K22" s="305"/>
      <c r="L22" s="305"/>
      <c r="M22" s="305"/>
      <c r="N22" s="134"/>
      <c r="O22" s="134"/>
      <c r="P22" s="160"/>
    </row>
    <row r="23" spans="1:16" ht="22.5" customHeight="1" x14ac:dyDescent="0.45">
      <c r="A23" s="283" t="s">
        <v>162</v>
      </c>
      <c r="B23" s="283"/>
      <c r="C23" s="284" t="e">
        <f>TRUNC(O21/O15,2)</f>
        <v>#DIV/0!</v>
      </c>
      <c r="D23" s="285"/>
      <c r="E23" s="285"/>
      <c r="F23" s="285"/>
      <c r="G23" s="285"/>
      <c r="H23" s="285"/>
      <c r="I23" s="286"/>
      <c r="J23" s="287" t="s">
        <v>167</v>
      </c>
      <c r="K23" s="288"/>
      <c r="L23" s="288"/>
      <c r="M23" s="130"/>
      <c r="N23" s="127"/>
      <c r="O23" s="127"/>
      <c r="P23" s="117"/>
    </row>
    <row r="24" spans="1:16" ht="9.75" customHeight="1" thickBot="1" x14ac:dyDescent="0.5">
      <c r="A24" s="117"/>
      <c r="B24" s="117"/>
      <c r="C24" s="117"/>
      <c r="D24" s="117"/>
      <c r="E24" s="117"/>
      <c r="F24" s="117"/>
      <c r="G24" s="117"/>
      <c r="H24" s="117"/>
      <c r="I24" s="117"/>
      <c r="J24" s="117"/>
      <c r="K24" s="117"/>
      <c r="L24" s="117"/>
      <c r="M24" s="117"/>
      <c r="N24" s="117"/>
      <c r="O24" s="117"/>
      <c r="P24" s="117"/>
    </row>
    <row r="25" spans="1:16" ht="22.5" customHeight="1" thickBot="1" x14ac:dyDescent="0.5">
      <c r="A25" s="117"/>
      <c r="B25" s="117"/>
      <c r="C25" s="117"/>
      <c r="D25" s="117"/>
      <c r="E25" s="117"/>
      <c r="F25" s="117"/>
      <c r="G25" s="117"/>
      <c r="H25" s="117"/>
      <c r="I25" s="306" t="e">
        <f>IF(I26&lt;30,"不適合","適合")</f>
        <v>#DIV/0!</v>
      </c>
      <c r="J25" s="307"/>
      <c r="K25" s="308"/>
      <c r="L25" s="117"/>
      <c r="M25" s="117"/>
      <c r="N25" s="130"/>
      <c r="O25" s="130"/>
      <c r="P25" s="117"/>
    </row>
    <row r="26" spans="1:16" ht="22.5" customHeight="1" thickBot="1" x14ac:dyDescent="0.5">
      <c r="A26" s="117"/>
      <c r="B26" s="136" t="e">
        <f>C23</f>
        <v>#DIV/0!</v>
      </c>
      <c r="C26" s="127" t="s">
        <v>168</v>
      </c>
      <c r="D26" s="284" t="e">
        <f>C17</f>
        <v>#DIV/0!</v>
      </c>
      <c r="E26" s="286"/>
      <c r="F26" s="127"/>
      <c r="G26" s="127" t="s">
        <v>169</v>
      </c>
      <c r="H26" s="127"/>
      <c r="I26" s="309" t="e">
        <f>ROUNDDOWN(B26/D26,4)*100</f>
        <v>#DIV/0!</v>
      </c>
      <c r="J26" s="310"/>
      <c r="K26" s="137" t="s">
        <v>149</v>
      </c>
      <c r="L26" s="138" t="s">
        <v>170</v>
      </c>
      <c r="M26" s="160"/>
      <c r="N26" s="139"/>
      <c r="O26" s="139"/>
    </row>
    <row r="27" spans="1:16" ht="22.5" customHeight="1" x14ac:dyDescent="0.45">
      <c r="A27" s="117"/>
      <c r="B27" s="140"/>
      <c r="C27" s="140"/>
      <c r="D27" s="140"/>
      <c r="E27" s="140"/>
      <c r="F27" s="140"/>
      <c r="G27" s="140"/>
      <c r="H27" s="140"/>
      <c r="I27" s="140"/>
      <c r="J27" s="140"/>
      <c r="K27" s="140"/>
      <c r="L27" s="140"/>
      <c r="M27" s="140"/>
      <c r="N27" s="141"/>
      <c r="O27" s="141"/>
      <c r="P27" s="140"/>
    </row>
    <row r="28" spans="1:16" ht="22.5" customHeight="1" x14ac:dyDescent="0.45">
      <c r="A28" s="117" t="s">
        <v>171</v>
      </c>
      <c r="B28" s="117"/>
      <c r="C28" s="117"/>
      <c r="D28" s="117"/>
      <c r="E28" s="117"/>
      <c r="F28" s="117"/>
      <c r="G28" s="117"/>
      <c r="H28" s="117"/>
      <c r="I28" s="117"/>
      <c r="J28" s="117"/>
      <c r="K28" s="117"/>
      <c r="L28" s="117"/>
      <c r="M28" s="117"/>
      <c r="N28" s="117"/>
      <c r="O28" s="117"/>
      <c r="P28" s="117"/>
    </row>
    <row r="29" spans="1:16" ht="22.5" customHeight="1" x14ac:dyDescent="0.45">
      <c r="A29" s="283" t="s">
        <v>165</v>
      </c>
      <c r="B29" s="283"/>
      <c r="C29" s="131">
        <f>C9</f>
        <v>0</v>
      </c>
      <c r="D29" s="131">
        <f t="shared" ref="D29:M29" si="2">D9</f>
        <v>0</v>
      </c>
      <c r="E29" s="131">
        <f t="shared" si="2"/>
        <v>0</v>
      </c>
      <c r="F29" s="131">
        <f t="shared" si="2"/>
        <v>0</v>
      </c>
      <c r="G29" s="131">
        <f t="shared" si="2"/>
        <v>0</v>
      </c>
      <c r="H29" s="131">
        <f t="shared" si="2"/>
        <v>0</v>
      </c>
      <c r="I29" s="131">
        <f t="shared" si="2"/>
        <v>0</v>
      </c>
      <c r="J29" s="131">
        <f t="shared" si="2"/>
        <v>0</v>
      </c>
      <c r="K29" s="131">
        <f t="shared" si="2"/>
        <v>0</v>
      </c>
      <c r="L29" s="131">
        <f t="shared" si="2"/>
        <v>0</v>
      </c>
      <c r="M29" s="131">
        <f t="shared" si="2"/>
        <v>0</v>
      </c>
      <c r="N29" s="302" t="s">
        <v>155</v>
      </c>
      <c r="O29" s="162"/>
      <c r="P29" s="117"/>
    </row>
    <row r="30" spans="1:16" ht="28.5" customHeight="1" x14ac:dyDescent="0.45">
      <c r="A30" s="291" t="s">
        <v>166</v>
      </c>
      <c r="B30" s="291"/>
      <c r="C30" s="125">
        <f t="shared" ref="C30:M30" si="3">C21</f>
        <v>0</v>
      </c>
      <c r="D30" s="125">
        <f t="shared" si="3"/>
        <v>0</v>
      </c>
      <c r="E30" s="125">
        <f t="shared" si="3"/>
        <v>0</v>
      </c>
      <c r="F30" s="125">
        <f t="shared" si="3"/>
        <v>0</v>
      </c>
      <c r="G30" s="125">
        <f t="shared" si="3"/>
        <v>0</v>
      </c>
      <c r="H30" s="125">
        <f t="shared" si="3"/>
        <v>0</v>
      </c>
      <c r="I30" s="125">
        <f t="shared" si="3"/>
        <v>0</v>
      </c>
      <c r="J30" s="125">
        <f t="shared" si="3"/>
        <v>0</v>
      </c>
      <c r="K30" s="125">
        <f t="shared" si="3"/>
        <v>0</v>
      </c>
      <c r="L30" s="125">
        <f t="shared" si="3"/>
        <v>0</v>
      </c>
      <c r="M30" s="125">
        <f t="shared" si="3"/>
        <v>0</v>
      </c>
      <c r="N30" s="303"/>
      <c r="O30" s="162"/>
      <c r="P30" s="117"/>
    </row>
    <row r="31" spans="1:16" ht="44.25" customHeight="1" x14ac:dyDescent="0.45">
      <c r="A31" s="280" t="s">
        <v>157</v>
      </c>
      <c r="B31" s="279"/>
      <c r="C31" s="125">
        <f t="shared" ref="C31:M31" si="4">C11</f>
        <v>0</v>
      </c>
      <c r="D31" s="125">
        <f t="shared" si="4"/>
        <v>0</v>
      </c>
      <c r="E31" s="125">
        <f t="shared" si="4"/>
        <v>0</v>
      </c>
      <c r="F31" s="125">
        <f t="shared" si="4"/>
        <v>0</v>
      </c>
      <c r="G31" s="125">
        <f t="shared" si="4"/>
        <v>0</v>
      </c>
      <c r="H31" s="125">
        <f t="shared" si="4"/>
        <v>0</v>
      </c>
      <c r="I31" s="125">
        <f t="shared" si="4"/>
        <v>0</v>
      </c>
      <c r="J31" s="125">
        <f t="shared" si="4"/>
        <v>0</v>
      </c>
      <c r="K31" s="125">
        <f t="shared" si="4"/>
        <v>0</v>
      </c>
      <c r="L31" s="125">
        <f t="shared" si="4"/>
        <v>0</v>
      </c>
      <c r="M31" s="125">
        <f t="shared" si="4"/>
        <v>0</v>
      </c>
      <c r="N31" s="304"/>
      <c r="O31" s="281" t="s">
        <v>159</v>
      </c>
      <c r="P31" s="282"/>
    </row>
    <row r="32" spans="1:16" ht="30.75" customHeight="1" x14ac:dyDescent="0.45">
      <c r="A32" s="283" t="s">
        <v>155</v>
      </c>
      <c r="B32" s="283"/>
      <c r="C32" s="125">
        <f>SUM(C30:C31)</f>
        <v>0</v>
      </c>
      <c r="D32" s="125">
        <f t="shared" ref="D32:M32" si="5">SUM(D30:D31)</f>
        <v>0</v>
      </c>
      <c r="E32" s="125">
        <f t="shared" si="5"/>
        <v>0</v>
      </c>
      <c r="F32" s="125">
        <f t="shared" si="5"/>
        <v>0</v>
      </c>
      <c r="G32" s="125">
        <f t="shared" si="5"/>
        <v>0</v>
      </c>
      <c r="H32" s="125">
        <f t="shared" si="5"/>
        <v>0</v>
      </c>
      <c r="I32" s="125">
        <f t="shared" si="5"/>
        <v>0</v>
      </c>
      <c r="J32" s="125">
        <f t="shared" si="5"/>
        <v>0</v>
      </c>
      <c r="K32" s="125">
        <f t="shared" si="5"/>
        <v>0</v>
      </c>
      <c r="L32" s="125">
        <f t="shared" si="5"/>
        <v>0</v>
      </c>
      <c r="M32" s="125">
        <f t="shared" si="5"/>
        <v>0</v>
      </c>
      <c r="N32" s="133">
        <f>SUM(C32:M32)</f>
        <v>0</v>
      </c>
      <c r="O32" s="339" t="e">
        <f>N32/P11</f>
        <v>#DIV/0!</v>
      </c>
      <c r="P32" s="340"/>
    </row>
    <row r="33" spans="1:16" ht="22.5" customHeight="1" x14ac:dyDescent="0.45">
      <c r="A33" s="117"/>
      <c r="B33" s="117"/>
      <c r="C33" s="117"/>
      <c r="D33" s="117"/>
      <c r="E33" s="117"/>
      <c r="F33" s="117"/>
      <c r="G33" s="117"/>
      <c r="H33" s="117"/>
      <c r="I33" s="117"/>
      <c r="J33" s="117"/>
      <c r="K33" s="117"/>
      <c r="L33" s="117"/>
      <c r="M33" s="117"/>
      <c r="N33" s="117"/>
      <c r="O33" s="117"/>
      <c r="P33" s="117"/>
    </row>
    <row r="34" spans="1:16" ht="22.5" customHeight="1" x14ac:dyDescent="0.45">
      <c r="A34" s="283" t="s">
        <v>162</v>
      </c>
      <c r="B34" s="283"/>
      <c r="C34" s="284" t="e">
        <f>TRUNC(O32/O15,2)</f>
        <v>#DIV/0!</v>
      </c>
      <c r="D34" s="285"/>
      <c r="E34" s="285"/>
      <c r="F34" s="285"/>
      <c r="G34" s="285"/>
      <c r="H34" s="285"/>
      <c r="I34" s="286"/>
      <c r="J34" s="287" t="s">
        <v>172</v>
      </c>
      <c r="K34" s="288"/>
      <c r="L34" s="288"/>
      <c r="M34" s="130"/>
      <c r="N34" s="127"/>
      <c r="O34" s="127"/>
      <c r="P34" s="117"/>
    </row>
    <row r="35" spans="1:16" ht="12" customHeight="1" thickBot="1" x14ac:dyDescent="0.5">
      <c r="A35" s="117"/>
      <c r="B35" s="117"/>
      <c r="C35" s="117"/>
      <c r="D35" s="117"/>
      <c r="E35" s="117"/>
      <c r="F35" s="117"/>
      <c r="G35" s="117"/>
      <c r="H35" s="117"/>
      <c r="I35" s="117"/>
      <c r="J35" s="117"/>
      <c r="K35" s="117"/>
      <c r="L35" s="117"/>
      <c r="M35" s="117"/>
      <c r="N35" s="117"/>
      <c r="O35" s="117"/>
      <c r="P35" s="117"/>
    </row>
    <row r="36" spans="1:16" ht="22.5" customHeight="1" thickBot="1" x14ac:dyDescent="0.5">
      <c r="A36" s="117"/>
      <c r="B36" s="117"/>
      <c r="C36" s="117"/>
      <c r="D36" s="117"/>
      <c r="E36" s="117"/>
      <c r="F36" s="117"/>
      <c r="G36" s="117"/>
      <c r="H36" s="117"/>
      <c r="I36" s="306" t="e">
        <f>IF(I37&lt;50,"不適合","適合")</f>
        <v>#DIV/0!</v>
      </c>
      <c r="J36" s="307"/>
      <c r="K36" s="308"/>
      <c r="L36" s="117"/>
      <c r="M36" s="117"/>
      <c r="N36" s="130"/>
      <c r="O36" s="130"/>
      <c r="P36" s="117"/>
    </row>
    <row r="37" spans="1:16" ht="22.5" customHeight="1" thickBot="1" x14ac:dyDescent="0.5">
      <c r="A37" s="117"/>
      <c r="B37" s="136" t="e">
        <f>C34</f>
        <v>#DIV/0!</v>
      </c>
      <c r="C37" s="127" t="s">
        <v>168</v>
      </c>
      <c r="D37" s="284" t="e">
        <f>C17</f>
        <v>#DIV/0!</v>
      </c>
      <c r="E37" s="286"/>
      <c r="F37" s="127"/>
      <c r="G37" s="127" t="s">
        <v>169</v>
      </c>
      <c r="H37" s="127"/>
      <c r="I37" s="318" t="e">
        <f>ROUNDDOWN(B37/D37,4)*100</f>
        <v>#DIV/0!</v>
      </c>
      <c r="J37" s="319"/>
      <c r="K37" s="143" t="s">
        <v>149</v>
      </c>
      <c r="L37" s="138" t="s">
        <v>173</v>
      </c>
      <c r="M37" s="160"/>
      <c r="N37" s="139"/>
      <c r="O37" s="139"/>
      <c r="P37" s="117"/>
    </row>
    <row r="38" spans="1:16" ht="22.5" customHeight="1" x14ac:dyDescent="0.45">
      <c r="A38" s="117"/>
      <c r="B38" s="117"/>
      <c r="C38" s="117"/>
      <c r="D38" s="117"/>
      <c r="E38" s="117"/>
      <c r="F38" s="117"/>
      <c r="G38" s="117"/>
      <c r="H38" s="117"/>
      <c r="I38" s="117"/>
      <c r="J38" s="117"/>
      <c r="K38" s="117"/>
      <c r="L38" s="117"/>
      <c r="M38" s="117"/>
      <c r="N38" s="117"/>
      <c r="O38" s="117"/>
      <c r="P38" s="117"/>
    </row>
    <row r="39" spans="1:16" ht="22.5" customHeight="1" x14ac:dyDescent="0.45">
      <c r="A39" s="117" t="s">
        <v>222</v>
      </c>
      <c r="B39" s="117"/>
      <c r="C39" s="117"/>
      <c r="D39" s="117"/>
      <c r="E39" s="117"/>
      <c r="F39" s="117"/>
      <c r="G39" s="117"/>
      <c r="H39" s="117"/>
      <c r="I39" s="117"/>
      <c r="J39" s="117"/>
      <c r="K39" s="117"/>
      <c r="L39" s="117"/>
      <c r="M39" s="117"/>
      <c r="N39" s="117"/>
      <c r="O39" s="117"/>
      <c r="P39" s="117"/>
    </row>
    <row r="40" spans="1:16" ht="22.5" customHeight="1" thickBot="1" x14ac:dyDescent="0.5">
      <c r="A40" s="341" t="s">
        <v>223</v>
      </c>
      <c r="B40" s="117"/>
      <c r="C40" s="117"/>
      <c r="D40" s="117"/>
      <c r="E40" s="117"/>
      <c r="F40" s="117"/>
      <c r="G40" s="117"/>
      <c r="H40" s="117"/>
      <c r="I40" s="117"/>
      <c r="J40" s="117"/>
      <c r="K40" s="117"/>
      <c r="L40" s="117"/>
      <c r="M40" s="117"/>
      <c r="N40" s="117"/>
      <c r="O40" s="117"/>
      <c r="P40" s="117"/>
    </row>
    <row r="41" spans="1:16" ht="44.25" customHeight="1" thickBot="1" x14ac:dyDescent="0.5">
      <c r="A41" s="117"/>
      <c r="B41" s="311" t="s">
        <v>224</v>
      </c>
      <c r="C41" s="311"/>
      <c r="D41" s="130"/>
      <c r="E41" s="311" t="s">
        <v>225</v>
      </c>
      <c r="F41" s="311"/>
      <c r="G41" s="311"/>
      <c r="H41" s="130"/>
      <c r="I41" s="306" t="e">
        <f>IF(I42&lt;40,"不適合","適合")</f>
        <v>#DIV/0!</v>
      </c>
      <c r="J41" s="307"/>
      <c r="K41" s="308"/>
      <c r="L41" s="117"/>
      <c r="M41" s="117"/>
      <c r="N41" s="117"/>
      <c r="O41" s="117"/>
      <c r="P41" s="117"/>
    </row>
    <row r="42" spans="1:16" ht="31.5" customHeight="1" thickBot="1" x14ac:dyDescent="0.5">
      <c r="B42" s="313"/>
      <c r="C42" s="314"/>
      <c r="D42" s="159" t="s">
        <v>168</v>
      </c>
      <c r="E42" s="315"/>
      <c r="F42" s="316"/>
      <c r="G42" s="317"/>
      <c r="H42" s="160" t="s">
        <v>169</v>
      </c>
      <c r="I42" s="318" t="e">
        <f>ROUNDDOWN(B42/E42,4)*100</f>
        <v>#DIV/0!</v>
      </c>
      <c r="J42" s="319"/>
      <c r="K42" s="145" t="s">
        <v>177</v>
      </c>
      <c r="L42" s="138" t="s">
        <v>178</v>
      </c>
      <c r="M42" s="160"/>
      <c r="N42" s="139"/>
      <c r="O42" s="139"/>
      <c r="P42" s="117"/>
    </row>
    <row r="43" spans="1:16" ht="31.5" customHeight="1" x14ac:dyDescent="0.45">
      <c r="B43" s="146" t="s">
        <v>179</v>
      </c>
      <c r="D43" s="117"/>
      <c r="E43" s="147" t="s">
        <v>180</v>
      </c>
      <c r="I43" s="117"/>
      <c r="J43" s="117"/>
      <c r="K43" s="117"/>
      <c r="L43" s="117"/>
      <c r="M43" s="117"/>
      <c r="N43" s="117"/>
      <c r="O43" s="117"/>
      <c r="P43" s="117"/>
    </row>
    <row r="44" spans="1:16" ht="36.6" customHeight="1" x14ac:dyDescent="0.45"/>
    <row r="45" spans="1:16" ht="22.5" customHeight="1" x14ac:dyDescent="0.45">
      <c r="A45" s="113" t="s">
        <v>226</v>
      </c>
    </row>
    <row r="46" spans="1:16" ht="18" customHeight="1" x14ac:dyDescent="0.45">
      <c r="A46" s="113"/>
      <c r="B46" s="274"/>
      <c r="C46" s="274"/>
      <c r="D46" s="274"/>
      <c r="E46" s="274"/>
      <c r="F46" s="274"/>
      <c r="G46" s="274"/>
      <c r="H46" s="274"/>
      <c r="I46" s="274"/>
      <c r="J46" s="274"/>
      <c r="K46" s="274"/>
    </row>
    <row r="47" spans="1:16" ht="29.25" customHeight="1" thickBot="1" x14ac:dyDescent="0.5">
      <c r="A47" s="334"/>
      <c r="B47" s="334"/>
      <c r="C47" s="131"/>
      <c r="D47" s="151">
        <f>C9</f>
        <v>0</v>
      </c>
      <c r="E47" s="151">
        <f t="shared" ref="E47:N47" si="6">D9</f>
        <v>0</v>
      </c>
      <c r="F47" s="151">
        <f t="shared" si="6"/>
        <v>0</v>
      </c>
      <c r="G47" s="151">
        <f t="shared" si="6"/>
        <v>0</v>
      </c>
      <c r="H47" s="151">
        <f t="shared" si="6"/>
        <v>0</v>
      </c>
      <c r="I47" s="151">
        <f t="shared" si="6"/>
        <v>0</v>
      </c>
      <c r="J47" s="151">
        <f t="shared" si="6"/>
        <v>0</v>
      </c>
      <c r="K47" s="151">
        <f t="shared" si="6"/>
        <v>0</v>
      </c>
      <c r="L47" s="151">
        <f t="shared" si="6"/>
        <v>0</v>
      </c>
      <c r="M47" s="151">
        <f t="shared" si="6"/>
        <v>0</v>
      </c>
      <c r="N47" s="131">
        <f t="shared" si="6"/>
        <v>0</v>
      </c>
      <c r="O47" s="152"/>
    </row>
    <row r="48" spans="1:16" ht="29.25" customHeight="1" x14ac:dyDescent="0.45">
      <c r="A48" s="335" t="s">
        <v>227</v>
      </c>
      <c r="B48" s="336"/>
      <c r="C48" s="153" t="s">
        <v>186</v>
      </c>
      <c r="D48" s="122"/>
      <c r="E48" s="122"/>
      <c r="F48" s="122"/>
      <c r="G48" s="122"/>
      <c r="H48" s="122"/>
      <c r="I48" s="122"/>
      <c r="J48" s="122"/>
      <c r="K48" s="122"/>
      <c r="L48" s="122"/>
      <c r="M48" s="122"/>
      <c r="N48" s="154"/>
      <c r="O48" s="331" t="s">
        <v>187</v>
      </c>
      <c r="P48" s="329" t="s">
        <v>228</v>
      </c>
    </row>
    <row r="49" spans="1:18" ht="29.25" customHeight="1" thickBot="1" x14ac:dyDescent="0.5">
      <c r="A49" s="337"/>
      <c r="B49" s="338"/>
      <c r="C49" s="153" t="s">
        <v>188</v>
      </c>
      <c r="D49" s="122"/>
      <c r="E49" s="122"/>
      <c r="F49" s="122"/>
      <c r="G49" s="122"/>
      <c r="H49" s="122"/>
      <c r="I49" s="122"/>
      <c r="J49" s="122"/>
      <c r="K49" s="122"/>
      <c r="L49" s="122"/>
      <c r="M49" s="122"/>
      <c r="N49" s="122"/>
      <c r="O49" s="332"/>
      <c r="P49" s="330"/>
      <c r="Q49" s="155" t="e">
        <f>(SUM($D$50:$N$50)/SUM($D$48:$N$48))</f>
        <v>#DIV/0!</v>
      </c>
      <c r="R49" s="156" t="s">
        <v>189</v>
      </c>
    </row>
    <row r="50" spans="1:18" ht="29.25" customHeight="1" thickBot="1" x14ac:dyDescent="0.5">
      <c r="A50" s="325" t="s">
        <v>230</v>
      </c>
      <c r="B50" s="326"/>
      <c r="C50" s="153" t="s">
        <v>186</v>
      </c>
      <c r="D50" s="122"/>
      <c r="E50" s="122"/>
      <c r="F50" s="122"/>
      <c r="G50" s="122"/>
      <c r="H50" s="122"/>
      <c r="I50" s="122"/>
      <c r="J50" s="122"/>
      <c r="K50" s="122"/>
      <c r="L50" s="122"/>
      <c r="M50" s="122"/>
      <c r="N50" s="154"/>
      <c r="O50" s="333"/>
      <c r="P50" s="157" t="e">
        <f>IF(AND(Q49&gt;=0.3,Q50&gt;=0.3),"適合","不適合")</f>
        <v>#DIV/0!</v>
      </c>
      <c r="Q50" s="155" t="e">
        <f>(SUM($D$51:$N$51)/SUM(D49:N49))</f>
        <v>#DIV/0!</v>
      </c>
      <c r="R50" s="156" t="s">
        <v>190</v>
      </c>
    </row>
    <row r="51" spans="1:18" ht="29.25" customHeight="1" thickBot="1" x14ac:dyDescent="0.5">
      <c r="A51" s="327"/>
      <c r="B51" s="328"/>
      <c r="C51" s="153" t="s">
        <v>188</v>
      </c>
      <c r="D51" s="122"/>
      <c r="E51" s="122"/>
      <c r="F51" s="122"/>
      <c r="G51" s="122"/>
      <c r="H51" s="122"/>
      <c r="I51" s="122"/>
      <c r="J51" s="122"/>
      <c r="K51" s="122"/>
      <c r="L51" s="122"/>
      <c r="M51" s="122"/>
      <c r="N51" s="122"/>
      <c r="P51" s="158" t="s">
        <v>191</v>
      </c>
    </row>
    <row r="52" spans="1:18" ht="29.25" customHeight="1" x14ac:dyDescent="0.45">
      <c r="A52" s="325" t="s">
        <v>232</v>
      </c>
      <c r="B52" s="326"/>
      <c r="C52" s="153" t="s">
        <v>186</v>
      </c>
      <c r="D52" s="122"/>
      <c r="E52" s="122"/>
      <c r="F52" s="122"/>
      <c r="G52" s="122"/>
      <c r="H52" s="122"/>
      <c r="I52" s="122"/>
      <c r="J52" s="122"/>
      <c r="K52" s="122"/>
      <c r="L52" s="122"/>
      <c r="M52" s="122"/>
      <c r="N52" s="122"/>
      <c r="O52" s="331" t="s">
        <v>192</v>
      </c>
      <c r="P52" s="329" t="s">
        <v>229</v>
      </c>
    </row>
    <row r="53" spans="1:18" ht="29.25" customHeight="1" thickBot="1" x14ac:dyDescent="0.5">
      <c r="A53" s="327"/>
      <c r="B53" s="328"/>
      <c r="C53" s="153" t="s">
        <v>188</v>
      </c>
      <c r="D53" s="122"/>
      <c r="E53" s="122"/>
      <c r="F53" s="122"/>
      <c r="G53" s="122"/>
      <c r="H53" s="122"/>
      <c r="I53" s="122"/>
      <c r="J53" s="122"/>
      <c r="K53" s="122"/>
      <c r="L53" s="122"/>
      <c r="M53" s="122"/>
      <c r="N53" s="122"/>
      <c r="O53" s="332"/>
      <c r="P53" s="330"/>
      <c r="Q53" s="155" t="e">
        <f>(SUM($D$52:$N$52)/SUM($D$48:$N$48))</f>
        <v>#DIV/0!</v>
      </c>
      <c r="R53" s="156" t="s">
        <v>189</v>
      </c>
    </row>
    <row r="54" spans="1:18" ht="30" customHeight="1" thickBot="1" x14ac:dyDescent="0.5">
      <c r="O54" s="333"/>
      <c r="P54" s="157" t="e">
        <f>IF(AND(Q53&gt;=0.3,Q54&gt;=0.3),"適合","不適合")</f>
        <v>#DIV/0!</v>
      </c>
      <c r="Q54" s="155" t="e">
        <f>(SUM($D$53:$N$53)/SUM($D$49:$N$49))</f>
        <v>#DIV/0!</v>
      </c>
      <c r="R54" s="156" t="s">
        <v>190</v>
      </c>
    </row>
    <row r="55" spans="1:18" ht="28.5" customHeight="1" x14ac:dyDescent="0.45">
      <c r="P55" s="158" t="s">
        <v>193</v>
      </c>
    </row>
    <row r="60" spans="1:18" ht="22.5" customHeight="1" x14ac:dyDescent="0.45">
      <c r="P60" s="158"/>
    </row>
  </sheetData>
  <mergeCells count="56">
    <mergeCell ref="B46:K46"/>
    <mergeCell ref="A47:B47"/>
    <mergeCell ref="A48:B49"/>
    <mergeCell ref="O48:O50"/>
    <mergeCell ref="P48:P49"/>
    <mergeCell ref="A50:B51"/>
    <mergeCell ref="A52:B53"/>
    <mergeCell ref="O52:O54"/>
    <mergeCell ref="P52:P53"/>
    <mergeCell ref="B41:C41"/>
    <mergeCell ref="E41:G41"/>
    <mergeCell ref="I41:K41"/>
    <mergeCell ref="B42:C42"/>
    <mergeCell ref="E42:G42"/>
    <mergeCell ref="I42:J42"/>
    <mergeCell ref="A34:B34"/>
    <mergeCell ref="C34:I34"/>
    <mergeCell ref="J34:L34"/>
    <mergeCell ref="I36:K36"/>
    <mergeCell ref="D37:E37"/>
    <mergeCell ref="I37:J37"/>
    <mergeCell ref="A29:B29"/>
    <mergeCell ref="N29:N31"/>
    <mergeCell ref="A30:B30"/>
    <mergeCell ref="A31:B31"/>
    <mergeCell ref="O31:P31"/>
    <mergeCell ref="A32:B32"/>
    <mergeCell ref="O32:P32"/>
    <mergeCell ref="A22:M22"/>
    <mergeCell ref="A23:B23"/>
    <mergeCell ref="C23:I23"/>
    <mergeCell ref="J23:L23"/>
    <mergeCell ref="I25:K25"/>
    <mergeCell ref="D26:E26"/>
    <mergeCell ref="I26:J26"/>
    <mergeCell ref="A17:B17"/>
    <mergeCell ref="C17:I17"/>
    <mergeCell ref="J17:L17"/>
    <mergeCell ref="A20:B20"/>
    <mergeCell ref="O20:P20"/>
    <mergeCell ref="A21:B21"/>
    <mergeCell ref="O21:P21"/>
    <mergeCell ref="A13:B13"/>
    <mergeCell ref="O13:P13"/>
    <mergeCell ref="A14:M14"/>
    <mergeCell ref="O14:P14"/>
    <mergeCell ref="A15:B15"/>
    <mergeCell ref="O15:P15"/>
    <mergeCell ref="A2:Q2"/>
    <mergeCell ref="D8:M8"/>
    <mergeCell ref="A9:B9"/>
    <mergeCell ref="N9:N12"/>
    <mergeCell ref="A10:B10"/>
    <mergeCell ref="A11:B11"/>
    <mergeCell ref="A12:B12"/>
    <mergeCell ref="O12:P12"/>
  </mergeCells>
  <phoneticPr fontId="1"/>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theme="0"/>
    <pageSetUpPr fitToPage="1"/>
  </sheetPr>
  <dimension ref="A1:AR67"/>
  <sheetViews>
    <sheetView view="pageBreakPreview" zoomScaleNormal="100" zoomScaleSheetLayoutView="100" workbookViewId="0">
      <selection activeCell="C34" sqref="C34:T34"/>
    </sheetView>
  </sheetViews>
  <sheetFormatPr defaultColWidth="4" defaultRowHeight="13.2" x14ac:dyDescent="0.45"/>
  <cols>
    <col min="1" max="1" width="2.8984375" style="2" customWidth="1"/>
    <col min="2" max="2" width="2.59765625" style="2" customWidth="1"/>
    <col min="3" max="8" width="4.59765625" style="2" customWidth="1"/>
    <col min="9" max="9" width="7.59765625" style="2" customWidth="1"/>
    <col min="10" max="18" width="4.59765625" style="2" customWidth="1"/>
    <col min="19" max="20" width="7.59765625" style="2" customWidth="1"/>
    <col min="21" max="25" width="4.59765625" style="2" customWidth="1"/>
    <col min="26" max="26" width="2.8984375" style="2" customWidth="1"/>
    <col min="27" max="257" width="4" style="2"/>
    <col min="258" max="258" width="2.8984375" style="2" customWidth="1"/>
    <col min="259" max="259" width="2.3984375" style="2" customWidth="1"/>
    <col min="260" max="265" width="4" style="2"/>
    <col min="266" max="266" width="7.3984375" style="2" customWidth="1"/>
    <col min="267"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21" width="4" style="2"/>
    <col min="522" max="522" width="7.3984375" style="2" customWidth="1"/>
    <col min="523"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7" width="4" style="2"/>
    <col min="778" max="778" width="7.3984375" style="2" customWidth="1"/>
    <col min="779"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33" width="4" style="2"/>
    <col min="1034" max="1034" width="7.3984375" style="2" customWidth="1"/>
    <col min="1035"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9" width="4" style="2"/>
    <col min="1290" max="1290" width="7.3984375" style="2" customWidth="1"/>
    <col min="1291"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5" width="4" style="2"/>
    <col min="1546" max="1546" width="7.3984375" style="2" customWidth="1"/>
    <col min="1547"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801" width="4" style="2"/>
    <col min="1802" max="1802" width="7.3984375" style="2" customWidth="1"/>
    <col min="1803"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7" width="4" style="2"/>
    <col min="2058" max="2058" width="7.3984375" style="2" customWidth="1"/>
    <col min="2059"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13" width="4" style="2"/>
    <col min="2314" max="2314" width="7.3984375" style="2" customWidth="1"/>
    <col min="2315"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9" width="4" style="2"/>
    <col min="2570" max="2570" width="7.3984375" style="2" customWidth="1"/>
    <col min="2571"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5" width="4" style="2"/>
    <col min="2826" max="2826" width="7.3984375" style="2" customWidth="1"/>
    <col min="2827"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81" width="4" style="2"/>
    <col min="3082" max="3082" width="7.3984375" style="2" customWidth="1"/>
    <col min="3083"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7" width="4" style="2"/>
    <col min="3338" max="3338" width="7.3984375" style="2" customWidth="1"/>
    <col min="3339"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93" width="4" style="2"/>
    <col min="3594" max="3594" width="7.3984375" style="2" customWidth="1"/>
    <col min="3595"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9" width="4" style="2"/>
    <col min="3850" max="3850" width="7.3984375" style="2" customWidth="1"/>
    <col min="3851"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5" width="4" style="2"/>
    <col min="4106" max="4106" width="7.3984375" style="2" customWidth="1"/>
    <col min="4107"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61" width="4" style="2"/>
    <col min="4362" max="4362" width="7.3984375" style="2" customWidth="1"/>
    <col min="4363"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7" width="4" style="2"/>
    <col min="4618" max="4618" width="7.3984375" style="2" customWidth="1"/>
    <col min="4619"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73" width="4" style="2"/>
    <col min="4874" max="4874" width="7.3984375" style="2" customWidth="1"/>
    <col min="4875"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9" width="4" style="2"/>
    <col min="5130" max="5130" width="7.3984375" style="2" customWidth="1"/>
    <col min="5131"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5" width="4" style="2"/>
    <col min="5386" max="5386" width="7.3984375" style="2" customWidth="1"/>
    <col min="5387"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41" width="4" style="2"/>
    <col min="5642" max="5642" width="7.3984375" style="2" customWidth="1"/>
    <col min="5643"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7" width="4" style="2"/>
    <col min="5898" max="5898" width="7.3984375" style="2" customWidth="1"/>
    <col min="5899"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53" width="4" style="2"/>
    <col min="6154" max="6154" width="7.3984375" style="2" customWidth="1"/>
    <col min="6155"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9" width="4" style="2"/>
    <col min="6410" max="6410" width="7.3984375" style="2" customWidth="1"/>
    <col min="6411"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5" width="4" style="2"/>
    <col min="6666" max="6666" width="7.3984375" style="2" customWidth="1"/>
    <col min="6667"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21" width="4" style="2"/>
    <col min="6922" max="6922" width="7.3984375" style="2" customWidth="1"/>
    <col min="6923"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7" width="4" style="2"/>
    <col min="7178" max="7178" width="7.3984375" style="2" customWidth="1"/>
    <col min="7179"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33" width="4" style="2"/>
    <col min="7434" max="7434" width="7.3984375" style="2" customWidth="1"/>
    <col min="7435"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9" width="4" style="2"/>
    <col min="7690" max="7690" width="7.3984375" style="2" customWidth="1"/>
    <col min="7691"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5" width="4" style="2"/>
    <col min="7946" max="7946" width="7.3984375" style="2" customWidth="1"/>
    <col min="7947"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201" width="4" style="2"/>
    <col min="8202" max="8202" width="7.3984375" style="2" customWidth="1"/>
    <col min="8203"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7" width="4" style="2"/>
    <col min="8458" max="8458" width="7.3984375" style="2" customWidth="1"/>
    <col min="8459"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13" width="4" style="2"/>
    <col min="8714" max="8714" width="7.3984375" style="2" customWidth="1"/>
    <col min="8715"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9" width="4" style="2"/>
    <col min="8970" max="8970" width="7.3984375" style="2" customWidth="1"/>
    <col min="8971"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5" width="4" style="2"/>
    <col min="9226" max="9226" width="7.3984375" style="2" customWidth="1"/>
    <col min="9227"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81" width="4" style="2"/>
    <col min="9482" max="9482" width="7.3984375" style="2" customWidth="1"/>
    <col min="9483"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7" width="4" style="2"/>
    <col min="9738" max="9738" width="7.3984375" style="2" customWidth="1"/>
    <col min="9739"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93" width="4" style="2"/>
    <col min="9994" max="9994" width="7.3984375" style="2" customWidth="1"/>
    <col min="9995"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9" width="4" style="2"/>
    <col min="10250" max="10250" width="7.3984375" style="2" customWidth="1"/>
    <col min="10251"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5" width="4" style="2"/>
    <col min="10506" max="10506" width="7.3984375" style="2" customWidth="1"/>
    <col min="10507"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61" width="4" style="2"/>
    <col min="10762" max="10762" width="7.3984375" style="2" customWidth="1"/>
    <col min="10763"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7" width="4" style="2"/>
    <col min="11018" max="11018" width="7.3984375" style="2" customWidth="1"/>
    <col min="11019"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73" width="4" style="2"/>
    <col min="11274" max="11274" width="7.3984375" style="2" customWidth="1"/>
    <col min="11275"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9" width="4" style="2"/>
    <col min="11530" max="11530" width="7.3984375" style="2" customWidth="1"/>
    <col min="11531"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5" width="4" style="2"/>
    <col min="11786" max="11786" width="7.3984375" style="2" customWidth="1"/>
    <col min="11787"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41" width="4" style="2"/>
    <col min="12042" max="12042" width="7.3984375" style="2" customWidth="1"/>
    <col min="12043"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7" width="4" style="2"/>
    <col min="12298" max="12298" width="7.3984375" style="2" customWidth="1"/>
    <col min="12299"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53" width="4" style="2"/>
    <col min="12554" max="12554" width="7.3984375" style="2" customWidth="1"/>
    <col min="12555"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9" width="4" style="2"/>
    <col min="12810" max="12810" width="7.3984375" style="2" customWidth="1"/>
    <col min="12811"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5" width="4" style="2"/>
    <col min="13066" max="13066" width="7.3984375" style="2" customWidth="1"/>
    <col min="13067"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21" width="4" style="2"/>
    <col min="13322" max="13322" width="7.3984375" style="2" customWidth="1"/>
    <col min="13323"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7" width="4" style="2"/>
    <col min="13578" max="13578" width="7.3984375" style="2" customWidth="1"/>
    <col min="13579"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33" width="4" style="2"/>
    <col min="13834" max="13834" width="7.3984375" style="2" customWidth="1"/>
    <col min="13835"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9" width="4" style="2"/>
    <col min="14090" max="14090" width="7.3984375" style="2" customWidth="1"/>
    <col min="14091"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5" width="4" style="2"/>
    <col min="14346" max="14346" width="7.3984375" style="2" customWidth="1"/>
    <col min="14347"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601" width="4" style="2"/>
    <col min="14602" max="14602" width="7.3984375" style="2" customWidth="1"/>
    <col min="14603"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7" width="4" style="2"/>
    <col min="14858" max="14858" width="7.3984375" style="2" customWidth="1"/>
    <col min="14859"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13" width="4" style="2"/>
    <col min="15114" max="15114" width="7.3984375" style="2" customWidth="1"/>
    <col min="15115"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9" width="4" style="2"/>
    <col min="15370" max="15370" width="7.3984375" style="2" customWidth="1"/>
    <col min="15371"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5" width="4" style="2"/>
    <col min="15626" max="15626" width="7.3984375" style="2" customWidth="1"/>
    <col min="15627"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81" width="4" style="2"/>
    <col min="15882" max="15882" width="7.3984375" style="2" customWidth="1"/>
    <col min="15883"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7" width="4" style="2"/>
    <col min="16138" max="16138" width="7.3984375" style="2" customWidth="1"/>
    <col min="16139"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6" x14ac:dyDescent="0.45">
      <c r="A1" s="29"/>
      <c r="B1" s="29"/>
      <c r="C1" s="29"/>
      <c r="D1" s="29"/>
      <c r="E1" s="29"/>
      <c r="F1" s="29"/>
      <c r="G1" s="29"/>
      <c r="H1" s="29"/>
      <c r="I1" s="29"/>
      <c r="J1" s="29"/>
      <c r="K1" s="29"/>
      <c r="L1" s="29"/>
      <c r="M1" s="29"/>
      <c r="N1" s="29"/>
      <c r="O1" s="29"/>
      <c r="P1" s="29"/>
      <c r="Q1" s="29"/>
      <c r="R1" s="29"/>
      <c r="S1" s="29"/>
      <c r="T1" s="29"/>
      <c r="V1" s="29" t="s">
        <v>214</v>
      </c>
      <c r="W1" s="29"/>
      <c r="X1" s="29"/>
      <c r="Y1" s="29"/>
      <c r="Z1" s="29"/>
    </row>
    <row r="2" spans="1:26" ht="15" customHeight="1" x14ac:dyDescent="0.45">
      <c r="A2" s="29"/>
      <c r="B2" s="29"/>
      <c r="C2" s="29"/>
      <c r="D2" s="29"/>
      <c r="E2" s="29"/>
      <c r="F2" s="29"/>
      <c r="G2" s="29"/>
      <c r="H2" s="29"/>
      <c r="I2" s="29"/>
      <c r="J2" s="29"/>
      <c r="K2" s="29"/>
      <c r="L2" s="29"/>
      <c r="M2" s="29"/>
      <c r="N2" s="29"/>
      <c r="O2" s="29"/>
      <c r="P2" s="29"/>
      <c r="Q2" s="204" t="s">
        <v>41</v>
      </c>
      <c r="R2" s="204"/>
      <c r="S2" s="204"/>
      <c r="T2" s="204"/>
      <c r="U2" s="204"/>
      <c r="V2" s="204"/>
      <c r="W2" s="204"/>
      <c r="X2" s="204"/>
      <c r="Y2" s="204"/>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205" t="s">
        <v>45</v>
      </c>
      <c r="C4" s="205"/>
      <c r="D4" s="205"/>
      <c r="E4" s="205"/>
      <c r="F4" s="205"/>
      <c r="G4" s="205"/>
      <c r="H4" s="205"/>
      <c r="I4" s="205"/>
      <c r="J4" s="205"/>
      <c r="K4" s="205"/>
      <c r="L4" s="205"/>
      <c r="M4" s="205"/>
      <c r="N4" s="205"/>
      <c r="O4" s="205"/>
      <c r="P4" s="205"/>
      <c r="Q4" s="205"/>
      <c r="R4" s="205"/>
      <c r="S4" s="205"/>
      <c r="T4" s="205"/>
      <c r="U4" s="205"/>
      <c r="V4" s="205"/>
      <c r="W4" s="205"/>
      <c r="X4" s="205"/>
      <c r="Y4" s="205"/>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1"/>
      <c r="B6" s="169" t="s">
        <v>1</v>
      </c>
      <c r="C6" s="170"/>
      <c r="D6" s="170"/>
      <c r="E6" s="170"/>
      <c r="F6" s="171"/>
      <c r="G6" s="169"/>
      <c r="H6" s="170"/>
      <c r="I6" s="170"/>
      <c r="J6" s="170"/>
      <c r="K6" s="170"/>
      <c r="L6" s="170"/>
      <c r="M6" s="170"/>
      <c r="N6" s="170"/>
      <c r="O6" s="170"/>
      <c r="P6" s="170"/>
      <c r="Q6" s="170"/>
      <c r="R6" s="170"/>
      <c r="S6" s="170"/>
      <c r="T6" s="170"/>
      <c r="U6" s="170"/>
      <c r="V6" s="170"/>
      <c r="W6" s="170"/>
      <c r="X6" s="170"/>
      <c r="Y6" s="171"/>
    </row>
    <row r="7" spans="1:26" ht="22.5" customHeight="1" x14ac:dyDescent="0.45">
      <c r="A7" s="1"/>
      <c r="B7" s="169" t="s">
        <v>42</v>
      </c>
      <c r="C7" s="170"/>
      <c r="D7" s="170"/>
      <c r="E7" s="170"/>
      <c r="F7" s="171"/>
      <c r="G7" s="169" t="s">
        <v>43</v>
      </c>
      <c r="H7" s="170"/>
      <c r="I7" s="170"/>
      <c r="J7" s="170"/>
      <c r="K7" s="170"/>
      <c r="L7" s="170"/>
      <c r="M7" s="170"/>
      <c r="N7" s="170"/>
      <c r="O7" s="170"/>
      <c r="P7" s="170"/>
      <c r="Q7" s="170"/>
      <c r="R7" s="170"/>
      <c r="S7" s="170"/>
      <c r="T7" s="170"/>
      <c r="U7" s="170"/>
      <c r="V7" s="170"/>
      <c r="W7" s="170"/>
      <c r="X7" s="170"/>
      <c r="Y7" s="171"/>
    </row>
    <row r="8" spans="1:26" ht="22.5" customHeight="1" x14ac:dyDescent="0.45">
      <c r="A8" s="1"/>
      <c r="B8" s="169" t="s">
        <v>2</v>
      </c>
      <c r="C8" s="170"/>
      <c r="D8" s="170"/>
      <c r="E8" s="170"/>
      <c r="F8" s="171"/>
      <c r="G8" s="206" t="s">
        <v>88</v>
      </c>
      <c r="H8" s="207"/>
      <c r="I8" s="207"/>
      <c r="J8" s="207"/>
      <c r="K8" s="207"/>
      <c r="L8" s="207"/>
      <c r="M8" s="207"/>
      <c r="N8" s="207"/>
      <c r="O8" s="207"/>
      <c r="P8" s="207"/>
      <c r="Q8" s="207"/>
      <c r="R8" s="207"/>
      <c r="S8" s="207"/>
      <c r="T8" s="207"/>
      <c r="U8" s="207"/>
      <c r="V8" s="207"/>
      <c r="W8" s="207"/>
      <c r="X8" s="207"/>
      <c r="Y8" s="208"/>
    </row>
    <row r="9" spans="1:26" ht="1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5">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5">
      <c r="A11" s="29"/>
      <c r="B11" s="15" t="s">
        <v>3</v>
      </c>
      <c r="C11" s="29"/>
      <c r="D11" s="29"/>
      <c r="E11" s="29"/>
      <c r="F11" s="29"/>
      <c r="G11" s="29"/>
      <c r="H11" s="29"/>
      <c r="I11" s="29"/>
      <c r="J11" s="29"/>
      <c r="K11" s="29"/>
      <c r="L11" s="29"/>
      <c r="M11" s="29"/>
      <c r="N11" s="29"/>
      <c r="O11" s="29"/>
      <c r="P11" s="29"/>
      <c r="Q11" s="29"/>
      <c r="R11" s="29"/>
      <c r="S11" s="29"/>
      <c r="T11" s="29"/>
      <c r="U11" s="201" t="s">
        <v>86</v>
      </c>
      <c r="V11" s="202"/>
      <c r="W11" s="202"/>
      <c r="X11" s="202"/>
      <c r="Y11" s="203"/>
      <c r="Z11" s="29"/>
    </row>
    <row r="12" spans="1:26" ht="15" customHeight="1" x14ac:dyDescent="0.45">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5">
      <c r="A13" s="29"/>
      <c r="B13" s="15"/>
      <c r="C13" s="18" t="s">
        <v>48</v>
      </c>
      <c r="D13" s="167" t="s">
        <v>49</v>
      </c>
      <c r="E13" s="167"/>
      <c r="F13" s="167"/>
      <c r="G13" s="167"/>
      <c r="H13" s="167"/>
      <c r="I13" s="167"/>
      <c r="J13" s="167"/>
      <c r="K13" s="167"/>
      <c r="L13" s="167"/>
      <c r="M13" s="167"/>
      <c r="N13" s="167"/>
      <c r="O13" s="167"/>
      <c r="P13" s="167"/>
      <c r="Q13" s="167"/>
      <c r="R13" s="167"/>
      <c r="S13" s="167"/>
      <c r="T13" s="168"/>
      <c r="U13" s="21"/>
      <c r="V13" s="22" t="s">
        <v>32</v>
      </c>
      <c r="W13" s="22" t="s">
        <v>33</v>
      </c>
      <c r="X13" s="22" t="s">
        <v>32</v>
      </c>
      <c r="Y13" s="24"/>
      <c r="Z13" s="29"/>
    </row>
    <row r="14" spans="1:26" ht="15" customHeight="1" x14ac:dyDescent="0.45">
      <c r="A14" s="77"/>
      <c r="B14" s="15"/>
      <c r="C14" s="78"/>
      <c r="D14" s="167"/>
      <c r="E14" s="167"/>
      <c r="F14" s="167"/>
      <c r="G14" s="167"/>
      <c r="H14" s="167"/>
      <c r="I14" s="167"/>
      <c r="J14" s="167"/>
      <c r="K14" s="167"/>
      <c r="L14" s="167"/>
      <c r="M14" s="167"/>
      <c r="N14" s="167"/>
      <c r="O14" s="167"/>
      <c r="P14" s="167"/>
      <c r="Q14" s="167"/>
      <c r="R14" s="167"/>
      <c r="S14" s="167"/>
      <c r="T14" s="168"/>
      <c r="U14" s="21"/>
      <c r="V14" s="22"/>
      <c r="W14" s="22"/>
      <c r="X14" s="22"/>
      <c r="Y14" s="24"/>
      <c r="Z14" s="77"/>
    </row>
    <row r="15" spans="1:26" ht="7.5" customHeight="1" x14ac:dyDescent="0.45">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5">
      <c r="A16" s="29"/>
      <c r="B16" s="15"/>
      <c r="C16" s="29" t="s">
        <v>146</v>
      </c>
      <c r="D16" s="180" t="s">
        <v>50</v>
      </c>
      <c r="E16" s="180"/>
      <c r="F16" s="180"/>
      <c r="G16" s="180"/>
      <c r="H16" s="180"/>
      <c r="I16" s="180"/>
      <c r="J16" s="180"/>
      <c r="K16" s="180"/>
      <c r="L16" s="180"/>
      <c r="M16" s="180"/>
      <c r="N16" s="180"/>
      <c r="O16" s="180"/>
      <c r="P16" s="180"/>
      <c r="Q16" s="180"/>
      <c r="R16" s="180"/>
      <c r="S16" s="180"/>
      <c r="T16" s="194"/>
      <c r="U16" s="21"/>
      <c r="V16" s="22" t="s">
        <v>32</v>
      </c>
      <c r="W16" s="22" t="s">
        <v>33</v>
      </c>
      <c r="X16" s="22" t="s">
        <v>32</v>
      </c>
      <c r="Y16" s="24"/>
      <c r="Z16" s="29"/>
    </row>
    <row r="17" spans="1:44" ht="15" customHeight="1" x14ac:dyDescent="0.45">
      <c r="A17" s="29"/>
      <c r="B17" s="15"/>
      <c r="C17" s="29"/>
      <c r="D17" s="180"/>
      <c r="E17" s="180"/>
      <c r="F17" s="180"/>
      <c r="G17" s="180"/>
      <c r="H17" s="180"/>
      <c r="I17" s="180"/>
      <c r="J17" s="180"/>
      <c r="K17" s="180"/>
      <c r="L17" s="180"/>
      <c r="M17" s="180"/>
      <c r="N17" s="180"/>
      <c r="O17" s="180"/>
      <c r="P17" s="180"/>
      <c r="Q17" s="180"/>
      <c r="R17" s="180"/>
      <c r="S17" s="180"/>
      <c r="T17" s="194"/>
      <c r="U17" s="21"/>
      <c r="V17" s="22"/>
      <c r="W17" s="22"/>
      <c r="X17" s="22"/>
      <c r="Y17" s="24"/>
      <c r="Z17" s="29"/>
    </row>
    <row r="18" spans="1:44" ht="7.5" customHeight="1" x14ac:dyDescent="0.45">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209"/>
      <c r="AF18" s="209"/>
      <c r="AG18" s="209"/>
      <c r="AH18" s="209"/>
      <c r="AI18" s="209"/>
      <c r="AJ18" s="209"/>
      <c r="AK18" s="209"/>
      <c r="AL18" s="209"/>
      <c r="AM18" s="209"/>
      <c r="AN18" s="209"/>
      <c r="AO18" s="209"/>
      <c r="AP18" s="209"/>
      <c r="AQ18" s="209"/>
      <c r="AR18" s="209"/>
    </row>
    <row r="19" spans="1:44" ht="15" customHeight="1" x14ac:dyDescent="0.45">
      <c r="A19" s="29"/>
      <c r="B19" s="15"/>
      <c r="C19" s="9" t="s">
        <v>6</v>
      </c>
      <c r="D19" s="167" t="s">
        <v>51</v>
      </c>
      <c r="E19" s="167"/>
      <c r="F19" s="167"/>
      <c r="G19" s="167"/>
      <c r="H19" s="167"/>
      <c r="I19" s="167"/>
      <c r="J19" s="167"/>
      <c r="K19" s="167"/>
      <c r="L19" s="167"/>
      <c r="M19" s="167"/>
      <c r="N19" s="167"/>
      <c r="O19" s="167"/>
      <c r="P19" s="167"/>
      <c r="Q19" s="167"/>
      <c r="R19" s="167"/>
      <c r="S19" s="167"/>
      <c r="T19" s="168"/>
      <c r="U19" s="21"/>
      <c r="V19" s="22" t="s">
        <v>32</v>
      </c>
      <c r="W19" s="22" t="s">
        <v>33</v>
      </c>
      <c r="X19" s="22" t="s">
        <v>32</v>
      </c>
      <c r="Y19" s="24"/>
      <c r="Z19" s="29"/>
      <c r="AE19" s="209"/>
      <c r="AF19" s="209"/>
      <c r="AG19" s="209"/>
      <c r="AH19" s="209"/>
      <c r="AI19" s="209"/>
      <c r="AJ19" s="209"/>
      <c r="AK19" s="209"/>
      <c r="AL19" s="209"/>
      <c r="AM19" s="209"/>
      <c r="AN19" s="209"/>
      <c r="AO19" s="209"/>
      <c r="AP19" s="209"/>
      <c r="AQ19" s="209"/>
      <c r="AR19" s="209"/>
    </row>
    <row r="20" spans="1:44" ht="15" customHeight="1" x14ac:dyDescent="0.45">
      <c r="A20" s="29"/>
      <c r="B20" s="15"/>
      <c r="C20" s="9"/>
      <c r="D20" s="167"/>
      <c r="E20" s="167"/>
      <c r="F20" s="167"/>
      <c r="G20" s="167"/>
      <c r="H20" s="167"/>
      <c r="I20" s="167"/>
      <c r="J20" s="167"/>
      <c r="K20" s="167"/>
      <c r="L20" s="167"/>
      <c r="M20" s="167"/>
      <c r="N20" s="167"/>
      <c r="O20" s="167"/>
      <c r="P20" s="167"/>
      <c r="Q20" s="167"/>
      <c r="R20" s="167"/>
      <c r="S20" s="167"/>
      <c r="T20" s="168"/>
      <c r="U20" s="21"/>
      <c r="V20" s="22"/>
      <c r="W20" s="22"/>
      <c r="X20" s="22"/>
      <c r="Y20" s="24"/>
      <c r="Z20" s="29"/>
      <c r="AE20" s="209"/>
      <c r="AF20" s="209"/>
      <c r="AG20" s="209"/>
      <c r="AH20" s="209"/>
      <c r="AI20" s="209"/>
      <c r="AJ20" s="209"/>
      <c r="AK20" s="209"/>
      <c r="AL20" s="209"/>
      <c r="AM20" s="209"/>
      <c r="AN20" s="209"/>
      <c r="AO20" s="209"/>
      <c r="AP20" s="209"/>
      <c r="AQ20" s="209"/>
      <c r="AR20" s="209"/>
    </row>
    <row r="21" spans="1:44" ht="7.5" customHeight="1" x14ac:dyDescent="0.45">
      <c r="A21" s="29"/>
      <c r="B21" s="15"/>
      <c r="C21" s="9"/>
      <c r="D21" s="6"/>
      <c r="E21" s="6"/>
      <c r="F21" s="6"/>
      <c r="G21" s="6"/>
      <c r="H21" s="6"/>
      <c r="I21" s="6"/>
      <c r="J21" s="6"/>
      <c r="K21" s="6"/>
      <c r="L21" s="6"/>
      <c r="M21" s="6"/>
      <c r="N21" s="6"/>
      <c r="O21" s="6"/>
      <c r="P21" s="6"/>
      <c r="Q21" s="6"/>
      <c r="R21" s="6"/>
      <c r="S21" s="6"/>
      <c r="T21" s="86"/>
      <c r="U21" s="21"/>
      <c r="V21" s="22"/>
      <c r="W21" s="22"/>
      <c r="X21" s="22"/>
      <c r="Y21" s="24"/>
      <c r="Z21" s="29"/>
      <c r="AE21" s="209"/>
      <c r="AF21" s="209"/>
      <c r="AG21" s="209"/>
      <c r="AH21" s="209"/>
      <c r="AI21" s="209"/>
      <c r="AJ21" s="209"/>
      <c r="AK21" s="209"/>
      <c r="AL21" s="209"/>
      <c r="AM21" s="209"/>
      <c r="AN21" s="209"/>
      <c r="AO21" s="209"/>
      <c r="AP21" s="209"/>
      <c r="AQ21" s="209"/>
      <c r="AR21" s="209"/>
    </row>
    <row r="22" spans="1:44" ht="15" customHeight="1" x14ac:dyDescent="0.45">
      <c r="A22" s="29"/>
      <c r="B22" s="15"/>
      <c r="C22" s="29" t="s">
        <v>7</v>
      </c>
      <c r="D22" s="210" t="s">
        <v>104</v>
      </c>
      <c r="E22" s="210"/>
      <c r="F22" s="210"/>
      <c r="G22" s="210"/>
      <c r="H22" s="210"/>
      <c r="I22" s="210"/>
      <c r="J22" s="210"/>
      <c r="K22" s="210"/>
      <c r="L22" s="210"/>
      <c r="M22" s="210"/>
      <c r="N22" s="210"/>
      <c r="O22" s="210"/>
      <c r="P22" s="210"/>
      <c r="Q22" s="210"/>
      <c r="R22" s="210"/>
      <c r="S22" s="210"/>
      <c r="T22" s="211"/>
      <c r="U22" s="21"/>
      <c r="V22" s="22" t="s">
        <v>32</v>
      </c>
      <c r="W22" s="22" t="s">
        <v>33</v>
      </c>
      <c r="X22" s="22" t="s">
        <v>32</v>
      </c>
      <c r="Y22" s="24"/>
      <c r="Z22" s="29"/>
    </row>
    <row r="23" spans="1:44" ht="7.5" customHeight="1" x14ac:dyDescent="0.45">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5">
      <c r="A24" s="29"/>
      <c r="B24" s="15"/>
      <c r="C24" s="29" t="s">
        <v>8</v>
      </c>
      <c r="D24" s="179" t="s">
        <v>105</v>
      </c>
      <c r="E24" s="179"/>
      <c r="F24" s="179"/>
      <c r="G24" s="179"/>
      <c r="H24" s="179"/>
      <c r="I24" s="179"/>
      <c r="J24" s="179"/>
      <c r="K24" s="179"/>
      <c r="L24" s="179"/>
      <c r="M24" s="179"/>
      <c r="N24" s="179"/>
      <c r="O24" s="179"/>
      <c r="P24" s="179"/>
      <c r="Q24" s="179"/>
      <c r="R24" s="179"/>
      <c r="S24" s="179"/>
      <c r="T24" s="181"/>
      <c r="U24" s="21"/>
      <c r="V24" s="22" t="s">
        <v>32</v>
      </c>
      <c r="W24" s="22" t="s">
        <v>33</v>
      </c>
      <c r="X24" s="22" t="s">
        <v>32</v>
      </c>
      <c r="Y24" s="24"/>
      <c r="Z24" s="29"/>
    </row>
    <row r="25" spans="1:44" ht="7.5" customHeight="1" x14ac:dyDescent="0.45">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5">
      <c r="A26" s="29"/>
      <c r="B26" s="15"/>
      <c r="C26" s="29" t="s">
        <v>9</v>
      </c>
      <c r="D26" s="180" t="s">
        <v>106</v>
      </c>
      <c r="E26" s="180"/>
      <c r="F26" s="180"/>
      <c r="G26" s="180"/>
      <c r="H26" s="180"/>
      <c r="I26" s="180"/>
      <c r="J26" s="180"/>
      <c r="K26" s="180"/>
      <c r="L26" s="180"/>
      <c r="M26" s="180"/>
      <c r="N26" s="180"/>
      <c r="O26" s="180"/>
      <c r="P26" s="180"/>
      <c r="Q26" s="180"/>
      <c r="R26" s="180"/>
      <c r="S26" s="180"/>
      <c r="T26" s="194"/>
      <c r="U26" s="21"/>
      <c r="V26" s="22" t="s">
        <v>32</v>
      </c>
      <c r="W26" s="22" t="s">
        <v>33</v>
      </c>
      <c r="X26" s="22" t="s">
        <v>32</v>
      </c>
      <c r="Y26" s="24"/>
      <c r="Z26" s="29"/>
    </row>
    <row r="27" spans="1:44" ht="15" customHeight="1" x14ac:dyDescent="0.45">
      <c r="A27" s="29"/>
      <c r="B27" s="15"/>
      <c r="C27" s="29" t="s">
        <v>10</v>
      </c>
      <c r="D27" s="180"/>
      <c r="E27" s="180"/>
      <c r="F27" s="180"/>
      <c r="G27" s="180"/>
      <c r="H27" s="180"/>
      <c r="I27" s="180"/>
      <c r="J27" s="180"/>
      <c r="K27" s="180"/>
      <c r="L27" s="180"/>
      <c r="M27" s="180"/>
      <c r="N27" s="180"/>
      <c r="O27" s="180"/>
      <c r="P27" s="180"/>
      <c r="Q27" s="180"/>
      <c r="R27" s="180"/>
      <c r="S27" s="180"/>
      <c r="T27" s="194"/>
      <c r="U27" s="21"/>
      <c r="V27" s="22"/>
      <c r="W27" s="22"/>
      <c r="X27" s="22"/>
      <c r="Y27" s="24"/>
      <c r="Z27" s="29"/>
    </row>
    <row r="28" spans="1:44" ht="7.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5">
      <c r="A29" s="29"/>
      <c r="B29" s="15"/>
      <c r="C29" s="29" t="s">
        <v>52</v>
      </c>
      <c r="D29" s="180" t="s">
        <v>107</v>
      </c>
      <c r="E29" s="180"/>
      <c r="F29" s="180"/>
      <c r="G29" s="180"/>
      <c r="H29" s="180"/>
      <c r="I29" s="180"/>
      <c r="J29" s="180"/>
      <c r="K29" s="180"/>
      <c r="L29" s="180"/>
      <c r="M29" s="180"/>
      <c r="N29" s="180"/>
      <c r="O29" s="180"/>
      <c r="P29" s="180"/>
      <c r="Q29" s="180"/>
      <c r="R29" s="180"/>
      <c r="S29" s="180"/>
      <c r="T29" s="194"/>
      <c r="U29" s="21"/>
      <c r="V29" s="22" t="s">
        <v>32</v>
      </c>
      <c r="W29" s="22" t="s">
        <v>33</v>
      </c>
      <c r="X29" s="22" t="s">
        <v>32</v>
      </c>
      <c r="Y29" s="24"/>
      <c r="Z29" s="29"/>
    </row>
    <row r="30" spans="1:44" ht="15" customHeight="1" x14ac:dyDescent="0.45">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5">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5">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5">
      <c r="A33" s="29"/>
      <c r="B33" s="15"/>
      <c r="C33" s="29" t="s">
        <v>119</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180" t="s">
        <v>120</v>
      </c>
      <c r="D34" s="180"/>
      <c r="E34" s="180"/>
      <c r="F34" s="180"/>
      <c r="G34" s="180"/>
      <c r="H34" s="180"/>
      <c r="I34" s="180"/>
      <c r="J34" s="180"/>
      <c r="K34" s="180"/>
      <c r="L34" s="180"/>
      <c r="M34" s="180"/>
      <c r="N34" s="180"/>
      <c r="O34" s="180"/>
      <c r="P34" s="180"/>
      <c r="Q34" s="180"/>
      <c r="R34" s="180"/>
      <c r="S34" s="180"/>
      <c r="T34" s="194"/>
      <c r="U34" s="21"/>
      <c r="V34" s="22"/>
      <c r="W34" s="22"/>
      <c r="X34" s="22"/>
      <c r="Y34" s="24"/>
      <c r="Z34" s="29"/>
    </row>
    <row r="35" spans="1:26" ht="7.5" customHeight="1" x14ac:dyDescent="0.45">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5">
      <c r="A36" s="29"/>
      <c r="B36" s="15"/>
      <c r="C36" s="32"/>
      <c r="D36" s="195"/>
      <c r="E36" s="196"/>
      <c r="F36" s="196"/>
      <c r="G36" s="196"/>
      <c r="H36" s="196"/>
      <c r="I36" s="196"/>
      <c r="J36" s="196"/>
      <c r="K36" s="197"/>
      <c r="L36" s="198" t="s">
        <v>12</v>
      </c>
      <c r="M36" s="170"/>
      <c r="N36" s="171"/>
      <c r="O36" s="198" t="s">
        <v>13</v>
      </c>
      <c r="P36" s="199"/>
      <c r="Q36" s="200"/>
      <c r="R36" s="33"/>
      <c r="S36" s="33"/>
      <c r="T36" s="33"/>
      <c r="U36" s="201"/>
      <c r="V36" s="202"/>
      <c r="W36" s="202"/>
      <c r="X36" s="202"/>
      <c r="Y36" s="203"/>
      <c r="Z36" s="29"/>
    </row>
    <row r="37" spans="1:26" ht="54.6" customHeight="1" x14ac:dyDescent="0.45">
      <c r="A37" s="29"/>
      <c r="B37" s="15"/>
      <c r="C37" s="34" t="s">
        <v>14</v>
      </c>
      <c r="D37" s="185" t="s">
        <v>53</v>
      </c>
      <c r="E37" s="185"/>
      <c r="F37" s="185"/>
      <c r="G37" s="185"/>
      <c r="H37" s="185"/>
      <c r="I37" s="185"/>
      <c r="J37" s="185"/>
      <c r="K37" s="185"/>
      <c r="L37" s="343" t="e">
        <f>'別紙3-2-2計算シート（重度訪問介護)'!C16:I16</f>
        <v>#VALUE!</v>
      </c>
      <c r="M37" s="170"/>
      <c r="N37" s="342" t="s">
        <v>235</v>
      </c>
      <c r="O37" s="344" t="e">
        <f>'別紙3-2-2計算シート（重度訪問介護)'!E41:G41</f>
        <v>#VALUE!</v>
      </c>
      <c r="P37" s="170"/>
      <c r="Q37" s="345" t="s">
        <v>234</v>
      </c>
      <c r="R37" s="6"/>
      <c r="S37" s="6"/>
      <c r="T37" s="6"/>
      <c r="U37" s="201" t="s">
        <v>86</v>
      </c>
      <c r="V37" s="202"/>
      <c r="W37" s="202"/>
      <c r="X37" s="202"/>
      <c r="Y37" s="203"/>
      <c r="Z37" s="29"/>
    </row>
    <row r="38" spans="1:26" ht="54.6" customHeight="1" x14ac:dyDescent="0.45">
      <c r="A38" s="29"/>
      <c r="B38" s="15"/>
      <c r="C38" s="34" t="s">
        <v>18</v>
      </c>
      <c r="D38" s="185" t="s">
        <v>93</v>
      </c>
      <c r="E38" s="185"/>
      <c r="F38" s="185"/>
      <c r="G38" s="185"/>
      <c r="H38" s="185"/>
      <c r="I38" s="185"/>
      <c r="J38" s="185"/>
      <c r="K38" s="185"/>
      <c r="L38" s="343" t="e">
        <f>'別紙3-2-2計算シート（重度訪問介護)'!C22:I22</f>
        <v>#VALUE!</v>
      </c>
      <c r="M38" s="170"/>
      <c r="N38" s="342" t="s">
        <v>236</v>
      </c>
      <c r="O38" s="182"/>
      <c r="P38" s="182"/>
      <c r="Q38" s="182"/>
      <c r="R38" s="35"/>
      <c r="S38" s="183" t="s">
        <v>100</v>
      </c>
      <c r="T38" s="184"/>
      <c r="U38" s="21"/>
      <c r="V38" s="22" t="s">
        <v>32</v>
      </c>
      <c r="W38" s="22" t="s">
        <v>33</v>
      </c>
      <c r="X38" s="22" t="s">
        <v>32</v>
      </c>
      <c r="Y38" s="24"/>
      <c r="Z38" s="29"/>
    </row>
    <row r="39" spans="1:26" ht="54.6" customHeight="1" x14ac:dyDescent="0.45">
      <c r="A39" s="29"/>
      <c r="B39" s="15"/>
      <c r="C39" s="34" t="s">
        <v>19</v>
      </c>
      <c r="D39" s="185" t="s">
        <v>94</v>
      </c>
      <c r="E39" s="185"/>
      <c r="F39" s="185"/>
      <c r="G39" s="185"/>
      <c r="H39" s="185"/>
      <c r="I39" s="185"/>
      <c r="J39" s="185"/>
      <c r="K39" s="185"/>
      <c r="L39" s="343" t="e">
        <f>'別紙3-2-2計算シート（重度訪問介護)'!C33:I33</f>
        <v>#VALUE!</v>
      </c>
      <c r="M39" s="170"/>
      <c r="N39" s="342" t="s">
        <v>237</v>
      </c>
      <c r="O39" s="182"/>
      <c r="P39" s="182"/>
      <c r="Q39" s="182"/>
      <c r="R39" s="35"/>
      <c r="S39" s="183" t="s">
        <v>101</v>
      </c>
      <c r="T39" s="184"/>
      <c r="U39" s="21"/>
      <c r="V39" s="22" t="s">
        <v>32</v>
      </c>
      <c r="W39" s="22" t="s">
        <v>33</v>
      </c>
      <c r="X39" s="22" t="s">
        <v>32</v>
      </c>
      <c r="Y39" s="24"/>
      <c r="Z39" s="29"/>
    </row>
    <row r="40" spans="1:26" ht="54" customHeight="1" x14ac:dyDescent="0.45">
      <c r="A40" s="29"/>
      <c r="B40" s="15"/>
      <c r="C40" s="34" t="s">
        <v>95</v>
      </c>
      <c r="D40" s="185" t="s">
        <v>54</v>
      </c>
      <c r="E40" s="185"/>
      <c r="F40" s="185"/>
      <c r="G40" s="185"/>
      <c r="H40" s="185"/>
      <c r="I40" s="185"/>
      <c r="J40" s="185"/>
      <c r="K40" s="185"/>
      <c r="L40" s="186"/>
      <c r="M40" s="186"/>
      <c r="N40" s="186"/>
      <c r="O40" s="344" t="e">
        <f>'別紙3-2-2計算シート（重度訪問介護)'!B41:C41</f>
        <v>#VALUE!</v>
      </c>
      <c r="P40" s="170"/>
      <c r="Q40" s="345" t="s">
        <v>238</v>
      </c>
      <c r="R40" s="36"/>
      <c r="S40" s="183" t="s">
        <v>102</v>
      </c>
      <c r="T40" s="184"/>
      <c r="U40" s="21"/>
      <c r="V40" s="22" t="s">
        <v>32</v>
      </c>
      <c r="W40" s="22" t="s">
        <v>33</v>
      </c>
      <c r="X40" s="22" t="s">
        <v>32</v>
      </c>
      <c r="Y40" s="24"/>
      <c r="Z40" s="29"/>
    </row>
    <row r="41" spans="1:26" ht="15" customHeight="1" x14ac:dyDescent="0.45">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5">
      <c r="A42" s="29"/>
      <c r="B42" s="15"/>
      <c r="C42" s="29" t="s">
        <v>118</v>
      </c>
      <c r="D42" s="29"/>
      <c r="E42" s="29"/>
      <c r="F42" s="29"/>
      <c r="G42" s="29"/>
      <c r="H42" s="29"/>
      <c r="I42" s="29"/>
      <c r="J42" s="29"/>
      <c r="K42" s="29"/>
      <c r="L42" s="29"/>
      <c r="M42" s="29"/>
      <c r="N42" s="29"/>
      <c r="O42" s="29"/>
      <c r="P42" s="29"/>
      <c r="Q42" s="29"/>
      <c r="R42" s="29"/>
      <c r="S42" s="29"/>
      <c r="T42" s="29"/>
      <c r="U42" s="201" t="s">
        <v>86</v>
      </c>
      <c r="V42" s="202"/>
      <c r="W42" s="202"/>
      <c r="X42" s="202"/>
      <c r="Y42" s="203"/>
      <c r="Z42" s="29"/>
    </row>
    <row r="43" spans="1:26" ht="15" customHeight="1" x14ac:dyDescent="0.45">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5">
      <c r="A44" s="29"/>
      <c r="B44" s="15"/>
      <c r="C44" s="39" t="s">
        <v>55</v>
      </c>
      <c r="D44" s="167" t="s">
        <v>56</v>
      </c>
      <c r="E44" s="167"/>
      <c r="F44" s="167"/>
      <c r="G44" s="167"/>
      <c r="H44" s="167"/>
      <c r="I44" s="167"/>
      <c r="J44" s="167"/>
      <c r="K44" s="167"/>
      <c r="L44" s="167"/>
      <c r="M44" s="167"/>
      <c r="N44" s="167"/>
      <c r="O44" s="167"/>
      <c r="P44" s="167"/>
      <c r="Q44" s="167"/>
      <c r="R44" s="167"/>
      <c r="S44" s="167"/>
      <c r="T44" s="168"/>
      <c r="U44" s="21"/>
      <c r="V44" s="22" t="s">
        <v>32</v>
      </c>
      <c r="W44" s="22" t="s">
        <v>33</v>
      </c>
      <c r="X44" s="22" t="s">
        <v>32</v>
      </c>
      <c r="Y44" s="24"/>
      <c r="Z44" s="29"/>
    </row>
    <row r="45" spans="1:26" ht="30" customHeight="1" x14ac:dyDescent="0.45">
      <c r="A45" s="29"/>
      <c r="B45" s="15"/>
      <c r="C45" s="39" t="s">
        <v>89</v>
      </c>
      <c r="D45" s="167" t="s">
        <v>121</v>
      </c>
      <c r="E45" s="167"/>
      <c r="F45" s="167"/>
      <c r="G45" s="167"/>
      <c r="H45" s="167"/>
      <c r="I45" s="167"/>
      <c r="J45" s="167"/>
      <c r="K45" s="167"/>
      <c r="L45" s="167"/>
      <c r="M45" s="167"/>
      <c r="N45" s="167"/>
      <c r="O45" s="167"/>
      <c r="P45" s="167"/>
      <c r="Q45" s="167"/>
      <c r="R45" s="167"/>
      <c r="S45" s="167"/>
      <c r="T45" s="168"/>
      <c r="U45" s="21"/>
      <c r="V45" s="22" t="s">
        <v>32</v>
      </c>
      <c r="W45" s="22" t="s">
        <v>33</v>
      </c>
      <c r="X45" s="22" t="s">
        <v>32</v>
      </c>
      <c r="Y45" s="24"/>
      <c r="Z45" s="29"/>
    </row>
    <row r="46" spans="1:26" ht="7.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5">
      <c r="A47" s="29"/>
      <c r="B47" s="15"/>
      <c r="C47" s="169" t="s">
        <v>22</v>
      </c>
      <c r="D47" s="170"/>
      <c r="E47" s="170"/>
      <c r="F47" s="170"/>
      <c r="G47" s="170"/>
      <c r="H47" s="171"/>
      <c r="I47" s="172" t="s">
        <v>17</v>
      </c>
      <c r="J47" s="173"/>
      <c r="K47" s="21"/>
      <c r="L47" s="169" t="s">
        <v>57</v>
      </c>
      <c r="M47" s="170"/>
      <c r="N47" s="170"/>
      <c r="O47" s="170"/>
      <c r="P47" s="170"/>
      <c r="Q47" s="171"/>
      <c r="R47" s="172" t="s">
        <v>16</v>
      </c>
      <c r="S47" s="178"/>
      <c r="T47" s="29"/>
      <c r="U47" s="21"/>
      <c r="V47" s="22"/>
      <c r="W47" s="22"/>
      <c r="X47" s="22"/>
      <c r="Y47" s="24"/>
      <c r="Z47" s="29"/>
    </row>
    <row r="48" spans="1:26" ht="7.5" customHeight="1" x14ac:dyDescent="0.45">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5">
      <c r="A49" s="29"/>
      <c r="B49" s="15"/>
      <c r="C49" s="174"/>
      <c r="D49" s="175"/>
      <c r="E49" s="175"/>
      <c r="F49" s="175"/>
      <c r="G49" s="175"/>
      <c r="H49" s="175"/>
      <c r="I49" s="176"/>
      <c r="J49" s="177" t="s">
        <v>24</v>
      </c>
      <c r="K49" s="177"/>
      <c r="L49" s="177"/>
      <c r="M49" s="177"/>
      <c r="N49" s="177"/>
      <c r="O49" s="224" t="s">
        <v>25</v>
      </c>
      <c r="P49" s="225"/>
      <c r="Q49" s="226"/>
      <c r="R49" s="21"/>
      <c r="S49" s="52"/>
      <c r="T49" s="29"/>
      <c r="U49" s="21"/>
      <c r="V49" s="22"/>
      <c r="W49" s="22"/>
      <c r="X49" s="22"/>
      <c r="Y49" s="24"/>
      <c r="Z49" s="29"/>
    </row>
    <row r="50" spans="1:26" ht="22.5" customHeight="1" x14ac:dyDescent="0.45">
      <c r="A50" s="29"/>
      <c r="B50" s="15"/>
      <c r="C50" s="187" t="s">
        <v>58</v>
      </c>
      <c r="D50" s="188"/>
      <c r="E50" s="189"/>
      <c r="F50" s="185" t="s">
        <v>122</v>
      </c>
      <c r="G50" s="185"/>
      <c r="H50" s="185"/>
      <c r="I50" s="185"/>
      <c r="J50" s="172" t="s">
        <v>16</v>
      </c>
      <c r="K50" s="173"/>
      <c r="L50" s="173"/>
      <c r="M50" s="173"/>
      <c r="N50" s="178"/>
      <c r="O50" s="216" t="s">
        <v>16</v>
      </c>
      <c r="P50" s="217"/>
      <c r="Q50" s="218"/>
      <c r="R50" s="21"/>
      <c r="S50" s="52"/>
      <c r="T50" s="29"/>
      <c r="U50" s="21"/>
      <c r="V50" s="22"/>
      <c r="W50" s="22"/>
      <c r="X50" s="22"/>
      <c r="Y50" s="24"/>
      <c r="Z50" s="29"/>
    </row>
    <row r="51" spans="1:26" ht="22.5" customHeight="1" x14ac:dyDescent="0.45">
      <c r="A51" s="29"/>
      <c r="B51" s="15"/>
      <c r="C51" s="213"/>
      <c r="D51" s="214"/>
      <c r="E51" s="215"/>
      <c r="F51" s="212" t="s">
        <v>123</v>
      </c>
      <c r="G51" s="212"/>
      <c r="H51" s="212"/>
      <c r="I51" s="212"/>
      <c r="J51" s="193" t="s">
        <v>16</v>
      </c>
      <c r="K51" s="193"/>
      <c r="L51" s="193"/>
      <c r="M51" s="193"/>
      <c r="N51" s="193"/>
      <c r="O51" s="219"/>
      <c r="P51" s="220"/>
      <c r="Q51" s="220"/>
      <c r="R51" s="21"/>
      <c r="S51" s="52"/>
      <c r="T51" s="29"/>
      <c r="U51" s="21"/>
      <c r="V51" s="22"/>
      <c r="W51" s="22"/>
      <c r="X51" s="22"/>
      <c r="Y51" s="24"/>
      <c r="Z51" s="29"/>
    </row>
    <row r="52" spans="1:26" ht="22.5" customHeight="1" x14ac:dyDescent="0.45">
      <c r="A52" s="29"/>
      <c r="B52" s="15"/>
      <c r="C52" s="190"/>
      <c r="D52" s="191"/>
      <c r="E52" s="192"/>
      <c r="F52" s="212" t="s">
        <v>124</v>
      </c>
      <c r="G52" s="212"/>
      <c r="H52" s="212"/>
      <c r="I52" s="212"/>
      <c r="J52" s="193" t="s">
        <v>16</v>
      </c>
      <c r="K52" s="193"/>
      <c r="L52" s="193"/>
      <c r="M52" s="193"/>
      <c r="N52" s="193"/>
      <c r="O52" s="172" t="s">
        <v>16</v>
      </c>
      <c r="P52" s="173"/>
      <c r="Q52" s="173"/>
      <c r="R52" s="21"/>
      <c r="S52" s="52"/>
      <c r="T52" s="29"/>
      <c r="U52" s="21"/>
      <c r="V52" s="22"/>
      <c r="W52" s="22"/>
      <c r="X52" s="22"/>
      <c r="Y52" s="24"/>
      <c r="Z52" s="29"/>
    </row>
    <row r="53" spans="1:26" x14ac:dyDescent="0.45">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2" x14ac:dyDescent="0.45">
      <c r="A54" s="29"/>
      <c r="B54" s="15" t="s">
        <v>103</v>
      </c>
      <c r="C54" s="29"/>
      <c r="D54" s="29"/>
      <c r="E54" s="29"/>
      <c r="F54" s="29"/>
      <c r="G54" s="29"/>
      <c r="H54" s="29"/>
      <c r="I54" s="29"/>
      <c r="J54" s="29"/>
      <c r="K54" s="29"/>
      <c r="L54" s="29"/>
      <c r="M54" s="29"/>
      <c r="N54" s="29"/>
      <c r="O54" s="29"/>
      <c r="P54" s="29"/>
      <c r="Q54" s="29"/>
      <c r="R54" s="29"/>
      <c r="S54" s="29"/>
      <c r="T54" s="29"/>
      <c r="U54" s="201" t="s">
        <v>86</v>
      </c>
      <c r="V54" s="202"/>
      <c r="W54" s="202"/>
      <c r="X54" s="202"/>
      <c r="Y54" s="203"/>
      <c r="Z54" s="29"/>
    </row>
    <row r="55" spans="1:26" x14ac:dyDescent="0.45">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5">
      <c r="A56" s="29"/>
      <c r="B56" s="15"/>
      <c r="C56" s="88" t="s">
        <v>10</v>
      </c>
      <c r="D56" s="221" t="s">
        <v>205</v>
      </c>
      <c r="E56" s="221"/>
      <c r="F56" s="221"/>
      <c r="G56" s="221"/>
      <c r="H56" s="221"/>
      <c r="I56" s="221"/>
      <c r="J56" s="221"/>
      <c r="K56" s="221"/>
      <c r="L56" s="221"/>
      <c r="M56" s="221"/>
      <c r="N56" s="221"/>
      <c r="O56" s="221"/>
      <c r="P56" s="221"/>
      <c r="Q56" s="221"/>
      <c r="R56" s="221"/>
      <c r="S56" s="221"/>
      <c r="T56" s="168"/>
      <c r="U56" s="21"/>
      <c r="V56" s="23" t="s">
        <v>32</v>
      </c>
      <c r="W56" s="23" t="s">
        <v>33</v>
      </c>
      <c r="X56" s="23" t="s">
        <v>32</v>
      </c>
      <c r="Y56" s="24"/>
      <c r="Z56" s="29"/>
    </row>
    <row r="57" spans="1:26" ht="15" customHeight="1" x14ac:dyDescent="0.45">
      <c r="A57" s="29"/>
      <c r="B57" s="40"/>
      <c r="C57" s="55"/>
      <c r="D57" s="222"/>
      <c r="E57" s="222"/>
      <c r="F57" s="222"/>
      <c r="G57" s="222"/>
      <c r="H57" s="222"/>
      <c r="I57" s="222"/>
      <c r="J57" s="222"/>
      <c r="K57" s="222"/>
      <c r="L57" s="222"/>
      <c r="M57" s="222"/>
      <c r="N57" s="222"/>
      <c r="O57" s="222"/>
      <c r="P57" s="222"/>
      <c r="Q57" s="222"/>
      <c r="R57" s="222"/>
      <c r="S57" s="222"/>
      <c r="T57" s="223"/>
      <c r="U57" s="46"/>
      <c r="V57" s="47"/>
      <c r="W57" s="47"/>
      <c r="X57" s="47"/>
      <c r="Y57" s="48"/>
      <c r="Z57" s="29"/>
    </row>
    <row r="58" spans="1:26" ht="15" customHeight="1" x14ac:dyDescent="0.45">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5">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5">
      <c r="A60" s="29"/>
      <c r="B60" s="26">
        <v>1</v>
      </c>
      <c r="C60" s="179" t="s">
        <v>125</v>
      </c>
      <c r="D60" s="179"/>
      <c r="E60" s="179"/>
      <c r="F60" s="179"/>
      <c r="G60" s="179"/>
      <c r="H60" s="179"/>
      <c r="I60" s="179"/>
      <c r="J60" s="179"/>
      <c r="K60" s="179"/>
      <c r="L60" s="179"/>
      <c r="M60" s="179"/>
      <c r="N60" s="179"/>
      <c r="O60" s="179"/>
      <c r="P60" s="179"/>
      <c r="Q60" s="179"/>
      <c r="R60" s="179"/>
      <c r="S60" s="179"/>
      <c r="T60" s="179"/>
      <c r="U60" s="179"/>
      <c r="V60" s="179"/>
      <c r="W60" s="179"/>
      <c r="X60" s="179"/>
      <c r="Y60" s="179"/>
      <c r="Z60" s="29"/>
    </row>
    <row r="61" spans="1:26" ht="30" customHeight="1" x14ac:dyDescent="0.45">
      <c r="A61" s="29"/>
      <c r="B61" s="37">
        <v>2</v>
      </c>
      <c r="C61" s="180" t="s">
        <v>206</v>
      </c>
      <c r="D61" s="180"/>
      <c r="E61" s="180"/>
      <c r="F61" s="180"/>
      <c r="G61" s="180"/>
      <c r="H61" s="180"/>
      <c r="I61" s="180"/>
      <c r="J61" s="180"/>
      <c r="K61" s="180"/>
      <c r="L61" s="180"/>
      <c r="M61" s="180"/>
      <c r="N61" s="180"/>
      <c r="O61" s="180"/>
      <c r="P61" s="180"/>
      <c r="Q61" s="180"/>
      <c r="R61" s="180"/>
      <c r="S61" s="180"/>
      <c r="T61" s="180"/>
      <c r="U61" s="180"/>
      <c r="V61" s="180"/>
      <c r="W61" s="180"/>
      <c r="X61" s="180"/>
      <c r="Y61" s="180"/>
      <c r="Z61" s="52"/>
    </row>
    <row r="62" spans="1:26" ht="15" customHeight="1" x14ac:dyDescent="0.45">
      <c r="A62" s="29"/>
      <c r="B62" s="5"/>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52"/>
    </row>
    <row r="63" spans="1:26" ht="15" customHeight="1" x14ac:dyDescent="0.45">
      <c r="A63" s="29"/>
      <c r="B63" s="37">
        <v>3</v>
      </c>
      <c r="C63" s="180" t="s">
        <v>126</v>
      </c>
      <c r="D63" s="180"/>
      <c r="E63" s="180"/>
      <c r="F63" s="180"/>
      <c r="G63" s="180"/>
      <c r="H63" s="180"/>
      <c r="I63" s="180"/>
      <c r="J63" s="180"/>
      <c r="K63" s="180"/>
      <c r="L63" s="180"/>
      <c r="M63" s="180"/>
      <c r="N63" s="180"/>
      <c r="O63" s="180"/>
      <c r="P63" s="180"/>
      <c r="Q63" s="180"/>
      <c r="R63" s="180"/>
      <c r="S63" s="180"/>
      <c r="T63" s="180"/>
      <c r="U63" s="180"/>
      <c r="V63" s="180"/>
      <c r="W63" s="180"/>
      <c r="X63" s="180"/>
      <c r="Y63" s="180"/>
      <c r="Z63" s="5"/>
    </row>
    <row r="67" spans="5:5" x14ac:dyDescent="0.45">
      <c r="E67" s="2" t="s">
        <v>60</v>
      </c>
    </row>
  </sheetData>
  <mergeCells count="63">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U42:Y42"/>
    <mergeCell ref="U37:Y37"/>
    <mergeCell ref="D39:K39"/>
    <mergeCell ref="O39:Q39"/>
    <mergeCell ref="S39:T39"/>
    <mergeCell ref="D40:K40"/>
    <mergeCell ref="L40:N40"/>
    <mergeCell ref="S40:T40"/>
    <mergeCell ref="L37:M37"/>
    <mergeCell ref="O37:P37"/>
    <mergeCell ref="L38:M38"/>
    <mergeCell ref="L39:M39"/>
    <mergeCell ref="O40:P40"/>
    <mergeCell ref="AE18:AR21"/>
    <mergeCell ref="D38:K38"/>
    <mergeCell ref="O38:Q38"/>
    <mergeCell ref="S38:T38"/>
    <mergeCell ref="D24:T24"/>
    <mergeCell ref="D26:T27"/>
    <mergeCell ref="D36:K36"/>
    <mergeCell ref="L36:N36"/>
    <mergeCell ref="O36:Q36"/>
    <mergeCell ref="U36:Y36"/>
    <mergeCell ref="D19:T20"/>
    <mergeCell ref="D37:K37"/>
    <mergeCell ref="D22:T22"/>
    <mergeCell ref="D16:T17"/>
    <mergeCell ref="D29:T29"/>
    <mergeCell ref="D13:T14"/>
    <mergeCell ref="C34:T34"/>
    <mergeCell ref="Q2:Y2"/>
    <mergeCell ref="B4:Y4"/>
    <mergeCell ref="U11:Y11"/>
    <mergeCell ref="G8:Y8"/>
    <mergeCell ref="B8:F8"/>
    <mergeCell ref="G7:Y7"/>
    <mergeCell ref="B7:F7"/>
    <mergeCell ref="G6:Y6"/>
    <mergeCell ref="B6:F6"/>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D522-3673-402F-9ACE-F81C1DD1A1C7}">
  <dimension ref="A1:P52"/>
  <sheetViews>
    <sheetView workbookViewId="0">
      <selection activeCell="A2" sqref="A2:O2"/>
    </sheetView>
  </sheetViews>
  <sheetFormatPr defaultColWidth="8.09765625" defaultRowHeight="22.5" customHeight="1" x14ac:dyDescent="0.45"/>
  <cols>
    <col min="1" max="1" width="8.09765625" style="104"/>
    <col min="2" max="2" width="13.5" style="104" customWidth="1"/>
    <col min="3" max="13" width="7.19921875" style="104" customWidth="1"/>
    <col min="14" max="14" width="7.296875" style="104" customWidth="1"/>
    <col min="15" max="15" width="20.3984375" style="104" customWidth="1"/>
    <col min="16" max="257" width="8.09765625" style="104"/>
    <col min="258" max="258" width="13.5" style="104" customWidth="1"/>
    <col min="259" max="269" width="7.19921875" style="104" customWidth="1"/>
    <col min="270" max="270" width="7.296875" style="104" customWidth="1"/>
    <col min="271" max="271" width="20.3984375" style="104" customWidth="1"/>
    <col min="272" max="513" width="8.09765625" style="104"/>
    <col min="514" max="514" width="13.5" style="104" customWidth="1"/>
    <col min="515" max="525" width="7.19921875" style="104" customWidth="1"/>
    <col min="526" max="526" width="7.296875" style="104" customWidth="1"/>
    <col min="527" max="527" width="20.3984375" style="104" customWidth="1"/>
    <col min="528" max="769" width="8.09765625" style="104"/>
    <col min="770" max="770" width="13.5" style="104" customWidth="1"/>
    <col min="771" max="781" width="7.19921875" style="104" customWidth="1"/>
    <col min="782" max="782" width="7.296875" style="104" customWidth="1"/>
    <col min="783" max="783" width="20.3984375" style="104" customWidth="1"/>
    <col min="784" max="1025" width="8.09765625" style="104"/>
    <col min="1026" max="1026" width="13.5" style="104" customWidth="1"/>
    <col min="1027" max="1037" width="7.19921875" style="104" customWidth="1"/>
    <col min="1038" max="1038" width="7.296875" style="104" customWidth="1"/>
    <col min="1039" max="1039" width="20.3984375" style="104" customWidth="1"/>
    <col min="1040" max="1281" width="8.09765625" style="104"/>
    <col min="1282" max="1282" width="13.5" style="104" customWidth="1"/>
    <col min="1283" max="1293" width="7.19921875" style="104" customWidth="1"/>
    <col min="1294" max="1294" width="7.296875" style="104" customWidth="1"/>
    <col min="1295" max="1295" width="20.3984375" style="104" customWidth="1"/>
    <col min="1296" max="1537" width="8.09765625" style="104"/>
    <col min="1538" max="1538" width="13.5" style="104" customWidth="1"/>
    <col min="1539" max="1549" width="7.19921875" style="104" customWidth="1"/>
    <col min="1550" max="1550" width="7.296875" style="104" customWidth="1"/>
    <col min="1551" max="1551" width="20.3984375" style="104" customWidth="1"/>
    <col min="1552" max="1793" width="8.09765625" style="104"/>
    <col min="1794" max="1794" width="13.5" style="104" customWidth="1"/>
    <col min="1795" max="1805" width="7.19921875" style="104" customWidth="1"/>
    <col min="1806" max="1806" width="7.296875" style="104" customWidth="1"/>
    <col min="1807" max="1807" width="20.3984375" style="104" customWidth="1"/>
    <col min="1808" max="2049" width="8.09765625" style="104"/>
    <col min="2050" max="2050" width="13.5" style="104" customWidth="1"/>
    <col min="2051" max="2061" width="7.19921875" style="104" customWidth="1"/>
    <col min="2062" max="2062" width="7.296875" style="104" customWidth="1"/>
    <col min="2063" max="2063" width="20.3984375" style="104" customWidth="1"/>
    <col min="2064" max="2305" width="8.09765625" style="104"/>
    <col min="2306" max="2306" width="13.5" style="104" customWidth="1"/>
    <col min="2307" max="2317" width="7.19921875" style="104" customWidth="1"/>
    <col min="2318" max="2318" width="7.296875" style="104" customWidth="1"/>
    <col min="2319" max="2319" width="20.3984375" style="104" customWidth="1"/>
    <col min="2320" max="2561" width="8.09765625" style="104"/>
    <col min="2562" max="2562" width="13.5" style="104" customWidth="1"/>
    <col min="2563" max="2573" width="7.19921875" style="104" customWidth="1"/>
    <col min="2574" max="2574" width="7.296875" style="104" customWidth="1"/>
    <col min="2575" max="2575" width="20.3984375" style="104" customWidth="1"/>
    <col min="2576" max="2817" width="8.09765625" style="104"/>
    <col min="2818" max="2818" width="13.5" style="104" customWidth="1"/>
    <col min="2819" max="2829" width="7.19921875" style="104" customWidth="1"/>
    <col min="2830" max="2830" width="7.296875" style="104" customWidth="1"/>
    <col min="2831" max="2831" width="20.3984375" style="104" customWidth="1"/>
    <col min="2832" max="3073" width="8.09765625" style="104"/>
    <col min="3074" max="3074" width="13.5" style="104" customWidth="1"/>
    <col min="3075" max="3085" width="7.19921875" style="104" customWidth="1"/>
    <col min="3086" max="3086" width="7.296875" style="104" customWidth="1"/>
    <col min="3087" max="3087" width="20.3984375" style="104" customWidth="1"/>
    <col min="3088" max="3329" width="8.09765625" style="104"/>
    <col min="3330" max="3330" width="13.5" style="104" customWidth="1"/>
    <col min="3331" max="3341" width="7.19921875" style="104" customWidth="1"/>
    <col min="3342" max="3342" width="7.296875" style="104" customWidth="1"/>
    <col min="3343" max="3343" width="20.3984375" style="104" customWidth="1"/>
    <col min="3344" max="3585" width="8.09765625" style="104"/>
    <col min="3586" max="3586" width="13.5" style="104" customWidth="1"/>
    <col min="3587" max="3597" width="7.19921875" style="104" customWidth="1"/>
    <col min="3598" max="3598" width="7.296875" style="104" customWidth="1"/>
    <col min="3599" max="3599" width="20.3984375" style="104" customWidth="1"/>
    <col min="3600" max="3841" width="8.09765625" style="104"/>
    <col min="3842" max="3842" width="13.5" style="104" customWidth="1"/>
    <col min="3843" max="3853" width="7.19921875" style="104" customWidth="1"/>
    <col min="3854" max="3854" width="7.296875" style="104" customWidth="1"/>
    <col min="3855" max="3855" width="20.3984375" style="104" customWidth="1"/>
    <col min="3856" max="4097" width="8.09765625" style="104"/>
    <col min="4098" max="4098" width="13.5" style="104" customWidth="1"/>
    <col min="4099" max="4109" width="7.19921875" style="104" customWidth="1"/>
    <col min="4110" max="4110" width="7.296875" style="104" customWidth="1"/>
    <col min="4111" max="4111" width="20.3984375" style="104" customWidth="1"/>
    <col min="4112" max="4353" width="8.09765625" style="104"/>
    <col min="4354" max="4354" width="13.5" style="104" customWidth="1"/>
    <col min="4355" max="4365" width="7.19921875" style="104" customWidth="1"/>
    <col min="4366" max="4366" width="7.296875" style="104" customWidth="1"/>
    <col min="4367" max="4367" width="20.3984375" style="104" customWidth="1"/>
    <col min="4368" max="4609" width="8.09765625" style="104"/>
    <col min="4610" max="4610" width="13.5" style="104" customWidth="1"/>
    <col min="4611" max="4621" width="7.19921875" style="104" customWidth="1"/>
    <col min="4622" max="4622" width="7.296875" style="104" customWidth="1"/>
    <col min="4623" max="4623" width="20.3984375" style="104" customWidth="1"/>
    <col min="4624" max="4865" width="8.09765625" style="104"/>
    <col min="4866" max="4866" width="13.5" style="104" customWidth="1"/>
    <col min="4867" max="4877" width="7.19921875" style="104" customWidth="1"/>
    <col min="4878" max="4878" width="7.296875" style="104" customWidth="1"/>
    <col min="4879" max="4879" width="20.3984375" style="104" customWidth="1"/>
    <col min="4880" max="5121" width="8.09765625" style="104"/>
    <col min="5122" max="5122" width="13.5" style="104" customWidth="1"/>
    <col min="5123" max="5133" width="7.19921875" style="104" customWidth="1"/>
    <col min="5134" max="5134" width="7.296875" style="104" customWidth="1"/>
    <col min="5135" max="5135" width="20.3984375" style="104" customWidth="1"/>
    <col min="5136" max="5377" width="8.09765625" style="104"/>
    <col min="5378" max="5378" width="13.5" style="104" customWidth="1"/>
    <col min="5379" max="5389" width="7.19921875" style="104" customWidth="1"/>
    <col min="5390" max="5390" width="7.296875" style="104" customWidth="1"/>
    <col min="5391" max="5391" width="20.3984375" style="104" customWidth="1"/>
    <col min="5392" max="5633" width="8.09765625" style="104"/>
    <col min="5634" max="5634" width="13.5" style="104" customWidth="1"/>
    <col min="5635" max="5645" width="7.19921875" style="104" customWidth="1"/>
    <col min="5646" max="5646" width="7.296875" style="104" customWidth="1"/>
    <col min="5647" max="5647" width="20.3984375" style="104" customWidth="1"/>
    <col min="5648" max="5889" width="8.09765625" style="104"/>
    <col min="5890" max="5890" width="13.5" style="104" customWidth="1"/>
    <col min="5891" max="5901" width="7.19921875" style="104" customWidth="1"/>
    <col min="5902" max="5902" width="7.296875" style="104" customWidth="1"/>
    <col min="5903" max="5903" width="20.3984375" style="104" customWidth="1"/>
    <col min="5904" max="6145" width="8.09765625" style="104"/>
    <col min="6146" max="6146" width="13.5" style="104" customWidth="1"/>
    <col min="6147" max="6157" width="7.19921875" style="104" customWidth="1"/>
    <col min="6158" max="6158" width="7.296875" style="104" customWidth="1"/>
    <col min="6159" max="6159" width="20.3984375" style="104" customWidth="1"/>
    <col min="6160" max="6401" width="8.09765625" style="104"/>
    <col min="6402" max="6402" width="13.5" style="104" customWidth="1"/>
    <col min="6403" max="6413" width="7.19921875" style="104" customWidth="1"/>
    <col min="6414" max="6414" width="7.296875" style="104" customWidth="1"/>
    <col min="6415" max="6415" width="20.3984375" style="104" customWidth="1"/>
    <col min="6416" max="6657" width="8.09765625" style="104"/>
    <col min="6658" max="6658" width="13.5" style="104" customWidth="1"/>
    <col min="6659" max="6669" width="7.19921875" style="104" customWidth="1"/>
    <col min="6670" max="6670" width="7.296875" style="104" customWidth="1"/>
    <col min="6671" max="6671" width="20.3984375" style="104" customWidth="1"/>
    <col min="6672" max="6913" width="8.09765625" style="104"/>
    <col min="6914" max="6914" width="13.5" style="104" customWidth="1"/>
    <col min="6915" max="6925" width="7.19921875" style="104" customWidth="1"/>
    <col min="6926" max="6926" width="7.296875" style="104" customWidth="1"/>
    <col min="6927" max="6927" width="20.3984375" style="104" customWidth="1"/>
    <col min="6928" max="7169" width="8.09765625" style="104"/>
    <col min="7170" max="7170" width="13.5" style="104" customWidth="1"/>
    <col min="7171" max="7181" width="7.19921875" style="104" customWidth="1"/>
    <col min="7182" max="7182" width="7.296875" style="104" customWidth="1"/>
    <col min="7183" max="7183" width="20.3984375" style="104" customWidth="1"/>
    <col min="7184" max="7425" width="8.09765625" style="104"/>
    <col min="7426" max="7426" width="13.5" style="104" customWidth="1"/>
    <col min="7427" max="7437" width="7.19921875" style="104" customWidth="1"/>
    <col min="7438" max="7438" width="7.296875" style="104" customWidth="1"/>
    <col min="7439" max="7439" width="20.3984375" style="104" customWidth="1"/>
    <col min="7440" max="7681" width="8.09765625" style="104"/>
    <col min="7682" max="7682" width="13.5" style="104" customWidth="1"/>
    <col min="7683" max="7693" width="7.19921875" style="104" customWidth="1"/>
    <col min="7694" max="7694" width="7.296875" style="104" customWidth="1"/>
    <col min="7695" max="7695" width="20.3984375" style="104" customWidth="1"/>
    <col min="7696" max="7937" width="8.09765625" style="104"/>
    <col min="7938" max="7938" width="13.5" style="104" customWidth="1"/>
    <col min="7939" max="7949" width="7.19921875" style="104" customWidth="1"/>
    <col min="7950" max="7950" width="7.296875" style="104" customWidth="1"/>
    <col min="7951" max="7951" width="20.3984375" style="104" customWidth="1"/>
    <col min="7952" max="8193" width="8.09765625" style="104"/>
    <col min="8194" max="8194" width="13.5" style="104" customWidth="1"/>
    <col min="8195" max="8205" width="7.19921875" style="104" customWidth="1"/>
    <col min="8206" max="8206" width="7.296875" style="104" customWidth="1"/>
    <col min="8207" max="8207" width="20.3984375" style="104" customWidth="1"/>
    <col min="8208" max="8449" width="8.09765625" style="104"/>
    <col min="8450" max="8450" width="13.5" style="104" customWidth="1"/>
    <col min="8451" max="8461" width="7.19921875" style="104" customWidth="1"/>
    <col min="8462" max="8462" width="7.296875" style="104" customWidth="1"/>
    <col min="8463" max="8463" width="20.3984375" style="104" customWidth="1"/>
    <col min="8464" max="8705" width="8.09765625" style="104"/>
    <col min="8706" max="8706" width="13.5" style="104" customWidth="1"/>
    <col min="8707" max="8717" width="7.19921875" style="104" customWidth="1"/>
    <col min="8718" max="8718" width="7.296875" style="104" customWidth="1"/>
    <col min="8719" max="8719" width="20.3984375" style="104" customWidth="1"/>
    <col min="8720" max="8961" width="8.09765625" style="104"/>
    <col min="8962" max="8962" width="13.5" style="104" customWidth="1"/>
    <col min="8963" max="8973" width="7.19921875" style="104" customWidth="1"/>
    <col min="8974" max="8974" width="7.296875" style="104" customWidth="1"/>
    <col min="8975" max="8975" width="20.3984375" style="104" customWidth="1"/>
    <col min="8976" max="9217" width="8.09765625" style="104"/>
    <col min="9218" max="9218" width="13.5" style="104" customWidth="1"/>
    <col min="9219" max="9229" width="7.19921875" style="104" customWidth="1"/>
    <col min="9230" max="9230" width="7.296875" style="104" customWidth="1"/>
    <col min="9231" max="9231" width="20.3984375" style="104" customWidth="1"/>
    <col min="9232" max="9473" width="8.09765625" style="104"/>
    <col min="9474" max="9474" width="13.5" style="104" customWidth="1"/>
    <col min="9475" max="9485" width="7.19921875" style="104" customWidth="1"/>
    <col min="9486" max="9486" width="7.296875" style="104" customWidth="1"/>
    <col min="9487" max="9487" width="20.3984375" style="104" customWidth="1"/>
    <col min="9488" max="9729" width="8.09765625" style="104"/>
    <col min="9730" max="9730" width="13.5" style="104" customWidth="1"/>
    <col min="9731" max="9741" width="7.19921875" style="104" customWidth="1"/>
    <col min="9742" max="9742" width="7.296875" style="104" customWidth="1"/>
    <col min="9743" max="9743" width="20.3984375" style="104" customWidth="1"/>
    <col min="9744" max="9985" width="8.09765625" style="104"/>
    <col min="9986" max="9986" width="13.5" style="104" customWidth="1"/>
    <col min="9987" max="9997" width="7.19921875" style="104" customWidth="1"/>
    <col min="9998" max="9998" width="7.296875" style="104" customWidth="1"/>
    <col min="9999" max="9999" width="20.3984375" style="104" customWidth="1"/>
    <col min="10000" max="10241" width="8.09765625" style="104"/>
    <col min="10242" max="10242" width="13.5" style="104" customWidth="1"/>
    <col min="10243" max="10253" width="7.19921875" style="104" customWidth="1"/>
    <col min="10254" max="10254" width="7.296875" style="104" customWidth="1"/>
    <col min="10255" max="10255" width="20.3984375" style="104" customWidth="1"/>
    <col min="10256" max="10497" width="8.09765625" style="104"/>
    <col min="10498" max="10498" width="13.5" style="104" customWidth="1"/>
    <col min="10499" max="10509" width="7.19921875" style="104" customWidth="1"/>
    <col min="10510" max="10510" width="7.296875" style="104" customWidth="1"/>
    <col min="10511" max="10511" width="20.3984375" style="104" customWidth="1"/>
    <col min="10512" max="10753" width="8.09765625" style="104"/>
    <col min="10754" max="10754" width="13.5" style="104" customWidth="1"/>
    <col min="10755" max="10765" width="7.19921875" style="104" customWidth="1"/>
    <col min="10766" max="10766" width="7.296875" style="104" customWidth="1"/>
    <col min="10767" max="10767" width="20.3984375" style="104" customWidth="1"/>
    <col min="10768" max="11009" width="8.09765625" style="104"/>
    <col min="11010" max="11010" width="13.5" style="104" customWidth="1"/>
    <col min="11011" max="11021" width="7.19921875" style="104" customWidth="1"/>
    <col min="11022" max="11022" width="7.296875" style="104" customWidth="1"/>
    <col min="11023" max="11023" width="20.3984375" style="104" customWidth="1"/>
    <col min="11024" max="11265" width="8.09765625" style="104"/>
    <col min="11266" max="11266" width="13.5" style="104" customWidth="1"/>
    <col min="11267" max="11277" width="7.19921875" style="104" customWidth="1"/>
    <col min="11278" max="11278" width="7.296875" style="104" customWidth="1"/>
    <col min="11279" max="11279" width="20.3984375" style="104" customWidth="1"/>
    <col min="11280" max="11521" width="8.09765625" style="104"/>
    <col min="11522" max="11522" width="13.5" style="104" customWidth="1"/>
    <col min="11523" max="11533" width="7.19921875" style="104" customWidth="1"/>
    <col min="11534" max="11534" width="7.296875" style="104" customWidth="1"/>
    <col min="11535" max="11535" width="20.3984375" style="104" customWidth="1"/>
    <col min="11536" max="11777" width="8.09765625" style="104"/>
    <col min="11778" max="11778" width="13.5" style="104" customWidth="1"/>
    <col min="11779" max="11789" width="7.19921875" style="104" customWidth="1"/>
    <col min="11790" max="11790" width="7.296875" style="104" customWidth="1"/>
    <col min="11791" max="11791" width="20.3984375" style="104" customWidth="1"/>
    <col min="11792" max="12033" width="8.09765625" style="104"/>
    <col min="12034" max="12034" width="13.5" style="104" customWidth="1"/>
    <col min="12035" max="12045" width="7.19921875" style="104" customWidth="1"/>
    <col min="12046" max="12046" width="7.296875" style="104" customWidth="1"/>
    <col min="12047" max="12047" width="20.3984375" style="104" customWidth="1"/>
    <col min="12048" max="12289" width="8.09765625" style="104"/>
    <col min="12290" max="12290" width="13.5" style="104" customWidth="1"/>
    <col min="12291" max="12301" width="7.19921875" style="104" customWidth="1"/>
    <col min="12302" max="12302" width="7.296875" style="104" customWidth="1"/>
    <col min="12303" max="12303" width="20.3984375" style="104" customWidth="1"/>
    <col min="12304" max="12545" width="8.09765625" style="104"/>
    <col min="12546" max="12546" width="13.5" style="104" customWidth="1"/>
    <col min="12547" max="12557" width="7.19921875" style="104" customWidth="1"/>
    <col min="12558" max="12558" width="7.296875" style="104" customWidth="1"/>
    <col min="12559" max="12559" width="20.3984375" style="104" customWidth="1"/>
    <col min="12560" max="12801" width="8.09765625" style="104"/>
    <col min="12802" max="12802" width="13.5" style="104" customWidth="1"/>
    <col min="12803" max="12813" width="7.19921875" style="104" customWidth="1"/>
    <col min="12814" max="12814" width="7.296875" style="104" customWidth="1"/>
    <col min="12815" max="12815" width="20.3984375" style="104" customWidth="1"/>
    <col min="12816" max="13057" width="8.09765625" style="104"/>
    <col min="13058" max="13058" width="13.5" style="104" customWidth="1"/>
    <col min="13059" max="13069" width="7.19921875" style="104" customWidth="1"/>
    <col min="13070" max="13070" width="7.296875" style="104" customWidth="1"/>
    <col min="13071" max="13071" width="20.3984375" style="104" customWidth="1"/>
    <col min="13072" max="13313" width="8.09765625" style="104"/>
    <col min="13314" max="13314" width="13.5" style="104" customWidth="1"/>
    <col min="13315" max="13325" width="7.19921875" style="104" customWidth="1"/>
    <col min="13326" max="13326" width="7.296875" style="104" customWidth="1"/>
    <col min="13327" max="13327" width="20.3984375" style="104" customWidth="1"/>
    <col min="13328" max="13569" width="8.09765625" style="104"/>
    <col min="13570" max="13570" width="13.5" style="104" customWidth="1"/>
    <col min="13571" max="13581" width="7.19921875" style="104" customWidth="1"/>
    <col min="13582" max="13582" width="7.296875" style="104" customWidth="1"/>
    <col min="13583" max="13583" width="20.3984375" style="104" customWidth="1"/>
    <col min="13584" max="13825" width="8.09765625" style="104"/>
    <col min="13826" max="13826" width="13.5" style="104" customWidth="1"/>
    <col min="13827" max="13837" width="7.19921875" style="104" customWidth="1"/>
    <col min="13838" max="13838" width="7.296875" style="104" customWidth="1"/>
    <col min="13839" max="13839" width="20.3984375" style="104" customWidth="1"/>
    <col min="13840" max="14081" width="8.09765625" style="104"/>
    <col min="14082" max="14082" width="13.5" style="104" customWidth="1"/>
    <col min="14083" max="14093" width="7.19921875" style="104" customWidth="1"/>
    <col min="14094" max="14094" width="7.296875" style="104" customWidth="1"/>
    <col min="14095" max="14095" width="20.3984375" style="104" customWidth="1"/>
    <col min="14096" max="14337" width="8.09765625" style="104"/>
    <col min="14338" max="14338" width="13.5" style="104" customWidth="1"/>
    <col min="14339" max="14349" width="7.19921875" style="104" customWidth="1"/>
    <col min="14350" max="14350" width="7.296875" style="104" customWidth="1"/>
    <col min="14351" max="14351" width="20.3984375" style="104" customWidth="1"/>
    <col min="14352" max="14593" width="8.09765625" style="104"/>
    <col min="14594" max="14594" width="13.5" style="104" customWidth="1"/>
    <col min="14595" max="14605" width="7.19921875" style="104" customWidth="1"/>
    <col min="14606" max="14606" width="7.296875" style="104" customWidth="1"/>
    <col min="14607" max="14607" width="20.3984375" style="104" customWidth="1"/>
    <col min="14608" max="14849" width="8.09765625" style="104"/>
    <col min="14850" max="14850" width="13.5" style="104" customWidth="1"/>
    <col min="14851" max="14861" width="7.19921875" style="104" customWidth="1"/>
    <col min="14862" max="14862" width="7.296875" style="104" customWidth="1"/>
    <col min="14863" max="14863" width="20.3984375" style="104" customWidth="1"/>
    <col min="14864" max="15105" width="8.09765625" style="104"/>
    <col min="15106" max="15106" width="13.5" style="104" customWidth="1"/>
    <col min="15107" max="15117" width="7.19921875" style="104" customWidth="1"/>
    <col min="15118" max="15118" width="7.296875" style="104" customWidth="1"/>
    <col min="15119" max="15119" width="20.3984375" style="104" customWidth="1"/>
    <col min="15120" max="15361" width="8.09765625" style="104"/>
    <col min="15362" max="15362" width="13.5" style="104" customWidth="1"/>
    <col min="15363" max="15373" width="7.19921875" style="104" customWidth="1"/>
    <col min="15374" max="15374" width="7.296875" style="104" customWidth="1"/>
    <col min="15375" max="15375" width="20.3984375" style="104" customWidth="1"/>
    <col min="15376" max="15617" width="8.09765625" style="104"/>
    <col min="15618" max="15618" width="13.5" style="104" customWidth="1"/>
    <col min="15619" max="15629" width="7.19921875" style="104" customWidth="1"/>
    <col min="15630" max="15630" width="7.296875" style="104" customWidth="1"/>
    <col min="15631" max="15631" width="20.3984375" style="104" customWidth="1"/>
    <col min="15632" max="15873" width="8.09765625" style="104"/>
    <col min="15874" max="15874" width="13.5" style="104" customWidth="1"/>
    <col min="15875" max="15885" width="7.19921875" style="104" customWidth="1"/>
    <col min="15886" max="15886" width="7.296875" style="104" customWidth="1"/>
    <col min="15887" max="15887" width="20.3984375" style="104" customWidth="1"/>
    <col min="15888" max="16129" width="8.09765625" style="104"/>
    <col min="16130" max="16130" width="13.5" style="104" customWidth="1"/>
    <col min="16131" max="16141" width="7.19921875" style="104" customWidth="1"/>
    <col min="16142" max="16142" width="7.296875" style="104" customWidth="1"/>
    <col min="16143" max="16143" width="20.3984375" style="104" customWidth="1"/>
    <col min="16144" max="16384" width="8.09765625" style="104"/>
  </cols>
  <sheetData>
    <row r="1" spans="1:16" ht="22.5" customHeight="1" x14ac:dyDescent="0.45">
      <c r="O1" s="104" t="s">
        <v>256</v>
      </c>
    </row>
    <row r="2" spans="1:16" ht="22.5" customHeight="1" x14ac:dyDescent="0.45">
      <c r="A2" s="273" t="s">
        <v>239</v>
      </c>
      <c r="B2" s="273"/>
      <c r="C2" s="273"/>
      <c r="D2" s="273"/>
      <c r="E2" s="273"/>
      <c r="F2" s="273"/>
      <c r="G2" s="273"/>
      <c r="H2" s="273"/>
      <c r="I2" s="273"/>
      <c r="J2" s="273"/>
      <c r="K2" s="273"/>
      <c r="L2" s="273"/>
      <c r="M2" s="273"/>
      <c r="N2" s="273"/>
      <c r="O2" s="273"/>
    </row>
    <row r="3" spans="1:16" ht="22.5" customHeight="1" x14ac:dyDescent="0.45">
      <c r="A3" s="105"/>
      <c r="B3" s="105"/>
      <c r="C3" s="105"/>
      <c r="D3" s="105"/>
      <c r="E3" s="105"/>
      <c r="F3" s="105"/>
      <c r="G3" s="105"/>
      <c r="H3" s="105"/>
      <c r="I3" s="105"/>
      <c r="J3" s="105"/>
      <c r="K3" s="105"/>
      <c r="L3" s="105"/>
      <c r="M3" s="105"/>
      <c r="N3" s="106"/>
      <c r="O3" s="106"/>
    </row>
    <row r="4" spans="1:16" ht="22.5" customHeight="1" x14ac:dyDescent="0.45">
      <c r="G4" s="107"/>
      <c r="H4" s="107"/>
      <c r="I4" s="107"/>
      <c r="J4" s="108" t="s">
        <v>151</v>
      </c>
      <c r="K4" s="109"/>
      <c r="L4" s="110" t="s">
        <v>152</v>
      </c>
      <c r="M4" s="111"/>
      <c r="N4" s="111"/>
      <c r="O4" s="111"/>
    </row>
    <row r="5" spans="1:16" ht="22.5" customHeight="1" x14ac:dyDescent="0.45">
      <c r="A5" s="346" t="s">
        <v>240</v>
      </c>
      <c r="B5" s="107"/>
      <c r="C5" s="107"/>
      <c r="D5" s="107"/>
      <c r="E5" s="107"/>
      <c r="F5" s="107"/>
      <c r="G5" s="107"/>
      <c r="H5" s="107"/>
      <c r="I5" s="107"/>
      <c r="J5" s="107"/>
      <c r="K5" s="107"/>
      <c r="L5" s="107"/>
      <c r="M5" s="107"/>
      <c r="N5" s="107"/>
      <c r="O5" s="107"/>
    </row>
    <row r="6" spans="1:16" ht="22.5" customHeight="1" x14ac:dyDescent="0.45">
      <c r="A6" s="104" t="s">
        <v>241</v>
      </c>
    </row>
    <row r="7" spans="1:16" ht="42" customHeight="1" thickBot="1" x14ac:dyDescent="0.5">
      <c r="D7" s="274" t="s">
        <v>220</v>
      </c>
      <c r="E7" s="274"/>
      <c r="F7" s="274"/>
      <c r="G7" s="274"/>
      <c r="H7" s="274"/>
      <c r="I7" s="274"/>
      <c r="J7" s="274"/>
      <c r="K7" s="274"/>
      <c r="L7" s="274"/>
      <c r="M7" s="274"/>
    </row>
    <row r="8" spans="1:16" ht="22.5" customHeight="1" thickBot="1" x14ac:dyDescent="0.5">
      <c r="A8" s="275" t="s">
        <v>221</v>
      </c>
      <c r="B8" s="276"/>
      <c r="C8" s="119"/>
      <c r="D8" s="119"/>
      <c r="E8" s="119"/>
      <c r="F8" s="119"/>
      <c r="G8" s="119"/>
      <c r="H8" s="119"/>
      <c r="I8" s="119"/>
      <c r="J8" s="119"/>
      <c r="K8" s="119"/>
      <c r="L8" s="119"/>
      <c r="M8" s="119"/>
      <c r="N8" s="347" t="s">
        <v>155</v>
      </c>
    </row>
    <row r="9" spans="1:16" ht="22.5" customHeight="1" x14ac:dyDescent="0.45">
      <c r="A9" s="279" t="s">
        <v>156</v>
      </c>
      <c r="B9" s="279"/>
      <c r="C9" s="121"/>
      <c r="D9" s="121"/>
      <c r="E9" s="121"/>
      <c r="F9" s="121"/>
      <c r="G9" s="121"/>
      <c r="H9" s="121"/>
      <c r="I9" s="121"/>
      <c r="J9" s="121"/>
      <c r="K9" s="121"/>
      <c r="L9" s="121"/>
      <c r="M9" s="121"/>
      <c r="N9" s="278"/>
    </row>
    <row r="10" spans="1:16" ht="45" customHeight="1" x14ac:dyDescent="0.45">
      <c r="A10" s="280" t="s">
        <v>242</v>
      </c>
      <c r="B10" s="279"/>
      <c r="C10" s="122"/>
      <c r="D10" s="122"/>
      <c r="E10" s="122"/>
      <c r="F10" s="122"/>
      <c r="G10" s="122"/>
      <c r="H10" s="122"/>
      <c r="I10" s="122"/>
      <c r="J10" s="122"/>
      <c r="K10" s="122"/>
      <c r="L10" s="122"/>
      <c r="M10" s="122"/>
      <c r="N10" s="278"/>
      <c r="O10" s="123">
        <f>COUNTA(C8:M8)</f>
        <v>0</v>
      </c>
      <c r="P10" s="124"/>
    </row>
    <row r="11" spans="1:16" ht="22.5" customHeight="1" x14ac:dyDescent="0.45">
      <c r="A11" s="279" t="s">
        <v>158</v>
      </c>
      <c r="B11" s="279"/>
      <c r="C11" s="122"/>
      <c r="D11" s="122"/>
      <c r="E11" s="122"/>
      <c r="F11" s="122"/>
      <c r="G11" s="122"/>
      <c r="H11" s="122"/>
      <c r="I11" s="122"/>
      <c r="J11" s="122"/>
      <c r="K11" s="122"/>
      <c r="L11" s="122"/>
      <c r="M11" s="122"/>
      <c r="N11" s="278"/>
      <c r="O11" s="348" t="s">
        <v>159</v>
      </c>
      <c r="P11" s="124"/>
    </row>
    <row r="12" spans="1:16" ht="22.5" customHeight="1" x14ac:dyDescent="0.45">
      <c r="A12" s="283" t="s">
        <v>155</v>
      </c>
      <c r="B12" s="283"/>
      <c r="C12" s="125">
        <f t="shared" ref="C12:M12" si="0">SUM(C9:C11)</f>
        <v>0</v>
      </c>
      <c r="D12" s="125">
        <f t="shared" si="0"/>
        <v>0</v>
      </c>
      <c r="E12" s="125">
        <f t="shared" si="0"/>
        <v>0</v>
      </c>
      <c r="F12" s="125">
        <f t="shared" si="0"/>
        <v>0</v>
      </c>
      <c r="G12" s="125">
        <f t="shared" si="0"/>
        <v>0</v>
      </c>
      <c r="H12" s="125">
        <f t="shared" si="0"/>
        <v>0</v>
      </c>
      <c r="I12" s="125">
        <f t="shared" si="0"/>
        <v>0</v>
      </c>
      <c r="J12" s="125">
        <f t="shared" si="0"/>
        <v>0</v>
      </c>
      <c r="K12" s="125">
        <f t="shared" si="0"/>
        <v>0</v>
      </c>
      <c r="L12" s="125">
        <f t="shared" si="0"/>
        <v>0</v>
      </c>
      <c r="M12" s="125">
        <f t="shared" si="0"/>
        <v>0</v>
      </c>
      <c r="N12" s="161">
        <f>SUM(C12:M12)</f>
        <v>0</v>
      </c>
      <c r="O12" s="349" t="e">
        <f>N12/O10</f>
        <v>#DIV/0!</v>
      </c>
      <c r="P12" s="124"/>
    </row>
    <row r="13" spans="1:16" ht="22.5" customHeight="1" thickBot="1" x14ac:dyDescent="0.5">
      <c r="A13" s="296"/>
      <c r="B13" s="297"/>
      <c r="C13" s="297"/>
      <c r="D13" s="297"/>
      <c r="E13" s="297"/>
      <c r="F13" s="297"/>
      <c r="G13" s="297"/>
      <c r="H13" s="297"/>
      <c r="I13" s="297"/>
      <c r="J13" s="297"/>
      <c r="K13" s="297"/>
      <c r="L13" s="297"/>
      <c r="M13" s="297"/>
      <c r="N13" s="127"/>
      <c r="O13" s="350" t="s">
        <v>160</v>
      </c>
    </row>
    <row r="14" spans="1:16" ht="27.75" customHeight="1" thickTop="1" x14ac:dyDescent="0.45">
      <c r="A14" s="300" t="s">
        <v>161</v>
      </c>
      <c r="B14" s="301"/>
      <c r="C14" s="128"/>
      <c r="D14" s="128"/>
      <c r="E14" s="128"/>
      <c r="F14" s="128"/>
      <c r="G14" s="128"/>
      <c r="H14" s="128"/>
      <c r="I14" s="128"/>
      <c r="J14" s="128"/>
      <c r="K14" s="128"/>
      <c r="L14" s="128"/>
      <c r="M14" s="128"/>
      <c r="N14" s="129">
        <f>SUM(C14:M14)</f>
        <v>0</v>
      </c>
      <c r="O14" s="349" t="e">
        <f>N14/O10</f>
        <v>#DIV/0!</v>
      </c>
    </row>
    <row r="15" spans="1:16" ht="22.5" customHeight="1" x14ac:dyDescent="0.45">
      <c r="A15" s="117"/>
      <c r="B15" s="117"/>
      <c r="C15" s="117"/>
      <c r="D15" s="117"/>
      <c r="E15" s="117"/>
      <c r="F15" s="117"/>
      <c r="G15" s="117"/>
      <c r="H15" s="117"/>
      <c r="I15" s="117"/>
      <c r="J15" s="117"/>
      <c r="K15" s="117"/>
      <c r="L15" s="117"/>
      <c r="M15" s="117"/>
      <c r="N15" s="117"/>
      <c r="O15" s="117"/>
    </row>
    <row r="16" spans="1:16" ht="22.5" customHeight="1" x14ac:dyDescent="0.45">
      <c r="A16" s="283" t="s">
        <v>162</v>
      </c>
      <c r="B16" s="283"/>
      <c r="C16" s="284" t="e">
        <f>TRUNC(O12/O14,2)</f>
        <v>#DIV/0!</v>
      </c>
      <c r="D16" s="285"/>
      <c r="E16" s="285"/>
      <c r="F16" s="285"/>
      <c r="G16" s="285"/>
      <c r="H16" s="285"/>
      <c r="I16" s="286"/>
      <c r="J16" s="351" t="s">
        <v>163</v>
      </c>
      <c r="K16" s="305"/>
      <c r="L16" s="305"/>
      <c r="M16" s="130"/>
      <c r="N16" s="127"/>
      <c r="O16" s="117"/>
    </row>
    <row r="17" spans="1:15" ht="22.5" customHeight="1" x14ac:dyDescent="0.45">
      <c r="A17" s="117"/>
      <c r="B17" s="117"/>
      <c r="C17" s="117"/>
      <c r="D17" s="117"/>
      <c r="E17" s="117"/>
      <c r="F17" s="117"/>
      <c r="G17" s="117"/>
      <c r="H17" s="117"/>
      <c r="I17" s="117"/>
      <c r="J17" s="117"/>
      <c r="K17" s="117"/>
      <c r="L17" s="117"/>
      <c r="M17" s="117"/>
      <c r="N17" s="117"/>
      <c r="O17" s="117"/>
    </row>
    <row r="18" spans="1:15" ht="22.5" customHeight="1" x14ac:dyDescent="0.45">
      <c r="A18" s="117" t="s">
        <v>164</v>
      </c>
      <c r="B18" s="117"/>
      <c r="C18" s="117"/>
      <c r="D18" s="117"/>
      <c r="E18" s="117"/>
      <c r="F18" s="117"/>
      <c r="G18" s="117"/>
      <c r="H18" s="117"/>
      <c r="I18" s="117"/>
      <c r="J18" s="117"/>
      <c r="K18" s="117"/>
      <c r="L18" s="117"/>
      <c r="M18" s="117"/>
      <c r="N18" s="117"/>
      <c r="O18" s="117"/>
    </row>
    <row r="19" spans="1:15" ht="22.5" customHeight="1" x14ac:dyDescent="0.45">
      <c r="A19" s="283" t="s">
        <v>165</v>
      </c>
      <c r="B19" s="283"/>
      <c r="C19" s="352">
        <f t="shared" ref="C19:M20" si="1">C8</f>
        <v>0</v>
      </c>
      <c r="D19" s="352">
        <f t="shared" si="1"/>
        <v>0</v>
      </c>
      <c r="E19" s="352">
        <f t="shared" si="1"/>
        <v>0</v>
      </c>
      <c r="F19" s="352">
        <f t="shared" si="1"/>
        <v>0</v>
      </c>
      <c r="G19" s="352">
        <f t="shared" si="1"/>
        <v>0</v>
      </c>
      <c r="H19" s="352">
        <f t="shared" si="1"/>
        <v>0</v>
      </c>
      <c r="I19" s="352">
        <f t="shared" si="1"/>
        <v>0</v>
      </c>
      <c r="J19" s="352">
        <f t="shared" si="1"/>
        <v>0</v>
      </c>
      <c r="K19" s="352">
        <f t="shared" si="1"/>
        <v>0</v>
      </c>
      <c r="L19" s="352">
        <f t="shared" si="1"/>
        <v>0</v>
      </c>
      <c r="M19" s="352">
        <f t="shared" si="1"/>
        <v>0</v>
      </c>
      <c r="N19" s="164" t="s">
        <v>155</v>
      </c>
      <c r="O19" s="163" t="s">
        <v>159</v>
      </c>
    </row>
    <row r="20" spans="1:15" ht="22.5" customHeight="1" x14ac:dyDescent="0.45">
      <c r="A20" s="291" t="s">
        <v>166</v>
      </c>
      <c r="B20" s="291"/>
      <c r="C20" s="125">
        <f t="shared" si="1"/>
        <v>0</v>
      </c>
      <c r="D20" s="125">
        <f t="shared" si="1"/>
        <v>0</v>
      </c>
      <c r="E20" s="125">
        <f t="shared" si="1"/>
        <v>0</v>
      </c>
      <c r="F20" s="125">
        <f t="shared" si="1"/>
        <v>0</v>
      </c>
      <c r="G20" s="125">
        <f t="shared" si="1"/>
        <v>0</v>
      </c>
      <c r="H20" s="125">
        <f t="shared" si="1"/>
        <v>0</v>
      </c>
      <c r="I20" s="125">
        <f t="shared" si="1"/>
        <v>0</v>
      </c>
      <c r="J20" s="125">
        <f t="shared" si="1"/>
        <v>0</v>
      </c>
      <c r="K20" s="125">
        <f t="shared" si="1"/>
        <v>0</v>
      </c>
      <c r="L20" s="125">
        <f t="shared" si="1"/>
        <v>0</v>
      </c>
      <c r="M20" s="125">
        <f t="shared" si="1"/>
        <v>0</v>
      </c>
      <c r="N20" s="133">
        <f>SUM(C20:M20)</f>
        <v>0</v>
      </c>
      <c r="O20" s="353" t="e">
        <f>N20/O10</f>
        <v>#DIV/0!</v>
      </c>
    </row>
    <row r="21" spans="1:15" s="124" customFormat="1" ht="22.5" customHeight="1" x14ac:dyDescent="0.45">
      <c r="A21" s="305"/>
      <c r="B21" s="305"/>
      <c r="C21" s="305"/>
      <c r="D21" s="305"/>
      <c r="E21" s="305"/>
      <c r="F21" s="305"/>
      <c r="G21" s="305"/>
      <c r="H21" s="305"/>
      <c r="I21" s="305"/>
      <c r="J21" s="305"/>
      <c r="K21" s="305"/>
      <c r="L21" s="305"/>
      <c r="M21" s="305"/>
      <c r="N21" s="134"/>
      <c r="O21" s="160"/>
    </row>
    <row r="22" spans="1:15" ht="22.5" customHeight="1" x14ac:dyDescent="0.45">
      <c r="A22" s="283" t="s">
        <v>162</v>
      </c>
      <c r="B22" s="283"/>
      <c r="C22" s="284" t="e">
        <f>TRUNC(O20/O14,2)</f>
        <v>#DIV/0!</v>
      </c>
      <c r="D22" s="285"/>
      <c r="E22" s="285"/>
      <c r="F22" s="285"/>
      <c r="G22" s="285"/>
      <c r="H22" s="285"/>
      <c r="I22" s="286"/>
      <c r="J22" s="351" t="s">
        <v>167</v>
      </c>
      <c r="K22" s="305"/>
      <c r="L22" s="305"/>
      <c r="M22" s="130"/>
      <c r="N22" s="127"/>
      <c r="O22" s="117"/>
    </row>
    <row r="23" spans="1:15" ht="9.75" customHeight="1" thickBot="1" x14ac:dyDescent="0.5">
      <c r="A23" s="117"/>
      <c r="B23" s="117"/>
      <c r="C23" s="117"/>
      <c r="D23" s="117"/>
      <c r="E23" s="117"/>
      <c r="F23" s="117"/>
      <c r="G23" s="117"/>
      <c r="H23" s="117"/>
      <c r="I23" s="117"/>
      <c r="J23" s="117"/>
      <c r="K23" s="117"/>
      <c r="L23" s="117"/>
      <c r="M23" s="117"/>
      <c r="N23" s="117"/>
      <c r="O23" s="117"/>
    </row>
    <row r="24" spans="1:15" ht="22.5" customHeight="1" thickBot="1" x14ac:dyDescent="0.5">
      <c r="A24" s="117"/>
      <c r="B24" s="117"/>
      <c r="C24" s="117"/>
      <c r="D24" s="117"/>
      <c r="E24" s="117"/>
      <c r="F24" s="117"/>
      <c r="G24" s="117"/>
      <c r="H24" s="117"/>
      <c r="I24" s="306" t="e">
        <f>IF(I25&lt;30,"不適合","適合")</f>
        <v>#DIV/0!</v>
      </c>
      <c r="J24" s="307"/>
      <c r="K24" s="308"/>
      <c r="L24" s="117"/>
      <c r="M24" s="117"/>
      <c r="N24" s="130"/>
      <c r="O24" s="117"/>
    </row>
    <row r="25" spans="1:15" ht="22.5" customHeight="1" thickBot="1" x14ac:dyDescent="0.5">
      <c r="A25" s="117"/>
      <c r="B25" s="136" t="e">
        <f>C22</f>
        <v>#DIV/0!</v>
      </c>
      <c r="C25" s="127" t="s">
        <v>168</v>
      </c>
      <c r="D25" s="284" t="e">
        <f>C16</f>
        <v>#DIV/0!</v>
      </c>
      <c r="E25" s="286"/>
      <c r="F25" s="127"/>
      <c r="G25" s="127" t="s">
        <v>169</v>
      </c>
      <c r="H25" s="127"/>
      <c r="I25" s="309" t="e">
        <f>ROUNDDOWN(B25/D25,4)*100</f>
        <v>#DIV/0!</v>
      </c>
      <c r="J25" s="310"/>
      <c r="K25" s="137" t="s">
        <v>149</v>
      </c>
      <c r="L25" s="138" t="s">
        <v>243</v>
      </c>
      <c r="M25" s="160"/>
      <c r="N25" s="139"/>
    </row>
    <row r="26" spans="1:15" ht="22.5" customHeight="1" x14ac:dyDescent="0.45">
      <c r="A26" s="117"/>
      <c r="B26" s="140"/>
      <c r="C26" s="140"/>
      <c r="D26" s="140"/>
      <c r="E26" s="140"/>
      <c r="F26" s="140"/>
      <c r="G26" s="140"/>
      <c r="H26" s="140"/>
      <c r="I26" s="140"/>
      <c r="J26" s="140"/>
      <c r="K26" s="140"/>
      <c r="L26" s="140"/>
      <c r="M26" s="140"/>
      <c r="N26" s="141"/>
      <c r="O26" s="140"/>
    </row>
    <row r="27" spans="1:15" ht="22.5" customHeight="1" x14ac:dyDescent="0.45">
      <c r="A27" s="117" t="s">
        <v>171</v>
      </c>
      <c r="B27" s="117"/>
      <c r="C27" s="117"/>
      <c r="D27" s="117"/>
      <c r="E27" s="117"/>
      <c r="F27" s="117"/>
      <c r="G27" s="117"/>
      <c r="H27" s="117"/>
      <c r="I27" s="117"/>
      <c r="J27" s="117"/>
      <c r="K27" s="117"/>
      <c r="L27" s="117"/>
      <c r="M27" s="117"/>
      <c r="N27" s="117"/>
      <c r="O27" s="117"/>
    </row>
    <row r="28" spans="1:15" ht="22.5" customHeight="1" x14ac:dyDescent="0.45">
      <c r="A28" s="283" t="s">
        <v>165</v>
      </c>
      <c r="B28" s="283"/>
      <c r="C28" s="352">
        <f t="shared" ref="C28:M28" si="2">C8</f>
        <v>0</v>
      </c>
      <c r="D28" s="352">
        <f t="shared" si="2"/>
        <v>0</v>
      </c>
      <c r="E28" s="352">
        <f t="shared" si="2"/>
        <v>0</v>
      </c>
      <c r="F28" s="352">
        <f t="shared" si="2"/>
        <v>0</v>
      </c>
      <c r="G28" s="352">
        <f t="shared" si="2"/>
        <v>0</v>
      </c>
      <c r="H28" s="352">
        <f t="shared" si="2"/>
        <v>0</v>
      </c>
      <c r="I28" s="352">
        <f t="shared" si="2"/>
        <v>0</v>
      </c>
      <c r="J28" s="352">
        <f t="shared" si="2"/>
        <v>0</v>
      </c>
      <c r="K28" s="352">
        <f t="shared" si="2"/>
        <v>0</v>
      </c>
      <c r="L28" s="352">
        <f t="shared" si="2"/>
        <v>0</v>
      </c>
      <c r="M28" s="352">
        <f t="shared" si="2"/>
        <v>0</v>
      </c>
      <c r="N28" s="302" t="s">
        <v>155</v>
      </c>
      <c r="O28" s="117"/>
    </row>
    <row r="29" spans="1:15" ht="22.5" customHeight="1" x14ac:dyDescent="0.45">
      <c r="A29" s="291" t="s">
        <v>166</v>
      </c>
      <c r="B29" s="291"/>
      <c r="C29" s="125">
        <f t="shared" ref="C29:M29" si="3">C20</f>
        <v>0</v>
      </c>
      <c r="D29" s="125">
        <f t="shared" si="3"/>
        <v>0</v>
      </c>
      <c r="E29" s="125">
        <f t="shared" si="3"/>
        <v>0</v>
      </c>
      <c r="F29" s="125">
        <f t="shared" si="3"/>
        <v>0</v>
      </c>
      <c r="G29" s="125">
        <f t="shared" si="3"/>
        <v>0</v>
      </c>
      <c r="H29" s="125">
        <f t="shared" si="3"/>
        <v>0</v>
      </c>
      <c r="I29" s="125">
        <f t="shared" si="3"/>
        <v>0</v>
      </c>
      <c r="J29" s="125">
        <f t="shared" si="3"/>
        <v>0</v>
      </c>
      <c r="K29" s="125">
        <f t="shared" si="3"/>
        <v>0</v>
      </c>
      <c r="L29" s="125">
        <f t="shared" si="3"/>
        <v>0</v>
      </c>
      <c r="M29" s="125">
        <f t="shared" si="3"/>
        <v>0</v>
      </c>
      <c r="N29" s="303"/>
      <c r="O29" s="117"/>
    </row>
    <row r="30" spans="1:15" ht="42" customHeight="1" x14ac:dyDescent="0.45">
      <c r="A30" s="354" t="s">
        <v>244</v>
      </c>
      <c r="B30" s="291"/>
      <c r="C30" s="125">
        <f t="shared" ref="C30:M30" si="4">C10</f>
        <v>0</v>
      </c>
      <c r="D30" s="125">
        <f t="shared" si="4"/>
        <v>0</v>
      </c>
      <c r="E30" s="125">
        <f t="shared" si="4"/>
        <v>0</v>
      </c>
      <c r="F30" s="125">
        <f t="shared" si="4"/>
        <v>0</v>
      </c>
      <c r="G30" s="125">
        <f t="shared" si="4"/>
        <v>0</v>
      </c>
      <c r="H30" s="125">
        <f t="shared" si="4"/>
        <v>0</v>
      </c>
      <c r="I30" s="125">
        <f t="shared" si="4"/>
        <v>0</v>
      </c>
      <c r="J30" s="125">
        <f t="shared" si="4"/>
        <v>0</v>
      </c>
      <c r="K30" s="125">
        <f t="shared" si="4"/>
        <v>0</v>
      </c>
      <c r="L30" s="125">
        <f t="shared" si="4"/>
        <v>0</v>
      </c>
      <c r="M30" s="125">
        <f t="shared" si="4"/>
        <v>0</v>
      </c>
      <c r="N30" s="304"/>
      <c r="O30" s="348" t="s">
        <v>159</v>
      </c>
    </row>
    <row r="31" spans="1:15" ht="30.75" customHeight="1" x14ac:dyDescent="0.45">
      <c r="A31" s="283" t="s">
        <v>155</v>
      </c>
      <c r="B31" s="283"/>
      <c r="C31" s="125">
        <f>SUM(C29:C30)</f>
        <v>0</v>
      </c>
      <c r="D31" s="125">
        <f t="shared" ref="D31:M31" si="5">SUM(D29:D30)</f>
        <v>0</v>
      </c>
      <c r="E31" s="125">
        <f t="shared" si="5"/>
        <v>0</v>
      </c>
      <c r="F31" s="125">
        <f t="shared" si="5"/>
        <v>0</v>
      </c>
      <c r="G31" s="125">
        <f t="shared" si="5"/>
        <v>0</v>
      </c>
      <c r="H31" s="125">
        <f t="shared" si="5"/>
        <v>0</v>
      </c>
      <c r="I31" s="125">
        <f t="shared" si="5"/>
        <v>0</v>
      </c>
      <c r="J31" s="125">
        <f t="shared" si="5"/>
        <v>0</v>
      </c>
      <c r="K31" s="125">
        <f t="shared" si="5"/>
        <v>0</v>
      </c>
      <c r="L31" s="125">
        <f t="shared" si="5"/>
        <v>0</v>
      </c>
      <c r="M31" s="125">
        <f t="shared" si="5"/>
        <v>0</v>
      </c>
      <c r="N31" s="133">
        <f>SUM(C31:M31)</f>
        <v>0</v>
      </c>
      <c r="O31" s="349" t="e">
        <f>N31/O10</f>
        <v>#DIV/0!</v>
      </c>
    </row>
    <row r="32" spans="1:15" ht="22.5" customHeight="1" x14ac:dyDescent="0.45">
      <c r="A32" s="117"/>
      <c r="B32" s="117"/>
      <c r="C32" s="117"/>
      <c r="D32" s="117"/>
      <c r="E32" s="117"/>
      <c r="F32" s="117"/>
      <c r="G32" s="117"/>
      <c r="H32" s="117"/>
      <c r="I32" s="117"/>
      <c r="J32" s="117"/>
      <c r="K32" s="117"/>
      <c r="L32" s="117"/>
      <c r="M32" s="117"/>
      <c r="N32" s="117"/>
      <c r="O32" s="117"/>
    </row>
    <row r="33" spans="1:15" ht="22.5" customHeight="1" x14ac:dyDescent="0.45">
      <c r="A33" s="283" t="s">
        <v>162</v>
      </c>
      <c r="B33" s="283"/>
      <c r="C33" s="284" t="e">
        <f>TRUNC(O31/O14,2)</f>
        <v>#DIV/0!</v>
      </c>
      <c r="D33" s="285"/>
      <c r="E33" s="285"/>
      <c r="F33" s="285"/>
      <c r="G33" s="285"/>
      <c r="H33" s="285"/>
      <c r="I33" s="286"/>
      <c r="J33" s="351" t="s">
        <v>172</v>
      </c>
      <c r="K33" s="305"/>
      <c r="L33" s="305"/>
      <c r="M33" s="130"/>
      <c r="N33" s="127"/>
      <c r="O33" s="117"/>
    </row>
    <row r="34" spans="1:15" ht="12" customHeight="1" thickBot="1" x14ac:dyDescent="0.5">
      <c r="A34" s="117"/>
      <c r="B34" s="117"/>
      <c r="C34" s="117"/>
      <c r="D34" s="117"/>
      <c r="E34" s="117"/>
      <c r="F34" s="117"/>
      <c r="G34" s="117"/>
      <c r="H34" s="117"/>
      <c r="I34" s="117"/>
      <c r="J34" s="117"/>
      <c r="K34" s="117"/>
      <c r="L34" s="117"/>
      <c r="M34" s="117"/>
      <c r="N34" s="117"/>
      <c r="O34" s="117"/>
    </row>
    <row r="35" spans="1:15" ht="22.5" customHeight="1" thickBot="1" x14ac:dyDescent="0.5">
      <c r="A35" s="117"/>
      <c r="B35" s="117"/>
      <c r="C35" s="117"/>
      <c r="D35" s="117"/>
      <c r="E35" s="117"/>
      <c r="F35" s="117"/>
      <c r="G35" s="117"/>
      <c r="H35" s="117"/>
      <c r="I35" s="306" t="e">
        <f>IF(I36&lt;50,"不適合","適合")</f>
        <v>#DIV/0!</v>
      </c>
      <c r="J35" s="307"/>
      <c r="K35" s="308"/>
      <c r="L35" s="117"/>
      <c r="M35" s="117"/>
      <c r="N35" s="130"/>
      <c r="O35" s="117"/>
    </row>
    <row r="36" spans="1:15" ht="22.5" customHeight="1" thickBot="1" x14ac:dyDescent="0.5">
      <c r="A36" s="117"/>
      <c r="B36" s="136" t="e">
        <f>C33</f>
        <v>#DIV/0!</v>
      </c>
      <c r="C36" s="127" t="s">
        <v>168</v>
      </c>
      <c r="D36" s="284" t="e">
        <f>C16</f>
        <v>#DIV/0!</v>
      </c>
      <c r="E36" s="286"/>
      <c r="F36" s="127"/>
      <c r="G36" s="127" t="s">
        <v>169</v>
      </c>
      <c r="H36" s="127"/>
      <c r="I36" s="318" t="e">
        <f>ROUNDDOWN(B36/D36,4)*100</f>
        <v>#DIV/0!</v>
      </c>
      <c r="J36" s="319"/>
      <c r="K36" s="143" t="s">
        <v>149</v>
      </c>
      <c r="L36" s="138" t="s">
        <v>245</v>
      </c>
      <c r="M36" s="160"/>
      <c r="N36" s="139"/>
      <c r="O36" s="117"/>
    </row>
    <row r="37" spans="1:15" ht="22.5" customHeight="1" x14ac:dyDescent="0.45">
      <c r="A37" s="117"/>
      <c r="B37" s="117"/>
      <c r="C37" s="117"/>
      <c r="D37" s="117"/>
      <c r="E37" s="117"/>
      <c r="F37" s="117"/>
      <c r="G37" s="117"/>
      <c r="H37" s="117"/>
      <c r="I37" s="117"/>
      <c r="J37" s="117"/>
      <c r="K37" s="117"/>
      <c r="L37" s="117"/>
      <c r="M37" s="117"/>
      <c r="N37" s="117"/>
      <c r="O37" s="117"/>
    </row>
    <row r="38" spans="1:15" ht="22.5" customHeight="1" x14ac:dyDescent="0.45">
      <c r="A38" s="117" t="s">
        <v>246</v>
      </c>
      <c r="B38" s="117"/>
      <c r="C38" s="117"/>
      <c r="D38" s="117"/>
      <c r="E38" s="117"/>
      <c r="F38" s="117"/>
      <c r="G38" s="117"/>
      <c r="H38" s="117"/>
      <c r="I38" s="117"/>
      <c r="J38" s="117"/>
      <c r="K38" s="117"/>
      <c r="L38" s="117"/>
      <c r="M38" s="117"/>
      <c r="N38" s="117"/>
      <c r="O38" s="117"/>
    </row>
    <row r="39" spans="1:15" ht="22.5" customHeight="1" thickBot="1" x14ac:dyDescent="0.5">
      <c r="A39" s="341" t="s">
        <v>223</v>
      </c>
      <c r="B39" s="117"/>
      <c r="C39" s="117"/>
      <c r="D39" s="117"/>
      <c r="E39" s="117"/>
      <c r="F39" s="117"/>
      <c r="G39" s="117"/>
      <c r="H39" s="117"/>
      <c r="I39" s="117"/>
      <c r="J39" s="117"/>
      <c r="K39" s="117"/>
      <c r="L39" s="117"/>
      <c r="M39" s="117"/>
      <c r="N39" s="117"/>
      <c r="O39" s="117"/>
    </row>
    <row r="40" spans="1:15" ht="44.25" customHeight="1" thickBot="1" x14ac:dyDescent="0.5">
      <c r="A40" s="117"/>
      <c r="B40" s="311" t="s">
        <v>247</v>
      </c>
      <c r="C40" s="311"/>
      <c r="D40" s="130"/>
      <c r="E40" s="312" t="s">
        <v>248</v>
      </c>
      <c r="F40" s="312"/>
      <c r="G40" s="312"/>
      <c r="H40" s="130"/>
      <c r="I40" s="306" t="e">
        <f>IF(I41&lt;40,"不適合","適合")</f>
        <v>#DIV/0!</v>
      </c>
      <c r="J40" s="307"/>
      <c r="K40" s="308"/>
      <c r="L40" s="117"/>
      <c r="M40" s="117"/>
      <c r="N40" s="117"/>
      <c r="O40" s="117"/>
    </row>
    <row r="41" spans="1:15" ht="22.5" customHeight="1" thickBot="1" x14ac:dyDescent="0.5">
      <c r="B41" s="313"/>
      <c r="C41" s="314"/>
      <c r="D41" s="159" t="s">
        <v>168</v>
      </c>
      <c r="E41" s="315"/>
      <c r="F41" s="316"/>
      <c r="G41" s="317"/>
      <c r="H41" s="160" t="s">
        <v>169</v>
      </c>
      <c r="I41" s="318" t="e">
        <f>ROUNDDOWN(B41/E41,4)*100</f>
        <v>#DIV/0!</v>
      </c>
      <c r="J41" s="319"/>
      <c r="K41" s="145" t="s">
        <v>177</v>
      </c>
      <c r="L41" s="138" t="s">
        <v>249</v>
      </c>
      <c r="M41" s="160"/>
      <c r="N41" s="139"/>
      <c r="O41" s="117"/>
    </row>
    <row r="42" spans="1:15" ht="22.5" customHeight="1" x14ac:dyDescent="0.45">
      <c r="B42" s="130" t="s">
        <v>179</v>
      </c>
      <c r="C42" s="130"/>
      <c r="D42" s="130"/>
      <c r="E42" s="147" t="s">
        <v>180</v>
      </c>
      <c r="I42" s="117"/>
      <c r="J42" s="117"/>
      <c r="K42" s="117"/>
      <c r="L42" s="117"/>
      <c r="M42" s="117"/>
      <c r="N42" s="117"/>
      <c r="O42" s="117"/>
    </row>
    <row r="44" spans="1:15" ht="27" customHeight="1" x14ac:dyDescent="0.45"/>
    <row r="45" spans="1:15" ht="22.5" customHeight="1" x14ac:dyDescent="0.45">
      <c r="A45" s="346" t="s">
        <v>250</v>
      </c>
    </row>
    <row r="46" spans="1:15" ht="12" customHeight="1" thickBot="1" x14ac:dyDescent="0.5">
      <c r="A46" s="346"/>
    </row>
    <row r="47" spans="1:15" ht="22.5" customHeight="1" x14ac:dyDescent="0.45">
      <c r="A47" s="334"/>
      <c r="B47" s="334"/>
      <c r="C47" s="131"/>
      <c r="D47" s="151">
        <f>C8</f>
        <v>0</v>
      </c>
      <c r="E47" s="151">
        <f t="shared" ref="E47:N47" si="6">D8</f>
        <v>0</v>
      </c>
      <c r="F47" s="151">
        <f t="shared" si="6"/>
        <v>0</v>
      </c>
      <c r="G47" s="151">
        <f t="shared" si="6"/>
        <v>0</v>
      </c>
      <c r="H47" s="151">
        <f t="shared" si="6"/>
        <v>0</v>
      </c>
      <c r="I47" s="151">
        <f t="shared" si="6"/>
        <v>0</v>
      </c>
      <c r="J47" s="151">
        <f t="shared" si="6"/>
        <v>0</v>
      </c>
      <c r="K47" s="151">
        <f t="shared" si="6"/>
        <v>0</v>
      </c>
      <c r="L47" s="151">
        <f t="shared" si="6"/>
        <v>0</v>
      </c>
      <c r="M47" s="151">
        <f t="shared" si="6"/>
        <v>0</v>
      </c>
      <c r="N47" s="151">
        <f t="shared" si="6"/>
        <v>0</v>
      </c>
      <c r="O47" s="329" t="s">
        <v>251</v>
      </c>
    </row>
    <row r="48" spans="1:15" ht="24" customHeight="1" thickBot="1" x14ac:dyDescent="0.5">
      <c r="A48" s="335" t="s">
        <v>227</v>
      </c>
      <c r="B48" s="336"/>
      <c r="C48" s="153" t="s">
        <v>186</v>
      </c>
      <c r="D48" s="122"/>
      <c r="E48" s="122"/>
      <c r="F48" s="122"/>
      <c r="G48" s="122"/>
      <c r="H48" s="122"/>
      <c r="I48" s="122"/>
      <c r="J48" s="122"/>
      <c r="K48" s="122"/>
      <c r="L48" s="122"/>
      <c r="M48" s="122"/>
      <c r="N48" s="154"/>
      <c r="O48" s="330"/>
    </row>
    <row r="49" spans="1:16" ht="24" customHeight="1" thickBot="1" x14ac:dyDescent="0.5">
      <c r="A49" s="337"/>
      <c r="B49" s="338"/>
      <c r="C49" s="165" t="s">
        <v>252</v>
      </c>
      <c r="D49" s="122"/>
      <c r="E49" s="122"/>
      <c r="F49" s="122"/>
      <c r="G49" s="122"/>
      <c r="H49" s="122"/>
      <c r="I49" s="122"/>
      <c r="J49" s="122"/>
      <c r="K49" s="122"/>
      <c r="L49" s="122"/>
      <c r="M49" s="122"/>
      <c r="N49" s="154"/>
      <c r="O49" s="157" t="e">
        <f>IF(AND(O50&gt;=0.5,O51&gt;=0.5),"適合","不適合")</f>
        <v>#DIV/0!</v>
      </c>
    </row>
    <row r="50" spans="1:16" ht="24" customHeight="1" x14ac:dyDescent="0.45">
      <c r="A50" s="335" t="s">
        <v>253</v>
      </c>
      <c r="B50" s="336"/>
      <c r="C50" s="153" t="s">
        <v>186</v>
      </c>
      <c r="D50" s="122"/>
      <c r="E50" s="122"/>
      <c r="F50" s="122"/>
      <c r="G50" s="122"/>
      <c r="H50" s="122"/>
      <c r="I50" s="122"/>
      <c r="J50" s="122"/>
      <c r="K50" s="122"/>
      <c r="L50" s="122"/>
      <c r="M50" s="122"/>
      <c r="N50" s="122"/>
      <c r="O50" s="355" t="e">
        <f>(SUM(D50:N50)/SUM(D48:N48))</f>
        <v>#DIV/0!</v>
      </c>
      <c r="P50" s="104" t="s">
        <v>189</v>
      </c>
    </row>
    <row r="51" spans="1:16" ht="24" customHeight="1" x14ac:dyDescent="0.45">
      <c r="A51" s="337"/>
      <c r="B51" s="338"/>
      <c r="C51" s="165" t="s">
        <v>252</v>
      </c>
      <c r="D51" s="122"/>
      <c r="E51" s="122"/>
      <c r="F51" s="122"/>
      <c r="G51" s="122"/>
      <c r="H51" s="122"/>
      <c r="I51" s="122"/>
      <c r="J51" s="122"/>
      <c r="K51" s="122"/>
      <c r="L51" s="122"/>
      <c r="M51" s="122"/>
      <c r="N51" s="122"/>
      <c r="O51" s="355" t="e">
        <f>SUM(D51:N51)/SUM(D49:N49)</f>
        <v>#DIV/0!</v>
      </c>
      <c r="P51" s="104" t="s">
        <v>190</v>
      </c>
    </row>
    <row r="52" spans="1:16" ht="22.5" customHeight="1" x14ac:dyDescent="0.45">
      <c r="O52" s="116" t="s">
        <v>254</v>
      </c>
    </row>
  </sheetData>
  <mergeCells count="43">
    <mergeCell ref="A47:B47"/>
    <mergeCell ref="O47:O48"/>
    <mergeCell ref="A48:B49"/>
    <mergeCell ref="A50:B51"/>
    <mergeCell ref="B40:C40"/>
    <mergeCell ref="E40:G40"/>
    <mergeCell ref="I40:K40"/>
    <mergeCell ref="B41:C41"/>
    <mergeCell ref="E41:G41"/>
    <mergeCell ref="I41:J41"/>
    <mergeCell ref="A31:B31"/>
    <mergeCell ref="A33:B33"/>
    <mergeCell ref="C33:I33"/>
    <mergeCell ref="J33:L33"/>
    <mergeCell ref="I35:K35"/>
    <mergeCell ref="D36:E36"/>
    <mergeCell ref="I36:J36"/>
    <mergeCell ref="I24:K24"/>
    <mergeCell ref="D25:E25"/>
    <mergeCell ref="I25:J25"/>
    <mergeCell ref="A28:B28"/>
    <mergeCell ref="N28:N30"/>
    <mergeCell ref="A29:B29"/>
    <mergeCell ref="A30:B30"/>
    <mergeCell ref="A19:B19"/>
    <mergeCell ref="A20:B20"/>
    <mergeCell ref="A21:M21"/>
    <mergeCell ref="A22:B22"/>
    <mergeCell ref="C22:I22"/>
    <mergeCell ref="J22:L22"/>
    <mergeCell ref="A12:B12"/>
    <mergeCell ref="A13:M13"/>
    <mergeCell ref="A14:B14"/>
    <mergeCell ref="A16:B16"/>
    <mergeCell ref="C16:I16"/>
    <mergeCell ref="J16:L16"/>
    <mergeCell ref="A2:O2"/>
    <mergeCell ref="D7:M7"/>
    <mergeCell ref="A8:B8"/>
    <mergeCell ref="N8:N11"/>
    <mergeCell ref="A9:B9"/>
    <mergeCell ref="A10:B10"/>
    <mergeCell ref="A11:B11"/>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theme="0"/>
    <pageSetUpPr fitToPage="1"/>
  </sheetPr>
  <dimension ref="A1:AE71"/>
  <sheetViews>
    <sheetView view="pageBreakPreview" zoomScale="96" zoomScaleNormal="110" zoomScaleSheetLayoutView="96" workbookViewId="0">
      <selection activeCell="L39" sqref="L39:Q42"/>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29"/>
      <c r="B1" s="29"/>
      <c r="C1" s="29"/>
      <c r="D1" s="29"/>
      <c r="E1" s="29"/>
      <c r="F1" s="29"/>
      <c r="G1" s="29"/>
      <c r="H1" s="29"/>
      <c r="I1" s="29"/>
      <c r="J1" s="29"/>
      <c r="K1" s="29"/>
      <c r="L1" s="29"/>
      <c r="M1" s="29"/>
      <c r="N1" s="29"/>
      <c r="O1" s="29"/>
      <c r="P1" s="29"/>
      <c r="Q1" s="29"/>
      <c r="R1" s="29"/>
      <c r="S1" s="29"/>
      <c r="T1" s="29"/>
      <c r="U1" s="29"/>
      <c r="V1" s="29" t="s">
        <v>215</v>
      </c>
      <c r="W1" s="29"/>
      <c r="X1" s="29"/>
      <c r="Y1" s="29"/>
      <c r="Z1" s="29"/>
    </row>
    <row r="2" spans="1:26" ht="15" customHeight="1" x14ac:dyDescent="0.45">
      <c r="A2" s="29"/>
      <c r="B2" s="29"/>
      <c r="C2" s="29"/>
      <c r="D2" s="29"/>
      <c r="E2" s="29"/>
      <c r="F2" s="29"/>
      <c r="G2" s="29"/>
      <c r="H2" s="29"/>
      <c r="I2" s="29"/>
      <c r="J2" s="29"/>
      <c r="K2" s="29"/>
      <c r="L2" s="29"/>
      <c r="M2" s="29"/>
      <c r="N2" s="29"/>
      <c r="O2" s="29"/>
      <c r="P2" s="29"/>
      <c r="Q2" s="204" t="s">
        <v>73</v>
      </c>
      <c r="R2" s="204"/>
      <c r="S2" s="204"/>
      <c r="T2" s="204"/>
      <c r="U2" s="204"/>
      <c r="V2" s="204"/>
      <c r="W2" s="204"/>
      <c r="X2" s="204"/>
      <c r="Y2" s="204"/>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205" t="s">
        <v>74</v>
      </c>
      <c r="C4" s="205"/>
      <c r="D4" s="205"/>
      <c r="E4" s="205"/>
      <c r="F4" s="205"/>
      <c r="G4" s="205"/>
      <c r="H4" s="205"/>
      <c r="I4" s="205"/>
      <c r="J4" s="205"/>
      <c r="K4" s="205"/>
      <c r="L4" s="205"/>
      <c r="M4" s="205"/>
      <c r="N4" s="205"/>
      <c r="O4" s="205"/>
      <c r="P4" s="205"/>
      <c r="Q4" s="205"/>
      <c r="R4" s="205"/>
      <c r="S4" s="205"/>
      <c r="T4" s="205"/>
      <c r="U4" s="205"/>
      <c r="V4" s="205"/>
      <c r="W4" s="205"/>
      <c r="X4" s="205"/>
      <c r="Y4" s="205"/>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29"/>
      <c r="B6" s="169" t="s">
        <v>1</v>
      </c>
      <c r="C6" s="170"/>
      <c r="D6" s="170"/>
      <c r="E6" s="170"/>
      <c r="F6" s="171"/>
      <c r="G6" s="10"/>
      <c r="H6" s="11"/>
      <c r="I6" s="53"/>
      <c r="J6" s="53"/>
      <c r="K6" s="53"/>
      <c r="L6" s="54"/>
      <c r="M6" s="169" t="s">
        <v>46</v>
      </c>
      <c r="N6" s="170"/>
      <c r="O6" s="171"/>
      <c r="P6" s="169" t="s">
        <v>47</v>
      </c>
      <c r="Q6" s="170"/>
      <c r="R6" s="170"/>
      <c r="S6" s="170"/>
      <c r="T6" s="170"/>
      <c r="U6" s="170"/>
      <c r="V6" s="170"/>
      <c r="W6" s="170"/>
      <c r="X6" s="170"/>
      <c r="Y6" s="171"/>
      <c r="Z6" s="29"/>
    </row>
    <row r="7" spans="1:26" ht="22.5" customHeight="1" x14ac:dyDescent="0.45">
      <c r="A7" s="29"/>
      <c r="B7" s="177" t="s">
        <v>2</v>
      </c>
      <c r="C7" s="177"/>
      <c r="D7" s="177"/>
      <c r="E7" s="177"/>
      <c r="F7" s="177"/>
      <c r="G7" s="206" t="s">
        <v>62</v>
      </c>
      <c r="H7" s="207"/>
      <c r="I7" s="207"/>
      <c r="J7" s="207"/>
      <c r="K7" s="207"/>
      <c r="L7" s="207"/>
      <c r="M7" s="207"/>
      <c r="N7" s="207"/>
      <c r="O7" s="207"/>
      <c r="P7" s="207"/>
      <c r="Q7" s="207"/>
      <c r="R7" s="207"/>
      <c r="S7" s="207"/>
      <c r="T7" s="207"/>
      <c r="U7" s="207"/>
      <c r="V7" s="207"/>
      <c r="W7" s="207"/>
      <c r="X7" s="207"/>
      <c r="Y7" s="208"/>
      <c r="Z7" s="29"/>
    </row>
    <row r="8" spans="1:26" ht="15" customHeight="1" x14ac:dyDescent="0.4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5">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5">
      <c r="A10" s="29"/>
      <c r="B10" s="15" t="s">
        <v>3</v>
      </c>
      <c r="C10" s="29"/>
      <c r="D10" s="29"/>
      <c r="E10" s="29"/>
      <c r="F10" s="29"/>
      <c r="G10" s="29"/>
      <c r="H10" s="29"/>
      <c r="I10" s="29"/>
      <c r="J10" s="29"/>
      <c r="K10" s="29"/>
      <c r="L10" s="29"/>
      <c r="M10" s="29"/>
      <c r="N10" s="29"/>
      <c r="O10" s="29"/>
      <c r="P10" s="29"/>
      <c r="Q10" s="29"/>
      <c r="R10" s="29"/>
      <c r="S10" s="29"/>
      <c r="T10" s="29"/>
      <c r="U10" s="227" t="s">
        <v>44</v>
      </c>
      <c r="V10" s="205"/>
      <c r="W10" s="205"/>
      <c r="X10" s="205"/>
      <c r="Y10" s="228"/>
      <c r="Z10" s="29"/>
    </row>
    <row r="11" spans="1:26" ht="15" customHeight="1" x14ac:dyDescent="0.45">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5">
      <c r="A12" s="29"/>
      <c r="B12" s="15"/>
      <c r="C12" s="18" t="s">
        <v>4</v>
      </c>
      <c r="D12" s="167" t="s">
        <v>136</v>
      </c>
      <c r="E12" s="167"/>
      <c r="F12" s="167"/>
      <c r="G12" s="167"/>
      <c r="H12" s="167"/>
      <c r="I12" s="167"/>
      <c r="J12" s="167"/>
      <c r="K12" s="167"/>
      <c r="L12" s="167"/>
      <c r="M12" s="167"/>
      <c r="N12" s="167"/>
      <c r="O12" s="167"/>
      <c r="P12" s="167"/>
      <c r="Q12" s="167"/>
      <c r="R12" s="167"/>
      <c r="S12" s="167"/>
      <c r="T12" s="168"/>
      <c r="U12" s="21"/>
      <c r="V12" s="22" t="s">
        <v>32</v>
      </c>
      <c r="W12" s="22" t="s">
        <v>33</v>
      </c>
      <c r="X12" s="22" t="s">
        <v>32</v>
      </c>
      <c r="Y12" s="24"/>
      <c r="Z12" s="29"/>
    </row>
    <row r="13" spans="1:26" ht="15" customHeight="1" x14ac:dyDescent="0.45">
      <c r="A13" s="77"/>
      <c r="B13" s="15"/>
      <c r="C13" s="78"/>
      <c r="D13" s="167"/>
      <c r="E13" s="167"/>
      <c r="F13" s="167"/>
      <c r="G13" s="167"/>
      <c r="H13" s="167"/>
      <c r="I13" s="167"/>
      <c r="J13" s="167"/>
      <c r="K13" s="167"/>
      <c r="L13" s="167"/>
      <c r="M13" s="167"/>
      <c r="N13" s="167"/>
      <c r="O13" s="167"/>
      <c r="P13" s="167"/>
      <c r="Q13" s="167"/>
      <c r="R13" s="167"/>
      <c r="S13" s="167"/>
      <c r="T13" s="168"/>
      <c r="U13" s="21"/>
      <c r="V13" s="22"/>
      <c r="W13" s="22"/>
      <c r="X13" s="22"/>
      <c r="Y13" s="24"/>
      <c r="Z13" s="77"/>
    </row>
    <row r="14" spans="1:26" ht="7.5" customHeight="1" x14ac:dyDescent="0.45">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5">
      <c r="A15" s="29"/>
      <c r="B15" s="15"/>
      <c r="C15" s="18" t="s">
        <v>5</v>
      </c>
      <c r="D15" s="167" t="s">
        <v>109</v>
      </c>
      <c r="E15" s="167"/>
      <c r="F15" s="167"/>
      <c r="G15" s="167"/>
      <c r="H15" s="167"/>
      <c r="I15" s="167"/>
      <c r="J15" s="167"/>
      <c r="K15" s="167"/>
      <c r="L15" s="167"/>
      <c r="M15" s="167"/>
      <c r="N15" s="167"/>
      <c r="O15" s="167"/>
      <c r="P15" s="167"/>
      <c r="Q15" s="167"/>
      <c r="R15" s="167"/>
      <c r="S15" s="167"/>
      <c r="T15" s="168"/>
      <c r="U15" s="21"/>
      <c r="V15" s="22" t="s">
        <v>32</v>
      </c>
      <c r="W15" s="22" t="s">
        <v>33</v>
      </c>
      <c r="X15" s="22" t="s">
        <v>32</v>
      </c>
      <c r="Y15" s="24"/>
      <c r="Z15" s="29"/>
    </row>
    <row r="16" spans="1:26" ht="15" customHeight="1" x14ac:dyDescent="0.45">
      <c r="A16" s="29"/>
      <c r="B16" s="15"/>
      <c r="C16" s="29"/>
      <c r="D16" s="167"/>
      <c r="E16" s="167"/>
      <c r="F16" s="167"/>
      <c r="G16" s="167"/>
      <c r="H16" s="167"/>
      <c r="I16" s="167"/>
      <c r="J16" s="167"/>
      <c r="K16" s="167"/>
      <c r="L16" s="167"/>
      <c r="M16" s="167"/>
      <c r="N16" s="167"/>
      <c r="O16" s="167"/>
      <c r="P16" s="167"/>
      <c r="Q16" s="167"/>
      <c r="R16" s="167"/>
      <c r="S16" s="167"/>
      <c r="T16" s="168"/>
      <c r="U16" s="21"/>
      <c r="V16" s="22"/>
      <c r="W16" s="22"/>
      <c r="X16" s="22"/>
      <c r="Y16" s="24"/>
      <c r="Z16" s="29"/>
    </row>
    <row r="17" spans="1:26" ht="7.5" customHeight="1" x14ac:dyDescent="0.45">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5">
      <c r="A18" s="29"/>
      <c r="B18" s="15"/>
      <c r="C18" s="29" t="s">
        <v>31</v>
      </c>
      <c r="D18" s="179" t="s">
        <v>137</v>
      </c>
      <c r="E18" s="179"/>
      <c r="F18" s="179"/>
      <c r="G18" s="179"/>
      <c r="H18" s="179"/>
      <c r="I18" s="179"/>
      <c r="J18" s="179"/>
      <c r="K18" s="179"/>
      <c r="L18" s="179"/>
      <c r="M18" s="179"/>
      <c r="N18" s="179"/>
      <c r="O18" s="179"/>
      <c r="P18" s="179"/>
      <c r="Q18" s="179"/>
      <c r="R18" s="179"/>
      <c r="S18" s="179"/>
      <c r="T18" s="181"/>
      <c r="U18" s="21"/>
      <c r="V18" s="22" t="s">
        <v>32</v>
      </c>
      <c r="W18" s="22" t="s">
        <v>33</v>
      </c>
      <c r="X18" s="22" t="s">
        <v>32</v>
      </c>
      <c r="Y18" s="24"/>
      <c r="Z18" s="29"/>
    </row>
    <row r="19" spans="1:26" ht="7.5" customHeight="1" x14ac:dyDescent="0.45">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5">
      <c r="A20" s="29"/>
      <c r="B20" s="15"/>
      <c r="C20" s="9" t="s">
        <v>6</v>
      </c>
      <c r="D20" s="180" t="s">
        <v>138</v>
      </c>
      <c r="E20" s="180"/>
      <c r="F20" s="180"/>
      <c r="G20" s="180"/>
      <c r="H20" s="180"/>
      <c r="I20" s="180"/>
      <c r="J20" s="180"/>
      <c r="K20" s="180"/>
      <c r="L20" s="180"/>
      <c r="M20" s="180"/>
      <c r="N20" s="180"/>
      <c r="O20" s="180"/>
      <c r="P20" s="180"/>
      <c r="Q20" s="180"/>
      <c r="R20" s="180"/>
      <c r="S20" s="180"/>
      <c r="T20" s="194"/>
      <c r="U20" s="21"/>
      <c r="V20" s="22" t="s">
        <v>32</v>
      </c>
      <c r="W20" s="22" t="s">
        <v>33</v>
      </c>
      <c r="X20" s="22" t="s">
        <v>32</v>
      </c>
      <c r="Y20" s="24"/>
      <c r="Z20" s="29"/>
    </row>
    <row r="21" spans="1:26" ht="7.5" customHeight="1" x14ac:dyDescent="0.45">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5">
      <c r="A22" s="29"/>
      <c r="B22" s="15"/>
      <c r="C22" s="18" t="s">
        <v>75</v>
      </c>
      <c r="D22" s="167" t="s">
        <v>139</v>
      </c>
      <c r="E22" s="167"/>
      <c r="F22" s="167"/>
      <c r="G22" s="167"/>
      <c r="H22" s="167"/>
      <c r="I22" s="167"/>
      <c r="J22" s="167"/>
      <c r="K22" s="167"/>
      <c r="L22" s="167"/>
      <c r="M22" s="167"/>
      <c r="N22" s="167"/>
      <c r="O22" s="167"/>
      <c r="P22" s="167"/>
      <c r="Q22" s="167"/>
      <c r="R22" s="167"/>
      <c r="S22" s="167"/>
      <c r="T22" s="168"/>
      <c r="U22" s="21"/>
      <c r="V22" s="22" t="s">
        <v>32</v>
      </c>
      <c r="W22" s="22" t="s">
        <v>33</v>
      </c>
      <c r="X22" s="22" t="s">
        <v>32</v>
      </c>
      <c r="Y22" s="24"/>
      <c r="Z22" s="29"/>
    </row>
    <row r="23" spans="1:26" ht="30" customHeight="1" x14ac:dyDescent="0.45">
      <c r="A23" s="29"/>
      <c r="B23" s="15"/>
      <c r="C23" s="29"/>
      <c r="D23" s="167"/>
      <c r="E23" s="167"/>
      <c r="F23" s="167"/>
      <c r="G23" s="167"/>
      <c r="H23" s="167"/>
      <c r="I23" s="167"/>
      <c r="J23" s="167"/>
      <c r="K23" s="167"/>
      <c r="L23" s="167"/>
      <c r="M23" s="167"/>
      <c r="N23" s="167"/>
      <c r="O23" s="167"/>
      <c r="P23" s="167"/>
      <c r="Q23" s="167"/>
      <c r="R23" s="167"/>
      <c r="S23" s="167"/>
      <c r="T23" s="168"/>
      <c r="U23" s="21"/>
      <c r="V23" s="22"/>
      <c r="W23" s="22"/>
      <c r="X23" s="22"/>
      <c r="Y23" s="24"/>
      <c r="Z23" s="29"/>
    </row>
    <row r="24" spans="1:26" ht="7.5" customHeight="1" x14ac:dyDescent="0.45">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5">
      <c r="A25" s="29"/>
      <c r="B25" s="15"/>
      <c r="C25" s="29" t="s">
        <v>76</v>
      </c>
      <c r="D25" s="29" t="s">
        <v>140</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5">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5">
      <c r="A27" s="29"/>
      <c r="B27" s="15"/>
      <c r="C27" s="29" t="s">
        <v>77</v>
      </c>
      <c r="D27" s="29" t="s">
        <v>105</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5">
      <c r="A29" s="29"/>
      <c r="B29" s="15"/>
      <c r="C29" s="29" t="s">
        <v>78</v>
      </c>
      <c r="D29" s="180" t="s">
        <v>141</v>
      </c>
      <c r="E29" s="180"/>
      <c r="F29" s="180"/>
      <c r="G29" s="180"/>
      <c r="H29" s="180"/>
      <c r="I29" s="180"/>
      <c r="J29" s="180"/>
      <c r="K29" s="180"/>
      <c r="L29" s="180"/>
      <c r="M29" s="180"/>
      <c r="N29" s="180"/>
      <c r="O29" s="180"/>
      <c r="P29" s="180"/>
      <c r="Q29" s="180"/>
      <c r="R29" s="180"/>
      <c r="S29" s="180"/>
      <c r="T29" s="194"/>
      <c r="U29" s="21"/>
      <c r="V29" s="22" t="s">
        <v>32</v>
      </c>
      <c r="W29" s="22" t="s">
        <v>33</v>
      </c>
      <c r="X29" s="22" t="s">
        <v>32</v>
      </c>
      <c r="Y29" s="24"/>
      <c r="Z29" s="29"/>
    </row>
    <row r="30" spans="1:26" ht="15" customHeight="1" x14ac:dyDescent="0.45">
      <c r="A30" s="29"/>
      <c r="B30" s="15"/>
      <c r="C30" s="29" t="s">
        <v>10</v>
      </c>
      <c r="D30" s="180"/>
      <c r="E30" s="180"/>
      <c r="F30" s="180"/>
      <c r="G30" s="180"/>
      <c r="H30" s="180"/>
      <c r="I30" s="180"/>
      <c r="J30" s="180"/>
      <c r="K30" s="180"/>
      <c r="L30" s="180"/>
      <c r="M30" s="180"/>
      <c r="N30" s="180"/>
      <c r="O30" s="180"/>
      <c r="P30" s="180"/>
      <c r="Q30" s="180"/>
      <c r="R30" s="180"/>
      <c r="S30" s="180"/>
      <c r="T30" s="194"/>
      <c r="U30" s="21"/>
      <c r="V30" s="22"/>
      <c r="W30" s="22"/>
      <c r="X30" s="22"/>
      <c r="Y30" s="24"/>
      <c r="Z30" s="29"/>
    </row>
    <row r="31" spans="1:26" ht="15" customHeight="1" x14ac:dyDescent="0.45">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5">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5">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29" t="s">
        <v>142</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5">
      <c r="A35" s="29"/>
      <c r="B35" s="15"/>
      <c r="C35" s="180" t="s">
        <v>143</v>
      </c>
      <c r="D35" s="180"/>
      <c r="E35" s="180"/>
      <c r="F35" s="180"/>
      <c r="G35" s="180"/>
      <c r="H35" s="180"/>
      <c r="I35" s="180"/>
      <c r="J35" s="180"/>
      <c r="K35" s="180"/>
      <c r="L35" s="180"/>
      <c r="M35" s="180"/>
      <c r="N35" s="180"/>
      <c r="O35" s="180"/>
      <c r="P35" s="180"/>
      <c r="Q35" s="180"/>
      <c r="R35" s="180"/>
      <c r="S35" s="180"/>
      <c r="T35" s="194"/>
      <c r="U35" s="21"/>
      <c r="V35" s="22"/>
      <c r="W35" s="22"/>
      <c r="X35" s="22"/>
      <c r="Y35" s="24"/>
      <c r="Z35" s="29"/>
    </row>
    <row r="36" spans="1:26" ht="15" customHeight="1" x14ac:dyDescent="0.45">
      <c r="A36" s="29"/>
      <c r="B36" s="15"/>
      <c r="C36" s="180"/>
      <c r="D36" s="180"/>
      <c r="E36" s="180"/>
      <c r="F36" s="180"/>
      <c r="G36" s="180"/>
      <c r="H36" s="180"/>
      <c r="I36" s="180"/>
      <c r="J36" s="180"/>
      <c r="K36" s="180"/>
      <c r="L36" s="180"/>
      <c r="M36" s="180"/>
      <c r="N36" s="180"/>
      <c r="O36" s="180"/>
      <c r="P36" s="180"/>
      <c r="Q36" s="180"/>
      <c r="R36" s="180"/>
      <c r="S36" s="180"/>
      <c r="T36" s="194"/>
      <c r="U36" s="21"/>
      <c r="V36" s="22"/>
      <c r="W36" s="22"/>
      <c r="X36" s="22"/>
      <c r="Y36" s="24"/>
      <c r="Z36" s="29"/>
    </row>
    <row r="37" spans="1:26" ht="7.5" customHeight="1" x14ac:dyDescent="0.45">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5">
      <c r="A38" s="29"/>
      <c r="B38" s="15"/>
      <c r="C38" s="32"/>
      <c r="D38" s="195"/>
      <c r="E38" s="196"/>
      <c r="F38" s="196"/>
      <c r="G38" s="196"/>
      <c r="H38" s="196"/>
      <c r="I38" s="196"/>
      <c r="J38" s="196"/>
      <c r="K38" s="197"/>
      <c r="L38" s="198" t="s">
        <v>12</v>
      </c>
      <c r="M38" s="170"/>
      <c r="N38" s="171"/>
      <c r="O38" s="229" t="s">
        <v>13</v>
      </c>
      <c r="P38" s="230"/>
      <c r="Q38" s="231"/>
      <c r="R38" s="33"/>
      <c r="S38" s="33"/>
      <c r="T38" s="33"/>
      <c r="U38" s="21"/>
      <c r="V38" s="22"/>
      <c r="W38" s="22"/>
      <c r="X38" s="22"/>
      <c r="Y38" s="24"/>
      <c r="Z38" s="29"/>
    </row>
    <row r="39" spans="1:26" ht="54" customHeight="1" x14ac:dyDescent="0.45">
      <c r="A39" s="29"/>
      <c r="B39" s="15"/>
      <c r="C39" s="34" t="s">
        <v>14</v>
      </c>
      <c r="D39" s="185" t="s">
        <v>79</v>
      </c>
      <c r="E39" s="185"/>
      <c r="F39" s="185"/>
      <c r="G39" s="185"/>
      <c r="H39" s="185"/>
      <c r="I39" s="185"/>
      <c r="J39" s="185"/>
      <c r="K39" s="185"/>
      <c r="L39" s="343" t="e">
        <f>'別紙3-3-2計算シート（行動援護)'!C17:I17</f>
        <v>#VALUE!</v>
      </c>
      <c r="M39" s="170"/>
      <c r="N39" s="342" t="s">
        <v>235</v>
      </c>
      <c r="O39" s="344" t="e">
        <f>'別紙3-3-2計算シート（行動援護)'!E42:G42</f>
        <v>#VALUE!</v>
      </c>
      <c r="P39" s="170"/>
      <c r="Q39" s="345" t="s">
        <v>234</v>
      </c>
      <c r="R39" s="6"/>
      <c r="S39" s="6"/>
      <c r="T39" s="6"/>
      <c r="U39" s="227" t="s">
        <v>44</v>
      </c>
      <c r="V39" s="205"/>
      <c r="W39" s="205"/>
      <c r="X39" s="205"/>
      <c r="Y39" s="228"/>
      <c r="Z39" s="29"/>
    </row>
    <row r="40" spans="1:26" ht="54" customHeight="1" x14ac:dyDescent="0.45">
      <c r="A40" s="29"/>
      <c r="B40" s="15"/>
      <c r="C40" s="34" t="s">
        <v>18</v>
      </c>
      <c r="D40" s="185" t="s">
        <v>96</v>
      </c>
      <c r="E40" s="185"/>
      <c r="F40" s="185"/>
      <c r="G40" s="185"/>
      <c r="H40" s="185"/>
      <c r="I40" s="185"/>
      <c r="J40" s="185"/>
      <c r="K40" s="185"/>
      <c r="L40" s="343" t="e">
        <f>'別紙3-3-2計算シート（行動援護)'!C23:I23</f>
        <v>#VALUE!</v>
      </c>
      <c r="M40" s="170"/>
      <c r="N40" s="342" t="s">
        <v>236</v>
      </c>
      <c r="O40" s="182"/>
      <c r="P40" s="182"/>
      <c r="Q40" s="182"/>
      <c r="R40" s="35"/>
      <c r="S40" s="183" t="s">
        <v>100</v>
      </c>
      <c r="T40" s="184"/>
      <c r="U40" s="21"/>
      <c r="V40" s="22" t="s">
        <v>32</v>
      </c>
      <c r="W40" s="22" t="s">
        <v>33</v>
      </c>
      <c r="X40" s="22" t="s">
        <v>32</v>
      </c>
      <c r="Y40" s="24"/>
      <c r="Z40" s="29"/>
    </row>
    <row r="41" spans="1:26" ht="54" customHeight="1" x14ac:dyDescent="0.45">
      <c r="A41" s="29"/>
      <c r="B41" s="15"/>
      <c r="C41" s="34" t="s">
        <v>19</v>
      </c>
      <c r="D41" s="185" t="s">
        <v>94</v>
      </c>
      <c r="E41" s="185"/>
      <c r="F41" s="185"/>
      <c r="G41" s="185"/>
      <c r="H41" s="185"/>
      <c r="I41" s="185"/>
      <c r="J41" s="185"/>
      <c r="K41" s="185"/>
      <c r="L41" s="343" t="e">
        <f>'別紙3-3-2計算シート（行動援護)'!C34:I34</f>
        <v>#VALUE!</v>
      </c>
      <c r="M41" s="170"/>
      <c r="N41" s="342" t="s">
        <v>237</v>
      </c>
      <c r="O41" s="182"/>
      <c r="P41" s="182"/>
      <c r="Q41" s="182"/>
      <c r="R41" s="35"/>
      <c r="S41" s="183" t="s">
        <v>101</v>
      </c>
      <c r="T41" s="184"/>
      <c r="U41" s="21"/>
      <c r="V41" s="22" t="s">
        <v>32</v>
      </c>
      <c r="W41" s="22" t="s">
        <v>33</v>
      </c>
      <c r="X41" s="22" t="s">
        <v>32</v>
      </c>
      <c r="Y41" s="24"/>
      <c r="Z41" s="29"/>
    </row>
    <row r="42" spans="1:26" ht="54" customHeight="1" x14ac:dyDescent="0.45">
      <c r="A42" s="29"/>
      <c r="B42" s="15"/>
      <c r="C42" s="34" t="s">
        <v>95</v>
      </c>
      <c r="D42" s="185" t="s">
        <v>80</v>
      </c>
      <c r="E42" s="185"/>
      <c r="F42" s="185"/>
      <c r="G42" s="185"/>
      <c r="H42" s="185"/>
      <c r="I42" s="185"/>
      <c r="J42" s="185"/>
      <c r="K42" s="185"/>
      <c r="L42" s="186"/>
      <c r="M42" s="186"/>
      <c r="N42" s="186"/>
      <c r="O42" s="344" t="e">
        <f>'別紙3-3-2計算シート（行動援護)'!B42:C42</f>
        <v>#VALUE!</v>
      </c>
      <c r="P42" s="170"/>
      <c r="Q42" s="345" t="s">
        <v>238</v>
      </c>
      <c r="R42" s="36"/>
      <c r="S42" s="183" t="s">
        <v>102</v>
      </c>
      <c r="T42" s="184"/>
      <c r="U42" s="21"/>
      <c r="V42" s="22" t="s">
        <v>32</v>
      </c>
      <c r="W42" s="22" t="s">
        <v>33</v>
      </c>
      <c r="X42" s="22" t="s">
        <v>32</v>
      </c>
      <c r="Y42" s="24"/>
      <c r="Z42" s="29"/>
    </row>
    <row r="43" spans="1:26" ht="54" customHeight="1" x14ac:dyDescent="0.45">
      <c r="A43" s="29"/>
      <c r="B43" s="15"/>
      <c r="C43" s="34" t="s">
        <v>144</v>
      </c>
      <c r="D43" s="185" t="s">
        <v>81</v>
      </c>
      <c r="E43" s="185"/>
      <c r="F43" s="185"/>
      <c r="G43" s="185"/>
      <c r="H43" s="185"/>
      <c r="I43" s="185"/>
      <c r="J43" s="185"/>
      <c r="K43" s="185"/>
      <c r="L43" s="361"/>
      <c r="M43" s="362"/>
      <c r="N43" s="345" t="s">
        <v>233</v>
      </c>
      <c r="O43" s="186"/>
      <c r="P43" s="186"/>
      <c r="Q43" s="186"/>
      <c r="R43" s="36"/>
      <c r="S43" s="183" t="s">
        <v>82</v>
      </c>
      <c r="T43" s="184"/>
      <c r="U43" s="21"/>
      <c r="V43" s="22" t="s">
        <v>32</v>
      </c>
      <c r="W43" s="22" t="s">
        <v>33</v>
      </c>
      <c r="X43" s="22" t="s">
        <v>32</v>
      </c>
      <c r="Y43" s="24"/>
      <c r="Z43" s="29"/>
    </row>
    <row r="44" spans="1:26" ht="15" customHeight="1" x14ac:dyDescent="0.45">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5">
      <c r="A45" s="29"/>
      <c r="B45" s="15"/>
      <c r="C45" s="29" t="s">
        <v>118</v>
      </c>
      <c r="D45" s="29"/>
      <c r="E45" s="29"/>
      <c r="F45" s="29"/>
      <c r="G45" s="29"/>
      <c r="H45" s="29"/>
      <c r="I45" s="29"/>
      <c r="J45" s="29"/>
      <c r="K45" s="29"/>
      <c r="L45" s="29"/>
      <c r="M45" s="29"/>
      <c r="N45" s="29"/>
      <c r="O45" s="29"/>
      <c r="P45" s="29"/>
      <c r="Q45" s="29"/>
      <c r="R45" s="29"/>
      <c r="S45" s="29"/>
      <c r="T45" s="29"/>
      <c r="U45" s="227" t="s">
        <v>44</v>
      </c>
      <c r="V45" s="205"/>
      <c r="W45" s="205"/>
      <c r="X45" s="205"/>
      <c r="Y45" s="228"/>
      <c r="Z45" s="29"/>
    </row>
    <row r="46" spans="1:26" ht="1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5">
      <c r="A47" s="29"/>
      <c r="B47" s="15"/>
      <c r="C47" s="39" t="s">
        <v>83</v>
      </c>
      <c r="D47" s="167" t="s">
        <v>35</v>
      </c>
      <c r="E47" s="167"/>
      <c r="F47" s="167"/>
      <c r="G47" s="167"/>
      <c r="H47" s="167"/>
      <c r="I47" s="167"/>
      <c r="J47" s="167"/>
      <c r="K47" s="167"/>
      <c r="L47" s="167"/>
      <c r="M47" s="167"/>
      <c r="N47" s="167"/>
      <c r="O47" s="167"/>
      <c r="P47" s="167"/>
      <c r="Q47" s="167"/>
      <c r="R47" s="167"/>
      <c r="S47" s="167"/>
      <c r="T47" s="168"/>
      <c r="U47" s="21"/>
      <c r="V47" s="22" t="s">
        <v>32</v>
      </c>
      <c r="W47" s="22" t="s">
        <v>33</v>
      </c>
      <c r="X47" s="22" t="s">
        <v>32</v>
      </c>
      <c r="Y47" s="24"/>
      <c r="Z47" s="29"/>
    </row>
    <row r="48" spans="1:26" ht="29.25" customHeight="1" x14ac:dyDescent="0.45">
      <c r="A48" s="29"/>
      <c r="B48" s="15"/>
      <c r="C48" s="39" t="s">
        <v>36</v>
      </c>
      <c r="D48" s="167" t="s">
        <v>69</v>
      </c>
      <c r="E48" s="167"/>
      <c r="F48" s="167"/>
      <c r="G48" s="167"/>
      <c r="H48" s="167"/>
      <c r="I48" s="167"/>
      <c r="J48" s="167"/>
      <c r="K48" s="167"/>
      <c r="L48" s="167"/>
      <c r="M48" s="167"/>
      <c r="N48" s="167"/>
      <c r="O48" s="167"/>
      <c r="P48" s="167"/>
      <c r="Q48" s="167"/>
      <c r="R48" s="167"/>
      <c r="S48" s="167"/>
      <c r="T48" s="168"/>
      <c r="U48" s="21"/>
      <c r="V48" s="22" t="s">
        <v>32</v>
      </c>
      <c r="W48" s="22" t="s">
        <v>33</v>
      </c>
      <c r="X48" s="22" t="s">
        <v>32</v>
      </c>
      <c r="Y48" s="24"/>
      <c r="Z48" s="29"/>
    </row>
    <row r="49" spans="1:26" ht="45" customHeight="1" x14ac:dyDescent="0.45">
      <c r="A49" s="29"/>
      <c r="B49" s="15"/>
      <c r="C49" s="39" t="s">
        <v>37</v>
      </c>
      <c r="D49" s="167" t="s">
        <v>70</v>
      </c>
      <c r="E49" s="167"/>
      <c r="F49" s="167"/>
      <c r="G49" s="167"/>
      <c r="H49" s="167"/>
      <c r="I49" s="167"/>
      <c r="J49" s="167"/>
      <c r="K49" s="167"/>
      <c r="L49" s="167"/>
      <c r="M49" s="167"/>
      <c r="N49" s="167"/>
      <c r="O49" s="167"/>
      <c r="P49" s="167"/>
      <c r="Q49" s="167"/>
      <c r="R49" s="167"/>
      <c r="S49" s="167"/>
      <c r="T49" s="168"/>
      <c r="U49" s="21"/>
      <c r="V49" s="22" t="s">
        <v>32</v>
      </c>
      <c r="W49" s="22" t="s">
        <v>33</v>
      </c>
      <c r="X49" s="22" t="s">
        <v>32</v>
      </c>
      <c r="Y49" s="24"/>
      <c r="Z49" s="29"/>
    </row>
    <row r="50" spans="1:26" ht="7.5" customHeight="1" x14ac:dyDescent="0.45">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5">
      <c r="A51" s="29"/>
      <c r="B51" s="15"/>
      <c r="C51" s="169" t="s">
        <v>22</v>
      </c>
      <c r="D51" s="170"/>
      <c r="E51" s="170"/>
      <c r="F51" s="170"/>
      <c r="G51" s="170"/>
      <c r="H51" s="171"/>
      <c r="I51" s="172" t="s">
        <v>17</v>
      </c>
      <c r="J51" s="173"/>
      <c r="K51" s="21"/>
      <c r="L51" s="169" t="s">
        <v>84</v>
      </c>
      <c r="M51" s="170"/>
      <c r="N51" s="170"/>
      <c r="O51" s="170"/>
      <c r="P51" s="170"/>
      <c r="Q51" s="171"/>
      <c r="R51" s="172" t="s">
        <v>16</v>
      </c>
      <c r="S51" s="178"/>
      <c r="T51" s="29"/>
      <c r="U51" s="21"/>
      <c r="V51" s="22"/>
      <c r="W51" s="22"/>
      <c r="X51" s="22"/>
      <c r="Y51" s="24"/>
      <c r="Z51" s="29"/>
    </row>
    <row r="52" spans="1:26" ht="7.5" customHeight="1" x14ac:dyDescent="0.45">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5">
      <c r="A53" s="29"/>
      <c r="B53" s="15"/>
      <c r="C53" s="174"/>
      <c r="D53" s="175"/>
      <c r="E53" s="175"/>
      <c r="F53" s="175"/>
      <c r="G53" s="175"/>
      <c r="H53" s="175"/>
      <c r="I53" s="176"/>
      <c r="J53" s="177" t="s">
        <v>24</v>
      </c>
      <c r="K53" s="177"/>
      <c r="L53" s="177"/>
      <c r="M53" s="177"/>
      <c r="N53" s="177"/>
      <c r="O53" s="177" t="s">
        <v>25</v>
      </c>
      <c r="P53" s="177"/>
      <c r="Q53" s="177"/>
      <c r="R53" s="177"/>
      <c r="S53" s="177"/>
      <c r="T53" s="29"/>
      <c r="U53" s="21"/>
      <c r="V53" s="22"/>
      <c r="W53" s="22"/>
      <c r="X53" s="22"/>
      <c r="Y53" s="24"/>
      <c r="Z53" s="29"/>
    </row>
    <row r="54" spans="1:26" ht="22.5" customHeight="1" x14ac:dyDescent="0.45">
      <c r="A54" s="29"/>
      <c r="B54" s="15"/>
      <c r="C54" s="187" t="s">
        <v>26</v>
      </c>
      <c r="D54" s="188"/>
      <c r="E54" s="188"/>
      <c r="F54" s="188"/>
      <c r="G54" s="188"/>
      <c r="H54" s="189"/>
      <c r="I54" s="38" t="s">
        <v>27</v>
      </c>
      <c r="J54" s="193" t="s">
        <v>16</v>
      </c>
      <c r="K54" s="193"/>
      <c r="L54" s="193"/>
      <c r="M54" s="193"/>
      <c r="N54" s="193"/>
      <c r="O54" s="186"/>
      <c r="P54" s="186"/>
      <c r="Q54" s="186"/>
      <c r="R54" s="186"/>
      <c r="S54" s="186"/>
      <c r="T54" s="29"/>
      <c r="U54" s="21"/>
      <c r="V54" s="22"/>
      <c r="W54" s="22"/>
      <c r="X54" s="22"/>
      <c r="Y54" s="24"/>
      <c r="Z54" s="29"/>
    </row>
    <row r="55" spans="1:26" ht="22.5" customHeight="1" x14ac:dyDescent="0.45">
      <c r="A55" s="29"/>
      <c r="B55" s="15"/>
      <c r="C55" s="190"/>
      <c r="D55" s="191"/>
      <c r="E55" s="191"/>
      <c r="F55" s="191"/>
      <c r="G55" s="191"/>
      <c r="H55" s="192"/>
      <c r="I55" s="38" t="s">
        <v>28</v>
      </c>
      <c r="J55" s="193" t="s">
        <v>16</v>
      </c>
      <c r="K55" s="193"/>
      <c r="L55" s="193"/>
      <c r="M55" s="193"/>
      <c r="N55" s="193"/>
      <c r="O55" s="193" t="s">
        <v>16</v>
      </c>
      <c r="P55" s="193"/>
      <c r="Q55" s="193"/>
      <c r="R55" s="193"/>
      <c r="S55" s="193"/>
      <c r="T55" s="29"/>
      <c r="U55" s="21"/>
      <c r="V55" s="22"/>
      <c r="W55" s="22"/>
      <c r="X55" s="22"/>
      <c r="Y55" s="24"/>
      <c r="Z55" s="29"/>
    </row>
    <row r="56" spans="1:26" ht="15" customHeight="1" x14ac:dyDescent="0.45">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5">
      <c r="A57" s="29"/>
      <c r="B57" s="15" t="s">
        <v>29</v>
      </c>
      <c r="C57" s="29"/>
      <c r="D57" s="29"/>
      <c r="E57" s="29"/>
      <c r="F57" s="29"/>
      <c r="G57" s="29"/>
      <c r="H57" s="29"/>
      <c r="I57" s="29"/>
      <c r="J57" s="29"/>
      <c r="K57" s="29"/>
      <c r="L57" s="29"/>
      <c r="M57" s="29"/>
      <c r="N57" s="29"/>
      <c r="O57" s="29"/>
      <c r="P57" s="29"/>
      <c r="Q57" s="29"/>
      <c r="R57" s="29"/>
      <c r="S57" s="29"/>
      <c r="T57" s="29"/>
      <c r="U57" s="227" t="s">
        <v>44</v>
      </c>
      <c r="V57" s="205"/>
      <c r="W57" s="205"/>
      <c r="X57" s="205"/>
      <c r="Y57" s="228"/>
      <c r="Z57" s="29"/>
    </row>
    <row r="58" spans="1:26" ht="15" customHeight="1" x14ac:dyDescent="0.45">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24" customHeight="1" x14ac:dyDescent="0.45">
      <c r="A59" s="29"/>
      <c r="B59" s="15"/>
      <c r="C59" s="39" t="s">
        <v>72</v>
      </c>
      <c r="D59" s="167" t="s">
        <v>257</v>
      </c>
      <c r="E59" s="167"/>
      <c r="F59" s="167"/>
      <c r="G59" s="167"/>
      <c r="H59" s="167"/>
      <c r="I59" s="167"/>
      <c r="J59" s="167"/>
      <c r="K59" s="167"/>
      <c r="L59" s="167"/>
      <c r="M59" s="167"/>
      <c r="N59" s="167"/>
      <c r="O59" s="167"/>
      <c r="P59" s="167"/>
      <c r="Q59" s="167"/>
      <c r="R59" s="167"/>
      <c r="S59" s="167"/>
      <c r="T59" s="168"/>
      <c r="U59" s="21"/>
      <c r="V59" s="22" t="s">
        <v>32</v>
      </c>
      <c r="W59" s="22" t="s">
        <v>33</v>
      </c>
      <c r="X59" s="22" t="s">
        <v>32</v>
      </c>
      <c r="Y59" s="24"/>
      <c r="Z59" s="29"/>
    </row>
    <row r="60" spans="1:26" ht="21" customHeight="1" x14ac:dyDescent="0.45">
      <c r="A60" s="29"/>
      <c r="B60" s="15"/>
      <c r="C60" s="39"/>
      <c r="D60" s="167"/>
      <c r="E60" s="167"/>
      <c r="F60" s="167"/>
      <c r="G60" s="167"/>
      <c r="H60" s="167"/>
      <c r="I60" s="167"/>
      <c r="J60" s="167"/>
      <c r="K60" s="167"/>
      <c r="L60" s="167"/>
      <c r="M60" s="167"/>
      <c r="N60" s="167"/>
      <c r="O60" s="167"/>
      <c r="P60" s="167"/>
      <c r="Q60" s="167"/>
      <c r="R60" s="167"/>
      <c r="S60" s="167"/>
      <c r="T60" s="168"/>
      <c r="U60" s="21"/>
      <c r="V60" s="22"/>
      <c r="W60" s="22"/>
      <c r="X60" s="22"/>
      <c r="Y60" s="24"/>
      <c r="Z60" s="29"/>
    </row>
    <row r="61" spans="1:26" ht="8.25" customHeight="1" x14ac:dyDescent="0.45">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5">
      <c r="A62" s="29"/>
      <c r="B62" s="15"/>
      <c r="C62" s="87" t="s">
        <v>31</v>
      </c>
      <c r="D62" s="221" t="s">
        <v>264</v>
      </c>
      <c r="E62" s="221"/>
      <c r="F62" s="221"/>
      <c r="G62" s="221"/>
      <c r="H62" s="221"/>
      <c r="I62" s="221"/>
      <c r="J62" s="221"/>
      <c r="K62" s="221"/>
      <c r="L62" s="221"/>
      <c r="M62" s="221"/>
      <c r="N62" s="221"/>
      <c r="O62" s="221"/>
      <c r="P62" s="221"/>
      <c r="Q62" s="221"/>
      <c r="R62" s="221"/>
      <c r="S62" s="221"/>
      <c r="T62" s="168"/>
      <c r="U62" s="21"/>
      <c r="V62" s="23" t="s">
        <v>32</v>
      </c>
      <c r="W62" s="23" t="s">
        <v>33</v>
      </c>
      <c r="X62" s="23" t="s">
        <v>32</v>
      </c>
      <c r="Y62" s="24"/>
      <c r="Z62" s="29"/>
    </row>
    <row r="63" spans="1:26" ht="15" customHeight="1" x14ac:dyDescent="0.45">
      <c r="A63" s="29"/>
      <c r="B63" s="40"/>
      <c r="C63" s="101"/>
      <c r="D63" s="222"/>
      <c r="E63" s="222"/>
      <c r="F63" s="222"/>
      <c r="G63" s="222"/>
      <c r="H63" s="222"/>
      <c r="I63" s="222"/>
      <c r="J63" s="222"/>
      <c r="K63" s="222"/>
      <c r="L63" s="222"/>
      <c r="M63" s="222"/>
      <c r="N63" s="222"/>
      <c r="O63" s="222"/>
      <c r="P63" s="222"/>
      <c r="Q63" s="222"/>
      <c r="R63" s="222"/>
      <c r="S63" s="222"/>
      <c r="T63" s="223"/>
      <c r="U63" s="46"/>
      <c r="V63" s="47"/>
      <c r="W63" s="47"/>
      <c r="X63" s="47"/>
      <c r="Y63" s="48"/>
      <c r="Z63" s="29"/>
    </row>
    <row r="64" spans="1:26" ht="15" customHeight="1" x14ac:dyDescent="0.45">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5">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5">
      <c r="A66" s="29"/>
      <c r="B66" s="74">
        <v>1</v>
      </c>
      <c r="C66" s="210" t="s">
        <v>39</v>
      </c>
      <c r="D66" s="210"/>
      <c r="E66" s="210"/>
      <c r="F66" s="210"/>
      <c r="G66" s="210"/>
      <c r="H66" s="210"/>
      <c r="I66" s="210"/>
      <c r="J66" s="210"/>
      <c r="K66" s="210"/>
      <c r="L66" s="210"/>
      <c r="M66" s="210"/>
      <c r="N66" s="210"/>
      <c r="O66" s="210"/>
      <c r="P66" s="210"/>
      <c r="Q66" s="210"/>
      <c r="R66" s="210"/>
      <c r="S66" s="210"/>
      <c r="T66" s="210"/>
      <c r="U66" s="210"/>
      <c r="V66" s="210"/>
      <c r="W66" s="210"/>
      <c r="X66" s="210"/>
      <c r="Y66" s="210"/>
      <c r="Z66" s="29"/>
      <c r="AE66" s="73"/>
    </row>
    <row r="67" spans="1:31" ht="45.6" customHeight="1" x14ac:dyDescent="0.45">
      <c r="A67" s="29"/>
      <c r="B67" s="19" t="s">
        <v>90</v>
      </c>
      <c r="C67" s="167" t="s">
        <v>208</v>
      </c>
      <c r="D67" s="167"/>
      <c r="E67" s="167"/>
      <c r="F67" s="167"/>
      <c r="G67" s="167"/>
      <c r="H67" s="167"/>
      <c r="I67" s="167"/>
      <c r="J67" s="167"/>
      <c r="K67" s="167"/>
      <c r="L67" s="167"/>
      <c r="M67" s="167"/>
      <c r="N67" s="167"/>
      <c r="O67" s="167"/>
      <c r="P67" s="167"/>
      <c r="Q67" s="167"/>
      <c r="R67" s="167"/>
      <c r="S67" s="167"/>
      <c r="T67" s="167"/>
      <c r="U67" s="167"/>
      <c r="V67" s="167"/>
      <c r="W67" s="167"/>
      <c r="X67" s="167"/>
      <c r="Y67" s="167"/>
      <c r="Z67" s="29"/>
    </row>
    <row r="68" spans="1:31" ht="14.25" customHeight="1" x14ac:dyDescent="0.45">
      <c r="A68" s="29"/>
      <c r="B68" s="74">
        <v>3</v>
      </c>
      <c r="C68" s="210" t="s">
        <v>40</v>
      </c>
      <c r="D68" s="210"/>
      <c r="E68" s="210"/>
      <c r="F68" s="210"/>
      <c r="G68" s="210"/>
      <c r="H68" s="210"/>
      <c r="I68" s="210"/>
      <c r="J68" s="210"/>
      <c r="K68" s="210"/>
      <c r="L68" s="210"/>
      <c r="M68" s="210"/>
      <c r="N68" s="210"/>
      <c r="O68" s="210"/>
      <c r="P68" s="210"/>
      <c r="Q68" s="210"/>
      <c r="R68" s="210"/>
      <c r="S68" s="210"/>
      <c r="T68" s="210"/>
      <c r="U68" s="210"/>
      <c r="V68" s="210"/>
      <c r="W68" s="210"/>
      <c r="X68" s="210"/>
      <c r="Y68" s="210"/>
      <c r="Z68" s="26"/>
    </row>
    <row r="69" spans="1:31" ht="45" customHeight="1" x14ac:dyDescent="0.45">
      <c r="A69" s="29"/>
      <c r="B69" s="74">
        <v>4</v>
      </c>
      <c r="C69" s="167" t="s">
        <v>91</v>
      </c>
      <c r="D69" s="210"/>
      <c r="E69" s="210"/>
      <c r="F69" s="210"/>
      <c r="G69" s="210"/>
      <c r="H69" s="210"/>
      <c r="I69" s="210"/>
      <c r="J69" s="210"/>
      <c r="K69" s="210"/>
      <c r="L69" s="210"/>
      <c r="M69" s="210"/>
      <c r="N69" s="210"/>
      <c r="O69" s="210"/>
      <c r="P69" s="210"/>
      <c r="Q69" s="210"/>
      <c r="R69" s="210"/>
      <c r="S69" s="210"/>
      <c r="T69" s="210"/>
      <c r="U69" s="210"/>
      <c r="V69" s="210"/>
      <c r="W69" s="210"/>
      <c r="X69" s="210"/>
      <c r="Y69" s="210"/>
      <c r="Z69" s="26"/>
    </row>
    <row r="70" spans="1:31" x14ac:dyDescent="0.4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5">
      <c r="F71" s="52" t="s">
        <v>85</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S42:T42"/>
    <mergeCell ref="D43:K43"/>
    <mergeCell ref="O43:Q43"/>
    <mergeCell ref="S43:T43"/>
    <mergeCell ref="O42:P42"/>
    <mergeCell ref="L43:M43"/>
    <mergeCell ref="U39:Y39"/>
    <mergeCell ref="D40:K40"/>
    <mergeCell ref="O40:Q40"/>
    <mergeCell ref="S40:T40"/>
    <mergeCell ref="L39:M39"/>
    <mergeCell ref="O39:P39"/>
    <mergeCell ref="L40:M40"/>
    <mergeCell ref="D41:K41"/>
    <mergeCell ref="O41:Q41"/>
    <mergeCell ref="S41:T41"/>
    <mergeCell ref="D29:T30"/>
    <mergeCell ref="C35:T36"/>
    <mergeCell ref="D38:K38"/>
    <mergeCell ref="L38:N38"/>
    <mergeCell ref="O38:Q38"/>
    <mergeCell ref="D39:K39"/>
    <mergeCell ref="L41:M41"/>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4C97-CF9C-461E-98AD-CC68F4C4EEA7}">
  <dimension ref="A1:R60"/>
  <sheetViews>
    <sheetView topLeftCell="A34" workbookViewId="0">
      <selection activeCell="A2" sqref="A2:Q2"/>
    </sheetView>
  </sheetViews>
  <sheetFormatPr defaultColWidth="8.09765625" defaultRowHeight="22.5" customHeight="1" x14ac:dyDescent="0.45"/>
  <cols>
    <col min="1" max="1" width="9.5" style="104" customWidth="1"/>
    <col min="2" max="2" width="13.59765625" style="104" customWidth="1"/>
    <col min="3" max="13" width="7.296875" style="104" customWidth="1"/>
    <col min="14" max="14" width="8" style="104" customWidth="1"/>
    <col min="15" max="15" width="2.59765625" style="104" customWidth="1"/>
    <col min="16" max="16" width="20.09765625" style="104" customWidth="1"/>
    <col min="17" max="17" width="10.3984375" style="104" customWidth="1"/>
    <col min="18" max="256" width="8.09765625" style="104"/>
    <col min="257" max="257" width="9.5" style="104" customWidth="1"/>
    <col min="258" max="258" width="13.59765625" style="104" customWidth="1"/>
    <col min="259" max="269" width="7.296875" style="104" customWidth="1"/>
    <col min="270" max="270" width="8" style="104" customWidth="1"/>
    <col min="271" max="271" width="2.59765625" style="104" customWidth="1"/>
    <col min="272" max="272" width="20.09765625" style="104" customWidth="1"/>
    <col min="273" max="273" width="10.3984375" style="104" customWidth="1"/>
    <col min="274" max="512" width="8.09765625" style="104"/>
    <col min="513" max="513" width="9.5" style="104" customWidth="1"/>
    <col min="514" max="514" width="13.59765625" style="104" customWidth="1"/>
    <col min="515" max="525" width="7.296875" style="104" customWidth="1"/>
    <col min="526" max="526" width="8" style="104" customWidth="1"/>
    <col min="527" max="527" width="2.59765625" style="104" customWidth="1"/>
    <col min="528" max="528" width="20.09765625" style="104" customWidth="1"/>
    <col min="529" max="529" width="10.3984375" style="104" customWidth="1"/>
    <col min="530" max="768" width="8.09765625" style="104"/>
    <col min="769" max="769" width="9.5" style="104" customWidth="1"/>
    <col min="770" max="770" width="13.59765625" style="104" customWidth="1"/>
    <col min="771" max="781" width="7.296875" style="104" customWidth="1"/>
    <col min="782" max="782" width="8" style="104" customWidth="1"/>
    <col min="783" max="783" width="2.59765625" style="104" customWidth="1"/>
    <col min="784" max="784" width="20.09765625" style="104" customWidth="1"/>
    <col min="785" max="785" width="10.3984375" style="104" customWidth="1"/>
    <col min="786" max="1024" width="8.09765625" style="104"/>
    <col min="1025" max="1025" width="9.5" style="104" customWidth="1"/>
    <col min="1026" max="1026" width="13.59765625" style="104" customWidth="1"/>
    <col min="1027" max="1037" width="7.296875" style="104" customWidth="1"/>
    <col min="1038" max="1038" width="8" style="104" customWidth="1"/>
    <col min="1039" max="1039" width="2.59765625" style="104" customWidth="1"/>
    <col min="1040" max="1040" width="20.09765625" style="104" customWidth="1"/>
    <col min="1041" max="1041" width="10.3984375" style="104" customWidth="1"/>
    <col min="1042" max="1280" width="8.09765625" style="104"/>
    <col min="1281" max="1281" width="9.5" style="104" customWidth="1"/>
    <col min="1282" max="1282" width="13.59765625" style="104" customWidth="1"/>
    <col min="1283" max="1293" width="7.296875" style="104" customWidth="1"/>
    <col min="1294" max="1294" width="8" style="104" customWidth="1"/>
    <col min="1295" max="1295" width="2.59765625" style="104" customWidth="1"/>
    <col min="1296" max="1296" width="20.09765625" style="104" customWidth="1"/>
    <col min="1297" max="1297" width="10.3984375" style="104" customWidth="1"/>
    <col min="1298" max="1536" width="8.09765625" style="104"/>
    <col min="1537" max="1537" width="9.5" style="104" customWidth="1"/>
    <col min="1538" max="1538" width="13.59765625" style="104" customWidth="1"/>
    <col min="1539" max="1549" width="7.296875" style="104" customWidth="1"/>
    <col min="1550" max="1550" width="8" style="104" customWidth="1"/>
    <col min="1551" max="1551" width="2.59765625" style="104" customWidth="1"/>
    <col min="1552" max="1552" width="20.09765625" style="104" customWidth="1"/>
    <col min="1553" max="1553" width="10.3984375" style="104" customWidth="1"/>
    <col min="1554" max="1792" width="8.09765625" style="104"/>
    <col min="1793" max="1793" width="9.5" style="104" customWidth="1"/>
    <col min="1794" max="1794" width="13.59765625" style="104" customWidth="1"/>
    <col min="1795" max="1805" width="7.296875" style="104" customWidth="1"/>
    <col min="1806" max="1806" width="8" style="104" customWidth="1"/>
    <col min="1807" max="1807" width="2.59765625" style="104" customWidth="1"/>
    <col min="1808" max="1808" width="20.09765625" style="104" customWidth="1"/>
    <col min="1809" max="1809" width="10.3984375" style="104" customWidth="1"/>
    <col min="1810" max="2048" width="8.09765625" style="104"/>
    <col min="2049" max="2049" width="9.5" style="104" customWidth="1"/>
    <col min="2050" max="2050" width="13.59765625" style="104" customWidth="1"/>
    <col min="2051" max="2061" width="7.296875" style="104" customWidth="1"/>
    <col min="2062" max="2062" width="8" style="104" customWidth="1"/>
    <col min="2063" max="2063" width="2.59765625" style="104" customWidth="1"/>
    <col min="2064" max="2064" width="20.09765625" style="104" customWidth="1"/>
    <col min="2065" max="2065" width="10.3984375" style="104" customWidth="1"/>
    <col min="2066" max="2304" width="8.09765625" style="104"/>
    <col min="2305" max="2305" width="9.5" style="104" customWidth="1"/>
    <col min="2306" max="2306" width="13.59765625" style="104" customWidth="1"/>
    <col min="2307" max="2317" width="7.296875" style="104" customWidth="1"/>
    <col min="2318" max="2318" width="8" style="104" customWidth="1"/>
    <col min="2319" max="2319" width="2.59765625" style="104" customWidth="1"/>
    <col min="2320" max="2320" width="20.09765625" style="104" customWidth="1"/>
    <col min="2321" max="2321" width="10.3984375" style="104" customWidth="1"/>
    <col min="2322" max="2560" width="8.09765625" style="104"/>
    <col min="2561" max="2561" width="9.5" style="104" customWidth="1"/>
    <col min="2562" max="2562" width="13.59765625" style="104" customWidth="1"/>
    <col min="2563" max="2573" width="7.296875" style="104" customWidth="1"/>
    <col min="2574" max="2574" width="8" style="104" customWidth="1"/>
    <col min="2575" max="2575" width="2.59765625" style="104" customWidth="1"/>
    <col min="2576" max="2576" width="20.09765625" style="104" customWidth="1"/>
    <col min="2577" max="2577" width="10.3984375" style="104" customWidth="1"/>
    <col min="2578" max="2816" width="8.09765625" style="104"/>
    <col min="2817" max="2817" width="9.5" style="104" customWidth="1"/>
    <col min="2818" max="2818" width="13.59765625" style="104" customWidth="1"/>
    <col min="2819" max="2829" width="7.296875" style="104" customWidth="1"/>
    <col min="2830" max="2830" width="8" style="104" customWidth="1"/>
    <col min="2831" max="2831" width="2.59765625" style="104" customWidth="1"/>
    <col min="2832" max="2832" width="20.09765625" style="104" customWidth="1"/>
    <col min="2833" max="2833" width="10.3984375" style="104" customWidth="1"/>
    <col min="2834" max="3072" width="8.09765625" style="104"/>
    <col min="3073" max="3073" width="9.5" style="104" customWidth="1"/>
    <col min="3074" max="3074" width="13.59765625" style="104" customWidth="1"/>
    <col min="3075" max="3085" width="7.296875" style="104" customWidth="1"/>
    <col min="3086" max="3086" width="8" style="104" customWidth="1"/>
    <col min="3087" max="3087" width="2.59765625" style="104" customWidth="1"/>
    <col min="3088" max="3088" width="20.09765625" style="104" customWidth="1"/>
    <col min="3089" max="3089" width="10.3984375" style="104" customWidth="1"/>
    <col min="3090" max="3328" width="8.09765625" style="104"/>
    <col min="3329" max="3329" width="9.5" style="104" customWidth="1"/>
    <col min="3330" max="3330" width="13.59765625" style="104" customWidth="1"/>
    <col min="3331" max="3341" width="7.296875" style="104" customWidth="1"/>
    <col min="3342" max="3342" width="8" style="104" customWidth="1"/>
    <col min="3343" max="3343" width="2.59765625" style="104" customWidth="1"/>
    <col min="3344" max="3344" width="20.09765625" style="104" customWidth="1"/>
    <col min="3345" max="3345" width="10.3984375" style="104" customWidth="1"/>
    <col min="3346" max="3584" width="8.09765625" style="104"/>
    <col min="3585" max="3585" width="9.5" style="104" customWidth="1"/>
    <col min="3586" max="3586" width="13.59765625" style="104" customWidth="1"/>
    <col min="3587" max="3597" width="7.296875" style="104" customWidth="1"/>
    <col min="3598" max="3598" width="8" style="104" customWidth="1"/>
    <col min="3599" max="3599" width="2.59765625" style="104" customWidth="1"/>
    <col min="3600" max="3600" width="20.09765625" style="104" customWidth="1"/>
    <col min="3601" max="3601" width="10.3984375" style="104" customWidth="1"/>
    <col min="3602" max="3840" width="8.09765625" style="104"/>
    <col min="3841" max="3841" width="9.5" style="104" customWidth="1"/>
    <col min="3842" max="3842" width="13.59765625" style="104" customWidth="1"/>
    <col min="3843" max="3853" width="7.296875" style="104" customWidth="1"/>
    <col min="3854" max="3854" width="8" style="104" customWidth="1"/>
    <col min="3855" max="3855" width="2.59765625" style="104" customWidth="1"/>
    <col min="3856" max="3856" width="20.09765625" style="104" customWidth="1"/>
    <col min="3857" max="3857" width="10.3984375" style="104" customWidth="1"/>
    <col min="3858" max="4096" width="8.09765625" style="104"/>
    <col min="4097" max="4097" width="9.5" style="104" customWidth="1"/>
    <col min="4098" max="4098" width="13.59765625" style="104" customWidth="1"/>
    <col min="4099" max="4109" width="7.296875" style="104" customWidth="1"/>
    <col min="4110" max="4110" width="8" style="104" customWidth="1"/>
    <col min="4111" max="4111" width="2.59765625" style="104" customWidth="1"/>
    <col min="4112" max="4112" width="20.09765625" style="104" customWidth="1"/>
    <col min="4113" max="4113" width="10.3984375" style="104" customWidth="1"/>
    <col min="4114" max="4352" width="8.09765625" style="104"/>
    <col min="4353" max="4353" width="9.5" style="104" customWidth="1"/>
    <col min="4354" max="4354" width="13.59765625" style="104" customWidth="1"/>
    <col min="4355" max="4365" width="7.296875" style="104" customWidth="1"/>
    <col min="4366" max="4366" width="8" style="104" customWidth="1"/>
    <col min="4367" max="4367" width="2.59765625" style="104" customWidth="1"/>
    <col min="4368" max="4368" width="20.09765625" style="104" customWidth="1"/>
    <col min="4369" max="4369" width="10.3984375" style="104" customWidth="1"/>
    <col min="4370" max="4608" width="8.09765625" style="104"/>
    <col min="4609" max="4609" width="9.5" style="104" customWidth="1"/>
    <col min="4610" max="4610" width="13.59765625" style="104" customWidth="1"/>
    <col min="4611" max="4621" width="7.296875" style="104" customWidth="1"/>
    <col min="4622" max="4622" width="8" style="104" customWidth="1"/>
    <col min="4623" max="4623" width="2.59765625" style="104" customWidth="1"/>
    <col min="4624" max="4624" width="20.09765625" style="104" customWidth="1"/>
    <col min="4625" max="4625" width="10.3984375" style="104" customWidth="1"/>
    <col min="4626" max="4864" width="8.09765625" style="104"/>
    <col min="4865" max="4865" width="9.5" style="104" customWidth="1"/>
    <col min="4866" max="4866" width="13.59765625" style="104" customWidth="1"/>
    <col min="4867" max="4877" width="7.296875" style="104" customWidth="1"/>
    <col min="4878" max="4878" width="8" style="104" customWidth="1"/>
    <col min="4879" max="4879" width="2.59765625" style="104" customWidth="1"/>
    <col min="4880" max="4880" width="20.09765625" style="104" customWidth="1"/>
    <col min="4881" max="4881" width="10.3984375" style="104" customWidth="1"/>
    <col min="4882" max="5120" width="8.09765625" style="104"/>
    <col min="5121" max="5121" width="9.5" style="104" customWidth="1"/>
    <col min="5122" max="5122" width="13.59765625" style="104" customWidth="1"/>
    <col min="5123" max="5133" width="7.296875" style="104" customWidth="1"/>
    <col min="5134" max="5134" width="8" style="104" customWidth="1"/>
    <col min="5135" max="5135" width="2.59765625" style="104" customWidth="1"/>
    <col min="5136" max="5136" width="20.09765625" style="104" customWidth="1"/>
    <col min="5137" max="5137" width="10.3984375" style="104" customWidth="1"/>
    <col min="5138" max="5376" width="8.09765625" style="104"/>
    <col min="5377" max="5377" width="9.5" style="104" customWidth="1"/>
    <col min="5378" max="5378" width="13.59765625" style="104" customWidth="1"/>
    <col min="5379" max="5389" width="7.296875" style="104" customWidth="1"/>
    <col min="5390" max="5390" width="8" style="104" customWidth="1"/>
    <col min="5391" max="5391" width="2.59765625" style="104" customWidth="1"/>
    <col min="5392" max="5392" width="20.09765625" style="104" customWidth="1"/>
    <col min="5393" max="5393" width="10.3984375" style="104" customWidth="1"/>
    <col min="5394" max="5632" width="8.09765625" style="104"/>
    <col min="5633" max="5633" width="9.5" style="104" customWidth="1"/>
    <col min="5634" max="5634" width="13.59765625" style="104" customWidth="1"/>
    <col min="5635" max="5645" width="7.296875" style="104" customWidth="1"/>
    <col min="5646" max="5646" width="8" style="104" customWidth="1"/>
    <col min="5647" max="5647" width="2.59765625" style="104" customWidth="1"/>
    <col min="5648" max="5648" width="20.09765625" style="104" customWidth="1"/>
    <col min="5649" max="5649" width="10.3984375" style="104" customWidth="1"/>
    <col min="5650" max="5888" width="8.09765625" style="104"/>
    <col min="5889" max="5889" width="9.5" style="104" customWidth="1"/>
    <col min="5890" max="5890" width="13.59765625" style="104" customWidth="1"/>
    <col min="5891" max="5901" width="7.296875" style="104" customWidth="1"/>
    <col min="5902" max="5902" width="8" style="104" customWidth="1"/>
    <col min="5903" max="5903" width="2.59765625" style="104" customWidth="1"/>
    <col min="5904" max="5904" width="20.09765625" style="104" customWidth="1"/>
    <col min="5905" max="5905" width="10.3984375" style="104" customWidth="1"/>
    <col min="5906" max="6144" width="8.09765625" style="104"/>
    <col min="6145" max="6145" width="9.5" style="104" customWidth="1"/>
    <col min="6146" max="6146" width="13.59765625" style="104" customWidth="1"/>
    <col min="6147" max="6157" width="7.296875" style="104" customWidth="1"/>
    <col min="6158" max="6158" width="8" style="104" customWidth="1"/>
    <col min="6159" max="6159" width="2.59765625" style="104" customWidth="1"/>
    <col min="6160" max="6160" width="20.09765625" style="104" customWidth="1"/>
    <col min="6161" max="6161" width="10.3984375" style="104" customWidth="1"/>
    <col min="6162" max="6400" width="8.09765625" style="104"/>
    <col min="6401" max="6401" width="9.5" style="104" customWidth="1"/>
    <col min="6402" max="6402" width="13.59765625" style="104" customWidth="1"/>
    <col min="6403" max="6413" width="7.296875" style="104" customWidth="1"/>
    <col min="6414" max="6414" width="8" style="104" customWidth="1"/>
    <col min="6415" max="6415" width="2.59765625" style="104" customWidth="1"/>
    <col min="6416" max="6416" width="20.09765625" style="104" customWidth="1"/>
    <col min="6417" max="6417" width="10.3984375" style="104" customWidth="1"/>
    <col min="6418" max="6656" width="8.09765625" style="104"/>
    <col min="6657" max="6657" width="9.5" style="104" customWidth="1"/>
    <col min="6658" max="6658" width="13.59765625" style="104" customWidth="1"/>
    <col min="6659" max="6669" width="7.296875" style="104" customWidth="1"/>
    <col min="6670" max="6670" width="8" style="104" customWidth="1"/>
    <col min="6671" max="6671" width="2.59765625" style="104" customWidth="1"/>
    <col min="6672" max="6672" width="20.09765625" style="104" customWidth="1"/>
    <col min="6673" max="6673" width="10.3984375" style="104" customWidth="1"/>
    <col min="6674" max="6912" width="8.09765625" style="104"/>
    <col min="6913" max="6913" width="9.5" style="104" customWidth="1"/>
    <col min="6914" max="6914" width="13.59765625" style="104" customWidth="1"/>
    <col min="6915" max="6925" width="7.296875" style="104" customWidth="1"/>
    <col min="6926" max="6926" width="8" style="104" customWidth="1"/>
    <col min="6927" max="6927" width="2.59765625" style="104" customWidth="1"/>
    <col min="6928" max="6928" width="20.09765625" style="104" customWidth="1"/>
    <col min="6929" max="6929" width="10.3984375" style="104" customWidth="1"/>
    <col min="6930" max="7168" width="8.09765625" style="104"/>
    <col min="7169" max="7169" width="9.5" style="104" customWidth="1"/>
    <col min="7170" max="7170" width="13.59765625" style="104" customWidth="1"/>
    <col min="7171" max="7181" width="7.296875" style="104" customWidth="1"/>
    <col min="7182" max="7182" width="8" style="104" customWidth="1"/>
    <col min="7183" max="7183" width="2.59765625" style="104" customWidth="1"/>
    <col min="7184" max="7184" width="20.09765625" style="104" customWidth="1"/>
    <col min="7185" max="7185" width="10.3984375" style="104" customWidth="1"/>
    <col min="7186" max="7424" width="8.09765625" style="104"/>
    <col min="7425" max="7425" width="9.5" style="104" customWidth="1"/>
    <col min="7426" max="7426" width="13.59765625" style="104" customWidth="1"/>
    <col min="7427" max="7437" width="7.296875" style="104" customWidth="1"/>
    <col min="7438" max="7438" width="8" style="104" customWidth="1"/>
    <col min="7439" max="7439" width="2.59765625" style="104" customWidth="1"/>
    <col min="7440" max="7440" width="20.09765625" style="104" customWidth="1"/>
    <col min="7441" max="7441" width="10.3984375" style="104" customWidth="1"/>
    <col min="7442" max="7680" width="8.09765625" style="104"/>
    <col min="7681" max="7681" width="9.5" style="104" customWidth="1"/>
    <col min="7682" max="7682" width="13.59765625" style="104" customWidth="1"/>
    <col min="7683" max="7693" width="7.296875" style="104" customWidth="1"/>
    <col min="7694" max="7694" width="8" style="104" customWidth="1"/>
    <col min="7695" max="7695" width="2.59765625" style="104" customWidth="1"/>
    <col min="7696" max="7696" width="20.09765625" style="104" customWidth="1"/>
    <col min="7697" max="7697" width="10.3984375" style="104" customWidth="1"/>
    <col min="7698" max="7936" width="8.09765625" style="104"/>
    <col min="7937" max="7937" width="9.5" style="104" customWidth="1"/>
    <col min="7938" max="7938" width="13.59765625" style="104" customWidth="1"/>
    <col min="7939" max="7949" width="7.296875" style="104" customWidth="1"/>
    <col min="7950" max="7950" width="8" style="104" customWidth="1"/>
    <col min="7951" max="7951" width="2.59765625" style="104" customWidth="1"/>
    <col min="7952" max="7952" width="20.09765625" style="104" customWidth="1"/>
    <col min="7953" max="7953" width="10.3984375" style="104" customWidth="1"/>
    <col min="7954" max="8192" width="8.09765625" style="104"/>
    <col min="8193" max="8193" width="9.5" style="104" customWidth="1"/>
    <col min="8194" max="8194" width="13.59765625" style="104" customWidth="1"/>
    <col min="8195" max="8205" width="7.296875" style="104" customWidth="1"/>
    <col min="8206" max="8206" width="8" style="104" customWidth="1"/>
    <col min="8207" max="8207" width="2.59765625" style="104" customWidth="1"/>
    <col min="8208" max="8208" width="20.09765625" style="104" customWidth="1"/>
    <col min="8209" max="8209" width="10.3984375" style="104" customWidth="1"/>
    <col min="8210" max="8448" width="8.09765625" style="104"/>
    <col min="8449" max="8449" width="9.5" style="104" customWidth="1"/>
    <col min="8450" max="8450" width="13.59765625" style="104" customWidth="1"/>
    <col min="8451" max="8461" width="7.296875" style="104" customWidth="1"/>
    <col min="8462" max="8462" width="8" style="104" customWidth="1"/>
    <col min="8463" max="8463" width="2.59765625" style="104" customWidth="1"/>
    <col min="8464" max="8464" width="20.09765625" style="104" customWidth="1"/>
    <col min="8465" max="8465" width="10.3984375" style="104" customWidth="1"/>
    <col min="8466" max="8704" width="8.09765625" style="104"/>
    <col min="8705" max="8705" width="9.5" style="104" customWidth="1"/>
    <col min="8706" max="8706" width="13.59765625" style="104" customWidth="1"/>
    <col min="8707" max="8717" width="7.296875" style="104" customWidth="1"/>
    <col min="8718" max="8718" width="8" style="104" customWidth="1"/>
    <col min="8719" max="8719" width="2.59765625" style="104" customWidth="1"/>
    <col min="8720" max="8720" width="20.09765625" style="104" customWidth="1"/>
    <col min="8721" max="8721" width="10.3984375" style="104" customWidth="1"/>
    <col min="8722" max="8960" width="8.09765625" style="104"/>
    <col min="8961" max="8961" width="9.5" style="104" customWidth="1"/>
    <col min="8962" max="8962" width="13.59765625" style="104" customWidth="1"/>
    <col min="8963" max="8973" width="7.296875" style="104" customWidth="1"/>
    <col min="8974" max="8974" width="8" style="104" customWidth="1"/>
    <col min="8975" max="8975" width="2.59765625" style="104" customWidth="1"/>
    <col min="8976" max="8976" width="20.09765625" style="104" customWidth="1"/>
    <col min="8977" max="8977" width="10.3984375" style="104" customWidth="1"/>
    <col min="8978" max="9216" width="8.09765625" style="104"/>
    <col min="9217" max="9217" width="9.5" style="104" customWidth="1"/>
    <col min="9218" max="9218" width="13.59765625" style="104" customWidth="1"/>
    <col min="9219" max="9229" width="7.296875" style="104" customWidth="1"/>
    <col min="9230" max="9230" width="8" style="104" customWidth="1"/>
    <col min="9231" max="9231" width="2.59765625" style="104" customWidth="1"/>
    <col min="9232" max="9232" width="20.09765625" style="104" customWidth="1"/>
    <col min="9233" max="9233" width="10.3984375" style="104" customWidth="1"/>
    <col min="9234" max="9472" width="8.09765625" style="104"/>
    <col min="9473" max="9473" width="9.5" style="104" customWidth="1"/>
    <col min="9474" max="9474" width="13.59765625" style="104" customWidth="1"/>
    <col min="9475" max="9485" width="7.296875" style="104" customWidth="1"/>
    <col min="9486" max="9486" width="8" style="104" customWidth="1"/>
    <col min="9487" max="9487" width="2.59765625" style="104" customWidth="1"/>
    <col min="9488" max="9488" width="20.09765625" style="104" customWidth="1"/>
    <col min="9489" max="9489" width="10.3984375" style="104" customWidth="1"/>
    <col min="9490" max="9728" width="8.09765625" style="104"/>
    <col min="9729" max="9729" width="9.5" style="104" customWidth="1"/>
    <col min="9730" max="9730" width="13.59765625" style="104" customWidth="1"/>
    <col min="9731" max="9741" width="7.296875" style="104" customWidth="1"/>
    <col min="9742" max="9742" width="8" style="104" customWidth="1"/>
    <col min="9743" max="9743" width="2.59765625" style="104" customWidth="1"/>
    <col min="9744" max="9744" width="20.09765625" style="104" customWidth="1"/>
    <col min="9745" max="9745" width="10.3984375" style="104" customWidth="1"/>
    <col min="9746" max="9984" width="8.09765625" style="104"/>
    <col min="9985" max="9985" width="9.5" style="104" customWidth="1"/>
    <col min="9986" max="9986" width="13.59765625" style="104" customWidth="1"/>
    <col min="9987" max="9997" width="7.296875" style="104" customWidth="1"/>
    <col min="9998" max="9998" width="8" style="104" customWidth="1"/>
    <col min="9999" max="9999" width="2.59765625" style="104" customWidth="1"/>
    <col min="10000" max="10000" width="20.09765625" style="104" customWidth="1"/>
    <col min="10001" max="10001" width="10.3984375" style="104" customWidth="1"/>
    <col min="10002" max="10240" width="8.09765625" style="104"/>
    <col min="10241" max="10241" width="9.5" style="104" customWidth="1"/>
    <col min="10242" max="10242" width="13.59765625" style="104" customWidth="1"/>
    <col min="10243" max="10253" width="7.296875" style="104" customWidth="1"/>
    <col min="10254" max="10254" width="8" style="104" customWidth="1"/>
    <col min="10255" max="10255" width="2.59765625" style="104" customWidth="1"/>
    <col min="10256" max="10256" width="20.09765625" style="104" customWidth="1"/>
    <col min="10257" max="10257" width="10.3984375" style="104" customWidth="1"/>
    <col min="10258" max="10496" width="8.09765625" style="104"/>
    <col min="10497" max="10497" width="9.5" style="104" customWidth="1"/>
    <col min="10498" max="10498" width="13.59765625" style="104" customWidth="1"/>
    <col min="10499" max="10509" width="7.296875" style="104" customWidth="1"/>
    <col min="10510" max="10510" width="8" style="104" customWidth="1"/>
    <col min="10511" max="10511" width="2.59765625" style="104" customWidth="1"/>
    <col min="10512" max="10512" width="20.09765625" style="104" customWidth="1"/>
    <col min="10513" max="10513" width="10.3984375" style="104" customWidth="1"/>
    <col min="10514" max="10752" width="8.09765625" style="104"/>
    <col min="10753" max="10753" width="9.5" style="104" customWidth="1"/>
    <col min="10754" max="10754" width="13.59765625" style="104" customWidth="1"/>
    <col min="10755" max="10765" width="7.296875" style="104" customWidth="1"/>
    <col min="10766" max="10766" width="8" style="104" customWidth="1"/>
    <col min="10767" max="10767" width="2.59765625" style="104" customWidth="1"/>
    <col min="10768" max="10768" width="20.09765625" style="104" customWidth="1"/>
    <col min="10769" max="10769" width="10.3984375" style="104" customWidth="1"/>
    <col min="10770" max="11008" width="8.09765625" style="104"/>
    <col min="11009" max="11009" width="9.5" style="104" customWidth="1"/>
    <col min="11010" max="11010" width="13.59765625" style="104" customWidth="1"/>
    <col min="11011" max="11021" width="7.296875" style="104" customWidth="1"/>
    <col min="11022" max="11022" width="8" style="104" customWidth="1"/>
    <col min="11023" max="11023" width="2.59765625" style="104" customWidth="1"/>
    <col min="11024" max="11024" width="20.09765625" style="104" customWidth="1"/>
    <col min="11025" max="11025" width="10.3984375" style="104" customWidth="1"/>
    <col min="11026" max="11264" width="8.09765625" style="104"/>
    <col min="11265" max="11265" width="9.5" style="104" customWidth="1"/>
    <col min="11266" max="11266" width="13.59765625" style="104" customWidth="1"/>
    <col min="11267" max="11277" width="7.296875" style="104" customWidth="1"/>
    <col min="11278" max="11278" width="8" style="104" customWidth="1"/>
    <col min="11279" max="11279" width="2.59765625" style="104" customWidth="1"/>
    <col min="11280" max="11280" width="20.09765625" style="104" customWidth="1"/>
    <col min="11281" max="11281" width="10.3984375" style="104" customWidth="1"/>
    <col min="11282" max="11520" width="8.09765625" style="104"/>
    <col min="11521" max="11521" width="9.5" style="104" customWidth="1"/>
    <col min="11522" max="11522" width="13.59765625" style="104" customWidth="1"/>
    <col min="11523" max="11533" width="7.296875" style="104" customWidth="1"/>
    <col min="11534" max="11534" width="8" style="104" customWidth="1"/>
    <col min="11535" max="11535" width="2.59765625" style="104" customWidth="1"/>
    <col min="11536" max="11536" width="20.09765625" style="104" customWidth="1"/>
    <col min="11537" max="11537" width="10.3984375" style="104" customWidth="1"/>
    <col min="11538" max="11776" width="8.09765625" style="104"/>
    <col min="11777" max="11777" width="9.5" style="104" customWidth="1"/>
    <col min="11778" max="11778" width="13.59765625" style="104" customWidth="1"/>
    <col min="11779" max="11789" width="7.296875" style="104" customWidth="1"/>
    <col min="11790" max="11790" width="8" style="104" customWidth="1"/>
    <col min="11791" max="11791" width="2.59765625" style="104" customWidth="1"/>
    <col min="11792" max="11792" width="20.09765625" style="104" customWidth="1"/>
    <col min="11793" max="11793" width="10.3984375" style="104" customWidth="1"/>
    <col min="11794" max="12032" width="8.09765625" style="104"/>
    <col min="12033" max="12033" width="9.5" style="104" customWidth="1"/>
    <col min="12034" max="12034" width="13.59765625" style="104" customWidth="1"/>
    <col min="12035" max="12045" width="7.296875" style="104" customWidth="1"/>
    <col min="12046" max="12046" width="8" style="104" customWidth="1"/>
    <col min="12047" max="12047" width="2.59765625" style="104" customWidth="1"/>
    <col min="12048" max="12048" width="20.09765625" style="104" customWidth="1"/>
    <col min="12049" max="12049" width="10.3984375" style="104" customWidth="1"/>
    <col min="12050" max="12288" width="8.09765625" style="104"/>
    <col min="12289" max="12289" width="9.5" style="104" customWidth="1"/>
    <col min="12290" max="12290" width="13.59765625" style="104" customWidth="1"/>
    <col min="12291" max="12301" width="7.296875" style="104" customWidth="1"/>
    <col min="12302" max="12302" width="8" style="104" customWidth="1"/>
    <col min="12303" max="12303" width="2.59765625" style="104" customWidth="1"/>
    <col min="12304" max="12304" width="20.09765625" style="104" customWidth="1"/>
    <col min="12305" max="12305" width="10.3984375" style="104" customWidth="1"/>
    <col min="12306" max="12544" width="8.09765625" style="104"/>
    <col min="12545" max="12545" width="9.5" style="104" customWidth="1"/>
    <col min="12546" max="12546" width="13.59765625" style="104" customWidth="1"/>
    <col min="12547" max="12557" width="7.296875" style="104" customWidth="1"/>
    <col min="12558" max="12558" width="8" style="104" customWidth="1"/>
    <col min="12559" max="12559" width="2.59765625" style="104" customWidth="1"/>
    <col min="12560" max="12560" width="20.09765625" style="104" customWidth="1"/>
    <col min="12561" max="12561" width="10.3984375" style="104" customWidth="1"/>
    <col min="12562" max="12800" width="8.09765625" style="104"/>
    <col min="12801" max="12801" width="9.5" style="104" customWidth="1"/>
    <col min="12802" max="12802" width="13.59765625" style="104" customWidth="1"/>
    <col min="12803" max="12813" width="7.296875" style="104" customWidth="1"/>
    <col min="12814" max="12814" width="8" style="104" customWidth="1"/>
    <col min="12815" max="12815" width="2.59765625" style="104" customWidth="1"/>
    <col min="12816" max="12816" width="20.09765625" style="104" customWidth="1"/>
    <col min="12817" max="12817" width="10.3984375" style="104" customWidth="1"/>
    <col min="12818" max="13056" width="8.09765625" style="104"/>
    <col min="13057" max="13057" width="9.5" style="104" customWidth="1"/>
    <col min="13058" max="13058" width="13.59765625" style="104" customWidth="1"/>
    <col min="13059" max="13069" width="7.296875" style="104" customWidth="1"/>
    <col min="13070" max="13070" width="8" style="104" customWidth="1"/>
    <col min="13071" max="13071" width="2.59765625" style="104" customWidth="1"/>
    <col min="13072" max="13072" width="20.09765625" style="104" customWidth="1"/>
    <col min="13073" max="13073" width="10.3984375" style="104" customWidth="1"/>
    <col min="13074" max="13312" width="8.09765625" style="104"/>
    <col min="13313" max="13313" width="9.5" style="104" customWidth="1"/>
    <col min="13314" max="13314" width="13.59765625" style="104" customWidth="1"/>
    <col min="13315" max="13325" width="7.296875" style="104" customWidth="1"/>
    <col min="13326" max="13326" width="8" style="104" customWidth="1"/>
    <col min="13327" max="13327" width="2.59765625" style="104" customWidth="1"/>
    <col min="13328" max="13328" width="20.09765625" style="104" customWidth="1"/>
    <col min="13329" max="13329" width="10.3984375" style="104" customWidth="1"/>
    <col min="13330" max="13568" width="8.09765625" style="104"/>
    <col min="13569" max="13569" width="9.5" style="104" customWidth="1"/>
    <col min="13570" max="13570" width="13.59765625" style="104" customWidth="1"/>
    <col min="13571" max="13581" width="7.296875" style="104" customWidth="1"/>
    <col min="13582" max="13582" width="8" style="104" customWidth="1"/>
    <col min="13583" max="13583" width="2.59765625" style="104" customWidth="1"/>
    <col min="13584" max="13584" width="20.09765625" style="104" customWidth="1"/>
    <col min="13585" max="13585" width="10.3984375" style="104" customWidth="1"/>
    <col min="13586" max="13824" width="8.09765625" style="104"/>
    <col min="13825" max="13825" width="9.5" style="104" customWidth="1"/>
    <col min="13826" max="13826" width="13.59765625" style="104" customWidth="1"/>
    <col min="13827" max="13837" width="7.296875" style="104" customWidth="1"/>
    <col min="13838" max="13838" width="8" style="104" customWidth="1"/>
    <col min="13839" max="13839" width="2.59765625" style="104" customWidth="1"/>
    <col min="13840" max="13840" width="20.09765625" style="104" customWidth="1"/>
    <col min="13841" max="13841" width="10.3984375" style="104" customWidth="1"/>
    <col min="13842" max="14080" width="8.09765625" style="104"/>
    <col min="14081" max="14081" width="9.5" style="104" customWidth="1"/>
    <col min="14082" max="14082" width="13.59765625" style="104" customWidth="1"/>
    <col min="14083" max="14093" width="7.296875" style="104" customWidth="1"/>
    <col min="14094" max="14094" width="8" style="104" customWidth="1"/>
    <col min="14095" max="14095" width="2.59765625" style="104" customWidth="1"/>
    <col min="14096" max="14096" width="20.09765625" style="104" customWidth="1"/>
    <col min="14097" max="14097" width="10.3984375" style="104" customWidth="1"/>
    <col min="14098" max="14336" width="8.09765625" style="104"/>
    <col min="14337" max="14337" width="9.5" style="104" customWidth="1"/>
    <col min="14338" max="14338" width="13.59765625" style="104" customWidth="1"/>
    <col min="14339" max="14349" width="7.296875" style="104" customWidth="1"/>
    <col min="14350" max="14350" width="8" style="104" customWidth="1"/>
    <col min="14351" max="14351" width="2.59765625" style="104" customWidth="1"/>
    <col min="14352" max="14352" width="20.09765625" style="104" customWidth="1"/>
    <col min="14353" max="14353" width="10.3984375" style="104" customWidth="1"/>
    <col min="14354" max="14592" width="8.09765625" style="104"/>
    <col min="14593" max="14593" width="9.5" style="104" customWidth="1"/>
    <col min="14594" max="14594" width="13.59765625" style="104" customWidth="1"/>
    <col min="14595" max="14605" width="7.296875" style="104" customWidth="1"/>
    <col min="14606" max="14606" width="8" style="104" customWidth="1"/>
    <col min="14607" max="14607" width="2.59765625" style="104" customWidth="1"/>
    <col min="14608" max="14608" width="20.09765625" style="104" customWidth="1"/>
    <col min="14609" max="14609" width="10.3984375" style="104" customWidth="1"/>
    <col min="14610" max="14848" width="8.09765625" style="104"/>
    <col min="14849" max="14849" width="9.5" style="104" customWidth="1"/>
    <col min="14850" max="14850" width="13.59765625" style="104" customWidth="1"/>
    <col min="14851" max="14861" width="7.296875" style="104" customWidth="1"/>
    <col min="14862" max="14862" width="8" style="104" customWidth="1"/>
    <col min="14863" max="14863" width="2.59765625" style="104" customWidth="1"/>
    <col min="14864" max="14864" width="20.09765625" style="104" customWidth="1"/>
    <col min="14865" max="14865" width="10.3984375" style="104" customWidth="1"/>
    <col min="14866" max="15104" width="8.09765625" style="104"/>
    <col min="15105" max="15105" width="9.5" style="104" customWidth="1"/>
    <col min="15106" max="15106" width="13.59765625" style="104" customWidth="1"/>
    <col min="15107" max="15117" width="7.296875" style="104" customWidth="1"/>
    <col min="15118" max="15118" width="8" style="104" customWidth="1"/>
    <col min="15119" max="15119" width="2.59765625" style="104" customWidth="1"/>
    <col min="15120" max="15120" width="20.09765625" style="104" customWidth="1"/>
    <col min="15121" max="15121" width="10.3984375" style="104" customWidth="1"/>
    <col min="15122" max="15360" width="8.09765625" style="104"/>
    <col min="15361" max="15361" width="9.5" style="104" customWidth="1"/>
    <col min="15362" max="15362" width="13.59765625" style="104" customWidth="1"/>
    <col min="15363" max="15373" width="7.296875" style="104" customWidth="1"/>
    <col min="15374" max="15374" width="8" style="104" customWidth="1"/>
    <col min="15375" max="15375" width="2.59765625" style="104" customWidth="1"/>
    <col min="15376" max="15376" width="20.09765625" style="104" customWidth="1"/>
    <col min="15377" max="15377" width="10.3984375" style="104" customWidth="1"/>
    <col min="15378" max="15616" width="8.09765625" style="104"/>
    <col min="15617" max="15617" width="9.5" style="104" customWidth="1"/>
    <col min="15618" max="15618" width="13.59765625" style="104" customWidth="1"/>
    <col min="15619" max="15629" width="7.296875" style="104" customWidth="1"/>
    <col min="15630" max="15630" width="8" style="104" customWidth="1"/>
    <col min="15631" max="15631" width="2.59765625" style="104" customWidth="1"/>
    <col min="15632" max="15632" width="20.09765625" style="104" customWidth="1"/>
    <col min="15633" max="15633" width="10.3984375" style="104" customWidth="1"/>
    <col min="15634" max="15872" width="8.09765625" style="104"/>
    <col min="15873" max="15873" width="9.5" style="104" customWidth="1"/>
    <col min="15874" max="15874" width="13.59765625" style="104" customWidth="1"/>
    <col min="15875" max="15885" width="7.296875" style="104" customWidth="1"/>
    <col min="15886" max="15886" width="8" style="104" customWidth="1"/>
    <col min="15887" max="15887" width="2.59765625" style="104" customWidth="1"/>
    <col min="15888" max="15888" width="20.09765625" style="104" customWidth="1"/>
    <col min="15889" max="15889" width="10.3984375" style="104" customWidth="1"/>
    <col min="15890" max="16128" width="8.09765625" style="104"/>
    <col min="16129" max="16129" width="9.5" style="104" customWidth="1"/>
    <col min="16130" max="16130" width="13.59765625" style="104" customWidth="1"/>
    <col min="16131" max="16141" width="7.296875" style="104" customWidth="1"/>
    <col min="16142" max="16142" width="8" style="104" customWidth="1"/>
    <col min="16143" max="16143" width="2.59765625" style="104" customWidth="1"/>
    <col min="16144" max="16144" width="20.09765625" style="104" customWidth="1"/>
    <col min="16145" max="16145" width="10.3984375" style="104" customWidth="1"/>
    <col min="16146" max="16384" width="8.09765625" style="104"/>
  </cols>
  <sheetData>
    <row r="1" spans="1:17" ht="22.5" customHeight="1" x14ac:dyDescent="0.45">
      <c r="P1" s="104" t="s">
        <v>266</v>
      </c>
    </row>
    <row r="2" spans="1:17" ht="28.5" customHeight="1" x14ac:dyDescent="0.45">
      <c r="A2" s="273" t="s">
        <v>258</v>
      </c>
      <c r="B2" s="273"/>
      <c r="C2" s="273"/>
      <c r="D2" s="273"/>
      <c r="E2" s="273"/>
      <c r="F2" s="273"/>
      <c r="G2" s="273"/>
      <c r="H2" s="273"/>
      <c r="I2" s="273"/>
      <c r="J2" s="273"/>
      <c r="K2" s="273"/>
      <c r="L2" s="273"/>
      <c r="M2" s="273"/>
      <c r="N2" s="273"/>
      <c r="O2" s="273"/>
      <c r="P2" s="273"/>
      <c r="Q2" s="273"/>
    </row>
    <row r="3" spans="1:17" ht="22.5" customHeight="1" x14ac:dyDescent="0.45">
      <c r="A3" s="105"/>
      <c r="B3" s="105"/>
      <c r="C3" s="105"/>
      <c r="D3" s="105"/>
      <c r="E3" s="105"/>
      <c r="F3" s="105"/>
      <c r="G3" s="105"/>
      <c r="H3" s="105"/>
      <c r="I3" s="105"/>
      <c r="J3" s="105"/>
      <c r="K3" s="105"/>
      <c r="L3" s="105"/>
      <c r="M3" s="105"/>
      <c r="N3" s="106"/>
      <c r="O3" s="106"/>
      <c r="P3" s="106"/>
    </row>
    <row r="4" spans="1:17" ht="22.5" customHeight="1" x14ac:dyDescent="0.45">
      <c r="G4" s="107"/>
      <c r="H4" s="107"/>
      <c r="I4" s="107"/>
      <c r="J4" s="108" t="s">
        <v>151</v>
      </c>
      <c r="K4" s="109"/>
      <c r="L4" s="110" t="s">
        <v>152</v>
      </c>
      <c r="M4" s="111"/>
      <c r="N4" s="111"/>
      <c r="O4" s="111"/>
      <c r="P4" s="111"/>
    </row>
    <row r="5" spans="1:17" ht="12" customHeight="1" x14ac:dyDescent="0.45">
      <c r="G5" s="107"/>
      <c r="H5" s="107"/>
      <c r="I5" s="107"/>
      <c r="J5" s="108"/>
      <c r="K5" s="112"/>
      <c r="L5" s="110"/>
      <c r="M5" s="111"/>
      <c r="N5" s="111"/>
      <c r="O5" s="111"/>
      <c r="P5" s="111"/>
    </row>
    <row r="6" spans="1:17" s="116" customFormat="1" ht="22.5" customHeight="1" x14ac:dyDescent="0.45">
      <c r="A6" s="113" t="s">
        <v>153</v>
      </c>
      <c r="B6" s="114"/>
      <c r="C6" s="114"/>
      <c r="D6" s="114"/>
      <c r="E6" s="114"/>
      <c r="F6" s="114"/>
      <c r="G6" s="114"/>
      <c r="H6" s="114"/>
      <c r="I6" s="114"/>
      <c r="J6" s="114"/>
      <c r="K6" s="114"/>
      <c r="L6" s="114"/>
      <c r="M6" s="115"/>
      <c r="N6" s="115"/>
      <c r="O6" s="115"/>
      <c r="P6" s="115"/>
    </row>
    <row r="7" spans="1:17" ht="21.75" customHeight="1" x14ac:dyDescent="0.45">
      <c r="A7" s="117" t="s">
        <v>259</v>
      </c>
      <c r="B7" s="118"/>
      <c r="C7" s="118"/>
      <c r="D7" s="118"/>
      <c r="E7" s="118"/>
      <c r="F7" s="118"/>
      <c r="G7" s="118"/>
      <c r="H7" s="118"/>
      <c r="I7" s="118"/>
      <c r="J7" s="118"/>
      <c r="K7" s="118"/>
      <c r="L7" s="118"/>
      <c r="M7" s="107"/>
      <c r="N7" s="107"/>
      <c r="O7" s="107"/>
      <c r="P7" s="107"/>
    </row>
    <row r="8" spans="1:17" ht="34.5" customHeight="1" thickBot="1" x14ac:dyDescent="0.5">
      <c r="D8" s="274" t="s">
        <v>220</v>
      </c>
      <c r="E8" s="274"/>
      <c r="F8" s="274"/>
      <c r="G8" s="274"/>
      <c r="H8" s="274"/>
      <c r="I8" s="274"/>
      <c r="J8" s="274"/>
      <c r="K8" s="274"/>
      <c r="L8" s="274"/>
      <c r="M8" s="274"/>
    </row>
    <row r="9" spans="1:17" ht="22.5" customHeight="1" thickBot="1" x14ac:dyDescent="0.5">
      <c r="A9" s="275" t="s">
        <v>221</v>
      </c>
      <c r="B9" s="276"/>
      <c r="C9" s="119"/>
      <c r="D9" s="119"/>
      <c r="E9" s="119"/>
      <c r="F9" s="119"/>
      <c r="G9" s="119"/>
      <c r="H9" s="119"/>
      <c r="I9" s="119"/>
      <c r="J9" s="119"/>
      <c r="K9" s="119"/>
      <c r="L9" s="119"/>
      <c r="M9" s="119"/>
      <c r="N9" s="277" t="s">
        <v>155</v>
      </c>
      <c r="O9" s="120"/>
    </row>
    <row r="10" spans="1:17" ht="27" customHeight="1" x14ac:dyDescent="0.45">
      <c r="A10" s="279" t="s">
        <v>156</v>
      </c>
      <c r="B10" s="279"/>
      <c r="C10" s="121"/>
      <c r="D10" s="121"/>
      <c r="E10" s="121"/>
      <c r="F10" s="121"/>
      <c r="G10" s="121"/>
      <c r="H10" s="121"/>
      <c r="I10" s="121"/>
      <c r="J10" s="121"/>
      <c r="K10" s="121"/>
      <c r="L10" s="121"/>
      <c r="M10" s="121"/>
      <c r="N10" s="278"/>
      <c r="O10" s="120"/>
    </row>
    <row r="11" spans="1:17" ht="42" customHeight="1" x14ac:dyDescent="0.45">
      <c r="A11" s="280" t="s">
        <v>157</v>
      </c>
      <c r="B11" s="279"/>
      <c r="C11" s="122"/>
      <c r="D11" s="122"/>
      <c r="E11" s="122"/>
      <c r="F11" s="122"/>
      <c r="G11" s="122"/>
      <c r="H11" s="122"/>
      <c r="I11" s="122"/>
      <c r="J11" s="122"/>
      <c r="K11" s="122"/>
      <c r="L11" s="122"/>
      <c r="M11" s="122"/>
      <c r="N11" s="278"/>
      <c r="O11" s="120"/>
      <c r="P11" s="123">
        <f>COUNTA(C9:M9)</f>
        <v>0</v>
      </c>
      <c r="Q11" s="124"/>
    </row>
    <row r="12" spans="1:17" ht="27" customHeight="1" x14ac:dyDescent="0.45">
      <c r="A12" s="279" t="s">
        <v>158</v>
      </c>
      <c r="B12" s="279"/>
      <c r="C12" s="122"/>
      <c r="D12" s="122"/>
      <c r="E12" s="122"/>
      <c r="F12" s="122"/>
      <c r="G12" s="122"/>
      <c r="H12" s="122"/>
      <c r="I12" s="122"/>
      <c r="J12" s="122"/>
      <c r="K12" s="122"/>
      <c r="L12" s="122"/>
      <c r="M12" s="122"/>
      <c r="N12" s="278"/>
      <c r="O12" s="281" t="s">
        <v>159</v>
      </c>
      <c r="P12" s="282"/>
      <c r="Q12" s="124"/>
    </row>
    <row r="13" spans="1:17" ht="22.5" customHeight="1" x14ac:dyDescent="0.45">
      <c r="A13" s="283" t="s">
        <v>155</v>
      </c>
      <c r="B13" s="283"/>
      <c r="C13" s="125">
        <f t="shared" ref="C13:M13" si="0">SUM(C10:C12)</f>
        <v>0</v>
      </c>
      <c r="D13" s="125">
        <f t="shared" si="0"/>
        <v>0</v>
      </c>
      <c r="E13" s="125">
        <f t="shared" si="0"/>
        <v>0</v>
      </c>
      <c r="F13" s="125">
        <f t="shared" si="0"/>
        <v>0</v>
      </c>
      <c r="G13" s="125">
        <f t="shared" si="0"/>
        <v>0</v>
      </c>
      <c r="H13" s="125">
        <f t="shared" si="0"/>
        <v>0</v>
      </c>
      <c r="I13" s="125">
        <f t="shared" si="0"/>
        <v>0</v>
      </c>
      <c r="J13" s="125">
        <f t="shared" si="0"/>
        <v>0</v>
      </c>
      <c r="K13" s="125">
        <f t="shared" si="0"/>
        <v>0</v>
      </c>
      <c r="L13" s="125">
        <f t="shared" si="0"/>
        <v>0</v>
      </c>
      <c r="M13" s="125">
        <f t="shared" si="0"/>
        <v>0</v>
      </c>
      <c r="N13" s="161">
        <f>SUM(C13:M13)</f>
        <v>0</v>
      </c>
      <c r="O13" s="294" t="e">
        <f>N13/P11</f>
        <v>#DIV/0!</v>
      </c>
      <c r="P13" s="295"/>
      <c r="Q13" s="124"/>
    </row>
    <row r="14" spans="1:17" ht="22.5" customHeight="1" thickBot="1" x14ac:dyDescent="0.5">
      <c r="A14" s="296"/>
      <c r="B14" s="297"/>
      <c r="C14" s="297"/>
      <c r="D14" s="297"/>
      <c r="E14" s="297"/>
      <c r="F14" s="297"/>
      <c r="G14" s="297"/>
      <c r="H14" s="297"/>
      <c r="I14" s="297"/>
      <c r="J14" s="297"/>
      <c r="K14" s="297"/>
      <c r="L14" s="297"/>
      <c r="M14" s="297"/>
      <c r="N14" s="127"/>
      <c r="O14" s="298" t="s">
        <v>160</v>
      </c>
      <c r="P14" s="299"/>
    </row>
    <row r="15" spans="1:17" ht="27.75" customHeight="1" thickTop="1" x14ac:dyDescent="0.45">
      <c r="A15" s="300" t="s">
        <v>161</v>
      </c>
      <c r="B15" s="301"/>
      <c r="C15" s="128"/>
      <c r="D15" s="128"/>
      <c r="E15" s="128"/>
      <c r="F15" s="128"/>
      <c r="G15" s="128"/>
      <c r="H15" s="128"/>
      <c r="I15" s="128"/>
      <c r="J15" s="128"/>
      <c r="K15" s="128"/>
      <c r="L15" s="128"/>
      <c r="M15" s="128"/>
      <c r="N15" s="129">
        <f>SUM(C15:M15)</f>
        <v>0</v>
      </c>
      <c r="O15" s="294" t="e">
        <f>N15/P11</f>
        <v>#DIV/0!</v>
      </c>
      <c r="P15" s="295"/>
    </row>
    <row r="16" spans="1:17" ht="22.5" customHeight="1" x14ac:dyDescent="0.45">
      <c r="A16" s="117"/>
      <c r="B16" s="117"/>
      <c r="C16" s="117"/>
      <c r="D16" s="117"/>
      <c r="E16" s="117"/>
      <c r="F16" s="117"/>
      <c r="G16" s="117"/>
      <c r="H16" s="117"/>
      <c r="I16" s="117"/>
      <c r="J16" s="117"/>
      <c r="K16" s="117"/>
      <c r="L16" s="117"/>
      <c r="M16" s="117"/>
      <c r="N16" s="117"/>
      <c r="O16" s="117"/>
      <c r="P16" s="117"/>
    </row>
    <row r="17" spans="1:16" ht="22.5" customHeight="1" x14ac:dyDescent="0.45">
      <c r="A17" s="283" t="s">
        <v>162</v>
      </c>
      <c r="B17" s="283"/>
      <c r="C17" s="284" t="e">
        <f>TRUNC(O13/O15,2)</f>
        <v>#DIV/0!</v>
      </c>
      <c r="D17" s="285"/>
      <c r="E17" s="285"/>
      <c r="F17" s="285"/>
      <c r="G17" s="285"/>
      <c r="H17" s="285"/>
      <c r="I17" s="286"/>
      <c r="J17" s="287" t="s">
        <v>163</v>
      </c>
      <c r="K17" s="288"/>
      <c r="L17" s="288"/>
      <c r="M17" s="130"/>
      <c r="N17" s="127"/>
      <c r="O17" s="127"/>
      <c r="P17" s="117"/>
    </row>
    <row r="18" spans="1:16" ht="22.5" customHeight="1" x14ac:dyDescent="0.45">
      <c r="A18" s="117"/>
      <c r="B18" s="117"/>
      <c r="C18" s="117"/>
      <c r="D18" s="117"/>
      <c r="E18" s="117"/>
      <c r="F18" s="117"/>
      <c r="G18" s="117"/>
      <c r="H18" s="117"/>
      <c r="I18" s="117"/>
      <c r="J18" s="117"/>
      <c r="K18" s="117"/>
      <c r="L18" s="117"/>
      <c r="M18" s="117"/>
      <c r="N18" s="117"/>
      <c r="O18" s="117"/>
      <c r="P18" s="117"/>
    </row>
    <row r="19" spans="1:16" ht="22.5" customHeight="1" x14ac:dyDescent="0.45">
      <c r="A19" s="117" t="s">
        <v>164</v>
      </c>
      <c r="B19" s="117"/>
      <c r="C19" s="117"/>
      <c r="D19" s="117"/>
      <c r="E19" s="117"/>
      <c r="F19" s="117"/>
      <c r="G19" s="117"/>
      <c r="H19" s="117"/>
      <c r="I19" s="117"/>
      <c r="J19" s="117"/>
      <c r="K19" s="117"/>
      <c r="L19" s="117"/>
      <c r="M19" s="117"/>
      <c r="N19" s="117"/>
      <c r="O19" s="117"/>
      <c r="P19" s="117"/>
    </row>
    <row r="20" spans="1:16" ht="22.5" customHeight="1" x14ac:dyDescent="0.45">
      <c r="A20" s="283" t="s">
        <v>165</v>
      </c>
      <c r="B20" s="283"/>
      <c r="C20" s="131">
        <f t="shared" ref="C20:M21" si="1">C9</f>
        <v>0</v>
      </c>
      <c r="D20" s="131">
        <f t="shared" si="1"/>
        <v>0</v>
      </c>
      <c r="E20" s="131">
        <f t="shared" si="1"/>
        <v>0</v>
      </c>
      <c r="F20" s="131">
        <f t="shared" si="1"/>
        <v>0</v>
      </c>
      <c r="G20" s="131">
        <f t="shared" si="1"/>
        <v>0</v>
      </c>
      <c r="H20" s="131">
        <f t="shared" si="1"/>
        <v>0</v>
      </c>
      <c r="I20" s="131">
        <f t="shared" si="1"/>
        <v>0</v>
      </c>
      <c r="J20" s="131">
        <f t="shared" si="1"/>
        <v>0</v>
      </c>
      <c r="K20" s="131">
        <f t="shared" si="1"/>
        <v>0</v>
      </c>
      <c r="L20" s="131">
        <f t="shared" si="1"/>
        <v>0</v>
      </c>
      <c r="M20" s="131">
        <f t="shared" si="1"/>
        <v>0</v>
      </c>
      <c r="N20" s="164" t="s">
        <v>155</v>
      </c>
      <c r="O20" s="289" t="s">
        <v>159</v>
      </c>
      <c r="P20" s="290"/>
    </row>
    <row r="21" spans="1:16" ht="22.5" customHeight="1" x14ac:dyDescent="0.45">
      <c r="A21" s="291" t="s">
        <v>166</v>
      </c>
      <c r="B21" s="291"/>
      <c r="C21" s="125">
        <f t="shared" si="1"/>
        <v>0</v>
      </c>
      <c r="D21" s="125">
        <f t="shared" si="1"/>
        <v>0</v>
      </c>
      <c r="E21" s="125">
        <f t="shared" si="1"/>
        <v>0</v>
      </c>
      <c r="F21" s="125">
        <f t="shared" si="1"/>
        <v>0</v>
      </c>
      <c r="G21" s="125">
        <f t="shared" si="1"/>
        <v>0</v>
      </c>
      <c r="H21" s="125">
        <f t="shared" si="1"/>
        <v>0</v>
      </c>
      <c r="I21" s="125">
        <f t="shared" si="1"/>
        <v>0</v>
      </c>
      <c r="J21" s="125">
        <f t="shared" si="1"/>
        <v>0</v>
      </c>
      <c r="K21" s="125">
        <f t="shared" si="1"/>
        <v>0</v>
      </c>
      <c r="L21" s="125">
        <f t="shared" si="1"/>
        <v>0</v>
      </c>
      <c r="M21" s="125">
        <f t="shared" si="1"/>
        <v>0</v>
      </c>
      <c r="N21" s="133">
        <f>SUM(C21:M21)</f>
        <v>0</v>
      </c>
      <c r="O21" s="292" t="e">
        <f>N21/P11</f>
        <v>#DIV/0!</v>
      </c>
      <c r="P21" s="293"/>
    </row>
    <row r="22" spans="1:16" s="124" customFormat="1" ht="22.5" customHeight="1" x14ac:dyDescent="0.45">
      <c r="A22" s="305"/>
      <c r="B22" s="305"/>
      <c r="C22" s="305"/>
      <c r="D22" s="305"/>
      <c r="E22" s="305"/>
      <c r="F22" s="305"/>
      <c r="G22" s="305"/>
      <c r="H22" s="305"/>
      <c r="I22" s="305"/>
      <c r="J22" s="305"/>
      <c r="K22" s="305"/>
      <c r="L22" s="305"/>
      <c r="M22" s="305"/>
      <c r="N22" s="134"/>
      <c r="O22" s="134"/>
      <c r="P22" s="160"/>
    </row>
    <row r="23" spans="1:16" ht="22.5" customHeight="1" x14ac:dyDescent="0.45">
      <c r="A23" s="283" t="s">
        <v>162</v>
      </c>
      <c r="B23" s="283"/>
      <c r="C23" s="284" t="e">
        <f>TRUNC(O21/O15,2)</f>
        <v>#DIV/0!</v>
      </c>
      <c r="D23" s="285"/>
      <c r="E23" s="285"/>
      <c r="F23" s="285"/>
      <c r="G23" s="285"/>
      <c r="H23" s="285"/>
      <c r="I23" s="286"/>
      <c r="J23" s="287" t="s">
        <v>167</v>
      </c>
      <c r="K23" s="288"/>
      <c r="L23" s="288"/>
      <c r="M23" s="130"/>
      <c r="N23" s="127"/>
      <c r="O23" s="127"/>
      <c r="P23" s="117"/>
    </row>
    <row r="24" spans="1:16" ht="9.75" customHeight="1" thickBot="1" x14ac:dyDescent="0.5">
      <c r="A24" s="117"/>
      <c r="B24" s="117"/>
      <c r="C24" s="117"/>
      <c r="D24" s="117"/>
      <c r="E24" s="117"/>
      <c r="F24" s="117"/>
      <c r="G24" s="117"/>
      <c r="H24" s="117"/>
      <c r="I24" s="117"/>
      <c r="J24" s="117"/>
      <c r="K24" s="117"/>
      <c r="L24" s="117"/>
      <c r="M24" s="117"/>
      <c r="N24" s="117"/>
      <c r="O24" s="117"/>
      <c r="P24" s="117"/>
    </row>
    <row r="25" spans="1:16" ht="22.5" customHeight="1" thickBot="1" x14ac:dyDescent="0.5">
      <c r="A25" s="117"/>
      <c r="B25" s="117"/>
      <c r="C25" s="117"/>
      <c r="D25" s="117"/>
      <c r="E25" s="117"/>
      <c r="F25" s="117"/>
      <c r="G25" s="117"/>
      <c r="H25" s="117"/>
      <c r="I25" s="306" t="e">
        <f>IF(I26&lt;30,"不適合","適合")</f>
        <v>#DIV/0!</v>
      </c>
      <c r="J25" s="307"/>
      <c r="K25" s="308"/>
      <c r="L25" s="117"/>
      <c r="M25" s="117"/>
      <c r="N25" s="130"/>
      <c r="O25" s="130"/>
      <c r="P25" s="117"/>
    </row>
    <row r="26" spans="1:16" ht="22.5" customHeight="1" thickBot="1" x14ac:dyDescent="0.5">
      <c r="A26" s="117"/>
      <c r="B26" s="136" t="e">
        <f>C23</f>
        <v>#DIV/0!</v>
      </c>
      <c r="C26" s="127" t="s">
        <v>168</v>
      </c>
      <c r="D26" s="284" t="e">
        <f>C17</f>
        <v>#DIV/0!</v>
      </c>
      <c r="E26" s="286"/>
      <c r="F26" s="127"/>
      <c r="G26" s="127" t="s">
        <v>169</v>
      </c>
      <c r="H26" s="127"/>
      <c r="I26" s="309" t="e">
        <f>ROUNDDOWN(B26/D26,4)*100</f>
        <v>#DIV/0!</v>
      </c>
      <c r="J26" s="310"/>
      <c r="K26" s="137" t="s">
        <v>149</v>
      </c>
      <c r="L26" s="138" t="s">
        <v>170</v>
      </c>
      <c r="M26" s="160"/>
      <c r="N26" s="139"/>
      <c r="O26" s="139"/>
    </row>
    <row r="27" spans="1:16" ht="22.5" customHeight="1" x14ac:dyDescent="0.45">
      <c r="A27" s="117"/>
      <c r="B27" s="140"/>
      <c r="C27" s="140"/>
      <c r="D27" s="140"/>
      <c r="E27" s="140"/>
      <c r="F27" s="140"/>
      <c r="G27" s="140"/>
      <c r="H27" s="140"/>
      <c r="I27" s="140"/>
      <c r="J27" s="140"/>
      <c r="K27" s="140"/>
      <c r="L27" s="140"/>
      <c r="M27" s="140"/>
      <c r="N27" s="141"/>
      <c r="O27" s="141"/>
      <c r="P27" s="140"/>
    </row>
    <row r="28" spans="1:16" ht="22.5" customHeight="1" x14ac:dyDescent="0.45">
      <c r="A28" s="117" t="s">
        <v>171</v>
      </c>
      <c r="B28" s="117"/>
      <c r="C28" s="117"/>
      <c r="D28" s="117"/>
      <c r="E28" s="117"/>
      <c r="F28" s="117"/>
      <c r="G28" s="117"/>
      <c r="H28" s="117"/>
      <c r="I28" s="117"/>
      <c r="J28" s="117"/>
      <c r="K28" s="117"/>
      <c r="L28" s="117"/>
      <c r="M28" s="117"/>
      <c r="N28" s="117"/>
      <c r="O28" s="117"/>
      <c r="P28" s="117"/>
    </row>
    <row r="29" spans="1:16" ht="22.5" customHeight="1" x14ac:dyDescent="0.45">
      <c r="A29" s="283" t="s">
        <v>165</v>
      </c>
      <c r="B29" s="283"/>
      <c r="C29" s="131">
        <f t="shared" ref="C29:M29" si="2">C9</f>
        <v>0</v>
      </c>
      <c r="D29" s="131">
        <f t="shared" si="2"/>
        <v>0</v>
      </c>
      <c r="E29" s="131">
        <f t="shared" si="2"/>
        <v>0</v>
      </c>
      <c r="F29" s="131">
        <f t="shared" si="2"/>
        <v>0</v>
      </c>
      <c r="G29" s="131">
        <f t="shared" si="2"/>
        <v>0</v>
      </c>
      <c r="H29" s="131">
        <f t="shared" si="2"/>
        <v>0</v>
      </c>
      <c r="I29" s="131">
        <f t="shared" si="2"/>
        <v>0</v>
      </c>
      <c r="J29" s="131">
        <f t="shared" si="2"/>
        <v>0</v>
      </c>
      <c r="K29" s="131">
        <f t="shared" si="2"/>
        <v>0</v>
      </c>
      <c r="L29" s="131">
        <f t="shared" si="2"/>
        <v>0</v>
      </c>
      <c r="M29" s="131">
        <f t="shared" si="2"/>
        <v>0</v>
      </c>
      <c r="N29" s="302" t="s">
        <v>155</v>
      </c>
      <c r="O29" s="162"/>
      <c r="P29" s="117"/>
    </row>
    <row r="30" spans="1:16" ht="28.5" customHeight="1" x14ac:dyDescent="0.45">
      <c r="A30" s="291" t="s">
        <v>166</v>
      </c>
      <c r="B30" s="291"/>
      <c r="C30" s="125">
        <f t="shared" ref="C30:M30" si="3">C21</f>
        <v>0</v>
      </c>
      <c r="D30" s="125">
        <f t="shared" si="3"/>
        <v>0</v>
      </c>
      <c r="E30" s="125">
        <f t="shared" si="3"/>
        <v>0</v>
      </c>
      <c r="F30" s="125">
        <f t="shared" si="3"/>
        <v>0</v>
      </c>
      <c r="G30" s="125">
        <f t="shared" si="3"/>
        <v>0</v>
      </c>
      <c r="H30" s="125">
        <f t="shared" si="3"/>
        <v>0</v>
      </c>
      <c r="I30" s="125">
        <f t="shared" si="3"/>
        <v>0</v>
      </c>
      <c r="J30" s="125">
        <f t="shared" si="3"/>
        <v>0</v>
      </c>
      <c r="K30" s="125">
        <f t="shared" si="3"/>
        <v>0</v>
      </c>
      <c r="L30" s="125">
        <f t="shared" si="3"/>
        <v>0</v>
      </c>
      <c r="M30" s="125">
        <f t="shared" si="3"/>
        <v>0</v>
      </c>
      <c r="N30" s="303"/>
      <c r="O30" s="162"/>
      <c r="P30" s="117"/>
    </row>
    <row r="31" spans="1:16" ht="44.25" customHeight="1" x14ac:dyDescent="0.45">
      <c r="A31" s="280" t="s">
        <v>157</v>
      </c>
      <c r="B31" s="279"/>
      <c r="C31" s="125">
        <f t="shared" ref="C31:M31" si="4">C11</f>
        <v>0</v>
      </c>
      <c r="D31" s="125">
        <f t="shared" si="4"/>
        <v>0</v>
      </c>
      <c r="E31" s="125">
        <f t="shared" si="4"/>
        <v>0</v>
      </c>
      <c r="F31" s="125">
        <f t="shared" si="4"/>
        <v>0</v>
      </c>
      <c r="G31" s="125">
        <f t="shared" si="4"/>
        <v>0</v>
      </c>
      <c r="H31" s="125">
        <f t="shared" si="4"/>
        <v>0</v>
      </c>
      <c r="I31" s="125">
        <f t="shared" si="4"/>
        <v>0</v>
      </c>
      <c r="J31" s="125">
        <f t="shared" si="4"/>
        <v>0</v>
      </c>
      <c r="K31" s="125">
        <f t="shared" si="4"/>
        <v>0</v>
      </c>
      <c r="L31" s="125">
        <f t="shared" si="4"/>
        <v>0</v>
      </c>
      <c r="M31" s="125">
        <f t="shared" si="4"/>
        <v>0</v>
      </c>
      <c r="N31" s="304"/>
      <c r="O31" s="281" t="s">
        <v>159</v>
      </c>
      <c r="P31" s="282"/>
    </row>
    <row r="32" spans="1:16" ht="30.75" customHeight="1" x14ac:dyDescent="0.45">
      <c r="A32" s="283" t="s">
        <v>155</v>
      </c>
      <c r="B32" s="283"/>
      <c r="C32" s="125">
        <f>SUM(C30:C31)</f>
        <v>0</v>
      </c>
      <c r="D32" s="125">
        <f t="shared" ref="D32:M32" si="5">SUM(D30:D31)</f>
        <v>0</v>
      </c>
      <c r="E32" s="125">
        <f t="shared" si="5"/>
        <v>0</v>
      </c>
      <c r="F32" s="125">
        <f t="shared" si="5"/>
        <v>0</v>
      </c>
      <c r="G32" s="125">
        <f t="shared" si="5"/>
        <v>0</v>
      </c>
      <c r="H32" s="125">
        <f t="shared" si="5"/>
        <v>0</v>
      </c>
      <c r="I32" s="125">
        <f t="shared" si="5"/>
        <v>0</v>
      </c>
      <c r="J32" s="125">
        <f t="shared" si="5"/>
        <v>0</v>
      </c>
      <c r="K32" s="125">
        <f t="shared" si="5"/>
        <v>0</v>
      </c>
      <c r="L32" s="125">
        <f t="shared" si="5"/>
        <v>0</v>
      </c>
      <c r="M32" s="125">
        <f t="shared" si="5"/>
        <v>0</v>
      </c>
      <c r="N32" s="133">
        <f>SUM(C32:M32)</f>
        <v>0</v>
      </c>
      <c r="O32" s="294" t="e">
        <f>N32/P11</f>
        <v>#DIV/0!</v>
      </c>
      <c r="P32" s="295"/>
    </row>
    <row r="33" spans="1:16" ht="22.5" customHeight="1" x14ac:dyDescent="0.45">
      <c r="A33" s="117"/>
      <c r="B33" s="117"/>
      <c r="C33" s="117"/>
      <c r="D33" s="117"/>
      <c r="E33" s="117"/>
      <c r="F33" s="117"/>
      <c r="G33" s="117"/>
      <c r="H33" s="117"/>
      <c r="I33" s="117"/>
      <c r="J33" s="117"/>
      <c r="K33" s="117"/>
      <c r="L33" s="117"/>
      <c r="M33" s="117"/>
      <c r="N33" s="117"/>
      <c r="O33" s="117"/>
      <c r="P33" s="117"/>
    </row>
    <row r="34" spans="1:16" ht="22.5" customHeight="1" x14ac:dyDescent="0.45">
      <c r="A34" s="283" t="s">
        <v>162</v>
      </c>
      <c r="B34" s="283"/>
      <c r="C34" s="284" t="e">
        <f>TRUNC(O32/O15,2)</f>
        <v>#DIV/0!</v>
      </c>
      <c r="D34" s="285"/>
      <c r="E34" s="285"/>
      <c r="F34" s="285"/>
      <c r="G34" s="285"/>
      <c r="H34" s="285"/>
      <c r="I34" s="286"/>
      <c r="J34" s="287" t="s">
        <v>172</v>
      </c>
      <c r="K34" s="288"/>
      <c r="L34" s="288"/>
      <c r="M34" s="130"/>
      <c r="N34" s="127"/>
      <c r="O34" s="127"/>
      <c r="P34" s="117"/>
    </row>
    <row r="35" spans="1:16" ht="12" customHeight="1" thickBot="1" x14ac:dyDescent="0.5">
      <c r="A35" s="117"/>
      <c r="B35" s="117"/>
      <c r="C35" s="117"/>
      <c r="D35" s="117"/>
      <c r="E35" s="117"/>
      <c r="F35" s="117"/>
      <c r="G35" s="117"/>
      <c r="H35" s="117"/>
      <c r="I35" s="117"/>
      <c r="J35" s="117"/>
      <c r="K35" s="117"/>
      <c r="L35" s="117"/>
      <c r="M35" s="117"/>
      <c r="N35" s="117"/>
      <c r="O35" s="117"/>
      <c r="P35" s="117"/>
    </row>
    <row r="36" spans="1:16" ht="22.5" customHeight="1" thickBot="1" x14ac:dyDescent="0.5">
      <c r="A36" s="117"/>
      <c r="B36" s="117"/>
      <c r="C36" s="117"/>
      <c r="D36" s="117"/>
      <c r="E36" s="117"/>
      <c r="F36" s="117"/>
      <c r="G36" s="117"/>
      <c r="H36" s="117"/>
      <c r="I36" s="306" t="e">
        <f>IF(I37&lt;50,"不適合","適合")</f>
        <v>#DIV/0!</v>
      </c>
      <c r="J36" s="307"/>
      <c r="K36" s="308"/>
      <c r="L36" s="117"/>
      <c r="M36" s="117"/>
      <c r="N36" s="130"/>
      <c r="O36" s="130"/>
      <c r="P36" s="117"/>
    </row>
    <row r="37" spans="1:16" ht="22.5" customHeight="1" thickBot="1" x14ac:dyDescent="0.5">
      <c r="A37" s="117"/>
      <c r="B37" s="136" t="e">
        <f>C34</f>
        <v>#DIV/0!</v>
      </c>
      <c r="C37" s="127" t="s">
        <v>168</v>
      </c>
      <c r="D37" s="356" t="e">
        <f>C17</f>
        <v>#DIV/0!</v>
      </c>
      <c r="E37" s="357"/>
      <c r="F37" s="127"/>
      <c r="G37" s="127" t="s">
        <v>169</v>
      </c>
      <c r="H37" s="127"/>
      <c r="I37" s="318" t="e">
        <f>ROUNDDOWN(B37/D37,4)*100</f>
        <v>#DIV/0!</v>
      </c>
      <c r="J37" s="319"/>
      <c r="K37" s="143" t="s">
        <v>149</v>
      </c>
      <c r="L37" s="138" t="s">
        <v>173</v>
      </c>
      <c r="M37" s="160"/>
      <c r="N37" s="139"/>
      <c r="O37" s="139"/>
      <c r="P37" s="117"/>
    </row>
    <row r="38" spans="1:16" ht="22.5" customHeight="1" x14ac:dyDescent="0.45">
      <c r="A38" s="117"/>
      <c r="B38" s="117"/>
      <c r="C38" s="117"/>
      <c r="D38" s="117"/>
      <c r="E38" s="117"/>
      <c r="F38" s="117"/>
      <c r="G38" s="117"/>
      <c r="H38" s="117"/>
      <c r="I38" s="117"/>
      <c r="J38" s="117"/>
      <c r="K38" s="117"/>
      <c r="L38" s="117"/>
      <c r="M38" s="117"/>
      <c r="N38" s="117"/>
      <c r="O38" s="117"/>
      <c r="P38" s="117"/>
    </row>
    <row r="39" spans="1:16" ht="22.5" customHeight="1" x14ac:dyDescent="0.45">
      <c r="A39" s="117" t="s">
        <v>260</v>
      </c>
      <c r="B39" s="117"/>
      <c r="C39" s="117"/>
      <c r="D39" s="117"/>
      <c r="E39" s="117"/>
      <c r="F39" s="117"/>
      <c r="G39" s="117"/>
      <c r="H39" s="117"/>
      <c r="I39" s="117"/>
      <c r="J39" s="117"/>
      <c r="K39" s="117"/>
      <c r="L39" s="117"/>
      <c r="M39" s="117"/>
      <c r="N39" s="117"/>
      <c r="O39" s="117"/>
      <c r="P39" s="117"/>
    </row>
    <row r="40" spans="1:16" ht="22.5" customHeight="1" thickBot="1" x14ac:dyDescent="0.5">
      <c r="A40" s="341" t="s">
        <v>223</v>
      </c>
      <c r="B40" s="117"/>
      <c r="C40" s="117"/>
      <c r="D40" s="117"/>
      <c r="E40" s="117"/>
      <c r="F40" s="117"/>
      <c r="G40" s="117"/>
      <c r="H40" s="117"/>
      <c r="I40" s="117"/>
      <c r="J40" s="117"/>
      <c r="K40" s="117"/>
      <c r="L40" s="117"/>
      <c r="M40" s="117"/>
      <c r="N40" s="117"/>
      <c r="O40" s="117"/>
      <c r="P40" s="117"/>
    </row>
    <row r="41" spans="1:16" ht="44.25" customHeight="1" thickBot="1" x14ac:dyDescent="0.5">
      <c r="A41" s="117"/>
      <c r="B41" s="311" t="s">
        <v>261</v>
      </c>
      <c r="C41" s="311"/>
      <c r="D41" s="130"/>
      <c r="E41" s="312" t="s">
        <v>262</v>
      </c>
      <c r="F41" s="312"/>
      <c r="G41" s="312"/>
      <c r="H41" s="130"/>
      <c r="I41" s="306" t="e">
        <f>IF(I42&lt;40,"不適合","適合")</f>
        <v>#DIV/0!</v>
      </c>
      <c r="J41" s="307"/>
      <c r="K41" s="308"/>
      <c r="L41" s="117"/>
      <c r="M41" s="117"/>
      <c r="N41" s="117"/>
      <c r="O41" s="117"/>
      <c r="P41" s="117"/>
    </row>
    <row r="42" spans="1:16" ht="31.5" customHeight="1" thickBot="1" x14ac:dyDescent="0.5">
      <c r="B42" s="313"/>
      <c r="C42" s="314"/>
      <c r="D42" s="159" t="s">
        <v>168</v>
      </c>
      <c r="E42" s="358"/>
      <c r="F42" s="359"/>
      <c r="G42" s="360"/>
      <c r="H42" s="160" t="s">
        <v>169</v>
      </c>
      <c r="I42" s="318" t="e">
        <f>ROUNDDOWN(B42/E42,4)*100</f>
        <v>#DIV/0!</v>
      </c>
      <c r="J42" s="319"/>
      <c r="K42" s="145" t="s">
        <v>177</v>
      </c>
      <c r="L42" s="138" t="s">
        <v>178</v>
      </c>
      <c r="M42" s="160"/>
      <c r="N42" s="139"/>
      <c r="O42" s="139"/>
      <c r="P42" s="117"/>
    </row>
    <row r="43" spans="1:16" ht="31.5" customHeight="1" x14ac:dyDescent="0.45">
      <c r="B43" s="146" t="s">
        <v>179</v>
      </c>
      <c r="D43" s="117"/>
      <c r="E43" s="147" t="s">
        <v>180</v>
      </c>
      <c r="I43" s="117"/>
      <c r="J43" s="117"/>
      <c r="K43" s="117"/>
      <c r="L43" s="117"/>
      <c r="M43" s="117"/>
      <c r="N43" s="117"/>
      <c r="O43" s="117"/>
      <c r="P43" s="117"/>
    </row>
    <row r="44" spans="1:16" ht="32.4" customHeight="1" x14ac:dyDescent="0.45"/>
    <row r="45" spans="1:16" ht="22.5" customHeight="1" x14ac:dyDescent="0.45">
      <c r="A45" s="113" t="s">
        <v>226</v>
      </c>
    </row>
    <row r="46" spans="1:16" ht="14.25" customHeight="1" x14ac:dyDescent="0.45">
      <c r="A46" s="113"/>
    </row>
    <row r="47" spans="1:16" ht="29.25" customHeight="1" thickBot="1" x14ac:dyDescent="0.5">
      <c r="A47" s="334"/>
      <c r="B47" s="334"/>
      <c r="C47" s="131"/>
      <c r="D47" s="151">
        <f>C9</f>
        <v>0</v>
      </c>
      <c r="E47" s="151">
        <f t="shared" ref="E47:N47" si="6">D9</f>
        <v>0</v>
      </c>
      <c r="F47" s="151">
        <f t="shared" si="6"/>
        <v>0</v>
      </c>
      <c r="G47" s="151">
        <f t="shared" si="6"/>
        <v>0</v>
      </c>
      <c r="H47" s="151">
        <f t="shared" si="6"/>
        <v>0</v>
      </c>
      <c r="I47" s="151">
        <f t="shared" si="6"/>
        <v>0</v>
      </c>
      <c r="J47" s="151">
        <f t="shared" si="6"/>
        <v>0</v>
      </c>
      <c r="K47" s="151">
        <f t="shared" si="6"/>
        <v>0</v>
      </c>
      <c r="L47" s="151">
        <f t="shared" si="6"/>
        <v>0</v>
      </c>
      <c r="M47" s="151">
        <f t="shared" si="6"/>
        <v>0</v>
      </c>
      <c r="N47" s="131">
        <f t="shared" si="6"/>
        <v>0</v>
      </c>
      <c r="O47" s="152"/>
    </row>
    <row r="48" spans="1:16" ht="29.25" customHeight="1" x14ac:dyDescent="0.45">
      <c r="A48" s="335" t="s">
        <v>227</v>
      </c>
      <c r="B48" s="336"/>
      <c r="C48" s="153" t="s">
        <v>186</v>
      </c>
      <c r="D48" s="122"/>
      <c r="E48" s="122"/>
      <c r="F48" s="122"/>
      <c r="G48" s="122"/>
      <c r="H48" s="122"/>
      <c r="I48" s="122"/>
      <c r="J48" s="122"/>
      <c r="K48" s="122"/>
      <c r="L48" s="122"/>
      <c r="M48" s="122"/>
      <c r="N48" s="154"/>
      <c r="O48" s="331" t="s">
        <v>187</v>
      </c>
      <c r="P48" s="329" t="s">
        <v>228</v>
      </c>
    </row>
    <row r="49" spans="1:18" ht="29.25" customHeight="1" thickBot="1" x14ac:dyDescent="0.5">
      <c r="A49" s="337"/>
      <c r="B49" s="338"/>
      <c r="C49" s="153" t="s">
        <v>188</v>
      </c>
      <c r="D49" s="122"/>
      <c r="E49" s="122"/>
      <c r="F49" s="122"/>
      <c r="G49" s="122"/>
      <c r="H49" s="122"/>
      <c r="I49" s="122"/>
      <c r="J49" s="122"/>
      <c r="K49" s="122"/>
      <c r="L49" s="122"/>
      <c r="M49" s="122"/>
      <c r="N49" s="122"/>
      <c r="O49" s="332"/>
      <c r="P49" s="330"/>
      <c r="Q49" s="155" t="e">
        <f>(SUM($D$50:$N$50)/SUM($D$48:$N$48))</f>
        <v>#DIV/0!</v>
      </c>
      <c r="R49" s="156" t="s">
        <v>189</v>
      </c>
    </row>
    <row r="50" spans="1:18" ht="29.25" customHeight="1" thickBot="1" x14ac:dyDescent="0.5">
      <c r="A50" s="325" t="s">
        <v>263</v>
      </c>
      <c r="B50" s="326"/>
      <c r="C50" s="153" t="s">
        <v>186</v>
      </c>
      <c r="D50" s="122"/>
      <c r="E50" s="122"/>
      <c r="F50" s="122"/>
      <c r="G50" s="122"/>
      <c r="H50" s="122"/>
      <c r="I50" s="122"/>
      <c r="J50" s="122"/>
      <c r="K50" s="122"/>
      <c r="L50" s="122"/>
      <c r="M50" s="122"/>
      <c r="N50" s="154"/>
      <c r="O50" s="333"/>
      <c r="P50" s="157" t="e">
        <f>IF(AND(Q49&gt;=0.3,Q50&gt;=0.3),"適合","不適合")</f>
        <v>#DIV/0!</v>
      </c>
      <c r="Q50" s="155" t="e">
        <f>(SUM($D$51:$N$51)/SUM(D49:N49))</f>
        <v>#DIV/0!</v>
      </c>
      <c r="R50" s="156" t="s">
        <v>190</v>
      </c>
    </row>
    <row r="51" spans="1:18" ht="29.25" customHeight="1" thickBot="1" x14ac:dyDescent="0.5">
      <c r="A51" s="327"/>
      <c r="B51" s="328"/>
      <c r="C51" s="153" t="s">
        <v>188</v>
      </c>
      <c r="D51" s="122"/>
      <c r="E51" s="122"/>
      <c r="F51" s="122"/>
      <c r="G51" s="122"/>
      <c r="H51" s="122"/>
      <c r="I51" s="122"/>
      <c r="J51" s="122"/>
      <c r="K51" s="122"/>
      <c r="L51" s="122"/>
      <c r="M51" s="122"/>
      <c r="N51" s="122"/>
      <c r="P51" s="158" t="s">
        <v>191</v>
      </c>
    </row>
    <row r="52" spans="1:18" ht="29.25" customHeight="1" x14ac:dyDescent="0.45">
      <c r="A52" s="325" t="s">
        <v>265</v>
      </c>
      <c r="B52" s="326"/>
      <c r="C52" s="153" t="s">
        <v>186</v>
      </c>
      <c r="D52" s="122"/>
      <c r="E52" s="122"/>
      <c r="F52" s="122"/>
      <c r="G52" s="122"/>
      <c r="H52" s="122"/>
      <c r="I52" s="122"/>
      <c r="J52" s="122"/>
      <c r="K52" s="122"/>
      <c r="L52" s="122"/>
      <c r="M52" s="122"/>
      <c r="N52" s="122"/>
      <c r="O52" s="331" t="s">
        <v>192</v>
      </c>
      <c r="P52" s="329" t="s">
        <v>229</v>
      </c>
    </row>
    <row r="53" spans="1:18" ht="29.25" customHeight="1" thickBot="1" x14ac:dyDescent="0.5">
      <c r="A53" s="327"/>
      <c r="B53" s="328"/>
      <c r="C53" s="153" t="s">
        <v>188</v>
      </c>
      <c r="D53" s="122"/>
      <c r="E53" s="122"/>
      <c r="F53" s="122"/>
      <c r="G53" s="122"/>
      <c r="H53" s="122"/>
      <c r="I53" s="122"/>
      <c r="J53" s="122"/>
      <c r="K53" s="122"/>
      <c r="L53" s="122"/>
      <c r="M53" s="122"/>
      <c r="N53" s="122"/>
      <c r="O53" s="332"/>
      <c r="P53" s="330"/>
      <c r="Q53" s="155" t="e">
        <f>(SUM($D$52:$N$52)/SUM($D$48:$N$48))</f>
        <v>#DIV/0!</v>
      </c>
      <c r="R53" s="156" t="s">
        <v>189</v>
      </c>
    </row>
    <row r="54" spans="1:18" ht="30" customHeight="1" thickBot="1" x14ac:dyDescent="0.5">
      <c r="O54" s="333"/>
      <c r="P54" s="157" t="e">
        <f>IF(AND(Q53&gt;=0.3,Q54&gt;=0.3),"適合","不適合")</f>
        <v>#DIV/0!</v>
      </c>
      <c r="Q54" s="155" t="e">
        <f>(SUM($D$53:$N$53)/SUM($D$49:$N$49))</f>
        <v>#DIV/0!</v>
      </c>
      <c r="R54" s="156" t="s">
        <v>190</v>
      </c>
    </row>
    <row r="55" spans="1:18" ht="28.5" customHeight="1" x14ac:dyDescent="0.45">
      <c r="P55" s="158" t="s">
        <v>193</v>
      </c>
    </row>
    <row r="60" spans="1:18" ht="22.5" customHeight="1" x14ac:dyDescent="0.45">
      <c r="P60" s="158"/>
    </row>
  </sheetData>
  <mergeCells count="55">
    <mergeCell ref="A47:B47"/>
    <mergeCell ref="A48:B49"/>
    <mergeCell ref="O48:O50"/>
    <mergeCell ref="P48:P49"/>
    <mergeCell ref="A50:B51"/>
    <mergeCell ref="A52:B53"/>
    <mergeCell ref="O52:O54"/>
    <mergeCell ref="P52:P53"/>
    <mergeCell ref="B41:C41"/>
    <mergeCell ref="E41:G41"/>
    <mergeCell ref="I41:K41"/>
    <mergeCell ref="B42:C42"/>
    <mergeCell ref="E42:G42"/>
    <mergeCell ref="I42:J42"/>
    <mergeCell ref="A34:B34"/>
    <mergeCell ref="C34:I34"/>
    <mergeCell ref="J34:L34"/>
    <mergeCell ref="I36:K36"/>
    <mergeCell ref="D37:E37"/>
    <mergeCell ref="I37:J37"/>
    <mergeCell ref="A29:B29"/>
    <mergeCell ref="N29:N31"/>
    <mergeCell ref="A30:B30"/>
    <mergeCell ref="A31:B31"/>
    <mergeCell ref="O31:P31"/>
    <mergeCell ref="A32:B32"/>
    <mergeCell ref="O32:P32"/>
    <mergeCell ref="A22:M22"/>
    <mergeCell ref="A23:B23"/>
    <mergeCell ref="C23:I23"/>
    <mergeCell ref="J23:L23"/>
    <mergeCell ref="I25:K25"/>
    <mergeCell ref="D26:E26"/>
    <mergeCell ref="I26:J26"/>
    <mergeCell ref="A17:B17"/>
    <mergeCell ref="C17:I17"/>
    <mergeCell ref="J17:L17"/>
    <mergeCell ref="A20:B20"/>
    <mergeCell ref="O20:P20"/>
    <mergeCell ref="A21:B21"/>
    <mergeCell ref="O21:P21"/>
    <mergeCell ref="A13:B13"/>
    <mergeCell ref="O13:P13"/>
    <mergeCell ref="A14:M14"/>
    <mergeCell ref="O14:P14"/>
    <mergeCell ref="A15:B15"/>
    <mergeCell ref="O15:P15"/>
    <mergeCell ref="A2:Q2"/>
    <mergeCell ref="D8:M8"/>
    <mergeCell ref="A9:B9"/>
    <mergeCell ref="N9:N12"/>
    <mergeCell ref="A10:B10"/>
    <mergeCell ref="A11:B11"/>
    <mergeCell ref="A12:B12"/>
    <mergeCell ref="O12:P12"/>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zoomScaleNormal="100" zoomScaleSheetLayoutView="100" workbookViewId="0">
      <selection activeCell="S41" sqref="S41:T41"/>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3984375"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t="s">
        <v>216</v>
      </c>
      <c r="W1" s="1"/>
      <c r="X1" s="1"/>
      <c r="Y1" s="1"/>
      <c r="Z1" s="1"/>
    </row>
    <row r="2" spans="1:26" ht="15" customHeight="1" x14ac:dyDescent="0.45">
      <c r="A2" s="1"/>
      <c r="B2" s="1"/>
      <c r="C2" s="1"/>
      <c r="D2" s="1"/>
      <c r="E2" s="1"/>
      <c r="F2" s="1"/>
      <c r="G2" s="1"/>
      <c r="H2" s="1"/>
      <c r="I2" s="1"/>
      <c r="J2" s="1"/>
      <c r="K2" s="1"/>
      <c r="L2" s="1"/>
      <c r="M2" s="1"/>
      <c r="N2" s="1"/>
      <c r="O2" s="1"/>
      <c r="P2" s="1"/>
      <c r="Q2" s="233" t="s">
        <v>41</v>
      </c>
      <c r="R2" s="233"/>
      <c r="S2" s="233"/>
      <c r="T2" s="233"/>
      <c r="U2" s="233"/>
      <c r="V2" s="233"/>
      <c r="W2" s="233"/>
      <c r="X2" s="233"/>
      <c r="Y2" s="233"/>
      <c r="Z2" s="1"/>
    </row>
    <row r="3" spans="1:26" ht="15" customHeight="1" x14ac:dyDescent="0.45">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5">
      <c r="A4" s="1"/>
      <c r="B4" s="234" t="s">
        <v>61</v>
      </c>
      <c r="C4" s="234"/>
      <c r="D4" s="234"/>
      <c r="E4" s="234"/>
      <c r="F4" s="234"/>
      <c r="G4" s="234"/>
      <c r="H4" s="234"/>
      <c r="I4" s="234"/>
      <c r="J4" s="234"/>
      <c r="K4" s="234"/>
      <c r="L4" s="234"/>
      <c r="M4" s="234"/>
      <c r="N4" s="234"/>
      <c r="O4" s="234"/>
      <c r="P4" s="234"/>
      <c r="Q4" s="234"/>
      <c r="R4" s="234"/>
      <c r="S4" s="234"/>
      <c r="T4" s="234"/>
      <c r="U4" s="234"/>
      <c r="V4" s="234"/>
      <c r="W4" s="234"/>
      <c r="X4" s="234"/>
      <c r="Y4" s="234"/>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169" t="s">
        <v>1</v>
      </c>
      <c r="C6" s="170"/>
      <c r="D6" s="170"/>
      <c r="E6" s="170"/>
      <c r="F6" s="171"/>
      <c r="G6" s="169"/>
      <c r="H6" s="170"/>
      <c r="I6" s="170"/>
      <c r="J6" s="170"/>
      <c r="K6" s="170"/>
      <c r="L6" s="170"/>
      <c r="M6" s="170"/>
      <c r="N6" s="170"/>
      <c r="O6" s="170"/>
      <c r="P6" s="170"/>
      <c r="Q6" s="170"/>
      <c r="R6" s="170"/>
      <c r="S6" s="170"/>
      <c r="T6" s="170"/>
      <c r="U6" s="170"/>
      <c r="V6" s="170"/>
      <c r="W6" s="170"/>
      <c r="X6" s="170"/>
      <c r="Y6" s="171"/>
    </row>
    <row r="7" spans="1:26" ht="22.5" customHeight="1" x14ac:dyDescent="0.45">
      <c r="A7" s="1"/>
      <c r="B7" s="169" t="s">
        <v>42</v>
      </c>
      <c r="C7" s="170"/>
      <c r="D7" s="170"/>
      <c r="E7" s="170"/>
      <c r="F7" s="171"/>
      <c r="G7" s="169" t="s">
        <v>43</v>
      </c>
      <c r="H7" s="170"/>
      <c r="I7" s="170"/>
      <c r="J7" s="170"/>
      <c r="K7" s="170"/>
      <c r="L7" s="170"/>
      <c r="M7" s="170"/>
      <c r="N7" s="170"/>
      <c r="O7" s="170"/>
      <c r="P7" s="170"/>
      <c r="Q7" s="170"/>
      <c r="R7" s="170"/>
      <c r="S7" s="170"/>
      <c r="T7" s="170"/>
      <c r="U7" s="170"/>
      <c r="V7" s="170"/>
      <c r="W7" s="170"/>
      <c r="X7" s="170"/>
      <c r="Y7" s="171"/>
    </row>
    <row r="8" spans="1:26" ht="22.5" customHeight="1" x14ac:dyDescent="0.45">
      <c r="A8" s="1"/>
      <c r="B8" s="177" t="s">
        <v>2</v>
      </c>
      <c r="C8" s="177"/>
      <c r="D8" s="177"/>
      <c r="E8" s="177"/>
      <c r="F8" s="177"/>
      <c r="G8" s="206" t="s">
        <v>92</v>
      </c>
      <c r="H8" s="207"/>
      <c r="I8" s="207"/>
      <c r="J8" s="207"/>
      <c r="K8" s="207"/>
      <c r="L8" s="207"/>
      <c r="M8" s="207"/>
      <c r="N8" s="207"/>
      <c r="O8" s="207"/>
      <c r="P8" s="207"/>
      <c r="Q8" s="207"/>
      <c r="R8" s="207"/>
      <c r="S8" s="207"/>
      <c r="T8" s="207"/>
      <c r="U8" s="207"/>
      <c r="V8" s="207"/>
      <c r="W8" s="207"/>
      <c r="X8" s="207"/>
      <c r="Y8" s="208"/>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5">
      <c r="A11" s="1"/>
      <c r="B11" s="60" t="s">
        <v>3</v>
      </c>
      <c r="C11" s="1"/>
      <c r="D11" s="1"/>
      <c r="E11" s="1"/>
      <c r="F11" s="1"/>
      <c r="G11" s="1"/>
      <c r="H11" s="1"/>
      <c r="I11" s="1"/>
      <c r="J11" s="1"/>
      <c r="K11" s="1"/>
      <c r="L11" s="1"/>
      <c r="M11" s="1"/>
      <c r="N11" s="1"/>
      <c r="O11" s="1"/>
      <c r="P11" s="1"/>
      <c r="Q11" s="1"/>
      <c r="R11" s="1"/>
      <c r="S11" s="1"/>
      <c r="T11" s="1"/>
      <c r="U11" s="237" t="s">
        <v>87</v>
      </c>
      <c r="V11" s="238"/>
      <c r="W11" s="238"/>
      <c r="X11" s="238"/>
      <c r="Y11" s="239"/>
      <c r="Z11" s="1"/>
    </row>
    <row r="12" spans="1:26" ht="15" customHeight="1" x14ac:dyDescent="0.45">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5">
      <c r="A13" s="1"/>
      <c r="B13" s="60"/>
      <c r="C13" s="61" t="s">
        <v>4</v>
      </c>
      <c r="D13" s="232" t="s">
        <v>127</v>
      </c>
      <c r="E13" s="232"/>
      <c r="F13" s="232"/>
      <c r="G13" s="232"/>
      <c r="H13" s="232"/>
      <c r="I13" s="232"/>
      <c r="J13" s="232"/>
      <c r="K13" s="232"/>
      <c r="L13" s="232"/>
      <c r="M13" s="232"/>
      <c r="N13" s="232"/>
      <c r="O13" s="232"/>
      <c r="P13" s="232"/>
      <c r="Q13" s="232"/>
      <c r="R13" s="232"/>
      <c r="S13" s="232"/>
      <c r="T13" s="240"/>
      <c r="U13" s="49"/>
      <c r="V13" s="50" t="s">
        <v>32</v>
      </c>
      <c r="W13" s="50" t="s">
        <v>33</v>
      </c>
      <c r="X13" s="50" t="s">
        <v>32</v>
      </c>
      <c r="Y13" s="51"/>
      <c r="Z13" s="1"/>
    </row>
    <row r="14" spans="1:26" ht="15" customHeight="1" x14ac:dyDescent="0.45">
      <c r="A14" s="80"/>
      <c r="B14" s="60"/>
      <c r="C14" s="79"/>
      <c r="D14" s="232"/>
      <c r="E14" s="232"/>
      <c r="F14" s="232"/>
      <c r="G14" s="232"/>
      <c r="H14" s="232"/>
      <c r="I14" s="232"/>
      <c r="J14" s="232"/>
      <c r="K14" s="232"/>
      <c r="L14" s="232"/>
      <c r="M14" s="232"/>
      <c r="N14" s="232"/>
      <c r="O14" s="232"/>
      <c r="P14" s="232"/>
      <c r="Q14" s="232"/>
      <c r="R14" s="232"/>
      <c r="S14" s="232"/>
      <c r="T14" s="240"/>
      <c r="U14" s="49"/>
      <c r="V14" s="50"/>
      <c r="W14" s="50"/>
      <c r="X14" s="50"/>
      <c r="Y14" s="51"/>
      <c r="Z14" s="80"/>
    </row>
    <row r="15" spans="1:26" ht="7.5" customHeight="1" x14ac:dyDescent="0.45">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5">
      <c r="A16" s="1"/>
      <c r="B16" s="60"/>
      <c r="C16" s="266" t="s">
        <v>5</v>
      </c>
      <c r="D16" s="232" t="s">
        <v>109</v>
      </c>
      <c r="E16" s="232"/>
      <c r="F16" s="232"/>
      <c r="G16" s="232"/>
      <c r="H16" s="232"/>
      <c r="I16" s="232"/>
      <c r="J16" s="232"/>
      <c r="K16" s="232"/>
      <c r="L16" s="232"/>
      <c r="M16" s="232"/>
      <c r="N16" s="232"/>
      <c r="O16" s="232"/>
      <c r="P16" s="232"/>
      <c r="Q16" s="232"/>
      <c r="R16" s="232"/>
      <c r="S16" s="232"/>
      <c r="T16" s="240"/>
      <c r="U16" s="49"/>
      <c r="V16" s="50" t="s">
        <v>32</v>
      </c>
      <c r="W16" s="50" t="s">
        <v>63</v>
      </c>
      <c r="X16" s="50" t="s">
        <v>32</v>
      </c>
      <c r="Y16" s="51"/>
      <c r="Z16" s="1"/>
    </row>
    <row r="17" spans="1:26" ht="15" customHeight="1" x14ac:dyDescent="0.45">
      <c r="A17" s="1"/>
      <c r="B17" s="60"/>
      <c r="C17" s="266"/>
      <c r="D17" s="232"/>
      <c r="E17" s="232"/>
      <c r="F17" s="232"/>
      <c r="G17" s="232"/>
      <c r="H17" s="232"/>
      <c r="I17" s="232"/>
      <c r="J17" s="232"/>
      <c r="K17" s="232"/>
      <c r="L17" s="232"/>
      <c r="M17" s="232"/>
      <c r="N17" s="232"/>
      <c r="O17" s="232"/>
      <c r="P17" s="232"/>
      <c r="Q17" s="232"/>
      <c r="R17" s="232"/>
      <c r="S17" s="232"/>
      <c r="T17" s="240"/>
      <c r="U17" s="49"/>
      <c r="V17" s="50"/>
      <c r="W17" s="50"/>
      <c r="X17" s="50"/>
      <c r="Y17" s="51"/>
      <c r="Z17" s="1"/>
    </row>
    <row r="18" spans="1:26" ht="7.5" customHeight="1" x14ac:dyDescent="0.45">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5">
      <c r="A19" s="1"/>
      <c r="B19" s="60"/>
      <c r="C19" s="1" t="s">
        <v>31</v>
      </c>
      <c r="D19" s="241" t="s">
        <v>128</v>
      </c>
      <c r="E19" s="241"/>
      <c r="F19" s="241"/>
      <c r="G19" s="241"/>
      <c r="H19" s="241"/>
      <c r="I19" s="241"/>
      <c r="J19" s="241"/>
      <c r="K19" s="241"/>
      <c r="L19" s="241"/>
      <c r="M19" s="241"/>
      <c r="N19" s="241"/>
      <c r="O19" s="241"/>
      <c r="P19" s="241"/>
      <c r="Q19" s="241"/>
      <c r="R19" s="241"/>
      <c r="S19" s="241"/>
      <c r="T19" s="242"/>
      <c r="U19" s="49"/>
      <c r="V19" s="50" t="s">
        <v>32</v>
      </c>
      <c r="W19" s="50" t="s">
        <v>33</v>
      </c>
      <c r="X19" s="50" t="s">
        <v>32</v>
      </c>
      <c r="Y19" s="51"/>
      <c r="Z19" s="1"/>
    </row>
    <row r="20" spans="1:26" ht="7.5" customHeight="1" x14ac:dyDescent="0.45">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5">
      <c r="A21" s="1"/>
      <c r="B21" s="60"/>
      <c r="C21" s="56" t="s">
        <v>6</v>
      </c>
      <c r="D21" s="243" t="s">
        <v>129</v>
      </c>
      <c r="E21" s="243"/>
      <c r="F21" s="243"/>
      <c r="G21" s="243"/>
      <c r="H21" s="243"/>
      <c r="I21" s="243"/>
      <c r="J21" s="243"/>
      <c r="K21" s="243"/>
      <c r="L21" s="243"/>
      <c r="M21" s="243"/>
      <c r="N21" s="243"/>
      <c r="O21" s="243"/>
      <c r="P21" s="243"/>
      <c r="Q21" s="243"/>
      <c r="R21" s="243"/>
      <c r="S21" s="243"/>
      <c r="T21" s="244"/>
      <c r="U21" s="49"/>
      <c r="V21" s="50" t="s">
        <v>32</v>
      </c>
      <c r="W21" s="50" t="s">
        <v>33</v>
      </c>
      <c r="X21" s="50" t="s">
        <v>32</v>
      </c>
      <c r="Y21" s="51"/>
      <c r="Z21" s="1"/>
    </row>
    <row r="22" spans="1:26" ht="7.5" customHeight="1" x14ac:dyDescent="0.45">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5">
      <c r="A23" s="1"/>
      <c r="B23" s="60"/>
      <c r="C23" s="1" t="s">
        <v>7</v>
      </c>
      <c r="D23" s="80" t="s">
        <v>130</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5">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5">
      <c r="A25" s="1"/>
      <c r="B25" s="60"/>
      <c r="C25" s="1" t="s">
        <v>8</v>
      </c>
      <c r="D25" s="80" t="s">
        <v>105</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5">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5">
      <c r="A27" s="1"/>
      <c r="B27" s="60"/>
      <c r="C27" s="1" t="s">
        <v>9</v>
      </c>
      <c r="D27" s="243" t="s">
        <v>131</v>
      </c>
      <c r="E27" s="243"/>
      <c r="F27" s="243"/>
      <c r="G27" s="243"/>
      <c r="H27" s="243"/>
      <c r="I27" s="243"/>
      <c r="J27" s="243"/>
      <c r="K27" s="243"/>
      <c r="L27" s="243"/>
      <c r="M27" s="243"/>
      <c r="N27" s="243"/>
      <c r="O27" s="243"/>
      <c r="P27" s="243"/>
      <c r="Q27" s="243"/>
      <c r="R27" s="243"/>
      <c r="S27" s="243"/>
      <c r="T27" s="244"/>
      <c r="U27" s="49"/>
      <c r="V27" s="50" t="s">
        <v>32</v>
      </c>
      <c r="W27" s="50" t="s">
        <v>33</v>
      </c>
      <c r="X27" s="50" t="s">
        <v>32</v>
      </c>
      <c r="Y27" s="51"/>
      <c r="Z27" s="1"/>
    </row>
    <row r="28" spans="1:26" ht="15" customHeight="1" x14ac:dyDescent="0.45">
      <c r="A28" s="1"/>
      <c r="B28" s="60"/>
      <c r="C28" s="1" t="s">
        <v>10</v>
      </c>
      <c r="D28" s="243"/>
      <c r="E28" s="243"/>
      <c r="F28" s="243"/>
      <c r="G28" s="243"/>
      <c r="H28" s="243"/>
      <c r="I28" s="243"/>
      <c r="J28" s="243"/>
      <c r="K28" s="243"/>
      <c r="L28" s="243"/>
      <c r="M28" s="243"/>
      <c r="N28" s="243"/>
      <c r="O28" s="243"/>
      <c r="P28" s="243"/>
      <c r="Q28" s="243"/>
      <c r="R28" s="243"/>
      <c r="S28" s="243"/>
      <c r="T28" s="244"/>
      <c r="U28" s="49"/>
      <c r="V28" s="50"/>
      <c r="W28" s="50"/>
      <c r="X28" s="50"/>
      <c r="Y28" s="51"/>
      <c r="Z28" s="1"/>
    </row>
    <row r="29" spans="1:26" ht="15" customHeight="1" x14ac:dyDescent="0.45">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5">
      <c r="A30" s="1"/>
      <c r="B30" s="60" t="s">
        <v>11</v>
      </c>
      <c r="C30" s="1"/>
      <c r="D30" s="1"/>
      <c r="E30" s="1"/>
      <c r="F30" s="1"/>
      <c r="G30" s="1"/>
      <c r="H30" s="1"/>
      <c r="I30" s="1"/>
      <c r="J30" s="1"/>
      <c r="K30" s="1"/>
      <c r="L30" s="1"/>
      <c r="M30" s="1"/>
      <c r="N30" s="1"/>
      <c r="O30" s="1"/>
      <c r="P30" s="1"/>
      <c r="Q30" s="1"/>
      <c r="R30" s="1"/>
      <c r="S30" s="1"/>
      <c r="T30" s="1"/>
      <c r="U30" s="237"/>
      <c r="V30" s="238"/>
      <c r="W30" s="238"/>
      <c r="X30" s="238"/>
      <c r="Y30" s="239"/>
      <c r="Z30" s="1"/>
    </row>
    <row r="31" spans="1:26" ht="15" customHeight="1" x14ac:dyDescent="0.45">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5">
      <c r="A32" s="1"/>
      <c r="B32" s="60"/>
      <c r="C32" s="1" t="s">
        <v>132</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5">
      <c r="A33" s="1"/>
      <c r="B33" s="60"/>
      <c r="C33" s="243" t="s">
        <v>133</v>
      </c>
      <c r="D33" s="243"/>
      <c r="E33" s="243"/>
      <c r="F33" s="243"/>
      <c r="G33" s="243"/>
      <c r="H33" s="243"/>
      <c r="I33" s="243"/>
      <c r="J33" s="243"/>
      <c r="K33" s="243"/>
      <c r="L33" s="243"/>
      <c r="M33" s="243"/>
      <c r="N33" s="243"/>
      <c r="O33" s="243"/>
      <c r="P33" s="243"/>
      <c r="Q33" s="243"/>
      <c r="R33" s="243"/>
      <c r="S33" s="243"/>
      <c r="T33" s="244"/>
      <c r="U33" s="49"/>
      <c r="V33" s="50"/>
      <c r="W33" s="50"/>
      <c r="X33" s="50"/>
      <c r="Y33" s="51"/>
      <c r="Z33" s="1"/>
    </row>
    <row r="34" spans="1:26" ht="15" customHeight="1" x14ac:dyDescent="0.45">
      <c r="A34" s="1"/>
      <c r="B34" s="60"/>
      <c r="C34" s="243"/>
      <c r="D34" s="243"/>
      <c r="E34" s="243"/>
      <c r="F34" s="243"/>
      <c r="G34" s="243"/>
      <c r="H34" s="243"/>
      <c r="I34" s="243"/>
      <c r="J34" s="243"/>
      <c r="K34" s="243"/>
      <c r="L34" s="243"/>
      <c r="M34" s="243"/>
      <c r="N34" s="243"/>
      <c r="O34" s="243"/>
      <c r="P34" s="243"/>
      <c r="Q34" s="243"/>
      <c r="R34" s="243"/>
      <c r="S34" s="243"/>
      <c r="T34" s="244"/>
      <c r="U34" s="49"/>
      <c r="V34" s="50"/>
      <c r="W34" s="50"/>
      <c r="X34" s="50"/>
      <c r="Y34" s="51"/>
      <c r="Z34" s="1"/>
    </row>
    <row r="35" spans="1:26" ht="7.5" customHeight="1" x14ac:dyDescent="0.45">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5">
      <c r="A36" s="1"/>
      <c r="B36" s="60"/>
      <c r="C36" s="63"/>
      <c r="D36" s="245"/>
      <c r="E36" s="246"/>
      <c r="F36" s="246"/>
      <c r="G36" s="246"/>
      <c r="H36" s="246"/>
      <c r="I36" s="246"/>
      <c r="J36" s="246"/>
      <c r="K36" s="247"/>
      <c r="L36" s="248" t="s">
        <v>12</v>
      </c>
      <c r="M36" s="249"/>
      <c r="N36" s="250"/>
      <c r="O36" s="248" t="s">
        <v>13</v>
      </c>
      <c r="P36" s="251"/>
      <c r="Q36" s="252"/>
      <c r="R36" s="64"/>
      <c r="S36" s="64"/>
      <c r="T36" s="64"/>
      <c r="U36" s="49"/>
      <c r="V36" s="50"/>
      <c r="W36" s="50"/>
      <c r="X36" s="50"/>
      <c r="Y36" s="51"/>
      <c r="Z36" s="1"/>
    </row>
    <row r="37" spans="1:26" ht="54" customHeight="1" x14ac:dyDescent="0.45">
      <c r="A37" s="1"/>
      <c r="B37" s="60"/>
      <c r="C37" s="65" t="s">
        <v>14</v>
      </c>
      <c r="D37" s="235" t="s">
        <v>64</v>
      </c>
      <c r="E37" s="235"/>
      <c r="F37" s="235"/>
      <c r="G37" s="235"/>
      <c r="H37" s="235"/>
      <c r="I37" s="235"/>
      <c r="J37" s="235"/>
      <c r="K37" s="235"/>
      <c r="L37" s="343" t="e">
        <f>'別紙3-4-2計算シート（同行援護）'!C17:I17</f>
        <v>#VALUE!</v>
      </c>
      <c r="M37" s="170"/>
      <c r="N37" s="342" t="s">
        <v>235</v>
      </c>
      <c r="O37" s="344" t="e">
        <f>'別紙3-4-2計算シート（同行援護）'!E41:G41</f>
        <v>#VALUE!</v>
      </c>
      <c r="P37" s="170"/>
      <c r="Q37" s="345" t="s">
        <v>234</v>
      </c>
      <c r="R37" s="3"/>
      <c r="S37" s="3"/>
      <c r="T37" s="3"/>
      <c r="U37" s="237" t="s">
        <v>87</v>
      </c>
      <c r="V37" s="238"/>
      <c r="W37" s="238"/>
      <c r="X37" s="238"/>
      <c r="Y37" s="239"/>
      <c r="Z37" s="1"/>
    </row>
    <row r="38" spans="1:26" ht="54" customHeight="1" x14ac:dyDescent="0.45">
      <c r="A38" s="1"/>
      <c r="B38" s="60"/>
      <c r="C38" s="65" t="s">
        <v>18</v>
      </c>
      <c r="D38" s="235" t="s">
        <v>96</v>
      </c>
      <c r="E38" s="235"/>
      <c r="F38" s="235"/>
      <c r="G38" s="235"/>
      <c r="H38" s="235"/>
      <c r="I38" s="235"/>
      <c r="J38" s="235"/>
      <c r="K38" s="235"/>
      <c r="L38" s="343" t="e">
        <f>'別紙3-4-2計算シート（同行援護）'!C23:I23</f>
        <v>#VALUE!</v>
      </c>
      <c r="M38" s="170"/>
      <c r="N38" s="342" t="s">
        <v>236</v>
      </c>
      <c r="O38" s="182"/>
      <c r="P38" s="182"/>
      <c r="Q38" s="182"/>
      <c r="R38" s="66"/>
      <c r="S38" s="253" t="s">
        <v>100</v>
      </c>
      <c r="T38" s="254"/>
      <c r="U38" s="49"/>
      <c r="V38" s="50" t="s">
        <v>32</v>
      </c>
      <c r="W38" s="50" t="s">
        <v>33</v>
      </c>
      <c r="X38" s="50" t="s">
        <v>32</v>
      </c>
      <c r="Y38" s="51"/>
      <c r="Z38" s="1"/>
    </row>
    <row r="39" spans="1:26" ht="54" customHeight="1" x14ac:dyDescent="0.45">
      <c r="A39" s="1"/>
      <c r="B39" s="60"/>
      <c r="C39" s="65" t="s">
        <v>19</v>
      </c>
      <c r="D39" s="235" t="s">
        <v>94</v>
      </c>
      <c r="E39" s="235"/>
      <c r="F39" s="235"/>
      <c r="G39" s="235"/>
      <c r="H39" s="235"/>
      <c r="I39" s="235"/>
      <c r="J39" s="235"/>
      <c r="K39" s="235"/>
      <c r="L39" s="343" t="e">
        <f>'別紙3-4-2計算シート（同行援護）'!C34:I34</f>
        <v>#VALUE!</v>
      </c>
      <c r="M39" s="170"/>
      <c r="N39" s="342" t="s">
        <v>237</v>
      </c>
      <c r="O39" s="182"/>
      <c r="P39" s="182"/>
      <c r="Q39" s="182"/>
      <c r="R39" s="66"/>
      <c r="S39" s="253" t="s">
        <v>101</v>
      </c>
      <c r="T39" s="254"/>
      <c r="U39" s="49"/>
      <c r="V39" s="50" t="s">
        <v>32</v>
      </c>
      <c r="W39" s="50" t="s">
        <v>33</v>
      </c>
      <c r="X39" s="50" t="s">
        <v>32</v>
      </c>
      <c r="Y39" s="51"/>
      <c r="Z39" s="1"/>
    </row>
    <row r="40" spans="1:26" ht="54" customHeight="1" x14ac:dyDescent="0.45">
      <c r="A40" s="1"/>
      <c r="B40" s="60"/>
      <c r="C40" s="65" t="s">
        <v>20</v>
      </c>
      <c r="D40" s="235" t="s">
        <v>65</v>
      </c>
      <c r="E40" s="235"/>
      <c r="F40" s="235"/>
      <c r="G40" s="235"/>
      <c r="H40" s="235"/>
      <c r="I40" s="235"/>
      <c r="J40" s="235"/>
      <c r="K40" s="235"/>
      <c r="L40" s="186"/>
      <c r="M40" s="186"/>
      <c r="N40" s="186"/>
      <c r="O40" s="344" t="e">
        <f>'別紙3-4-2計算シート（同行援護）'!B41:C41</f>
        <v>#VALUE!</v>
      </c>
      <c r="P40" s="170"/>
      <c r="Q40" s="345" t="s">
        <v>238</v>
      </c>
      <c r="R40" s="67"/>
      <c r="S40" s="253" t="s">
        <v>102</v>
      </c>
      <c r="T40" s="254"/>
      <c r="U40" s="49"/>
      <c r="V40" s="50" t="s">
        <v>32</v>
      </c>
      <c r="W40" s="50" t="s">
        <v>33</v>
      </c>
      <c r="X40" s="50" t="s">
        <v>32</v>
      </c>
      <c r="Y40" s="51"/>
      <c r="Z40" s="1"/>
    </row>
    <row r="41" spans="1:26" ht="54" customHeight="1" x14ac:dyDescent="0.45">
      <c r="A41" s="1"/>
      <c r="B41" s="60"/>
      <c r="C41" s="65" t="s">
        <v>66</v>
      </c>
      <c r="D41" s="235" t="s">
        <v>270</v>
      </c>
      <c r="E41" s="235"/>
      <c r="F41" s="235"/>
      <c r="G41" s="235"/>
      <c r="H41" s="235"/>
      <c r="I41" s="235"/>
      <c r="J41" s="235"/>
      <c r="K41" s="235"/>
      <c r="L41" s="186"/>
      <c r="M41" s="186"/>
      <c r="N41" s="186"/>
      <c r="O41" s="344" t="e">
        <f>'別紙3-4-2計算シート（同行援護）'!B45:C45</f>
        <v>#VALUE!</v>
      </c>
      <c r="P41" s="170"/>
      <c r="Q41" s="345" t="s">
        <v>268</v>
      </c>
      <c r="R41" s="67"/>
      <c r="S41" s="253" t="s">
        <v>134</v>
      </c>
      <c r="T41" s="254"/>
      <c r="U41" s="49"/>
      <c r="V41" s="50" t="s">
        <v>32</v>
      </c>
      <c r="W41" s="50" t="s">
        <v>33</v>
      </c>
      <c r="X41" s="50" t="s">
        <v>32</v>
      </c>
      <c r="Y41" s="51"/>
      <c r="Z41" s="1"/>
    </row>
    <row r="42" spans="1:26" ht="54" customHeight="1" x14ac:dyDescent="0.45">
      <c r="A42" s="1"/>
      <c r="B42" s="60"/>
      <c r="C42" s="75" t="s">
        <v>67</v>
      </c>
      <c r="D42" s="185" t="s">
        <v>145</v>
      </c>
      <c r="E42" s="185"/>
      <c r="F42" s="185"/>
      <c r="G42" s="185"/>
      <c r="H42" s="185"/>
      <c r="I42" s="185"/>
      <c r="J42" s="185"/>
      <c r="K42" s="185"/>
      <c r="L42" s="186"/>
      <c r="M42" s="186"/>
      <c r="N42" s="186"/>
      <c r="O42" s="344" t="e">
        <f>'別紙3-4-2計算シート（同行援護）'!B49:C49</f>
        <v>#VALUE!</v>
      </c>
      <c r="P42" s="170"/>
      <c r="Q42" s="345" t="s">
        <v>269</v>
      </c>
      <c r="R42" s="36"/>
      <c r="S42" s="183" t="s">
        <v>135</v>
      </c>
      <c r="T42" s="184"/>
      <c r="U42" s="49"/>
      <c r="V42" s="50" t="s">
        <v>32</v>
      </c>
      <c r="W42" s="50" t="s">
        <v>33</v>
      </c>
      <c r="X42" s="50" t="s">
        <v>32</v>
      </c>
      <c r="Y42" s="51"/>
      <c r="Z42" s="1"/>
    </row>
    <row r="43" spans="1:26" ht="15" customHeight="1" x14ac:dyDescent="0.45">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5">
      <c r="A44" s="1"/>
      <c r="B44" s="60"/>
      <c r="C44" s="1" t="s">
        <v>118</v>
      </c>
      <c r="D44" s="1"/>
      <c r="E44" s="1"/>
      <c r="F44" s="1"/>
      <c r="G44" s="1"/>
      <c r="H44" s="1"/>
      <c r="I44" s="1"/>
      <c r="J44" s="1"/>
      <c r="K44" s="1"/>
      <c r="L44" s="1"/>
      <c r="M44" s="1"/>
      <c r="N44" s="1"/>
      <c r="O44" s="1"/>
      <c r="P44" s="1"/>
      <c r="Q44" s="1"/>
      <c r="R44" s="1"/>
      <c r="S44" s="1"/>
      <c r="T44" s="1"/>
      <c r="U44" s="237" t="s">
        <v>87</v>
      </c>
      <c r="V44" s="238"/>
      <c r="W44" s="238"/>
      <c r="X44" s="238"/>
      <c r="Y44" s="239"/>
      <c r="Z44" s="1"/>
    </row>
    <row r="45" spans="1:26" ht="15" customHeight="1" x14ac:dyDescent="0.45">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5">
      <c r="A46" s="1"/>
      <c r="B46" s="60"/>
      <c r="C46" s="3" t="s">
        <v>68</v>
      </c>
      <c r="D46" s="232" t="s">
        <v>209</v>
      </c>
      <c r="E46" s="232"/>
      <c r="F46" s="232"/>
      <c r="G46" s="232"/>
      <c r="H46" s="232"/>
      <c r="I46" s="232"/>
      <c r="J46" s="232"/>
      <c r="K46" s="232"/>
      <c r="L46" s="232"/>
      <c r="M46" s="232"/>
      <c r="N46" s="232"/>
      <c r="O46" s="232"/>
      <c r="P46" s="232"/>
      <c r="Q46" s="232"/>
      <c r="R46" s="232"/>
      <c r="S46" s="232"/>
      <c r="T46" s="240"/>
      <c r="U46" s="49"/>
      <c r="V46" s="50" t="s">
        <v>32</v>
      </c>
      <c r="W46" s="50" t="s">
        <v>33</v>
      </c>
      <c r="X46" s="50" t="s">
        <v>32</v>
      </c>
      <c r="Y46" s="51"/>
      <c r="Z46" s="1"/>
    </row>
    <row r="47" spans="1:26" ht="30" customHeight="1" x14ac:dyDescent="0.45">
      <c r="A47" s="1"/>
      <c r="B47" s="60"/>
      <c r="C47" s="3" t="s">
        <v>36</v>
      </c>
      <c r="D47" s="232" t="s">
        <v>69</v>
      </c>
      <c r="E47" s="232"/>
      <c r="F47" s="232"/>
      <c r="G47" s="232"/>
      <c r="H47" s="232"/>
      <c r="I47" s="232"/>
      <c r="J47" s="232"/>
      <c r="K47" s="232"/>
      <c r="L47" s="232"/>
      <c r="M47" s="232"/>
      <c r="N47" s="232"/>
      <c r="O47" s="232"/>
      <c r="P47" s="232"/>
      <c r="Q47" s="232"/>
      <c r="R47" s="232"/>
      <c r="S47" s="232"/>
      <c r="T47" s="240"/>
      <c r="U47" s="49"/>
      <c r="V47" s="50" t="s">
        <v>32</v>
      </c>
      <c r="W47" s="50" t="s">
        <v>33</v>
      </c>
      <c r="X47" s="50" t="s">
        <v>32</v>
      </c>
      <c r="Y47" s="51"/>
      <c r="Z47" s="1"/>
    </row>
    <row r="48" spans="1:26" ht="45" customHeight="1" x14ac:dyDescent="0.45">
      <c r="A48" s="1"/>
      <c r="B48" s="60"/>
      <c r="C48" s="3" t="s">
        <v>37</v>
      </c>
      <c r="D48" s="232" t="s">
        <v>70</v>
      </c>
      <c r="E48" s="232"/>
      <c r="F48" s="232"/>
      <c r="G48" s="232"/>
      <c r="H48" s="232"/>
      <c r="I48" s="232"/>
      <c r="J48" s="232"/>
      <c r="K48" s="232"/>
      <c r="L48" s="232"/>
      <c r="M48" s="232"/>
      <c r="N48" s="232"/>
      <c r="O48" s="232"/>
      <c r="P48" s="232"/>
      <c r="Q48" s="232"/>
      <c r="R48" s="232"/>
      <c r="S48" s="232"/>
      <c r="T48" s="240"/>
      <c r="U48" s="49"/>
      <c r="V48" s="50" t="s">
        <v>32</v>
      </c>
      <c r="W48" s="50" t="s">
        <v>33</v>
      </c>
      <c r="X48" s="50" t="s">
        <v>32</v>
      </c>
      <c r="Y48" s="51"/>
      <c r="Z48" s="1"/>
    </row>
    <row r="49" spans="1:26" ht="7.5" customHeight="1" x14ac:dyDescent="0.45">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5">
      <c r="A50" s="1"/>
      <c r="B50" s="60"/>
      <c r="C50" s="256" t="s">
        <v>22</v>
      </c>
      <c r="D50" s="249"/>
      <c r="E50" s="249"/>
      <c r="F50" s="249"/>
      <c r="G50" s="249"/>
      <c r="H50" s="250"/>
      <c r="I50" s="257" t="s">
        <v>17</v>
      </c>
      <c r="J50" s="258"/>
      <c r="K50" s="49"/>
      <c r="L50" s="256" t="s">
        <v>71</v>
      </c>
      <c r="M50" s="249"/>
      <c r="N50" s="249"/>
      <c r="O50" s="249"/>
      <c r="P50" s="249"/>
      <c r="Q50" s="250"/>
      <c r="R50" s="257" t="s">
        <v>16</v>
      </c>
      <c r="S50" s="258"/>
      <c r="T50" s="1"/>
      <c r="U50" s="49"/>
      <c r="V50" s="50"/>
      <c r="W50" s="50"/>
      <c r="X50" s="50"/>
      <c r="Y50" s="51"/>
      <c r="Z50" s="1"/>
    </row>
    <row r="51" spans="1:26" ht="7.5" customHeight="1" x14ac:dyDescent="0.45">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5">
      <c r="A52" s="1"/>
      <c r="B52" s="60"/>
      <c r="C52" s="270"/>
      <c r="D52" s="271"/>
      <c r="E52" s="271"/>
      <c r="F52" s="271"/>
      <c r="G52" s="271"/>
      <c r="H52" s="271"/>
      <c r="I52" s="272"/>
      <c r="J52" s="259" t="s">
        <v>24</v>
      </c>
      <c r="K52" s="259"/>
      <c r="L52" s="259"/>
      <c r="M52" s="259"/>
      <c r="N52" s="259"/>
      <c r="O52" s="259" t="s">
        <v>25</v>
      </c>
      <c r="P52" s="259"/>
      <c r="Q52" s="259"/>
      <c r="R52" s="259"/>
      <c r="S52" s="259"/>
      <c r="T52" s="1"/>
      <c r="U52" s="49"/>
      <c r="V52" s="50"/>
      <c r="W52" s="50"/>
      <c r="X52" s="50"/>
      <c r="Y52" s="51"/>
      <c r="Z52" s="1"/>
    </row>
    <row r="53" spans="1:26" ht="22.5" customHeight="1" x14ac:dyDescent="0.45">
      <c r="A53" s="1"/>
      <c r="B53" s="60"/>
      <c r="C53" s="260" t="s">
        <v>26</v>
      </c>
      <c r="D53" s="261"/>
      <c r="E53" s="261"/>
      <c r="F53" s="261"/>
      <c r="G53" s="261"/>
      <c r="H53" s="262"/>
      <c r="I53" s="69" t="s">
        <v>27</v>
      </c>
      <c r="J53" s="236" t="s">
        <v>16</v>
      </c>
      <c r="K53" s="236"/>
      <c r="L53" s="236"/>
      <c r="M53" s="236"/>
      <c r="N53" s="236"/>
      <c r="O53" s="255"/>
      <c r="P53" s="255"/>
      <c r="Q53" s="255"/>
      <c r="R53" s="255"/>
      <c r="S53" s="255"/>
      <c r="T53" s="1"/>
      <c r="U53" s="49"/>
      <c r="V53" s="50"/>
      <c r="W53" s="50"/>
      <c r="X53" s="50"/>
      <c r="Y53" s="51"/>
      <c r="Z53" s="1"/>
    </row>
    <row r="54" spans="1:26" ht="22.5" customHeight="1" x14ac:dyDescent="0.45">
      <c r="A54" s="1"/>
      <c r="B54" s="60"/>
      <c r="C54" s="263"/>
      <c r="D54" s="264"/>
      <c r="E54" s="264"/>
      <c r="F54" s="264"/>
      <c r="G54" s="264"/>
      <c r="H54" s="265"/>
      <c r="I54" s="69" t="s">
        <v>28</v>
      </c>
      <c r="J54" s="236" t="s">
        <v>16</v>
      </c>
      <c r="K54" s="236"/>
      <c r="L54" s="236"/>
      <c r="M54" s="236"/>
      <c r="N54" s="236"/>
      <c r="O54" s="236" t="s">
        <v>16</v>
      </c>
      <c r="P54" s="236"/>
      <c r="Q54" s="236"/>
      <c r="R54" s="236"/>
      <c r="S54" s="236"/>
      <c r="T54" s="1"/>
      <c r="U54" s="49"/>
      <c r="V54" s="50"/>
      <c r="W54" s="50"/>
      <c r="X54" s="50"/>
      <c r="Y54" s="51"/>
      <c r="Z54" s="1"/>
    </row>
    <row r="55" spans="1:26" ht="15" customHeight="1" x14ac:dyDescent="0.45">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5">
      <c r="A56" s="1"/>
      <c r="B56" s="60" t="s">
        <v>29</v>
      </c>
      <c r="C56" s="1"/>
      <c r="D56" s="1"/>
      <c r="E56" s="1"/>
      <c r="F56" s="1"/>
      <c r="G56" s="1"/>
      <c r="H56" s="1"/>
      <c r="I56" s="1"/>
      <c r="J56" s="1"/>
      <c r="K56" s="1"/>
      <c r="L56" s="1"/>
      <c r="M56" s="1"/>
      <c r="N56" s="1"/>
      <c r="O56" s="1"/>
      <c r="P56" s="1"/>
      <c r="Q56" s="1"/>
      <c r="R56" s="1"/>
      <c r="S56" s="1"/>
      <c r="T56" s="1"/>
      <c r="U56" s="237" t="s">
        <v>87</v>
      </c>
      <c r="V56" s="238"/>
      <c r="W56" s="238"/>
      <c r="X56" s="238"/>
      <c r="Y56" s="239"/>
      <c r="Z56" s="1"/>
    </row>
    <row r="57" spans="1:26" ht="15" customHeight="1" x14ac:dyDescent="0.45">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5">
      <c r="A58" s="1"/>
      <c r="B58" s="60"/>
      <c r="C58" s="70" t="s">
        <v>72</v>
      </c>
      <c r="D58" s="232" t="s">
        <v>210</v>
      </c>
      <c r="E58" s="232"/>
      <c r="F58" s="232"/>
      <c r="G58" s="232"/>
      <c r="H58" s="232"/>
      <c r="I58" s="232"/>
      <c r="J58" s="232"/>
      <c r="K58" s="232"/>
      <c r="L58" s="232"/>
      <c r="M58" s="232"/>
      <c r="N58" s="232"/>
      <c r="O58" s="232"/>
      <c r="P58" s="232"/>
      <c r="Q58" s="232"/>
      <c r="R58" s="232"/>
      <c r="S58" s="232"/>
      <c r="T58" s="240"/>
      <c r="U58" s="49"/>
      <c r="V58" s="50" t="s">
        <v>32</v>
      </c>
      <c r="W58" s="50" t="s">
        <v>33</v>
      </c>
      <c r="X58" s="50" t="s">
        <v>32</v>
      </c>
      <c r="Y58" s="51"/>
      <c r="Z58" s="1"/>
    </row>
    <row r="59" spans="1:26" ht="15" customHeight="1" x14ac:dyDescent="0.45">
      <c r="A59" s="1"/>
      <c r="B59" s="60"/>
      <c r="C59" s="68"/>
      <c r="D59" s="232"/>
      <c r="E59" s="232"/>
      <c r="F59" s="232"/>
      <c r="G59" s="232"/>
      <c r="H59" s="232"/>
      <c r="I59" s="232"/>
      <c r="J59" s="232"/>
      <c r="K59" s="232"/>
      <c r="L59" s="232"/>
      <c r="M59" s="232"/>
      <c r="N59" s="232"/>
      <c r="O59" s="232"/>
      <c r="P59" s="232"/>
      <c r="Q59" s="232"/>
      <c r="R59" s="232"/>
      <c r="S59" s="232"/>
      <c r="T59" s="240"/>
      <c r="U59" s="49"/>
      <c r="V59" s="50"/>
      <c r="W59" s="50"/>
      <c r="X59" s="50"/>
      <c r="Y59" s="51"/>
      <c r="Z59" s="1"/>
    </row>
    <row r="60" spans="1:26" ht="15" customHeight="1" x14ac:dyDescent="0.45">
      <c r="A60" s="1"/>
      <c r="B60" s="60"/>
      <c r="C60" s="92" t="s">
        <v>31</v>
      </c>
      <c r="D60" s="267" t="s">
        <v>207</v>
      </c>
      <c r="E60" s="267"/>
      <c r="F60" s="267"/>
      <c r="G60" s="267"/>
      <c r="H60" s="267"/>
      <c r="I60" s="267"/>
      <c r="J60" s="267"/>
      <c r="K60" s="267"/>
      <c r="L60" s="267"/>
      <c r="M60" s="267"/>
      <c r="N60" s="267"/>
      <c r="O60" s="267"/>
      <c r="P60" s="267"/>
      <c r="Q60" s="267"/>
      <c r="R60" s="267"/>
      <c r="S60" s="267"/>
      <c r="T60" s="240"/>
      <c r="U60" s="49"/>
      <c r="V60" s="93" t="s">
        <v>32</v>
      </c>
      <c r="W60" s="93" t="s">
        <v>33</v>
      </c>
      <c r="X60" s="93" t="s">
        <v>32</v>
      </c>
      <c r="Y60" s="51"/>
      <c r="Z60" s="1"/>
    </row>
    <row r="61" spans="1:26" ht="15" customHeight="1" x14ac:dyDescent="0.45">
      <c r="A61" s="1"/>
      <c r="B61" s="71"/>
      <c r="C61" s="94"/>
      <c r="D61" s="268"/>
      <c r="E61" s="268"/>
      <c r="F61" s="268"/>
      <c r="G61" s="268"/>
      <c r="H61" s="268"/>
      <c r="I61" s="268"/>
      <c r="J61" s="268"/>
      <c r="K61" s="268"/>
      <c r="L61" s="268"/>
      <c r="M61" s="268"/>
      <c r="N61" s="268"/>
      <c r="O61" s="268"/>
      <c r="P61" s="268"/>
      <c r="Q61" s="268"/>
      <c r="R61" s="268"/>
      <c r="S61" s="268"/>
      <c r="T61" s="269"/>
      <c r="U61" s="95"/>
      <c r="V61" s="96"/>
      <c r="W61" s="96"/>
      <c r="X61" s="96"/>
      <c r="Y61" s="97"/>
      <c r="Z61" s="1"/>
    </row>
    <row r="62" spans="1:26" ht="15" customHeight="1" x14ac:dyDescent="0.45">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5">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5">
      <c r="A64" s="1"/>
      <c r="B64" s="72">
        <v>1</v>
      </c>
      <c r="C64" s="241" t="s">
        <v>39</v>
      </c>
      <c r="D64" s="241"/>
      <c r="E64" s="241"/>
      <c r="F64" s="241"/>
      <c r="G64" s="241"/>
      <c r="H64" s="241"/>
      <c r="I64" s="241"/>
      <c r="J64" s="241"/>
      <c r="K64" s="241"/>
      <c r="L64" s="241"/>
      <c r="M64" s="241"/>
      <c r="N64" s="241"/>
      <c r="O64" s="241"/>
      <c r="P64" s="241"/>
      <c r="Q64" s="241"/>
      <c r="R64" s="241"/>
      <c r="S64" s="241"/>
      <c r="T64" s="241"/>
      <c r="U64" s="241"/>
      <c r="V64" s="241"/>
      <c r="W64" s="241"/>
      <c r="X64" s="241"/>
      <c r="Y64" s="241"/>
      <c r="Z64" s="1"/>
    </row>
    <row r="65" spans="1:26" ht="15" customHeight="1" x14ac:dyDescent="0.45">
      <c r="A65" s="1"/>
      <c r="B65" s="72">
        <v>2</v>
      </c>
      <c r="C65" s="232" t="s">
        <v>211</v>
      </c>
      <c r="D65" s="232"/>
      <c r="E65" s="232"/>
      <c r="F65" s="232"/>
      <c r="G65" s="232"/>
      <c r="H65" s="232"/>
      <c r="I65" s="232"/>
      <c r="J65" s="232"/>
      <c r="K65" s="232"/>
      <c r="L65" s="232"/>
      <c r="M65" s="232"/>
      <c r="N65" s="232"/>
      <c r="O65" s="232"/>
      <c r="P65" s="232"/>
      <c r="Q65" s="232"/>
      <c r="R65" s="232"/>
      <c r="S65" s="232"/>
      <c r="T65" s="232"/>
      <c r="U65" s="232"/>
      <c r="V65" s="232"/>
      <c r="W65" s="232"/>
      <c r="X65" s="232"/>
      <c r="Y65" s="232"/>
      <c r="Z65" s="1"/>
    </row>
    <row r="66" spans="1:26" ht="15" customHeight="1" x14ac:dyDescent="0.45">
      <c r="A66" s="1"/>
      <c r="B66" s="72"/>
      <c r="C66" s="84" t="s">
        <v>212</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5">
      <c r="A67" s="83"/>
      <c r="B67" s="81"/>
      <c r="C67" s="84" t="s">
        <v>148</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5">
      <c r="A68" s="1"/>
      <c r="B68" s="72">
        <v>3</v>
      </c>
      <c r="C68" s="241" t="s">
        <v>40</v>
      </c>
      <c r="D68" s="241"/>
      <c r="E68" s="241"/>
      <c r="F68" s="241"/>
      <c r="G68" s="241"/>
      <c r="H68" s="241"/>
      <c r="I68" s="241"/>
      <c r="J68" s="241"/>
      <c r="K68" s="241"/>
      <c r="L68" s="241"/>
      <c r="M68" s="241"/>
      <c r="N68" s="241"/>
      <c r="O68" s="241"/>
      <c r="P68" s="241"/>
      <c r="Q68" s="241"/>
      <c r="R68" s="241"/>
      <c r="S68" s="241"/>
      <c r="T68" s="241"/>
      <c r="U68" s="241"/>
      <c r="V68" s="241"/>
      <c r="W68" s="241"/>
      <c r="X68" s="241"/>
      <c r="Y68" s="241"/>
      <c r="Z68" s="1"/>
    </row>
    <row r="69" spans="1:26" x14ac:dyDescent="0.45">
      <c r="A69" s="1"/>
      <c r="B69" s="26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row>
  </sheetData>
  <mergeCells count="67">
    <mergeCell ref="L39:M39"/>
    <mergeCell ref="O40:P40"/>
    <mergeCell ref="O41:P41"/>
    <mergeCell ref="O42:P42"/>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O39:Q39"/>
    <mergeCell ref="S39:T39"/>
    <mergeCell ref="D46:T46"/>
    <mergeCell ref="D40:K40"/>
    <mergeCell ref="L40:N40"/>
    <mergeCell ref="S40:T40"/>
    <mergeCell ref="D41:K41"/>
    <mergeCell ref="L41:N41"/>
    <mergeCell ref="S41:T41"/>
    <mergeCell ref="D42:K42"/>
    <mergeCell ref="L42:N42"/>
    <mergeCell ref="O36:Q36"/>
    <mergeCell ref="D38:K38"/>
    <mergeCell ref="O38:Q38"/>
    <mergeCell ref="S38:T38"/>
    <mergeCell ref="L37:M37"/>
    <mergeCell ref="O37:P37"/>
    <mergeCell ref="L38:M38"/>
    <mergeCell ref="C65:Y65"/>
    <mergeCell ref="Q2:Y2"/>
    <mergeCell ref="B4:Y4"/>
    <mergeCell ref="D37:K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1B07E-9570-4C89-9ACF-0F7AB613B71C}">
  <sheetPr>
    <pageSetUpPr fitToPage="1"/>
  </sheetPr>
  <dimension ref="A1:IU80"/>
  <sheetViews>
    <sheetView topLeftCell="A40" workbookViewId="0">
      <selection activeCell="Q10" sqref="Q10"/>
    </sheetView>
  </sheetViews>
  <sheetFormatPr defaultRowHeight="18" x14ac:dyDescent="0.45"/>
  <cols>
    <col min="1" max="2" width="11.69921875" customWidth="1"/>
    <col min="3" max="13" width="7.3984375" customWidth="1"/>
    <col min="14" max="15" width="7.796875" customWidth="1"/>
    <col min="16" max="16" width="22.19921875" customWidth="1"/>
  </cols>
  <sheetData>
    <row r="1" spans="1:17" x14ac:dyDescent="0.45">
      <c r="P1" t="s">
        <v>267</v>
      </c>
    </row>
    <row r="2" spans="1:17" s="104" customFormat="1" ht="28.5" customHeight="1" x14ac:dyDescent="0.45">
      <c r="A2" s="273" t="s">
        <v>150</v>
      </c>
      <c r="B2" s="273"/>
      <c r="C2" s="273"/>
      <c r="D2" s="273"/>
      <c r="E2" s="273"/>
      <c r="F2" s="273"/>
      <c r="G2" s="273"/>
      <c r="H2" s="273"/>
      <c r="I2" s="273"/>
      <c r="J2" s="273"/>
      <c r="K2" s="273"/>
      <c r="L2" s="273"/>
      <c r="M2" s="273"/>
      <c r="N2" s="273"/>
      <c r="O2" s="273"/>
      <c r="P2" s="273"/>
      <c r="Q2" s="273"/>
    </row>
    <row r="3" spans="1:17" s="104" customFormat="1" ht="22.5" customHeight="1" x14ac:dyDescent="0.45">
      <c r="A3" s="105"/>
      <c r="B3" s="105"/>
      <c r="C3" s="105"/>
      <c r="D3" s="105"/>
      <c r="E3" s="105"/>
      <c r="F3" s="105"/>
      <c r="G3" s="105"/>
      <c r="H3" s="105"/>
      <c r="I3" s="105"/>
      <c r="J3" s="105"/>
      <c r="K3" s="105"/>
      <c r="L3" s="105"/>
      <c r="M3" s="105"/>
      <c r="N3" s="106"/>
      <c r="O3" s="106"/>
      <c r="P3" s="106"/>
    </row>
    <row r="4" spans="1:17" s="104" customFormat="1" ht="22.5" customHeight="1" x14ac:dyDescent="0.45">
      <c r="G4" s="107"/>
      <c r="H4" s="107"/>
      <c r="I4" s="107"/>
      <c r="J4" s="108" t="s">
        <v>151</v>
      </c>
      <c r="K4" s="109"/>
      <c r="L4" s="110" t="s">
        <v>152</v>
      </c>
      <c r="M4" s="111"/>
      <c r="N4" s="111"/>
      <c r="O4" s="111"/>
      <c r="P4" s="111"/>
    </row>
    <row r="5" spans="1:17" s="104" customFormat="1" ht="12" customHeight="1" x14ac:dyDescent="0.45">
      <c r="G5" s="107"/>
      <c r="H5" s="107"/>
      <c r="I5" s="107"/>
      <c r="J5" s="108"/>
      <c r="K5" s="112"/>
      <c r="L5" s="110"/>
      <c r="M5" s="111"/>
      <c r="N5" s="111"/>
      <c r="O5" s="111"/>
      <c r="P5" s="111"/>
    </row>
    <row r="6" spans="1:17" s="116" customFormat="1" ht="22.5" customHeight="1" x14ac:dyDescent="0.45">
      <c r="A6" s="113" t="s">
        <v>153</v>
      </c>
      <c r="B6" s="114"/>
      <c r="C6" s="114"/>
      <c r="D6" s="114"/>
      <c r="E6" s="114"/>
      <c r="F6" s="114"/>
      <c r="G6" s="114"/>
      <c r="H6" s="114"/>
      <c r="I6" s="114"/>
      <c r="J6" s="114"/>
      <c r="K6" s="114"/>
      <c r="L6" s="114"/>
      <c r="M6" s="115"/>
      <c r="N6" s="115"/>
      <c r="O6" s="115"/>
      <c r="P6" s="115"/>
    </row>
    <row r="7" spans="1:17" s="104" customFormat="1" ht="21.75" customHeight="1" x14ac:dyDescent="0.45">
      <c r="A7" s="117" t="s">
        <v>154</v>
      </c>
      <c r="B7" s="118"/>
      <c r="C7" s="118"/>
      <c r="D7" s="118"/>
      <c r="E7" s="118"/>
      <c r="F7" s="118"/>
      <c r="G7" s="118"/>
      <c r="H7" s="118"/>
      <c r="I7" s="118"/>
      <c r="J7" s="118"/>
      <c r="K7" s="118"/>
      <c r="L7" s="118"/>
      <c r="M7" s="107"/>
      <c r="N7" s="107"/>
      <c r="O7" s="107"/>
      <c r="P7" s="107"/>
    </row>
    <row r="8" spans="1:17" s="104" customFormat="1" ht="34.5" customHeight="1" thickBot="1" x14ac:dyDescent="0.5">
      <c r="D8" s="274" t="s">
        <v>195</v>
      </c>
      <c r="E8" s="274"/>
      <c r="F8" s="274"/>
      <c r="G8" s="274"/>
      <c r="H8" s="274"/>
      <c r="I8" s="274"/>
      <c r="J8" s="274"/>
      <c r="K8" s="274"/>
      <c r="L8" s="274"/>
      <c r="M8" s="274"/>
    </row>
    <row r="9" spans="1:17" s="104" customFormat="1" ht="22.5" customHeight="1" thickBot="1" x14ac:dyDescent="0.5">
      <c r="A9" s="275" t="s">
        <v>194</v>
      </c>
      <c r="B9" s="276"/>
      <c r="C9" s="119"/>
      <c r="D9" s="119"/>
      <c r="E9" s="119"/>
      <c r="F9" s="119"/>
      <c r="G9" s="119"/>
      <c r="H9" s="119"/>
      <c r="I9" s="119"/>
      <c r="J9" s="119"/>
      <c r="K9" s="119"/>
      <c r="L9" s="119"/>
      <c r="M9" s="119"/>
      <c r="N9" s="277" t="s">
        <v>196</v>
      </c>
      <c r="O9" s="120"/>
    </row>
    <row r="10" spans="1:17" s="104" customFormat="1" ht="27" customHeight="1" x14ac:dyDescent="0.45">
      <c r="A10" s="279" t="s">
        <v>156</v>
      </c>
      <c r="B10" s="279"/>
      <c r="C10" s="121"/>
      <c r="D10" s="121"/>
      <c r="E10" s="121"/>
      <c r="F10" s="121"/>
      <c r="G10" s="121"/>
      <c r="H10" s="121"/>
      <c r="I10" s="121"/>
      <c r="J10" s="121"/>
      <c r="K10" s="121"/>
      <c r="L10" s="121"/>
      <c r="M10" s="121"/>
      <c r="N10" s="278"/>
      <c r="O10" s="120"/>
    </row>
    <row r="11" spans="1:17" s="104" customFormat="1" ht="42" customHeight="1" x14ac:dyDescent="0.45">
      <c r="A11" s="280" t="s">
        <v>157</v>
      </c>
      <c r="B11" s="279"/>
      <c r="C11" s="122"/>
      <c r="D11" s="122"/>
      <c r="E11" s="122"/>
      <c r="F11" s="122"/>
      <c r="G11" s="122"/>
      <c r="H11" s="122"/>
      <c r="I11" s="122"/>
      <c r="J11" s="122"/>
      <c r="K11" s="122"/>
      <c r="L11" s="122"/>
      <c r="M11" s="122"/>
      <c r="N11" s="278"/>
      <c r="O11" s="120"/>
      <c r="P11" s="123">
        <f>COUNTA(C9:M9)</f>
        <v>0</v>
      </c>
      <c r="Q11" s="124"/>
    </row>
    <row r="12" spans="1:17" s="104" customFormat="1" ht="27" customHeight="1" x14ac:dyDescent="0.45">
      <c r="A12" s="279" t="s">
        <v>158</v>
      </c>
      <c r="B12" s="279"/>
      <c r="C12" s="122"/>
      <c r="D12" s="122"/>
      <c r="E12" s="122"/>
      <c r="F12" s="122"/>
      <c r="G12" s="122"/>
      <c r="H12" s="122"/>
      <c r="I12" s="122"/>
      <c r="J12" s="122"/>
      <c r="K12" s="122"/>
      <c r="L12" s="122"/>
      <c r="M12" s="122"/>
      <c r="N12" s="278"/>
      <c r="O12" s="281" t="s">
        <v>159</v>
      </c>
      <c r="P12" s="282"/>
      <c r="Q12" s="124"/>
    </row>
    <row r="13" spans="1:17" s="104" customFormat="1" ht="22.5" customHeight="1" x14ac:dyDescent="0.45">
      <c r="A13" s="283" t="s">
        <v>155</v>
      </c>
      <c r="B13" s="283"/>
      <c r="C13" s="125">
        <f t="shared" ref="C13:M13" si="0">SUM(C10:C12)</f>
        <v>0</v>
      </c>
      <c r="D13" s="125">
        <f t="shared" si="0"/>
        <v>0</v>
      </c>
      <c r="E13" s="125">
        <f t="shared" si="0"/>
        <v>0</v>
      </c>
      <c r="F13" s="125">
        <f t="shared" si="0"/>
        <v>0</v>
      </c>
      <c r="G13" s="125">
        <f t="shared" si="0"/>
        <v>0</v>
      </c>
      <c r="H13" s="125">
        <f t="shared" si="0"/>
        <v>0</v>
      </c>
      <c r="I13" s="125">
        <f t="shared" si="0"/>
        <v>0</v>
      </c>
      <c r="J13" s="125">
        <f t="shared" si="0"/>
        <v>0</v>
      </c>
      <c r="K13" s="125">
        <f t="shared" si="0"/>
        <v>0</v>
      </c>
      <c r="L13" s="125">
        <f t="shared" si="0"/>
        <v>0</v>
      </c>
      <c r="M13" s="125">
        <f t="shared" si="0"/>
        <v>0</v>
      </c>
      <c r="N13" s="126">
        <f>SUM(C13:M13)</f>
        <v>0</v>
      </c>
      <c r="O13" s="294" t="e">
        <f>N13/P11</f>
        <v>#DIV/0!</v>
      </c>
      <c r="P13" s="295"/>
      <c r="Q13" s="124"/>
    </row>
    <row r="14" spans="1:17" s="104" customFormat="1" ht="22.5" customHeight="1" thickBot="1" x14ac:dyDescent="0.5">
      <c r="A14" s="296"/>
      <c r="B14" s="297"/>
      <c r="C14" s="297"/>
      <c r="D14" s="297"/>
      <c r="E14" s="297"/>
      <c r="F14" s="297"/>
      <c r="G14" s="297"/>
      <c r="H14" s="297"/>
      <c r="I14" s="297"/>
      <c r="J14" s="297"/>
      <c r="K14" s="297"/>
      <c r="L14" s="297"/>
      <c r="M14" s="297"/>
      <c r="N14" s="127"/>
      <c r="O14" s="298" t="s">
        <v>160</v>
      </c>
      <c r="P14" s="299"/>
    </row>
    <row r="15" spans="1:17" s="104" customFormat="1" ht="27.75" customHeight="1" thickTop="1" x14ac:dyDescent="0.45">
      <c r="A15" s="300" t="s">
        <v>161</v>
      </c>
      <c r="B15" s="301"/>
      <c r="C15" s="128"/>
      <c r="D15" s="128"/>
      <c r="E15" s="128"/>
      <c r="F15" s="128"/>
      <c r="G15" s="128"/>
      <c r="H15" s="128"/>
      <c r="I15" s="128"/>
      <c r="J15" s="128"/>
      <c r="K15" s="128"/>
      <c r="L15" s="128"/>
      <c r="M15" s="128"/>
      <c r="N15" s="129">
        <f>SUM(C15:M15)</f>
        <v>0</v>
      </c>
      <c r="O15" s="294" t="e">
        <f>N15/P11</f>
        <v>#DIV/0!</v>
      </c>
      <c r="P15" s="295"/>
    </row>
    <row r="16" spans="1:17" s="104" customFormat="1" ht="22.5" customHeight="1" x14ac:dyDescent="0.45">
      <c r="A16" s="117"/>
      <c r="B16" s="117"/>
      <c r="C16" s="117"/>
      <c r="D16" s="117"/>
      <c r="E16" s="117"/>
      <c r="F16" s="117"/>
      <c r="G16" s="117"/>
      <c r="H16" s="117"/>
      <c r="I16" s="117"/>
      <c r="J16" s="117"/>
      <c r="K16" s="117"/>
      <c r="L16" s="117"/>
      <c r="M16" s="117"/>
      <c r="N16" s="117"/>
      <c r="O16" s="117"/>
      <c r="P16" s="117"/>
    </row>
    <row r="17" spans="1:16" s="104" customFormat="1" ht="22.5" customHeight="1" x14ac:dyDescent="0.45">
      <c r="A17" s="283" t="s">
        <v>162</v>
      </c>
      <c r="B17" s="283"/>
      <c r="C17" s="284" t="e">
        <f>TRUNC(O13/O15,2)</f>
        <v>#DIV/0!</v>
      </c>
      <c r="D17" s="285"/>
      <c r="E17" s="285"/>
      <c r="F17" s="285"/>
      <c r="G17" s="285"/>
      <c r="H17" s="285"/>
      <c r="I17" s="286"/>
      <c r="J17" s="287" t="s">
        <v>163</v>
      </c>
      <c r="K17" s="288"/>
      <c r="L17" s="288"/>
      <c r="M17" s="130"/>
      <c r="N17" s="127"/>
      <c r="O17" s="127"/>
      <c r="P17" s="117"/>
    </row>
    <row r="18" spans="1:16" s="104" customFormat="1" ht="22.5" customHeight="1" x14ac:dyDescent="0.45">
      <c r="A18" s="117"/>
      <c r="B18" s="117"/>
      <c r="C18" s="117"/>
      <c r="D18" s="117"/>
      <c r="E18" s="117"/>
      <c r="F18" s="117"/>
      <c r="G18" s="117"/>
      <c r="H18" s="117"/>
      <c r="I18" s="117"/>
      <c r="J18" s="117"/>
      <c r="K18" s="117"/>
      <c r="L18" s="117"/>
      <c r="M18" s="117"/>
      <c r="N18" s="117"/>
      <c r="O18" s="117"/>
      <c r="P18" s="117"/>
    </row>
    <row r="19" spans="1:16" s="104" customFormat="1" ht="22.5" customHeight="1" x14ac:dyDescent="0.45">
      <c r="A19" s="117" t="s">
        <v>164</v>
      </c>
      <c r="B19" s="117"/>
      <c r="C19" s="117"/>
      <c r="D19" s="117"/>
      <c r="E19" s="117"/>
      <c r="F19" s="117"/>
      <c r="G19" s="117"/>
      <c r="H19" s="117"/>
      <c r="I19" s="117"/>
      <c r="J19" s="117"/>
      <c r="K19" s="117"/>
      <c r="L19" s="117"/>
      <c r="M19" s="117"/>
      <c r="N19" s="117"/>
      <c r="O19" s="117"/>
      <c r="P19" s="117"/>
    </row>
    <row r="20" spans="1:16" s="104" customFormat="1" ht="22.5" customHeight="1" x14ac:dyDescent="0.45">
      <c r="A20" s="283" t="s">
        <v>165</v>
      </c>
      <c r="B20" s="283"/>
      <c r="C20" s="131">
        <f t="shared" ref="C20:M21" si="1">C9</f>
        <v>0</v>
      </c>
      <c r="D20" s="131">
        <f t="shared" si="1"/>
        <v>0</v>
      </c>
      <c r="E20" s="131">
        <f t="shared" si="1"/>
        <v>0</v>
      </c>
      <c r="F20" s="131">
        <f t="shared" si="1"/>
        <v>0</v>
      </c>
      <c r="G20" s="131">
        <f t="shared" si="1"/>
        <v>0</v>
      </c>
      <c r="H20" s="131">
        <f t="shared" si="1"/>
        <v>0</v>
      </c>
      <c r="I20" s="131">
        <f t="shared" si="1"/>
        <v>0</v>
      </c>
      <c r="J20" s="131">
        <f t="shared" si="1"/>
        <v>0</v>
      </c>
      <c r="K20" s="131">
        <f t="shared" si="1"/>
        <v>0</v>
      </c>
      <c r="L20" s="131">
        <f t="shared" si="1"/>
        <v>0</v>
      </c>
      <c r="M20" s="131">
        <f t="shared" si="1"/>
        <v>0</v>
      </c>
      <c r="N20" s="132" t="s">
        <v>155</v>
      </c>
      <c r="O20" s="289" t="s">
        <v>159</v>
      </c>
      <c r="P20" s="290"/>
    </row>
    <row r="21" spans="1:16" s="104" customFormat="1" ht="22.5" customHeight="1" x14ac:dyDescent="0.45">
      <c r="A21" s="291" t="s">
        <v>166</v>
      </c>
      <c r="B21" s="291"/>
      <c r="C21" s="125">
        <f t="shared" si="1"/>
        <v>0</v>
      </c>
      <c r="D21" s="125">
        <f t="shared" si="1"/>
        <v>0</v>
      </c>
      <c r="E21" s="125">
        <f t="shared" si="1"/>
        <v>0</v>
      </c>
      <c r="F21" s="125">
        <f t="shared" si="1"/>
        <v>0</v>
      </c>
      <c r="G21" s="125">
        <f t="shared" si="1"/>
        <v>0</v>
      </c>
      <c r="H21" s="125">
        <f t="shared" si="1"/>
        <v>0</v>
      </c>
      <c r="I21" s="125">
        <f t="shared" si="1"/>
        <v>0</v>
      </c>
      <c r="J21" s="125">
        <f t="shared" si="1"/>
        <v>0</v>
      </c>
      <c r="K21" s="125">
        <f t="shared" si="1"/>
        <v>0</v>
      </c>
      <c r="L21" s="125">
        <f t="shared" si="1"/>
        <v>0</v>
      </c>
      <c r="M21" s="125">
        <f t="shared" si="1"/>
        <v>0</v>
      </c>
      <c r="N21" s="133">
        <f>SUM(C21:M21)</f>
        <v>0</v>
      </c>
      <c r="O21" s="292" t="e">
        <f>N21/P11</f>
        <v>#DIV/0!</v>
      </c>
      <c r="P21" s="293"/>
    </row>
    <row r="22" spans="1:16" s="124" customFormat="1" ht="22.5" customHeight="1" x14ac:dyDescent="0.45">
      <c r="A22" s="305"/>
      <c r="B22" s="305"/>
      <c r="C22" s="305"/>
      <c r="D22" s="305"/>
      <c r="E22" s="305"/>
      <c r="F22" s="305"/>
      <c r="G22" s="305"/>
      <c r="H22" s="305"/>
      <c r="I22" s="305"/>
      <c r="J22" s="305"/>
      <c r="K22" s="305"/>
      <c r="L22" s="305"/>
      <c r="M22" s="305"/>
      <c r="N22" s="134"/>
      <c r="O22" s="134"/>
      <c r="P22" s="135"/>
    </row>
    <row r="23" spans="1:16" s="104" customFormat="1" ht="22.5" customHeight="1" x14ac:dyDescent="0.45">
      <c r="A23" s="283" t="s">
        <v>162</v>
      </c>
      <c r="B23" s="283"/>
      <c r="C23" s="284" t="e">
        <f>TRUNC(O21/O15,2)</f>
        <v>#DIV/0!</v>
      </c>
      <c r="D23" s="285"/>
      <c r="E23" s="285"/>
      <c r="F23" s="285"/>
      <c r="G23" s="285"/>
      <c r="H23" s="285"/>
      <c r="I23" s="286"/>
      <c r="J23" s="287" t="s">
        <v>167</v>
      </c>
      <c r="K23" s="288"/>
      <c r="L23" s="288"/>
      <c r="M23" s="130"/>
      <c r="N23" s="127"/>
      <c r="O23" s="127"/>
      <c r="P23" s="117"/>
    </row>
    <row r="24" spans="1:16" s="104" customFormat="1" ht="9.75" customHeight="1" thickBot="1" x14ac:dyDescent="0.5">
      <c r="A24" s="117"/>
      <c r="B24" s="117"/>
      <c r="C24" s="117"/>
      <c r="D24" s="117"/>
      <c r="E24" s="117"/>
      <c r="F24" s="117"/>
      <c r="G24" s="117"/>
      <c r="H24" s="117"/>
      <c r="I24" s="117"/>
      <c r="J24" s="117"/>
      <c r="K24" s="117"/>
      <c r="L24" s="117"/>
      <c r="M24" s="117"/>
      <c r="N24" s="117"/>
      <c r="O24" s="117"/>
      <c r="P24" s="117"/>
    </row>
    <row r="25" spans="1:16" s="104" customFormat="1" ht="22.5" customHeight="1" thickBot="1" x14ac:dyDescent="0.5">
      <c r="A25" s="117"/>
      <c r="B25" s="117"/>
      <c r="C25" s="117"/>
      <c r="D25" s="117"/>
      <c r="E25" s="117"/>
      <c r="F25" s="117"/>
      <c r="G25" s="117"/>
      <c r="H25" s="117"/>
      <c r="I25" s="306" t="e">
        <f>IF(I26&lt;30,"不適合","適合")</f>
        <v>#DIV/0!</v>
      </c>
      <c r="J25" s="307"/>
      <c r="K25" s="308"/>
      <c r="L25" s="117"/>
      <c r="M25" s="117"/>
      <c r="N25" s="130"/>
      <c r="O25" s="130"/>
      <c r="P25" s="117"/>
    </row>
    <row r="26" spans="1:16" s="104" customFormat="1" ht="22.5" customHeight="1" thickBot="1" x14ac:dyDescent="0.5">
      <c r="A26" s="117"/>
      <c r="B26" s="136" t="e">
        <f>C23</f>
        <v>#DIV/0!</v>
      </c>
      <c r="C26" s="127" t="s">
        <v>168</v>
      </c>
      <c r="D26" s="284" t="e">
        <f>C17</f>
        <v>#DIV/0!</v>
      </c>
      <c r="E26" s="286"/>
      <c r="F26" s="127"/>
      <c r="G26" s="127" t="s">
        <v>169</v>
      </c>
      <c r="H26" s="127"/>
      <c r="I26" s="309" t="e">
        <f>ROUNDDOWN(B26/D26,4)*100</f>
        <v>#DIV/0!</v>
      </c>
      <c r="J26" s="310"/>
      <c r="K26" s="137" t="s">
        <v>149</v>
      </c>
      <c r="L26" s="138" t="s">
        <v>170</v>
      </c>
      <c r="M26" s="135"/>
      <c r="N26" s="139"/>
      <c r="O26" s="139"/>
    </row>
    <row r="27" spans="1:16" s="104" customFormat="1" ht="22.5" customHeight="1" x14ac:dyDescent="0.45">
      <c r="A27" s="117"/>
      <c r="B27" s="140"/>
      <c r="C27" s="140"/>
      <c r="D27" s="140"/>
      <c r="E27" s="140"/>
      <c r="F27" s="140"/>
      <c r="G27" s="140"/>
      <c r="H27" s="140"/>
      <c r="I27" s="140"/>
      <c r="J27" s="140"/>
      <c r="K27" s="140"/>
      <c r="L27" s="140"/>
      <c r="M27" s="140"/>
      <c r="N27" s="141"/>
      <c r="O27" s="141"/>
      <c r="P27" s="140"/>
    </row>
    <row r="28" spans="1:16" s="104" customFormat="1" ht="22.5" customHeight="1" x14ac:dyDescent="0.45">
      <c r="A28" s="117" t="s">
        <v>171</v>
      </c>
      <c r="B28" s="117"/>
      <c r="C28" s="117"/>
      <c r="D28" s="117"/>
      <c r="E28" s="117"/>
      <c r="F28" s="117"/>
      <c r="G28" s="117"/>
      <c r="H28" s="117"/>
      <c r="I28" s="117"/>
      <c r="J28" s="117"/>
      <c r="K28" s="117"/>
      <c r="L28" s="117"/>
      <c r="M28" s="117"/>
      <c r="N28" s="117"/>
      <c r="O28" s="117"/>
      <c r="P28" s="117"/>
    </row>
    <row r="29" spans="1:16" s="104" customFormat="1" ht="22.5" customHeight="1" x14ac:dyDescent="0.45">
      <c r="A29" s="283" t="s">
        <v>165</v>
      </c>
      <c r="B29" s="283"/>
      <c r="C29" s="131">
        <f t="shared" ref="C29:M29" si="2">C9</f>
        <v>0</v>
      </c>
      <c r="D29" s="131">
        <f t="shared" si="2"/>
        <v>0</v>
      </c>
      <c r="E29" s="131">
        <f t="shared" si="2"/>
        <v>0</v>
      </c>
      <c r="F29" s="131">
        <f t="shared" si="2"/>
        <v>0</v>
      </c>
      <c r="G29" s="131">
        <f t="shared" si="2"/>
        <v>0</v>
      </c>
      <c r="H29" s="131">
        <f t="shared" si="2"/>
        <v>0</v>
      </c>
      <c r="I29" s="131">
        <f t="shared" si="2"/>
        <v>0</v>
      </c>
      <c r="J29" s="131">
        <f t="shared" si="2"/>
        <v>0</v>
      </c>
      <c r="K29" s="131">
        <f t="shared" si="2"/>
        <v>0</v>
      </c>
      <c r="L29" s="131">
        <f t="shared" si="2"/>
        <v>0</v>
      </c>
      <c r="M29" s="131">
        <f t="shared" si="2"/>
        <v>0</v>
      </c>
      <c r="N29" s="302" t="s">
        <v>155</v>
      </c>
      <c r="O29" s="142"/>
      <c r="P29" s="117"/>
    </row>
    <row r="30" spans="1:16" s="104" customFormat="1" ht="28.5" customHeight="1" x14ac:dyDescent="0.45">
      <c r="A30" s="291" t="s">
        <v>166</v>
      </c>
      <c r="B30" s="291"/>
      <c r="C30" s="125">
        <f t="shared" ref="C30:M30" si="3">C21</f>
        <v>0</v>
      </c>
      <c r="D30" s="125">
        <f t="shared" si="3"/>
        <v>0</v>
      </c>
      <c r="E30" s="125">
        <f t="shared" si="3"/>
        <v>0</v>
      </c>
      <c r="F30" s="125">
        <f t="shared" si="3"/>
        <v>0</v>
      </c>
      <c r="G30" s="125">
        <f t="shared" si="3"/>
        <v>0</v>
      </c>
      <c r="H30" s="125">
        <f t="shared" si="3"/>
        <v>0</v>
      </c>
      <c r="I30" s="125">
        <f t="shared" si="3"/>
        <v>0</v>
      </c>
      <c r="J30" s="125">
        <f t="shared" si="3"/>
        <v>0</v>
      </c>
      <c r="K30" s="125">
        <f t="shared" si="3"/>
        <v>0</v>
      </c>
      <c r="L30" s="125">
        <f t="shared" si="3"/>
        <v>0</v>
      </c>
      <c r="M30" s="125">
        <f t="shared" si="3"/>
        <v>0</v>
      </c>
      <c r="N30" s="303"/>
      <c r="O30" s="142"/>
      <c r="P30" s="117"/>
    </row>
    <row r="31" spans="1:16" s="104" customFormat="1" ht="44.25" customHeight="1" x14ac:dyDescent="0.45">
      <c r="A31" s="280" t="s">
        <v>157</v>
      </c>
      <c r="B31" s="279"/>
      <c r="C31" s="125">
        <f t="shared" ref="C31:M31" si="4">C11</f>
        <v>0</v>
      </c>
      <c r="D31" s="125">
        <f t="shared" si="4"/>
        <v>0</v>
      </c>
      <c r="E31" s="125">
        <f t="shared" si="4"/>
        <v>0</v>
      </c>
      <c r="F31" s="125">
        <f t="shared" si="4"/>
        <v>0</v>
      </c>
      <c r="G31" s="125">
        <f t="shared" si="4"/>
        <v>0</v>
      </c>
      <c r="H31" s="125">
        <f t="shared" si="4"/>
        <v>0</v>
      </c>
      <c r="I31" s="125">
        <f t="shared" si="4"/>
        <v>0</v>
      </c>
      <c r="J31" s="125">
        <f t="shared" si="4"/>
        <v>0</v>
      </c>
      <c r="K31" s="125">
        <f t="shared" si="4"/>
        <v>0</v>
      </c>
      <c r="L31" s="125">
        <f t="shared" si="4"/>
        <v>0</v>
      </c>
      <c r="M31" s="125">
        <f t="shared" si="4"/>
        <v>0</v>
      </c>
      <c r="N31" s="304"/>
      <c r="O31" s="281" t="s">
        <v>159</v>
      </c>
      <c r="P31" s="282"/>
    </row>
    <row r="32" spans="1:16" s="104" customFormat="1" ht="30.75" customHeight="1" x14ac:dyDescent="0.45">
      <c r="A32" s="283" t="s">
        <v>155</v>
      </c>
      <c r="B32" s="283"/>
      <c r="C32" s="125">
        <f>SUM(C30:C31)</f>
        <v>0</v>
      </c>
      <c r="D32" s="125">
        <f t="shared" ref="D32:M32" si="5">SUM(D30:D31)</f>
        <v>0</v>
      </c>
      <c r="E32" s="125">
        <f t="shared" si="5"/>
        <v>0</v>
      </c>
      <c r="F32" s="125">
        <f t="shared" si="5"/>
        <v>0</v>
      </c>
      <c r="G32" s="125">
        <f t="shared" si="5"/>
        <v>0</v>
      </c>
      <c r="H32" s="125">
        <f t="shared" si="5"/>
        <v>0</v>
      </c>
      <c r="I32" s="125">
        <f t="shared" si="5"/>
        <v>0</v>
      </c>
      <c r="J32" s="125">
        <f t="shared" si="5"/>
        <v>0</v>
      </c>
      <c r="K32" s="125">
        <f t="shared" si="5"/>
        <v>0</v>
      </c>
      <c r="L32" s="125">
        <f t="shared" si="5"/>
        <v>0</v>
      </c>
      <c r="M32" s="125">
        <f t="shared" si="5"/>
        <v>0</v>
      </c>
      <c r="N32" s="133">
        <f>SUM(C32:M32)</f>
        <v>0</v>
      </c>
      <c r="O32" s="294" t="e">
        <f>N32/P11</f>
        <v>#DIV/0!</v>
      </c>
      <c r="P32" s="295"/>
    </row>
    <row r="33" spans="1:255" s="104" customFormat="1" ht="22.5" customHeight="1" x14ac:dyDescent="0.45">
      <c r="A33" s="117"/>
      <c r="B33" s="117"/>
      <c r="C33" s="117"/>
      <c r="D33" s="117"/>
      <c r="E33" s="117"/>
      <c r="F33" s="117"/>
      <c r="G33" s="117"/>
      <c r="H33" s="117"/>
      <c r="I33" s="117"/>
      <c r="J33" s="117"/>
      <c r="K33" s="117"/>
      <c r="L33" s="117"/>
      <c r="M33" s="117"/>
      <c r="N33" s="117"/>
      <c r="O33" s="117"/>
      <c r="P33" s="117"/>
    </row>
    <row r="34" spans="1:255" s="104" customFormat="1" ht="22.5" customHeight="1" x14ac:dyDescent="0.45">
      <c r="A34" s="283" t="s">
        <v>162</v>
      </c>
      <c r="B34" s="283"/>
      <c r="C34" s="284" t="e">
        <f>TRUNC(O32/O15,2)</f>
        <v>#DIV/0!</v>
      </c>
      <c r="D34" s="285"/>
      <c r="E34" s="285"/>
      <c r="F34" s="285"/>
      <c r="G34" s="285"/>
      <c r="H34" s="285"/>
      <c r="I34" s="286"/>
      <c r="J34" s="287" t="s">
        <v>172</v>
      </c>
      <c r="K34" s="288"/>
      <c r="L34" s="288"/>
      <c r="M34" s="130"/>
      <c r="N34" s="127"/>
      <c r="O34" s="127"/>
      <c r="P34" s="117"/>
    </row>
    <row r="35" spans="1:255" s="104" customFormat="1" ht="12" customHeight="1" thickBot="1" x14ac:dyDescent="0.5">
      <c r="A35" s="117"/>
      <c r="B35" s="117"/>
      <c r="C35" s="117"/>
      <c r="D35" s="117"/>
      <c r="E35" s="117"/>
      <c r="F35" s="117"/>
      <c r="G35" s="117"/>
      <c r="H35" s="117"/>
      <c r="I35" s="117"/>
      <c r="J35" s="117"/>
      <c r="K35" s="117"/>
      <c r="L35" s="117"/>
      <c r="M35" s="117"/>
      <c r="N35" s="117"/>
      <c r="O35" s="117"/>
      <c r="P35" s="117"/>
    </row>
    <row r="36" spans="1:255" s="104" customFormat="1" ht="22.5" customHeight="1" thickBot="1" x14ac:dyDescent="0.5">
      <c r="A36" s="117"/>
      <c r="B36" s="117"/>
      <c r="C36" s="117"/>
      <c r="D36" s="117"/>
      <c r="E36" s="117"/>
      <c r="F36" s="117"/>
      <c r="G36" s="117"/>
      <c r="H36" s="117"/>
      <c r="I36" s="306" t="e">
        <f>IF(I37&lt;50,"不適合","適合")</f>
        <v>#DIV/0!</v>
      </c>
      <c r="J36" s="307"/>
      <c r="K36" s="308"/>
      <c r="L36" s="117"/>
      <c r="M36" s="117"/>
      <c r="N36" s="130"/>
      <c r="O36" s="130"/>
      <c r="P36" s="117"/>
    </row>
    <row r="37" spans="1:255" s="104" customFormat="1" ht="22.5" customHeight="1" thickBot="1" x14ac:dyDescent="0.5">
      <c r="A37" s="117"/>
      <c r="B37" s="136" t="e">
        <f>C34</f>
        <v>#DIV/0!</v>
      </c>
      <c r="C37" s="127" t="s">
        <v>168</v>
      </c>
      <c r="D37" s="284" t="e">
        <f>C17</f>
        <v>#DIV/0!</v>
      </c>
      <c r="E37" s="286"/>
      <c r="F37" s="127"/>
      <c r="G37" s="127" t="s">
        <v>169</v>
      </c>
      <c r="H37" s="127"/>
      <c r="I37" s="318" t="e">
        <f>ROUNDDOWN(B37/D37,4)*100</f>
        <v>#DIV/0!</v>
      </c>
      <c r="J37" s="319"/>
      <c r="K37" s="143" t="s">
        <v>149</v>
      </c>
      <c r="L37" s="138" t="s">
        <v>173</v>
      </c>
      <c r="M37" s="135"/>
      <c r="N37" s="139"/>
      <c r="O37" s="139"/>
      <c r="P37" s="117"/>
    </row>
    <row r="38" spans="1:255" s="104" customFormat="1" ht="22.5" customHeight="1" x14ac:dyDescent="0.45">
      <c r="A38" s="117"/>
      <c r="B38" s="117"/>
      <c r="C38" s="117"/>
      <c r="D38" s="117"/>
      <c r="E38" s="117"/>
      <c r="F38" s="117"/>
      <c r="G38" s="117"/>
      <c r="H38" s="117"/>
      <c r="I38" s="117"/>
      <c r="J38" s="117"/>
      <c r="K38" s="117"/>
      <c r="L38" s="117"/>
      <c r="M38" s="117"/>
      <c r="N38" s="117"/>
      <c r="O38" s="117"/>
      <c r="P38" s="117"/>
    </row>
    <row r="39" spans="1:255" s="104" customFormat="1" ht="22.5" customHeight="1" thickBot="1" x14ac:dyDescent="0.5">
      <c r="A39" s="117" t="s">
        <v>174</v>
      </c>
      <c r="B39" s="117"/>
      <c r="C39" s="117"/>
      <c r="D39" s="117"/>
      <c r="E39" s="117"/>
      <c r="F39" s="117"/>
      <c r="G39" s="117"/>
      <c r="H39" s="117"/>
      <c r="I39" s="117"/>
      <c r="J39" s="117"/>
      <c r="K39" s="117"/>
      <c r="L39" s="117"/>
      <c r="M39" s="117"/>
      <c r="N39" s="117"/>
      <c r="O39" s="117"/>
      <c r="P39" s="117"/>
    </row>
    <row r="40" spans="1:255" s="104" customFormat="1" ht="44.25" customHeight="1" thickBot="1" x14ac:dyDescent="0.5">
      <c r="A40" s="117"/>
      <c r="B40" s="311" t="s">
        <v>175</v>
      </c>
      <c r="C40" s="311"/>
      <c r="D40" s="130"/>
      <c r="E40" s="312" t="s">
        <v>176</v>
      </c>
      <c r="F40" s="312"/>
      <c r="G40" s="312"/>
      <c r="H40" s="130"/>
      <c r="I40" s="306" t="e">
        <f>IF(I41&lt;40,"不適合","適合")</f>
        <v>#DIV/0!</v>
      </c>
      <c r="J40" s="307"/>
      <c r="K40" s="308"/>
      <c r="L40" s="117"/>
      <c r="M40" s="117"/>
      <c r="N40" s="117"/>
      <c r="O40" s="117"/>
      <c r="P40" s="117"/>
    </row>
    <row r="41" spans="1:255" s="104" customFormat="1" ht="31.5" customHeight="1" thickBot="1" x14ac:dyDescent="0.5">
      <c r="B41" s="313"/>
      <c r="C41" s="314"/>
      <c r="D41" s="144" t="s">
        <v>168</v>
      </c>
      <c r="E41" s="315"/>
      <c r="F41" s="316"/>
      <c r="G41" s="317"/>
      <c r="H41" s="135" t="s">
        <v>169</v>
      </c>
      <c r="I41" s="318" t="e">
        <f>ROUNDDOWN(B41/E41,4)*100</f>
        <v>#DIV/0!</v>
      </c>
      <c r="J41" s="319"/>
      <c r="K41" s="145" t="s">
        <v>177</v>
      </c>
      <c r="L41" s="138" t="s">
        <v>178</v>
      </c>
      <c r="M41" s="135"/>
      <c r="N41" s="139"/>
      <c r="O41" s="139"/>
      <c r="P41" s="117"/>
    </row>
    <row r="42" spans="1:255" s="104" customFormat="1" ht="31.5" customHeight="1" x14ac:dyDescent="0.45">
      <c r="B42" s="146" t="s">
        <v>179</v>
      </c>
      <c r="D42" s="117"/>
      <c r="E42" s="147" t="s">
        <v>180</v>
      </c>
      <c r="I42" s="117"/>
      <c r="J42" s="117"/>
      <c r="K42" s="117"/>
      <c r="L42" s="117"/>
      <c r="M42" s="117"/>
      <c r="N42" s="117"/>
      <c r="O42" s="117"/>
      <c r="P42" s="117"/>
    </row>
    <row r="43" spans="1:255" s="130" customFormat="1" ht="42" customHeight="1" thickBot="1" x14ac:dyDescent="0.5">
      <c r="A43" s="148" t="s">
        <v>181</v>
      </c>
      <c r="B43" s="321" t="s">
        <v>197</v>
      </c>
      <c r="C43" s="321"/>
      <c r="D43" s="321"/>
      <c r="E43" s="321"/>
      <c r="F43" s="321"/>
      <c r="G43" s="321"/>
      <c r="H43" s="321"/>
      <c r="I43" s="321"/>
      <c r="J43" s="321"/>
      <c r="K43" s="321"/>
      <c r="L43" s="321"/>
      <c r="M43" s="321"/>
      <c r="N43" s="321"/>
      <c r="O43" s="321"/>
      <c r="P43" s="321"/>
    </row>
    <row r="44" spans="1:255" s="130" customFormat="1" ht="43.5" customHeight="1" thickBot="1" x14ac:dyDescent="0.5">
      <c r="A44" s="117"/>
      <c r="B44" s="311" t="s">
        <v>182</v>
      </c>
      <c r="C44" s="311"/>
      <c r="E44" s="312" t="s">
        <v>183</v>
      </c>
      <c r="F44" s="312"/>
      <c r="G44" s="312"/>
      <c r="I44" s="306" t="e">
        <f>IF(I45&lt;30,"不適合","適合")</f>
        <v>#DIV/0!</v>
      </c>
      <c r="J44" s="307"/>
      <c r="K44" s="308"/>
      <c r="L44" s="117"/>
      <c r="M44" s="117"/>
      <c r="N44" s="117"/>
      <c r="O44" s="117"/>
      <c r="P44" s="117"/>
      <c r="R44" s="311"/>
      <c r="S44" s="311"/>
      <c r="U44" s="311"/>
      <c r="V44" s="311"/>
      <c r="W44" s="311"/>
      <c r="Y44" s="320"/>
      <c r="Z44" s="320"/>
      <c r="AA44" s="320"/>
      <c r="AH44" s="311"/>
      <c r="AI44" s="311"/>
      <c r="AK44" s="311"/>
      <c r="AL44" s="311"/>
      <c r="AM44" s="311"/>
      <c r="AO44" s="320"/>
      <c r="AP44" s="320"/>
      <c r="AQ44" s="320"/>
      <c r="AX44" s="311"/>
      <c r="AY44" s="311"/>
      <c r="BA44" s="311"/>
      <c r="BB44" s="311"/>
      <c r="BC44" s="311"/>
      <c r="BE44" s="320"/>
      <c r="BF44" s="320"/>
      <c r="BG44" s="320"/>
      <c r="BN44" s="311"/>
      <c r="BO44" s="311"/>
      <c r="BQ44" s="311"/>
      <c r="BR44" s="311"/>
      <c r="BS44" s="311"/>
      <c r="BU44" s="320"/>
      <c r="BV44" s="320"/>
      <c r="BW44" s="320"/>
      <c r="CD44" s="311"/>
      <c r="CE44" s="311"/>
      <c r="CG44" s="311"/>
      <c r="CH44" s="311"/>
      <c r="CI44" s="311"/>
      <c r="CK44" s="320"/>
      <c r="CL44" s="320"/>
      <c r="CM44" s="320"/>
      <c r="CT44" s="311"/>
      <c r="CU44" s="311"/>
      <c r="CW44" s="311"/>
      <c r="CX44" s="311"/>
      <c r="CY44" s="311"/>
      <c r="DA44" s="320"/>
      <c r="DB44" s="320"/>
      <c r="DC44" s="320"/>
      <c r="DJ44" s="311"/>
      <c r="DK44" s="311"/>
      <c r="DM44" s="311"/>
      <c r="DN44" s="311"/>
      <c r="DO44" s="311"/>
      <c r="DQ44" s="320"/>
      <c r="DR44" s="320"/>
      <c r="DS44" s="320"/>
      <c r="DZ44" s="311"/>
      <c r="EA44" s="311"/>
      <c r="EC44" s="311"/>
      <c r="ED44" s="311"/>
      <c r="EE44" s="311"/>
      <c r="EG44" s="320"/>
      <c r="EH44" s="320"/>
      <c r="EI44" s="320"/>
      <c r="EP44" s="311"/>
      <c r="EQ44" s="311"/>
      <c r="ES44" s="311"/>
      <c r="ET44" s="311"/>
      <c r="EU44" s="311"/>
      <c r="EW44" s="320"/>
      <c r="EX44" s="320"/>
      <c r="EY44" s="320"/>
      <c r="FF44" s="311"/>
      <c r="FG44" s="311"/>
      <c r="FI44" s="311"/>
      <c r="FJ44" s="311"/>
      <c r="FK44" s="311"/>
      <c r="FM44" s="320"/>
      <c r="FN44" s="320"/>
      <c r="FO44" s="320"/>
      <c r="FV44" s="311"/>
      <c r="FW44" s="311"/>
      <c r="FY44" s="311"/>
      <c r="FZ44" s="311"/>
      <c r="GA44" s="311"/>
      <c r="GC44" s="320"/>
      <c r="GD44" s="320"/>
      <c r="GE44" s="320"/>
      <c r="GL44" s="311"/>
      <c r="GM44" s="311"/>
      <c r="GO44" s="311"/>
      <c r="GP44" s="311"/>
      <c r="GQ44" s="311"/>
      <c r="GS44" s="320"/>
      <c r="GT44" s="320"/>
      <c r="GU44" s="320"/>
      <c r="HB44" s="311"/>
      <c r="HC44" s="311"/>
      <c r="HE44" s="311"/>
      <c r="HF44" s="311"/>
      <c r="HG44" s="311"/>
      <c r="HI44" s="320"/>
      <c r="HJ44" s="320"/>
      <c r="HK44" s="320"/>
      <c r="HR44" s="311"/>
      <c r="HS44" s="311"/>
      <c r="HU44" s="311"/>
      <c r="HV44" s="311"/>
      <c r="HW44" s="311"/>
      <c r="HY44" s="320"/>
      <c r="HZ44" s="320"/>
      <c r="IA44" s="320"/>
      <c r="IH44" s="311"/>
      <c r="II44" s="311"/>
      <c r="IK44" s="311"/>
      <c r="IL44" s="311"/>
      <c r="IM44" s="311"/>
      <c r="IO44" s="320"/>
      <c r="IP44" s="320"/>
      <c r="IQ44" s="320"/>
    </row>
    <row r="45" spans="1:255" s="130" customFormat="1" ht="31.5" customHeight="1" thickBot="1" x14ac:dyDescent="0.5">
      <c r="A45" s="104"/>
      <c r="B45" s="313"/>
      <c r="C45" s="314"/>
      <c r="D45" s="144" t="s">
        <v>168</v>
      </c>
      <c r="E45" s="322">
        <f>N13</f>
        <v>0</v>
      </c>
      <c r="F45" s="322"/>
      <c r="G45" s="322"/>
      <c r="H45" s="135" t="s">
        <v>169</v>
      </c>
      <c r="I45" s="318" t="e">
        <f>ROUNDDOWN(B45/E45,4)*100</f>
        <v>#DIV/0!</v>
      </c>
      <c r="J45" s="319"/>
      <c r="K45" s="145" t="s">
        <v>177</v>
      </c>
      <c r="L45" s="138" t="s">
        <v>184</v>
      </c>
      <c r="M45" s="135"/>
      <c r="N45" s="139"/>
      <c r="O45" s="139"/>
      <c r="P45" s="117"/>
      <c r="R45" s="323"/>
      <c r="S45" s="323"/>
      <c r="T45" s="144"/>
      <c r="U45" s="324"/>
      <c r="V45" s="324"/>
      <c r="W45" s="324"/>
      <c r="X45" s="135"/>
      <c r="Y45" s="305"/>
      <c r="Z45" s="305"/>
      <c r="AA45" s="135"/>
      <c r="AB45" s="149"/>
      <c r="AC45" s="135"/>
      <c r="AD45" s="139"/>
      <c r="AE45" s="139"/>
      <c r="AH45" s="323"/>
      <c r="AI45" s="323"/>
      <c r="AJ45" s="144"/>
      <c r="AK45" s="324"/>
      <c r="AL45" s="324"/>
      <c r="AM45" s="324"/>
      <c r="AN45" s="135"/>
      <c r="AO45" s="305"/>
      <c r="AP45" s="305"/>
      <c r="AQ45" s="135"/>
      <c r="AR45" s="149"/>
      <c r="AS45" s="135"/>
      <c r="AT45" s="139"/>
      <c r="AU45" s="139"/>
      <c r="AX45" s="323"/>
      <c r="AY45" s="323"/>
      <c r="AZ45" s="144"/>
      <c r="BA45" s="324"/>
      <c r="BB45" s="324"/>
      <c r="BC45" s="324"/>
      <c r="BD45" s="135"/>
      <c r="BE45" s="305"/>
      <c r="BF45" s="305"/>
      <c r="BG45" s="135"/>
      <c r="BH45" s="149"/>
      <c r="BI45" s="135"/>
      <c r="BJ45" s="139"/>
      <c r="BK45" s="139"/>
      <c r="BN45" s="323"/>
      <c r="BO45" s="323"/>
      <c r="BP45" s="144"/>
      <c r="BQ45" s="324"/>
      <c r="BR45" s="324"/>
      <c r="BS45" s="324"/>
      <c r="BT45" s="135"/>
      <c r="BU45" s="305"/>
      <c r="BV45" s="305"/>
      <c r="BW45" s="135"/>
      <c r="BX45" s="149"/>
      <c r="BY45" s="135"/>
      <c r="BZ45" s="139"/>
      <c r="CA45" s="139"/>
      <c r="CD45" s="323"/>
      <c r="CE45" s="323"/>
      <c r="CF45" s="144"/>
      <c r="CG45" s="324"/>
      <c r="CH45" s="324"/>
      <c r="CI45" s="324"/>
      <c r="CJ45" s="135"/>
      <c r="CK45" s="305"/>
      <c r="CL45" s="305"/>
      <c r="CM45" s="135"/>
      <c r="CN45" s="149"/>
      <c r="CO45" s="135"/>
      <c r="CP45" s="139"/>
      <c r="CQ45" s="139"/>
      <c r="CT45" s="323"/>
      <c r="CU45" s="323"/>
      <c r="CV45" s="144"/>
      <c r="CW45" s="324"/>
      <c r="CX45" s="324"/>
      <c r="CY45" s="324"/>
      <c r="CZ45" s="135"/>
      <c r="DA45" s="305"/>
      <c r="DB45" s="305"/>
      <c r="DC45" s="135"/>
      <c r="DD45" s="149"/>
      <c r="DE45" s="135"/>
      <c r="DF45" s="139"/>
      <c r="DG45" s="139"/>
      <c r="DJ45" s="323"/>
      <c r="DK45" s="323"/>
      <c r="DL45" s="144"/>
      <c r="DM45" s="324"/>
      <c r="DN45" s="324"/>
      <c r="DO45" s="324"/>
      <c r="DP45" s="135"/>
      <c r="DQ45" s="305"/>
      <c r="DR45" s="305"/>
      <c r="DS45" s="135"/>
      <c r="DT45" s="149"/>
      <c r="DU45" s="135"/>
      <c r="DV45" s="139"/>
      <c r="DW45" s="139"/>
      <c r="DZ45" s="323"/>
      <c r="EA45" s="323"/>
      <c r="EB45" s="144"/>
      <c r="EC45" s="324"/>
      <c r="ED45" s="324"/>
      <c r="EE45" s="324"/>
      <c r="EF45" s="135"/>
      <c r="EG45" s="305"/>
      <c r="EH45" s="305"/>
      <c r="EI45" s="135"/>
      <c r="EJ45" s="149"/>
      <c r="EK45" s="135"/>
      <c r="EL45" s="139"/>
      <c r="EM45" s="139"/>
      <c r="EP45" s="323"/>
      <c r="EQ45" s="323"/>
      <c r="ER45" s="144"/>
      <c r="ES45" s="324"/>
      <c r="ET45" s="324"/>
      <c r="EU45" s="324"/>
      <c r="EV45" s="135"/>
      <c r="EW45" s="305"/>
      <c r="EX45" s="305"/>
      <c r="EY45" s="135"/>
      <c r="EZ45" s="149"/>
      <c r="FA45" s="135"/>
      <c r="FB45" s="139"/>
      <c r="FC45" s="139"/>
      <c r="FF45" s="323"/>
      <c r="FG45" s="323"/>
      <c r="FH45" s="144"/>
      <c r="FI45" s="324"/>
      <c r="FJ45" s="324"/>
      <c r="FK45" s="324"/>
      <c r="FL45" s="135"/>
      <c r="FM45" s="305"/>
      <c r="FN45" s="305"/>
      <c r="FO45" s="135"/>
      <c r="FP45" s="149"/>
      <c r="FQ45" s="135"/>
      <c r="FR45" s="139"/>
      <c r="FS45" s="139"/>
      <c r="FV45" s="323"/>
      <c r="FW45" s="323"/>
      <c r="FX45" s="144"/>
      <c r="FY45" s="324"/>
      <c r="FZ45" s="324"/>
      <c r="GA45" s="324"/>
      <c r="GB45" s="135"/>
      <c r="GC45" s="305"/>
      <c r="GD45" s="305"/>
      <c r="GE45" s="135"/>
      <c r="GF45" s="149"/>
      <c r="GG45" s="135"/>
      <c r="GH45" s="139"/>
      <c r="GI45" s="139"/>
      <c r="GL45" s="323"/>
      <c r="GM45" s="323"/>
      <c r="GN45" s="144"/>
      <c r="GO45" s="324"/>
      <c r="GP45" s="324"/>
      <c r="GQ45" s="324"/>
      <c r="GR45" s="135"/>
      <c r="GS45" s="305"/>
      <c r="GT45" s="305"/>
      <c r="GU45" s="135"/>
      <c r="GV45" s="149"/>
      <c r="GW45" s="135"/>
      <c r="GX45" s="139"/>
      <c r="GY45" s="139"/>
      <c r="HB45" s="323"/>
      <c r="HC45" s="323"/>
      <c r="HD45" s="144"/>
      <c r="HE45" s="324"/>
      <c r="HF45" s="324"/>
      <c r="HG45" s="324"/>
      <c r="HH45" s="135"/>
      <c r="HI45" s="305"/>
      <c r="HJ45" s="305"/>
      <c r="HK45" s="135"/>
      <c r="HL45" s="149"/>
      <c r="HM45" s="135"/>
      <c r="HN45" s="139"/>
      <c r="HO45" s="139"/>
      <c r="HR45" s="323"/>
      <c r="HS45" s="323"/>
      <c r="HT45" s="144"/>
      <c r="HU45" s="324"/>
      <c r="HV45" s="324"/>
      <c r="HW45" s="324"/>
      <c r="HX45" s="135"/>
      <c r="HY45" s="305"/>
      <c r="HZ45" s="305"/>
      <c r="IA45" s="135"/>
      <c r="IB45" s="149"/>
      <c r="IC45" s="135"/>
      <c r="ID45" s="139"/>
      <c r="IE45" s="139"/>
      <c r="IH45" s="323"/>
      <c r="II45" s="323"/>
      <c r="IJ45" s="144"/>
      <c r="IK45" s="324"/>
      <c r="IL45" s="324"/>
      <c r="IM45" s="324"/>
      <c r="IN45" s="135"/>
      <c r="IO45" s="305"/>
      <c r="IP45" s="305"/>
      <c r="IQ45" s="135"/>
      <c r="IR45" s="149"/>
      <c r="IS45" s="135"/>
      <c r="IT45" s="139"/>
      <c r="IU45" s="139"/>
    </row>
    <row r="46" spans="1:255" s="130" customFormat="1" ht="31.5" customHeight="1" x14ac:dyDescent="0.45">
      <c r="A46" s="104"/>
      <c r="B46" s="146" t="s">
        <v>185</v>
      </c>
      <c r="C46" s="104"/>
      <c r="D46" s="117"/>
      <c r="E46" s="117"/>
      <c r="F46" s="104"/>
      <c r="G46" s="104"/>
      <c r="H46" s="104"/>
      <c r="I46" s="117"/>
      <c r="J46" s="117"/>
      <c r="K46" s="117"/>
      <c r="L46" s="117"/>
      <c r="M46" s="117"/>
      <c r="N46" s="117"/>
      <c r="O46" s="117"/>
      <c r="P46" s="117"/>
      <c r="R46" s="150"/>
      <c r="AH46" s="150"/>
      <c r="AX46" s="150"/>
      <c r="BN46" s="150"/>
      <c r="CD46" s="150"/>
      <c r="CT46" s="150"/>
      <c r="DJ46" s="150"/>
      <c r="DZ46" s="150"/>
      <c r="EP46" s="150"/>
      <c r="FF46" s="150"/>
      <c r="FV46" s="150"/>
      <c r="GL46" s="150"/>
      <c r="HB46" s="150"/>
      <c r="HR46" s="150"/>
      <c r="IH46" s="150"/>
    </row>
    <row r="47" spans="1:255" s="130" customFormat="1" ht="42" customHeight="1" thickBot="1" x14ac:dyDescent="0.5">
      <c r="A47" s="148" t="s">
        <v>272</v>
      </c>
      <c r="B47" s="321" t="s">
        <v>273</v>
      </c>
      <c r="C47" s="321"/>
      <c r="D47" s="321"/>
      <c r="E47" s="321"/>
      <c r="F47" s="321"/>
      <c r="G47" s="321"/>
      <c r="H47" s="321"/>
      <c r="I47" s="321"/>
      <c r="J47" s="321"/>
      <c r="K47" s="321"/>
      <c r="L47" s="321"/>
      <c r="M47" s="321"/>
      <c r="N47" s="321"/>
      <c r="O47" s="321"/>
      <c r="P47" s="321"/>
    </row>
    <row r="48" spans="1:255" s="130" customFormat="1" ht="43.5" customHeight="1" thickBot="1" x14ac:dyDescent="0.5">
      <c r="A48" s="117"/>
      <c r="B48" s="311" t="s">
        <v>182</v>
      </c>
      <c r="C48" s="311"/>
      <c r="E48" s="312" t="s">
        <v>183</v>
      </c>
      <c r="F48" s="312"/>
      <c r="G48" s="312"/>
      <c r="I48" s="306" t="e">
        <f>IF(I49&lt;20,"不適合","適合")</f>
        <v>#DIV/0!</v>
      </c>
      <c r="J48" s="307"/>
      <c r="K48" s="308"/>
      <c r="L48" s="117"/>
      <c r="M48" s="117"/>
      <c r="N48" s="117"/>
      <c r="O48" s="117"/>
      <c r="P48" s="117"/>
      <c r="R48" s="311"/>
      <c r="S48" s="311"/>
      <c r="U48" s="311"/>
      <c r="V48" s="311"/>
      <c r="W48" s="311"/>
      <c r="Y48" s="320"/>
      <c r="Z48" s="320"/>
      <c r="AA48" s="320"/>
      <c r="AH48" s="311"/>
      <c r="AI48" s="311"/>
      <c r="AK48" s="311"/>
      <c r="AL48" s="311"/>
      <c r="AM48" s="311"/>
      <c r="AO48" s="320"/>
      <c r="AP48" s="320"/>
      <c r="AQ48" s="320"/>
      <c r="AX48" s="311"/>
      <c r="AY48" s="311"/>
      <c r="BA48" s="311"/>
      <c r="BB48" s="311"/>
      <c r="BC48" s="311"/>
      <c r="BE48" s="320"/>
      <c r="BF48" s="320"/>
      <c r="BG48" s="320"/>
      <c r="BN48" s="311"/>
      <c r="BO48" s="311"/>
      <c r="BQ48" s="311"/>
      <c r="BR48" s="311"/>
      <c r="BS48" s="311"/>
      <c r="BU48" s="320"/>
      <c r="BV48" s="320"/>
      <c r="BW48" s="320"/>
      <c r="CD48" s="311"/>
      <c r="CE48" s="311"/>
      <c r="CG48" s="311"/>
      <c r="CH48" s="311"/>
      <c r="CI48" s="311"/>
      <c r="CK48" s="320"/>
      <c r="CL48" s="320"/>
      <c r="CM48" s="320"/>
      <c r="CT48" s="311"/>
      <c r="CU48" s="311"/>
      <c r="CW48" s="311"/>
      <c r="CX48" s="311"/>
      <c r="CY48" s="311"/>
      <c r="DA48" s="320"/>
      <c r="DB48" s="320"/>
      <c r="DC48" s="320"/>
      <c r="DJ48" s="311"/>
      <c r="DK48" s="311"/>
      <c r="DM48" s="311"/>
      <c r="DN48" s="311"/>
      <c r="DO48" s="311"/>
      <c r="DQ48" s="320"/>
      <c r="DR48" s="320"/>
      <c r="DS48" s="320"/>
      <c r="DZ48" s="311"/>
      <c r="EA48" s="311"/>
      <c r="EC48" s="311"/>
      <c r="ED48" s="311"/>
      <c r="EE48" s="311"/>
      <c r="EG48" s="320"/>
      <c r="EH48" s="320"/>
      <c r="EI48" s="320"/>
      <c r="EP48" s="311"/>
      <c r="EQ48" s="311"/>
      <c r="ES48" s="311"/>
      <c r="ET48" s="311"/>
      <c r="EU48" s="311"/>
      <c r="EW48" s="320"/>
      <c r="EX48" s="320"/>
      <c r="EY48" s="320"/>
      <c r="FF48" s="311"/>
      <c r="FG48" s="311"/>
      <c r="FI48" s="311"/>
      <c r="FJ48" s="311"/>
      <c r="FK48" s="311"/>
      <c r="FM48" s="320"/>
      <c r="FN48" s="320"/>
      <c r="FO48" s="320"/>
      <c r="FV48" s="311"/>
      <c r="FW48" s="311"/>
      <c r="FY48" s="311"/>
      <c r="FZ48" s="311"/>
      <c r="GA48" s="311"/>
      <c r="GC48" s="320"/>
      <c r="GD48" s="320"/>
      <c r="GE48" s="320"/>
      <c r="GL48" s="311"/>
      <c r="GM48" s="311"/>
      <c r="GO48" s="311"/>
      <c r="GP48" s="311"/>
      <c r="GQ48" s="311"/>
      <c r="GS48" s="320"/>
      <c r="GT48" s="320"/>
      <c r="GU48" s="320"/>
      <c r="HB48" s="311"/>
      <c r="HC48" s="311"/>
      <c r="HE48" s="311"/>
      <c r="HF48" s="311"/>
      <c r="HG48" s="311"/>
      <c r="HI48" s="320"/>
      <c r="HJ48" s="320"/>
      <c r="HK48" s="320"/>
      <c r="HR48" s="311"/>
      <c r="HS48" s="311"/>
      <c r="HU48" s="311"/>
      <c r="HV48" s="311"/>
      <c r="HW48" s="311"/>
      <c r="HY48" s="320"/>
      <c r="HZ48" s="320"/>
      <c r="IA48" s="320"/>
      <c r="IH48" s="311"/>
      <c r="II48" s="311"/>
      <c r="IK48" s="311"/>
      <c r="IL48" s="311"/>
      <c r="IM48" s="311"/>
      <c r="IO48" s="320"/>
      <c r="IP48" s="320"/>
      <c r="IQ48" s="320"/>
    </row>
    <row r="49" spans="1:255" s="130" customFormat="1" ht="31.5" customHeight="1" thickBot="1" x14ac:dyDescent="0.5">
      <c r="A49" s="104"/>
      <c r="B49" s="313"/>
      <c r="C49" s="314"/>
      <c r="D49" s="159" t="s">
        <v>168</v>
      </c>
      <c r="E49" s="322">
        <f>N17</f>
        <v>0</v>
      </c>
      <c r="F49" s="322"/>
      <c r="G49" s="322"/>
      <c r="H49" s="160" t="s">
        <v>169</v>
      </c>
      <c r="I49" s="318" t="e">
        <f>ROUNDDOWN(B49/E49,4)*100</f>
        <v>#DIV/0!</v>
      </c>
      <c r="J49" s="319"/>
      <c r="K49" s="145" t="s">
        <v>177</v>
      </c>
      <c r="L49" s="138" t="s">
        <v>274</v>
      </c>
      <c r="M49" s="160"/>
      <c r="N49" s="139"/>
      <c r="O49" s="139"/>
      <c r="P49" s="117"/>
      <c r="R49" s="323"/>
      <c r="S49" s="323"/>
      <c r="T49" s="159"/>
      <c r="U49" s="324"/>
      <c r="V49" s="324"/>
      <c r="W49" s="324"/>
      <c r="X49" s="160"/>
      <c r="Y49" s="305"/>
      <c r="Z49" s="305"/>
      <c r="AA49" s="160"/>
      <c r="AB49" s="149"/>
      <c r="AC49" s="160"/>
      <c r="AD49" s="139"/>
      <c r="AE49" s="139"/>
      <c r="AH49" s="323"/>
      <c r="AI49" s="323"/>
      <c r="AJ49" s="159"/>
      <c r="AK49" s="324"/>
      <c r="AL49" s="324"/>
      <c r="AM49" s="324"/>
      <c r="AN49" s="160"/>
      <c r="AO49" s="305"/>
      <c r="AP49" s="305"/>
      <c r="AQ49" s="160"/>
      <c r="AR49" s="149"/>
      <c r="AS49" s="160"/>
      <c r="AT49" s="139"/>
      <c r="AU49" s="139"/>
      <c r="AX49" s="323"/>
      <c r="AY49" s="323"/>
      <c r="AZ49" s="159"/>
      <c r="BA49" s="324"/>
      <c r="BB49" s="324"/>
      <c r="BC49" s="324"/>
      <c r="BD49" s="160"/>
      <c r="BE49" s="305"/>
      <c r="BF49" s="305"/>
      <c r="BG49" s="160"/>
      <c r="BH49" s="149"/>
      <c r="BI49" s="160"/>
      <c r="BJ49" s="139"/>
      <c r="BK49" s="139"/>
      <c r="BN49" s="323"/>
      <c r="BO49" s="323"/>
      <c r="BP49" s="159"/>
      <c r="BQ49" s="324"/>
      <c r="BR49" s="324"/>
      <c r="BS49" s="324"/>
      <c r="BT49" s="160"/>
      <c r="BU49" s="305"/>
      <c r="BV49" s="305"/>
      <c r="BW49" s="160"/>
      <c r="BX49" s="149"/>
      <c r="BY49" s="160"/>
      <c r="BZ49" s="139"/>
      <c r="CA49" s="139"/>
      <c r="CD49" s="323"/>
      <c r="CE49" s="323"/>
      <c r="CF49" s="159"/>
      <c r="CG49" s="324"/>
      <c r="CH49" s="324"/>
      <c r="CI49" s="324"/>
      <c r="CJ49" s="160"/>
      <c r="CK49" s="305"/>
      <c r="CL49" s="305"/>
      <c r="CM49" s="160"/>
      <c r="CN49" s="149"/>
      <c r="CO49" s="160"/>
      <c r="CP49" s="139"/>
      <c r="CQ49" s="139"/>
      <c r="CT49" s="323"/>
      <c r="CU49" s="323"/>
      <c r="CV49" s="159"/>
      <c r="CW49" s="324"/>
      <c r="CX49" s="324"/>
      <c r="CY49" s="324"/>
      <c r="CZ49" s="160"/>
      <c r="DA49" s="305"/>
      <c r="DB49" s="305"/>
      <c r="DC49" s="160"/>
      <c r="DD49" s="149"/>
      <c r="DE49" s="160"/>
      <c r="DF49" s="139"/>
      <c r="DG49" s="139"/>
      <c r="DJ49" s="323"/>
      <c r="DK49" s="323"/>
      <c r="DL49" s="159"/>
      <c r="DM49" s="324"/>
      <c r="DN49" s="324"/>
      <c r="DO49" s="324"/>
      <c r="DP49" s="160"/>
      <c r="DQ49" s="305"/>
      <c r="DR49" s="305"/>
      <c r="DS49" s="160"/>
      <c r="DT49" s="149"/>
      <c r="DU49" s="160"/>
      <c r="DV49" s="139"/>
      <c r="DW49" s="139"/>
      <c r="DZ49" s="323"/>
      <c r="EA49" s="323"/>
      <c r="EB49" s="159"/>
      <c r="EC49" s="324"/>
      <c r="ED49" s="324"/>
      <c r="EE49" s="324"/>
      <c r="EF49" s="160"/>
      <c r="EG49" s="305"/>
      <c r="EH49" s="305"/>
      <c r="EI49" s="160"/>
      <c r="EJ49" s="149"/>
      <c r="EK49" s="160"/>
      <c r="EL49" s="139"/>
      <c r="EM49" s="139"/>
      <c r="EP49" s="323"/>
      <c r="EQ49" s="323"/>
      <c r="ER49" s="159"/>
      <c r="ES49" s="324"/>
      <c r="ET49" s="324"/>
      <c r="EU49" s="324"/>
      <c r="EV49" s="160"/>
      <c r="EW49" s="305"/>
      <c r="EX49" s="305"/>
      <c r="EY49" s="160"/>
      <c r="EZ49" s="149"/>
      <c r="FA49" s="160"/>
      <c r="FB49" s="139"/>
      <c r="FC49" s="139"/>
      <c r="FF49" s="323"/>
      <c r="FG49" s="323"/>
      <c r="FH49" s="159"/>
      <c r="FI49" s="324"/>
      <c r="FJ49" s="324"/>
      <c r="FK49" s="324"/>
      <c r="FL49" s="160"/>
      <c r="FM49" s="305"/>
      <c r="FN49" s="305"/>
      <c r="FO49" s="160"/>
      <c r="FP49" s="149"/>
      <c r="FQ49" s="160"/>
      <c r="FR49" s="139"/>
      <c r="FS49" s="139"/>
      <c r="FV49" s="323"/>
      <c r="FW49" s="323"/>
      <c r="FX49" s="159"/>
      <c r="FY49" s="324"/>
      <c r="FZ49" s="324"/>
      <c r="GA49" s="324"/>
      <c r="GB49" s="160"/>
      <c r="GC49" s="305"/>
      <c r="GD49" s="305"/>
      <c r="GE49" s="160"/>
      <c r="GF49" s="149"/>
      <c r="GG49" s="160"/>
      <c r="GH49" s="139"/>
      <c r="GI49" s="139"/>
      <c r="GL49" s="323"/>
      <c r="GM49" s="323"/>
      <c r="GN49" s="159"/>
      <c r="GO49" s="324"/>
      <c r="GP49" s="324"/>
      <c r="GQ49" s="324"/>
      <c r="GR49" s="160"/>
      <c r="GS49" s="305"/>
      <c r="GT49" s="305"/>
      <c r="GU49" s="160"/>
      <c r="GV49" s="149"/>
      <c r="GW49" s="160"/>
      <c r="GX49" s="139"/>
      <c r="GY49" s="139"/>
      <c r="HB49" s="323"/>
      <c r="HC49" s="323"/>
      <c r="HD49" s="159"/>
      <c r="HE49" s="324"/>
      <c r="HF49" s="324"/>
      <c r="HG49" s="324"/>
      <c r="HH49" s="160"/>
      <c r="HI49" s="305"/>
      <c r="HJ49" s="305"/>
      <c r="HK49" s="160"/>
      <c r="HL49" s="149"/>
      <c r="HM49" s="160"/>
      <c r="HN49" s="139"/>
      <c r="HO49" s="139"/>
      <c r="HR49" s="323"/>
      <c r="HS49" s="323"/>
      <c r="HT49" s="159"/>
      <c r="HU49" s="324"/>
      <c r="HV49" s="324"/>
      <c r="HW49" s="324"/>
      <c r="HX49" s="160"/>
      <c r="HY49" s="305"/>
      <c r="HZ49" s="305"/>
      <c r="IA49" s="160"/>
      <c r="IB49" s="149"/>
      <c r="IC49" s="160"/>
      <c r="ID49" s="139"/>
      <c r="IE49" s="139"/>
      <c r="IH49" s="323"/>
      <c r="II49" s="323"/>
      <c r="IJ49" s="159"/>
      <c r="IK49" s="324"/>
      <c r="IL49" s="324"/>
      <c r="IM49" s="324"/>
      <c r="IN49" s="160"/>
      <c r="IO49" s="305"/>
      <c r="IP49" s="305"/>
      <c r="IQ49" s="160"/>
      <c r="IR49" s="149"/>
      <c r="IS49" s="160"/>
      <c r="IT49" s="139"/>
      <c r="IU49" s="139"/>
    </row>
    <row r="50" spans="1:255" s="130" customFormat="1" ht="31.5" customHeight="1" x14ac:dyDescent="0.45">
      <c r="A50" s="104"/>
      <c r="B50" s="146" t="s">
        <v>271</v>
      </c>
      <c r="C50" s="104"/>
      <c r="D50" s="117"/>
      <c r="E50" s="117"/>
      <c r="F50" s="104"/>
      <c r="G50" s="104"/>
      <c r="H50" s="104"/>
      <c r="I50" s="117"/>
      <c r="J50" s="117"/>
      <c r="K50" s="117"/>
      <c r="L50" s="117"/>
      <c r="M50" s="117"/>
      <c r="N50" s="117"/>
      <c r="O50" s="117"/>
      <c r="P50" s="117"/>
      <c r="R50" s="150"/>
      <c r="AH50" s="150"/>
      <c r="AX50" s="150"/>
      <c r="BN50" s="150"/>
      <c r="CD50" s="150"/>
      <c r="CT50" s="150"/>
      <c r="DJ50" s="150"/>
      <c r="DZ50" s="150"/>
      <c r="EP50" s="150"/>
      <c r="FF50" s="150"/>
      <c r="FV50" s="150"/>
      <c r="GL50" s="150"/>
      <c r="HB50" s="150"/>
      <c r="HR50" s="150"/>
      <c r="IH50" s="150"/>
    </row>
    <row r="51" spans="1:255" s="104" customFormat="1" ht="22.2" customHeight="1" x14ac:dyDescent="0.45"/>
    <row r="52" spans="1:255" s="104" customFormat="1" ht="22.5" customHeight="1" x14ac:dyDescent="0.45">
      <c r="A52" s="113" t="s">
        <v>198</v>
      </c>
    </row>
    <row r="53" spans="1:255" s="104" customFormat="1" ht="14.25" customHeight="1" x14ac:dyDescent="0.45">
      <c r="A53" s="113"/>
    </row>
    <row r="54" spans="1:255" s="104" customFormat="1" ht="29.25" customHeight="1" thickBot="1" x14ac:dyDescent="0.5">
      <c r="A54" s="334"/>
      <c r="B54" s="334"/>
      <c r="C54" s="131"/>
      <c r="D54" s="151">
        <f>C9</f>
        <v>0</v>
      </c>
      <c r="E54" s="151">
        <f t="shared" ref="E54:N54" si="6">D9</f>
        <v>0</v>
      </c>
      <c r="F54" s="151">
        <f t="shared" si="6"/>
        <v>0</v>
      </c>
      <c r="G54" s="151">
        <f t="shared" si="6"/>
        <v>0</v>
      </c>
      <c r="H54" s="151">
        <f t="shared" si="6"/>
        <v>0</v>
      </c>
      <c r="I54" s="151">
        <f t="shared" si="6"/>
        <v>0</v>
      </c>
      <c r="J54" s="151">
        <f t="shared" si="6"/>
        <v>0</v>
      </c>
      <c r="K54" s="151">
        <f t="shared" si="6"/>
        <v>0</v>
      </c>
      <c r="L54" s="151">
        <f t="shared" si="6"/>
        <v>0</v>
      </c>
      <c r="M54" s="151">
        <f t="shared" si="6"/>
        <v>0</v>
      </c>
      <c r="N54" s="131">
        <f t="shared" si="6"/>
        <v>0</v>
      </c>
      <c r="O54" s="152"/>
    </row>
    <row r="55" spans="1:255" s="104" customFormat="1" ht="29.25" customHeight="1" x14ac:dyDescent="0.45">
      <c r="A55" s="335" t="s">
        <v>199</v>
      </c>
      <c r="B55" s="336"/>
      <c r="C55" s="153" t="s">
        <v>186</v>
      </c>
      <c r="D55" s="122"/>
      <c r="E55" s="122"/>
      <c r="F55" s="122"/>
      <c r="G55" s="122"/>
      <c r="H55" s="122"/>
      <c r="I55" s="122"/>
      <c r="J55" s="122"/>
      <c r="K55" s="122"/>
      <c r="L55" s="122"/>
      <c r="M55" s="122"/>
      <c r="N55" s="154"/>
      <c r="O55" s="331" t="s">
        <v>187</v>
      </c>
      <c r="P55" s="329" t="s">
        <v>200</v>
      </c>
    </row>
    <row r="56" spans="1:255" s="104" customFormat="1" ht="29.25" customHeight="1" thickBot="1" x14ac:dyDescent="0.5">
      <c r="A56" s="337"/>
      <c r="B56" s="338"/>
      <c r="C56" s="153" t="s">
        <v>188</v>
      </c>
      <c r="D56" s="122"/>
      <c r="E56" s="122"/>
      <c r="F56" s="122"/>
      <c r="G56" s="122"/>
      <c r="H56" s="122"/>
      <c r="I56" s="122"/>
      <c r="J56" s="122"/>
      <c r="K56" s="122"/>
      <c r="L56" s="122"/>
      <c r="M56" s="122"/>
      <c r="N56" s="122"/>
      <c r="O56" s="332"/>
      <c r="P56" s="330"/>
      <c r="Q56" s="155" t="e">
        <f>(SUM($D$57:$N$57)/SUM($D$55:$N$55))</f>
        <v>#DIV/0!</v>
      </c>
      <c r="R56" s="156" t="s">
        <v>189</v>
      </c>
    </row>
    <row r="57" spans="1:255" s="104" customFormat="1" ht="29.25" customHeight="1" thickBot="1" x14ac:dyDescent="0.5">
      <c r="A57" s="325" t="s">
        <v>201</v>
      </c>
      <c r="B57" s="326"/>
      <c r="C57" s="153" t="s">
        <v>186</v>
      </c>
      <c r="D57" s="122"/>
      <c r="E57" s="122"/>
      <c r="F57" s="122"/>
      <c r="G57" s="122"/>
      <c r="H57" s="122"/>
      <c r="I57" s="122"/>
      <c r="J57" s="122"/>
      <c r="K57" s="122"/>
      <c r="L57" s="122"/>
      <c r="M57" s="122"/>
      <c r="N57" s="154"/>
      <c r="O57" s="333"/>
      <c r="P57" s="157" t="e">
        <f>IF(AND(Q56&gt;=0.3,Q57&gt;=0.3),"適合","不適合")</f>
        <v>#DIV/0!</v>
      </c>
      <c r="Q57" s="155" t="e">
        <f>(SUM($D$58:$N$58)/SUM(D56:N56))</f>
        <v>#DIV/0!</v>
      </c>
      <c r="R57" s="156" t="s">
        <v>190</v>
      </c>
    </row>
    <row r="58" spans="1:255" s="104" customFormat="1" ht="29.25" customHeight="1" thickBot="1" x14ac:dyDescent="0.5">
      <c r="A58" s="327"/>
      <c r="B58" s="328"/>
      <c r="C58" s="153" t="s">
        <v>188</v>
      </c>
      <c r="D58" s="122"/>
      <c r="E58" s="122"/>
      <c r="F58" s="122"/>
      <c r="G58" s="122"/>
      <c r="H58" s="122"/>
      <c r="I58" s="122"/>
      <c r="J58" s="122"/>
      <c r="K58" s="122"/>
      <c r="L58" s="122"/>
      <c r="M58" s="122"/>
      <c r="N58" s="122"/>
      <c r="P58" s="158" t="s">
        <v>191</v>
      </c>
    </row>
    <row r="59" spans="1:255" s="104" customFormat="1" ht="29.25" customHeight="1" x14ac:dyDescent="0.45">
      <c r="A59" s="325" t="s">
        <v>202</v>
      </c>
      <c r="B59" s="326"/>
      <c r="C59" s="153" t="s">
        <v>186</v>
      </c>
      <c r="D59" s="122"/>
      <c r="E59" s="122"/>
      <c r="F59" s="122"/>
      <c r="G59" s="122"/>
      <c r="H59" s="122"/>
      <c r="I59" s="122"/>
      <c r="J59" s="122"/>
      <c r="K59" s="122"/>
      <c r="L59" s="122"/>
      <c r="M59" s="122"/>
      <c r="N59" s="122"/>
      <c r="O59" s="331" t="s">
        <v>192</v>
      </c>
      <c r="P59" s="329" t="s">
        <v>203</v>
      </c>
    </row>
    <row r="60" spans="1:255" s="104" customFormat="1" ht="29.25" customHeight="1" thickBot="1" x14ac:dyDescent="0.5">
      <c r="A60" s="327"/>
      <c r="B60" s="328"/>
      <c r="C60" s="153" t="s">
        <v>188</v>
      </c>
      <c r="D60" s="122"/>
      <c r="E60" s="122"/>
      <c r="F60" s="122"/>
      <c r="G60" s="122"/>
      <c r="H60" s="122"/>
      <c r="I60" s="122"/>
      <c r="J60" s="122"/>
      <c r="K60" s="122"/>
      <c r="L60" s="122"/>
      <c r="M60" s="122"/>
      <c r="N60" s="122"/>
      <c r="O60" s="332"/>
      <c r="P60" s="330"/>
      <c r="Q60" s="155" t="e">
        <f>(SUM($D$59:$N$59)/SUM($D$55:$N$55))</f>
        <v>#DIV/0!</v>
      </c>
      <c r="R60" s="156" t="s">
        <v>189</v>
      </c>
    </row>
    <row r="61" spans="1:255" s="104" customFormat="1" ht="30" customHeight="1" thickBot="1" x14ac:dyDescent="0.5">
      <c r="O61" s="333"/>
      <c r="P61" s="157" t="e">
        <f>IF(AND(Q60&gt;=0.3,Q61&gt;=0.3),"適合","不適合")</f>
        <v>#DIV/0!</v>
      </c>
      <c r="Q61" s="155" t="e">
        <f>(SUM($D$60:$N$60)/SUM($D$56:$N$56))</f>
        <v>#DIV/0!</v>
      </c>
      <c r="R61" s="156" t="s">
        <v>190</v>
      </c>
    </row>
    <row r="62" spans="1:255" s="104" customFormat="1" ht="28.5" customHeight="1" x14ac:dyDescent="0.45">
      <c r="P62" s="158" t="s">
        <v>193</v>
      </c>
    </row>
    <row r="63" spans="1:255" s="104" customFormat="1" ht="22.5" customHeight="1" x14ac:dyDescent="0.45"/>
    <row r="64" spans="1:255" s="104" customFormat="1" ht="22.5" customHeight="1" x14ac:dyDescent="0.45"/>
    <row r="65" spans="16:16" s="104" customFormat="1" ht="22.5" customHeight="1" x14ac:dyDescent="0.45"/>
    <row r="66" spans="16:16" s="104" customFormat="1" ht="22.5" customHeight="1" x14ac:dyDescent="0.45"/>
    <row r="67" spans="16:16" s="104" customFormat="1" ht="22.5" customHeight="1" x14ac:dyDescent="0.45">
      <c r="P67" s="158"/>
    </row>
    <row r="68" spans="16:16" s="104" customFormat="1" ht="22.5" customHeight="1" x14ac:dyDescent="0.45"/>
    <row r="69" spans="16:16" s="104" customFormat="1" ht="12" x14ac:dyDescent="0.45"/>
    <row r="70" spans="16:16" s="104" customFormat="1" ht="12" x14ac:dyDescent="0.45"/>
    <row r="71" spans="16:16" s="104" customFormat="1" ht="12" x14ac:dyDescent="0.45"/>
    <row r="72" spans="16:16" s="104" customFormat="1" ht="12" x14ac:dyDescent="0.45"/>
    <row r="73" spans="16:16" s="104" customFormat="1" ht="12" x14ac:dyDescent="0.45"/>
    <row r="74" spans="16:16" s="104" customFormat="1" ht="12" x14ac:dyDescent="0.45"/>
    <row r="75" spans="16:16" s="104" customFormat="1" ht="12" x14ac:dyDescent="0.45"/>
    <row r="76" spans="16:16" s="104" customFormat="1" ht="12" x14ac:dyDescent="0.45"/>
    <row r="77" spans="16:16" s="104" customFormat="1" ht="12" x14ac:dyDescent="0.45"/>
    <row r="78" spans="16:16" s="104" customFormat="1" ht="12" x14ac:dyDescent="0.45"/>
    <row r="79" spans="16:16" s="104" customFormat="1" ht="12" x14ac:dyDescent="0.45"/>
    <row r="80" spans="16:16" s="104" customFormat="1" ht="12" x14ac:dyDescent="0.45"/>
  </sheetData>
  <mergeCells count="249">
    <mergeCell ref="IO49:IP49"/>
    <mergeCell ref="GS49:GT49"/>
    <mergeCell ref="HB49:HC49"/>
    <mergeCell ref="HE49:HG49"/>
    <mergeCell ref="HI49:HJ49"/>
    <mergeCell ref="HR49:HS49"/>
    <mergeCell ref="HU49:HW49"/>
    <mergeCell ref="HY49:HZ49"/>
    <mergeCell ref="IH49:II49"/>
    <mergeCell ref="IK49:IM49"/>
    <mergeCell ref="EW49:EX49"/>
    <mergeCell ref="FF49:FG49"/>
    <mergeCell ref="FI49:FK49"/>
    <mergeCell ref="FM49:FN49"/>
    <mergeCell ref="FV49:FW49"/>
    <mergeCell ref="FY49:GA49"/>
    <mergeCell ref="GC49:GD49"/>
    <mergeCell ref="GL49:GM49"/>
    <mergeCell ref="GO49:GQ49"/>
    <mergeCell ref="DA49:DB49"/>
    <mergeCell ref="DJ49:DK49"/>
    <mergeCell ref="DM49:DO49"/>
    <mergeCell ref="DQ49:DR49"/>
    <mergeCell ref="DZ49:EA49"/>
    <mergeCell ref="EC49:EE49"/>
    <mergeCell ref="EG49:EH49"/>
    <mergeCell ref="EP49:EQ49"/>
    <mergeCell ref="ES49:EU49"/>
    <mergeCell ref="HY48:IA48"/>
    <mergeCell ref="IH48:II48"/>
    <mergeCell ref="IK48:IM48"/>
    <mergeCell ref="IO48:IQ48"/>
    <mergeCell ref="B49:C49"/>
    <mergeCell ref="E49:G49"/>
    <mergeCell ref="I49:J49"/>
    <mergeCell ref="R49:S49"/>
    <mergeCell ref="U49:W49"/>
    <mergeCell ref="Y49:Z49"/>
    <mergeCell ref="AH49:AI49"/>
    <mergeCell ref="AK49:AM49"/>
    <mergeCell ref="AO49:AP49"/>
    <mergeCell ref="AX49:AY49"/>
    <mergeCell ref="BA49:BC49"/>
    <mergeCell ref="BE49:BF49"/>
    <mergeCell ref="BN49:BO49"/>
    <mergeCell ref="BQ49:BS49"/>
    <mergeCell ref="BU49:BV49"/>
    <mergeCell ref="CD49:CE49"/>
    <mergeCell ref="CG49:CI49"/>
    <mergeCell ref="CK49:CL49"/>
    <mergeCell ref="CT49:CU49"/>
    <mergeCell ref="CW49:CY49"/>
    <mergeCell ref="GC48:GE48"/>
    <mergeCell ref="GL48:GM48"/>
    <mergeCell ref="GO48:GQ48"/>
    <mergeCell ref="GS48:GU48"/>
    <mergeCell ref="HB48:HC48"/>
    <mergeCell ref="HE48:HG48"/>
    <mergeCell ref="HI48:HK48"/>
    <mergeCell ref="HR48:HS48"/>
    <mergeCell ref="HU48:HW48"/>
    <mergeCell ref="EG48:EI48"/>
    <mergeCell ref="EP48:EQ48"/>
    <mergeCell ref="ES48:EU48"/>
    <mergeCell ref="EW48:EY48"/>
    <mergeCell ref="FF48:FG48"/>
    <mergeCell ref="FI48:FK48"/>
    <mergeCell ref="FM48:FO48"/>
    <mergeCell ref="FV48:FW48"/>
    <mergeCell ref="FY48:GA48"/>
    <mergeCell ref="CK48:CM48"/>
    <mergeCell ref="CT48:CU48"/>
    <mergeCell ref="CW48:CY48"/>
    <mergeCell ref="DA48:DC48"/>
    <mergeCell ref="DJ48:DK48"/>
    <mergeCell ref="DM48:DO48"/>
    <mergeCell ref="DQ48:DS48"/>
    <mergeCell ref="DZ48:EA48"/>
    <mergeCell ref="EC48:EE48"/>
    <mergeCell ref="AO48:AQ48"/>
    <mergeCell ref="AX48:AY48"/>
    <mergeCell ref="BA48:BC48"/>
    <mergeCell ref="BE48:BG48"/>
    <mergeCell ref="BN48:BO48"/>
    <mergeCell ref="BQ48:BS48"/>
    <mergeCell ref="BU48:BW48"/>
    <mergeCell ref="CD48:CE48"/>
    <mergeCell ref="CG48:CI48"/>
    <mergeCell ref="B47:P47"/>
    <mergeCell ref="B48:C48"/>
    <mergeCell ref="E48:G48"/>
    <mergeCell ref="I48:K48"/>
    <mergeCell ref="R48:S48"/>
    <mergeCell ref="U48:W48"/>
    <mergeCell ref="Y48:AA48"/>
    <mergeCell ref="AH48:AI48"/>
    <mergeCell ref="AK48:AM48"/>
    <mergeCell ref="A59:B60"/>
    <mergeCell ref="P59:P60"/>
    <mergeCell ref="O59:O61"/>
    <mergeCell ref="IH45:II45"/>
    <mergeCell ref="IK45:IM45"/>
    <mergeCell ref="IO45:IP45"/>
    <mergeCell ref="A54:B54"/>
    <mergeCell ref="A55:B56"/>
    <mergeCell ref="O55:O57"/>
    <mergeCell ref="P55:P56"/>
    <mergeCell ref="A57:B58"/>
    <mergeCell ref="HB45:HC45"/>
    <mergeCell ref="HE45:HG45"/>
    <mergeCell ref="HI45:HJ45"/>
    <mergeCell ref="HR45:HS45"/>
    <mergeCell ref="HU45:HW45"/>
    <mergeCell ref="HY45:HZ45"/>
    <mergeCell ref="FV45:FW45"/>
    <mergeCell ref="FY45:GA45"/>
    <mergeCell ref="GC45:GD45"/>
    <mergeCell ref="GL45:GM45"/>
    <mergeCell ref="GO45:GQ45"/>
    <mergeCell ref="GS45:GT45"/>
    <mergeCell ref="EP45:EQ45"/>
    <mergeCell ref="ES45:EU45"/>
    <mergeCell ref="EW45:EX45"/>
    <mergeCell ref="FF45:FG45"/>
    <mergeCell ref="FI45:FK45"/>
    <mergeCell ref="FM45:FN45"/>
    <mergeCell ref="DJ45:DK45"/>
    <mergeCell ref="DM45:DO45"/>
    <mergeCell ref="DQ45:DR45"/>
    <mergeCell ref="DZ45:EA45"/>
    <mergeCell ref="EC45:EE45"/>
    <mergeCell ref="EG45:EH45"/>
    <mergeCell ref="CD45:CE45"/>
    <mergeCell ref="CG45:CI45"/>
    <mergeCell ref="CK45:CL45"/>
    <mergeCell ref="CT45:CU45"/>
    <mergeCell ref="CW45:CY45"/>
    <mergeCell ref="DA45:DB45"/>
    <mergeCell ref="AX45:AY45"/>
    <mergeCell ref="BA45:BC45"/>
    <mergeCell ref="BE45:BF45"/>
    <mergeCell ref="BN45:BO45"/>
    <mergeCell ref="BQ45:BS45"/>
    <mergeCell ref="BU45:BV45"/>
    <mergeCell ref="IO44:IQ44"/>
    <mergeCell ref="B45:C45"/>
    <mergeCell ref="E45:G45"/>
    <mergeCell ref="I45:J45"/>
    <mergeCell ref="R45:S45"/>
    <mergeCell ref="U45:W45"/>
    <mergeCell ref="Y45:Z45"/>
    <mergeCell ref="AH45:AI45"/>
    <mergeCell ref="AK45:AM45"/>
    <mergeCell ref="AO45:AP45"/>
    <mergeCell ref="HI44:HK44"/>
    <mergeCell ref="HR44:HS44"/>
    <mergeCell ref="HU44:HW44"/>
    <mergeCell ref="HY44:IA44"/>
    <mergeCell ref="IH44:II44"/>
    <mergeCell ref="IK44:IM44"/>
    <mergeCell ref="GC44:GE44"/>
    <mergeCell ref="GL44:GM44"/>
    <mergeCell ref="GO44:GQ44"/>
    <mergeCell ref="GS44:GU44"/>
    <mergeCell ref="HB44:HC44"/>
    <mergeCell ref="HE44:HG44"/>
    <mergeCell ref="EW44:EY44"/>
    <mergeCell ref="FF44:FG44"/>
    <mergeCell ref="FI44:FK44"/>
    <mergeCell ref="FM44:FO44"/>
    <mergeCell ref="FV44:FW44"/>
    <mergeCell ref="FY44:GA44"/>
    <mergeCell ref="DQ44:DS44"/>
    <mergeCell ref="DZ44:EA44"/>
    <mergeCell ref="EC44:EE44"/>
    <mergeCell ref="EG44:EI44"/>
    <mergeCell ref="EP44:EQ44"/>
    <mergeCell ref="ES44:EU44"/>
    <mergeCell ref="CK44:CM44"/>
    <mergeCell ref="CT44:CU44"/>
    <mergeCell ref="CW44:CY44"/>
    <mergeCell ref="DA44:DC44"/>
    <mergeCell ref="DJ44:DK44"/>
    <mergeCell ref="DM44:DO44"/>
    <mergeCell ref="BE44:BG44"/>
    <mergeCell ref="BN44:BO44"/>
    <mergeCell ref="BQ44:BS44"/>
    <mergeCell ref="BU44:BW44"/>
    <mergeCell ref="CD44:CE44"/>
    <mergeCell ref="CG44:CI44"/>
    <mergeCell ref="Y44:AA44"/>
    <mergeCell ref="AH44:AI44"/>
    <mergeCell ref="AK44:AM44"/>
    <mergeCell ref="AO44:AQ44"/>
    <mergeCell ref="AX44:AY44"/>
    <mergeCell ref="BA44:BC44"/>
    <mergeCell ref="B43:P43"/>
    <mergeCell ref="B44:C44"/>
    <mergeCell ref="E44:G44"/>
    <mergeCell ref="I44:K44"/>
    <mergeCell ref="R44:S44"/>
    <mergeCell ref="U44:W44"/>
    <mergeCell ref="B40:C40"/>
    <mergeCell ref="E40:G40"/>
    <mergeCell ref="I40:K40"/>
    <mergeCell ref="B41:C41"/>
    <mergeCell ref="E41:G41"/>
    <mergeCell ref="I41:J41"/>
    <mergeCell ref="A34:B34"/>
    <mergeCell ref="C34:I34"/>
    <mergeCell ref="J34:L34"/>
    <mergeCell ref="I36:K36"/>
    <mergeCell ref="D37:E37"/>
    <mergeCell ref="I37:J37"/>
    <mergeCell ref="A29:B29"/>
    <mergeCell ref="N29:N31"/>
    <mergeCell ref="A30:B30"/>
    <mergeCell ref="A31:B31"/>
    <mergeCell ref="O31:P31"/>
    <mergeCell ref="A32:B32"/>
    <mergeCell ref="O32:P32"/>
    <mergeCell ref="A22:M22"/>
    <mergeCell ref="A23:B23"/>
    <mergeCell ref="C23:I23"/>
    <mergeCell ref="J23:L23"/>
    <mergeCell ref="I25:K25"/>
    <mergeCell ref="D26:E26"/>
    <mergeCell ref="I26:J26"/>
    <mergeCell ref="A20:B20"/>
    <mergeCell ref="O20:P20"/>
    <mergeCell ref="A21:B21"/>
    <mergeCell ref="O21:P21"/>
    <mergeCell ref="A13:B13"/>
    <mergeCell ref="O13:P13"/>
    <mergeCell ref="A14:M14"/>
    <mergeCell ref="O14:P14"/>
    <mergeCell ref="A15:B15"/>
    <mergeCell ref="O15:P15"/>
    <mergeCell ref="A2:Q2"/>
    <mergeCell ref="D8:M8"/>
    <mergeCell ref="A9:B9"/>
    <mergeCell ref="N9:N12"/>
    <mergeCell ref="A10:B10"/>
    <mergeCell ref="A11:B11"/>
    <mergeCell ref="A12:B12"/>
    <mergeCell ref="O12:P12"/>
    <mergeCell ref="A17:B17"/>
    <mergeCell ref="C17:I17"/>
    <mergeCell ref="J17:L17"/>
  </mergeCells>
  <phoneticPr fontId="1"/>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別紙3-1特定事業所加算（居宅介護）</vt:lpstr>
      <vt:lpstr>別紙3-1-2特定事業所加算（居宅介護）</vt:lpstr>
      <vt:lpstr>別紙3-2特定事業所加算（重度訪問介護）</vt:lpstr>
      <vt:lpstr>別紙3-2-2計算シート（重度訪問介護)</vt:lpstr>
      <vt:lpstr>別紙3-3特定事業所加算（行動援護）</vt:lpstr>
      <vt:lpstr>別紙3-3-2計算シート（行動援護)</vt:lpstr>
      <vt:lpstr>別紙3-4特定事業所加算（同行援護）</vt:lpstr>
      <vt:lpstr>別紙3-4-2計算シート（同行援護）</vt:lpstr>
      <vt:lpstr>'別紙3-1特定事業所加算（居宅介護）'!Print_Area</vt:lpstr>
      <vt:lpstr>'別紙3-2特定事業所加算（重度訪問介護）'!Print_Area</vt:lpstr>
      <vt:lpstr>'別紙3-3特定事業所加算（行動援護）'!Print_Area</vt:lpstr>
      <vt:lpstr>'別紙3-4-2計算シート（同行援護）'!Print_Area</vt:lpstr>
      <vt:lpstr>'別紙3-4特定事業所加算（同行援護）'!Print_Area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2024-03-31T02:52:07Z</cp:lastPrinted>
  <dcterms:created xsi:type="dcterms:W3CDTF">2024-02-27T10:24:08Z</dcterms:created>
  <dcterms:modified xsi:type="dcterms:W3CDTF">2024-03-31T04:03:34Z</dcterms:modified>
</cp:coreProperties>
</file>