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codeName="ThisWorkbook" defaultThemeVersion="124226"/>
  <mc:AlternateContent xmlns:mc="http://schemas.openxmlformats.org/markup-compatibility/2006">
    <mc:Choice Requires="x15">
      <x15ac:absPath xmlns:x15ac="http://schemas.microsoft.com/office/spreadsheetml/2010/11/ac" url="C:\Users\mizushima.L-BRAINS\Desktop\競争的対話に関する質疑回答\修正公表版\"/>
    </mc:Choice>
  </mc:AlternateContent>
  <bookViews>
    <workbookView xWindow="0" yWindow="0" windowWidth="28800" windowHeight="11745" tabRatio="796" activeTab="2"/>
  </bookViews>
  <sheets>
    <sheet name="様式1-3" sheetId="52" r:id="rId1"/>
    <sheet name="様式2-2" sheetId="51" r:id="rId2"/>
    <sheet name="様式2-3" sheetId="29" r:id="rId3"/>
    <sheet name="様式2-4" sheetId="55" r:id="rId4"/>
    <sheet name="様式6-5-1" sheetId="53" r:id="rId5"/>
    <sheet name="様式6-5-2" sheetId="54" r:id="rId6"/>
    <sheet name="様式7-3" sheetId="11" r:id="rId7"/>
    <sheet name="様式7-5" sheetId="22" r:id="rId8"/>
  </sheets>
  <externalReferences>
    <externalReference r:id="rId9"/>
    <externalReference r:id="rId10"/>
    <externalReference r:id="rId11"/>
  </externalReferences>
  <definedNames>
    <definedName name="_N900110">#REF!</definedName>
    <definedName name="Ｆ_４">#REF!</definedName>
    <definedName name="ｊｊ" localSheetId="1">[1]外部開口部!#REF!</definedName>
    <definedName name="ｊｊ" localSheetId="5">[1]外部開口部!#REF!</definedName>
    <definedName name="ｊｊ">[1]外部開口部!#REF!</definedName>
    <definedName name="ｋｋ" localSheetId="1">[2]外部開口部!#REF!</definedName>
    <definedName name="ｋｋ" localSheetId="5">[2]外部開口部!#REF!</definedName>
    <definedName name="ｋｋ">[2]外部開口部!#REF!</definedName>
    <definedName name="ｋｓｋｓｋｋｓ" localSheetId="1">[2]外部開口部!#REF!</definedName>
    <definedName name="ｋｓｋｓｋｋｓ" localSheetId="5">[2]外部開口部!#REF!</definedName>
    <definedName name="ｋｓｋｓｋｋｓ">[2]外部開口部!#REF!</definedName>
    <definedName name="LFT_大項目比較表" localSheetId="1">#REF!</definedName>
    <definedName name="LFT_大項目比較表" localSheetId="5">#REF!</definedName>
    <definedName name="LFT_大項目比較表">#REF!</definedName>
    <definedName name="ｌｌｌ" localSheetId="1">[1]外部開口部!#REF!</definedName>
    <definedName name="ｌｌｌ" localSheetId="5">[1]外部開口部!#REF!</definedName>
    <definedName name="ｌｌｌ">[1]外部開口部!#REF!</definedName>
    <definedName name="ＮＰ_６．８">#REF!</definedName>
    <definedName name="Ｐ_５">#REF!</definedName>
    <definedName name="Ｐ_８">#REF!</definedName>
    <definedName name="_xlnm.Print_Area" localSheetId="1">'様式2-2'!$A$1:$J$48</definedName>
    <definedName name="_xlnm.Print_Area" localSheetId="2">'様式2-3'!$A$1:$Y$81</definedName>
    <definedName name="_xlnm.Print_Area" localSheetId="3">'様式2-4'!$A$1:$AA$58</definedName>
    <definedName name="_xlnm.Print_Area" localSheetId="4">'様式6-5-1'!$A$1:$L$77</definedName>
    <definedName name="_xlnm.Print_Area" localSheetId="5">'様式6-5-2'!$A$1:$L$94</definedName>
    <definedName name="_xlnm.Print_Area" localSheetId="6">'様式7-3'!$B$1:$H$51</definedName>
    <definedName name="_xlnm.Print_Area" localSheetId="7">'様式7-5'!$B$1:$Z$108</definedName>
    <definedName name="print_title">#REF!</definedName>
    <definedName name="sss">#REF!</definedName>
    <definedName name="ｔ？１５" localSheetId="1">[2]外部開口部!#REF!</definedName>
    <definedName name="ｔ？１５" localSheetId="5">[2]外部開口部!#REF!</definedName>
    <definedName name="ｔ？１５">[2]外部開口部!#REF!</definedName>
    <definedName name="Ｔ_１０">#REF!</definedName>
    <definedName name="t_15" localSheetId="1">[2]外部開口部!#REF!</definedName>
    <definedName name="t_15" localSheetId="5">[2]外部開口部!#REF!</definedName>
    <definedName name="t_15">[2]外部開口部!#REF!</definedName>
    <definedName name="Z_084AE120_92E3_11D5_B1AB_00A0C9E26D76_.wvu.PrintArea" localSheetId="7" hidden="1">'様式7-5'!$B$1:$Z$96</definedName>
    <definedName name="Z_084AE120_92E3_11D5_B1AB_00A0C9E26D76_.wvu.Rows" localSheetId="7" hidden="1">'様式7-5'!#REF!</definedName>
    <definedName name="Z_742D71E0_95CC_11D5_947E_004026A90764_.wvu.PrintArea" localSheetId="7" hidden="1">'様式7-5'!$B$1:$Z$96</definedName>
    <definedName name="Z_742D71E0_95CC_11D5_947E_004026A90764_.wvu.Rows" localSheetId="7" hidden="1">'様式7-5'!#REF!</definedName>
    <definedName name="Z_DB0B5780_957A_11D5_B6B0_0000F4971045_.wvu.PrintArea" localSheetId="7" hidden="1">'様式7-5'!$B$1:$Z$96</definedName>
    <definedName name="Z_DB0B5780_957A_11D5_B6B0_0000F4971045_.wvu.Rows" localSheetId="7" hidden="1">'様式7-5'!#REF!</definedName>
    <definedName name="あ" localSheetId="1">[1]外部開口部!#REF!</definedName>
    <definedName name="あ" localSheetId="5">[1]外部開口部!#REF!</definedName>
    <definedName name="あ">[1]外部開口部!#REF!</definedName>
    <definedName name="あああ" localSheetId="1">[1]外部開口部!#REF!</definedName>
    <definedName name="あああ" localSheetId="5">[1]外部開口部!#REF!</definedName>
    <definedName name="あああ">[1]外部開口部!#REF!</definedName>
    <definedName name="ああああ" localSheetId="1">#REF!</definedName>
    <definedName name="ああああ" localSheetId="5">#REF!</definedName>
    <definedName name="ああああ">#REF!</definedName>
    <definedName name="さああ" localSheetId="1">[2]外部開口部!#REF!</definedName>
    <definedName name="さああ" localSheetId="5">[2]外部開口部!#REF!</definedName>
    <definedName name="さああ">[2]外部開口部!#REF!</definedName>
    <definedName name="その他">#REF!</definedName>
    <definedName name="その他１">#REF!</definedName>
    <definedName name="モルタル">#REF!</definedName>
    <definedName name="レポート出力物件抽出_L">#REF!</definedName>
    <definedName name="営業所" localSheetId="1">#REF!</definedName>
    <definedName name="営業所" localSheetId="5">#REF!</definedName>
    <definedName name="営業所">#REF!</definedName>
    <definedName name="営業所新">#REF!</definedName>
    <definedName name="営業所要件">#REF!</definedName>
    <definedName name="栄証書２" localSheetId="1">#REF!</definedName>
    <definedName name="栄証書２" localSheetId="5">#REF!</definedName>
    <definedName name="栄証書２">#REF!</definedName>
    <definedName name="詠唱" localSheetId="1">#REF!</definedName>
    <definedName name="詠唱" localSheetId="5">#REF!</definedName>
    <definedName name="詠唱">#REF!</definedName>
    <definedName name="外部ＯＰ">#REF!</definedName>
    <definedName name="外部ﾓﾙﾀﾙ">#REF!</definedName>
    <definedName name="局名">#REF!</definedName>
    <definedName name="建築工事費比較表出力_L">#REF!</definedName>
    <definedName name="工事費比較表出力_建築__L">#REF!</definedName>
    <definedName name="材料ｺｰﾄﾞ">#REF!</definedName>
    <definedName name="材料単価表">#REF!</definedName>
    <definedName name="材料並べ替え">#REF!</definedName>
    <definedName name="添付書類⑤" localSheetId="1">#REF!</definedName>
    <definedName name="添付書類⑤" localSheetId="5">#REF!</definedName>
    <definedName name="添付書類⑤">#REF!</definedName>
    <definedName name="内部ＯＰ">#REF!</definedName>
    <definedName name="内部ﾓﾙﾀﾙ">#REF!</definedName>
    <definedName name="入札場所" localSheetId="1">#REF!</definedName>
    <definedName name="入札場所" localSheetId="5">#REF!</definedName>
    <definedName name="入札場所">#REF!</definedName>
    <definedName name="変更kk" localSheetId="1">[3]外部開口部!#REF!</definedName>
    <definedName name="変更kk" localSheetId="5">[3]外部開口部!#REF!</definedName>
    <definedName name="変更kk">[3]外部開口部!#REF!</definedName>
    <definedName name="曜日" localSheetId="1">#REF!</definedName>
    <definedName name="曜日" localSheetId="5">#REF!</definedName>
    <definedName name="曜日">#REF!</definedName>
  </definedNames>
  <calcPr calcId="171027" calcMode="manual"/>
</workbook>
</file>

<file path=xl/calcChain.xml><?xml version="1.0" encoding="utf-8"?>
<calcChain xmlns="http://schemas.openxmlformats.org/spreadsheetml/2006/main">
  <c r="Y49" i="55" l="1"/>
  <c r="X70" i="29"/>
  <c r="X69" i="29"/>
  <c r="G8" i="22" l="1"/>
  <c r="H8" i="22"/>
  <c r="I8" i="22"/>
  <c r="I7" i="22" s="1"/>
  <c r="J8" i="22"/>
  <c r="K8" i="22"/>
  <c r="L8" i="22"/>
  <c r="M8" i="22"/>
  <c r="N8" i="22"/>
  <c r="O8" i="22"/>
  <c r="P8" i="22"/>
  <c r="Q8" i="22"/>
  <c r="R8" i="22"/>
  <c r="S8" i="22"/>
  <c r="T8" i="22"/>
  <c r="U8" i="22"/>
  <c r="V8" i="22"/>
  <c r="W8" i="22"/>
  <c r="X8" i="22"/>
  <c r="Y8" i="22"/>
  <c r="G15" i="22"/>
  <c r="Z15" i="22" s="1"/>
  <c r="H15" i="22"/>
  <c r="I15" i="22"/>
  <c r="J15" i="22"/>
  <c r="K15" i="22"/>
  <c r="L15" i="22"/>
  <c r="M15" i="22"/>
  <c r="N15" i="22"/>
  <c r="O15" i="22"/>
  <c r="P15" i="22"/>
  <c r="Q15" i="22"/>
  <c r="R15" i="22"/>
  <c r="S15" i="22"/>
  <c r="T15" i="22"/>
  <c r="U15" i="22"/>
  <c r="V15" i="22"/>
  <c r="W15" i="22"/>
  <c r="X15" i="22"/>
  <c r="Y15" i="22"/>
  <c r="Z16" i="22"/>
  <c r="Z21" i="22"/>
  <c r="G22" i="22"/>
  <c r="H22" i="22"/>
  <c r="I22" i="22"/>
  <c r="I20" i="22" s="1"/>
  <c r="J22" i="22"/>
  <c r="K22" i="22"/>
  <c r="L22" i="22"/>
  <c r="M22" i="22"/>
  <c r="N22" i="22"/>
  <c r="O22" i="22"/>
  <c r="P22" i="22"/>
  <c r="Q22" i="22"/>
  <c r="Q20" i="22" s="1"/>
  <c r="R22" i="22"/>
  <c r="S22" i="22"/>
  <c r="T22" i="22"/>
  <c r="U22" i="22"/>
  <c r="U20" i="22" s="1"/>
  <c r="V22" i="22"/>
  <c r="W22" i="22"/>
  <c r="X22" i="22"/>
  <c r="Y22" i="22"/>
  <c r="Y20" i="22" s="1"/>
  <c r="G30" i="22"/>
  <c r="H30" i="22"/>
  <c r="I30" i="22"/>
  <c r="J30" i="22"/>
  <c r="K30" i="22"/>
  <c r="L30" i="22"/>
  <c r="M30" i="22"/>
  <c r="N30" i="22"/>
  <c r="O30" i="22"/>
  <c r="P30" i="22"/>
  <c r="Q30" i="22"/>
  <c r="R30" i="22"/>
  <c r="S30" i="22"/>
  <c r="T30" i="22"/>
  <c r="U30" i="22"/>
  <c r="V30" i="22"/>
  <c r="W30" i="22"/>
  <c r="X30" i="22"/>
  <c r="Y30" i="22"/>
  <c r="G36" i="22"/>
  <c r="H36" i="22"/>
  <c r="I36" i="22"/>
  <c r="J36" i="22"/>
  <c r="K36" i="22"/>
  <c r="L36" i="22"/>
  <c r="M36" i="22"/>
  <c r="N36" i="22"/>
  <c r="O36" i="22"/>
  <c r="P36" i="22"/>
  <c r="Q36" i="22"/>
  <c r="R36" i="22"/>
  <c r="S36" i="22"/>
  <c r="T36" i="22"/>
  <c r="U36" i="22"/>
  <c r="V36" i="22"/>
  <c r="W36" i="22"/>
  <c r="X36" i="22"/>
  <c r="Y36" i="22"/>
  <c r="G42" i="22"/>
  <c r="H42" i="22"/>
  <c r="I42" i="22"/>
  <c r="J42" i="22"/>
  <c r="K42" i="22"/>
  <c r="L42" i="22"/>
  <c r="M42" i="22"/>
  <c r="M20" i="22" s="1"/>
  <c r="N42" i="22"/>
  <c r="O42" i="22"/>
  <c r="P42" i="22"/>
  <c r="Q42" i="22"/>
  <c r="R42" i="22"/>
  <c r="S42" i="22"/>
  <c r="T42" i="22"/>
  <c r="U42" i="22"/>
  <c r="V42" i="22"/>
  <c r="W42" i="22"/>
  <c r="X42" i="22"/>
  <c r="Y42" i="22"/>
  <c r="Z48" i="22"/>
  <c r="G50" i="22"/>
  <c r="H50" i="22"/>
  <c r="I50" i="22"/>
  <c r="I56" i="22" s="1"/>
  <c r="J50" i="22"/>
  <c r="K50" i="22"/>
  <c r="L50" i="22"/>
  <c r="M50" i="22"/>
  <c r="M56" i="22" s="1"/>
  <c r="N50" i="22"/>
  <c r="O50" i="22"/>
  <c r="P50" i="22"/>
  <c r="Q50" i="22"/>
  <c r="Q56" i="22" s="1"/>
  <c r="R50" i="22"/>
  <c r="S50" i="22"/>
  <c r="T50" i="22"/>
  <c r="U50" i="22"/>
  <c r="U56" i="22" s="1"/>
  <c r="V50" i="22"/>
  <c r="W50" i="22"/>
  <c r="X50" i="22"/>
  <c r="Y50" i="22"/>
  <c r="Y56" i="22" s="1"/>
  <c r="G53" i="22"/>
  <c r="H53" i="22"/>
  <c r="I53" i="22"/>
  <c r="J53" i="22"/>
  <c r="J56" i="22" s="1"/>
  <c r="K53" i="22"/>
  <c r="L53" i="22"/>
  <c r="M53" i="22"/>
  <c r="N53" i="22"/>
  <c r="N56" i="22" s="1"/>
  <c r="O53" i="22"/>
  <c r="P53" i="22"/>
  <c r="Q53" i="22"/>
  <c r="R53" i="22"/>
  <c r="R56" i="22" s="1"/>
  <c r="S53" i="22"/>
  <c r="T53" i="22"/>
  <c r="U53" i="22"/>
  <c r="V53" i="22"/>
  <c r="V56" i="22" s="1"/>
  <c r="W53" i="22"/>
  <c r="X53" i="22"/>
  <c r="X56" i="22" s="1"/>
  <c r="Y53" i="22"/>
  <c r="G56" i="22"/>
  <c r="H56" i="22"/>
  <c r="K56" i="22"/>
  <c r="L56" i="22"/>
  <c r="O56" i="22"/>
  <c r="P56" i="22"/>
  <c r="S56" i="22"/>
  <c r="T56" i="22"/>
  <c r="W56" i="22"/>
  <c r="Z58" i="22"/>
  <c r="G60" i="22"/>
  <c r="H60" i="22"/>
  <c r="I60" i="22"/>
  <c r="Z60" i="22" s="1"/>
  <c r="J60" i="22"/>
  <c r="K60" i="22"/>
  <c r="L60" i="22"/>
  <c r="M60" i="22"/>
  <c r="N60" i="22"/>
  <c r="O60" i="22"/>
  <c r="P60" i="22"/>
  <c r="Q60" i="22"/>
  <c r="R60" i="22"/>
  <c r="S60" i="22"/>
  <c r="T60" i="22"/>
  <c r="U60" i="22"/>
  <c r="V60" i="22"/>
  <c r="W60" i="22"/>
  <c r="X60" i="22"/>
  <c r="Y60" i="22"/>
  <c r="G68" i="22"/>
  <c r="H68" i="22"/>
  <c r="I68" i="22"/>
  <c r="Z68" i="22" s="1"/>
  <c r="J68" i="22"/>
  <c r="K68" i="22"/>
  <c r="L68" i="22"/>
  <c r="M68" i="22"/>
  <c r="N68" i="22"/>
  <c r="O68" i="22"/>
  <c r="P68" i="22"/>
  <c r="Q68" i="22"/>
  <c r="R68" i="22"/>
  <c r="S68" i="22"/>
  <c r="T68" i="22"/>
  <c r="U68" i="22"/>
  <c r="V68" i="22"/>
  <c r="W68" i="22"/>
  <c r="X68" i="22"/>
  <c r="Y68" i="22"/>
  <c r="G75" i="22"/>
  <c r="H75" i="22"/>
  <c r="I75" i="22"/>
  <c r="Z75" i="22" s="1"/>
  <c r="J75" i="22"/>
  <c r="K75" i="22"/>
  <c r="L75" i="22"/>
  <c r="M75" i="22"/>
  <c r="N75" i="22"/>
  <c r="O75" i="22"/>
  <c r="P75" i="22"/>
  <c r="Q75" i="22"/>
  <c r="R75" i="22"/>
  <c r="S75" i="22"/>
  <c r="T75" i="22"/>
  <c r="U75" i="22"/>
  <c r="V75" i="22"/>
  <c r="W75" i="22"/>
  <c r="X75" i="22"/>
  <c r="Y75" i="22"/>
  <c r="G79" i="22"/>
  <c r="G81" i="22" s="1"/>
  <c r="H79" i="22"/>
  <c r="I79" i="22"/>
  <c r="Z79" i="22" s="1"/>
  <c r="J79" i="22"/>
  <c r="J81" i="22" s="1"/>
  <c r="K79" i="22"/>
  <c r="K81" i="22" s="1"/>
  <c r="L79" i="22"/>
  <c r="M79" i="22"/>
  <c r="M81" i="22" s="1"/>
  <c r="N79" i="22"/>
  <c r="N81" i="22" s="1"/>
  <c r="O79" i="22"/>
  <c r="O81" i="22" s="1"/>
  <c r="P79" i="22"/>
  <c r="Q79" i="22"/>
  <c r="R79" i="22"/>
  <c r="R81" i="22" s="1"/>
  <c r="S79" i="22"/>
  <c r="S81" i="22" s="1"/>
  <c r="T79" i="22"/>
  <c r="U79" i="22"/>
  <c r="U81" i="22" s="1"/>
  <c r="V79" i="22"/>
  <c r="V81" i="22" s="1"/>
  <c r="W79" i="22"/>
  <c r="W81" i="22" s="1"/>
  <c r="X79" i="22"/>
  <c r="Y79" i="22"/>
  <c r="Z80" i="22"/>
  <c r="H81" i="22"/>
  <c r="I81" i="22"/>
  <c r="L81" i="22"/>
  <c r="P81" i="22"/>
  <c r="Q81" i="22"/>
  <c r="T81" i="22"/>
  <c r="X81" i="22"/>
  <c r="Y81" i="22"/>
  <c r="G88" i="22"/>
  <c r="H88" i="22"/>
  <c r="I88" i="22"/>
  <c r="J88" i="22"/>
  <c r="K88" i="22"/>
  <c r="L88" i="22"/>
  <c r="M88" i="22"/>
  <c r="N88" i="22"/>
  <c r="O88" i="22"/>
  <c r="P88" i="22"/>
  <c r="Q88" i="22"/>
  <c r="R88" i="22"/>
  <c r="S88" i="22"/>
  <c r="T88" i="22"/>
  <c r="U88" i="22"/>
  <c r="V88" i="22"/>
  <c r="W88" i="22"/>
  <c r="X88" i="22"/>
  <c r="Y88" i="22"/>
  <c r="G89" i="22"/>
  <c r="H89" i="22"/>
  <c r="I89" i="22"/>
  <c r="J89" i="22"/>
  <c r="K89" i="22"/>
  <c r="L89" i="22"/>
  <c r="M89" i="22"/>
  <c r="N89" i="22"/>
  <c r="O89" i="22"/>
  <c r="P89" i="22"/>
  <c r="Q89" i="22"/>
  <c r="R89" i="22"/>
  <c r="S89" i="22"/>
  <c r="T89" i="22"/>
  <c r="U89" i="22"/>
  <c r="V89" i="22"/>
  <c r="W89" i="22"/>
  <c r="X89" i="22"/>
  <c r="Y89" i="22"/>
  <c r="G94" i="22"/>
  <c r="H94" i="22"/>
  <c r="H95" i="22"/>
  <c r="I95" i="22"/>
  <c r="Z100" i="22"/>
  <c r="G101" i="22"/>
  <c r="H101" i="22"/>
  <c r="I101" i="22"/>
  <c r="J101" i="22"/>
  <c r="K101" i="22"/>
  <c r="L101" i="22"/>
  <c r="M101" i="22"/>
  <c r="N101" i="22"/>
  <c r="O101" i="22"/>
  <c r="P101" i="22"/>
  <c r="Q101" i="22"/>
  <c r="R101" i="22"/>
  <c r="S101" i="22"/>
  <c r="T101" i="22"/>
  <c r="U101" i="22"/>
  <c r="V101" i="22"/>
  <c r="W101" i="22"/>
  <c r="X101" i="22"/>
  <c r="Y101" i="22"/>
  <c r="H11" i="11"/>
  <c r="F13" i="11"/>
  <c r="H8" i="11" s="1"/>
  <c r="H13" i="11"/>
  <c r="F39" i="11"/>
  <c r="H16" i="55"/>
  <c r="I16" i="55"/>
  <c r="I6" i="55" s="1"/>
  <c r="J16" i="55"/>
  <c r="K16" i="55"/>
  <c r="L16" i="55"/>
  <c r="M16" i="55"/>
  <c r="M6" i="55" s="1"/>
  <c r="N16" i="55"/>
  <c r="O16" i="55"/>
  <c r="P16" i="55"/>
  <c r="Q16" i="55"/>
  <c r="Q6" i="55" s="1"/>
  <c r="R16" i="55"/>
  <c r="S16" i="55"/>
  <c r="T16" i="55"/>
  <c r="U16" i="55"/>
  <c r="U6" i="55" s="1"/>
  <c r="V16" i="55"/>
  <c r="W16" i="55"/>
  <c r="X16" i="55"/>
  <c r="H23" i="55"/>
  <c r="I23" i="55"/>
  <c r="J23" i="55"/>
  <c r="J6" i="55" s="1"/>
  <c r="K23" i="55"/>
  <c r="L23" i="55"/>
  <c r="M23" i="55"/>
  <c r="N23" i="55"/>
  <c r="N6" i="55" s="1"/>
  <c r="O23" i="55"/>
  <c r="P23" i="55"/>
  <c r="Q23" i="55"/>
  <c r="R23" i="55"/>
  <c r="R6" i="55" s="1"/>
  <c r="S23" i="55"/>
  <c r="T23" i="55"/>
  <c r="U23" i="55"/>
  <c r="V23" i="55"/>
  <c r="V6" i="55" s="1"/>
  <c r="W23" i="55"/>
  <c r="X23" i="55"/>
  <c r="Y24" i="55"/>
  <c r="H29" i="55"/>
  <c r="I29" i="55"/>
  <c r="J29" i="55"/>
  <c r="K29" i="55"/>
  <c r="Y29" i="55" s="1"/>
  <c r="L29" i="55"/>
  <c r="M29" i="55"/>
  <c r="N29" i="55"/>
  <c r="O29" i="55"/>
  <c r="P29" i="55"/>
  <c r="Q29" i="55"/>
  <c r="R29" i="55"/>
  <c r="S29" i="55"/>
  <c r="T29" i="55"/>
  <c r="U29" i="55"/>
  <c r="V29" i="55"/>
  <c r="W29" i="55"/>
  <c r="W25" i="55" s="1"/>
  <c r="X29" i="55"/>
  <c r="H33" i="55"/>
  <c r="I33" i="55"/>
  <c r="J33" i="55"/>
  <c r="K33" i="55"/>
  <c r="L33" i="55"/>
  <c r="M33" i="55"/>
  <c r="N33" i="55"/>
  <c r="O33" i="55"/>
  <c r="P33" i="55"/>
  <c r="Q33" i="55"/>
  <c r="R33" i="55"/>
  <c r="S33" i="55"/>
  <c r="T33" i="55"/>
  <c r="U33" i="55"/>
  <c r="V33" i="55"/>
  <c r="W33" i="55"/>
  <c r="X33" i="55"/>
  <c r="H37" i="55"/>
  <c r="Y37" i="55" s="1"/>
  <c r="I37" i="55"/>
  <c r="J37" i="55"/>
  <c r="K37" i="55"/>
  <c r="L37" i="55"/>
  <c r="M37" i="55"/>
  <c r="N37" i="55"/>
  <c r="O37" i="55"/>
  <c r="P37" i="55"/>
  <c r="Q37" i="55"/>
  <c r="R37" i="55"/>
  <c r="S37" i="55"/>
  <c r="T37" i="55"/>
  <c r="U37" i="55"/>
  <c r="V37" i="55"/>
  <c r="W37" i="55"/>
  <c r="X37" i="55"/>
  <c r="H41" i="55"/>
  <c r="I41" i="55"/>
  <c r="J41" i="55"/>
  <c r="K41" i="55"/>
  <c r="L41" i="55"/>
  <c r="M41" i="55"/>
  <c r="N41" i="55"/>
  <c r="O41" i="55"/>
  <c r="P41" i="55"/>
  <c r="Q41" i="55"/>
  <c r="R41" i="55"/>
  <c r="S41" i="55"/>
  <c r="T41" i="55"/>
  <c r="U41" i="55"/>
  <c r="V41" i="55"/>
  <c r="W41" i="55"/>
  <c r="X41" i="55"/>
  <c r="H45" i="55"/>
  <c r="I45" i="55"/>
  <c r="J45" i="55"/>
  <c r="K45" i="55"/>
  <c r="L45" i="55"/>
  <c r="M45" i="55"/>
  <c r="N45" i="55"/>
  <c r="O45" i="55"/>
  <c r="P45" i="55"/>
  <c r="Q45" i="55"/>
  <c r="Y45" i="55" s="1"/>
  <c r="R45" i="55"/>
  <c r="S45" i="55"/>
  <c r="T45" i="55"/>
  <c r="U45" i="55"/>
  <c r="V45" i="55"/>
  <c r="W45" i="55"/>
  <c r="X45" i="55"/>
  <c r="G14" i="29"/>
  <c r="H14" i="29"/>
  <c r="I14" i="29"/>
  <c r="J14" i="29"/>
  <c r="K14" i="29"/>
  <c r="L14" i="29"/>
  <c r="M14" i="29"/>
  <c r="N14" i="29"/>
  <c r="O14" i="29"/>
  <c r="P14" i="29"/>
  <c r="Q14" i="29"/>
  <c r="R14" i="29"/>
  <c r="S14" i="29"/>
  <c r="T14" i="29"/>
  <c r="U14" i="29"/>
  <c r="V14" i="29"/>
  <c r="W14" i="29"/>
  <c r="W46" i="29" s="1"/>
  <c r="G23" i="29"/>
  <c r="H23" i="29"/>
  <c r="I23" i="29"/>
  <c r="J23" i="29"/>
  <c r="X23" i="29" s="1"/>
  <c r="K23" i="29"/>
  <c r="L23" i="29"/>
  <c r="M23" i="29"/>
  <c r="N23" i="29"/>
  <c r="N46" i="29" s="1"/>
  <c r="O23" i="29"/>
  <c r="P23" i="29"/>
  <c r="Q23" i="29"/>
  <c r="R23" i="29"/>
  <c r="S23" i="29"/>
  <c r="T23" i="29"/>
  <c r="U23" i="29"/>
  <c r="V23" i="29"/>
  <c r="W23" i="29"/>
  <c r="G27" i="29"/>
  <c r="H27" i="29"/>
  <c r="I27" i="29"/>
  <c r="J27" i="29"/>
  <c r="K27" i="29"/>
  <c r="L27" i="29"/>
  <c r="M27" i="29"/>
  <c r="N27" i="29"/>
  <c r="O27" i="29"/>
  <c r="P27" i="29"/>
  <c r="Q27" i="29"/>
  <c r="R27" i="29"/>
  <c r="S27" i="29"/>
  <c r="T27" i="29"/>
  <c r="U27" i="29"/>
  <c r="V27" i="29"/>
  <c r="W27" i="29"/>
  <c r="G31" i="29"/>
  <c r="H31" i="29"/>
  <c r="I31" i="29"/>
  <c r="J31" i="29"/>
  <c r="K31" i="29"/>
  <c r="L31" i="29"/>
  <c r="M31" i="29"/>
  <c r="N31" i="29"/>
  <c r="O31" i="29"/>
  <c r="P31" i="29"/>
  <c r="Q31" i="29"/>
  <c r="R31" i="29"/>
  <c r="S31" i="29"/>
  <c r="T31" i="29"/>
  <c r="U31" i="29"/>
  <c r="V31" i="29"/>
  <c r="W31" i="29"/>
  <c r="G35" i="29"/>
  <c r="H35" i="29"/>
  <c r="I35" i="29"/>
  <c r="J35" i="29"/>
  <c r="K35" i="29"/>
  <c r="L35" i="29"/>
  <c r="M35" i="29"/>
  <c r="N35" i="29"/>
  <c r="O35" i="29"/>
  <c r="P35" i="29"/>
  <c r="Q35" i="29"/>
  <c r="R35" i="29"/>
  <c r="S35" i="29"/>
  <c r="T35" i="29"/>
  <c r="U35" i="29"/>
  <c r="V35" i="29"/>
  <c r="W35" i="29"/>
  <c r="G39" i="29"/>
  <c r="H39" i="29"/>
  <c r="I39" i="29"/>
  <c r="J39" i="29"/>
  <c r="K39" i="29"/>
  <c r="L39" i="29"/>
  <c r="M39" i="29"/>
  <c r="N39" i="29"/>
  <c r="O39" i="29"/>
  <c r="P39" i="29"/>
  <c r="Q39" i="29"/>
  <c r="R39" i="29"/>
  <c r="S39" i="29"/>
  <c r="T39" i="29"/>
  <c r="U39" i="29"/>
  <c r="V39" i="29"/>
  <c r="W39" i="29"/>
  <c r="G43" i="29"/>
  <c r="H43" i="29"/>
  <c r="I43" i="29"/>
  <c r="J43" i="29"/>
  <c r="K43" i="29"/>
  <c r="L43" i="29"/>
  <c r="M43" i="29"/>
  <c r="N43" i="29"/>
  <c r="O43" i="29"/>
  <c r="P43" i="29"/>
  <c r="Q43" i="29"/>
  <c r="R43" i="29"/>
  <c r="S43" i="29"/>
  <c r="T43" i="29"/>
  <c r="U43" i="29"/>
  <c r="V43" i="29"/>
  <c r="W43" i="29"/>
  <c r="X44" i="29"/>
  <c r="X45" i="29"/>
  <c r="G49" i="29"/>
  <c r="H49" i="29"/>
  <c r="I49" i="29"/>
  <c r="J49" i="29"/>
  <c r="K49" i="29"/>
  <c r="L49" i="29"/>
  <c r="M49" i="29"/>
  <c r="N49" i="29"/>
  <c r="O49" i="29"/>
  <c r="O65" i="29" s="1"/>
  <c r="P49" i="29"/>
  <c r="Q49" i="29"/>
  <c r="R49" i="29"/>
  <c r="S49" i="29"/>
  <c r="T49" i="29"/>
  <c r="U49" i="29"/>
  <c r="V49" i="29"/>
  <c r="W49" i="29"/>
  <c r="O53" i="29"/>
  <c r="X53" i="29"/>
  <c r="G55" i="29"/>
  <c r="G53" i="29" s="1"/>
  <c r="G65" i="29" s="1"/>
  <c r="H55" i="29"/>
  <c r="H53" i="29" s="1"/>
  <c r="I55" i="29"/>
  <c r="I53" i="29" s="1"/>
  <c r="J55" i="29"/>
  <c r="J53" i="29" s="1"/>
  <c r="J65" i="29" s="1"/>
  <c r="K55" i="29"/>
  <c r="K53" i="29" s="1"/>
  <c r="L55" i="29"/>
  <c r="L53" i="29" s="1"/>
  <c r="M55" i="29"/>
  <c r="M53" i="29" s="1"/>
  <c r="N55" i="29"/>
  <c r="N53" i="29" s="1"/>
  <c r="N65" i="29" s="1"/>
  <c r="O55" i="29"/>
  <c r="P55" i="29"/>
  <c r="P53" i="29" s="1"/>
  <c r="Q55" i="29"/>
  <c r="Q53" i="29" s="1"/>
  <c r="R55" i="29"/>
  <c r="R53" i="29" s="1"/>
  <c r="R65" i="29" s="1"/>
  <c r="S55" i="29"/>
  <c r="S53" i="29" s="1"/>
  <c r="T55" i="29"/>
  <c r="T53" i="29" s="1"/>
  <c r="U55" i="29"/>
  <c r="U53" i="29" s="1"/>
  <c r="V55" i="29"/>
  <c r="V53" i="29" s="1"/>
  <c r="V65" i="29" s="1"/>
  <c r="W55" i="29"/>
  <c r="W53" i="29" s="1"/>
  <c r="G59" i="29"/>
  <c r="H59" i="29"/>
  <c r="I59" i="29"/>
  <c r="J59" i="29"/>
  <c r="K59" i="29"/>
  <c r="L59" i="29"/>
  <c r="M59" i="29"/>
  <c r="N59" i="29"/>
  <c r="O59" i="29"/>
  <c r="P59" i="29"/>
  <c r="Q59" i="29"/>
  <c r="R59" i="29"/>
  <c r="S59" i="29"/>
  <c r="T59" i="29"/>
  <c r="U59" i="29"/>
  <c r="V59" i="29"/>
  <c r="W59" i="29"/>
  <c r="X63" i="29"/>
  <c r="X64" i="29"/>
  <c r="I8" i="51"/>
  <c r="I9" i="51"/>
  <c r="G11" i="51"/>
  <c r="G10" i="51" s="1"/>
  <c r="H11" i="51"/>
  <c r="H10" i="51" s="1"/>
  <c r="H7" i="51" s="1"/>
  <c r="H36" i="51" s="1"/>
  <c r="I11" i="51"/>
  <c r="G15" i="51"/>
  <c r="H15" i="51"/>
  <c r="I18" i="51"/>
  <c r="I19" i="51"/>
  <c r="I20" i="51"/>
  <c r="I21" i="51"/>
  <c r="I22" i="51"/>
  <c r="I23" i="51"/>
  <c r="I24" i="51"/>
  <c r="I25" i="51"/>
  <c r="I26" i="51"/>
  <c r="G27" i="51"/>
  <c r="I27" i="51" s="1"/>
  <c r="H27" i="51"/>
  <c r="I28" i="51"/>
  <c r="I29" i="51"/>
  <c r="I30" i="51"/>
  <c r="W65" i="29" l="1"/>
  <c r="I15" i="51"/>
  <c r="K65" i="29"/>
  <c r="K46" i="29"/>
  <c r="X46" i="29" s="1"/>
  <c r="S46" i="29"/>
  <c r="G46" i="29"/>
  <c r="W6" i="55"/>
  <c r="S6" i="55"/>
  <c r="O6" i="55"/>
  <c r="K6" i="55"/>
  <c r="X6" i="55"/>
  <c r="T6" i="55"/>
  <c r="P6" i="55"/>
  <c r="L6" i="55"/>
  <c r="W20" i="22"/>
  <c r="S20" i="22"/>
  <c r="O20" i="22"/>
  <c r="K20" i="22"/>
  <c r="G20" i="22"/>
  <c r="Z8" i="22"/>
  <c r="I49" i="22"/>
  <c r="I57" i="22" s="1"/>
  <c r="I59" i="22" s="1"/>
  <c r="I63" i="22" s="1"/>
  <c r="O46" i="29"/>
  <c r="Y7" i="22"/>
  <c r="Y49" i="22" s="1"/>
  <c r="Y57" i="22" s="1"/>
  <c r="Y59" i="22" s="1"/>
  <c r="Y63" i="22" s="1"/>
  <c r="U7" i="22"/>
  <c r="U49" i="22" s="1"/>
  <c r="U57" i="22" s="1"/>
  <c r="U59" i="22" s="1"/>
  <c r="U63" i="22" s="1"/>
  <c r="Q7" i="22"/>
  <c r="Q49" i="22" s="1"/>
  <c r="Q57" i="22" s="1"/>
  <c r="Q59" i="22" s="1"/>
  <c r="Q63" i="22" s="1"/>
  <c r="M7" i="22"/>
  <c r="X25" i="55"/>
  <c r="T25" i="55"/>
  <c r="P25" i="55"/>
  <c r="L25" i="55"/>
  <c r="H25" i="55"/>
  <c r="V25" i="55"/>
  <c r="R25" i="55"/>
  <c r="N25" i="55"/>
  <c r="J25" i="55"/>
  <c r="H10" i="11"/>
  <c r="X7" i="22"/>
  <c r="T7" i="22"/>
  <c r="P7" i="22"/>
  <c r="L7" i="22"/>
  <c r="H7" i="22"/>
  <c r="X49" i="29"/>
  <c r="X31" i="29"/>
  <c r="V46" i="29"/>
  <c r="Y41" i="55"/>
  <c r="S25" i="55"/>
  <c r="O25" i="55"/>
  <c r="K25" i="55"/>
  <c r="V20" i="22"/>
  <c r="R20" i="22"/>
  <c r="N20" i="22"/>
  <c r="J20" i="22"/>
  <c r="W7" i="22"/>
  <c r="W49" i="22" s="1"/>
  <c r="W57" i="22" s="1"/>
  <c r="W59" i="22" s="1"/>
  <c r="W63" i="22" s="1"/>
  <c r="S7" i="22"/>
  <c r="O7" i="22"/>
  <c r="O49" i="22" s="1"/>
  <c r="O57" i="22" s="1"/>
  <c r="O59" i="22" s="1"/>
  <c r="O63" i="22" s="1"/>
  <c r="K7" i="22"/>
  <c r="G7" i="22"/>
  <c r="G49" i="22" s="1"/>
  <c r="G57" i="22" s="1"/>
  <c r="X43" i="29"/>
  <c r="U46" i="29"/>
  <c r="Q46" i="29"/>
  <c r="M46" i="29"/>
  <c r="I46" i="29"/>
  <c r="S65" i="29"/>
  <c r="X39" i="29"/>
  <c r="X27" i="29"/>
  <c r="R46" i="29"/>
  <c r="J46" i="29"/>
  <c r="M65" i="29"/>
  <c r="J95" i="22"/>
  <c r="I94" i="22"/>
  <c r="Z81" i="22"/>
  <c r="Z36" i="22"/>
  <c r="M49" i="22"/>
  <c r="M57" i="22" s="1"/>
  <c r="M59" i="22" s="1"/>
  <c r="M63" i="22" s="1"/>
  <c r="H38" i="51"/>
  <c r="H37" i="51" s="1"/>
  <c r="I10" i="51"/>
  <c r="G7" i="51"/>
  <c r="X59" i="29"/>
  <c r="T65" i="29"/>
  <c r="P65" i="29"/>
  <c r="L65" i="29"/>
  <c r="H65" i="29"/>
  <c r="X35" i="29"/>
  <c r="T46" i="29"/>
  <c r="P46" i="29"/>
  <c r="L46" i="29"/>
  <c r="H46" i="29"/>
  <c r="Z50" i="22"/>
  <c r="Z42" i="22"/>
  <c r="Q65" i="29"/>
  <c r="I65" i="29"/>
  <c r="U25" i="55"/>
  <c r="Q25" i="55"/>
  <c r="M25" i="55"/>
  <c r="I25" i="55"/>
  <c r="Y16" i="55"/>
  <c r="H6" i="55"/>
  <c r="Z53" i="22"/>
  <c r="X20" i="22"/>
  <c r="X49" i="22" s="1"/>
  <c r="X57" i="22" s="1"/>
  <c r="X59" i="22" s="1"/>
  <c r="X63" i="22" s="1"/>
  <c r="T20" i="22"/>
  <c r="T49" i="22" s="1"/>
  <c r="T57" i="22" s="1"/>
  <c r="T59" i="22" s="1"/>
  <c r="T63" i="22" s="1"/>
  <c r="P20" i="22"/>
  <c r="P49" i="22" s="1"/>
  <c r="P57" i="22" s="1"/>
  <c r="P59" i="22" s="1"/>
  <c r="P63" i="22" s="1"/>
  <c r="L20" i="22"/>
  <c r="Z22" i="22"/>
  <c r="H20" i="22"/>
  <c r="H49" i="22" s="1"/>
  <c r="H57" i="22" s="1"/>
  <c r="H59" i="22" s="1"/>
  <c r="H63" i="22" s="1"/>
  <c r="U65" i="29"/>
  <c r="Z101" i="22"/>
  <c r="G59" i="22"/>
  <c r="H31" i="51"/>
  <c r="X14" i="29"/>
  <c r="Y23" i="55"/>
  <c r="Z56" i="22"/>
  <c r="Z30" i="22"/>
  <c r="V7" i="22"/>
  <c r="V49" i="22" s="1"/>
  <c r="V57" i="22" s="1"/>
  <c r="V59" i="22" s="1"/>
  <c r="V63" i="22" s="1"/>
  <c r="R7" i="22"/>
  <c r="R49" i="22" s="1"/>
  <c r="R57" i="22" s="1"/>
  <c r="R59" i="22" s="1"/>
  <c r="R63" i="22" s="1"/>
  <c r="N7" i="22"/>
  <c r="N49" i="22" s="1"/>
  <c r="N57" i="22" s="1"/>
  <c r="N59" i="22" s="1"/>
  <c r="N63" i="22" s="1"/>
  <c r="J7" i="22"/>
  <c r="H9" i="11"/>
  <c r="Y33" i="55"/>
  <c r="H12" i="11"/>
  <c r="Y25" i="55" l="1"/>
  <c r="Z20" i="22"/>
  <c r="S49" i="22"/>
  <c r="S57" i="22" s="1"/>
  <c r="S59" i="22" s="1"/>
  <c r="S63" i="22" s="1"/>
  <c r="K49" i="22"/>
  <c r="K57" i="22" s="1"/>
  <c r="K59" i="22" s="1"/>
  <c r="K63" i="22" s="1"/>
  <c r="J49" i="22"/>
  <c r="J57" i="22" s="1"/>
  <c r="J59" i="22" s="1"/>
  <c r="J63" i="22" s="1"/>
  <c r="Y6" i="55"/>
  <c r="X65" i="29"/>
  <c r="L49" i="22"/>
  <c r="L57" i="22" s="1"/>
  <c r="L59" i="22" s="1"/>
  <c r="L63" i="22" s="1"/>
  <c r="K95" i="22"/>
  <c r="J94" i="22"/>
  <c r="G36" i="51"/>
  <c r="G31" i="51"/>
  <c r="I31" i="51" s="1"/>
  <c r="G38" i="51"/>
  <c r="I38" i="51" s="1"/>
  <c r="I7" i="51"/>
  <c r="G63" i="22"/>
  <c r="Z7" i="22"/>
  <c r="Z59" i="22" l="1"/>
  <c r="Z57" i="22"/>
  <c r="L95" i="22"/>
  <c r="K94" i="22"/>
  <c r="Z63" i="22"/>
  <c r="G37" i="51"/>
  <c r="I37" i="51" s="1"/>
  <c r="I36" i="51"/>
  <c r="Z49" i="22"/>
  <c r="L94" i="22" l="1"/>
  <c r="M95" i="22"/>
  <c r="N95" i="22" l="1"/>
  <c r="M94" i="22"/>
  <c r="O95" i="22" l="1"/>
  <c r="N94" i="22"/>
  <c r="P95" i="22" l="1"/>
  <c r="O94" i="22"/>
  <c r="P94" i="22" l="1"/>
  <c r="Q95" i="22"/>
  <c r="R95" i="22" l="1"/>
  <c r="Q94" i="22"/>
  <c r="S95" i="22" l="1"/>
  <c r="R94" i="22"/>
  <c r="T95" i="22" l="1"/>
  <c r="S94" i="22"/>
  <c r="T94" i="22" l="1"/>
  <c r="U95" i="22"/>
  <c r="V95" i="22" l="1"/>
  <c r="U94" i="22"/>
  <c r="W95" i="22"/>
  <c r="W94" i="22" s="1"/>
  <c r="V94" i="22" l="1"/>
  <c r="X95" i="22"/>
  <c r="X94" i="22" l="1"/>
  <c r="Y95" i="22"/>
  <c r="Y94" i="22" s="1"/>
</calcChain>
</file>

<file path=xl/sharedStrings.xml><?xml version="1.0" encoding="utf-8"?>
<sst xmlns="http://schemas.openxmlformats.org/spreadsheetml/2006/main" count="920" uniqueCount="355">
  <si>
    <t>１）直接工事費</t>
    <rPh sb="2" eb="4">
      <t>チョクセツ</t>
    </rPh>
    <rPh sb="4" eb="6">
      <t>コウジ</t>
    </rPh>
    <rPh sb="6" eb="7">
      <t>ヒ</t>
    </rPh>
    <phoneticPr fontId="2"/>
  </si>
  <si>
    <t>合　計</t>
    <phoneticPr fontId="25"/>
  </si>
  <si>
    <t>借入金利</t>
    <rPh sb="0" eb="1">
      <t>カ</t>
    </rPh>
    <rPh sb="1" eb="2">
      <t>イ</t>
    </rPh>
    <rPh sb="2" eb="4">
      <t>キンリ</t>
    </rPh>
    <phoneticPr fontId="2"/>
  </si>
  <si>
    <t>返済期間</t>
    <rPh sb="0" eb="2">
      <t>ヘンサイ</t>
    </rPh>
    <rPh sb="2" eb="4">
      <t>キカン</t>
    </rPh>
    <phoneticPr fontId="2"/>
  </si>
  <si>
    <t>返済方法</t>
    <rPh sb="0" eb="2">
      <t>ヘンサイ</t>
    </rPh>
    <rPh sb="2" eb="4">
      <t>ホウホウ</t>
    </rPh>
    <phoneticPr fontId="2"/>
  </si>
  <si>
    <t>劣後融資等</t>
    <rPh sb="0" eb="2">
      <t>レツゴ</t>
    </rPh>
    <rPh sb="2" eb="4">
      <t>ユウシ</t>
    </rPh>
    <rPh sb="4" eb="5">
      <t>トウ</t>
    </rPh>
    <phoneticPr fontId="2"/>
  </si>
  <si>
    <t>資金調達金額　　合計</t>
    <rPh sb="0" eb="2">
      <t>シキン</t>
    </rPh>
    <rPh sb="2" eb="4">
      <t>チョウタツ</t>
    </rPh>
    <rPh sb="4" eb="6">
      <t>キンガク</t>
    </rPh>
    <rPh sb="8" eb="10">
      <t>ゴウケイ</t>
    </rPh>
    <phoneticPr fontId="2"/>
  </si>
  <si>
    <t>必要に応じて、項目を追加又は細分化すること。</t>
    <rPh sb="0" eb="2">
      <t>ヒツヨウ</t>
    </rPh>
    <rPh sb="3" eb="4">
      <t>オウ</t>
    </rPh>
    <rPh sb="7" eb="9">
      <t>コウモク</t>
    </rPh>
    <rPh sb="10" eb="12">
      <t>ツイカ</t>
    </rPh>
    <rPh sb="12" eb="13">
      <t>マタ</t>
    </rPh>
    <rPh sb="14" eb="17">
      <t>サイブンカ</t>
    </rPh>
    <phoneticPr fontId="2"/>
  </si>
  <si>
    <t>※</t>
    <phoneticPr fontId="2"/>
  </si>
  <si>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2"/>
  </si>
  <si>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2"/>
  </si>
  <si>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2"/>
  </si>
  <si>
    <t>平成30年度</t>
    <rPh sb="0" eb="2">
      <t>ヘイセイ</t>
    </rPh>
    <rPh sb="4" eb="6">
      <t>ネンド</t>
    </rPh>
    <phoneticPr fontId="2"/>
  </si>
  <si>
    <t>平成31年度</t>
    <rPh sb="0" eb="2">
      <t>ヘイセイ</t>
    </rPh>
    <rPh sb="4" eb="6">
      <t>ネンド</t>
    </rPh>
    <phoneticPr fontId="2"/>
  </si>
  <si>
    <t>必要に応じて、項目を追加または細分化すること。項目の削除は不可とする。</t>
    <rPh sb="0" eb="2">
      <t>ヒツヨウ</t>
    </rPh>
    <rPh sb="3" eb="4">
      <t>オウ</t>
    </rPh>
    <rPh sb="7" eb="9">
      <t>コウモク</t>
    </rPh>
    <rPh sb="10" eb="12">
      <t>ツイカ</t>
    </rPh>
    <rPh sb="15" eb="18">
      <t>サイブンカ</t>
    </rPh>
    <rPh sb="23" eb="25">
      <t>コウモク</t>
    </rPh>
    <rPh sb="26" eb="28">
      <t>サクジョ</t>
    </rPh>
    <rPh sb="29" eb="31">
      <t>フカ</t>
    </rPh>
    <phoneticPr fontId="2"/>
  </si>
  <si>
    <t>消費税及び地方消費税は含めないこと。また、物価変動等についても考慮せず記入すること。</t>
    <phoneticPr fontId="2"/>
  </si>
  <si>
    <t>他の様式と関連のある項目の数値は、整合を取ること。</t>
    <phoneticPr fontId="2"/>
  </si>
  <si>
    <t>－</t>
    <phoneticPr fontId="2"/>
  </si>
  <si>
    <t>※</t>
    <phoneticPr fontId="2"/>
  </si>
  <si>
    <t>■　費目内訳表</t>
    <phoneticPr fontId="25"/>
  </si>
  <si>
    <t>※</t>
    <phoneticPr fontId="2"/>
  </si>
  <si>
    <t>※</t>
    <phoneticPr fontId="2"/>
  </si>
  <si>
    <t>※</t>
    <phoneticPr fontId="2"/>
  </si>
  <si>
    <t>※</t>
    <phoneticPr fontId="2"/>
  </si>
  <si>
    <t>平成30年度</t>
    <rPh sb="0" eb="2">
      <t>ヘイセイ</t>
    </rPh>
    <rPh sb="4" eb="5">
      <t>ネン</t>
    </rPh>
    <rPh sb="5" eb="6">
      <t>ド</t>
    </rPh>
    <phoneticPr fontId="2"/>
  </si>
  <si>
    <t>平成31年度</t>
    <rPh sb="0" eb="2">
      <t>ヘイセイ</t>
    </rPh>
    <rPh sb="4" eb="5">
      <t>ネン</t>
    </rPh>
    <rPh sb="5" eb="6">
      <t>ド</t>
    </rPh>
    <phoneticPr fontId="2"/>
  </si>
  <si>
    <t>平成32年度</t>
    <rPh sb="0" eb="2">
      <t>ヘイセイ</t>
    </rPh>
    <rPh sb="4" eb="5">
      <t>ネン</t>
    </rPh>
    <rPh sb="5" eb="6">
      <t>ド</t>
    </rPh>
    <phoneticPr fontId="2"/>
  </si>
  <si>
    <t>平成33年度</t>
    <rPh sb="0" eb="2">
      <t>ヘイセイ</t>
    </rPh>
    <rPh sb="4" eb="5">
      <t>ネン</t>
    </rPh>
    <rPh sb="5" eb="6">
      <t>ド</t>
    </rPh>
    <phoneticPr fontId="2"/>
  </si>
  <si>
    <t>平成34年度</t>
    <rPh sb="0" eb="2">
      <t>ヘイセイ</t>
    </rPh>
    <rPh sb="4" eb="5">
      <t>ネン</t>
    </rPh>
    <rPh sb="5" eb="6">
      <t>ド</t>
    </rPh>
    <phoneticPr fontId="2"/>
  </si>
  <si>
    <t>平成35年度</t>
    <rPh sb="0" eb="2">
      <t>ヘイセイ</t>
    </rPh>
    <rPh sb="4" eb="5">
      <t>ネン</t>
    </rPh>
    <rPh sb="5" eb="6">
      <t>ド</t>
    </rPh>
    <phoneticPr fontId="2"/>
  </si>
  <si>
    <t>平成36年度</t>
    <rPh sb="0" eb="2">
      <t>ヘイセイ</t>
    </rPh>
    <rPh sb="4" eb="5">
      <t>ネン</t>
    </rPh>
    <rPh sb="5" eb="6">
      <t>ド</t>
    </rPh>
    <phoneticPr fontId="2"/>
  </si>
  <si>
    <t>平成37年度</t>
    <rPh sb="0" eb="2">
      <t>ヘイセイ</t>
    </rPh>
    <rPh sb="4" eb="5">
      <t>ネン</t>
    </rPh>
    <rPh sb="5" eb="6">
      <t>ド</t>
    </rPh>
    <phoneticPr fontId="2"/>
  </si>
  <si>
    <t>平成38年度</t>
    <rPh sb="0" eb="2">
      <t>ヘイセイ</t>
    </rPh>
    <rPh sb="4" eb="5">
      <t>ネン</t>
    </rPh>
    <rPh sb="5" eb="6">
      <t>ド</t>
    </rPh>
    <phoneticPr fontId="2"/>
  </si>
  <si>
    <t>平成39年度</t>
    <rPh sb="0" eb="2">
      <t>ヘイセイ</t>
    </rPh>
    <rPh sb="4" eb="5">
      <t>ネン</t>
    </rPh>
    <rPh sb="5" eb="6">
      <t>ド</t>
    </rPh>
    <phoneticPr fontId="2"/>
  </si>
  <si>
    <t>平成40年度</t>
    <rPh sb="0" eb="2">
      <t>ヘイセイ</t>
    </rPh>
    <rPh sb="4" eb="5">
      <t>ネン</t>
    </rPh>
    <rPh sb="5" eb="6">
      <t>ド</t>
    </rPh>
    <phoneticPr fontId="2"/>
  </si>
  <si>
    <t>平成41年度</t>
    <rPh sb="0" eb="2">
      <t>ヘイセイ</t>
    </rPh>
    <rPh sb="4" eb="5">
      <t>ネン</t>
    </rPh>
    <rPh sb="5" eb="6">
      <t>ド</t>
    </rPh>
    <phoneticPr fontId="2"/>
  </si>
  <si>
    <t>平成42年度</t>
    <rPh sb="0" eb="2">
      <t>ヘイセイ</t>
    </rPh>
    <rPh sb="4" eb="5">
      <t>ネン</t>
    </rPh>
    <rPh sb="5" eb="6">
      <t>ド</t>
    </rPh>
    <phoneticPr fontId="2"/>
  </si>
  <si>
    <t>点検
保守費</t>
    <rPh sb="0" eb="2">
      <t>テンケン</t>
    </rPh>
    <rPh sb="3" eb="5">
      <t>ホシュ</t>
    </rPh>
    <rPh sb="5" eb="6">
      <t>ヒ</t>
    </rPh>
    <phoneticPr fontId="2"/>
  </si>
  <si>
    <t>建築物
保守管理
業務</t>
    <phoneticPr fontId="2"/>
  </si>
  <si>
    <t>事　　業　　年　　度</t>
    <rPh sb="0" eb="1">
      <t>コト</t>
    </rPh>
    <rPh sb="3" eb="4">
      <t>ギョウ</t>
    </rPh>
    <rPh sb="6" eb="7">
      <t>トシ</t>
    </rPh>
    <rPh sb="9" eb="10">
      <t>ド</t>
    </rPh>
    <phoneticPr fontId="2"/>
  </si>
  <si>
    <t>計</t>
    <rPh sb="0" eb="1">
      <t>ケイ</t>
    </rPh>
    <phoneticPr fontId="2"/>
  </si>
  <si>
    <t>建築設備
保守管理
業務</t>
    <phoneticPr fontId="2"/>
  </si>
  <si>
    <t>小計</t>
    <rPh sb="0" eb="2">
      <t>コバカリ</t>
    </rPh>
    <phoneticPr fontId="2"/>
  </si>
  <si>
    <t>金額は円単位とすること。</t>
    <phoneticPr fontId="2"/>
  </si>
  <si>
    <t>①</t>
    <phoneticPr fontId="2"/>
  </si>
  <si>
    <t>②</t>
    <phoneticPr fontId="2"/>
  </si>
  <si>
    <t>―</t>
    <phoneticPr fontId="2"/>
  </si>
  <si>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2"/>
  </si>
  <si>
    <t>対象範囲</t>
    <rPh sb="0" eb="2">
      <t>タイショウ</t>
    </rPh>
    <rPh sb="2" eb="4">
      <t>ハンイ</t>
    </rPh>
    <phoneticPr fontId="25"/>
  </si>
  <si>
    <t>修繕費</t>
    <rPh sb="0" eb="2">
      <t>シュウゼン</t>
    </rPh>
    <rPh sb="2" eb="3">
      <t>ヒ</t>
    </rPh>
    <phoneticPr fontId="2"/>
  </si>
  <si>
    <t>事業年度</t>
    <phoneticPr fontId="2"/>
  </si>
  <si>
    <t>項目</t>
    <rPh sb="0" eb="2">
      <t>コウモク</t>
    </rPh>
    <phoneticPr fontId="2"/>
  </si>
  <si>
    <t>市からの収入</t>
    <rPh sb="0" eb="1">
      <t>シ</t>
    </rPh>
    <rPh sb="4" eb="6">
      <t>シュウニュウ</t>
    </rPh>
    <phoneticPr fontId="2"/>
  </si>
  <si>
    <t>建築物保守管理業務</t>
    <rPh sb="0" eb="3">
      <t>ケンチクブツ</t>
    </rPh>
    <rPh sb="3" eb="5">
      <t>ホシュ</t>
    </rPh>
    <rPh sb="5" eb="7">
      <t>カンリ</t>
    </rPh>
    <rPh sb="7" eb="9">
      <t>ギョウム</t>
    </rPh>
    <phoneticPr fontId="2"/>
  </si>
  <si>
    <t>備品保守管理業務</t>
    <rPh sb="0" eb="2">
      <t>ビヒン</t>
    </rPh>
    <rPh sb="2" eb="4">
      <t>ホシュ</t>
    </rPh>
    <rPh sb="4" eb="5">
      <t>カン</t>
    </rPh>
    <rPh sb="5" eb="6">
      <t>リ</t>
    </rPh>
    <rPh sb="6" eb="8">
      <t>ギョウム</t>
    </rPh>
    <phoneticPr fontId="2"/>
  </si>
  <si>
    <t>警備業務</t>
    <rPh sb="0" eb="2">
      <t>ケイビ</t>
    </rPh>
    <rPh sb="2" eb="4">
      <t>ギョウム</t>
    </rPh>
    <phoneticPr fontId="2"/>
  </si>
  <si>
    <t>清掃業務</t>
    <rPh sb="0" eb="2">
      <t>セイソウ</t>
    </rPh>
    <rPh sb="2" eb="4">
      <t>ギョウム</t>
    </rPh>
    <phoneticPr fontId="2"/>
  </si>
  <si>
    <t>光熱水費</t>
    <rPh sb="0" eb="4">
      <t>コウネツスイヒ</t>
    </rPh>
    <phoneticPr fontId="2"/>
  </si>
  <si>
    <t>公租公課</t>
    <rPh sb="0" eb="2">
      <t>コウソ</t>
    </rPh>
    <rPh sb="2" eb="4">
      <t>コウカ</t>
    </rPh>
    <phoneticPr fontId="2"/>
  </si>
  <si>
    <t>保険料</t>
    <rPh sb="0" eb="3">
      <t>ホケンリョウ</t>
    </rPh>
    <phoneticPr fontId="2"/>
  </si>
  <si>
    <t>監査費用</t>
    <rPh sb="0" eb="2">
      <t>カンサ</t>
    </rPh>
    <rPh sb="2" eb="4">
      <t>ヒヨウ</t>
    </rPh>
    <phoneticPr fontId="2"/>
  </si>
  <si>
    <t>ＳＰＣ運営費</t>
    <rPh sb="3" eb="5">
      <t>ウンエイ</t>
    </rPh>
    <rPh sb="5" eb="6">
      <t>ヒ</t>
    </rPh>
    <phoneticPr fontId="2"/>
  </si>
  <si>
    <t>その他費用</t>
    <rPh sb="2" eb="3">
      <t>タ</t>
    </rPh>
    <rPh sb="3" eb="5">
      <t>ヒヨウ</t>
    </rPh>
    <phoneticPr fontId="2"/>
  </si>
  <si>
    <t>建築設備保守管理業務</t>
  </si>
  <si>
    <t>植栽・外構保守管理業務</t>
    <rPh sb="0" eb="2">
      <t>ショクサイ</t>
    </rPh>
    <rPh sb="3" eb="5">
      <t>ガイコウ</t>
    </rPh>
    <rPh sb="5" eb="7">
      <t>ホシュ</t>
    </rPh>
    <rPh sb="7" eb="9">
      <t>カンリ</t>
    </rPh>
    <rPh sb="9" eb="11">
      <t>ギョウム</t>
    </rPh>
    <phoneticPr fontId="2"/>
  </si>
  <si>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
  </si>
  <si>
    <t>ＳＰＣの損益計算書</t>
    <rPh sb="4" eb="6">
      <t>ソンエキ</t>
    </rPh>
    <rPh sb="6" eb="8">
      <t>ケイサン</t>
    </rPh>
    <rPh sb="8" eb="9">
      <t>ショ</t>
    </rPh>
    <phoneticPr fontId="2"/>
  </si>
  <si>
    <t>設計・建設期間</t>
    <rPh sb="0" eb="2">
      <t>セッケイ</t>
    </rPh>
    <rPh sb="3" eb="5">
      <t>ケンセツ</t>
    </rPh>
    <rPh sb="5" eb="7">
      <t>キカン</t>
    </rPh>
    <phoneticPr fontId="2"/>
  </si>
  <si>
    <t>営業収入</t>
    <rPh sb="0" eb="2">
      <t>エイギョウ</t>
    </rPh>
    <rPh sb="2" eb="4">
      <t>シュウニュウ</t>
    </rPh>
    <phoneticPr fontId="2"/>
  </si>
  <si>
    <t>営業支出</t>
    <rPh sb="2" eb="4">
      <t>シシュツ</t>
    </rPh>
    <phoneticPr fontId="2"/>
  </si>
  <si>
    <t>営業外支出</t>
    <rPh sb="3" eb="5">
      <t>シシュツ</t>
    </rPh>
    <phoneticPr fontId="2"/>
  </si>
  <si>
    <t>経常損益</t>
    <rPh sb="0" eb="2">
      <t>ケイジョウ</t>
    </rPh>
    <rPh sb="2" eb="4">
      <t>ソンエキ</t>
    </rPh>
    <phoneticPr fontId="2"/>
  </si>
  <si>
    <t>特別損益</t>
    <rPh sb="0" eb="2">
      <t>トクベツ</t>
    </rPh>
    <rPh sb="2" eb="4">
      <t>ソンエキ</t>
    </rPh>
    <phoneticPr fontId="2"/>
  </si>
  <si>
    <t>税引前当期損益</t>
    <rPh sb="0" eb="2">
      <t>ゼイビ</t>
    </rPh>
    <rPh sb="2" eb="3">
      <t>マエ</t>
    </rPh>
    <rPh sb="3" eb="5">
      <t>トウキ</t>
    </rPh>
    <rPh sb="5" eb="7">
      <t>ソンエキ</t>
    </rPh>
    <phoneticPr fontId="2"/>
  </si>
  <si>
    <t>法人税等</t>
    <rPh sb="3" eb="4">
      <t>ナド</t>
    </rPh>
    <phoneticPr fontId="2"/>
  </si>
  <si>
    <t>税引後当期損益</t>
    <rPh sb="0" eb="2">
      <t>ゼイビ</t>
    </rPh>
    <rPh sb="2" eb="3">
      <t>ゴ</t>
    </rPh>
    <rPh sb="5" eb="7">
      <t>ソンエキ</t>
    </rPh>
    <phoneticPr fontId="2"/>
  </si>
  <si>
    <t>ＳＰＣのキャッシュフロー表</t>
    <rPh sb="12" eb="13">
      <t>ヒョウ</t>
    </rPh>
    <phoneticPr fontId="2"/>
  </si>
  <si>
    <t>税引後当期利益</t>
    <rPh sb="0" eb="2">
      <t>ゼイビキ</t>
    </rPh>
    <rPh sb="2" eb="3">
      <t>ゴ</t>
    </rPh>
    <rPh sb="3" eb="5">
      <t>トウキ</t>
    </rPh>
    <rPh sb="5" eb="7">
      <t>リエキ</t>
    </rPh>
    <phoneticPr fontId="2"/>
  </si>
  <si>
    <t>資本金</t>
    <rPh sb="0" eb="3">
      <t>シホンキン</t>
    </rPh>
    <phoneticPr fontId="2"/>
  </si>
  <si>
    <t>配当前キャッシュフロー</t>
    <rPh sb="0" eb="2">
      <t>ハイトウ</t>
    </rPh>
    <rPh sb="2" eb="3">
      <t>マエ</t>
    </rPh>
    <phoneticPr fontId="2"/>
  </si>
  <si>
    <t>配当後キャッシュフロー（各年度）</t>
    <rPh sb="0" eb="2">
      <t>ハイトウ</t>
    </rPh>
    <rPh sb="2" eb="3">
      <t>ゴ</t>
    </rPh>
    <rPh sb="12" eb="15">
      <t>カクネンド</t>
    </rPh>
    <phoneticPr fontId="2"/>
  </si>
  <si>
    <t>配当後キャッシュフロー（累計）</t>
    <rPh sb="0" eb="2">
      <t>ハイトウ</t>
    </rPh>
    <rPh sb="2" eb="3">
      <t>ゴ</t>
    </rPh>
    <rPh sb="12" eb="14">
      <t>ルイケイ</t>
    </rPh>
    <phoneticPr fontId="2"/>
  </si>
  <si>
    <t>評価指標</t>
    <rPh sb="0" eb="2">
      <t>ヒョウカ</t>
    </rPh>
    <rPh sb="2" eb="4">
      <t>シヒョウ</t>
    </rPh>
    <phoneticPr fontId="2"/>
  </si>
  <si>
    <t>元利返済金</t>
    <rPh sb="0" eb="2">
      <t>ガンリ</t>
    </rPh>
    <rPh sb="2" eb="5">
      <t>ヘンサイキン</t>
    </rPh>
    <phoneticPr fontId="2"/>
  </si>
  <si>
    <t>元利返済前キャッシュフロー</t>
    <rPh sb="0" eb="2">
      <t>ガンリ</t>
    </rPh>
    <rPh sb="2" eb="4">
      <t>ヘンサイ</t>
    </rPh>
    <rPh sb="4" eb="5">
      <t>マエ</t>
    </rPh>
    <phoneticPr fontId="2"/>
  </si>
  <si>
    <t>元利返済前キャッシュフロー（現在価値換算後）</t>
    <rPh sb="0" eb="2">
      <t>ガンリ</t>
    </rPh>
    <rPh sb="2" eb="4">
      <t>ヘンサイ</t>
    </rPh>
    <rPh sb="4" eb="5">
      <t>マエ</t>
    </rPh>
    <rPh sb="14" eb="16">
      <t>ゲンザイ</t>
    </rPh>
    <rPh sb="16" eb="18">
      <t>カチ</t>
    </rPh>
    <rPh sb="18" eb="20">
      <t>カンサン</t>
    </rPh>
    <rPh sb="20" eb="21">
      <t>ゴ</t>
    </rPh>
    <phoneticPr fontId="2"/>
  </si>
  <si>
    <t>割引率</t>
    <rPh sb="0" eb="2">
      <t>ワリビキ</t>
    </rPh>
    <rPh sb="2" eb="3">
      <t>リツ</t>
    </rPh>
    <phoneticPr fontId="2"/>
  </si>
  <si>
    <t>本市のライフサイクルコスト</t>
    <rPh sb="0" eb="2">
      <t>ホンシ</t>
    </rPh>
    <phoneticPr fontId="2"/>
  </si>
  <si>
    <t>出資比率</t>
    <rPh sb="0" eb="2">
      <t>シュッシ</t>
    </rPh>
    <rPh sb="2" eb="4">
      <t>ヒリツ</t>
    </rPh>
    <phoneticPr fontId="4"/>
  </si>
  <si>
    <t>（単位：％）</t>
    <rPh sb="1" eb="3">
      <t>タンイ</t>
    </rPh>
    <phoneticPr fontId="4"/>
  </si>
  <si>
    <t>返済方法等</t>
    <rPh sb="0" eb="2">
      <t>ヘンサイ</t>
    </rPh>
    <rPh sb="2" eb="4">
      <t>ホウホウ</t>
    </rPh>
    <rPh sb="4" eb="5">
      <t>トウ</t>
    </rPh>
    <phoneticPr fontId="4"/>
  </si>
  <si>
    <t>借入金額</t>
    <rPh sb="0" eb="2">
      <t>カリイレ</t>
    </rPh>
    <rPh sb="2" eb="4">
      <t>キンガク</t>
    </rPh>
    <phoneticPr fontId="4"/>
  </si>
  <si>
    <t>算定根拠</t>
    <rPh sb="0" eb="2">
      <t>サンテイ</t>
    </rPh>
    <rPh sb="2" eb="4">
      <t>コンキョ</t>
    </rPh>
    <phoneticPr fontId="25"/>
  </si>
  <si>
    <t>人件費</t>
    <rPh sb="0" eb="3">
      <t>ジンケンヒ</t>
    </rPh>
    <phoneticPr fontId="2"/>
  </si>
  <si>
    <t>－</t>
    <phoneticPr fontId="2"/>
  </si>
  <si>
    <t>■　サービス購入料</t>
    <rPh sb="6" eb="8">
      <t>コウニュウ</t>
    </rPh>
    <rPh sb="8" eb="9">
      <t>リョウ</t>
    </rPh>
    <phoneticPr fontId="25"/>
  </si>
  <si>
    <t>人件費以外</t>
    <rPh sb="0" eb="3">
      <t>ジンケンヒ</t>
    </rPh>
    <rPh sb="3" eb="5">
      <t>イガイ</t>
    </rPh>
    <phoneticPr fontId="2"/>
  </si>
  <si>
    <t>区分</t>
    <rPh sb="0" eb="2">
      <t>クブン</t>
    </rPh>
    <phoneticPr fontId="25"/>
  </si>
  <si>
    <t>平成43年度</t>
    <rPh sb="0" eb="2">
      <t>ヘイセイ</t>
    </rPh>
    <rPh sb="4" eb="5">
      <t>ネン</t>
    </rPh>
    <rPh sb="5" eb="6">
      <t>ド</t>
    </rPh>
    <phoneticPr fontId="2"/>
  </si>
  <si>
    <t>算定根拠</t>
    <rPh sb="0" eb="2">
      <t>サンテイ</t>
    </rPh>
    <rPh sb="2" eb="4">
      <t>コンキョ</t>
    </rPh>
    <phoneticPr fontId="2"/>
  </si>
  <si>
    <t>※</t>
    <phoneticPr fontId="2"/>
  </si>
  <si>
    <t>※</t>
    <phoneticPr fontId="2"/>
  </si>
  <si>
    <t>※</t>
    <phoneticPr fontId="2"/>
  </si>
  <si>
    <t>・・・</t>
    <phoneticPr fontId="25"/>
  </si>
  <si>
    <t>※</t>
    <phoneticPr fontId="2"/>
  </si>
  <si>
    <t>※</t>
    <phoneticPr fontId="2"/>
  </si>
  <si>
    <t>●</t>
    <phoneticPr fontId="2"/>
  </si>
  <si>
    <t>■</t>
    <phoneticPr fontId="2"/>
  </si>
  <si>
    <t>No.</t>
    <phoneticPr fontId="2"/>
  </si>
  <si>
    <t>■</t>
    <phoneticPr fontId="2"/>
  </si>
  <si>
    <t>No.</t>
    <phoneticPr fontId="2"/>
  </si>
  <si>
    <t>■</t>
    <phoneticPr fontId="2"/>
  </si>
  <si>
    <t>No.</t>
    <phoneticPr fontId="2"/>
  </si>
  <si>
    <t>事　　業　　年　　度</t>
    <phoneticPr fontId="2"/>
  </si>
  <si>
    <t>営業損益</t>
    <phoneticPr fontId="2"/>
  </si>
  <si>
    <t>営業外損益</t>
    <phoneticPr fontId="2"/>
  </si>
  <si>
    <t>■</t>
    <phoneticPr fontId="2"/>
  </si>
  <si>
    <t>Cash-In</t>
    <phoneticPr fontId="2"/>
  </si>
  <si>
    <t>Cash-Out</t>
    <phoneticPr fontId="2"/>
  </si>
  <si>
    <t>ＥＩＲＲ</t>
    <phoneticPr fontId="2"/>
  </si>
  <si>
    <t>ＤＳＣＲ</t>
    <phoneticPr fontId="2"/>
  </si>
  <si>
    <t>ＬＬＣＲ</t>
    <phoneticPr fontId="2"/>
  </si>
  <si>
    <t>■</t>
    <phoneticPr fontId="2"/>
  </si>
  <si>
    <t>※</t>
    <phoneticPr fontId="2"/>
  </si>
  <si>
    <t>※</t>
    <phoneticPr fontId="2"/>
  </si>
  <si>
    <t>■</t>
    <phoneticPr fontId="2"/>
  </si>
  <si>
    <t>ＬＬＣＲの算出に用いる割引率は優先ローン借入利率とすること。</t>
    <phoneticPr fontId="2"/>
  </si>
  <si>
    <t>営業外収入</t>
    <phoneticPr fontId="2"/>
  </si>
  <si>
    <t>（単位：円）</t>
    <rPh sb="1" eb="3">
      <t>タンイ</t>
    </rPh>
    <rPh sb="4" eb="5">
      <t>エン</t>
    </rPh>
    <phoneticPr fontId="25"/>
  </si>
  <si>
    <t>金額は円単位とすること。</t>
    <phoneticPr fontId="25"/>
  </si>
  <si>
    <t>サービス購入料の算出方法については、支払方法説明書を参照すること。</t>
    <rPh sb="4" eb="6">
      <t>コウニュウ</t>
    </rPh>
    <rPh sb="6" eb="7">
      <t>リョウ</t>
    </rPh>
    <rPh sb="8" eb="10">
      <t>サンシュツ</t>
    </rPh>
    <rPh sb="10" eb="12">
      <t>ホウホウ</t>
    </rPh>
    <rPh sb="18" eb="20">
      <t>シハライ</t>
    </rPh>
    <rPh sb="20" eb="22">
      <t>ホウホウ</t>
    </rPh>
    <rPh sb="22" eb="25">
      <t>セツメイショ</t>
    </rPh>
    <rPh sb="26" eb="28">
      <t>サンショウ</t>
    </rPh>
    <phoneticPr fontId="25"/>
  </si>
  <si>
    <t>（単位：円）</t>
    <rPh sb="1" eb="3">
      <t>タンイ</t>
    </rPh>
    <rPh sb="4" eb="5">
      <t>エン</t>
    </rPh>
    <phoneticPr fontId="2"/>
  </si>
  <si>
    <t>円</t>
    <rPh sb="0" eb="1">
      <t>エン</t>
    </rPh>
    <phoneticPr fontId="2"/>
  </si>
  <si>
    <t>金額は円単位とすること。</t>
    <phoneticPr fontId="2"/>
  </si>
  <si>
    <t>応募者の構成員は必ず出資者とすること。</t>
    <rPh sb="0" eb="2">
      <t>オウボ</t>
    </rPh>
    <rPh sb="2" eb="3">
      <t>シャ</t>
    </rPh>
    <phoneticPr fontId="2"/>
  </si>
  <si>
    <t>※</t>
    <phoneticPr fontId="2"/>
  </si>
  <si>
    <t>光熱水費は除いて積算し、記入すること。</t>
    <rPh sb="0" eb="2">
      <t>コウネツ</t>
    </rPh>
    <rPh sb="2" eb="3">
      <t>スイ</t>
    </rPh>
    <rPh sb="3" eb="4">
      <t>ヒ</t>
    </rPh>
    <rPh sb="5" eb="6">
      <t>ノゾ</t>
    </rPh>
    <rPh sb="8" eb="10">
      <t>セキサン</t>
    </rPh>
    <rPh sb="12" eb="14">
      <t>キニュウ</t>
    </rPh>
    <phoneticPr fontId="2"/>
  </si>
  <si>
    <t>（単位：円）</t>
    <phoneticPr fontId="2"/>
  </si>
  <si>
    <t>電子データは、Microsoft Excel（バージョンは2000以降）で、必ず計算式等を残したファイル（本様式以外のシートに計算式がリンクする場合には、当該シートも含む。）とするよう留意すること。</t>
    <rPh sb="0" eb="2">
      <t>デンシ</t>
    </rPh>
    <phoneticPr fontId="2"/>
  </si>
  <si>
    <t>Ａ４判縦型、横書きで作成すること。</t>
    <rPh sb="2" eb="3">
      <t>ハン</t>
    </rPh>
    <rPh sb="4" eb="5">
      <t>ガタ</t>
    </rPh>
    <rPh sb="6" eb="8">
      <t>ヨコガ</t>
    </rPh>
    <phoneticPr fontId="2"/>
  </si>
  <si>
    <t>Ａ４判縦型、横書きで作成すること。</t>
    <rPh sb="2" eb="3">
      <t>ハン</t>
    </rPh>
    <rPh sb="3" eb="4">
      <t>タテ</t>
    </rPh>
    <rPh sb="4" eb="5">
      <t>カタ</t>
    </rPh>
    <rPh sb="6" eb="8">
      <t>ヨコガ</t>
    </rPh>
    <rPh sb="10" eb="12">
      <t>サクセイ</t>
    </rPh>
    <phoneticPr fontId="2"/>
  </si>
  <si>
    <t>Ａ３判横型（Ａ４判に折込み）、横書きで作成すること。</t>
    <rPh sb="2" eb="3">
      <t>ハン</t>
    </rPh>
    <rPh sb="3" eb="5">
      <t>ヨコガタ</t>
    </rPh>
    <rPh sb="8" eb="9">
      <t>ハン</t>
    </rPh>
    <rPh sb="10" eb="12">
      <t>オリコミ</t>
    </rPh>
    <rPh sb="15" eb="17">
      <t>ヨコガ</t>
    </rPh>
    <phoneticPr fontId="2"/>
  </si>
  <si>
    <t>Ａ３判横型（Ａ４判に折込み）、横書きで作成すること。</t>
    <rPh sb="2" eb="3">
      <t>ハン</t>
    </rPh>
    <rPh sb="3" eb="4">
      <t>ヨコ</t>
    </rPh>
    <rPh sb="4" eb="5">
      <t>ガタ</t>
    </rPh>
    <rPh sb="8" eb="9">
      <t>ハン</t>
    </rPh>
    <rPh sb="10" eb="12">
      <t>オリコミ</t>
    </rPh>
    <rPh sb="15" eb="17">
      <t>ヨコガ</t>
    </rPh>
    <phoneticPr fontId="2"/>
  </si>
  <si>
    <t>Ａ３判横型（Ａ４判に折込み）、横書きで作成すること。</t>
    <rPh sb="2" eb="3">
      <t>ハン</t>
    </rPh>
    <rPh sb="4" eb="5">
      <t>ガタ</t>
    </rPh>
    <rPh sb="8" eb="9">
      <t>ハン</t>
    </rPh>
    <rPh sb="15" eb="17">
      <t>ヨコガ</t>
    </rPh>
    <phoneticPr fontId="2"/>
  </si>
  <si>
    <t>運営費内訳書</t>
    <rPh sb="0" eb="3">
      <t>ウンエイヒ</t>
    </rPh>
    <rPh sb="3" eb="5">
      <t>ウチワケ</t>
    </rPh>
    <rPh sb="5" eb="6">
      <t>ショ</t>
    </rPh>
    <phoneticPr fontId="2"/>
  </si>
  <si>
    <t>登録番号</t>
    <rPh sb="0" eb="2">
      <t>トウロク</t>
    </rPh>
    <rPh sb="2" eb="4">
      <t>バンゴウ</t>
    </rPh>
    <phoneticPr fontId="2"/>
  </si>
  <si>
    <t>資金収支計画表</t>
    <rPh sb="0" eb="2">
      <t>シキン</t>
    </rPh>
    <rPh sb="2" eb="4">
      <t>シュウシ</t>
    </rPh>
    <rPh sb="4" eb="6">
      <t>ケイカク</t>
    </rPh>
    <rPh sb="6" eb="7">
      <t>ヒョウ</t>
    </rPh>
    <phoneticPr fontId="2"/>
  </si>
  <si>
    <t>維持管理・運営期間</t>
  </si>
  <si>
    <t>サービス購入料Ａ－１（一時金払い）</t>
    <rPh sb="4" eb="6">
      <t>コウニュウ</t>
    </rPh>
    <rPh sb="6" eb="7">
      <t>リョウ</t>
    </rPh>
    <rPh sb="11" eb="14">
      <t>イチジキン</t>
    </rPh>
    <rPh sb="14" eb="15">
      <t>バラ</t>
    </rPh>
    <phoneticPr fontId="25"/>
  </si>
  <si>
    <t>費目</t>
  </si>
  <si>
    <t>・・・</t>
  </si>
  <si>
    <t>合　計</t>
    <rPh sb="0" eb="1">
      <t>ゴウ</t>
    </rPh>
    <rPh sb="2" eb="3">
      <t>ケイ</t>
    </rPh>
    <phoneticPr fontId="2"/>
  </si>
  <si>
    <t>清掃業務</t>
  </si>
  <si>
    <t>警備業務</t>
  </si>
  <si>
    <t>合計</t>
    <rPh sb="0" eb="2">
      <t>ゴウケイ</t>
    </rPh>
    <phoneticPr fontId="2"/>
  </si>
  <si>
    <t>配当</t>
    <rPh sb="0" eb="2">
      <t>ハイトウ</t>
    </rPh>
    <phoneticPr fontId="2"/>
  </si>
  <si>
    <t>ＳＰＣの出資構成</t>
    <rPh sb="4" eb="6">
      <t>シュッシ</t>
    </rPh>
    <rPh sb="6" eb="8">
      <t>コウセイ</t>
    </rPh>
    <phoneticPr fontId="2"/>
  </si>
  <si>
    <t>出資者</t>
    <rPh sb="0" eb="2">
      <t>シュッシ</t>
    </rPh>
    <rPh sb="2" eb="3">
      <t>シャ</t>
    </rPh>
    <phoneticPr fontId="2"/>
  </si>
  <si>
    <t>資本金額</t>
    <rPh sb="0" eb="2">
      <t>シホン</t>
    </rPh>
    <rPh sb="2" eb="4">
      <t>キンガク</t>
    </rPh>
    <phoneticPr fontId="2"/>
  </si>
  <si>
    <t>出資者名</t>
    <rPh sb="0" eb="2">
      <t>シュッシ</t>
    </rPh>
    <rPh sb="2" eb="3">
      <t>シャ</t>
    </rPh>
    <rPh sb="3" eb="4">
      <t>メイ</t>
    </rPh>
    <phoneticPr fontId="2"/>
  </si>
  <si>
    <t>役割</t>
    <rPh sb="0" eb="2">
      <t>ヤクワリ</t>
    </rPh>
    <phoneticPr fontId="2"/>
  </si>
  <si>
    <t>代表企業</t>
    <rPh sb="0" eb="2">
      <t>ダイヒョウ</t>
    </rPh>
    <rPh sb="2" eb="4">
      <t>キギョウ</t>
    </rPh>
    <phoneticPr fontId="2"/>
  </si>
  <si>
    <t>［　　　　　　　］企業</t>
    <rPh sb="9" eb="11">
      <t>キギョウ</t>
    </rPh>
    <phoneticPr fontId="2"/>
  </si>
  <si>
    <t>合計</t>
    <rPh sb="0" eb="1">
      <t>ゴウ</t>
    </rPh>
    <rPh sb="1" eb="2">
      <t>ケイ</t>
    </rPh>
    <phoneticPr fontId="2"/>
  </si>
  <si>
    <t>長期借入金</t>
    <rPh sb="0" eb="2">
      <t>チョウキ</t>
    </rPh>
    <rPh sb="2" eb="3">
      <t>カ</t>
    </rPh>
    <rPh sb="3" eb="4">
      <t>イ</t>
    </rPh>
    <rPh sb="4" eb="5">
      <t>カネ</t>
    </rPh>
    <phoneticPr fontId="2"/>
  </si>
  <si>
    <t>資金調達先</t>
    <rPh sb="0" eb="2">
      <t>シキン</t>
    </rPh>
    <rPh sb="2" eb="4">
      <t>チョウタツ</t>
    </rPh>
    <rPh sb="4" eb="5">
      <t>サキ</t>
    </rPh>
    <phoneticPr fontId="2"/>
  </si>
  <si>
    <t>登録番号　</t>
    <phoneticPr fontId="25"/>
  </si>
  <si>
    <t>資金調達計画表</t>
    <rPh sb="0" eb="2">
      <t>シキン</t>
    </rPh>
    <rPh sb="2" eb="4">
      <t>チョウタツ</t>
    </rPh>
    <rPh sb="4" eb="6">
      <t>ケイカク</t>
    </rPh>
    <rPh sb="6" eb="7">
      <t>ヒョウ</t>
    </rPh>
    <phoneticPr fontId="2"/>
  </si>
  <si>
    <r>
      <t>本市の支払うサービス購入料</t>
    </r>
    <r>
      <rPr>
        <sz val="12"/>
        <rFont val="ＭＳ 明朝"/>
        <family val="1"/>
        <charset val="128"/>
      </rPr>
      <t>　合計</t>
    </r>
    <rPh sb="0" eb="2">
      <t>ホンシ</t>
    </rPh>
    <rPh sb="3" eb="5">
      <t>シハラ</t>
    </rPh>
    <rPh sb="10" eb="12">
      <t>コウニュウ</t>
    </rPh>
    <rPh sb="12" eb="13">
      <t>リョウ</t>
    </rPh>
    <rPh sb="14" eb="15">
      <t>ゴウ</t>
    </rPh>
    <rPh sb="15" eb="16">
      <t>ケイ</t>
    </rPh>
    <phoneticPr fontId="2"/>
  </si>
  <si>
    <t>廃棄物処理業務</t>
    <rPh sb="0" eb="3">
      <t>ハイキブツ</t>
    </rPh>
    <rPh sb="3" eb="5">
      <t>ショリ</t>
    </rPh>
    <rPh sb="5" eb="7">
      <t>ギョウム</t>
    </rPh>
    <phoneticPr fontId="2"/>
  </si>
  <si>
    <t>植栽・外構保守管理業務</t>
    <rPh sb="5" eb="7">
      <t>ホシュ</t>
    </rPh>
    <phoneticPr fontId="25"/>
  </si>
  <si>
    <t>平成45年度</t>
    <rPh sb="0" eb="2">
      <t>ヘイセイ</t>
    </rPh>
    <rPh sb="4" eb="5">
      <t>ネン</t>
    </rPh>
    <rPh sb="5" eb="6">
      <t>ド</t>
    </rPh>
    <phoneticPr fontId="2"/>
  </si>
  <si>
    <t>平成44年度</t>
    <rPh sb="0" eb="2">
      <t>ヘイセイ</t>
    </rPh>
    <rPh sb="4" eb="5">
      <t>ネン</t>
    </rPh>
    <rPh sb="5" eb="6">
      <t>ド</t>
    </rPh>
    <phoneticPr fontId="2"/>
  </si>
  <si>
    <t>構成企業</t>
    <rPh sb="0" eb="2">
      <t>コウセイ</t>
    </rPh>
    <rPh sb="2" eb="4">
      <t>キギョウ</t>
    </rPh>
    <phoneticPr fontId="2"/>
  </si>
  <si>
    <t>設計・建設業務に係る対価</t>
    <rPh sb="0" eb="2">
      <t>セッケイ</t>
    </rPh>
    <rPh sb="3" eb="5">
      <t>ケンセツ</t>
    </rPh>
    <rPh sb="5" eb="7">
      <t>ギョウム</t>
    </rPh>
    <rPh sb="8" eb="9">
      <t>カカ</t>
    </rPh>
    <rPh sb="10" eb="12">
      <t>タイカ</t>
    </rPh>
    <phoneticPr fontId="2"/>
  </si>
  <si>
    <t>①既存施設改修・解体工事費</t>
    <rPh sb="1" eb="3">
      <t>キゾン</t>
    </rPh>
    <rPh sb="3" eb="5">
      <t>シセツ</t>
    </rPh>
    <rPh sb="5" eb="7">
      <t>カイシュウ</t>
    </rPh>
    <rPh sb="8" eb="10">
      <t>カイタイ</t>
    </rPh>
    <rPh sb="10" eb="12">
      <t>コウジ</t>
    </rPh>
    <rPh sb="12" eb="13">
      <t>ヒ</t>
    </rPh>
    <phoneticPr fontId="25"/>
  </si>
  <si>
    <t>②建設工事費（建築・土木）</t>
    <rPh sb="1" eb="3">
      <t>ケンセツ</t>
    </rPh>
    <rPh sb="7" eb="9">
      <t>ケンチク</t>
    </rPh>
    <rPh sb="10" eb="12">
      <t>ドボク</t>
    </rPh>
    <phoneticPr fontId="2"/>
  </si>
  <si>
    <t>平成46年度</t>
    <rPh sb="0" eb="2">
      <t>ヘイセイ</t>
    </rPh>
    <rPh sb="4" eb="5">
      <t>ネン</t>
    </rPh>
    <rPh sb="5" eb="6">
      <t>ド</t>
    </rPh>
    <phoneticPr fontId="2"/>
  </si>
  <si>
    <t>提案事業実施業務</t>
    <rPh sb="0" eb="2">
      <t>テイアン</t>
    </rPh>
    <rPh sb="2" eb="4">
      <t>ジギョウ</t>
    </rPh>
    <rPh sb="4" eb="6">
      <t>ジッシ</t>
    </rPh>
    <rPh sb="6" eb="8">
      <t>ギョウム</t>
    </rPh>
    <phoneticPr fontId="2"/>
  </si>
  <si>
    <t>集客促進業務</t>
    <rPh sb="0" eb="2">
      <t>シュウキャク</t>
    </rPh>
    <rPh sb="2" eb="4">
      <t>ソクシン</t>
    </rPh>
    <rPh sb="4" eb="6">
      <t>ギョウム</t>
    </rPh>
    <phoneticPr fontId="2"/>
  </si>
  <si>
    <t>飲料の提供販売業務</t>
    <rPh sb="0" eb="2">
      <t>インリョウ</t>
    </rPh>
    <rPh sb="3" eb="5">
      <t>テイキョウ</t>
    </rPh>
    <rPh sb="5" eb="7">
      <t>ハンバイ</t>
    </rPh>
    <rPh sb="7" eb="9">
      <t>ギョウム</t>
    </rPh>
    <phoneticPr fontId="2"/>
  </si>
  <si>
    <t>平成47年度</t>
    <rPh sb="0" eb="2">
      <t>ヘイセイ</t>
    </rPh>
    <rPh sb="4" eb="5">
      <t>ネン</t>
    </rPh>
    <rPh sb="5" eb="6">
      <t>ド</t>
    </rPh>
    <phoneticPr fontId="2"/>
  </si>
  <si>
    <t>サービス購入料</t>
    <rPh sb="4" eb="6">
      <t>コウニュウ</t>
    </rPh>
    <rPh sb="6" eb="7">
      <t>リョウ</t>
    </rPh>
    <phoneticPr fontId="2"/>
  </si>
  <si>
    <t>運動施設の利用料金</t>
    <rPh sb="0" eb="2">
      <t>ウンドウ</t>
    </rPh>
    <rPh sb="2" eb="4">
      <t>シセツ</t>
    </rPh>
    <rPh sb="5" eb="7">
      <t>リヨウ</t>
    </rPh>
    <rPh sb="7" eb="9">
      <t>リョウキン</t>
    </rPh>
    <phoneticPr fontId="2"/>
  </si>
  <si>
    <t>飲料販売等による収入</t>
    <rPh sb="0" eb="2">
      <t>インリョウ</t>
    </rPh>
    <rPh sb="2" eb="4">
      <t>ハンバイ</t>
    </rPh>
    <rPh sb="4" eb="5">
      <t>トウ</t>
    </rPh>
    <rPh sb="8" eb="10">
      <t>シュウニュウ</t>
    </rPh>
    <phoneticPr fontId="2"/>
  </si>
  <si>
    <t>施設整備費（建築・土木）</t>
    <rPh sb="0" eb="2">
      <t>シセツ</t>
    </rPh>
    <rPh sb="2" eb="4">
      <t>セイビ</t>
    </rPh>
    <rPh sb="4" eb="5">
      <t>ヒ</t>
    </rPh>
    <rPh sb="6" eb="8">
      <t>ケンチク</t>
    </rPh>
    <rPh sb="9" eb="11">
      <t>ドボク</t>
    </rPh>
    <phoneticPr fontId="2"/>
  </si>
  <si>
    <t>維持管理費</t>
    <rPh sb="0" eb="2">
      <t>イジ</t>
    </rPh>
    <rPh sb="2" eb="5">
      <t>カンリヒ</t>
    </rPh>
    <phoneticPr fontId="2"/>
  </si>
  <si>
    <t>運営費</t>
    <rPh sb="0" eb="2">
      <t>ウンエイ</t>
    </rPh>
    <rPh sb="2" eb="3">
      <t>ヒ</t>
    </rPh>
    <phoneticPr fontId="2"/>
  </si>
  <si>
    <t>運動施設運営業務</t>
    <rPh sb="0" eb="2">
      <t>ウンドウ</t>
    </rPh>
    <rPh sb="2" eb="4">
      <t>シセツ</t>
    </rPh>
    <rPh sb="4" eb="6">
      <t>ウンエイ</t>
    </rPh>
    <rPh sb="6" eb="8">
      <t>ギョウム</t>
    </rPh>
    <phoneticPr fontId="2"/>
  </si>
  <si>
    <t>駐車場及び駐輪場の運営業務</t>
    <rPh sb="0" eb="3">
      <t>チュウシャジョウ</t>
    </rPh>
    <rPh sb="3" eb="4">
      <t>オヨ</t>
    </rPh>
    <rPh sb="5" eb="8">
      <t>チュウリンジョウ</t>
    </rPh>
    <rPh sb="9" eb="11">
      <t>ウンエイ</t>
    </rPh>
    <rPh sb="11" eb="13">
      <t>ギョウム</t>
    </rPh>
    <phoneticPr fontId="2"/>
  </si>
  <si>
    <t>一般管理費</t>
    <rPh sb="0" eb="2">
      <t>イッパン</t>
    </rPh>
    <rPh sb="2" eb="5">
      <t>カンリヒ</t>
    </rPh>
    <phoneticPr fontId="2"/>
  </si>
  <si>
    <t>平成48年度</t>
    <rPh sb="0" eb="2">
      <t>ヘイセイ</t>
    </rPh>
    <rPh sb="4" eb="5">
      <t>ネン</t>
    </rPh>
    <rPh sb="5" eb="6">
      <t>ド</t>
    </rPh>
    <phoneticPr fontId="2"/>
  </si>
  <si>
    <t>平30年度</t>
    <rPh sb="0" eb="1">
      <t>ヒラ</t>
    </rPh>
    <rPh sb="3" eb="4">
      <t>ネン</t>
    </rPh>
    <rPh sb="4" eb="5">
      <t>ド</t>
    </rPh>
    <phoneticPr fontId="2"/>
  </si>
  <si>
    <t>平31年度</t>
    <rPh sb="0" eb="1">
      <t>ヒラ</t>
    </rPh>
    <rPh sb="3" eb="4">
      <t>ネン</t>
    </rPh>
    <rPh sb="4" eb="5">
      <t>ド</t>
    </rPh>
    <phoneticPr fontId="2"/>
  </si>
  <si>
    <t>平32年度</t>
    <rPh sb="0" eb="1">
      <t>ヒラ</t>
    </rPh>
    <rPh sb="3" eb="4">
      <t>ネン</t>
    </rPh>
    <rPh sb="4" eb="5">
      <t>ド</t>
    </rPh>
    <phoneticPr fontId="2"/>
  </si>
  <si>
    <t>平33年度</t>
    <rPh sb="0" eb="1">
      <t>ヒラ</t>
    </rPh>
    <rPh sb="3" eb="4">
      <t>ネン</t>
    </rPh>
    <rPh sb="4" eb="5">
      <t>ド</t>
    </rPh>
    <phoneticPr fontId="2"/>
  </si>
  <si>
    <t>平34年度</t>
    <rPh sb="0" eb="1">
      <t>ヒラ</t>
    </rPh>
    <rPh sb="3" eb="4">
      <t>ネン</t>
    </rPh>
    <rPh sb="4" eb="5">
      <t>ド</t>
    </rPh>
    <phoneticPr fontId="2"/>
  </si>
  <si>
    <t>平35年度</t>
    <rPh sb="0" eb="1">
      <t>ヒラ</t>
    </rPh>
    <rPh sb="3" eb="4">
      <t>ネン</t>
    </rPh>
    <rPh sb="4" eb="5">
      <t>ド</t>
    </rPh>
    <phoneticPr fontId="2"/>
  </si>
  <si>
    <t>平36年度</t>
    <rPh sb="0" eb="1">
      <t>ヒラ</t>
    </rPh>
    <rPh sb="3" eb="4">
      <t>ネン</t>
    </rPh>
    <rPh sb="4" eb="5">
      <t>ド</t>
    </rPh>
    <phoneticPr fontId="2"/>
  </si>
  <si>
    <t>平37年度</t>
    <rPh sb="0" eb="1">
      <t>ヒラ</t>
    </rPh>
    <rPh sb="3" eb="4">
      <t>ネン</t>
    </rPh>
    <rPh sb="4" eb="5">
      <t>ド</t>
    </rPh>
    <phoneticPr fontId="2"/>
  </si>
  <si>
    <t>平38年度</t>
    <rPh sb="0" eb="1">
      <t>ヒラ</t>
    </rPh>
    <rPh sb="3" eb="4">
      <t>ネン</t>
    </rPh>
    <rPh sb="4" eb="5">
      <t>ド</t>
    </rPh>
    <phoneticPr fontId="2"/>
  </si>
  <si>
    <t>平39年度</t>
    <rPh sb="0" eb="1">
      <t>ヒラ</t>
    </rPh>
    <rPh sb="3" eb="4">
      <t>ネン</t>
    </rPh>
    <rPh sb="4" eb="5">
      <t>ド</t>
    </rPh>
    <phoneticPr fontId="2"/>
  </si>
  <si>
    <t>平40年度</t>
    <rPh sb="0" eb="1">
      <t>ヒラ</t>
    </rPh>
    <rPh sb="3" eb="4">
      <t>ネン</t>
    </rPh>
    <rPh sb="4" eb="5">
      <t>ド</t>
    </rPh>
    <phoneticPr fontId="2"/>
  </si>
  <si>
    <t>平41年度</t>
    <rPh sb="0" eb="1">
      <t>ヒラ</t>
    </rPh>
    <rPh sb="3" eb="4">
      <t>ネン</t>
    </rPh>
    <rPh sb="4" eb="5">
      <t>ド</t>
    </rPh>
    <phoneticPr fontId="2"/>
  </si>
  <si>
    <t>平42年度</t>
    <rPh sb="0" eb="1">
      <t>ヒラ</t>
    </rPh>
    <rPh sb="3" eb="4">
      <t>ネン</t>
    </rPh>
    <rPh sb="4" eb="5">
      <t>ド</t>
    </rPh>
    <phoneticPr fontId="2"/>
  </si>
  <si>
    <t>平43年度</t>
    <rPh sb="0" eb="1">
      <t>ヒラ</t>
    </rPh>
    <rPh sb="3" eb="4">
      <t>ネン</t>
    </rPh>
    <rPh sb="4" eb="5">
      <t>ド</t>
    </rPh>
    <phoneticPr fontId="2"/>
  </si>
  <si>
    <t>平44年度</t>
    <rPh sb="0" eb="1">
      <t>ヒラ</t>
    </rPh>
    <rPh sb="3" eb="4">
      <t>ネン</t>
    </rPh>
    <rPh sb="4" eb="5">
      <t>ド</t>
    </rPh>
    <phoneticPr fontId="2"/>
  </si>
  <si>
    <t>平45年度</t>
    <rPh sb="0" eb="1">
      <t>ヒラ</t>
    </rPh>
    <rPh sb="3" eb="4">
      <t>ネン</t>
    </rPh>
    <rPh sb="4" eb="5">
      <t>ド</t>
    </rPh>
    <phoneticPr fontId="2"/>
  </si>
  <si>
    <t>平46年度</t>
    <rPh sb="0" eb="1">
      <t>ヒラ</t>
    </rPh>
    <rPh sb="3" eb="4">
      <t>ネン</t>
    </rPh>
    <rPh sb="4" eb="5">
      <t>ド</t>
    </rPh>
    <phoneticPr fontId="2"/>
  </si>
  <si>
    <t>平47年度</t>
    <rPh sb="0" eb="1">
      <t>ヒラ</t>
    </rPh>
    <rPh sb="3" eb="4">
      <t>ネン</t>
    </rPh>
    <rPh sb="4" eb="5">
      <t>ド</t>
    </rPh>
    <phoneticPr fontId="2"/>
  </si>
  <si>
    <t>平48年度</t>
    <rPh sb="0" eb="1">
      <t>ヒラ</t>
    </rPh>
    <rPh sb="3" eb="4">
      <t>ネン</t>
    </rPh>
    <rPh sb="4" eb="5">
      <t>ド</t>
    </rPh>
    <phoneticPr fontId="2"/>
  </si>
  <si>
    <t>様式７-５</t>
    <rPh sb="0" eb="2">
      <t>ヨウシキ</t>
    </rPh>
    <phoneticPr fontId="2"/>
  </si>
  <si>
    <t>様式７-３</t>
    <rPh sb="0" eb="2">
      <t>ヨウシキ</t>
    </rPh>
    <phoneticPr fontId="2"/>
  </si>
  <si>
    <t>様式２-４</t>
    <rPh sb="0" eb="2">
      <t>ヨウシキ</t>
    </rPh>
    <phoneticPr fontId="2"/>
  </si>
  <si>
    <t>様式２-３</t>
    <rPh sb="0" eb="2">
      <t>ヨウシキ</t>
    </rPh>
    <phoneticPr fontId="2"/>
  </si>
  <si>
    <t>様式２－２</t>
    <rPh sb="0" eb="2">
      <t>ヨウシキ</t>
    </rPh>
    <phoneticPr fontId="2"/>
  </si>
  <si>
    <t>入場料を徴収しない場合</t>
    <rPh sb="0" eb="3">
      <t>ニュウジョウリョウ</t>
    </rPh>
    <rPh sb="4" eb="6">
      <t>チョウシュウ</t>
    </rPh>
    <rPh sb="9" eb="11">
      <t>バアイ</t>
    </rPh>
    <phoneticPr fontId="2"/>
  </si>
  <si>
    <t>平日</t>
    <rPh sb="0" eb="2">
      <t>ヘイジツ</t>
    </rPh>
    <phoneticPr fontId="2"/>
  </si>
  <si>
    <t>土曜、日曜及び祝日</t>
    <rPh sb="0" eb="2">
      <t>ドヨウ</t>
    </rPh>
    <rPh sb="3" eb="5">
      <t>ニチヨウ</t>
    </rPh>
    <rPh sb="5" eb="6">
      <t>オヨ</t>
    </rPh>
    <rPh sb="7" eb="9">
      <t>シュクジツ</t>
    </rPh>
    <phoneticPr fontId="2"/>
  </si>
  <si>
    <t>営利を目的としてないとき</t>
    <rPh sb="0" eb="2">
      <t>エイリ</t>
    </rPh>
    <rPh sb="3" eb="5">
      <t>モクテキ</t>
    </rPh>
    <phoneticPr fontId="2"/>
  </si>
  <si>
    <t>入場料を徴するとき</t>
    <rPh sb="0" eb="3">
      <t>ニュウジョウリョウ</t>
    </rPh>
    <rPh sb="4" eb="5">
      <t>チョウ</t>
    </rPh>
    <phoneticPr fontId="2"/>
  </si>
  <si>
    <t>個人利用</t>
    <rPh sb="0" eb="2">
      <t>コジン</t>
    </rPh>
    <rPh sb="2" eb="4">
      <t>リヨウ</t>
    </rPh>
    <phoneticPr fontId="2"/>
  </si>
  <si>
    <t>大人</t>
    <rPh sb="0" eb="2">
      <t>オトナ</t>
    </rPh>
    <phoneticPr fontId="2"/>
  </si>
  <si>
    <t>小人</t>
    <rPh sb="0" eb="2">
      <t>ショウニン</t>
    </rPh>
    <phoneticPr fontId="2"/>
  </si>
  <si>
    <t>営利を目的とするとき</t>
    <rPh sb="0" eb="2">
      <t>エイリ</t>
    </rPh>
    <rPh sb="3" eb="5">
      <t>モクテキ</t>
    </rPh>
    <phoneticPr fontId="2"/>
  </si>
  <si>
    <t>陸上競技場</t>
    <rPh sb="0" eb="2">
      <t>リクジョウ</t>
    </rPh>
    <rPh sb="2" eb="5">
      <t>キョウギジョウ</t>
    </rPh>
    <phoneticPr fontId="2"/>
  </si>
  <si>
    <t>メインスタンド観覧席</t>
    <rPh sb="7" eb="10">
      <t>カンランセキ</t>
    </rPh>
    <phoneticPr fontId="2"/>
  </si>
  <si>
    <t>備考</t>
    <rPh sb="0" eb="2">
      <t>ビコウ</t>
    </rPh>
    <phoneticPr fontId="2"/>
  </si>
  <si>
    <t>区分</t>
    <rPh sb="0" eb="2">
      <t>クブン</t>
    </rPh>
    <phoneticPr fontId="2"/>
  </si>
  <si>
    <t>諸室一括</t>
    <rPh sb="0" eb="1">
      <t>ショ</t>
    </rPh>
    <rPh sb="1" eb="2">
      <t>シツ</t>
    </rPh>
    <rPh sb="2" eb="4">
      <t>イッカツ</t>
    </rPh>
    <phoneticPr fontId="2"/>
  </si>
  <si>
    <t>会議室１</t>
    <rPh sb="0" eb="3">
      <t>カイギシツ</t>
    </rPh>
    <phoneticPr fontId="2"/>
  </si>
  <si>
    <t>会議室２</t>
    <rPh sb="0" eb="3">
      <t>カイギシツ</t>
    </rPh>
    <phoneticPr fontId="2"/>
  </si>
  <si>
    <t>会議室３</t>
    <rPh sb="0" eb="3">
      <t>カイギシツ</t>
    </rPh>
    <phoneticPr fontId="2"/>
  </si>
  <si>
    <t>会議室４・５</t>
    <rPh sb="0" eb="3">
      <t>カイギシツ</t>
    </rPh>
    <phoneticPr fontId="2"/>
  </si>
  <si>
    <t>単位</t>
    <rPh sb="0" eb="2">
      <t>タンイ</t>
    </rPh>
    <phoneticPr fontId="2"/>
  </si>
  <si>
    <t>料金</t>
    <rPh sb="0" eb="2">
      <t>リョウキン</t>
    </rPh>
    <phoneticPr fontId="2"/>
  </si>
  <si>
    <t>アーチェリー場</t>
    <rPh sb="6" eb="7">
      <t>ジョウ</t>
    </rPh>
    <phoneticPr fontId="2"/>
  </si>
  <si>
    <t>テニスコート</t>
    <phoneticPr fontId="2"/>
  </si>
  <si>
    <t>野球場</t>
    <rPh sb="0" eb="3">
      <t>ヤキュウジョウ</t>
    </rPh>
    <phoneticPr fontId="2"/>
  </si>
  <si>
    <t>蹴球場</t>
    <rPh sb="0" eb="2">
      <t>シュウキュウ</t>
    </rPh>
    <rPh sb="2" eb="3">
      <t>ジョウ</t>
    </rPh>
    <phoneticPr fontId="2"/>
  </si>
  <si>
    <t>多目的運動場</t>
    <rPh sb="0" eb="3">
      <t>タモクテキ</t>
    </rPh>
    <rPh sb="3" eb="6">
      <t>ウンドウジョウ</t>
    </rPh>
    <phoneticPr fontId="2"/>
  </si>
  <si>
    <t>水道料金</t>
    <rPh sb="0" eb="2">
      <t>スイドウ</t>
    </rPh>
    <rPh sb="2" eb="4">
      <t>リョウキン</t>
    </rPh>
    <phoneticPr fontId="2"/>
  </si>
  <si>
    <t>電気料金</t>
    <rPh sb="0" eb="2">
      <t>デンキ</t>
    </rPh>
    <rPh sb="2" eb="4">
      <t>リョウキン</t>
    </rPh>
    <phoneticPr fontId="2"/>
  </si>
  <si>
    <t>ガス料金</t>
    <rPh sb="2" eb="4">
      <t>リョウキン</t>
    </rPh>
    <phoneticPr fontId="2"/>
  </si>
  <si>
    <t>インターネット利用料金</t>
    <rPh sb="7" eb="9">
      <t>リヨウ</t>
    </rPh>
    <rPh sb="9" eb="11">
      <t>リョウキン</t>
    </rPh>
    <phoneticPr fontId="2"/>
  </si>
  <si>
    <t>電話料金</t>
    <rPh sb="0" eb="2">
      <t>デンワ</t>
    </rPh>
    <rPh sb="2" eb="4">
      <t>リョウキン</t>
    </rPh>
    <phoneticPr fontId="2"/>
  </si>
  <si>
    <t>サービス購入料Ａ－１（一括払い分）</t>
    <rPh sb="4" eb="6">
      <t>コウニュウ</t>
    </rPh>
    <rPh sb="6" eb="7">
      <t>リョウ</t>
    </rPh>
    <rPh sb="11" eb="14">
      <t>イッカツバラ</t>
    </rPh>
    <rPh sb="15" eb="16">
      <t>ブン</t>
    </rPh>
    <phoneticPr fontId="2"/>
  </si>
  <si>
    <t>サービス購入料Ａ－２（割賦料分）</t>
    <rPh sb="4" eb="6">
      <t>コウニュウ</t>
    </rPh>
    <rPh sb="6" eb="7">
      <t>リョウ</t>
    </rPh>
    <rPh sb="11" eb="13">
      <t>カップ</t>
    </rPh>
    <rPh sb="13" eb="14">
      <t>リョウ</t>
    </rPh>
    <rPh sb="14" eb="15">
      <t>ブン</t>
    </rPh>
    <phoneticPr fontId="2"/>
  </si>
  <si>
    <t>サービス購入料Ｂ－１（維持管理業務）</t>
    <rPh sb="4" eb="6">
      <t>コウニュウ</t>
    </rPh>
    <rPh sb="6" eb="7">
      <t>リョウ</t>
    </rPh>
    <rPh sb="11" eb="13">
      <t>イジ</t>
    </rPh>
    <rPh sb="13" eb="15">
      <t>カンリ</t>
    </rPh>
    <rPh sb="15" eb="17">
      <t>ギョウム</t>
    </rPh>
    <phoneticPr fontId="2"/>
  </si>
  <si>
    <t>サービス購入料Ｂ－２（光熱水費）</t>
    <rPh sb="4" eb="6">
      <t>コウニュウ</t>
    </rPh>
    <rPh sb="6" eb="7">
      <t>リョウ</t>
    </rPh>
    <rPh sb="11" eb="15">
      <t>コウネツスイヒ</t>
    </rPh>
    <phoneticPr fontId="2"/>
  </si>
  <si>
    <t>サービス購入料Ｃ（運営業務）</t>
    <rPh sb="4" eb="6">
      <t>コウニュウ</t>
    </rPh>
    <rPh sb="6" eb="7">
      <t>リョウ</t>
    </rPh>
    <rPh sb="9" eb="11">
      <t>ウンエイ</t>
    </rPh>
    <rPh sb="11" eb="13">
      <t>ギョウム</t>
    </rPh>
    <phoneticPr fontId="2"/>
  </si>
  <si>
    <t>サービス購入料Ｂ－１（維持管理業務の対価）</t>
    <rPh sb="4" eb="6">
      <t>コウニュウ</t>
    </rPh>
    <rPh sb="6" eb="7">
      <t>リョウ</t>
    </rPh>
    <rPh sb="11" eb="13">
      <t>イジ</t>
    </rPh>
    <rPh sb="13" eb="15">
      <t>カンリ</t>
    </rPh>
    <rPh sb="15" eb="17">
      <t>ギョウム</t>
    </rPh>
    <rPh sb="18" eb="20">
      <t>タイカ</t>
    </rPh>
    <phoneticPr fontId="25"/>
  </si>
  <si>
    <t>サービス購入料Ｂ－２（光熱水費）</t>
    <rPh sb="4" eb="6">
      <t>コウニュウ</t>
    </rPh>
    <rPh sb="6" eb="7">
      <t>リョウ</t>
    </rPh>
    <rPh sb="11" eb="15">
      <t>コウネツスイヒ</t>
    </rPh>
    <phoneticPr fontId="25"/>
  </si>
  <si>
    <t>（公財）日本陸上競技連盟公認取得申請業務等</t>
  </si>
  <si>
    <t>その他維持管理上必要な業務</t>
    <rPh sb="2" eb="3">
      <t>タ</t>
    </rPh>
    <rPh sb="3" eb="5">
      <t>イジ</t>
    </rPh>
    <rPh sb="5" eb="7">
      <t>カンリ</t>
    </rPh>
    <rPh sb="7" eb="8">
      <t>ジョウ</t>
    </rPh>
    <rPh sb="8" eb="10">
      <t>ヒツヨウ</t>
    </rPh>
    <rPh sb="11" eb="13">
      <t>ギョウム</t>
    </rPh>
    <phoneticPr fontId="2"/>
  </si>
  <si>
    <t>維持管理費・光熱水費内訳書</t>
    <rPh sb="0" eb="2">
      <t>イジ</t>
    </rPh>
    <rPh sb="2" eb="5">
      <t>カンリヒ</t>
    </rPh>
    <rPh sb="6" eb="10">
      <t>コウネツスイヒ</t>
    </rPh>
    <rPh sb="10" eb="12">
      <t>ウチワケ</t>
    </rPh>
    <rPh sb="12" eb="13">
      <t>ショ</t>
    </rPh>
    <phoneticPr fontId="2"/>
  </si>
  <si>
    <t>（円）</t>
    <rPh sb="1" eb="2">
      <t>エン</t>
    </rPh>
    <phoneticPr fontId="2"/>
  </si>
  <si>
    <t>(1) 使用量</t>
    <rPh sb="4" eb="6">
      <t>シヨウ</t>
    </rPh>
    <rPh sb="6" eb="7">
      <t>リョウ</t>
    </rPh>
    <phoneticPr fontId="2"/>
  </si>
  <si>
    <t>（㎥）</t>
    <phoneticPr fontId="2"/>
  </si>
  <si>
    <t>(2) 基本料金</t>
    <rPh sb="4" eb="6">
      <t>キホン</t>
    </rPh>
    <rPh sb="6" eb="8">
      <t>リョウキン</t>
    </rPh>
    <phoneticPr fontId="2"/>
  </si>
  <si>
    <t>(3) 従量料金</t>
    <rPh sb="4" eb="6">
      <t>ジュウリョウ</t>
    </rPh>
    <rPh sb="6" eb="8">
      <t>リョウキン</t>
    </rPh>
    <phoneticPr fontId="2"/>
  </si>
  <si>
    <t>(1) 基本料金</t>
    <rPh sb="4" eb="6">
      <t>キホン</t>
    </rPh>
    <rPh sb="6" eb="8">
      <t>リョウキン</t>
    </rPh>
    <phoneticPr fontId="2"/>
  </si>
  <si>
    <t>(2) 電力量料金</t>
    <rPh sb="4" eb="6">
      <t>デンリョク</t>
    </rPh>
    <rPh sb="6" eb="7">
      <t>リョウ</t>
    </rPh>
    <rPh sb="7" eb="9">
      <t>リョウキン</t>
    </rPh>
    <phoneticPr fontId="2"/>
  </si>
  <si>
    <t>　①使用電力量</t>
    <rPh sb="2" eb="4">
      <t>シヨウ</t>
    </rPh>
    <rPh sb="4" eb="6">
      <t>デンリョク</t>
    </rPh>
    <rPh sb="6" eb="7">
      <t>リョウ</t>
    </rPh>
    <phoneticPr fontId="2"/>
  </si>
  <si>
    <t>（kWh）</t>
    <phoneticPr fontId="2"/>
  </si>
  <si>
    <t>小計</t>
    <rPh sb="0" eb="2">
      <t>ショウケイ</t>
    </rPh>
    <phoneticPr fontId="2"/>
  </si>
  <si>
    <t>　②電力料金単価</t>
    <rPh sb="2" eb="4">
      <t>デンリョク</t>
    </rPh>
    <rPh sb="4" eb="6">
      <t>リョウキン</t>
    </rPh>
    <rPh sb="6" eb="8">
      <t>タンカ</t>
    </rPh>
    <phoneticPr fontId="2"/>
  </si>
  <si>
    <t>（円/kWh)</t>
    <rPh sb="1" eb="2">
      <t>エン</t>
    </rPh>
    <phoneticPr fontId="2"/>
  </si>
  <si>
    <t>　③燃料費調整額</t>
    <rPh sb="2" eb="5">
      <t>ネンリョウヒ</t>
    </rPh>
    <rPh sb="5" eb="7">
      <t>チョウセイ</t>
    </rPh>
    <rPh sb="7" eb="8">
      <t>ガク</t>
    </rPh>
    <phoneticPr fontId="2"/>
  </si>
  <si>
    <t>（円/㎥）</t>
    <rPh sb="1" eb="2">
      <t>エン</t>
    </rPh>
    <phoneticPr fontId="2"/>
  </si>
  <si>
    <t>本運動施設運営業務</t>
  </si>
  <si>
    <t>提案事業実施業務</t>
  </si>
  <si>
    <t>集客促進業務</t>
  </si>
  <si>
    <t>駐車場および駐輪場の運営業務</t>
  </si>
  <si>
    <t>飲料の提供販売業務</t>
  </si>
  <si>
    <t>会議室１～５</t>
    <rPh sb="0" eb="3">
      <t>カイギシツ</t>
    </rPh>
    <phoneticPr fontId="2"/>
  </si>
  <si>
    <t>２運営費（支出）……（ｃ２）計</t>
    <rPh sb="1" eb="3">
      <t>ウンエイ</t>
    </rPh>
    <rPh sb="3" eb="4">
      <t>ヒ</t>
    </rPh>
    <rPh sb="5" eb="7">
      <t>シシュツ</t>
    </rPh>
    <rPh sb="14" eb="15">
      <t>ケイ</t>
    </rPh>
    <phoneticPr fontId="2"/>
  </si>
  <si>
    <t>サービス購入料Ｃ（運営費の対価）　（ｃ２）－（ｃ１）</t>
    <rPh sb="4" eb="6">
      <t>コウニュウ</t>
    </rPh>
    <rPh sb="6" eb="7">
      <t>リョウ</t>
    </rPh>
    <rPh sb="9" eb="11">
      <t>ウンエイ</t>
    </rPh>
    <rPh sb="11" eb="12">
      <t>ヒ</t>
    </rPh>
    <rPh sb="13" eb="15">
      <t>タイカ</t>
    </rPh>
    <phoneticPr fontId="25"/>
  </si>
  <si>
    <t>提案利用料金収入年間納付額</t>
    <rPh sb="0" eb="2">
      <t>テイアン</t>
    </rPh>
    <rPh sb="2" eb="4">
      <t>リヨウ</t>
    </rPh>
    <rPh sb="4" eb="6">
      <t>リョウキン</t>
    </rPh>
    <rPh sb="6" eb="8">
      <t>シュウニュウ</t>
    </rPh>
    <rPh sb="8" eb="10">
      <t>ネンカン</t>
    </rPh>
    <rPh sb="10" eb="12">
      <t>ノウフ</t>
    </rPh>
    <rPh sb="12" eb="13">
      <t>ガク</t>
    </rPh>
    <phoneticPr fontId="2"/>
  </si>
  <si>
    <t>電子データは、Microsoft Excelで、必ず計算式等を残したファイル（本様式以外のシートに計算式がリンクする場合には、当該シートも含む。）とするよう留意すること。</t>
    <rPh sb="0" eb="2">
      <t>デンシ</t>
    </rPh>
    <phoneticPr fontId="2"/>
  </si>
  <si>
    <t>法人税等 ＝ 課税所得 × 実効税率（33.59%） とすること。</t>
    <rPh sb="0" eb="3">
      <t>ホウジンゼイ</t>
    </rPh>
    <rPh sb="3" eb="4">
      <t>トウ</t>
    </rPh>
    <rPh sb="7" eb="9">
      <t>カゼイ</t>
    </rPh>
    <rPh sb="9" eb="11">
      <t>ショトク</t>
    </rPh>
    <rPh sb="14" eb="16">
      <t>ジッコウ</t>
    </rPh>
    <rPh sb="16" eb="18">
      <t>ゼイリツ</t>
    </rPh>
    <phoneticPr fontId="2"/>
  </si>
  <si>
    <t>１．本運動場の設計・建設業務に要する費用</t>
    <phoneticPr fontId="2"/>
  </si>
  <si>
    <t>（１）事前調査業務費</t>
    <rPh sb="3" eb="5">
      <t>ジゼン</t>
    </rPh>
    <rPh sb="5" eb="7">
      <t>チョウサ</t>
    </rPh>
    <rPh sb="7" eb="9">
      <t>ギョウム</t>
    </rPh>
    <phoneticPr fontId="2"/>
  </si>
  <si>
    <t>（２）設計業務費（建築・土木）</t>
    <rPh sb="3" eb="5">
      <t>セッケイ</t>
    </rPh>
    <rPh sb="5" eb="7">
      <t>ギョウム</t>
    </rPh>
    <rPh sb="9" eb="11">
      <t>ケンチク</t>
    </rPh>
    <rPh sb="12" eb="14">
      <t>ドボク</t>
    </rPh>
    <phoneticPr fontId="2"/>
  </si>
  <si>
    <t>（３）　建設業務費（建築・土木）</t>
    <rPh sb="4" eb="6">
      <t>ケンセツ</t>
    </rPh>
    <rPh sb="6" eb="8">
      <t>ギョウム</t>
    </rPh>
    <rPh sb="10" eb="12">
      <t>ケンチク</t>
    </rPh>
    <rPh sb="13" eb="15">
      <t>ドボク</t>
    </rPh>
    <phoneticPr fontId="25"/>
  </si>
  <si>
    <t>２）共通費</t>
    <phoneticPr fontId="2"/>
  </si>
  <si>
    <t>①共通仮設費</t>
    <phoneticPr fontId="25"/>
  </si>
  <si>
    <t>②諸経費</t>
    <phoneticPr fontId="25"/>
  </si>
  <si>
    <t>３）建設期間中金利</t>
    <rPh sb="2" eb="4">
      <t>ケンセツ</t>
    </rPh>
    <rPh sb="4" eb="7">
      <t>キカンチュウ</t>
    </rPh>
    <rPh sb="7" eb="9">
      <t>キンリ</t>
    </rPh>
    <phoneticPr fontId="2"/>
  </si>
  <si>
    <t>（４）工事監理（管理）業務費</t>
    <rPh sb="11" eb="13">
      <t>ギョウム</t>
    </rPh>
    <phoneticPr fontId="25"/>
  </si>
  <si>
    <t>（５）周辺家屋影響調査・対策業務費</t>
    <rPh sb="3" eb="5">
      <t>シュウヘン</t>
    </rPh>
    <rPh sb="5" eb="7">
      <t>カオク</t>
    </rPh>
    <rPh sb="7" eb="9">
      <t>エイキョウ</t>
    </rPh>
    <rPh sb="9" eb="11">
      <t>チョウサ</t>
    </rPh>
    <rPh sb="12" eb="14">
      <t>タイサク</t>
    </rPh>
    <rPh sb="14" eb="16">
      <t>ギョウム</t>
    </rPh>
    <rPh sb="16" eb="17">
      <t>ヒ</t>
    </rPh>
    <phoneticPr fontId="25"/>
  </si>
  <si>
    <t>（６）備品等設置業務費</t>
    <rPh sb="3" eb="5">
      <t>ビヒン</t>
    </rPh>
    <rPh sb="5" eb="6">
      <t>ナド</t>
    </rPh>
    <rPh sb="6" eb="8">
      <t>セッチ</t>
    </rPh>
    <rPh sb="8" eb="10">
      <t>ギョウム</t>
    </rPh>
    <rPh sb="10" eb="11">
      <t>ヒ</t>
    </rPh>
    <phoneticPr fontId="25"/>
  </si>
  <si>
    <t>（７）開業準備業務費</t>
    <rPh sb="3" eb="5">
      <t>カイギョウ</t>
    </rPh>
    <rPh sb="5" eb="7">
      <t>ジュンビ</t>
    </rPh>
    <rPh sb="7" eb="9">
      <t>ギョウム</t>
    </rPh>
    <rPh sb="9" eb="10">
      <t>ヒ</t>
    </rPh>
    <phoneticPr fontId="2"/>
  </si>
  <si>
    <t>（８)完成式典支援業務</t>
    <rPh sb="3" eb="5">
      <t>カンセイ</t>
    </rPh>
    <rPh sb="5" eb="7">
      <t>シキテン</t>
    </rPh>
    <rPh sb="7" eb="9">
      <t>シエン</t>
    </rPh>
    <rPh sb="9" eb="11">
      <t>ギョウム</t>
    </rPh>
    <phoneticPr fontId="25"/>
  </si>
  <si>
    <t>（９）所有権移転業務費</t>
    <rPh sb="3" eb="6">
      <t>ショユウケン</t>
    </rPh>
    <rPh sb="6" eb="8">
      <t>イテン</t>
    </rPh>
    <rPh sb="8" eb="10">
      <t>ギョウム</t>
    </rPh>
    <rPh sb="10" eb="11">
      <t>ヒ</t>
    </rPh>
    <phoneticPr fontId="2"/>
  </si>
  <si>
    <t>（10）各種申請等業務費</t>
    <rPh sb="4" eb="6">
      <t>カクシュ</t>
    </rPh>
    <rPh sb="6" eb="8">
      <t>シンセイ</t>
    </rPh>
    <rPh sb="8" eb="9">
      <t>ナド</t>
    </rPh>
    <rPh sb="9" eb="11">
      <t>ギョウム</t>
    </rPh>
    <rPh sb="11" eb="12">
      <t>ヒ</t>
    </rPh>
    <phoneticPr fontId="2"/>
  </si>
  <si>
    <t>（11）国庫等補助金申請補助業務</t>
    <rPh sb="4" eb="6">
      <t>コッコ</t>
    </rPh>
    <rPh sb="6" eb="7">
      <t>トウ</t>
    </rPh>
    <rPh sb="7" eb="10">
      <t>ホジョキン</t>
    </rPh>
    <rPh sb="10" eb="12">
      <t>シンセイ</t>
    </rPh>
    <rPh sb="12" eb="14">
      <t>ホジョ</t>
    </rPh>
    <rPh sb="14" eb="16">
      <t>ギョウム</t>
    </rPh>
    <phoneticPr fontId="2"/>
  </si>
  <si>
    <t>２　その他本運動場の設計・建設業務に必要な費用（設計・建設期間中のSPC経費、税金、保険等）</t>
    <rPh sb="5" eb="6">
      <t>ホン</t>
    </rPh>
    <rPh sb="6" eb="9">
      <t>ウンドウジョウ</t>
    </rPh>
    <rPh sb="10" eb="12">
      <t>セッケイ</t>
    </rPh>
    <rPh sb="13" eb="15">
      <t>ケンセツ</t>
    </rPh>
    <rPh sb="15" eb="17">
      <t>ギョウム</t>
    </rPh>
    <rPh sb="18" eb="20">
      <t>ヒツヨウ</t>
    </rPh>
    <rPh sb="21" eb="23">
      <t>ヒヨウ</t>
    </rPh>
    <rPh sb="24" eb="26">
      <t>セッケイ</t>
    </rPh>
    <rPh sb="27" eb="29">
      <t>ケンセツ</t>
    </rPh>
    <rPh sb="29" eb="32">
      <t>キカンチュウ</t>
    </rPh>
    <rPh sb="36" eb="38">
      <t>ケイヒ</t>
    </rPh>
    <rPh sb="39" eb="41">
      <t>ゼイキン</t>
    </rPh>
    <rPh sb="42" eb="44">
      <t>ホケン</t>
    </rPh>
    <rPh sb="44" eb="45">
      <t>トウ</t>
    </rPh>
    <phoneticPr fontId="25"/>
  </si>
  <si>
    <t>・・・</t>
    <phoneticPr fontId="25"/>
  </si>
  <si>
    <t>サービス購入料Ａ－２（うち割賦元本のみ）</t>
    <rPh sb="4" eb="6">
      <t>コウニュウ</t>
    </rPh>
    <rPh sb="6" eb="7">
      <t>リョウ</t>
    </rPh>
    <rPh sb="13" eb="15">
      <t>カップ</t>
    </rPh>
    <rPh sb="15" eb="17">
      <t>ガンポン</t>
    </rPh>
    <phoneticPr fontId="25"/>
  </si>
  <si>
    <t>※</t>
    <phoneticPr fontId="2"/>
  </si>
  <si>
    <t>※</t>
    <phoneticPr fontId="2"/>
  </si>
  <si>
    <t>※</t>
    <phoneticPr fontId="2"/>
  </si>
  <si>
    <t>※</t>
    <phoneticPr fontId="2"/>
  </si>
  <si>
    <t xml:space="preserve">①＝(上記1の費用）× 75% </t>
    <rPh sb="3" eb="5">
      <t>ジョウキ</t>
    </rPh>
    <rPh sb="7" eb="9">
      <t>ヒヨウ</t>
    </rPh>
    <phoneticPr fontId="2"/>
  </si>
  <si>
    <t xml:space="preserve">②＝(上記1の費用）× 25%
＋上記2の費用 </t>
    <rPh sb="3" eb="5">
      <t>ジョウキ</t>
    </rPh>
    <rPh sb="7" eb="9">
      <t>ヒヨウ</t>
    </rPh>
    <rPh sb="17" eb="19">
      <t>ジョウキ</t>
    </rPh>
    <rPh sb="21" eb="23">
      <t>ヒヨウ</t>
    </rPh>
    <phoneticPr fontId="2"/>
  </si>
  <si>
    <t>①及び②の消費税</t>
    <rPh sb="1" eb="2">
      <t>オヨ</t>
    </rPh>
    <rPh sb="5" eb="8">
      <t>ショウヒゼイ</t>
    </rPh>
    <phoneticPr fontId="2"/>
  </si>
  <si>
    <t xml:space="preserve"> 時～ 時</t>
    <rPh sb="1" eb="2">
      <t>ジ</t>
    </rPh>
    <rPh sb="4" eb="5">
      <t>ジ</t>
    </rPh>
    <phoneticPr fontId="2"/>
  </si>
  <si>
    <t>延長  分単位</t>
    <rPh sb="0" eb="2">
      <t>エンチョウ</t>
    </rPh>
    <rPh sb="4" eb="5">
      <t>プン</t>
    </rPh>
    <rPh sb="5" eb="7">
      <t>タンイ</t>
    </rPh>
    <phoneticPr fontId="2"/>
  </si>
  <si>
    <t xml:space="preserve"> 時より前</t>
    <rPh sb="1" eb="2">
      <t>ジ</t>
    </rPh>
    <rPh sb="4" eb="5">
      <t>マエ</t>
    </rPh>
    <phoneticPr fontId="2"/>
  </si>
  <si>
    <t xml:space="preserve"> 時以降</t>
    <rPh sb="1" eb="2">
      <t>ジ</t>
    </rPh>
    <rPh sb="2" eb="4">
      <t>イコウ</t>
    </rPh>
    <phoneticPr fontId="2"/>
  </si>
  <si>
    <t>備考</t>
    <phoneticPr fontId="2"/>
  </si>
  <si>
    <t>費目内訳表には、消費税及び地方消費税は含めないこと。また、物価変動等についても考慮せず記入すること。</t>
    <phoneticPr fontId="25"/>
  </si>
  <si>
    <t>利用料金</t>
    <rPh sb="0" eb="2">
      <t>リヨウ</t>
    </rPh>
    <rPh sb="2" eb="4">
      <t>リョウキン</t>
    </rPh>
    <phoneticPr fontId="2"/>
  </si>
  <si>
    <t>提案事業による収入</t>
    <rPh sb="0" eb="2">
      <t>テイアン</t>
    </rPh>
    <rPh sb="2" eb="4">
      <t>ジギョウ</t>
    </rPh>
    <rPh sb="7" eb="9">
      <t>シュウニュウ</t>
    </rPh>
    <phoneticPr fontId="2"/>
  </si>
  <si>
    <t>①</t>
    <phoneticPr fontId="2"/>
  </si>
  <si>
    <t>②</t>
    <phoneticPr fontId="2"/>
  </si>
  <si>
    <t>②</t>
    <phoneticPr fontId="2"/>
  </si>
  <si>
    <t>金額は円単位とすること。</t>
    <phoneticPr fontId="2"/>
  </si>
  <si>
    <t>消費税及び地方消費税は含めないこと。また、物価変動等についても考慮せず記入すること。</t>
    <phoneticPr fontId="2"/>
  </si>
  <si>
    <t>-</t>
    <phoneticPr fontId="2"/>
  </si>
  <si>
    <t>※本資料は市の想定であり、実際の提案はテニスコートを除き、時間帯・区分は自由に提案できる。</t>
    <rPh sb="1" eb="2">
      <t>ホン</t>
    </rPh>
    <rPh sb="2" eb="4">
      <t>シリョウ</t>
    </rPh>
    <rPh sb="5" eb="6">
      <t>シ</t>
    </rPh>
    <rPh sb="7" eb="9">
      <t>ソウテイ</t>
    </rPh>
    <rPh sb="13" eb="15">
      <t>ジッサイ</t>
    </rPh>
    <rPh sb="16" eb="18">
      <t>テイアン</t>
    </rPh>
    <rPh sb="26" eb="27">
      <t>ノゾ</t>
    </rPh>
    <rPh sb="29" eb="32">
      <t>ジカンタイ</t>
    </rPh>
    <rPh sb="33" eb="35">
      <t>クブン</t>
    </rPh>
    <rPh sb="36" eb="38">
      <t>ジユウ</t>
    </rPh>
    <rPh sb="39" eb="41">
      <t>テイアン</t>
    </rPh>
    <phoneticPr fontId="60"/>
  </si>
  <si>
    <t>9時
～
11時</t>
    <rPh sb="1" eb="2">
      <t>ジ</t>
    </rPh>
    <rPh sb="7" eb="8">
      <t>ジ</t>
    </rPh>
    <phoneticPr fontId="60"/>
  </si>
  <si>
    <t>11時
～
13時</t>
    <rPh sb="2" eb="3">
      <t>ジ</t>
    </rPh>
    <rPh sb="8" eb="9">
      <t>ジ</t>
    </rPh>
    <phoneticPr fontId="60"/>
  </si>
  <si>
    <t>13時
～
15時</t>
    <rPh sb="2" eb="3">
      <t>ジ</t>
    </rPh>
    <rPh sb="8" eb="9">
      <t>ジ</t>
    </rPh>
    <phoneticPr fontId="60"/>
  </si>
  <si>
    <t>15時
～
17時</t>
    <rPh sb="2" eb="3">
      <t>ジ</t>
    </rPh>
    <rPh sb="8" eb="9">
      <t>ジ</t>
    </rPh>
    <phoneticPr fontId="60"/>
  </si>
  <si>
    <t>17時
～
19時</t>
    <rPh sb="2" eb="3">
      <t>ジ</t>
    </rPh>
    <rPh sb="8" eb="9">
      <t>ジ</t>
    </rPh>
    <phoneticPr fontId="60"/>
  </si>
  <si>
    <t>19時
～
21時</t>
    <rPh sb="2" eb="3">
      <t>ジ</t>
    </rPh>
    <rPh sb="8" eb="9">
      <t>ジ</t>
    </rPh>
    <phoneticPr fontId="60"/>
  </si>
  <si>
    <t>※テニスコートの枠外の時間帯、区分については自由に提案できる。</t>
    <rPh sb="8" eb="10">
      <t>ワクガイ</t>
    </rPh>
    <rPh sb="11" eb="14">
      <t>ジカンタイ</t>
    </rPh>
    <rPh sb="15" eb="17">
      <t>クブン</t>
    </rPh>
    <rPh sb="22" eb="24">
      <t>ジユウ</t>
    </rPh>
    <rPh sb="25" eb="27">
      <t>テイアン</t>
    </rPh>
    <phoneticPr fontId="2"/>
  </si>
  <si>
    <t>利用料金および提案事業等による収入</t>
    <rPh sb="0" eb="2">
      <t>リヨウ</t>
    </rPh>
    <rPh sb="2" eb="4">
      <t>リョウキン</t>
    </rPh>
    <rPh sb="7" eb="9">
      <t>テイアン</t>
    </rPh>
    <rPh sb="9" eb="11">
      <t>ジギョウ</t>
    </rPh>
    <rPh sb="11" eb="12">
      <t>トウ</t>
    </rPh>
    <rPh sb="15" eb="17">
      <t>シュウニュウ</t>
    </rPh>
    <phoneticPr fontId="2"/>
  </si>
  <si>
    <t>飲料の提供販売による収入</t>
    <rPh sb="0" eb="2">
      <t>インリョウ</t>
    </rPh>
    <rPh sb="3" eb="5">
      <t>テイキョウ</t>
    </rPh>
    <rPh sb="5" eb="7">
      <t>ハンバイ</t>
    </rPh>
    <rPh sb="10" eb="12">
      <t>シュウニュウ</t>
    </rPh>
    <phoneticPr fontId="2"/>
  </si>
  <si>
    <t>■ 貸出し備品等</t>
    <rPh sb="2" eb="4">
      <t>カシダシ</t>
    </rPh>
    <rPh sb="5" eb="7">
      <t>ビヒン</t>
    </rPh>
    <rPh sb="7" eb="8">
      <t>トウ</t>
    </rPh>
    <phoneticPr fontId="2"/>
  </si>
  <si>
    <t>■ 貸出し備品等</t>
    <phoneticPr fontId="2"/>
  </si>
  <si>
    <t>様式６-５－２　</t>
    <rPh sb="0" eb="2">
      <t>ヨウシキ</t>
    </rPh>
    <phoneticPr fontId="2"/>
  </si>
  <si>
    <t>利用料金提案（その他運動施設）</t>
    <rPh sb="0" eb="2">
      <t>リヨウ</t>
    </rPh>
    <rPh sb="2" eb="4">
      <t>リョウキン</t>
    </rPh>
    <rPh sb="4" eb="6">
      <t>テイアン</t>
    </rPh>
    <rPh sb="9" eb="10">
      <t>タ</t>
    </rPh>
    <rPh sb="10" eb="12">
      <t>ウンドウ</t>
    </rPh>
    <rPh sb="12" eb="14">
      <t>シセツ</t>
    </rPh>
    <phoneticPr fontId="2"/>
  </si>
  <si>
    <t>様式６-５－１　</t>
    <rPh sb="0" eb="2">
      <t>ヨウシキ</t>
    </rPh>
    <phoneticPr fontId="2"/>
  </si>
  <si>
    <t>利用料金提案（陸上競技場）</t>
  </si>
  <si>
    <t>(2) 使用量</t>
    <rPh sb="4" eb="6">
      <t>シヨウ</t>
    </rPh>
    <rPh sb="6" eb="7">
      <t>リョウ</t>
    </rPh>
    <phoneticPr fontId="2"/>
  </si>
  <si>
    <t>(3) 料金単価</t>
    <rPh sb="4" eb="6">
      <t>リョウキン</t>
    </rPh>
    <rPh sb="6" eb="8">
      <t>タンカ</t>
    </rPh>
    <phoneticPr fontId="2"/>
  </si>
  <si>
    <t>１利用料金および提案事業等による収入……（ｃ１）計　       計</t>
    <rPh sb="1" eb="3">
      <t>リヨウ</t>
    </rPh>
    <rPh sb="3" eb="5">
      <t>リョウキン</t>
    </rPh>
    <rPh sb="8" eb="10">
      <t>テイアン</t>
    </rPh>
    <rPh sb="10" eb="12">
      <t>ジギョウ</t>
    </rPh>
    <rPh sb="12" eb="13">
      <t>トウ</t>
    </rPh>
    <rPh sb="16" eb="18">
      <t>シュウニュウ</t>
    </rPh>
    <rPh sb="33" eb="34">
      <t>ケイ</t>
    </rPh>
    <phoneticPr fontId="2"/>
  </si>
  <si>
    <t>必要に応じて、項目を追加,削除又は細分化すること。</t>
    <rPh sb="0" eb="2">
      <t>ヒツヨウ</t>
    </rPh>
    <rPh sb="3" eb="4">
      <t>オウ</t>
    </rPh>
    <rPh sb="7" eb="9">
      <t>コウモク</t>
    </rPh>
    <rPh sb="10" eb="12">
      <t>ツイカ</t>
    </rPh>
    <rPh sb="13" eb="15">
      <t>サクジョ</t>
    </rPh>
    <rPh sb="15" eb="16">
      <t>マタ</t>
    </rPh>
    <rPh sb="17" eb="20">
      <t>サイブンカ</t>
    </rPh>
    <phoneticPr fontId="2"/>
  </si>
  <si>
    <t>支払金利</t>
    <rPh sb="0" eb="2">
      <t>シハライ</t>
    </rPh>
    <rPh sb="2" eb="4">
      <t>キンリ</t>
    </rPh>
    <phoneticPr fontId="2"/>
  </si>
  <si>
    <t>減価償却</t>
    <rPh sb="0" eb="2">
      <t>ゲンカ</t>
    </rPh>
    <rPh sb="2" eb="4">
      <t>ショウキャク</t>
    </rPh>
    <phoneticPr fontId="2"/>
  </si>
  <si>
    <t>借入金</t>
    <rPh sb="0" eb="1">
      <t>シャク</t>
    </rPh>
    <rPh sb="1" eb="3">
      <t>ニュウキン</t>
    </rPh>
    <phoneticPr fontId="2"/>
  </si>
  <si>
    <t>一時払い金</t>
    <rPh sb="0" eb="3">
      <t>イチジバラ</t>
    </rPh>
    <rPh sb="4" eb="5">
      <t>キン</t>
    </rPh>
    <phoneticPr fontId="2"/>
  </si>
  <si>
    <t>設備投資</t>
    <rPh sb="0" eb="2">
      <t>セツビ</t>
    </rPh>
    <rPh sb="2" eb="4">
      <t>トウシ</t>
    </rPh>
    <phoneticPr fontId="2"/>
  </si>
  <si>
    <t>借入金返済</t>
    <rPh sb="0" eb="1">
      <t>シャク</t>
    </rPh>
    <rPh sb="1" eb="3">
      <t>ニュウキン</t>
    </rPh>
    <rPh sb="3" eb="5">
      <t>ヘンサイ</t>
    </rPh>
    <phoneticPr fontId="2"/>
  </si>
  <si>
    <t>繰越欠損金は最長１０年間繰り越しができるものとする。</t>
    <rPh sb="0" eb="2">
      <t>クリコシ</t>
    </rPh>
    <rPh sb="2" eb="5">
      <t>ケッソンキン</t>
    </rPh>
    <rPh sb="6" eb="8">
      <t>サイチョウ</t>
    </rPh>
    <rPh sb="10" eb="12">
      <t>ネンカン</t>
    </rPh>
    <rPh sb="12" eb="13">
      <t>ク</t>
    </rPh>
    <rPh sb="14" eb="15">
      <t>コ</t>
    </rPh>
    <phoneticPr fontId="2"/>
  </si>
  <si>
    <t>－</t>
    <phoneticPr fontId="2"/>
  </si>
  <si>
    <t>－</t>
    <phoneticPr fontId="2"/>
  </si>
  <si>
    <t>★提案書作成時には、赤字を黒字とし、黄色の網掛けは外して下さい。</t>
    <rPh sb="1" eb="4">
      <t>テイアンショ</t>
    </rPh>
    <rPh sb="4" eb="7">
      <t>サクセイジ</t>
    </rPh>
    <rPh sb="10" eb="12">
      <t>アカジ</t>
    </rPh>
    <rPh sb="13" eb="15">
      <t>クロジ</t>
    </rPh>
    <rPh sb="18" eb="20">
      <t>キイロ</t>
    </rPh>
    <rPh sb="21" eb="23">
      <t>アミカ</t>
    </rPh>
    <rPh sb="25" eb="26">
      <t>ハズ</t>
    </rPh>
    <rPh sb="28" eb="29">
      <t>クダ</t>
    </rPh>
    <phoneticPr fontId="2"/>
  </si>
  <si>
    <t>費用は、平準化（平均）した額ではなく、提案する内容・工程に合わせ、各年度における事業者の実際の支払い予定額を記入すること（サービス購入料の欄を除く）。</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4" eb="46">
      <t>ジッサイ</t>
    </rPh>
    <rPh sb="47" eb="49">
      <t>シハラ</t>
    </rPh>
    <rPh sb="50" eb="52">
      <t>ヨテイ</t>
    </rPh>
    <rPh sb="52" eb="53">
      <t>ガク</t>
    </rPh>
    <rPh sb="54" eb="56">
      <t>キニュウ</t>
    </rPh>
    <rPh sb="65" eb="67">
      <t>コウニュウ</t>
    </rPh>
    <rPh sb="67" eb="68">
      <t>リョウ</t>
    </rPh>
    <rPh sb="69" eb="70">
      <t>ラン</t>
    </rPh>
    <rPh sb="71" eb="72">
      <t>ノゾ</t>
    </rPh>
    <phoneticPr fontId="2"/>
  </si>
  <si>
    <t>備品等保守管理業務</t>
    <rPh sb="0" eb="2">
      <t>ビヒン</t>
    </rPh>
    <rPh sb="2" eb="3">
      <t>トウ</t>
    </rPh>
    <rPh sb="3" eb="5">
      <t>ホシュ</t>
    </rPh>
    <rPh sb="5" eb="7">
      <t>カンリ</t>
    </rPh>
    <rPh sb="7" eb="9">
      <t>ギョウム</t>
    </rPh>
    <phoneticPr fontId="2"/>
  </si>
  <si>
    <r>
      <t>合計　</t>
    </r>
    <r>
      <rPr>
        <strike/>
        <sz val="10"/>
        <color rgb="FFFF0000"/>
        <rFont val="ＭＳ 明朝"/>
        <family val="1"/>
        <charset val="128"/>
      </rPr>
      <t>（Ｂ－１）</t>
    </r>
    <phoneticPr fontId="2"/>
  </si>
  <si>
    <r>
      <t>　合計（1+2+3+4+5)　</t>
    </r>
    <r>
      <rPr>
        <strike/>
        <sz val="10"/>
        <color rgb="FFFF0000"/>
        <rFont val="ＭＳ ゴシック"/>
        <family val="3"/>
        <charset val="128"/>
      </rPr>
      <t>･･･Ｂ－２</t>
    </r>
    <rPh sb="1" eb="3">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</si>
</sst>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0.0%"/>
    <numFmt numFmtId="179" formatCode="#,##0_ ;[Red]\-#,##0\ "/>
    <numFmt numFmtId="180" formatCode="#,##0;&quot;▲ &quot;#,##0"/>
    <numFmt numFmtId="181" formatCode="#,##0.000_ "/>
    <numFmt numFmtId="182" formatCode="0.000%"/>
    <numFmt numFmtId="183" formatCode="#,##0&quot;       &quot;"/>
    <numFmt numFmtId="184" formatCode="#,##0;\-#,##0;&quot;-&quot;"/>
  </numFmts>
  <fonts count="70"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b/>
      <sz val="20"/>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sz val="12"/>
      <name val="ＭＳ 明朝"/>
      <family val="1"/>
      <charset val="128"/>
    </font>
    <font>
      <sz val="11"/>
      <name val="ＭＳ 明朝"/>
      <family val="1"/>
      <charset val="128"/>
    </font>
    <font>
      <sz val="9"/>
      <name val="ＭＳ Ｐゴシック"/>
      <family val="3"/>
      <charset val="128"/>
    </font>
    <font>
      <sz val="16"/>
      <name val="ＭＳ Ｐゴシック"/>
      <family val="3"/>
      <charset val="128"/>
    </font>
    <font>
      <sz val="14"/>
      <name val="ＭＳ 明朝"/>
      <family val="1"/>
      <charset val="128"/>
    </font>
    <font>
      <sz val="16"/>
      <name val="ＭＳ ゴシック"/>
      <family val="3"/>
      <charset val="128"/>
    </font>
    <font>
      <sz val="10"/>
      <name val="ＭＳ 明朝"/>
      <family val="1"/>
      <charset val="128"/>
    </font>
    <font>
      <sz val="10"/>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b/>
      <sz val="10"/>
      <name val="ＭＳ 明朝"/>
      <family val="1"/>
      <charset val="128"/>
    </font>
    <font>
      <sz val="20"/>
      <name val="ＭＳ 明朝"/>
      <family val="1"/>
      <charset val="128"/>
    </font>
    <font>
      <sz val="28"/>
      <name val="ＭＳ ゴシック"/>
      <family val="3"/>
      <charset val="128"/>
    </font>
    <font>
      <sz val="20"/>
      <name val="ＭＳ ゴシック"/>
      <family val="3"/>
      <charset val="128"/>
    </font>
    <font>
      <sz val="30"/>
      <name val="ＭＳ ゴシック"/>
      <family val="3"/>
      <charset val="128"/>
    </font>
    <font>
      <sz val="22"/>
      <name val="ＭＳ 明朝"/>
      <family val="1"/>
      <charset val="128"/>
    </font>
    <font>
      <sz val="12"/>
      <name val="ＭＳ ゴシック"/>
      <family val="3"/>
      <charset val="128"/>
    </font>
    <font>
      <sz val="22"/>
      <name val="ＭＳ Ｐゴシック"/>
      <family val="3"/>
      <charset val="128"/>
    </font>
    <font>
      <b/>
      <sz val="16"/>
      <name val="ＭＳ ゴシック"/>
      <family val="3"/>
      <charset val="128"/>
    </font>
    <font>
      <b/>
      <sz val="16"/>
      <name val="ＭＳ 明朝"/>
      <family val="1"/>
      <charset val="128"/>
    </font>
    <font>
      <b/>
      <sz val="11"/>
      <name val="ＭＳ Ｐゴシック"/>
      <family val="3"/>
      <charset val="128"/>
    </font>
    <font>
      <b/>
      <sz val="12"/>
      <name val="ＭＳ 明朝"/>
      <family val="1"/>
      <charset val="128"/>
    </font>
    <font>
      <sz val="6"/>
      <name val="ＭＳ Ｐゴシック"/>
      <family val="3"/>
      <charset val="128"/>
    </font>
    <font>
      <sz val="8"/>
      <name val="ＭＳ Ｐゴシック"/>
      <family val="3"/>
      <charset val="128"/>
    </font>
    <font>
      <sz val="18"/>
      <name val="ＭＳ Ｐゴシック"/>
      <family val="3"/>
      <charset val="128"/>
    </font>
    <font>
      <b/>
      <sz val="10"/>
      <color theme="1"/>
      <name val="ＭＳ 明朝"/>
      <family val="1"/>
      <charset val="128"/>
    </font>
    <font>
      <sz val="10"/>
      <color theme="1"/>
      <name val="ＭＳ 明朝"/>
      <family val="1"/>
      <charset val="128"/>
    </font>
    <font>
      <sz val="12"/>
      <color theme="1"/>
      <name val="ＭＳ 明朝"/>
      <family val="1"/>
      <charset val="128"/>
    </font>
    <font>
      <sz val="10"/>
      <color rgb="FFFF0000"/>
      <name val="ＭＳ 明朝"/>
      <family val="1"/>
      <charset val="128"/>
    </font>
    <font>
      <strike/>
      <sz val="10"/>
      <color rgb="FFFF0000"/>
      <name val="ＭＳ 明朝"/>
      <family val="1"/>
      <charset val="128"/>
    </font>
    <font>
      <b/>
      <i/>
      <sz val="10"/>
      <color rgb="FFFF0000"/>
      <name val="ＭＳ 明朝"/>
      <family val="1"/>
      <charset val="128"/>
    </font>
    <font>
      <strike/>
      <sz val="10"/>
      <color rgb="FFFF0000"/>
      <name val="ＭＳ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s>
  <borders count="15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thin">
        <color indexed="64"/>
      </right>
      <top/>
      <bottom style="dashed">
        <color indexed="64"/>
      </bottom>
      <diagonal/>
    </border>
    <border>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dashed">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Up="1">
      <left/>
      <right/>
      <top style="medium">
        <color indexed="64"/>
      </top>
      <bottom style="thin">
        <color indexed="64"/>
      </bottom>
      <diagonal style="thin">
        <color indexed="64"/>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s>
  <cellStyleXfs count="65">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84" fontId="38" fillId="0" borderId="0" applyFill="0" applyBorder="0" applyAlignment="0"/>
    <xf numFmtId="0" fontId="39" fillId="0" borderId="0">
      <alignment horizontal="left"/>
    </xf>
    <xf numFmtId="0" fontId="40" fillId="0" borderId="1" applyNumberFormat="0" applyAlignment="0" applyProtection="0">
      <alignment horizontal="left" vertical="center"/>
    </xf>
    <xf numFmtId="0" fontId="40" fillId="0" borderId="2">
      <alignment horizontal="left" vertical="center"/>
    </xf>
    <xf numFmtId="0" fontId="41" fillId="0" borderId="0"/>
    <xf numFmtId="4" fontId="39" fillId="0" borderId="0">
      <alignment horizontal="right"/>
    </xf>
    <xf numFmtId="4" fontId="42" fillId="0" borderId="0">
      <alignment horizontal="right"/>
    </xf>
    <xf numFmtId="0" fontId="43" fillId="0" borderId="0">
      <alignment horizontal="left"/>
    </xf>
    <xf numFmtId="0" fontId="44"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3"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23" fillId="0" borderId="0" applyFill="0" applyBorder="0" applyAlignment="0" applyProtection="0"/>
    <xf numFmtId="0" fontId="10" fillId="22" borderId="4" applyNumberFormat="0" applyFont="0" applyAlignment="0" applyProtection="0">
      <alignment vertical="center"/>
    </xf>
    <xf numFmtId="0" fontId="11" fillId="0" borderId="5" applyNumberFormat="0" applyFill="0" applyAlignment="0" applyProtection="0">
      <alignment vertical="center"/>
    </xf>
    <xf numFmtId="0" fontId="12" fillId="3" borderId="0" applyNumberFormat="0" applyBorder="0" applyAlignment="0" applyProtection="0">
      <alignment vertical="center"/>
    </xf>
    <xf numFmtId="0" fontId="13" fillId="23" borderId="6"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183" fontId="45" fillId="0" borderId="10" applyFill="0">
      <alignment horizontal="right"/>
    </xf>
    <xf numFmtId="3" fontId="40" fillId="0" borderId="11" applyFill="0" applyBorder="0">
      <alignment horizontal="right"/>
    </xf>
    <xf numFmtId="0" fontId="18" fillId="0" borderId="12" applyNumberFormat="0" applyFill="0" applyAlignment="0" applyProtection="0">
      <alignment vertical="center"/>
    </xf>
    <xf numFmtId="0" fontId="19" fillId="23" borderId="13" applyNumberFormat="0" applyAlignment="0" applyProtection="0">
      <alignment vertical="center"/>
    </xf>
    <xf numFmtId="0" fontId="20" fillId="0" borderId="0" applyNumberFormat="0" applyFill="0" applyBorder="0" applyAlignment="0" applyProtection="0">
      <alignment vertical="center"/>
    </xf>
    <xf numFmtId="3" fontId="46" fillId="0" borderId="14" applyBorder="0">
      <alignment horizontal="right"/>
    </xf>
    <xf numFmtId="3" fontId="47" fillId="0" borderId="15" applyBorder="0">
      <alignment horizontal="right"/>
    </xf>
    <xf numFmtId="0" fontId="21" fillId="7" borderId="6" applyNumberFormat="0" applyAlignment="0" applyProtection="0">
      <alignment vertical="center"/>
    </xf>
    <xf numFmtId="0" fontId="1" fillId="0" borderId="0"/>
    <xf numFmtId="0" fontId="1" fillId="0" borderId="0"/>
    <xf numFmtId="0" fontId="1" fillId="0" borderId="0"/>
    <xf numFmtId="0" fontId="24" fillId="0" borderId="0"/>
    <xf numFmtId="0" fontId="1" fillId="0" borderId="0"/>
    <xf numFmtId="0" fontId="1" fillId="0" borderId="0"/>
    <xf numFmtId="1" fontId="34" fillId="0" borderId="0">
      <alignment vertical="center"/>
    </xf>
    <xf numFmtId="0" fontId="22" fillId="4" borderId="0" applyNumberFormat="0" applyBorder="0" applyAlignment="0" applyProtection="0">
      <alignment vertical="center"/>
    </xf>
  </cellStyleXfs>
  <cellXfs count="926">
    <xf numFmtId="0" fontId="0" fillId="0" borderId="0" xfId="0">
      <alignment vertical="center"/>
    </xf>
    <xf numFmtId="0" fontId="24" fillId="0" borderId="0" xfId="57" applyFont="1" applyFill="1" applyAlignment="1">
      <alignment vertical="center" wrapText="1"/>
    </xf>
    <xf numFmtId="0" fontId="24" fillId="0" borderId="0" xfId="57" applyFont="1" applyFill="1" applyAlignment="1">
      <alignment horizontal="center" vertical="center" wrapText="1"/>
    </xf>
    <xf numFmtId="0" fontId="26" fillId="0" borderId="0" xfId="57" applyFont="1" applyFill="1" applyAlignment="1">
      <alignment horizontal="centerContinuous" vertical="center"/>
    </xf>
    <xf numFmtId="0" fontId="27" fillId="0" borderId="0" xfId="60" applyFont="1" applyAlignment="1">
      <alignment vertical="center"/>
    </xf>
    <xf numFmtId="0" fontId="3" fillId="24" borderId="0" xfId="58" applyFont="1" applyFill="1" applyAlignment="1">
      <alignment horizontal="left" vertical="top"/>
    </xf>
    <xf numFmtId="0" fontId="3" fillId="24" borderId="0" xfId="58" applyFont="1" applyFill="1" applyAlignment="1">
      <alignment vertical="top"/>
    </xf>
    <xf numFmtId="0" fontId="3" fillId="24" borderId="0" xfId="58" applyFont="1" applyFill="1" applyAlignment="1">
      <alignment horizontal="center" vertical="top"/>
    </xf>
    <xf numFmtId="0" fontId="3" fillId="24" borderId="0" xfId="58" applyFont="1" applyFill="1" applyAlignment="1">
      <alignment vertical="center"/>
    </xf>
    <xf numFmtId="0" fontId="3" fillId="24" borderId="0" xfId="58" applyFont="1" applyFill="1" applyBorder="1" applyAlignment="1">
      <alignment vertical="center"/>
    </xf>
    <xf numFmtId="3" fontId="3" fillId="24" borderId="0" xfId="44" applyNumberFormat="1" applyFont="1" applyFill="1" applyAlignment="1"/>
    <xf numFmtId="3" fontId="32" fillId="24" borderId="0" xfId="44" applyNumberFormat="1" applyFont="1" applyFill="1" applyAlignment="1"/>
    <xf numFmtId="3" fontId="29" fillId="24" borderId="0" xfId="44" applyNumberFormat="1" applyFont="1" applyFill="1" applyAlignment="1">
      <alignment horizontal="center" vertical="center"/>
    </xf>
    <xf numFmtId="0" fontId="28" fillId="24" borderId="0" xfId="59" applyFont="1" applyFill="1" applyAlignment="1">
      <alignment horizontal="center" vertical="center"/>
    </xf>
    <xf numFmtId="0" fontId="0" fillId="24" borderId="0" xfId="0" applyFill="1">
      <alignment vertical="center"/>
    </xf>
    <xf numFmtId="0" fontId="0" fillId="24" borderId="0" xfId="0" applyFill="1" applyBorder="1">
      <alignment vertical="center"/>
    </xf>
    <xf numFmtId="0" fontId="24" fillId="24" borderId="0" xfId="57" applyFont="1" applyFill="1" applyAlignment="1">
      <alignment vertical="center" wrapText="1"/>
    </xf>
    <xf numFmtId="0" fontId="24" fillId="24" borderId="0" xfId="57" applyFont="1" applyFill="1" applyAlignment="1">
      <alignment horizontal="center" vertical="center" wrapText="1"/>
    </xf>
    <xf numFmtId="0" fontId="24" fillId="24" borderId="0" xfId="57" applyFont="1" applyFill="1" applyAlignment="1">
      <alignment horizontal="right" vertical="center"/>
    </xf>
    <xf numFmtId="0" fontId="27" fillId="24" borderId="0" xfId="60" applyFont="1" applyFill="1" applyAlignment="1">
      <alignment vertical="center"/>
    </xf>
    <xf numFmtId="0" fontId="36" fillId="24" borderId="16" xfId="60" applyFont="1" applyFill="1" applyBorder="1" applyAlignment="1">
      <alignment horizontal="justify" vertical="center" wrapText="1"/>
    </xf>
    <xf numFmtId="0" fontId="36" fillId="24" borderId="0" xfId="60" applyFont="1" applyFill="1" applyBorder="1" applyAlignment="1">
      <alignment horizontal="justify" wrapText="1"/>
    </xf>
    <xf numFmtId="0" fontId="36" fillId="24" borderId="0" xfId="0" applyFont="1" applyFill="1" applyBorder="1" applyAlignment="1">
      <alignment vertical="center"/>
    </xf>
    <xf numFmtId="0" fontId="36" fillId="24" borderId="0" xfId="0" applyFont="1" applyFill="1" applyBorder="1">
      <alignment vertical="center"/>
    </xf>
    <xf numFmtId="0" fontId="36" fillId="24" borderId="0" xfId="61" applyFont="1" applyFill="1" applyAlignment="1">
      <alignment horizontal="left" vertical="top"/>
    </xf>
    <xf numFmtId="3" fontId="36" fillId="24" borderId="0" xfId="44" applyNumberFormat="1" applyFont="1" applyFill="1" applyBorder="1" applyAlignment="1">
      <alignment horizontal="left" vertical="top"/>
    </xf>
    <xf numFmtId="3" fontId="36" fillId="24" borderId="0" xfId="44" applyNumberFormat="1" applyFont="1" applyFill="1" applyAlignment="1">
      <alignment horizontal="left" vertical="top" wrapText="1"/>
    </xf>
    <xf numFmtId="0" fontId="10" fillId="0" borderId="0" xfId="60" applyFont="1" applyAlignment="1">
      <alignment vertical="center"/>
    </xf>
    <xf numFmtId="0" fontId="36" fillId="24" borderId="17" xfId="60" applyFont="1" applyFill="1" applyBorder="1" applyAlignment="1">
      <alignment horizontal="justify" vertical="center" wrapText="1"/>
    </xf>
    <xf numFmtId="0" fontId="36" fillId="24" borderId="17" xfId="60" applyFont="1" applyFill="1" applyBorder="1" applyAlignment="1">
      <alignment horizontal="right" vertical="center" wrapText="1"/>
    </xf>
    <xf numFmtId="0" fontId="36" fillId="24" borderId="18" xfId="60" applyFont="1" applyFill="1" applyBorder="1" applyAlignment="1">
      <alignment horizontal="justify" vertical="center" wrapText="1"/>
    </xf>
    <xf numFmtId="0" fontId="36" fillId="24" borderId="19" xfId="60" applyFont="1" applyFill="1" applyBorder="1" applyAlignment="1">
      <alignment horizontal="right" vertical="center" wrapText="1"/>
    </xf>
    <xf numFmtId="0" fontId="36" fillId="24" borderId="16" xfId="60" applyFont="1" applyFill="1" applyBorder="1" applyAlignment="1">
      <alignment horizontal="right" vertical="center" wrapText="1"/>
    </xf>
    <xf numFmtId="0" fontId="36" fillId="24" borderId="20" xfId="60" applyFont="1" applyFill="1" applyBorder="1" applyAlignment="1">
      <alignment horizontal="justify" vertical="center" wrapText="1"/>
    </xf>
    <xf numFmtId="0" fontId="36" fillId="24" borderId="21" xfId="60" applyFont="1" applyFill="1" applyBorder="1" applyAlignment="1">
      <alignment horizontal="justify" vertical="center" wrapText="1"/>
    </xf>
    <xf numFmtId="0" fontId="36" fillId="24" borderId="22" xfId="60" applyFont="1" applyFill="1" applyBorder="1" applyAlignment="1">
      <alignment horizontal="justify" vertical="center" wrapText="1"/>
    </xf>
    <xf numFmtId="0" fontId="36" fillId="24" borderId="21" xfId="60" applyFont="1" applyFill="1" applyBorder="1" applyAlignment="1">
      <alignment horizontal="right" vertical="center" wrapText="1"/>
    </xf>
    <xf numFmtId="0" fontId="36" fillId="24" borderId="23" xfId="60" applyFont="1" applyFill="1" applyBorder="1" applyAlignment="1">
      <alignment horizontal="justify" vertical="center" wrapText="1"/>
    </xf>
    <xf numFmtId="0" fontId="36" fillId="24" borderId="24" xfId="60" applyFont="1" applyFill="1" applyBorder="1" applyAlignment="1">
      <alignment horizontal="justify" vertical="center" wrapText="1"/>
    </xf>
    <xf numFmtId="0" fontId="36" fillId="24" borderId="25" xfId="60" applyFont="1" applyFill="1" applyBorder="1" applyAlignment="1">
      <alignment horizontal="justify" vertical="center" wrapText="1"/>
    </xf>
    <xf numFmtId="0" fontId="36" fillId="24" borderId="26" xfId="60" applyFont="1" applyFill="1" applyBorder="1" applyAlignment="1">
      <alignment horizontal="justify" vertical="center" wrapText="1"/>
    </xf>
    <xf numFmtId="0" fontId="36" fillId="24" borderId="27" xfId="60" applyFont="1" applyFill="1" applyBorder="1" applyAlignment="1">
      <alignment horizontal="justify" vertical="center" wrapText="1"/>
    </xf>
    <xf numFmtId="0" fontId="36" fillId="24" borderId="28" xfId="60" applyFont="1" applyFill="1" applyBorder="1" applyAlignment="1">
      <alignment horizontal="right" vertical="center" wrapText="1"/>
    </xf>
    <xf numFmtId="0" fontId="36" fillId="24" borderId="29" xfId="60" applyFont="1" applyFill="1" applyBorder="1" applyAlignment="1">
      <alignment horizontal="justify" vertical="center" wrapText="1"/>
    </xf>
    <xf numFmtId="0" fontId="36" fillId="24" borderId="0" xfId="60" applyFont="1" applyFill="1" applyBorder="1" applyAlignment="1">
      <alignment horizontal="justify" vertical="center" wrapText="1"/>
    </xf>
    <xf numFmtId="0" fontId="36" fillId="24" borderId="0" xfId="60" applyFont="1" applyFill="1" applyBorder="1" applyAlignment="1">
      <alignment horizontal="right" vertical="center" wrapText="1"/>
    </xf>
    <xf numFmtId="0" fontId="10" fillId="24" borderId="0" xfId="60" applyFont="1" applyFill="1" applyAlignment="1">
      <alignment vertical="center"/>
    </xf>
    <xf numFmtId="0" fontId="36" fillId="24" borderId="30" xfId="60" applyFont="1" applyFill="1" applyBorder="1" applyAlignment="1">
      <alignment horizontal="right" vertical="center" wrapText="1"/>
    </xf>
    <xf numFmtId="0" fontId="36" fillId="24" borderId="0" xfId="60" applyFont="1" applyFill="1" applyBorder="1" applyAlignment="1">
      <alignment vertical="center" wrapText="1"/>
    </xf>
    <xf numFmtId="9" fontId="36" fillId="24" borderId="0" xfId="60" applyNumberFormat="1" applyFont="1" applyFill="1" applyBorder="1" applyAlignment="1">
      <alignment horizontal="justify" vertical="center" wrapText="1"/>
    </xf>
    <xf numFmtId="0" fontId="36" fillId="24" borderId="0" xfId="60" applyFont="1" applyFill="1" applyBorder="1" applyAlignment="1">
      <alignment horizontal="center" vertical="center" wrapText="1"/>
    </xf>
    <xf numFmtId="0" fontId="36" fillId="24" borderId="0" xfId="60" applyFont="1" applyFill="1" applyBorder="1" applyAlignment="1">
      <alignment vertical="center"/>
    </xf>
    <xf numFmtId="0" fontId="36" fillId="24" borderId="0" xfId="61" applyFont="1" applyFill="1" applyAlignment="1">
      <alignment horizontal="center" vertical="top"/>
    </xf>
    <xf numFmtId="0" fontId="36" fillId="24" borderId="0" xfId="58" applyFont="1" applyFill="1" applyBorder="1" applyAlignment="1">
      <alignment horizontal="center" vertical="top"/>
    </xf>
    <xf numFmtId="0" fontId="36" fillId="24" borderId="31" xfId="60" applyFont="1" applyFill="1" applyBorder="1" applyAlignment="1">
      <alignment horizontal="justify" vertical="center" wrapText="1"/>
    </xf>
    <xf numFmtId="0" fontId="36" fillId="24" borderId="32" xfId="60" applyFont="1" applyFill="1" applyBorder="1" applyAlignment="1">
      <alignment horizontal="justify" vertical="center" wrapText="1"/>
    </xf>
    <xf numFmtId="10" fontId="36" fillId="24" borderId="0" xfId="37" applyNumberFormat="1" applyFont="1" applyFill="1" applyBorder="1" applyAlignment="1">
      <alignment horizontal="left" vertical="top"/>
    </xf>
    <xf numFmtId="179" fontId="36" fillId="24" borderId="0" xfId="44" applyNumberFormat="1" applyFont="1" applyFill="1" applyBorder="1" applyAlignment="1">
      <alignment horizontal="left" vertical="top"/>
    </xf>
    <xf numFmtId="0" fontId="36" fillId="24" borderId="0" xfId="58" applyFont="1" applyFill="1" applyBorder="1" applyAlignment="1">
      <alignment horizontal="left" vertical="top"/>
    </xf>
    <xf numFmtId="0" fontId="36" fillId="24" borderId="0" xfId="58" applyFont="1" applyFill="1" applyAlignment="1">
      <alignment horizontal="left" vertical="top"/>
    </xf>
    <xf numFmtId="0" fontId="36" fillId="24" borderId="0" xfId="58" applyFont="1" applyFill="1" applyAlignment="1">
      <alignment horizontal="left" vertical="center"/>
    </xf>
    <xf numFmtId="0" fontId="36" fillId="24" borderId="0" xfId="58" applyFont="1" applyFill="1" applyBorder="1" applyAlignment="1">
      <alignment horizontal="center" vertical="center"/>
    </xf>
    <xf numFmtId="0" fontId="36" fillId="25" borderId="33" xfId="58" applyFont="1" applyFill="1" applyBorder="1" applyAlignment="1">
      <alignment horizontal="center" vertical="center" wrapText="1"/>
    </xf>
    <xf numFmtId="0" fontId="36" fillId="25" borderId="34" xfId="58" applyFont="1" applyFill="1" applyBorder="1" applyAlignment="1">
      <alignment horizontal="center" vertical="center"/>
    </xf>
    <xf numFmtId="0" fontId="36" fillId="25" borderId="35" xfId="58" applyFont="1" applyFill="1" applyBorder="1" applyAlignment="1">
      <alignment horizontal="center" vertical="center"/>
    </xf>
    <xf numFmtId="0" fontId="36" fillId="24" borderId="36" xfId="58" applyFont="1" applyFill="1" applyBorder="1" applyAlignment="1">
      <alignment horizontal="center" vertical="center"/>
    </xf>
    <xf numFmtId="0" fontId="36" fillId="24" borderId="37" xfId="58" applyFont="1" applyFill="1" applyBorder="1" applyAlignment="1">
      <alignment vertical="center" wrapText="1"/>
    </xf>
    <xf numFmtId="0" fontId="36" fillId="24" borderId="38" xfId="58" applyFont="1" applyFill="1" applyBorder="1" applyAlignment="1">
      <alignment vertical="center"/>
    </xf>
    <xf numFmtId="0" fontId="36" fillId="24" borderId="39" xfId="58" applyFont="1" applyFill="1" applyBorder="1" applyAlignment="1">
      <alignment vertical="center" wrapText="1"/>
    </xf>
    <xf numFmtId="10" fontId="36" fillId="24" borderId="40" xfId="37" applyNumberFormat="1" applyFont="1" applyFill="1" applyBorder="1" applyAlignment="1">
      <alignment horizontal="right" vertical="center"/>
    </xf>
    <xf numFmtId="0" fontId="36" fillId="24" borderId="41" xfId="58" applyFont="1" applyFill="1" applyBorder="1" applyAlignment="1">
      <alignment horizontal="center" vertical="center"/>
    </xf>
    <xf numFmtId="0" fontId="36" fillId="24" borderId="42" xfId="58" applyFont="1" applyFill="1" applyBorder="1" applyAlignment="1">
      <alignment vertical="center" wrapText="1"/>
    </xf>
    <xf numFmtId="0" fontId="36" fillId="24" borderId="43" xfId="58" applyFont="1" applyFill="1" applyBorder="1" applyAlignment="1">
      <alignment vertical="center"/>
    </xf>
    <xf numFmtId="10" fontId="36" fillId="24" borderId="25" xfId="37" applyNumberFormat="1" applyFont="1" applyFill="1" applyBorder="1" applyAlignment="1">
      <alignment horizontal="right" vertical="center"/>
    </xf>
    <xf numFmtId="0" fontId="36" fillId="24" borderId="44" xfId="58" applyFont="1" applyFill="1" applyBorder="1" applyAlignment="1">
      <alignment horizontal="center" vertical="center"/>
    </xf>
    <xf numFmtId="0" fontId="36" fillId="24" borderId="45" xfId="58" applyFont="1" applyFill="1" applyBorder="1" applyAlignment="1">
      <alignment vertical="center" wrapText="1"/>
    </xf>
    <xf numFmtId="0" fontId="36" fillId="24" borderId="46" xfId="58" applyFont="1" applyFill="1" applyBorder="1" applyAlignment="1">
      <alignment vertical="center"/>
    </xf>
    <xf numFmtId="0" fontId="36" fillId="24" borderId="46" xfId="58" applyFont="1" applyFill="1" applyBorder="1" applyAlignment="1">
      <alignment vertical="center" wrapText="1"/>
    </xf>
    <xf numFmtId="10" fontId="36" fillId="24" borderId="47" xfId="37" applyNumberFormat="1" applyFont="1" applyFill="1" applyBorder="1" applyAlignment="1">
      <alignment horizontal="right" vertical="center"/>
    </xf>
    <xf numFmtId="10" fontId="36" fillId="24" borderId="48" xfId="44" applyNumberFormat="1" applyFont="1" applyFill="1" applyBorder="1" applyAlignment="1">
      <alignment horizontal="right" vertical="center"/>
    </xf>
    <xf numFmtId="0" fontId="36" fillId="25" borderId="49" xfId="58" applyFont="1" applyFill="1" applyBorder="1" applyAlignment="1">
      <alignment horizontal="center" vertical="center"/>
    </xf>
    <xf numFmtId="0" fontId="36" fillId="25" borderId="50" xfId="58" applyFont="1" applyFill="1" applyBorder="1" applyAlignment="1">
      <alignment horizontal="center" vertical="center"/>
    </xf>
    <xf numFmtId="0" fontId="36" fillId="24" borderId="37" xfId="58" applyFont="1" applyFill="1" applyBorder="1" applyAlignment="1">
      <alignment horizontal="center" vertical="center"/>
    </xf>
    <xf numFmtId="0" fontId="36" fillId="24" borderId="37" xfId="58" applyFont="1" applyFill="1" applyBorder="1" applyAlignment="1">
      <alignment horizontal="center" vertical="center" wrapText="1"/>
    </xf>
    <xf numFmtId="0" fontId="36" fillId="24" borderId="42" xfId="58" applyFont="1" applyFill="1" applyBorder="1" applyAlignment="1">
      <alignment horizontal="center" vertical="center"/>
    </xf>
    <xf numFmtId="0" fontId="36" fillId="24" borderId="42" xfId="58" applyFont="1" applyFill="1" applyBorder="1" applyAlignment="1">
      <alignment horizontal="center" vertical="center" wrapText="1"/>
    </xf>
    <xf numFmtId="0" fontId="36" fillId="24" borderId="27" xfId="58" applyFont="1" applyFill="1" applyBorder="1" applyAlignment="1">
      <alignment horizontal="center" vertical="center" wrapText="1"/>
    </xf>
    <xf numFmtId="0" fontId="36" fillId="24" borderId="17" xfId="58" applyFont="1" applyFill="1" applyBorder="1" applyAlignment="1">
      <alignment horizontal="center" vertical="center"/>
    </xf>
    <xf numFmtId="0" fontId="36" fillId="24" borderId="19" xfId="58" applyFont="1" applyFill="1" applyBorder="1" applyAlignment="1">
      <alignment horizontal="center" vertical="center"/>
    </xf>
    <xf numFmtId="0" fontId="36" fillId="24" borderId="27" xfId="58" applyFont="1" applyFill="1" applyBorder="1" applyAlignment="1">
      <alignment horizontal="center" vertical="center"/>
    </xf>
    <xf numFmtId="0" fontId="36" fillId="24" borderId="51" xfId="58" applyFont="1" applyFill="1" applyBorder="1" applyAlignment="1">
      <alignment horizontal="center" vertical="center" wrapText="1"/>
    </xf>
    <xf numFmtId="0" fontId="36" fillId="24" borderId="52" xfId="58" applyFont="1" applyFill="1" applyBorder="1" applyAlignment="1">
      <alignment horizontal="center" vertical="center"/>
    </xf>
    <xf numFmtId="0" fontId="36" fillId="24" borderId="0" xfId="58" applyFont="1" applyFill="1" applyAlignment="1">
      <alignment horizontal="center" vertical="center"/>
    </xf>
    <xf numFmtId="0" fontId="36" fillId="24" borderId="0" xfId="58" applyFont="1" applyFill="1" applyAlignment="1">
      <alignment vertical="center"/>
    </xf>
    <xf numFmtId="3" fontId="36" fillId="24" borderId="0" xfId="44" applyNumberFormat="1" applyFont="1" applyFill="1" applyAlignment="1">
      <alignment horizontal="right" vertical="center"/>
    </xf>
    <xf numFmtId="179" fontId="36" fillId="24" borderId="0" xfId="44" applyNumberFormat="1" applyFont="1" applyFill="1" applyBorder="1" applyAlignment="1">
      <alignment horizontal="right" vertical="center"/>
    </xf>
    <xf numFmtId="10" fontId="36" fillId="24" borderId="0" xfId="44" applyNumberFormat="1" applyFont="1" applyFill="1" applyBorder="1" applyAlignment="1">
      <alignment horizontal="right" vertical="center"/>
    </xf>
    <xf numFmtId="10" fontId="36" fillId="24" borderId="0" xfId="37" applyNumberFormat="1" applyFont="1" applyFill="1" applyBorder="1" applyAlignment="1">
      <alignment horizontal="right" vertical="center"/>
    </xf>
    <xf numFmtId="0" fontId="36" fillId="24" borderId="0" xfId="58" applyFont="1" applyFill="1" applyAlignment="1">
      <alignment horizontal="right" vertical="center"/>
    </xf>
    <xf numFmtId="0" fontId="36" fillId="24" borderId="0" xfId="58" applyFont="1" applyFill="1" applyBorder="1" applyAlignment="1">
      <alignment vertical="center"/>
    </xf>
    <xf numFmtId="177" fontId="36" fillId="24" borderId="1" xfId="58" applyNumberFormat="1" applyFont="1" applyFill="1" applyBorder="1" applyAlignment="1">
      <alignment vertical="center"/>
    </xf>
    <xf numFmtId="0" fontId="36" fillId="24" borderId="53" xfId="58" applyFont="1" applyFill="1" applyBorder="1" applyAlignment="1">
      <alignment horizontal="center" vertical="center"/>
    </xf>
    <xf numFmtId="0" fontId="36" fillId="24" borderId="0" xfId="58" applyFont="1" applyFill="1" applyBorder="1" applyAlignment="1">
      <alignment vertical="top"/>
    </xf>
    <xf numFmtId="179" fontId="36" fillId="24" borderId="0" xfId="44" applyNumberFormat="1" applyFont="1" applyFill="1" applyBorder="1" applyAlignment="1">
      <alignment horizontal="right" vertical="top"/>
    </xf>
    <xf numFmtId="10" fontId="36" fillId="24" borderId="0" xfId="37" applyNumberFormat="1" applyFont="1" applyFill="1" applyBorder="1" applyAlignment="1">
      <alignment horizontal="right" vertical="top"/>
    </xf>
    <xf numFmtId="0" fontId="36" fillId="0" borderId="0" xfId="60" applyFont="1" applyAlignment="1">
      <alignment vertical="center"/>
    </xf>
    <xf numFmtId="0" fontId="36" fillId="24" borderId="0" xfId="60" applyFont="1" applyFill="1" applyBorder="1" applyAlignment="1">
      <alignment horizontal="right" vertical="center"/>
    </xf>
    <xf numFmtId="0" fontId="36" fillId="24" borderId="0" xfId="60" applyFont="1" applyFill="1" applyAlignment="1">
      <alignment vertical="center"/>
    </xf>
    <xf numFmtId="0" fontId="36" fillId="0" borderId="0" xfId="60" applyFont="1" applyBorder="1" applyAlignment="1">
      <alignment vertical="center"/>
    </xf>
    <xf numFmtId="0" fontId="30" fillId="24" borderId="0" xfId="59" applyFont="1" applyFill="1"/>
    <xf numFmtId="0" fontId="30" fillId="25" borderId="54" xfId="59" applyFont="1" applyFill="1" applyBorder="1" applyAlignment="1">
      <alignment horizontal="center" vertical="center"/>
    </xf>
    <xf numFmtId="0" fontId="30" fillId="24" borderId="25" xfId="59" applyFont="1" applyFill="1" applyBorder="1" applyAlignment="1">
      <alignment horizontal="center" vertical="center"/>
    </xf>
    <xf numFmtId="0" fontId="30" fillId="24" borderId="0" xfId="59" applyFont="1" applyFill="1" applyAlignment="1">
      <alignment vertical="center"/>
    </xf>
    <xf numFmtId="0" fontId="30" fillId="24" borderId="55" xfId="59" applyFont="1" applyFill="1" applyBorder="1"/>
    <xf numFmtId="0" fontId="30" fillId="24" borderId="56" xfId="59" applyFont="1" applyFill="1" applyBorder="1" applyAlignment="1">
      <alignment horizontal="center" vertical="center"/>
    </xf>
    <xf numFmtId="0" fontId="30" fillId="24" borderId="42" xfId="59" applyFont="1" applyFill="1" applyBorder="1" applyAlignment="1">
      <alignment horizontal="center" vertical="center"/>
    </xf>
    <xf numFmtId="0" fontId="36" fillId="0" borderId="0" xfId="0" applyFont="1">
      <alignment vertical="center"/>
    </xf>
    <xf numFmtId="0" fontId="36" fillId="24" borderId="0" xfId="0" applyFont="1" applyFill="1">
      <alignment vertical="center"/>
    </xf>
    <xf numFmtId="3" fontId="36" fillId="24" borderId="0" xfId="44" applyNumberFormat="1" applyFont="1" applyFill="1" applyBorder="1" applyAlignment="1"/>
    <xf numFmtId="3" fontId="36" fillId="24" borderId="0" xfId="44" applyNumberFormat="1" applyFont="1" applyFill="1" applyAlignment="1"/>
    <xf numFmtId="0" fontId="36" fillId="24" borderId="0" xfId="0" applyFont="1" applyFill="1" applyAlignment="1">
      <alignment horizontal="center" vertical="top"/>
    </xf>
    <xf numFmtId="0" fontId="30" fillId="24" borderId="0" xfId="59" applyFont="1" applyFill="1" applyAlignment="1">
      <alignment horizontal="center" vertical="center"/>
    </xf>
    <xf numFmtId="0" fontId="30" fillId="24" borderId="0" xfId="59" applyFont="1" applyFill="1" applyBorder="1"/>
    <xf numFmtId="0" fontId="30" fillId="24" borderId="0" xfId="59" applyFont="1" applyFill="1" applyAlignment="1">
      <alignment horizontal="right" vertical="top"/>
    </xf>
    <xf numFmtId="3" fontId="30" fillId="24" borderId="0" xfId="44" applyNumberFormat="1" applyFont="1" applyFill="1" applyBorder="1" applyAlignment="1"/>
    <xf numFmtId="3" fontId="30" fillId="24" borderId="0" xfId="44" applyNumberFormat="1" applyFont="1" applyFill="1" applyAlignment="1"/>
    <xf numFmtId="3" fontId="30" fillId="24" borderId="0" xfId="44" applyNumberFormat="1" applyFont="1" applyFill="1" applyBorder="1" applyAlignment="1">
      <alignment vertical="center"/>
    </xf>
    <xf numFmtId="3" fontId="30" fillId="24" borderId="57" xfId="44" applyNumberFormat="1" applyFont="1" applyFill="1" applyBorder="1" applyAlignment="1">
      <alignment horizontal="center" vertical="center"/>
    </xf>
    <xf numFmtId="3" fontId="30" fillId="24" borderId="58" xfId="44" applyNumberFormat="1" applyFont="1" applyFill="1" applyBorder="1" applyAlignment="1">
      <alignment horizontal="left" vertical="center"/>
    </xf>
    <xf numFmtId="180" fontId="30" fillId="24" borderId="38" xfId="44" applyNumberFormat="1" applyFont="1" applyFill="1" applyBorder="1" applyAlignment="1">
      <alignment horizontal="right" vertical="center"/>
    </xf>
    <xf numFmtId="180" fontId="30" fillId="24" borderId="59" xfId="44" applyNumberFormat="1" applyFont="1" applyFill="1" applyBorder="1" applyAlignment="1">
      <alignment horizontal="right" vertical="center"/>
    </xf>
    <xf numFmtId="3" fontId="30" fillId="24" borderId="0" xfId="44" applyNumberFormat="1" applyFont="1" applyFill="1" applyAlignment="1">
      <alignment vertical="center"/>
    </xf>
    <xf numFmtId="3" fontId="30" fillId="24" borderId="60" xfId="44" applyNumberFormat="1" applyFont="1" applyFill="1" applyBorder="1" applyAlignment="1">
      <alignment vertical="center"/>
    </xf>
    <xf numFmtId="0" fontId="30" fillId="24" borderId="16" xfId="59" applyFont="1" applyFill="1" applyBorder="1" applyAlignment="1">
      <alignment horizontal="left" vertical="center"/>
    </xf>
    <xf numFmtId="0" fontId="30" fillId="24" borderId="61" xfId="59" applyFont="1" applyFill="1" applyBorder="1" applyAlignment="1">
      <alignment horizontal="left" vertical="center"/>
    </xf>
    <xf numFmtId="0" fontId="30" fillId="24" borderId="61" xfId="59" applyFont="1" applyFill="1" applyBorder="1" applyAlignment="1">
      <alignment vertical="center"/>
    </xf>
    <xf numFmtId="180" fontId="30" fillId="24" borderId="32" xfId="44" applyNumberFormat="1" applyFont="1" applyFill="1" applyBorder="1" applyAlignment="1">
      <alignment horizontal="right" vertical="center"/>
    </xf>
    <xf numFmtId="180" fontId="30" fillId="24" borderId="62" xfId="44" applyNumberFormat="1" applyFont="1" applyFill="1" applyBorder="1" applyAlignment="1">
      <alignment horizontal="right" vertical="center"/>
    </xf>
    <xf numFmtId="180" fontId="30" fillId="24" borderId="63" xfId="44" applyNumberFormat="1" applyFont="1" applyFill="1" applyBorder="1" applyAlignment="1">
      <alignment horizontal="right" vertical="center"/>
    </xf>
    <xf numFmtId="0" fontId="30" fillId="24" borderId="0" xfId="59" applyFont="1" applyFill="1" applyBorder="1" applyAlignment="1">
      <alignment horizontal="left" vertical="center"/>
    </xf>
    <xf numFmtId="0" fontId="30" fillId="24" borderId="0" xfId="59" applyFont="1" applyFill="1" applyBorder="1" applyAlignment="1">
      <alignment vertical="center"/>
    </xf>
    <xf numFmtId="180" fontId="30" fillId="24" borderId="26" xfId="44" applyNumberFormat="1" applyFont="1" applyFill="1" applyBorder="1" applyAlignment="1">
      <alignment horizontal="right" vertical="center"/>
    </xf>
    <xf numFmtId="180" fontId="30" fillId="24" borderId="22" xfId="44" applyNumberFormat="1" applyFont="1" applyFill="1" applyBorder="1" applyAlignment="1">
      <alignment horizontal="right" vertical="center"/>
    </xf>
    <xf numFmtId="180" fontId="30" fillId="24" borderId="64" xfId="44" applyNumberFormat="1" applyFont="1" applyFill="1" applyBorder="1" applyAlignment="1">
      <alignment horizontal="right" vertical="center"/>
    </xf>
    <xf numFmtId="0" fontId="30" fillId="24" borderId="65" xfId="59" applyFont="1" applyFill="1" applyBorder="1" applyAlignment="1">
      <alignment vertical="center"/>
    </xf>
    <xf numFmtId="180" fontId="30" fillId="24" borderId="24" xfId="44" applyNumberFormat="1" applyFont="1" applyFill="1" applyBorder="1" applyAlignment="1">
      <alignment horizontal="right" vertical="center"/>
    </xf>
    <xf numFmtId="180" fontId="30" fillId="24" borderId="66" xfId="44" applyNumberFormat="1" applyFont="1" applyFill="1" applyBorder="1" applyAlignment="1">
      <alignment horizontal="right" vertical="center"/>
    </xf>
    <xf numFmtId="3" fontId="30" fillId="24" borderId="67" xfId="44" applyNumberFormat="1" applyFont="1" applyFill="1" applyBorder="1" applyAlignment="1">
      <alignment vertical="center"/>
    </xf>
    <xf numFmtId="180" fontId="30" fillId="24" borderId="43" xfId="44" applyNumberFormat="1" applyFont="1" applyFill="1" applyBorder="1" applyAlignment="1">
      <alignment horizontal="right" vertical="center"/>
    </xf>
    <xf numFmtId="3" fontId="30" fillId="24" borderId="16" xfId="44" applyNumberFormat="1" applyFont="1" applyFill="1" applyBorder="1" applyAlignment="1">
      <alignment horizontal="left" vertical="center"/>
    </xf>
    <xf numFmtId="3" fontId="30" fillId="24" borderId="61" xfId="44" applyNumberFormat="1" applyFont="1" applyFill="1" applyBorder="1" applyAlignment="1">
      <alignment horizontal="left" vertical="center"/>
    </xf>
    <xf numFmtId="3" fontId="30" fillId="24" borderId="68" xfId="44" applyNumberFormat="1" applyFont="1" applyFill="1" applyBorder="1" applyAlignment="1">
      <alignment vertical="center"/>
    </xf>
    <xf numFmtId="0" fontId="30" fillId="24" borderId="69" xfId="59" applyFont="1" applyFill="1" applyBorder="1" applyAlignment="1">
      <alignment vertical="center"/>
    </xf>
    <xf numFmtId="3" fontId="30" fillId="24" borderId="70" xfId="44" applyNumberFormat="1" applyFont="1" applyFill="1" applyBorder="1" applyAlignment="1">
      <alignment vertical="center"/>
    </xf>
    <xf numFmtId="3" fontId="30" fillId="24" borderId="65" xfId="44" applyNumberFormat="1" applyFont="1" applyFill="1" applyBorder="1" applyAlignment="1">
      <alignment vertical="center"/>
    </xf>
    <xf numFmtId="3" fontId="30" fillId="24" borderId="61" xfId="44" applyNumberFormat="1" applyFont="1" applyFill="1" applyBorder="1" applyAlignment="1">
      <alignment vertical="center"/>
    </xf>
    <xf numFmtId="3" fontId="30" fillId="24" borderId="71" xfId="44" applyNumberFormat="1" applyFont="1" applyFill="1" applyBorder="1" applyAlignment="1">
      <alignment vertical="center"/>
    </xf>
    <xf numFmtId="180" fontId="30" fillId="24" borderId="72" xfId="44" applyNumberFormat="1" applyFont="1" applyFill="1" applyBorder="1" applyAlignment="1">
      <alignment horizontal="right" vertical="center"/>
    </xf>
    <xf numFmtId="3" fontId="30" fillId="24" borderId="16" xfId="44" applyNumberFormat="1" applyFont="1" applyFill="1" applyBorder="1" applyAlignment="1">
      <alignment vertical="center"/>
    </xf>
    <xf numFmtId="180" fontId="30" fillId="24" borderId="61" xfId="44" applyNumberFormat="1" applyFont="1" applyFill="1" applyBorder="1" applyAlignment="1">
      <alignment horizontal="right" vertical="center"/>
    </xf>
    <xf numFmtId="180" fontId="30" fillId="24" borderId="0" xfId="44" applyNumberFormat="1" applyFont="1" applyFill="1" applyBorder="1" applyAlignment="1">
      <alignment horizontal="right" vertical="center"/>
    </xf>
    <xf numFmtId="3" fontId="30" fillId="24" borderId="73" xfId="44" applyNumberFormat="1" applyFont="1" applyFill="1" applyBorder="1" applyAlignment="1">
      <alignment vertical="center"/>
    </xf>
    <xf numFmtId="0" fontId="30" fillId="24" borderId="0" xfId="59" applyFont="1" applyFill="1" applyBorder="1" applyAlignment="1">
      <alignment horizontal="center" vertical="center"/>
    </xf>
    <xf numFmtId="3" fontId="30" fillId="24" borderId="55" xfId="44" applyNumberFormat="1" applyFont="1" applyFill="1" applyBorder="1" applyAlignment="1"/>
    <xf numFmtId="0" fontId="30" fillId="24" borderId="74" xfId="59" applyFont="1" applyFill="1" applyBorder="1" applyAlignment="1">
      <alignment vertical="center"/>
    </xf>
    <xf numFmtId="180" fontId="30" fillId="24" borderId="71" xfId="44" applyNumberFormat="1" applyFont="1" applyFill="1" applyBorder="1" applyAlignment="1">
      <alignment vertical="center"/>
    </xf>
    <xf numFmtId="180" fontId="30" fillId="24" borderId="27" xfId="44" applyNumberFormat="1" applyFont="1" applyFill="1" applyBorder="1" applyAlignment="1">
      <alignment vertical="center"/>
    </xf>
    <xf numFmtId="180" fontId="30" fillId="24" borderId="24" xfId="44" applyNumberFormat="1" applyFont="1" applyFill="1" applyBorder="1" applyAlignment="1">
      <alignment vertical="center"/>
    </xf>
    <xf numFmtId="180" fontId="30" fillId="24" borderId="64" xfId="44" applyNumberFormat="1" applyFont="1" applyFill="1" applyBorder="1" applyAlignment="1">
      <alignment vertical="center"/>
    </xf>
    <xf numFmtId="0" fontId="30" fillId="24" borderId="75" xfId="59" applyFont="1" applyFill="1" applyBorder="1" applyAlignment="1">
      <alignment vertical="center"/>
    </xf>
    <xf numFmtId="180" fontId="30" fillId="24" borderId="76" xfId="44" applyNumberFormat="1" applyFont="1" applyFill="1" applyBorder="1" applyAlignment="1">
      <alignment vertical="center"/>
    </xf>
    <xf numFmtId="180" fontId="30" fillId="24" borderId="32" xfId="44" applyNumberFormat="1" applyFont="1" applyFill="1" applyBorder="1" applyAlignment="1">
      <alignment vertical="center"/>
    </xf>
    <xf numFmtId="180" fontId="30" fillId="24" borderId="62" xfId="44" applyNumberFormat="1" applyFont="1" applyFill="1" applyBorder="1" applyAlignment="1">
      <alignment vertical="center"/>
    </xf>
    <xf numFmtId="180" fontId="30" fillId="24" borderId="63" xfId="44" applyNumberFormat="1" applyFont="1" applyFill="1" applyBorder="1" applyAlignment="1">
      <alignment vertical="center"/>
    </xf>
    <xf numFmtId="3" fontId="30" fillId="24" borderId="21" xfId="44" applyNumberFormat="1" applyFont="1" applyFill="1" applyBorder="1" applyAlignment="1">
      <alignment vertical="center"/>
    </xf>
    <xf numFmtId="180" fontId="30" fillId="24" borderId="60" xfId="44" applyNumberFormat="1" applyFont="1" applyFill="1" applyBorder="1" applyAlignment="1">
      <alignment vertical="center"/>
    </xf>
    <xf numFmtId="180" fontId="30" fillId="24" borderId="26" xfId="44" applyNumberFormat="1" applyFont="1" applyFill="1" applyBorder="1" applyAlignment="1">
      <alignment vertical="center"/>
    </xf>
    <xf numFmtId="180" fontId="30" fillId="24" borderId="22" xfId="44" applyNumberFormat="1" applyFont="1" applyFill="1" applyBorder="1" applyAlignment="1">
      <alignment vertical="center"/>
    </xf>
    <xf numFmtId="0" fontId="30" fillId="24" borderId="77" xfId="59" applyFont="1" applyFill="1" applyBorder="1" applyAlignment="1">
      <alignment vertical="center"/>
    </xf>
    <xf numFmtId="180" fontId="30" fillId="24" borderId="78" xfId="44" applyNumberFormat="1" applyFont="1" applyFill="1" applyBorder="1" applyAlignment="1">
      <alignment vertical="center"/>
    </xf>
    <xf numFmtId="180" fontId="30" fillId="24" borderId="79" xfId="44" applyNumberFormat="1" applyFont="1" applyFill="1" applyBorder="1" applyAlignment="1">
      <alignment vertical="center"/>
    </xf>
    <xf numFmtId="180" fontId="30" fillId="24" borderId="80" xfId="44" applyNumberFormat="1" applyFont="1" applyFill="1" applyBorder="1" applyAlignment="1">
      <alignment vertical="center"/>
    </xf>
    <xf numFmtId="180" fontId="30" fillId="24" borderId="66" xfId="44" applyNumberFormat="1" applyFont="1" applyFill="1" applyBorder="1" applyAlignment="1">
      <alignment vertical="center"/>
    </xf>
    <xf numFmtId="180" fontId="30" fillId="24" borderId="72" xfId="44" applyNumberFormat="1" applyFont="1" applyFill="1" applyBorder="1" applyAlignment="1">
      <alignment vertical="center"/>
    </xf>
    <xf numFmtId="0" fontId="30" fillId="24" borderId="81" xfId="59" applyFont="1" applyFill="1" applyBorder="1" applyAlignment="1">
      <alignment vertical="center"/>
    </xf>
    <xf numFmtId="180" fontId="30" fillId="24" borderId="44" xfId="44" applyNumberFormat="1" applyFont="1" applyFill="1" applyBorder="1" applyAlignment="1">
      <alignment vertical="center"/>
    </xf>
    <xf numFmtId="180" fontId="30" fillId="24" borderId="45" xfId="44" applyNumberFormat="1" applyFont="1" applyFill="1" applyBorder="1" applyAlignment="1">
      <alignment vertical="center"/>
    </xf>
    <xf numFmtId="180" fontId="30" fillId="24" borderId="46" xfId="44" applyNumberFormat="1" applyFont="1" applyFill="1" applyBorder="1" applyAlignment="1">
      <alignment vertical="center"/>
    </xf>
    <xf numFmtId="180" fontId="30" fillId="24" borderId="82" xfId="44" applyNumberFormat="1" applyFont="1" applyFill="1" applyBorder="1" applyAlignment="1">
      <alignment vertical="center"/>
    </xf>
    <xf numFmtId="3" fontId="30" fillId="24" borderId="83" xfId="44" applyNumberFormat="1" applyFont="1" applyFill="1" applyBorder="1" applyAlignment="1">
      <alignment vertical="center"/>
    </xf>
    <xf numFmtId="0" fontId="30" fillId="24" borderId="84" xfId="59" applyFont="1" applyFill="1" applyBorder="1" applyAlignment="1">
      <alignment vertical="center"/>
    </xf>
    <xf numFmtId="0" fontId="30" fillId="24" borderId="85" xfId="59" applyFont="1" applyFill="1" applyBorder="1" applyAlignment="1">
      <alignment vertical="center"/>
    </xf>
    <xf numFmtId="0" fontId="30" fillId="24" borderId="86" xfId="59" applyFont="1" applyFill="1" applyBorder="1" applyAlignment="1">
      <alignment vertical="center"/>
    </xf>
    <xf numFmtId="180" fontId="30" fillId="24" borderId="87" xfId="44" applyNumberFormat="1" applyFont="1" applyFill="1" applyBorder="1" applyAlignment="1">
      <alignment vertical="center"/>
    </xf>
    <xf numFmtId="180" fontId="30" fillId="24" borderId="31" xfId="44" applyNumberFormat="1" applyFont="1" applyFill="1" applyBorder="1" applyAlignment="1">
      <alignment vertical="center"/>
    </xf>
    <xf numFmtId="180" fontId="30" fillId="24" borderId="88" xfId="44" applyNumberFormat="1" applyFont="1" applyFill="1" applyBorder="1" applyAlignment="1">
      <alignment vertical="center"/>
    </xf>
    <xf numFmtId="180" fontId="30" fillId="24" borderId="89" xfId="44" applyNumberFormat="1" applyFont="1" applyFill="1" applyBorder="1" applyAlignment="1">
      <alignment vertical="center"/>
    </xf>
    <xf numFmtId="3" fontId="30" fillId="24" borderId="90" xfId="44" applyNumberFormat="1" applyFont="1" applyFill="1" applyBorder="1" applyAlignment="1">
      <alignment vertical="center"/>
    </xf>
    <xf numFmtId="0" fontId="30" fillId="24" borderId="55" xfId="59" applyFont="1" applyFill="1" applyBorder="1" applyAlignment="1">
      <alignment vertical="center"/>
    </xf>
    <xf numFmtId="0" fontId="30" fillId="24" borderId="48" xfId="59" applyFont="1" applyFill="1" applyBorder="1" applyAlignment="1">
      <alignment vertical="center"/>
    </xf>
    <xf numFmtId="180" fontId="30" fillId="24" borderId="91" xfId="44" applyNumberFormat="1" applyFont="1" applyFill="1" applyBorder="1" applyAlignment="1">
      <alignment vertical="center"/>
    </xf>
    <xf numFmtId="180" fontId="30" fillId="24" borderId="51" xfId="44" applyNumberFormat="1" applyFont="1" applyFill="1" applyBorder="1" applyAlignment="1">
      <alignment vertical="center"/>
    </xf>
    <xf numFmtId="180" fontId="30" fillId="24" borderId="92" xfId="44" applyNumberFormat="1" applyFont="1" applyFill="1" applyBorder="1" applyAlignment="1">
      <alignment vertical="center"/>
    </xf>
    <xf numFmtId="180" fontId="30" fillId="24" borderId="93" xfId="44" applyNumberFormat="1" applyFont="1" applyFill="1" applyBorder="1" applyAlignment="1">
      <alignment horizontal="center" vertical="center"/>
    </xf>
    <xf numFmtId="0" fontId="30" fillId="24" borderId="70" xfId="59" applyFont="1" applyFill="1" applyBorder="1" applyAlignment="1">
      <alignment vertical="center"/>
    </xf>
    <xf numFmtId="0" fontId="30" fillId="24" borderId="26" xfId="59" applyFont="1" applyFill="1" applyBorder="1" applyAlignment="1">
      <alignment horizontal="center" vertical="center"/>
    </xf>
    <xf numFmtId="0" fontId="30" fillId="24" borderId="39" xfId="59" applyFont="1" applyFill="1" applyBorder="1" applyAlignment="1">
      <alignment horizontal="center" vertical="center"/>
    </xf>
    <xf numFmtId="0" fontId="30" fillId="24" borderId="94" xfId="59" applyFont="1" applyFill="1" applyBorder="1" applyAlignment="1">
      <alignment horizontal="center" vertical="center"/>
    </xf>
    <xf numFmtId="0" fontId="30" fillId="24" borderId="22" xfId="59" applyFont="1" applyFill="1" applyBorder="1" applyAlignment="1">
      <alignment horizontal="center" vertical="center"/>
    </xf>
    <xf numFmtId="0" fontId="30" fillId="24" borderId="74" xfId="59" applyFont="1" applyFill="1" applyBorder="1" applyAlignment="1">
      <alignment horizontal="center" vertical="center"/>
    </xf>
    <xf numFmtId="0" fontId="30" fillId="24" borderId="16" xfId="59" applyFont="1" applyFill="1" applyBorder="1" applyAlignment="1">
      <alignment vertical="center"/>
    </xf>
    <xf numFmtId="180" fontId="30" fillId="24" borderId="76" xfId="59" applyNumberFormat="1" applyFont="1" applyFill="1" applyBorder="1" applyAlignment="1">
      <alignment horizontal="right" vertical="center"/>
    </xf>
    <xf numFmtId="180" fontId="30" fillId="24" borderId="32" xfId="59" applyNumberFormat="1" applyFont="1" applyFill="1" applyBorder="1" applyAlignment="1">
      <alignment horizontal="right" vertical="center"/>
    </xf>
    <xf numFmtId="180" fontId="30" fillId="24" borderId="62" xfId="59" applyNumberFormat="1" applyFont="1" applyFill="1" applyBorder="1" applyAlignment="1">
      <alignment horizontal="right" vertical="center"/>
    </xf>
    <xf numFmtId="180" fontId="30" fillId="24" borderId="20" xfId="59" applyNumberFormat="1" applyFont="1" applyFill="1" applyBorder="1" applyAlignment="1">
      <alignment horizontal="right" vertical="center"/>
    </xf>
    <xf numFmtId="0" fontId="30" fillId="24" borderId="95" xfId="59" applyFont="1" applyFill="1" applyBorder="1" applyAlignment="1">
      <alignment vertical="center"/>
    </xf>
    <xf numFmtId="0" fontId="30" fillId="24" borderId="17" xfId="59" applyFont="1" applyFill="1" applyBorder="1" applyAlignment="1">
      <alignment vertical="center"/>
    </xf>
    <xf numFmtId="180" fontId="30" fillId="24" borderId="95" xfId="59" applyNumberFormat="1" applyFont="1" applyFill="1" applyBorder="1" applyAlignment="1">
      <alignment horizontal="right" vertical="center"/>
    </xf>
    <xf numFmtId="180" fontId="30" fillId="24" borderId="27" xfId="59" applyNumberFormat="1" applyFont="1" applyFill="1" applyBorder="1" applyAlignment="1">
      <alignment horizontal="right" vertical="center"/>
    </xf>
    <xf numFmtId="180" fontId="30" fillId="24" borderId="24" xfId="59" applyNumberFormat="1" applyFont="1" applyFill="1" applyBorder="1" applyAlignment="1">
      <alignment horizontal="right" vertical="center"/>
    </xf>
    <xf numFmtId="180" fontId="30" fillId="24" borderId="18" xfId="59" applyNumberFormat="1" applyFont="1" applyFill="1" applyBorder="1" applyAlignment="1">
      <alignment horizontal="right" vertical="center"/>
    </xf>
    <xf numFmtId="0" fontId="30" fillId="24" borderId="2" xfId="59" applyFont="1" applyFill="1" applyBorder="1" applyAlignment="1">
      <alignment vertical="center"/>
    </xf>
    <xf numFmtId="0" fontId="30" fillId="24" borderId="96" xfId="59" applyFont="1" applyFill="1" applyBorder="1" applyAlignment="1">
      <alignment vertical="center"/>
    </xf>
    <xf numFmtId="0" fontId="30" fillId="24" borderId="60" xfId="59" applyFont="1" applyFill="1" applyBorder="1" applyAlignment="1">
      <alignment horizontal="center" vertical="center"/>
    </xf>
    <xf numFmtId="0" fontId="30" fillId="24" borderId="32" xfId="59" applyFont="1" applyFill="1" applyBorder="1" applyAlignment="1">
      <alignment horizontal="center" vertical="center"/>
    </xf>
    <xf numFmtId="0" fontId="30" fillId="24" borderId="62" xfId="59" applyFont="1" applyFill="1" applyBorder="1" applyAlignment="1">
      <alignment horizontal="center" vertical="center"/>
    </xf>
    <xf numFmtId="0" fontId="30" fillId="24" borderId="75" xfId="59" applyFont="1" applyFill="1" applyBorder="1" applyAlignment="1">
      <alignment horizontal="center" vertical="center"/>
    </xf>
    <xf numFmtId="0" fontId="30" fillId="24" borderId="76" xfId="59" applyFont="1" applyFill="1" applyBorder="1" applyAlignment="1">
      <alignment horizontal="center" vertical="center"/>
    </xf>
    <xf numFmtId="0" fontId="30" fillId="24" borderId="71" xfId="59" applyFont="1" applyFill="1" applyBorder="1" applyAlignment="1">
      <alignment vertical="center"/>
    </xf>
    <xf numFmtId="0" fontId="30" fillId="24" borderId="97" xfId="59" applyFont="1" applyFill="1" applyBorder="1" applyAlignment="1">
      <alignment horizontal="center" vertical="center"/>
    </xf>
    <xf numFmtId="0" fontId="30" fillId="24" borderId="43" xfId="59" applyFont="1" applyFill="1" applyBorder="1" applyAlignment="1">
      <alignment horizontal="center" vertical="center"/>
    </xf>
    <xf numFmtId="180" fontId="30" fillId="24" borderId="21" xfId="44" applyNumberFormat="1" applyFont="1" applyFill="1" applyBorder="1" applyAlignment="1">
      <alignment vertical="center"/>
    </xf>
    <xf numFmtId="180" fontId="30" fillId="24" borderId="0" xfId="44" applyNumberFormat="1" applyFont="1" applyFill="1" applyBorder="1" applyAlignment="1">
      <alignment vertical="center"/>
    </xf>
    <xf numFmtId="180" fontId="30" fillId="24" borderId="16" xfId="44" applyNumberFormat="1" applyFont="1" applyFill="1" applyBorder="1" applyAlignment="1">
      <alignment vertical="center"/>
    </xf>
    <xf numFmtId="180" fontId="30" fillId="24" borderId="20" xfId="44" applyNumberFormat="1" applyFont="1" applyFill="1" applyBorder="1" applyAlignment="1">
      <alignment vertical="center"/>
    </xf>
    <xf numFmtId="0" fontId="30" fillId="24" borderId="91" xfId="59" applyFont="1" applyFill="1" applyBorder="1" applyAlignment="1">
      <alignment vertical="center"/>
    </xf>
    <xf numFmtId="3" fontId="30" fillId="24" borderId="52" xfId="44" applyNumberFormat="1" applyFont="1" applyFill="1" applyBorder="1" applyAlignment="1">
      <alignment vertical="center"/>
    </xf>
    <xf numFmtId="3" fontId="30" fillId="24" borderId="55" xfId="44" applyNumberFormat="1" applyFont="1" applyFill="1" applyBorder="1" applyAlignment="1">
      <alignment vertical="center"/>
    </xf>
    <xf numFmtId="181" fontId="30" fillId="24" borderId="73" xfId="44" applyNumberFormat="1" applyFont="1" applyFill="1" applyBorder="1" applyAlignment="1">
      <alignment vertical="center"/>
    </xf>
    <xf numFmtId="181" fontId="30" fillId="24" borderId="51" xfId="44" applyNumberFormat="1" applyFont="1" applyFill="1" applyBorder="1" applyAlignment="1">
      <alignment vertical="center"/>
    </xf>
    <xf numFmtId="181" fontId="30" fillId="24" borderId="92" xfId="44" applyNumberFormat="1" applyFont="1" applyFill="1" applyBorder="1" applyAlignment="1">
      <alignment vertical="center"/>
    </xf>
    <xf numFmtId="181" fontId="30" fillId="24" borderId="35" xfId="44" applyNumberFormat="1" applyFont="1" applyFill="1" applyBorder="1" applyAlignment="1">
      <alignment vertical="center"/>
    </xf>
    <xf numFmtId="0" fontId="30" fillId="0" borderId="56" xfId="59" applyFont="1" applyFill="1" applyBorder="1" applyAlignment="1">
      <alignment horizontal="center" vertical="center"/>
    </xf>
    <xf numFmtId="0" fontId="30" fillId="24" borderId="98" xfId="59" applyFont="1" applyFill="1" applyBorder="1" applyAlignment="1">
      <alignment horizontal="left" vertical="center"/>
    </xf>
    <xf numFmtId="0" fontId="30" fillId="24" borderId="58" xfId="59" applyFont="1" applyFill="1" applyBorder="1" applyAlignment="1">
      <alignment horizontal="center" vertical="center"/>
    </xf>
    <xf numFmtId="3" fontId="30" fillId="24" borderId="66" xfId="44" applyNumberFormat="1" applyFont="1" applyFill="1" applyBorder="1" applyAlignment="1">
      <alignment vertical="center"/>
    </xf>
    <xf numFmtId="3" fontId="30" fillId="24" borderId="48" xfId="44" applyNumberFormat="1" applyFont="1" applyFill="1" applyBorder="1" applyAlignment="1">
      <alignment vertical="center"/>
    </xf>
    <xf numFmtId="0" fontId="36" fillId="24" borderId="0" xfId="60" applyFont="1" applyFill="1" applyAlignment="1">
      <alignment horizontal="right" vertical="center"/>
    </xf>
    <xf numFmtId="3" fontId="30" fillId="24" borderId="0" xfId="44" applyNumberFormat="1" applyFont="1" applyFill="1" applyBorder="1" applyAlignment="1">
      <alignment horizontal="right" vertical="top"/>
    </xf>
    <xf numFmtId="3" fontId="30" fillId="24" borderId="0" xfId="44" applyNumberFormat="1" applyFont="1" applyFill="1" applyAlignment="1">
      <alignment vertical="top"/>
    </xf>
    <xf numFmtId="3" fontId="30" fillId="24" borderId="0" xfId="44" applyNumberFormat="1" applyFont="1" applyFill="1" applyBorder="1" applyAlignment="1">
      <alignment horizontal="left" vertical="top"/>
    </xf>
    <xf numFmtId="0" fontId="30" fillId="24" borderId="0" xfId="59" applyFont="1" applyFill="1" applyAlignment="1">
      <alignment vertical="top"/>
    </xf>
    <xf numFmtId="3" fontId="30" fillId="24" borderId="0" xfId="44" applyNumberFormat="1" applyFont="1" applyFill="1" applyAlignment="1">
      <alignment horizontal="left" vertical="top"/>
    </xf>
    <xf numFmtId="180" fontId="30" fillId="24" borderId="26" xfId="44" applyNumberFormat="1" applyFont="1" applyFill="1" applyBorder="1" applyAlignment="1">
      <alignment horizontal="center" vertical="center"/>
    </xf>
    <xf numFmtId="0" fontId="36" fillId="24" borderId="2" xfId="60" applyFont="1" applyFill="1" applyBorder="1" applyAlignment="1">
      <alignment horizontal="justify" vertical="center" wrapText="1"/>
    </xf>
    <xf numFmtId="0" fontId="36" fillId="24" borderId="65" xfId="60" applyFont="1" applyFill="1" applyBorder="1" applyAlignment="1">
      <alignment horizontal="justify" vertical="center" wrapText="1"/>
    </xf>
    <xf numFmtId="0" fontId="36" fillId="24" borderId="61" xfId="60" applyFont="1" applyFill="1" applyBorder="1" applyAlignment="1">
      <alignment horizontal="justify" vertical="center" wrapText="1"/>
    </xf>
    <xf numFmtId="0" fontId="33" fillId="24" borderId="0" xfId="0" applyFont="1" applyFill="1" applyAlignment="1">
      <alignment vertical="center"/>
    </xf>
    <xf numFmtId="0" fontId="36" fillId="24" borderId="0" xfId="0" applyFont="1" applyFill="1" applyAlignment="1">
      <alignment horizontal="left" vertical="top"/>
    </xf>
    <xf numFmtId="0" fontId="30" fillId="24" borderId="21" xfId="59" applyFont="1" applyFill="1" applyBorder="1" applyAlignment="1">
      <alignment horizontal="left" vertical="center"/>
    </xf>
    <xf numFmtId="0" fontId="36" fillId="24" borderId="99" xfId="60" applyFont="1" applyFill="1" applyBorder="1" applyAlignment="1">
      <alignment horizontal="justify" vertical="center" wrapText="1"/>
    </xf>
    <xf numFmtId="0" fontId="36" fillId="24" borderId="85" xfId="60" applyFont="1" applyFill="1" applyBorder="1" applyAlignment="1">
      <alignment horizontal="justify" vertical="center" wrapText="1"/>
    </xf>
    <xf numFmtId="0" fontId="36" fillId="24" borderId="88" xfId="60" applyFont="1" applyFill="1" applyBorder="1" applyAlignment="1">
      <alignment horizontal="justify" vertical="center" wrapText="1"/>
    </xf>
    <xf numFmtId="0" fontId="36" fillId="24" borderId="64" xfId="60" applyFont="1" applyFill="1" applyBorder="1" applyAlignment="1">
      <alignment horizontal="justify" vertical="center" wrapText="1"/>
    </xf>
    <xf numFmtId="0" fontId="36" fillId="24" borderId="89" xfId="60" applyFont="1" applyFill="1" applyBorder="1" applyAlignment="1">
      <alignment horizontal="justify" vertical="center" wrapText="1"/>
    </xf>
    <xf numFmtId="0" fontId="36" fillId="24" borderId="66" xfId="60" applyFont="1" applyFill="1" applyBorder="1" applyAlignment="1">
      <alignment horizontal="justify" vertical="center" wrapText="1"/>
    </xf>
    <xf numFmtId="0" fontId="36" fillId="25" borderId="100" xfId="0" applyFont="1" applyFill="1" applyBorder="1" applyAlignment="1">
      <alignment horizontal="center" vertical="center" wrapText="1"/>
    </xf>
    <xf numFmtId="0" fontId="36" fillId="25" borderId="101" xfId="0" applyFont="1" applyFill="1" applyBorder="1" applyAlignment="1">
      <alignment horizontal="center" vertical="center" wrapText="1"/>
    </xf>
    <xf numFmtId="0" fontId="36" fillId="24" borderId="2" xfId="60" applyFont="1" applyFill="1" applyBorder="1" applyAlignment="1">
      <alignment horizontal="right" vertical="center" wrapText="1"/>
    </xf>
    <xf numFmtId="0" fontId="36" fillId="24" borderId="74" xfId="60" applyFont="1" applyFill="1" applyBorder="1" applyAlignment="1">
      <alignment horizontal="justify" vertical="center" wrapText="1"/>
    </xf>
    <xf numFmtId="0" fontId="36" fillId="24" borderId="86" xfId="60" applyFont="1" applyFill="1" applyBorder="1" applyAlignment="1">
      <alignment horizontal="justify" vertical="center" wrapText="1"/>
    </xf>
    <xf numFmtId="0" fontId="36" fillId="24" borderId="96" xfId="60" applyFont="1" applyFill="1" applyBorder="1" applyAlignment="1">
      <alignment horizontal="right" vertical="center" wrapText="1"/>
    </xf>
    <xf numFmtId="0" fontId="36" fillId="24" borderId="75" xfId="60" applyFont="1" applyFill="1" applyBorder="1" applyAlignment="1">
      <alignment horizontal="justify" vertical="center" wrapText="1"/>
    </xf>
    <xf numFmtId="0" fontId="36" fillId="24" borderId="63" xfId="60" applyFont="1" applyFill="1" applyBorder="1" applyAlignment="1">
      <alignment horizontal="justify" vertical="center" wrapText="1"/>
    </xf>
    <xf numFmtId="0" fontId="36" fillId="24" borderId="101" xfId="0" applyFont="1" applyFill="1" applyBorder="1" applyAlignment="1">
      <alignment horizontal="center" vertical="center"/>
    </xf>
    <xf numFmtId="0" fontId="36" fillId="24" borderId="50" xfId="0" applyFont="1" applyFill="1" applyBorder="1" applyAlignment="1">
      <alignment horizontal="center" vertical="center"/>
    </xf>
    <xf numFmtId="0" fontId="36" fillId="24" borderId="77" xfId="60" applyFont="1" applyFill="1" applyBorder="1" applyAlignment="1">
      <alignment horizontal="right" vertical="center" wrapText="1"/>
    </xf>
    <xf numFmtId="0" fontId="36" fillId="24" borderId="102" xfId="60" applyFont="1" applyFill="1" applyBorder="1" applyAlignment="1">
      <alignment horizontal="justify" vertical="center" wrapText="1"/>
    </xf>
    <xf numFmtId="3" fontId="36" fillId="24" borderId="0" xfId="44" applyNumberFormat="1" applyFont="1" applyFill="1" applyAlignment="1">
      <alignment horizontal="left" vertical="top"/>
    </xf>
    <xf numFmtId="3" fontId="36" fillId="24" borderId="0" xfId="44" applyNumberFormat="1" applyFont="1" applyFill="1" applyBorder="1" applyAlignment="1">
      <alignment horizontal="left" vertical="top" wrapText="1"/>
    </xf>
    <xf numFmtId="0" fontId="48" fillId="0" borderId="0" xfId="62" applyFont="1" applyAlignment="1">
      <alignment vertical="center"/>
    </xf>
    <xf numFmtId="0" fontId="34" fillId="24" borderId="0" xfId="57" applyFont="1" applyFill="1" applyAlignment="1">
      <alignment horizontal="left" vertical="top"/>
    </xf>
    <xf numFmtId="0" fontId="49" fillId="24" borderId="0" xfId="57" applyFont="1" applyFill="1" applyAlignment="1">
      <alignment horizontal="left" vertical="top"/>
    </xf>
    <xf numFmtId="0" fontId="34" fillId="0" borderId="0" xfId="60" applyFont="1" applyAlignment="1">
      <alignment vertical="center"/>
    </xf>
    <xf numFmtId="0" fontId="34" fillId="24" borderId="0" xfId="60" applyFont="1" applyFill="1" applyBorder="1" applyAlignment="1">
      <alignment horizontal="justify" vertical="center" wrapText="1"/>
    </xf>
    <xf numFmtId="3" fontId="30" fillId="24" borderId="0" xfId="44" applyNumberFormat="1" applyFont="1" applyFill="1" applyBorder="1" applyAlignment="1">
      <alignment horizontal="left" vertical="center"/>
    </xf>
    <xf numFmtId="0" fontId="0" fillId="0" borderId="0" xfId="0" applyBorder="1" applyAlignment="1">
      <alignment horizontal="left" vertical="center"/>
    </xf>
    <xf numFmtId="0" fontId="36" fillId="24" borderId="0" xfId="0" applyFont="1" applyFill="1" applyBorder="1" applyAlignment="1">
      <alignment horizontal="right" vertical="center"/>
    </xf>
    <xf numFmtId="0" fontId="28" fillId="24" borderId="42" xfId="60" applyFont="1" applyFill="1" applyBorder="1" applyAlignment="1">
      <alignment horizontal="center" vertical="center" wrapText="1"/>
    </xf>
    <xf numFmtId="0" fontId="34" fillId="24" borderId="42" xfId="60" applyFont="1" applyFill="1" applyBorder="1" applyAlignment="1">
      <alignment horizontal="center" vertical="center"/>
    </xf>
    <xf numFmtId="0" fontId="54" fillId="24" borderId="42" xfId="58" applyFont="1" applyFill="1" applyBorder="1" applyAlignment="1">
      <alignment horizontal="center" vertical="center"/>
    </xf>
    <xf numFmtId="3" fontId="28" fillId="24" borderId="42" xfId="44" applyNumberFormat="1" applyFont="1" applyFill="1" applyBorder="1" applyAlignment="1">
      <alignment horizontal="center" vertical="center"/>
    </xf>
    <xf numFmtId="0" fontId="55" fillId="0" borderId="42" xfId="0" applyFont="1" applyBorder="1" applyAlignment="1">
      <alignment horizontal="center" vertical="center"/>
    </xf>
    <xf numFmtId="0" fontId="36" fillId="24" borderId="65" xfId="60" applyFont="1" applyFill="1" applyBorder="1" applyAlignment="1">
      <alignment horizontal="right" vertical="center" wrapText="1"/>
    </xf>
    <xf numFmtId="0" fontId="36" fillId="24" borderId="61" xfId="60" applyFont="1" applyFill="1" applyBorder="1" applyAlignment="1">
      <alignment horizontal="right" vertical="center" wrapText="1"/>
    </xf>
    <xf numFmtId="0" fontId="48" fillId="0" borderId="0" xfId="62" applyFont="1" applyBorder="1" applyAlignment="1">
      <alignment vertical="center"/>
    </xf>
    <xf numFmtId="0" fontId="36" fillId="24" borderId="0" xfId="0" applyFont="1" applyFill="1" applyBorder="1" applyAlignment="1">
      <alignment horizontal="center" vertical="center" wrapText="1"/>
    </xf>
    <xf numFmtId="0" fontId="0" fillId="0" borderId="0" xfId="0" applyBorder="1" applyAlignment="1">
      <alignment horizontal="center" vertical="center" wrapText="1"/>
    </xf>
    <xf numFmtId="0" fontId="36" fillId="24" borderId="0" xfId="0" applyFont="1" applyFill="1" applyBorder="1" applyAlignment="1">
      <alignment horizontal="center" vertical="center"/>
    </xf>
    <xf numFmtId="176" fontId="57" fillId="0" borderId="0" xfId="62" applyNumberFormat="1" applyFont="1" applyBorder="1" applyAlignment="1">
      <alignment vertical="center"/>
    </xf>
    <xf numFmtId="0" fontId="56" fillId="24" borderId="0" xfId="62" applyFont="1" applyFill="1" applyBorder="1" applyAlignment="1">
      <alignment horizontal="center" vertical="center"/>
    </xf>
    <xf numFmtId="180" fontId="30" fillId="24" borderId="22" xfId="44" applyNumberFormat="1" applyFont="1" applyFill="1" applyBorder="1" applyAlignment="1">
      <alignment horizontal="center" vertical="center"/>
    </xf>
    <xf numFmtId="3" fontId="30" fillId="24" borderId="51" xfId="44" applyNumberFormat="1" applyFont="1" applyFill="1" applyBorder="1" applyAlignment="1">
      <alignment vertical="center"/>
    </xf>
    <xf numFmtId="3" fontId="30" fillId="24" borderId="93" xfId="44" applyNumberFormat="1" applyFont="1" applyFill="1" applyBorder="1" applyAlignment="1">
      <alignment vertical="center"/>
    </xf>
    <xf numFmtId="180" fontId="30" fillId="24" borderId="37" xfId="44" applyNumberFormat="1" applyFont="1" applyFill="1" applyBorder="1" applyAlignment="1">
      <alignment horizontal="center" vertical="center"/>
    </xf>
    <xf numFmtId="3" fontId="30" fillId="24" borderId="103" xfId="44" applyNumberFormat="1" applyFont="1" applyFill="1" applyBorder="1" applyAlignment="1">
      <alignment vertical="center"/>
    </xf>
    <xf numFmtId="0" fontId="0" fillId="0" borderId="0" xfId="0" applyAlignment="1">
      <alignment vertical="top" wrapText="1"/>
    </xf>
    <xf numFmtId="0" fontId="36" fillId="24" borderId="21" xfId="60" applyFont="1" applyFill="1" applyBorder="1" applyAlignment="1">
      <alignment horizontal="left" vertical="center" wrapText="1"/>
    </xf>
    <xf numFmtId="0" fontId="30" fillId="24" borderId="62" xfId="59" applyFont="1" applyFill="1" applyBorder="1" applyAlignment="1">
      <alignment vertical="center"/>
    </xf>
    <xf numFmtId="0" fontId="30" fillId="24" borderId="24" xfId="59" applyFont="1" applyFill="1" applyBorder="1" applyAlignment="1">
      <alignment vertical="center"/>
    </xf>
    <xf numFmtId="0" fontId="30" fillId="24" borderId="22" xfId="59" applyFont="1" applyFill="1" applyBorder="1" applyAlignment="1">
      <alignment vertical="center"/>
    </xf>
    <xf numFmtId="0" fontId="36" fillId="24" borderId="42" xfId="60" applyFont="1" applyFill="1" applyBorder="1" applyAlignment="1">
      <alignment horizontal="right" vertical="center" wrapText="1"/>
    </xf>
    <xf numFmtId="0" fontId="36" fillId="24" borderId="40" xfId="60" applyFont="1" applyFill="1" applyBorder="1" applyAlignment="1">
      <alignment horizontal="right" vertical="center" wrapText="1"/>
    </xf>
    <xf numFmtId="0" fontId="30" fillId="25" borderId="104" xfId="59" applyFont="1" applyFill="1" applyBorder="1" applyAlignment="1">
      <alignment vertical="center"/>
    </xf>
    <xf numFmtId="3" fontId="30" fillId="25" borderId="57" xfId="44" applyNumberFormat="1" applyFont="1" applyFill="1" applyBorder="1" applyAlignment="1">
      <alignment horizontal="right" vertical="center"/>
    </xf>
    <xf numFmtId="0" fontId="30" fillId="25" borderId="104" xfId="59" applyFont="1" applyFill="1" applyBorder="1" applyAlignment="1">
      <alignment horizontal="right" vertical="center"/>
    </xf>
    <xf numFmtId="3" fontId="30" fillId="24" borderId="70" xfId="44" applyNumberFormat="1" applyFont="1" applyFill="1" applyBorder="1" applyAlignment="1">
      <alignment horizontal="center" vertical="center"/>
    </xf>
    <xf numFmtId="3" fontId="30" fillId="24" borderId="17" xfId="44" applyNumberFormat="1" applyFont="1" applyFill="1" applyBorder="1" applyAlignment="1">
      <alignment vertical="center"/>
    </xf>
    <xf numFmtId="0" fontId="30" fillId="24" borderId="2" xfId="59" applyFont="1" applyFill="1" applyBorder="1" applyAlignment="1">
      <alignment horizontal="left" vertical="center"/>
    </xf>
    <xf numFmtId="0" fontId="30" fillId="25" borderId="70" xfId="59" applyFont="1" applyFill="1" applyBorder="1" applyAlignment="1">
      <alignment vertical="center"/>
    </xf>
    <xf numFmtId="0" fontId="30" fillId="25" borderId="0" xfId="59" applyFont="1" applyFill="1" applyBorder="1" applyAlignment="1">
      <alignment vertical="center"/>
    </xf>
    <xf numFmtId="3" fontId="30" fillId="24" borderId="57" xfId="44" applyNumberFormat="1" applyFont="1" applyFill="1" applyBorder="1" applyAlignment="1">
      <alignment vertical="center"/>
    </xf>
    <xf numFmtId="0" fontId="30" fillId="24" borderId="105" xfId="59" applyFont="1" applyFill="1" applyBorder="1" applyAlignment="1">
      <alignment vertical="center"/>
    </xf>
    <xf numFmtId="0" fontId="30" fillId="24" borderId="25" xfId="59" applyFont="1" applyFill="1" applyBorder="1" applyAlignment="1">
      <alignment vertical="center"/>
    </xf>
    <xf numFmtId="3" fontId="30" fillId="24" borderId="77" xfId="44" applyNumberFormat="1" applyFont="1" applyFill="1" applyBorder="1" applyAlignment="1">
      <alignment vertical="center"/>
    </xf>
    <xf numFmtId="3" fontId="30" fillId="24" borderId="75" xfId="44" applyNumberFormat="1" applyFont="1" applyFill="1" applyBorder="1" applyAlignment="1">
      <alignment vertical="center"/>
    </xf>
    <xf numFmtId="180" fontId="30" fillId="24" borderId="21" xfId="44" applyNumberFormat="1" applyFont="1" applyFill="1" applyBorder="1" applyAlignment="1">
      <alignment horizontal="center" vertical="center"/>
    </xf>
    <xf numFmtId="180" fontId="30" fillId="24" borderId="0" xfId="44" applyNumberFormat="1" applyFont="1" applyFill="1" applyBorder="1" applyAlignment="1">
      <alignment horizontal="center" vertical="center"/>
    </xf>
    <xf numFmtId="0" fontId="30" fillId="24" borderId="63" xfId="59" applyFont="1" applyFill="1" applyBorder="1" applyAlignment="1">
      <alignment vertical="center"/>
    </xf>
    <xf numFmtId="0" fontId="30" fillId="24" borderId="64" xfId="59" applyFont="1" applyFill="1" applyBorder="1" applyAlignment="1">
      <alignment vertical="center"/>
    </xf>
    <xf numFmtId="0" fontId="30" fillId="24" borderId="66" xfId="59" applyFont="1" applyFill="1" applyBorder="1" applyAlignment="1">
      <alignment vertical="center"/>
    </xf>
    <xf numFmtId="0" fontId="36" fillId="24" borderId="70" xfId="60" applyFont="1" applyFill="1" applyBorder="1" applyAlignment="1">
      <alignment horizontal="left" vertical="center" wrapText="1"/>
    </xf>
    <xf numFmtId="0" fontId="36" fillId="24" borderId="70" xfId="60" applyFont="1" applyFill="1" applyBorder="1" applyAlignment="1">
      <alignment vertical="center" wrapText="1"/>
    </xf>
    <xf numFmtId="0" fontId="36" fillId="24" borderId="21" xfId="60" applyFont="1" applyFill="1" applyBorder="1" applyAlignment="1">
      <alignment vertical="center" wrapText="1"/>
    </xf>
    <xf numFmtId="0" fontId="36" fillId="24" borderId="17" xfId="60" applyFont="1" applyFill="1" applyBorder="1" applyAlignment="1">
      <alignment vertical="center" wrapText="1"/>
    </xf>
    <xf numFmtId="0" fontId="36" fillId="24" borderId="27" xfId="60" applyFont="1" applyFill="1" applyBorder="1" applyAlignment="1">
      <alignment horizontal="right" vertical="center" wrapText="1"/>
    </xf>
    <xf numFmtId="0" fontId="36" fillId="24" borderId="32" xfId="60" applyFont="1" applyFill="1" applyBorder="1" applyAlignment="1">
      <alignment horizontal="right" vertical="center" wrapText="1"/>
    </xf>
    <xf numFmtId="0" fontId="36" fillId="24" borderId="70" xfId="0" applyFont="1" applyFill="1" applyBorder="1" applyAlignment="1">
      <alignment horizontal="left" vertical="center"/>
    </xf>
    <xf numFmtId="0" fontId="36" fillId="24" borderId="0" xfId="0" applyFont="1" applyFill="1" applyBorder="1" applyAlignment="1">
      <alignment horizontal="left" vertical="center"/>
    </xf>
    <xf numFmtId="0" fontId="36" fillId="24" borderId="74" xfId="60" applyFont="1" applyFill="1" applyBorder="1" applyAlignment="1">
      <alignment horizontal="right" vertical="center" wrapText="1"/>
    </xf>
    <xf numFmtId="0" fontId="30" fillId="25" borderId="106" xfId="59" applyFont="1" applyFill="1" applyBorder="1" applyAlignment="1">
      <alignment vertical="center"/>
    </xf>
    <xf numFmtId="0" fontId="30" fillId="25" borderId="58" xfId="59" applyFont="1" applyFill="1" applyBorder="1" applyAlignment="1">
      <alignment vertical="center"/>
    </xf>
    <xf numFmtId="0" fontId="30" fillId="25" borderId="107" xfId="59" applyFont="1" applyFill="1" applyBorder="1" applyAlignment="1">
      <alignment vertical="center"/>
    </xf>
    <xf numFmtId="0" fontId="37" fillId="0" borderId="42" xfId="0" applyFont="1" applyBorder="1">
      <alignment vertical="center"/>
    </xf>
    <xf numFmtId="0" fontId="37" fillId="0" borderId="0" xfId="0" applyFont="1">
      <alignment vertical="center"/>
    </xf>
    <xf numFmtId="0" fontId="32" fillId="0" borderId="42" xfId="0" applyFont="1" applyBorder="1">
      <alignment vertical="center"/>
    </xf>
    <xf numFmtId="0" fontId="32" fillId="0" borderId="42" xfId="0" applyFont="1" applyBorder="1" applyAlignment="1">
      <alignment vertical="center" wrapText="1"/>
    </xf>
    <xf numFmtId="0" fontId="32" fillId="0" borderId="42" xfId="0" applyFont="1" applyBorder="1" applyAlignment="1">
      <alignment horizontal="center" vertical="center"/>
    </xf>
    <xf numFmtId="0" fontId="32" fillId="0" borderId="0" xfId="0" applyFont="1">
      <alignment vertical="center"/>
    </xf>
    <xf numFmtId="0" fontId="32" fillId="0" borderId="62" xfId="0" applyFont="1" applyBorder="1">
      <alignment vertical="center"/>
    </xf>
    <xf numFmtId="0" fontId="32" fillId="0" borderId="24" xfId="0" applyFont="1" applyBorder="1">
      <alignment vertical="center"/>
    </xf>
    <xf numFmtId="0" fontId="32" fillId="0" borderId="19" xfId="0" applyFont="1" applyBorder="1">
      <alignment vertical="center"/>
    </xf>
    <xf numFmtId="0" fontId="32" fillId="0" borderId="43" xfId="0" applyFont="1" applyBorder="1">
      <alignment vertical="center"/>
    </xf>
    <xf numFmtId="0" fontId="37" fillId="0" borderId="42" xfId="0" applyFont="1" applyBorder="1" applyAlignment="1">
      <alignment horizontal="left" vertical="center"/>
    </xf>
    <xf numFmtId="0" fontId="36" fillId="24" borderId="65" xfId="0" applyFont="1" applyFill="1" applyBorder="1" applyAlignment="1">
      <alignment vertical="center"/>
    </xf>
    <xf numFmtId="0" fontId="36" fillId="24" borderId="2" xfId="0" applyFont="1" applyFill="1" applyBorder="1" applyAlignment="1">
      <alignment horizontal="left" vertical="center"/>
    </xf>
    <xf numFmtId="0" fontId="36" fillId="0" borderId="0" xfId="62" applyFont="1" applyAlignment="1">
      <alignment vertical="center"/>
    </xf>
    <xf numFmtId="176" fontId="36" fillId="0" borderId="65" xfId="62" applyNumberFormat="1" applyFont="1" applyBorder="1" applyAlignment="1">
      <alignment vertical="center"/>
    </xf>
    <xf numFmtId="176" fontId="36" fillId="0" borderId="27" xfId="62" applyNumberFormat="1" applyFont="1" applyBorder="1" applyAlignment="1">
      <alignment vertical="center"/>
    </xf>
    <xf numFmtId="176" fontId="36" fillId="0" borderId="24" xfId="62" applyNumberFormat="1" applyFont="1" applyBorder="1" applyAlignment="1">
      <alignment vertical="center"/>
    </xf>
    <xf numFmtId="176" fontId="36" fillId="0" borderId="108" xfId="62" applyNumberFormat="1" applyFont="1" applyBorder="1" applyAlignment="1">
      <alignment vertical="center"/>
    </xf>
    <xf numFmtId="176" fontId="36" fillId="0" borderId="109" xfId="62" applyNumberFormat="1" applyFont="1" applyBorder="1" applyAlignment="1">
      <alignment vertical="center"/>
    </xf>
    <xf numFmtId="176" fontId="36" fillId="0" borderId="110" xfId="62" applyNumberFormat="1" applyFont="1" applyBorder="1" applyAlignment="1">
      <alignment vertical="center"/>
    </xf>
    <xf numFmtId="176" fontId="36" fillId="0" borderId="110" xfId="62" applyNumberFormat="1" applyFont="1" applyBorder="1" applyAlignment="1">
      <alignment horizontal="center" vertical="center"/>
    </xf>
    <xf numFmtId="176" fontId="36" fillId="0" borderId="108" xfId="62" applyNumberFormat="1" applyFont="1" applyBorder="1" applyAlignment="1">
      <alignment horizontal="center" vertical="center"/>
    </xf>
    <xf numFmtId="176" fontId="36" fillId="0" borderId="111" xfId="62" applyNumberFormat="1" applyFont="1" applyBorder="1" applyAlignment="1">
      <alignment horizontal="center" vertical="center"/>
    </xf>
    <xf numFmtId="176" fontId="36" fillId="0" borderId="112" xfId="62" applyNumberFormat="1" applyFont="1" applyBorder="1" applyAlignment="1">
      <alignment vertical="center"/>
    </xf>
    <xf numFmtId="176" fontId="36" fillId="0" borderId="113" xfId="62" applyNumberFormat="1" applyFont="1" applyBorder="1" applyAlignment="1">
      <alignment vertical="center"/>
    </xf>
    <xf numFmtId="176" fontId="36" fillId="0" borderId="114" xfId="62" applyNumberFormat="1" applyFont="1" applyBorder="1" applyAlignment="1">
      <alignment vertical="center"/>
    </xf>
    <xf numFmtId="176" fontId="36" fillId="0" borderId="114" xfId="62" applyNumberFormat="1" applyFont="1" applyBorder="1" applyAlignment="1">
      <alignment horizontal="center" vertical="center"/>
    </xf>
    <xf numFmtId="176" fontId="36" fillId="0" borderId="112" xfId="62" applyNumberFormat="1" applyFont="1" applyBorder="1" applyAlignment="1">
      <alignment horizontal="center" vertical="center"/>
    </xf>
    <xf numFmtId="176" fontId="36" fillId="0" borderId="115" xfId="62" applyNumberFormat="1" applyFont="1" applyBorder="1" applyAlignment="1">
      <alignment horizontal="center" vertical="center"/>
    </xf>
    <xf numFmtId="176" fontId="36" fillId="0" borderId="27" xfId="62" applyNumberFormat="1" applyFont="1" applyBorder="1" applyAlignment="1">
      <alignment horizontal="center" vertical="center"/>
    </xf>
    <xf numFmtId="176" fontId="36" fillId="0" borderId="24" xfId="62" applyNumberFormat="1" applyFont="1" applyBorder="1" applyAlignment="1">
      <alignment horizontal="center" vertical="center"/>
    </xf>
    <xf numFmtId="176" fontId="36" fillId="0" borderId="17" xfId="62" applyNumberFormat="1" applyFont="1" applyBorder="1" applyAlignment="1">
      <alignment horizontal="center" vertical="center"/>
    </xf>
    <xf numFmtId="176" fontId="36" fillId="0" borderId="43" xfId="62" applyNumberFormat="1" applyFont="1" applyBorder="1" applyAlignment="1">
      <alignment vertical="center"/>
    </xf>
    <xf numFmtId="176" fontId="36" fillId="0" borderId="2" xfId="62" applyNumberFormat="1" applyFont="1" applyBorder="1" applyAlignment="1">
      <alignment vertical="center"/>
    </xf>
    <xf numFmtId="176" fontId="36" fillId="0" borderId="22" xfId="62" applyNumberFormat="1" applyFont="1" applyBorder="1" applyAlignment="1">
      <alignment vertical="center"/>
    </xf>
    <xf numFmtId="176" fontId="36" fillId="0" borderId="0" xfId="62" applyNumberFormat="1" applyFont="1" applyBorder="1" applyAlignment="1">
      <alignment vertical="center"/>
    </xf>
    <xf numFmtId="176" fontId="36" fillId="0" borderId="26" xfId="62" applyNumberFormat="1" applyFont="1" applyBorder="1" applyAlignment="1">
      <alignment vertical="center"/>
    </xf>
    <xf numFmtId="176" fontId="36" fillId="0" borderId="26" xfId="62" applyNumberFormat="1" applyFont="1" applyBorder="1" applyAlignment="1">
      <alignment horizontal="center" vertical="center"/>
    </xf>
    <xf numFmtId="176" fontId="36" fillId="0" borderId="21" xfId="62" applyNumberFormat="1" applyFont="1" applyBorder="1" applyAlignment="1">
      <alignment horizontal="center" vertical="center"/>
    </xf>
    <xf numFmtId="176" fontId="36" fillId="0" borderId="111" xfId="62" applyNumberFormat="1" applyFont="1" applyBorder="1" applyAlignment="1">
      <alignment vertical="center"/>
    </xf>
    <xf numFmtId="176" fontId="36" fillId="0" borderId="100" xfId="62" applyNumberFormat="1" applyFont="1" applyBorder="1" applyAlignment="1">
      <alignment vertical="center"/>
    </xf>
    <xf numFmtId="0" fontId="10" fillId="0" borderId="0" xfId="62" applyFont="1" applyBorder="1" applyAlignment="1">
      <alignment vertical="center"/>
    </xf>
    <xf numFmtId="0" fontId="10" fillId="0" borderId="0" xfId="62" applyFont="1" applyBorder="1" applyAlignment="1">
      <alignment vertical="center" wrapText="1"/>
    </xf>
    <xf numFmtId="0" fontId="36" fillId="0" borderId="0" xfId="0" applyFont="1" applyFill="1" applyBorder="1">
      <alignment vertical="center"/>
    </xf>
    <xf numFmtId="0" fontId="36" fillId="0" borderId="22"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4" xfId="0" applyFont="1" applyFill="1" applyBorder="1" applyAlignment="1">
      <alignment horizontal="center" vertical="center" wrapText="1"/>
    </xf>
    <xf numFmtId="0" fontId="36" fillId="0" borderId="0" xfId="0" applyFont="1" applyFill="1">
      <alignment vertical="center"/>
    </xf>
    <xf numFmtId="0" fontId="36" fillId="24" borderId="17" xfId="0" applyFont="1" applyFill="1" applyBorder="1" applyAlignment="1">
      <alignment vertical="center"/>
    </xf>
    <xf numFmtId="0" fontId="36" fillId="24" borderId="21" xfId="0" applyFont="1" applyFill="1" applyBorder="1" applyAlignment="1">
      <alignment vertical="center"/>
    </xf>
    <xf numFmtId="0" fontId="36" fillId="24" borderId="60" xfId="60" applyFont="1" applyFill="1" applyBorder="1" applyAlignment="1">
      <alignment vertical="center" wrapText="1"/>
    </xf>
    <xf numFmtId="0" fontId="36" fillId="24" borderId="60" xfId="0" applyFont="1" applyFill="1" applyBorder="1" applyAlignment="1">
      <alignment vertical="center"/>
    </xf>
    <xf numFmtId="0" fontId="36" fillId="0" borderId="39" xfId="0" applyFont="1" applyFill="1" applyBorder="1" applyAlignment="1">
      <alignment horizontal="center" vertical="center" wrapText="1"/>
    </xf>
    <xf numFmtId="0" fontId="36" fillId="0" borderId="59" xfId="0" applyFont="1" applyFill="1" applyBorder="1" applyAlignment="1">
      <alignment horizontal="center" vertical="center" wrapText="1"/>
    </xf>
    <xf numFmtId="0" fontId="36" fillId="0" borderId="61" xfId="0" applyFont="1" applyFill="1" applyBorder="1" applyAlignment="1">
      <alignment horizontal="center" vertical="center" wrapText="1"/>
    </xf>
    <xf numFmtId="0" fontId="36" fillId="0" borderId="62" xfId="0" applyFont="1" applyFill="1" applyBorder="1" applyAlignment="1">
      <alignment horizontal="center" vertical="center" wrapText="1"/>
    </xf>
    <xf numFmtId="0" fontId="36" fillId="0" borderId="63" xfId="0" applyFont="1" applyFill="1" applyBorder="1" applyAlignment="1">
      <alignment horizontal="center" vertical="center" wrapText="1"/>
    </xf>
    <xf numFmtId="0" fontId="36" fillId="0" borderId="65" xfId="0" applyFont="1" applyFill="1" applyBorder="1" applyAlignment="1">
      <alignment horizontal="center" vertical="center" wrapText="1"/>
    </xf>
    <xf numFmtId="0" fontId="36" fillId="0" borderId="24" xfId="0" applyFont="1" applyFill="1" applyBorder="1" applyAlignment="1">
      <alignment horizontal="center" vertical="center" wrapText="1"/>
    </xf>
    <xf numFmtId="0" fontId="36" fillId="0" borderId="66" xfId="0" applyFont="1" applyFill="1" applyBorder="1" applyAlignment="1">
      <alignment horizontal="center" vertical="center" wrapText="1"/>
    </xf>
    <xf numFmtId="0" fontId="36" fillId="0" borderId="76" xfId="0" applyFont="1" applyFill="1" applyBorder="1" applyAlignment="1">
      <alignment horizontal="center" vertical="center" wrapText="1"/>
    </xf>
    <xf numFmtId="0" fontId="36" fillId="0" borderId="60" xfId="0" applyFont="1" applyFill="1" applyBorder="1" applyAlignment="1">
      <alignment horizontal="center" vertical="center" wrapText="1"/>
    </xf>
    <xf numFmtId="0" fontId="36" fillId="0" borderId="71" xfId="0" applyFont="1" applyFill="1" applyBorder="1" applyAlignment="1">
      <alignment horizontal="center" vertical="center" wrapText="1"/>
    </xf>
    <xf numFmtId="0" fontId="30" fillId="25" borderId="34" xfId="59" applyFont="1" applyFill="1" applyBorder="1" applyAlignment="1">
      <alignment horizontal="center" vertical="center"/>
    </xf>
    <xf numFmtId="0" fontId="30" fillId="25" borderId="30" xfId="59" applyFont="1" applyFill="1" applyBorder="1" applyAlignment="1">
      <alignment horizontal="center" vertical="center"/>
    </xf>
    <xf numFmtId="3" fontId="59" fillId="26" borderId="70" xfId="44" applyNumberFormat="1" applyFont="1" applyFill="1" applyBorder="1" applyAlignment="1">
      <alignment vertical="center"/>
    </xf>
    <xf numFmtId="3" fontId="59" fillId="26" borderId="0" xfId="44" applyNumberFormat="1" applyFont="1" applyFill="1" applyAlignment="1">
      <alignment vertical="center"/>
    </xf>
    <xf numFmtId="0" fontId="48" fillId="27" borderId="70" xfId="0" applyFont="1" applyFill="1" applyBorder="1" applyAlignment="1">
      <alignment horizontal="left" vertical="center" wrapText="1"/>
    </xf>
    <xf numFmtId="0" fontId="36" fillId="27" borderId="16" xfId="0" applyFont="1" applyFill="1" applyBorder="1" applyAlignment="1">
      <alignment horizontal="left" vertical="center"/>
    </xf>
    <xf numFmtId="0" fontId="58" fillId="27" borderId="61" xfId="0" applyFont="1" applyFill="1" applyBorder="1" applyAlignment="1">
      <alignment horizontal="left" vertical="center" wrapText="1"/>
    </xf>
    <xf numFmtId="0" fontId="58" fillId="27" borderId="75" xfId="0" applyFont="1" applyFill="1" applyBorder="1" applyAlignment="1">
      <alignment horizontal="left" vertical="center" wrapText="1"/>
    </xf>
    <xf numFmtId="0" fontId="36" fillId="27" borderId="21" xfId="0" applyFont="1" applyFill="1" applyBorder="1" applyAlignment="1">
      <alignment horizontal="left" vertical="center"/>
    </xf>
    <xf numFmtId="0" fontId="58" fillId="27" borderId="0" xfId="0" applyFont="1" applyFill="1" applyBorder="1" applyAlignment="1">
      <alignment horizontal="left" vertical="center" wrapText="1"/>
    </xf>
    <xf numFmtId="0" fontId="58" fillId="27" borderId="74" xfId="0" applyFont="1" applyFill="1" applyBorder="1" applyAlignment="1">
      <alignment horizontal="left" vertical="center" wrapText="1"/>
    </xf>
    <xf numFmtId="0" fontId="36" fillId="27" borderId="17" xfId="0" applyFont="1" applyFill="1" applyBorder="1" applyAlignment="1">
      <alignment horizontal="left" vertical="center"/>
    </xf>
    <xf numFmtId="0" fontId="58" fillId="27" borderId="65" xfId="0" applyFont="1" applyFill="1" applyBorder="1" applyAlignment="1">
      <alignment horizontal="left" vertical="center" wrapText="1"/>
    </xf>
    <xf numFmtId="0" fontId="58" fillId="27" borderId="77" xfId="0" applyFont="1" applyFill="1" applyBorder="1" applyAlignment="1">
      <alignment horizontal="left" vertical="center" wrapText="1"/>
    </xf>
    <xf numFmtId="0" fontId="58" fillId="27" borderId="16" xfId="0" applyFont="1" applyFill="1" applyBorder="1" applyAlignment="1">
      <alignment horizontal="left" vertical="center" wrapText="1"/>
    </xf>
    <xf numFmtId="0" fontId="58" fillId="27" borderId="21" xfId="0" applyFont="1" applyFill="1" applyBorder="1" applyAlignment="1">
      <alignment horizontal="left" vertical="center" wrapText="1"/>
    </xf>
    <xf numFmtId="0" fontId="58" fillId="27" borderId="17" xfId="0" applyFont="1" applyFill="1" applyBorder="1" applyAlignment="1">
      <alignment horizontal="left" vertical="center" wrapText="1"/>
    </xf>
    <xf numFmtId="0" fontId="48" fillId="27" borderId="0" xfId="0" applyFont="1" applyFill="1" applyBorder="1" applyAlignment="1">
      <alignment horizontal="left" vertical="center" wrapText="1"/>
    </xf>
    <xf numFmtId="0" fontId="48" fillId="27" borderId="57" xfId="0" applyFont="1" applyFill="1" applyBorder="1" applyAlignment="1">
      <alignment horizontal="left" vertical="center"/>
    </xf>
    <xf numFmtId="0" fontId="48" fillId="27" borderId="104" xfId="0" applyFont="1" applyFill="1" applyBorder="1" applyAlignment="1">
      <alignment horizontal="left" vertical="center" wrapText="1"/>
    </xf>
    <xf numFmtId="0" fontId="58" fillId="27" borderId="104" xfId="0" applyFont="1" applyFill="1" applyBorder="1" applyAlignment="1">
      <alignment horizontal="left" vertical="center" wrapText="1"/>
    </xf>
    <xf numFmtId="0" fontId="58" fillId="27" borderId="116" xfId="0" applyFont="1" applyFill="1" applyBorder="1" applyAlignment="1">
      <alignment horizontal="left" vertical="center" wrapText="1"/>
    </xf>
    <xf numFmtId="0" fontId="36" fillId="27" borderId="0" xfId="0" applyFont="1" applyFill="1" applyBorder="1">
      <alignment vertical="center"/>
    </xf>
    <xf numFmtId="0" fontId="36" fillId="27" borderId="64" xfId="0" applyFont="1" applyFill="1" applyBorder="1" applyAlignment="1">
      <alignment horizontal="center" vertical="center" wrapText="1"/>
    </xf>
    <xf numFmtId="0" fontId="36" fillId="27" borderId="0" xfId="0" applyFont="1" applyFill="1">
      <alignment vertical="center"/>
    </xf>
    <xf numFmtId="0" fontId="10" fillId="27" borderId="67" xfId="62" applyFont="1" applyFill="1" applyBorder="1" applyAlignment="1">
      <alignment vertical="center"/>
    </xf>
    <xf numFmtId="0" fontId="10" fillId="27" borderId="65" xfId="62" applyFont="1" applyFill="1" applyBorder="1" applyAlignment="1">
      <alignment vertical="center" wrapText="1"/>
    </xf>
    <xf numFmtId="0" fontId="36" fillId="27" borderId="77" xfId="62" applyFont="1" applyFill="1" applyBorder="1" applyAlignment="1">
      <alignment vertical="center" wrapText="1"/>
    </xf>
    <xf numFmtId="0" fontId="36" fillId="27" borderId="60" xfId="62" applyFont="1" applyFill="1" applyBorder="1" applyAlignment="1">
      <alignment vertical="center"/>
    </xf>
    <xf numFmtId="0" fontId="36" fillId="27" borderId="111" xfId="62" applyFont="1" applyFill="1" applyBorder="1" applyAlignment="1">
      <alignment vertical="center"/>
    </xf>
    <xf numFmtId="0" fontId="36" fillId="27" borderId="109" xfId="62" applyFont="1" applyFill="1" applyBorder="1" applyAlignment="1">
      <alignment vertical="center"/>
    </xf>
    <xf numFmtId="0" fontId="36" fillId="27" borderId="120" xfId="62" applyFont="1" applyFill="1" applyBorder="1" applyAlignment="1">
      <alignment vertical="center"/>
    </xf>
    <xf numFmtId="0" fontId="36" fillId="27" borderId="115" xfId="62" applyFont="1" applyFill="1" applyBorder="1" applyAlignment="1">
      <alignment vertical="center"/>
    </xf>
    <xf numFmtId="0" fontId="36" fillId="27" borderId="113" xfId="62" applyFont="1" applyFill="1" applyBorder="1" applyAlignment="1">
      <alignment vertical="center" wrapText="1"/>
    </xf>
    <xf numFmtId="0" fontId="36" fillId="27" borderId="121" xfId="62" applyFont="1" applyFill="1" applyBorder="1" applyAlignment="1">
      <alignment vertical="center" wrapText="1"/>
    </xf>
    <xf numFmtId="0" fontId="36" fillId="27" borderId="71" xfId="62" applyFont="1" applyFill="1" applyBorder="1" applyAlignment="1">
      <alignment vertical="center"/>
    </xf>
    <xf numFmtId="0" fontId="36" fillId="27" borderId="17" xfId="62" applyFont="1" applyFill="1" applyBorder="1" applyAlignment="1">
      <alignment vertical="center"/>
    </xf>
    <xf numFmtId="0" fontId="36" fillId="27" borderId="65" xfId="62" applyFont="1" applyFill="1" applyBorder="1" applyAlignment="1">
      <alignment vertical="center" wrapText="1"/>
    </xf>
    <xf numFmtId="0" fontId="36" fillId="27" borderId="77" xfId="62" applyFont="1" applyFill="1" applyBorder="1" applyAlignment="1">
      <alignment horizontal="center" vertical="center" wrapText="1"/>
    </xf>
    <xf numFmtId="0" fontId="10" fillId="27" borderId="70" xfId="62" applyFont="1" applyFill="1" applyBorder="1" applyAlignment="1">
      <alignment vertical="center"/>
    </xf>
    <xf numFmtId="0" fontId="36" fillId="27" borderId="0" xfId="62" applyFont="1" applyFill="1" applyBorder="1" applyAlignment="1">
      <alignment vertical="center"/>
    </xf>
    <xf numFmtId="0" fontId="36" fillId="27" borderId="0" xfId="62" applyFont="1" applyFill="1" applyBorder="1" applyAlignment="1">
      <alignment vertical="center" wrapText="1"/>
    </xf>
    <xf numFmtId="0" fontId="36" fillId="27" borderId="122" xfId="62" applyFont="1" applyFill="1" applyBorder="1" applyAlignment="1">
      <alignment vertical="center" wrapText="1"/>
    </xf>
    <xf numFmtId="0" fontId="36" fillId="27" borderId="121" xfId="62" applyFont="1" applyFill="1" applyBorder="1" applyAlignment="1">
      <alignment horizontal="center" vertical="center" wrapText="1"/>
    </xf>
    <xf numFmtId="0" fontId="36" fillId="27" borderId="113" xfId="62" applyFont="1" applyFill="1" applyBorder="1" applyAlignment="1">
      <alignment vertical="center" shrinkToFit="1"/>
    </xf>
    <xf numFmtId="0" fontId="10" fillId="27" borderId="2" xfId="62" applyFont="1" applyFill="1" applyBorder="1" applyAlignment="1">
      <alignment vertical="center" wrapText="1"/>
    </xf>
    <xf numFmtId="0" fontId="10" fillId="27" borderId="96" xfId="62" applyFont="1" applyFill="1" applyBorder="1" applyAlignment="1">
      <alignment vertical="center" wrapText="1"/>
    </xf>
    <xf numFmtId="0" fontId="36" fillId="27" borderId="123" xfId="62" applyFont="1" applyFill="1" applyBorder="1" applyAlignment="1">
      <alignment vertical="center"/>
    </xf>
    <xf numFmtId="0" fontId="36" fillId="27" borderId="124" xfId="62" applyFont="1" applyFill="1" applyBorder="1" applyAlignment="1">
      <alignment vertical="center" wrapText="1"/>
    </xf>
    <xf numFmtId="0" fontId="36" fillId="27" borderId="124" xfId="62" applyFont="1" applyFill="1" applyBorder="1" applyAlignment="1">
      <alignment vertical="center" shrinkToFit="1"/>
    </xf>
    <xf numFmtId="0" fontId="36" fillId="27" borderId="125" xfId="62" applyFont="1" applyFill="1" applyBorder="1" applyAlignment="1">
      <alignment vertical="center" wrapText="1"/>
    </xf>
    <xf numFmtId="0" fontId="36" fillId="27" borderId="74" xfId="62" applyFont="1" applyFill="1" applyBorder="1" applyAlignment="1">
      <alignment horizontal="center" vertical="center" wrapText="1"/>
    </xf>
    <xf numFmtId="0" fontId="36" fillId="27" borderId="70" xfId="62" applyFont="1" applyFill="1" applyBorder="1" applyAlignment="1">
      <alignment vertical="center"/>
    </xf>
    <xf numFmtId="0" fontId="36" fillId="27" borderId="0" xfId="62" applyFont="1" applyFill="1" applyBorder="1" applyAlignment="1">
      <alignment vertical="center" shrinkToFit="1"/>
    </xf>
    <xf numFmtId="0" fontId="36" fillId="24" borderId="27" xfId="60" applyFont="1" applyFill="1" applyBorder="1" applyAlignment="1">
      <alignment vertical="center" wrapText="1"/>
    </xf>
    <xf numFmtId="0" fontId="36" fillId="24" borderId="52" xfId="60" applyFont="1" applyFill="1" applyBorder="1" applyAlignment="1">
      <alignment horizontal="right" vertical="center" wrapText="1"/>
    </xf>
    <xf numFmtId="0" fontId="36" fillId="24" borderId="35" xfId="60" applyFont="1" applyFill="1" applyBorder="1" applyAlignment="1">
      <alignment horizontal="justify" vertical="center" wrapText="1"/>
    </xf>
    <xf numFmtId="0" fontId="10" fillId="0" borderId="64" xfId="60" applyFont="1" applyBorder="1" applyAlignment="1">
      <alignment vertical="center"/>
    </xf>
    <xf numFmtId="0" fontId="10" fillId="0" borderId="70" xfId="60" applyFont="1" applyBorder="1" applyAlignment="1">
      <alignment vertical="center"/>
    </xf>
    <xf numFmtId="0" fontId="36" fillId="24" borderId="36" xfId="60" applyFont="1" applyFill="1" applyBorder="1" applyAlignment="1">
      <alignment horizontal="right" vertical="center" wrapText="1"/>
    </xf>
    <xf numFmtId="0" fontId="36" fillId="24" borderId="41" xfId="60" applyFont="1" applyFill="1" applyBorder="1" applyAlignment="1">
      <alignment horizontal="right" vertical="center" wrapText="1"/>
    </xf>
    <xf numFmtId="0" fontId="36" fillId="27" borderId="54" xfId="60" applyFont="1" applyFill="1" applyBorder="1" applyAlignment="1">
      <alignment horizontal="right" vertical="center" wrapText="1"/>
    </xf>
    <xf numFmtId="0" fontId="36" fillId="27" borderId="22" xfId="0" applyFont="1" applyFill="1" applyBorder="1" applyAlignment="1">
      <alignment horizontal="center" vertical="center" wrapText="1"/>
    </xf>
    <xf numFmtId="9" fontId="36" fillId="0" borderId="103" xfId="60" applyNumberFormat="1" applyFont="1" applyFill="1" applyBorder="1" applyAlignment="1">
      <alignment horizontal="center" vertical="center" wrapText="1"/>
    </xf>
    <xf numFmtId="9" fontId="36" fillId="0" borderId="72" xfId="60" applyNumberFormat="1" applyFont="1" applyFill="1" applyBorder="1" applyAlignment="1">
      <alignment horizontal="center" vertical="center" wrapText="1"/>
    </xf>
    <xf numFmtId="9" fontId="36" fillId="0" borderId="93" xfId="60" applyNumberFormat="1" applyFont="1" applyFill="1" applyBorder="1" applyAlignment="1">
      <alignment horizontal="center" vertical="center" wrapText="1"/>
    </xf>
    <xf numFmtId="3" fontId="30" fillId="27" borderId="16" xfId="44" applyNumberFormat="1" applyFont="1" applyFill="1" applyBorder="1" applyAlignment="1">
      <alignment vertical="center"/>
    </xf>
    <xf numFmtId="3" fontId="30" fillId="27" borderId="0" xfId="44" applyNumberFormat="1" applyFont="1" applyFill="1" applyBorder="1" applyAlignment="1">
      <alignment vertical="center"/>
    </xf>
    <xf numFmtId="0" fontId="30" fillId="27" borderId="74" xfId="59" applyFont="1" applyFill="1" applyBorder="1" applyAlignment="1">
      <alignment vertical="center"/>
    </xf>
    <xf numFmtId="0" fontId="30" fillId="27" borderId="22" xfId="59" applyFont="1" applyFill="1" applyBorder="1" applyAlignment="1">
      <alignment vertical="center"/>
    </xf>
    <xf numFmtId="0" fontId="30" fillId="27" borderId="0" xfId="59" applyFont="1" applyFill="1" applyBorder="1" applyAlignment="1">
      <alignment vertical="center"/>
    </xf>
    <xf numFmtId="3" fontId="30" fillId="27" borderId="26" xfId="44" applyNumberFormat="1" applyFont="1" applyFill="1" applyBorder="1" applyAlignment="1">
      <alignment vertical="center"/>
    </xf>
    <xf numFmtId="3" fontId="30" fillId="27" borderId="61" xfId="44" applyNumberFormat="1" applyFont="1" applyFill="1" applyBorder="1" applyAlignment="1">
      <alignment vertical="center"/>
    </xf>
    <xf numFmtId="0" fontId="30" fillId="27" borderId="75" xfId="59" applyFont="1" applyFill="1" applyBorder="1" applyAlignment="1">
      <alignment vertical="center"/>
    </xf>
    <xf numFmtId="0" fontId="30" fillId="27" borderId="62" xfId="59" applyFont="1" applyFill="1" applyBorder="1" applyAlignment="1">
      <alignment vertical="center"/>
    </xf>
    <xf numFmtId="0" fontId="30" fillId="27" borderId="61" xfId="59" applyFont="1" applyFill="1" applyBorder="1" applyAlignment="1">
      <alignment vertical="center"/>
    </xf>
    <xf numFmtId="0" fontId="30" fillId="27" borderId="76" xfId="59" applyFont="1" applyFill="1" applyBorder="1" applyAlignment="1">
      <alignment vertical="center"/>
    </xf>
    <xf numFmtId="0" fontId="30" fillId="27" borderId="60" xfId="59" applyFont="1" applyFill="1" applyBorder="1" applyAlignment="1">
      <alignment vertical="center"/>
    </xf>
    <xf numFmtId="3" fontId="30" fillId="27" borderId="27" xfId="44" applyNumberFormat="1" applyFont="1" applyFill="1" applyBorder="1" applyAlignment="1">
      <alignment vertical="center"/>
    </xf>
    <xf numFmtId="3" fontId="30" fillId="27" borderId="65" xfId="44" applyNumberFormat="1" applyFont="1" applyFill="1" applyBorder="1" applyAlignment="1">
      <alignment vertical="center"/>
    </xf>
    <xf numFmtId="0" fontId="30" fillId="27" borderId="77" xfId="59" applyFont="1" applyFill="1" applyBorder="1" applyAlignment="1">
      <alignment vertical="center"/>
    </xf>
    <xf numFmtId="0" fontId="30" fillId="27" borderId="24" xfId="59" applyFont="1" applyFill="1" applyBorder="1" applyAlignment="1">
      <alignment vertical="center"/>
    </xf>
    <xf numFmtId="0" fontId="30" fillId="27" borderId="65" xfId="59" applyFont="1" applyFill="1" applyBorder="1" applyAlignment="1">
      <alignment vertical="center"/>
    </xf>
    <xf numFmtId="0" fontId="30" fillId="27" borderId="71" xfId="59" applyFont="1" applyFill="1" applyBorder="1" applyAlignment="1">
      <alignment vertical="center"/>
    </xf>
    <xf numFmtId="0" fontId="30" fillId="27" borderId="16" xfId="59" applyFont="1" applyFill="1" applyBorder="1" applyAlignment="1">
      <alignment horizontal="left" vertical="center"/>
    </xf>
    <xf numFmtId="0" fontId="30" fillId="27" borderId="61" xfId="59" applyFont="1" applyFill="1" applyBorder="1" applyAlignment="1">
      <alignment horizontal="left" vertical="center"/>
    </xf>
    <xf numFmtId="0" fontId="30" fillId="27" borderId="21" xfId="59" applyFont="1" applyFill="1" applyBorder="1" applyAlignment="1">
      <alignment horizontal="left" vertical="center"/>
    </xf>
    <xf numFmtId="0" fontId="30" fillId="27" borderId="0" xfId="59" applyFont="1" applyFill="1" applyBorder="1" applyAlignment="1">
      <alignment horizontal="left" vertical="center"/>
    </xf>
    <xf numFmtId="0" fontId="36" fillId="25" borderId="126" xfId="0" applyFont="1" applyFill="1" applyBorder="1" applyAlignment="1">
      <alignment horizontal="center" vertical="center" wrapText="1"/>
    </xf>
    <xf numFmtId="0" fontId="36" fillId="24" borderId="67" xfId="60" applyFont="1" applyFill="1" applyBorder="1" applyAlignment="1">
      <alignment horizontal="justify" vertical="center" wrapText="1"/>
    </xf>
    <xf numFmtId="0" fontId="36" fillId="24" borderId="70" xfId="60" applyFont="1" applyFill="1" applyBorder="1" applyAlignment="1">
      <alignment horizontal="justify" vertical="center" wrapText="1"/>
    </xf>
    <xf numFmtId="38" fontId="0" fillId="0" borderId="0" xfId="44" applyFont="1">
      <alignment vertical="center"/>
    </xf>
    <xf numFmtId="38" fontId="61" fillId="0" borderId="42" xfId="44" applyFont="1" applyBorder="1" applyAlignment="1">
      <alignment horizontal="center" vertical="center" wrapText="1"/>
    </xf>
    <xf numFmtId="0" fontId="36" fillId="27" borderId="22" xfId="0" applyFont="1" applyFill="1" applyBorder="1" applyAlignment="1">
      <alignment horizontal="center" vertical="center" wrapText="1"/>
    </xf>
    <xf numFmtId="0" fontId="36" fillId="24" borderId="97" xfId="0" applyFont="1" applyFill="1" applyBorder="1" applyAlignment="1">
      <alignment horizontal="left" vertical="center"/>
    </xf>
    <xf numFmtId="0" fontId="36" fillId="24" borderId="49" xfId="0" applyFont="1" applyFill="1" applyBorder="1" applyAlignment="1">
      <alignment horizontal="center" vertical="center"/>
    </xf>
    <xf numFmtId="0" fontId="36" fillId="24" borderId="28" xfId="0" applyFont="1" applyFill="1" applyBorder="1" applyAlignment="1">
      <alignment horizontal="center" vertical="center"/>
    </xf>
    <xf numFmtId="176" fontId="36" fillId="0" borderId="127" xfId="62" applyNumberFormat="1" applyFont="1" applyBorder="1" applyAlignment="1">
      <alignment vertical="center"/>
    </xf>
    <xf numFmtId="0" fontId="10" fillId="27" borderId="2" xfId="62" applyFont="1" applyFill="1" applyBorder="1" applyAlignment="1">
      <alignment vertical="center"/>
    </xf>
    <xf numFmtId="0" fontId="36" fillId="27" borderId="97" xfId="62" applyFont="1" applyFill="1" applyBorder="1" applyAlignment="1">
      <alignment vertical="center"/>
    </xf>
    <xf numFmtId="0" fontId="36" fillId="27" borderId="96" xfId="62" applyFont="1" applyFill="1" applyBorder="1" applyAlignment="1">
      <alignment horizontal="center" vertical="center" wrapText="1"/>
    </xf>
    <xf numFmtId="0" fontId="10" fillId="0" borderId="126" xfId="60" applyFont="1" applyBorder="1" applyAlignment="1">
      <alignment vertical="center"/>
    </xf>
    <xf numFmtId="0" fontId="36" fillId="24" borderId="25" xfId="60" applyFont="1" applyFill="1" applyBorder="1" applyAlignment="1">
      <alignment horizontal="right" vertical="center" wrapText="1"/>
    </xf>
    <xf numFmtId="0" fontId="36" fillId="27" borderId="34" xfId="60" applyFont="1" applyFill="1" applyBorder="1" applyAlignment="1">
      <alignment horizontal="right" vertical="center" wrapText="1"/>
    </xf>
    <xf numFmtId="0" fontId="36" fillId="24" borderId="97" xfId="60" applyFont="1" applyFill="1" applyBorder="1" applyAlignment="1">
      <alignment horizontal="right" vertical="center" wrapText="1"/>
    </xf>
    <xf numFmtId="0" fontId="36" fillId="24" borderId="95" xfId="60" applyFont="1" applyFill="1" applyBorder="1" applyAlignment="1">
      <alignment horizontal="justify" vertical="center" wrapText="1"/>
    </xf>
    <xf numFmtId="0" fontId="36" fillId="24" borderId="72" xfId="60" applyFont="1" applyFill="1" applyBorder="1" applyAlignment="1">
      <alignment horizontal="center" vertical="center" wrapText="1"/>
    </xf>
    <xf numFmtId="0" fontId="30" fillId="24" borderId="52" xfId="59" applyFont="1" applyFill="1" applyBorder="1" applyAlignment="1">
      <alignment horizontal="left" vertical="center"/>
    </xf>
    <xf numFmtId="0" fontId="30" fillId="24" borderId="55" xfId="59" applyFont="1" applyFill="1" applyBorder="1" applyAlignment="1">
      <alignment horizontal="left" vertical="center"/>
    </xf>
    <xf numFmtId="180" fontId="30" fillId="24" borderId="92" xfId="44" applyNumberFormat="1" applyFont="1" applyFill="1" applyBorder="1" applyAlignment="1">
      <alignment horizontal="center" vertical="center"/>
    </xf>
    <xf numFmtId="180" fontId="30" fillId="24" borderId="51" xfId="44" applyNumberFormat="1" applyFont="1" applyFill="1" applyBorder="1" applyAlignment="1">
      <alignment horizontal="center" vertical="center"/>
    </xf>
    <xf numFmtId="180" fontId="30" fillId="24" borderId="51" xfId="44" applyNumberFormat="1" applyFont="1" applyFill="1" applyBorder="1" applyAlignment="1">
      <alignment horizontal="right" vertical="center"/>
    </xf>
    <xf numFmtId="180" fontId="30" fillId="24" borderId="55" xfId="44" applyNumberFormat="1" applyFont="1" applyFill="1" applyBorder="1" applyAlignment="1">
      <alignment horizontal="right" vertical="center"/>
    </xf>
    <xf numFmtId="180" fontId="30" fillId="24" borderId="92" xfId="44" applyNumberFormat="1" applyFont="1" applyFill="1" applyBorder="1" applyAlignment="1">
      <alignment horizontal="right" vertical="center"/>
    </xf>
    <xf numFmtId="180" fontId="30" fillId="24" borderId="93" xfId="44" applyNumberFormat="1" applyFont="1" applyFill="1" applyBorder="1" applyAlignment="1">
      <alignment horizontal="right" vertical="center"/>
    </xf>
    <xf numFmtId="3" fontId="30" fillId="24" borderId="129" xfId="44" applyNumberFormat="1" applyFont="1" applyFill="1" applyBorder="1" applyAlignment="1">
      <alignment vertical="center"/>
    </xf>
    <xf numFmtId="3" fontId="30" fillId="24" borderId="130" xfId="44" applyNumberFormat="1" applyFont="1" applyFill="1" applyBorder="1" applyAlignment="1">
      <alignment vertical="center"/>
    </xf>
    <xf numFmtId="0" fontId="30" fillId="24" borderId="131" xfId="59" applyFont="1" applyFill="1" applyBorder="1" applyAlignment="1">
      <alignment vertical="center"/>
    </xf>
    <xf numFmtId="180" fontId="30" fillId="24" borderId="132" xfId="44" applyNumberFormat="1" applyFont="1" applyFill="1" applyBorder="1" applyAlignment="1">
      <alignment horizontal="right" vertical="center"/>
    </xf>
    <xf numFmtId="180" fontId="30" fillId="24" borderId="133" xfId="44" applyNumberFormat="1" applyFont="1" applyFill="1" applyBorder="1" applyAlignment="1">
      <alignment horizontal="right" vertical="center"/>
    </xf>
    <xf numFmtId="3" fontId="30" fillId="24" borderId="91" xfId="44" applyNumberFormat="1" applyFont="1" applyFill="1" applyBorder="1" applyAlignment="1">
      <alignment vertical="center"/>
    </xf>
    <xf numFmtId="3" fontId="30" fillId="24" borderId="55" xfId="44" applyNumberFormat="1" applyFont="1" applyFill="1" applyBorder="1" applyAlignment="1">
      <alignment horizontal="center" vertical="center"/>
    </xf>
    <xf numFmtId="180" fontId="30" fillId="24" borderId="134" xfId="44" applyNumberFormat="1" applyFont="1" applyFill="1" applyBorder="1" applyAlignment="1">
      <alignment horizontal="right" vertical="center"/>
    </xf>
    <xf numFmtId="180" fontId="30" fillId="24" borderId="130" xfId="44" applyNumberFormat="1" applyFont="1" applyFill="1" applyBorder="1" applyAlignment="1">
      <alignment horizontal="right" vertical="center"/>
    </xf>
    <xf numFmtId="180" fontId="30" fillId="24" borderId="135" xfId="44" applyNumberFormat="1" applyFont="1" applyFill="1" applyBorder="1" applyAlignment="1">
      <alignment horizontal="right" vertical="center"/>
    </xf>
    <xf numFmtId="3" fontId="30" fillId="24" borderId="136" xfId="44" applyNumberFormat="1" applyFont="1" applyFill="1" applyBorder="1" applyAlignment="1">
      <alignment vertical="center"/>
    </xf>
    <xf numFmtId="3" fontId="30" fillId="24" borderId="137" xfId="44" applyNumberFormat="1" applyFont="1" applyFill="1" applyBorder="1" applyAlignment="1">
      <alignment vertical="center"/>
    </xf>
    <xf numFmtId="0" fontId="30" fillId="24" borderId="138" xfId="59" applyFont="1" applyFill="1" applyBorder="1" applyAlignment="1">
      <alignment vertical="center"/>
    </xf>
    <xf numFmtId="180" fontId="30" fillId="24" borderId="139" xfId="44" applyNumberFormat="1" applyFont="1" applyFill="1" applyBorder="1" applyAlignment="1">
      <alignment horizontal="right" vertical="center"/>
    </xf>
    <xf numFmtId="180" fontId="30" fillId="24" borderId="140" xfId="44" applyNumberFormat="1" applyFont="1" applyFill="1" applyBorder="1" applyAlignment="1">
      <alignment horizontal="right" vertical="center"/>
    </xf>
    <xf numFmtId="180" fontId="30" fillId="24" borderId="137" xfId="44" applyNumberFormat="1" applyFont="1" applyFill="1" applyBorder="1" applyAlignment="1">
      <alignment horizontal="right" vertical="center"/>
    </xf>
    <xf numFmtId="180" fontId="30" fillId="24" borderId="141" xfId="44" applyNumberFormat="1" applyFont="1" applyFill="1" applyBorder="1" applyAlignment="1">
      <alignment horizontal="right" vertical="center"/>
    </xf>
    <xf numFmtId="0" fontId="36" fillId="27" borderId="17" xfId="0" applyFont="1" applyFill="1" applyBorder="1" applyAlignment="1">
      <alignment horizontal="center" vertical="center" wrapText="1"/>
    </xf>
    <xf numFmtId="0" fontId="36" fillId="27" borderId="65" xfId="0" applyFont="1" applyFill="1" applyBorder="1" applyAlignment="1">
      <alignment horizontal="center" vertical="center" wrapText="1"/>
    </xf>
    <xf numFmtId="0" fontId="48" fillId="0" borderId="70" xfId="0" applyFont="1" applyFill="1" applyBorder="1" applyAlignment="1">
      <alignment horizontal="left" vertical="center" wrapText="1"/>
    </xf>
    <xf numFmtId="0" fontId="48" fillId="0" borderId="17" xfId="0" applyFont="1" applyFill="1" applyBorder="1" applyAlignment="1">
      <alignment horizontal="left" vertical="center" wrapText="1"/>
    </xf>
    <xf numFmtId="0" fontId="48" fillId="0" borderId="65" xfId="0" applyFont="1" applyFill="1" applyBorder="1" applyAlignment="1">
      <alignment horizontal="left" vertical="center"/>
    </xf>
    <xf numFmtId="0" fontId="58" fillId="0" borderId="65" xfId="0" applyFont="1" applyFill="1" applyBorder="1" applyAlignment="1">
      <alignment horizontal="left" vertical="center" wrapText="1"/>
    </xf>
    <xf numFmtId="0" fontId="36" fillId="0" borderId="96" xfId="60" applyFont="1" applyFill="1" applyBorder="1" applyAlignment="1">
      <alignment horizontal="right" vertical="center"/>
    </xf>
    <xf numFmtId="0" fontId="48" fillId="0" borderId="65" xfId="0" applyFont="1" applyFill="1" applyBorder="1" applyAlignment="1">
      <alignment horizontal="left" vertical="center" wrapText="1"/>
    </xf>
    <xf numFmtId="0" fontId="36" fillId="0" borderId="96" xfId="60" applyFont="1" applyFill="1" applyBorder="1" applyAlignment="1">
      <alignment horizontal="right" vertical="center" wrapText="1"/>
    </xf>
    <xf numFmtId="0" fontId="36" fillId="0" borderId="41" xfId="0" applyFont="1" applyFill="1" applyBorder="1" applyAlignment="1">
      <alignment horizontal="center" vertical="center" wrapText="1"/>
    </xf>
    <xf numFmtId="0" fontId="36" fillId="0" borderId="42"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95" xfId="0" applyFont="1" applyFill="1" applyBorder="1" applyAlignment="1">
      <alignment horizontal="center" vertical="center" wrapText="1"/>
    </xf>
    <xf numFmtId="0" fontId="36" fillId="0" borderId="60" xfId="60" applyFont="1" applyFill="1" applyBorder="1" applyAlignment="1">
      <alignment vertical="center" wrapText="1"/>
    </xf>
    <xf numFmtId="0" fontId="36" fillId="0" borderId="16" xfId="60" applyFont="1" applyFill="1" applyBorder="1" applyAlignment="1">
      <alignment horizontal="justify" vertical="center" wrapText="1"/>
    </xf>
    <xf numFmtId="0" fontId="36" fillId="0" borderId="61" xfId="60" applyFont="1" applyFill="1" applyBorder="1" applyAlignment="1">
      <alignment horizontal="justify" vertical="center" wrapText="1"/>
    </xf>
    <xf numFmtId="0" fontId="36" fillId="0" borderId="75" xfId="60" applyFont="1" applyFill="1" applyBorder="1" applyAlignment="1">
      <alignment horizontal="justify" vertical="center" wrapText="1"/>
    </xf>
    <xf numFmtId="0" fontId="36" fillId="0" borderId="67" xfId="60" applyFont="1" applyFill="1" applyBorder="1" applyAlignment="1">
      <alignment horizontal="justify" vertical="center" wrapText="1"/>
    </xf>
    <xf numFmtId="0" fontId="36" fillId="0" borderId="32" xfId="60" applyFont="1" applyFill="1" applyBorder="1" applyAlignment="1">
      <alignment horizontal="justify" vertical="center" wrapText="1"/>
    </xf>
    <xf numFmtId="0" fontId="36" fillId="0" borderId="63" xfId="60" applyFont="1" applyFill="1" applyBorder="1" applyAlignment="1">
      <alignment horizontal="justify" vertical="center" wrapText="1"/>
    </xf>
    <xf numFmtId="0" fontId="36" fillId="0" borderId="21" xfId="60" applyFont="1" applyFill="1" applyBorder="1" applyAlignment="1">
      <alignment horizontal="justify" vertical="center" wrapText="1"/>
    </xf>
    <xf numFmtId="0" fontId="36" fillId="0" borderId="70" xfId="60" applyFont="1" applyFill="1" applyBorder="1" applyAlignment="1">
      <alignment horizontal="justify" vertical="center" wrapText="1"/>
    </xf>
    <xf numFmtId="0" fontId="36" fillId="0" borderId="26" xfId="60" applyFont="1" applyFill="1" applyBorder="1" applyAlignment="1">
      <alignment horizontal="justify" vertical="center" wrapText="1"/>
    </xf>
    <xf numFmtId="0" fontId="36" fillId="0" borderId="64" xfId="60" applyFont="1" applyFill="1" applyBorder="1" applyAlignment="1">
      <alignment horizontal="justify" vertical="center" wrapText="1"/>
    </xf>
    <xf numFmtId="0" fontId="36" fillId="0" borderId="60" xfId="0" applyFont="1" applyFill="1" applyBorder="1" applyAlignment="1">
      <alignment vertical="center"/>
    </xf>
    <xf numFmtId="0" fontId="36" fillId="0" borderId="21" xfId="0" applyFont="1" applyFill="1" applyBorder="1" applyAlignment="1">
      <alignment vertical="center"/>
    </xf>
    <xf numFmtId="0" fontId="36" fillId="0" borderId="0" xfId="0" applyFont="1" applyFill="1" applyBorder="1" applyAlignment="1">
      <alignment vertical="center"/>
    </xf>
    <xf numFmtId="0" fontId="36" fillId="0" borderId="17" xfId="60" applyFont="1" applyFill="1" applyBorder="1" applyAlignment="1">
      <alignment horizontal="justify" vertical="center" wrapText="1"/>
    </xf>
    <xf numFmtId="0" fontId="36" fillId="0" borderId="95" xfId="60" applyFont="1" applyFill="1" applyBorder="1" applyAlignment="1">
      <alignment horizontal="justify" vertical="center" wrapText="1"/>
    </xf>
    <xf numFmtId="0" fontId="36" fillId="0" borderId="27" xfId="60" applyFont="1" applyFill="1" applyBorder="1" applyAlignment="1">
      <alignment horizontal="justify" vertical="center" wrapText="1"/>
    </xf>
    <xf numFmtId="0" fontId="36" fillId="0" borderId="89" xfId="60" applyFont="1" applyFill="1" applyBorder="1" applyAlignment="1">
      <alignment horizontal="justify" vertical="center" wrapText="1"/>
    </xf>
    <xf numFmtId="0" fontId="36" fillId="0" borderId="91" xfId="0" applyFont="1" applyFill="1" applyBorder="1" applyAlignment="1">
      <alignment vertical="center"/>
    </xf>
    <xf numFmtId="0" fontId="36" fillId="0" borderId="52" xfId="0" applyFont="1" applyFill="1" applyBorder="1" applyAlignment="1">
      <alignment vertical="center"/>
    </xf>
    <xf numFmtId="0" fontId="36" fillId="0" borderId="55" xfId="0" applyFont="1" applyFill="1" applyBorder="1" applyAlignment="1">
      <alignment vertical="center"/>
    </xf>
    <xf numFmtId="0" fontId="36" fillId="0" borderId="118" xfId="60" applyFont="1" applyFill="1" applyBorder="1" applyAlignment="1">
      <alignment horizontal="right" vertical="center" wrapText="1"/>
    </xf>
    <xf numFmtId="0" fontId="36" fillId="0" borderId="142" xfId="60" applyFont="1" applyFill="1" applyBorder="1" applyAlignment="1">
      <alignment horizontal="right" vertical="center" wrapText="1"/>
    </xf>
    <xf numFmtId="0" fontId="36" fillId="0" borderId="117" xfId="60" applyFont="1" applyFill="1" applyBorder="1" applyAlignment="1">
      <alignment horizontal="right" vertical="center" wrapText="1"/>
    </xf>
    <xf numFmtId="0" fontId="36" fillId="0" borderId="34" xfId="60" applyFont="1" applyFill="1" applyBorder="1" applyAlignment="1">
      <alignment horizontal="right" vertical="center" wrapText="1"/>
    </xf>
    <xf numFmtId="0" fontId="36" fillId="0" borderId="143" xfId="60" applyFont="1" applyFill="1" applyBorder="1" applyAlignment="1">
      <alignment horizontal="center" vertical="center" wrapText="1"/>
    </xf>
    <xf numFmtId="0" fontId="36" fillId="0" borderId="93" xfId="60" applyFont="1" applyFill="1" applyBorder="1" applyAlignment="1">
      <alignment horizontal="justify" vertical="center" wrapText="1"/>
    </xf>
    <xf numFmtId="0" fontId="36" fillId="24" borderId="2" xfId="60" applyFont="1" applyFill="1" applyBorder="1" applyAlignment="1">
      <alignment horizontal="center" vertical="center" wrapText="1"/>
    </xf>
    <xf numFmtId="0" fontId="36" fillId="24" borderId="43" xfId="60" applyFont="1" applyFill="1" applyBorder="1" applyAlignment="1">
      <alignment horizontal="center" vertical="center" wrapText="1"/>
    </xf>
    <xf numFmtId="0" fontId="36" fillId="24" borderId="66" xfId="60" applyFont="1" applyFill="1" applyBorder="1" applyAlignment="1">
      <alignment horizontal="center" vertical="center" wrapText="1"/>
    </xf>
    <xf numFmtId="0" fontId="36" fillId="24" borderId="0" xfId="0" applyFont="1" applyFill="1" applyAlignment="1">
      <alignment horizontal="center" vertical="center"/>
    </xf>
    <xf numFmtId="0" fontId="36" fillId="0" borderId="0" xfId="0" applyFont="1" applyAlignment="1">
      <alignment horizontal="center" vertical="center"/>
    </xf>
    <xf numFmtId="3" fontId="30" fillId="24" borderId="144" xfId="44" applyNumberFormat="1" applyFont="1" applyFill="1" applyBorder="1" applyAlignment="1">
      <alignment vertical="center"/>
    </xf>
    <xf numFmtId="3" fontId="30" fillId="24" borderId="131" xfId="44" applyNumberFormat="1" applyFont="1" applyFill="1" applyBorder="1" applyAlignment="1">
      <alignment vertical="center"/>
    </xf>
    <xf numFmtId="3" fontId="30" fillId="27" borderId="145" xfId="44" applyNumberFormat="1" applyFont="1" applyFill="1" applyBorder="1" applyAlignment="1">
      <alignment vertical="center"/>
    </xf>
    <xf numFmtId="0" fontId="30" fillId="24" borderId="82" xfId="59" applyFont="1" applyFill="1" applyBorder="1" applyAlignment="1">
      <alignment vertical="center"/>
    </xf>
    <xf numFmtId="0" fontId="30" fillId="24" borderId="58" xfId="59" applyFont="1" applyFill="1" applyBorder="1" applyAlignment="1">
      <alignment vertical="center"/>
    </xf>
    <xf numFmtId="178" fontId="30" fillId="24" borderId="48" xfId="44" applyNumberFormat="1" applyFont="1" applyFill="1" applyBorder="1" applyAlignment="1">
      <alignment horizontal="left" vertical="center"/>
    </xf>
    <xf numFmtId="0" fontId="30" fillId="25" borderId="119" xfId="59" applyFont="1" applyFill="1" applyBorder="1" applyAlignment="1">
      <alignment horizontal="center" vertical="center"/>
    </xf>
    <xf numFmtId="180" fontId="30" fillId="24" borderId="38" xfId="44" applyNumberFormat="1" applyFont="1" applyFill="1" applyBorder="1" applyAlignment="1">
      <alignment horizontal="center" vertical="center"/>
    </xf>
    <xf numFmtId="0" fontId="30" fillId="24" borderId="105" xfId="59" applyFont="1" applyFill="1" applyBorder="1" applyAlignment="1">
      <alignment horizontal="center" vertical="center"/>
    </xf>
    <xf numFmtId="3" fontId="30" fillId="24" borderId="64" xfId="44" applyNumberFormat="1" applyFont="1" applyFill="1" applyBorder="1" applyAlignment="1">
      <alignment vertical="center"/>
    </xf>
    <xf numFmtId="3" fontId="30" fillId="24" borderId="72" xfId="44" applyNumberFormat="1" applyFont="1" applyFill="1" applyBorder="1" applyAlignment="1">
      <alignment vertical="center"/>
    </xf>
    <xf numFmtId="3" fontId="30" fillId="24" borderId="63" xfId="44" applyNumberFormat="1" applyFont="1" applyFill="1" applyBorder="1" applyAlignment="1">
      <alignment vertical="center"/>
    </xf>
    <xf numFmtId="0" fontId="10" fillId="0" borderId="73" xfId="60" applyFont="1" applyBorder="1" applyAlignment="1">
      <alignment vertical="center"/>
    </xf>
    <xf numFmtId="0" fontId="36" fillId="24" borderId="41" xfId="60" applyFont="1" applyFill="1" applyBorder="1" applyAlignment="1">
      <alignment horizontal="center" vertical="center" wrapText="1"/>
    </xf>
    <xf numFmtId="0" fontId="36" fillId="24" borderId="42" xfId="60" applyFont="1" applyFill="1" applyBorder="1" applyAlignment="1">
      <alignment horizontal="center" vertical="center" wrapText="1"/>
    </xf>
    <xf numFmtId="0" fontId="36" fillId="25" borderId="37" xfId="0" applyFont="1" applyFill="1" applyBorder="1" applyAlignment="1">
      <alignment horizontal="center" vertical="center" wrapText="1"/>
    </xf>
    <xf numFmtId="0" fontId="36" fillId="25" borderId="40"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0" fillId="24" borderId="0" xfId="57" applyFont="1" applyFill="1" applyAlignment="1">
      <alignment horizontal="left" vertical="top"/>
    </xf>
    <xf numFmtId="0" fontId="62" fillId="0" borderId="0" xfId="0" applyFont="1">
      <alignment vertical="center"/>
    </xf>
    <xf numFmtId="0" fontId="36" fillId="25" borderId="1" xfId="0" applyFont="1" applyFill="1" applyBorder="1" applyAlignment="1">
      <alignment horizontal="center" vertical="center" wrapText="1"/>
    </xf>
    <xf numFmtId="0" fontId="36" fillId="24" borderId="38" xfId="60" applyFont="1" applyFill="1" applyBorder="1" applyAlignment="1">
      <alignment horizontal="right" vertical="center" wrapText="1"/>
    </xf>
    <xf numFmtId="0" fontId="36" fillId="24" borderId="43" xfId="60" applyFont="1" applyFill="1" applyBorder="1" applyAlignment="1">
      <alignment horizontal="right" vertical="center" wrapText="1"/>
    </xf>
    <xf numFmtId="0" fontId="36" fillId="27" borderId="119" xfId="60" applyFont="1" applyFill="1" applyBorder="1" applyAlignment="1">
      <alignment horizontal="right" vertical="center" wrapText="1"/>
    </xf>
    <xf numFmtId="0" fontId="36" fillId="27" borderId="21" xfId="62" applyFont="1" applyFill="1" applyBorder="1" applyAlignment="1">
      <alignment vertical="center"/>
    </xf>
    <xf numFmtId="0" fontId="36" fillId="27" borderId="146" xfId="62" applyFont="1" applyFill="1" applyBorder="1" applyAlignment="1">
      <alignment vertical="center"/>
    </xf>
    <xf numFmtId="0" fontId="36" fillId="27" borderId="147" xfId="62" applyFont="1" applyFill="1" applyBorder="1" applyAlignment="1">
      <alignment horizontal="center" vertical="center"/>
    </xf>
    <xf numFmtId="176" fontId="36" fillId="0" borderId="78" xfId="62" applyNumberFormat="1" applyFont="1" applyBorder="1" applyAlignment="1">
      <alignment vertical="center"/>
    </xf>
    <xf numFmtId="176" fontId="36" fillId="0" borderId="79" xfId="62" applyNumberFormat="1" applyFont="1" applyBorder="1" applyAlignment="1">
      <alignment vertical="center"/>
    </xf>
    <xf numFmtId="176" fontId="36" fillId="0" borderId="148" xfId="62" applyNumberFormat="1" applyFont="1" applyBorder="1" applyAlignment="1">
      <alignment vertical="center"/>
    </xf>
    <xf numFmtId="176" fontId="36" fillId="0" borderId="1" xfId="62" applyNumberFormat="1" applyFont="1" applyBorder="1" applyAlignment="1">
      <alignment vertical="center"/>
    </xf>
    <xf numFmtId="0" fontId="36" fillId="25" borderId="53" xfId="0" applyFont="1" applyFill="1" applyBorder="1" applyAlignment="1">
      <alignment horizontal="center" vertical="center" wrapText="1"/>
    </xf>
    <xf numFmtId="0" fontId="36" fillId="0" borderId="96" xfId="62" applyFont="1" applyBorder="1" applyAlignment="1">
      <alignment vertical="center"/>
    </xf>
    <xf numFmtId="0" fontId="36" fillId="0" borderId="75" xfId="62" applyFont="1" applyBorder="1" applyAlignment="1">
      <alignment vertical="center"/>
    </xf>
    <xf numFmtId="0" fontId="48" fillId="0" borderId="53" xfId="62" applyFont="1" applyBorder="1" applyAlignment="1">
      <alignment vertical="center"/>
    </xf>
    <xf numFmtId="176" fontId="36" fillId="0" borderId="66" xfId="62" applyNumberFormat="1" applyFont="1" applyBorder="1" applyAlignment="1">
      <alignment vertical="center" wrapText="1"/>
    </xf>
    <xf numFmtId="176" fontId="36" fillId="0" borderId="72" xfId="62" applyNumberFormat="1" applyFont="1" applyBorder="1" applyAlignment="1">
      <alignment vertical="center"/>
    </xf>
    <xf numFmtId="176" fontId="36" fillId="0" borderId="72" xfId="62" applyNumberFormat="1" applyFont="1" applyBorder="1" applyAlignment="1">
      <alignment vertical="center" wrapText="1"/>
    </xf>
    <xf numFmtId="176" fontId="36" fillId="0" borderId="101" xfId="62" applyNumberFormat="1" applyFont="1" applyBorder="1" applyAlignment="1">
      <alignment vertical="center"/>
    </xf>
    <xf numFmtId="0" fontId="63" fillId="27" borderId="70" xfId="0" applyFont="1" applyFill="1" applyBorder="1" applyAlignment="1">
      <alignment horizontal="left" vertical="center"/>
    </xf>
    <xf numFmtId="0" fontId="64" fillId="0" borderId="17" xfId="0" applyFont="1" applyFill="1" applyBorder="1" applyAlignment="1">
      <alignment horizontal="left" vertical="center"/>
    </xf>
    <xf numFmtId="0" fontId="65" fillId="24" borderId="21" xfId="59" applyFont="1" applyFill="1" applyBorder="1" applyAlignment="1">
      <alignment horizontal="left" vertical="center"/>
    </xf>
    <xf numFmtId="180" fontId="30" fillId="24" borderId="52" xfId="44" applyNumberFormat="1" applyFont="1" applyFill="1" applyBorder="1" applyAlignment="1">
      <alignment horizontal="center" vertical="center"/>
    </xf>
    <xf numFmtId="3" fontId="59" fillId="27" borderId="69" xfId="44" applyNumberFormat="1" applyFont="1" applyFill="1" applyBorder="1" applyAlignment="1">
      <alignment vertical="center"/>
    </xf>
    <xf numFmtId="0" fontId="59" fillId="27" borderId="81" xfId="59" applyFont="1" applyFill="1" applyBorder="1" applyAlignment="1">
      <alignment vertical="center"/>
    </xf>
    <xf numFmtId="0" fontId="59" fillId="27" borderId="46" xfId="59" applyFont="1" applyFill="1" applyBorder="1" applyAlignment="1">
      <alignment vertical="center"/>
    </xf>
    <xf numFmtId="0" fontId="59" fillId="27" borderId="69" xfId="59" applyFont="1" applyFill="1" applyBorder="1" applyAlignment="1">
      <alignment vertical="center"/>
    </xf>
    <xf numFmtId="3" fontId="59" fillId="27" borderId="129" xfId="44" applyNumberFormat="1" applyFont="1" applyFill="1" applyBorder="1" applyAlignment="1">
      <alignment vertical="center"/>
    </xf>
    <xf numFmtId="0" fontId="36" fillId="26" borderId="37" xfId="60" applyFont="1" applyFill="1" applyBorder="1" applyAlignment="1">
      <alignment horizontal="center" vertical="center" wrapText="1"/>
    </xf>
    <xf numFmtId="0" fontId="36" fillId="26" borderId="98" xfId="60" applyFont="1" applyFill="1" applyBorder="1" applyAlignment="1">
      <alignment horizontal="center" vertical="center" wrapText="1"/>
    </xf>
    <xf numFmtId="0" fontId="36" fillId="26" borderId="103" xfId="60" applyFont="1" applyFill="1" applyBorder="1" applyAlignment="1">
      <alignment vertical="center"/>
    </xf>
    <xf numFmtId="0" fontId="66" fillId="26" borderId="117" xfId="60" applyFont="1" applyFill="1" applyBorder="1" applyAlignment="1">
      <alignment vertical="center"/>
    </xf>
    <xf numFmtId="0" fontId="66" fillId="26" borderId="118" xfId="60" applyFont="1" applyFill="1" applyBorder="1" applyAlignment="1">
      <alignment vertical="center"/>
    </xf>
    <xf numFmtId="0" fontId="66" fillId="26" borderId="118" xfId="0" applyFont="1" applyFill="1" applyBorder="1" applyAlignment="1">
      <alignment vertical="center"/>
    </xf>
    <xf numFmtId="0" fontId="66" fillId="26" borderId="119" xfId="60" applyFont="1" applyFill="1" applyBorder="1" applyAlignment="1">
      <alignment horizontal="center" vertical="center" wrapText="1"/>
    </xf>
    <xf numFmtId="0" fontId="36" fillId="26" borderId="34" xfId="60" applyFont="1" applyFill="1" applyBorder="1" applyAlignment="1">
      <alignment horizontal="center" vertical="center" wrapText="1"/>
    </xf>
    <xf numFmtId="176" fontId="36" fillId="26" borderId="34" xfId="60" applyNumberFormat="1" applyFont="1" applyFill="1" applyBorder="1" applyAlignment="1">
      <alignment horizontal="center" vertical="center" wrapText="1"/>
    </xf>
    <xf numFmtId="0" fontId="36" fillId="26" borderId="93" xfId="60" applyFont="1" applyFill="1" applyBorder="1" applyAlignment="1">
      <alignment vertical="center"/>
    </xf>
    <xf numFmtId="0" fontId="67" fillId="26" borderId="0" xfId="0" applyFont="1" applyFill="1" applyAlignment="1">
      <alignment horizontal="center" vertical="top"/>
    </xf>
    <xf numFmtId="0" fontId="67" fillId="26" borderId="0" xfId="61" applyFont="1" applyFill="1" applyAlignment="1">
      <alignment horizontal="left" vertical="top"/>
    </xf>
    <xf numFmtId="3" fontId="36" fillId="26" borderId="0" xfId="44" applyNumberFormat="1" applyFont="1" applyFill="1" applyBorder="1" applyAlignment="1">
      <alignment horizontal="left" vertical="top"/>
    </xf>
    <xf numFmtId="3" fontId="36" fillId="26" borderId="0" xfId="44" applyNumberFormat="1" applyFont="1" applyFill="1" applyAlignment="1">
      <alignment horizontal="left" vertical="top"/>
    </xf>
    <xf numFmtId="0" fontId="66" fillId="26" borderId="34" xfId="0" applyFont="1" applyFill="1" applyBorder="1" applyAlignment="1">
      <alignment horizontal="center" vertical="center"/>
    </xf>
    <xf numFmtId="0" fontId="66" fillId="26" borderId="30" xfId="60" applyFont="1" applyFill="1" applyBorder="1" applyAlignment="1">
      <alignment vertical="center"/>
    </xf>
    <xf numFmtId="0" fontId="66" fillId="24" borderId="0" xfId="60" applyFont="1" applyFill="1" applyBorder="1" applyAlignment="1">
      <alignment horizontal="left" vertical="center" wrapText="1"/>
    </xf>
    <xf numFmtId="0" fontId="68" fillId="24" borderId="0" xfId="0" applyFont="1" applyFill="1" applyBorder="1" applyAlignment="1">
      <alignment horizontal="left" vertical="center"/>
    </xf>
    <xf numFmtId="0" fontId="66" fillId="26" borderId="0" xfId="0" applyFont="1" applyFill="1" applyAlignment="1">
      <alignment horizontal="center" vertical="top"/>
    </xf>
    <xf numFmtId="0" fontId="66" fillId="26" borderId="0" xfId="61" applyFont="1" applyFill="1" applyAlignment="1">
      <alignment horizontal="left" vertical="top"/>
    </xf>
    <xf numFmtId="0" fontId="0" fillId="26" borderId="0" xfId="0" applyFill="1">
      <alignment vertical="center"/>
    </xf>
    <xf numFmtId="182" fontId="30" fillId="26" borderId="42" xfId="44" applyNumberFormat="1" applyFont="1" applyFill="1" applyBorder="1" applyAlignment="1">
      <alignment vertical="center"/>
    </xf>
    <xf numFmtId="3" fontId="36" fillId="24" borderId="0" xfId="44" applyNumberFormat="1" applyFont="1" applyFill="1" applyBorder="1" applyAlignment="1">
      <alignment horizontal="left" vertical="top"/>
    </xf>
    <xf numFmtId="0" fontId="10" fillId="28" borderId="126" xfId="62" applyFont="1" applyFill="1" applyBorder="1" applyAlignment="1">
      <alignment vertical="center"/>
    </xf>
    <xf numFmtId="0" fontId="10" fillId="28" borderId="1" xfId="62" applyFont="1" applyFill="1" applyBorder="1" applyAlignment="1">
      <alignment vertical="center"/>
    </xf>
    <xf numFmtId="0" fontId="10" fillId="28" borderId="53" xfId="62" applyFont="1" applyFill="1" applyBorder="1" applyAlignment="1">
      <alignment vertical="center" wrapText="1"/>
    </xf>
    <xf numFmtId="3" fontId="36" fillId="24" borderId="0" xfId="44" applyNumberFormat="1" applyFont="1" applyFill="1" applyAlignment="1">
      <alignment horizontal="left" vertical="top" wrapText="1"/>
    </xf>
    <xf numFmtId="0" fontId="36" fillId="25" borderId="57" xfId="60" applyFont="1" applyFill="1" applyBorder="1" applyAlignment="1">
      <alignment horizontal="center" vertical="center" wrapText="1"/>
    </xf>
    <xf numFmtId="0" fontId="36" fillId="25" borderId="104" xfId="60" applyFont="1" applyFill="1" applyBorder="1" applyAlignment="1">
      <alignment horizontal="center" vertical="center" wrapText="1"/>
    </xf>
    <xf numFmtId="0" fontId="36" fillId="0" borderId="104" xfId="0" applyFont="1" applyBorder="1" applyAlignment="1">
      <alignment horizontal="center" vertical="center" wrapText="1"/>
    </xf>
    <xf numFmtId="0" fontId="36" fillId="0" borderId="39" xfId="0" applyFont="1" applyBorder="1" applyAlignment="1">
      <alignment horizontal="center" vertical="center" wrapText="1"/>
    </xf>
    <xf numFmtId="0" fontId="36" fillId="0" borderId="70"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22" xfId="0" applyFont="1" applyBorder="1" applyAlignment="1">
      <alignment horizontal="center" vertical="center" wrapText="1"/>
    </xf>
    <xf numFmtId="0" fontId="36" fillId="25" borderId="94" xfId="0" applyFont="1" applyFill="1" applyBorder="1" applyAlignment="1">
      <alignment horizontal="center" vertical="center" wrapText="1"/>
    </xf>
    <xf numFmtId="0" fontId="36" fillId="0" borderId="26" xfId="0" applyFont="1" applyBorder="1" applyAlignment="1">
      <alignment horizontal="center" vertical="center"/>
    </xf>
    <xf numFmtId="0" fontId="36" fillId="25" borderId="149" xfId="58" applyFont="1" applyFill="1" applyBorder="1" applyAlignment="1">
      <alignment horizontal="center" vertical="center" wrapText="1"/>
    </xf>
    <xf numFmtId="0" fontId="37" fillId="0" borderId="52" xfId="0" applyFont="1" applyBorder="1" applyAlignment="1">
      <alignment horizontal="center" vertical="center" wrapText="1"/>
    </xf>
    <xf numFmtId="0" fontId="36" fillId="25" borderId="33" xfId="58" applyFont="1" applyFill="1" applyBorder="1" applyAlignment="1">
      <alignment horizontal="center" vertical="center"/>
    </xf>
    <xf numFmtId="0" fontId="36" fillId="25" borderId="23" xfId="0" applyFont="1" applyFill="1" applyBorder="1" applyAlignment="1">
      <alignment horizontal="center" vertical="center"/>
    </xf>
    <xf numFmtId="0" fontId="36" fillId="24" borderId="57" xfId="60" applyFont="1" applyFill="1" applyBorder="1" applyAlignment="1">
      <alignment horizontal="center" vertical="center"/>
    </xf>
    <xf numFmtId="0" fontId="36" fillId="24" borderId="104" xfId="60" applyFont="1" applyFill="1" applyBorder="1" applyAlignment="1">
      <alignment horizontal="center" vertical="center"/>
    </xf>
    <xf numFmtId="0" fontId="36" fillId="24" borderId="116" xfId="60" applyFont="1" applyFill="1" applyBorder="1" applyAlignment="1">
      <alignment horizontal="center" vertical="center"/>
    </xf>
    <xf numFmtId="0" fontId="36" fillId="24" borderId="70" xfId="60" applyFont="1" applyFill="1" applyBorder="1" applyAlignment="1">
      <alignment horizontal="center" vertical="center"/>
    </xf>
    <xf numFmtId="0" fontId="36" fillId="24" borderId="0" xfId="60" applyFont="1" applyFill="1" applyBorder="1" applyAlignment="1">
      <alignment horizontal="center" vertical="center"/>
    </xf>
    <xf numFmtId="0" fontId="36" fillId="24" borderId="74" xfId="60" applyFont="1" applyFill="1" applyBorder="1" applyAlignment="1">
      <alignment horizontal="center" vertical="center"/>
    </xf>
    <xf numFmtId="0" fontId="36" fillId="24" borderId="54" xfId="60" applyFont="1" applyFill="1" applyBorder="1" applyAlignment="1">
      <alignment vertical="center"/>
    </xf>
    <xf numFmtId="0" fontId="36" fillId="24" borderId="119" xfId="60" applyFont="1" applyFill="1" applyBorder="1" applyAlignment="1">
      <alignment vertical="center"/>
    </xf>
    <xf numFmtId="0" fontId="36" fillId="24" borderId="34" xfId="0" applyFont="1" applyFill="1" applyBorder="1" applyAlignment="1">
      <alignment vertical="center"/>
    </xf>
    <xf numFmtId="0" fontId="36" fillId="24" borderId="128" xfId="0" applyFont="1" applyFill="1" applyBorder="1" applyAlignment="1">
      <alignment vertical="center"/>
    </xf>
    <xf numFmtId="3" fontId="36" fillId="24" borderId="0" xfId="44" applyNumberFormat="1" applyFont="1" applyFill="1" applyBorder="1" applyAlignment="1">
      <alignment horizontal="left" vertical="top"/>
    </xf>
    <xf numFmtId="0" fontId="0" fillId="0" borderId="0" xfId="0" applyAlignment="1">
      <alignment vertical="top"/>
    </xf>
    <xf numFmtId="3" fontId="36" fillId="0" borderId="0" xfId="44" applyNumberFormat="1" applyFont="1" applyFill="1" applyBorder="1" applyAlignment="1">
      <alignment horizontal="left" vertical="top"/>
    </xf>
    <xf numFmtId="0" fontId="1" fillId="0" borderId="0" xfId="0" applyFont="1" applyFill="1" applyAlignment="1">
      <alignment vertical="top"/>
    </xf>
    <xf numFmtId="0" fontId="36" fillId="24" borderId="70" xfId="60" applyFont="1" applyFill="1" applyBorder="1" applyAlignment="1">
      <alignment horizontal="left" vertical="center" wrapText="1"/>
    </xf>
    <xf numFmtId="0" fontId="36" fillId="24" borderId="0" xfId="60" applyFont="1" applyFill="1" applyBorder="1" applyAlignment="1">
      <alignment horizontal="left" vertical="center" wrapText="1"/>
    </xf>
    <xf numFmtId="0" fontId="36" fillId="24" borderId="22" xfId="60" applyFont="1" applyFill="1" applyBorder="1" applyAlignment="1">
      <alignment horizontal="left" vertical="center" wrapText="1"/>
    </xf>
    <xf numFmtId="0" fontId="36" fillId="24" borderId="17" xfId="60" applyFont="1" applyFill="1" applyBorder="1" applyAlignment="1">
      <alignment horizontal="left" vertical="center" wrapText="1"/>
    </xf>
    <xf numFmtId="0" fontId="36" fillId="24" borderId="65" xfId="60" applyFont="1" applyFill="1" applyBorder="1" applyAlignment="1">
      <alignment horizontal="left" vertical="center" wrapText="1"/>
    </xf>
    <xf numFmtId="0" fontId="36" fillId="24" borderId="24" xfId="60" applyFont="1" applyFill="1" applyBorder="1" applyAlignment="1">
      <alignment horizontal="left" vertical="center" wrapText="1"/>
    </xf>
    <xf numFmtId="0" fontId="36" fillId="27" borderId="67" xfId="60" applyFont="1" applyFill="1" applyBorder="1" applyAlignment="1">
      <alignment horizontal="left" vertical="center" wrapText="1"/>
    </xf>
    <xf numFmtId="0" fontId="36" fillId="27" borderId="61" xfId="60" applyFont="1" applyFill="1" applyBorder="1" applyAlignment="1">
      <alignment horizontal="left" vertical="center" wrapText="1"/>
    </xf>
    <xf numFmtId="0" fontId="36" fillId="27" borderId="62" xfId="60" applyFont="1" applyFill="1" applyBorder="1" applyAlignment="1">
      <alignment horizontal="left" vertical="center" wrapText="1"/>
    </xf>
    <xf numFmtId="0" fontId="36" fillId="24" borderId="117" xfId="60" applyFont="1" applyFill="1" applyBorder="1" applyAlignment="1">
      <alignment horizontal="left" vertical="center" wrapText="1"/>
    </xf>
    <xf numFmtId="0" fontId="36" fillId="24" borderId="118" xfId="60" applyFont="1" applyFill="1" applyBorder="1" applyAlignment="1">
      <alignment horizontal="left" vertical="center" wrapText="1"/>
    </xf>
    <xf numFmtId="0" fontId="36" fillId="24" borderId="119" xfId="60" applyFont="1" applyFill="1" applyBorder="1" applyAlignment="1">
      <alignment horizontal="left" vertical="center" wrapText="1"/>
    </xf>
    <xf numFmtId="0" fontId="36" fillId="0" borderId="70" xfId="60" applyFont="1" applyFill="1" applyBorder="1" applyAlignment="1">
      <alignment horizontal="left" vertical="center" wrapText="1"/>
    </xf>
    <xf numFmtId="0" fontId="36" fillId="0" borderId="0" xfId="60" applyFont="1" applyFill="1" applyBorder="1" applyAlignment="1">
      <alignment horizontal="left" vertical="center" wrapText="1"/>
    </xf>
    <xf numFmtId="0" fontId="36" fillId="0" borderId="22" xfId="60" applyFont="1" applyFill="1" applyBorder="1" applyAlignment="1">
      <alignment horizontal="left" vertical="center" wrapText="1"/>
    </xf>
    <xf numFmtId="0" fontId="36" fillId="24" borderId="97" xfId="60" applyFont="1" applyFill="1" applyBorder="1" applyAlignment="1">
      <alignment horizontal="left" vertical="center" wrapText="1"/>
    </xf>
    <xf numFmtId="0" fontId="36" fillId="24" borderId="2" xfId="60" applyFont="1" applyFill="1" applyBorder="1" applyAlignment="1">
      <alignment horizontal="left" vertical="center" wrapText="1"/>
    </xf>
    <xf numFmtId="0" fontId="36" fillId="24" borderId="43" xfId="60" applyFont="1" applyFill="1" applyBorder="1" applyAlignment="1">
      <alignment horizontal="left" vertical="center" wrapText="1"/>
    </xf>
    <xf numFmtId="38" fontId="36" fillId="24" borderId="97" xfId="44" applyFont="1" applyFill="1" applyBorder="1" applyAlignment="1">
      <alignment horizontal="left" vertical="center" wrapText="1"/>
    </xf>
    <xf numFmtId="38" fontId="36" fillId="24" borderId="2" xfId="44" applyFont="1" applyFill="1" applyBorder="1" applyAlignment="1">
      <alignment horizontal="left" vertical="center" wrapText="1"/>
    </xf>
    <xf numFmtId="38" fontId="36" fillId="24" borderId="43" xfId="44" applyFont="1" applyFill="1" applyBorder="1" applyAlignment="1">
      <alignment horizontal="left" vertical="center" wrapText="1"/>
    </xf>
    <xf numFmtId="0" fontId="36" fillId="24" borderId="16" xfId="60" applyFont="1" applyFill="1" applyBorder="1" applyAlignment="1">
      <alignment horizontal="left" vertical="center" wrapText="1"/>
    </xf>
    <xf numFmtId="0" fontId="36" fillId="24" borderId="21" xfId="60" applyFont="1" applyFill="1" applyBorder="1" applyAlignment="1">
      <alignment horizontal="left" vertical="center"/>
    </xf>
    <xf numFmtId="0" fontId="36" fillId="24" borderId="0" xfId="60" applyFont="1" applyFill="1" applyBorder="1" applyAlignment="1">
      <alignment horizontal="left" vertical="center"/>
    </xf>
    <xf numFmtId="0" fontId="36" fillId="24" borderId="22" xfId="60" applyFont="1" applyFill="1" applyBorder="1" applyAlignment="1">
      <alignment horizontal="left" vertical="center"/>
    </xf>
    <xf numFmtId="0" fontId="10" fillId="0" borderId="57" xfId="60" applyFont="1" applyFill="1" applyBorder="1" applyAlignment="1">
      <alignment horizontal="left" vertical="center"/>
    </xf>
    <xf numFmtId="0" fontId="10" fillId="0" borderId="104" xfId="60" applyFont="1" applyFill="1" applyBorder="1" applyAlignment="1">
      <alignment horizontal="left" vertical="center"/>
    </xf>
    <xf numFmtId="0" fontId="10" fillId="0" borderId="39" xfId="60" applyFont="1" applyFill="1" applyBorder="1" applyAlignment="1">
      <alignment horizontal="left" vertical="center"/>
    </xf>
    <xf numFmtId="0" fontId="36" fillId="24" borderId="17" xfId="60" applyFont="1" applyFill="1" applyBorder="1" applyAlignment="1">
      <alignment horizontal="left" vertical="center"/>
    </xf>
    <xf numFmtId="0" fontId="36" fillId="24" borderId="65" xfId="60" applyFont="1" applyFill="1" applyBorder="1" applyAlignment="1">
      <alignment horizontal="left" vertical="center"/>
    </xf>
    <xf numFmtId="0" fontId="36" fillId="24" borderId="24" xfId="60" applyFont="1" applyFill="1" applyBorder="1" applyAlignment="1">
      <alignment horizontal="left" vertical="center"/>
    </xf>
    <xf numFmtId="0" fontId="36" fillId="24" borderId="57" xfId="60" applyFont="1" applyFill="1" applyBorder="1" applyAlignment="1">
      <alignment horizontal="left" vertical="center" wrapText="1"/>
    </xf>
    <xf numFmtId="0" fontId="36" fillId="24" borderId="104" xfId="60" applyFont="1" applyFill="1" applyBorder="1" applyAlignment="1">
      <alignment horizontal="left" vertical="center" wrapText="1"/>
    </xf>
    <xf numFmtId="0" fontId="36" fillId="24" borderId="39" xfId="60" applyFont="1" applyFill="1" applyBorder="1" applyAlignment="1">
      <alignment horizontal="left" vertical="center" wrapText="1"/>
    </xf>
    <xf numFmtId="0" fontId="36" fillId="24" borderId="41" xfId="60" applyFont="1" applyFill="1" applyBorder="1" applyAlignment="1">
      <alignment horizontal="left" vertical="center" wrapText="1"/>
    </xf>
    <xf numFmtId="0" fontId="36" fillId="24" borderId="42" xfId="60" applyFont="1" applyFill="1" applyBorder="1" applyAlignment="1">
      <alignment horizontal="left" vertical="center" wrapText="1"/>
    </xf>
    <xf numFmtId="0" fontId="36" fillId="24" borderId="16" xfId="60" applyFont="1" applyFill="1" applyBorder="1" applyAlignment="1">
      <alignment horizontal="left" vertical="center"/>
    </xf>
    <xf numFmtId="0" fontId="36" fillId="24" borderId="61" xfId="60" applyFont="1" applyFill="1" applyBorder="1" applyAlignment="1">
      <alignment horizontal="left" vertical="center"/>
    </xf>
    <xf numFmtId="0" fontId="36" fillId="24" borderId="62" xfId="60" applyFont="1" applyFill="1" applyBorder="1" applyAlignment="1">
      <alignment horizontal="left" vertical="center"/>
    </xf>
    <xf numFmtId="0" fontId="51" fillId="24" borderId="0" xfId="58" applyFont="1" applyFill="1" applyAlignment="1">
      <alignment horizontal="center" vertical="top"/>
    </xf>
    <xf numFmtId="0" fontId="36" fillId="24" borderId="0" xfId="60" applyFont="1" applyFill="1" applyAlignment="1">
      <alignment vertical="center"/>
    </xf>
    <xf numFmtId="0" fontId="31" fillId="0" borderId="0" xfId="0" applyFont="1" applyAlignment="1">
      <alignment vertical="center"/>
    </xf>
    <xf numFmtId="0" fontId="36" fillId="25" borderId="94" xfId="58" applyFont="1" applyFill="1" applyBorder="1" applyAlignment="1">
      <alignment horizontal="center" vertical="center" wrapText="1"/>
    </xf>
    <xf numFmtId="0" fontId="37" fillId="0" borderId="51" xfId="0" applyFont="1" applyBorder="1" applyAlignment="1">
      <alignment horizontal="center" vertical="center" wrapText="1"/>
    </xf>
    <xf numFmtId="0" fontId="36" fillId="25" borderId="149" xfId="58" applyFont="1" applyFill="1" applyBorder="1" applyAlignment="1">
      <alignment horizontal="center" vertical="center"/>
    </xf>
    <xf numFmtId="0" fontId="36" fillId="25" borderId="52" xfId="0" applyFont="1" applyFill="1" applyBorder="1" applyAlignment="1">
      <alignment horizontal="center" vertical="center"/>
    </xf>
    <xf numFmtId="0" fontId="36" fillId="25" borderId="33" xfId="60" applyFont="1" applyFill="1" applyBorder="1" applyAlignment="1">
      <alignment horizontal="center" vertical="center" wrapText="1"/>
    </xf>
    <xf numFmtId="0" fontId="36" fillId="25" borderId="35" xfId="0" applyFont="1" applyFill="1" applyBorder="1" applyAlignment="1">
      <alignment horizontal="center" vertical="center"/>
    </xf>
    <xf numFmtId="0" fontId="36" fillId="25" borderId="73" xfId="60" applyFont="1" applyFill="1" applyBorder="1" applyAlignment="1">
      <alignment horizontal="center" vertical="center" wrapText="1"/>
    </xf>
    <xf numFmtId="0" fontId="36" fillId="25" borderId="55" xfId="60" applyFont="1" applyFill="1" applyBorder="1" applyAlignment="1">
      <alignment horizontal="center" vertical="center" wrapText="1"/>
    </xf>
    <xf numFmtId="0" fontId="36" fillId="24" borderId="0" xfId="60" applyFont="1" applyFill="1" applyBorder="1" applyAlignment="1">
      <alignment horizontal="justify" vertical="center" wrapText="1"/>
    </xf>
    <xf numFmtId="0" fontId="36" fillId="24" borderId="0" xfId="61" applyFont="1" applyFill="1" applyAlignment="1">
      <alignment horizontal="left" vertical="top"/>
    </xf>
    <xf numFmtId="0" fontId="36" fillId="24" borderId="1" xfId="60" applyFont="1" applyFill="1" applyBorder="1" applyAlignment="1">
      <alignment horizontal="center" vertical="center" wrapText="1"/>
    </xf>
    <xf numFmtId="0" fontId="37" fillId="0" borderId="100" xfId="0" applyFont="1" applyBorder="1" applyAlignment="1">
      <alignment horizontal="center" vertical="center" wrapText="1"/>
    </xf>
    <xf numFmtId="0" fontId="36" fillId="25" borderId="39" xfId="60" applyFont="1" applyFill="1" applyBorder="1" applyAlignment="1">
      <alignment horizontal="center" vertical="center" wrapText="1"/>
    </xf>
    <xf numFmtId="0" fontId="66" fillId="26" borderId="106" xfId="60" applyFont="1" applyFill="1" applyBorder="1" applyAlignment="1">
      <alignment horizontal="left" vertical="center"/>
    </xf>
    <xf numFmtId="0" fontId="66" fillId="26" borderId="58" xfId="60" applyFont="1" applyFill="1" applyBorder="1" applyAlignment="1">
      <alignment horizontal="left" vertical="center"/>
    </xf>
    <xf numFmtId="0" fontId="66" fillId="26" borderId="38" xfId="60" applyFont="1" applyFill="1" applyBorder="1" applyAlignment="1">
      <alignment horizontal="left" vertical="center"/>
    </xf>
    <xf numFmtId="0" fontId="36" fillId="25" borderId="126" xfId="0" applyFont="1" applyFill="1" applyBorder="1" applyAlignment="1">
      <alignment horizontal="center" vertical="center" wrapText="1"/>
    </xf>
    <xf numFmtId="0" fontId="36" fillId="25" borderId="1" xfId="0" applyFont="1" applyFill="1" applyBorder="1" applyAlignment="1">
      <alignment horizontal="center" vertical="center" wrapText="1"/>
    </xf>
    <xf numFmtId="0" fontId="0" fillId="25" borderId="1" xfId="0" applyFill="1" applyBorder="1" applyAlignment="1">
      <alignment horizontal="center" vertical="center" wrapText="1"/>
    </xf>
    <xf numFmtId="0" fontId="0" fillId="0" borderId="53" xfId="0" applyBorder="1" applyAlignment="1">
      <alignment horizontal="center" vertical="center" wrapText="1"/>
    </xf>
    <xf numFmtId="0" fontId="36" fillId="0" borderId="74" xfId="62" applyFont="1" applyBorder="1" applyAlignment="1">
      <alignment horizontal="center" vertical="center"/>
    </xf>
    <xf numFmtId="0" fontId="36" fillId="0" borderId="77" xfId="62" applyFont="1" applyBorder="1" applyAlignment="1">
      <alignment horizontal="center" vertical="center"/>
    </xf>
    <xf numFmtId="0" fontId="36" fillId="0" borderId="75" xfId="62" applyFont="1" applyBorder="1" applyAlignment="1">
      <alignment horizontal="center" vertical="center"/>
    </xf>
    <xf numFmtId="176" fontId="36" fillId="0" borderId="63" xfId="62" applyNumberFormat="1" applyFont="1" applyBorder="1" applyAlignment="1">
      <alignment horizontal="center" vertical="center"/>
    </xf>
    <xf numFmtId="176" fontId="36" fillId="0" borderId="64" xfId="62" applyNumberFormat="1" applyFont="1" applyBorder="1" applyAlignment="1">
      <alignment horizontal="center" vertical="center"/>
    </xf>
    <xf numFmtId="176" fontId="36" fillId="0" borderId="66" xfId="62" applyNumberFormat="1" applyFont="1" applyBorder="1" applyAlignment="1">
      <alignment horizontal="center" vertical="center"/>
    </xf>
    <xf numFmtId="176" fontId="36" fillId="0" borderId="63" xfId="62" applyNumberFormat="1" applyFont="1" applyBorder="1" applyAlignment="1">
      <alignment horizontal="center" vertical="center" wrapText="1"/>
    </xf>
    <xf numFmtId="176" fontId="36" fillId="0" borderId="64" xfId="62" applyNumberFormat="1" applyFont="1" applyBorder="1" applyAlignment="1">
      <alignment horizontal="center" vertical="center" wrapText="1"/>
    </xf>
    <xf numFmtId="176" fontId="36" fillId="0" borderId="66" xfId="62" applyNumberFormat="1" applyFont="1" applyBorder="1" applyAlignment="1">
      <alignment horizontal="center" vertical="center" wrapText="1"/>
    </xf>
    <xf numFmtId="0" fontId="50" fillId="24" borderId="0" xfId="0" applyFont="1" applyFill="1" applyAlignment="1">
      <alignment horizontal="center" vertical="center"/>
    </xf>
    <xf numFmtId="0" fontId="50" fillId="24" borderId="0" xfId="0" applyFont="1" applyFill="1" applyAlignment="1">
      <alignment vertical="center"/>
    </xf>
    <xf numFmtId="0" fontId="36" fillId="24" borderId="62" xfId="0" applyFont="1" applyFill="1" applyBorder="1" applyAlignment="1">
      <alignment horizontal="left" vertical="center"/>
    </xf>
    <xf numFmtId="0" fontId="36" fillId="24" borderId="22" xfId="0" applyFont="1" applyFill="1" applyBorder="1" applyAlignment="1">
      <alignment horizontal="left" vertical="center"/>
    </xf>
    <xf numFmtId="0" fontId="36" fillId="24" borderId="70" xfId="0" applyFont="1" applyFill="1" applyBorder="1" applyAlignment="1">
      <alignment horizontal="left" vertical="center"/>
    </xf>
    <xf numFmtId="0" fontId="36" fillId="24" borderId="95" xfId="0" applyFont="1" applyFill="1" applyBorder="1" applyAlignment="1">
      <alignment horizontal="left" vertical="center"/>
    </xf>
    <xf numFmtId="0" fontId="36" fillId="24" borderId="65" xfId="0" applyFont="1" applyFill="1" applyBorder="1" applyAlignment="1">
      <alignment horizontal="left" vertical="center"/>
    </xf>
    <xf numFmtId="0" fontId="36" fillId="24" borderId="94" xfId="60" applyFont="1" applyFill="1" applyBorder="1" applyAlignment="1">
      <alignment horizontal="center" vertical="center" wrapText="1"/>
    </xf>
    <xf numFmtId="0" fontId="36" fillId="24" borderId="26" xfId="60" applyFont="1" applyFill="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vertical="center" wrapText="1"/>
    </xf>
    <xf numFmtId="0" fontId="36" fillId="24" borderId="32" xfId="60" applyFont="1" applyFill="1" applyBorder="1" applyAlignment="1">
      <alignment horizontal="center" vertical="center" wrapText="1"/>
    </xf>
    <xf numFmtId="0" fontId="0" fillId="0" borderId="74" xfId="0" applyBorder="1" applyAlignment="1">
      <alignment horizontal="justify" vertical="center" wrapText="1"/>
    </xf>
    <xf numFmtId="0" fontId="36" fillId="24" borderId="104" xfId="0" applyFont="1" applyFill="1" applyBorder="1" applyAlignment="1">
      <alignment horizontal="left" vertical="center" wrapText="1"/>
    </xf>
    <xf numFmtId="0" fontId="36" fillId="24" borderId="0" xfId="0" applyFont="1" applyFill="1" applyBorder="1" applyAlignment="1">
      <alignment horizontal="left" vertical="center" wrapText="1"/>
    </xf>
    <xf numFmtId="0" fontId="36" fillId="24" borderId="70" xfId="0" applyFont="1" applyFill="1" applyBorder="1" applyAlignment="1">
      <alignment horizontal="left" vertical="center" wrapText="1"/>
    </xf>
    <xf numFmtId="0" fontId="0" fillId="0" borderId="70" xfId="0" applyBorder="1" applyAlignment="1">
      <alignment horizontal="left" vertical="center" wrapText="1"/>
    </xf>
    <xf numFmtId="0" fontId="0" fillId="0" borderId="0" xfId="0" applyBorder="1" applyAlignment="1">
      <alignment horizontal="left" vertical="center" wrapText="1"/>
    </xf>
    <xf numFmtId="0" fontId="0" fillId="0" borderId="95" xfId="0" applyBorder="1" applyAlignment="1">
      <alignment horizontal="left" vertical="center" wrapText="1"/>
    </xf>
    <xf numFmtId="0" fontId="0" fillId="0" borderId="65" xfId="0" applyBorder="1" applyAlignment="1">
      <alignment horizontal="left" vertical="center" wrapText="1"/>
    </xf>
    <xf numFmtId="0" fontId="36" fillId="24" borderId="61" xfId="0" applyFont="1" applyFill="1" applyBorder="1" applyAlignment="1">
      <alignment horizontal="left" vertical="center" wrapText="1"/>
    </xf>
    <xf numFmtId="0" fontId="36" fillId="28" borderId="126" xfId="60" applyFont="1" applyFill="1" applyBorder="1" applyAlignment="1">
      <alignment horizontal="center" vertical="center" wrapText="1"/>
    </xf>
    <xf numFmtId="0" fontId="36" fillId="28" borderId="1" xfId="0" applyFont="1" applyFill="1" applyBorder="1" applyAlignment="1">
      <alignment horizontal="center" vertical="center" wrapText="1"/>
    </xf>
    <xf numFmtId="0" fontId="0" fillId="28" borderId="1" xfId="0" applyFill="1" applyBorder="1" applyAlignment="1">
      <alignment horizontal="center" vertical="center" wrapText="1"/>
    </xf>
    <xf numFmtId="0" fontId="0" fillId="28" borderId="53" xfId="0" applyFill="1" applyBorder="1" applyAlignment="1">
      <alignment horizontal="center" vertical="center" wrapText="1"/>
    </xf>
    <xf numFmtId="0" fontId="36" fillId="24" borderId="65" xfId="60" applyFont="1" applyFill="1" applyBorder="1" applyAlignment="1">
      <alignment horizontal="justify" vertical="center" wrapText="1"/>
    </xf>
    <xf numFmtId="0" fontId="0" fillId="0" borderId="77" xfId="0" applyBorder="1" applyAlignment="1">
      <alignment horizontal="justify" vertical="center" wrapText="1"/>
    </xf>
    <xf numFmtId="0" fontId="36" fillId="27" borderId="61" xfId="0" applyFont="1" applyFill="1" applyBorder="1" applyAlignment="1">
      <alignment horizontal="left" vertical="center"/>
    </xf>
    <xf numFmtId="0" fontId="36" fillId="24" borderId="0" xfId="0" applyFont="1" applyFill="1" applyBorder="1" applyAlignment="1">
      <alignment horizontal="left" vertical="center"/>
    </xf>
    <xf numFmtId="0" fontId="66" fillId="26" borderId="67" xfId="60" applyFont="1" applyFill="1" applyBorder="1" applyAlignment="1">
      <alignment horizontal="justify" vertical="center" wrapText="1"/>
    </xf>
    <xf numFmtId="0" fontId="36" fillId="26" borderId="62" xfId="0" applyFont="1" applyFill="1" applyBorder="1" applyAlignment="1">
      <alignment vertical="center"/>
    </xf>
    <xf numFmtId="0" fontId="36" fillId="26" borderId="70" xfId="60" applyFont="1" applyFill="1" applyBorder="1" applyAlignment="1">
      <alignment horizontal="justify" vertical="center" wrapText="1"/>
    </xf>
    <xf numFmtId="0" fontId="36" fillId="26" borderId="22" xfId="0" applyFont="1" applyFill="1" applyBorder="1" applyAlignment="1">
      <alignment vertical="center"/>
    </xf>
    <xf numFmtId="0" fontId="36" fillId="26" borderId="70" xfId="0" applyFont="1" applyFill="1" applyBorder="1" applyAlignment="1">
      <alignment vertical="center"/>
    </xf>
    <xf numFmtId="0" fontId="36" fillId="26" borderId="95" xfId="0" applyFont="1" applyFill="1" applyBorder="1" applyAlignment="1">
      <alignment vertical="center"/>
    </xf>
    <xf numFmtId="0" fontId="36" fillId="26" borderId="65" xfId="0" applyFont="1" applyFill="1" applyBorder="1" applyAlignment="1">
      <alignment vertical="center"/>
    </xf>
    <xf numFmtId="0" fontId="36" fillId="25" borderId="36" xfId="60" applyFont="1" applyFill="1" applyBorder="1" applyAlignment="1">
      <alignment horizontal="center" vertical="center" wrapText="1"/>
    </xf>
    <xf numFmtId="0" fontId="36" fillId="25" borderId="37" xfId="60" applyFont="1" applyFill="1" applyBorder="1" applyAlignment="1">
      <alignment horizontal="center" vertical="center" wrapText="1"/>
    </xf>
    <xf numFmtId="0" fontId="36" fillId="24" borderId="21" xfId="60" applyFont="1" applyFill="1" applyBorder="1" applyAlignment="1">
      <alignment horizontal="left" vertical="center" wrapText="1"/>
    </xf>
    <xf numFmtId="0" fontId="48" fillId="25" borderId="126" xfId="0" applyFont="1" applyFill="1" applyBorder="1" applyAlignment="1">
      <alignment horizontal="left" vertical="center" wrapText="1"/>
    </xf>
    <xf numFmtId="0" fontId="48" fillId="25" borderId="1" xfId="0" applyFont="1" applyFill="1" applyBorder="1" applyAlignment="1">
      <alignment horizontal="left" vertical="center" wrapText="1"/>
    </xf>
    <xf numFmtId="0" fontId="58" fillId="25" borderId="1" xfId="0" applyFont="1" applyFill="1" applyBorder="1" applyAlignment="1">
      <alignment horizontal="left" vertical="center" wrapText="1"/>
    </xf>
    <xf numFmtId="0" fontId="58" fillId="0" borderId="53" xfId="0" applyFont="1" applyBorder="1" applyAlignment="1">
      <alignment horizontal="left" vertical="center" wrapText="1"/>
    </xf>
    <xf numFmtId="0" fontId="36" fillId="27" borderId="16" xfId="0" applyFont="1" applyFill="1" applyBorder="1" applyAlignment="1">
      <alignment horizontal="center" vertical="center" wrapText="1"/>
    </xf>
    <xf numFmtId="0" fontId="36" fillId="27" borderId="62" xfId="0" applyFont="1" applyFill="1" applyBorder="1" applyAlignment="1">
      <alignment horizontal="center" vertical="center" wrapText="1"/>
    </xf>
    <xf numFmtId="0" fontId="36" fillId="27" borderId="21" xfId="0" applyFont="1" applyFill="1" applyBorder="1" applyAlignment="1">
      <alignment horizontal="center" vertical="center" wrapText="1"/>
    </xf>
    <xf numFmtId="0" fontId="36" fillId="27" borderId="22" xfId="0" applyFont="1" applyFill="1" applyBorder="1" applyAlignment="1">
      <alignment horizontal="center" vertical="center" wrapText="1"/>
    </xf>
    <xf numFmtId="0" fontId="66" fillId="26" borderId="54" xfId="60" applyFont="1" applyFill="1" applyBorder="1" applyAlignment="1">
      <alignment horizontal="center" vertical="center"/>
    </xf>
    <xf numFmtId="0" fontId="66" fillId="26" borderId="34" xfId="60" applyFont="1" applyFill="1" applyBorder="1" applyAlignment="1">
      <alignment horizontal="center" vertical="center"/>
    </xf>
    <xf numFmtId="0" fontId="36" fillId="24" borderId="0" xfId="0" applyFont="1" applyFill="1" applyAlignment="1">
      <alignment horizontal="center" vertical="top"/>
    </xf>
    <xf numFmtId="0" fontId="36" fillId="0" borderId="16" xfId="60" applyFont="1" applyFill="1" applyBorder="1" applyAlignment="1">
      <alignment horizontal="left" vertical="center" wrapText="1"/>
    </xf>
    <xf numFmtId="0" fontId="36" fillId="0" borderId="62" xfId="60" applyFont="1" applyFill="1" applyBorder="1" applyAlignment="1">
      <alignment horizontal="left" vertical="center" wrapText="1"/>
    </xf>
    <xf numFmtId="0" fontId="36" fillId="0" borderId="21" xfId="60" applyFont="1" applyFill="1" applyBorder="1" applyAlignment="1">
      <alignment horizontal="left" vertical="center" wrapText="1"/>
    </xf>
    <xf numFmtId="0" fontId="36" fillId="0" borderId="0" xfId="60" applyFont="1" applyFill="1" applyBorder="1" applyAlignment="1">
      <alignment horizontal="justify" vertical="center" wrapText="1"/>
    </xf>
    <xf numFmtId="0" fontId="0" fillId="0" borderId="74" xfId="0" applyFill="1" applyBorder="1" applyAlignment="1">
      <alignment horizontal="justify" vertical="center" wrapText="1"/>
    </xf>
    <xf numFmtId="0" fontId="36" fillId="0" borderId="65" xfId="60" applyFont="1" applyFill="1" applyBorder="1" applyAlignment="1">
      <alignment horizontal="justify" vertical="center" wrapText="1"/>
    </xf>
    <xf numFmtId="0" fontId="0" fillId="0" borderId="77" xfId="0" applyFill="1" applyBorder="1" applyAlignment="1">
      <alignment horizontal="justify" vertical="center" wrapText="1"/>
    </xf>
    <xf numFmtId="0" fontId="32" fillId="0" borderId="42" xfId="0" applyFont="1" applyBorder="1" applyAlignment="1">
      <alignment horizontal="center" vertical="center"/>
    </xf>
    <xf numFmtId="0" fontId="32" fillId="0" borderId="42" xfId="0" applyFont="1" applyBorder="1" applyAlignment="1">
      <alignment horizontal="left" vertical="center" wrapText="1"/>
    </xf>
    <xf numFmtId="0" fontId="32" fillId="0" borderId="42" xfId="0" applyFont="1" applyBorder="1" applyAlignment="1">
      <alignment horizontal="center" vertical="center" wrapText="1"/>
    </xf>
    <xf numFmtId="0" fontId="32" fillId="0" borderId="16" xfId="0" applyFont="1" applyBorder="1" applyAlignment="1">
      <alignment horizontal="left" vertical="center" wrapText="1"/>
    </xf>
    <xf numFmtId="0" fontId="32" fillId="0" borderId="17" xfId="0" applyFont="1" applyBorder="1" applyAlignment="1">
      <alignment horizontal="left" vertical="center" wrapText="1"/>
    </xf>
    <xf numFmtId="0" fontId="32" fillId="0" borderId="32" xfId="0" applyFont="1" applyBorder="1" applyAlignment="1">
      <alignment horizontal="center" vertical="center"/>
    </xf>
    <xf numFmtId="0" fontId="32" fillId="0" borderId="27" xfId="0" applyFont="1" applyBorder="1" applyAlignment="1">
      <alignment horizontal="center" vertical="center"/>
    </xf>
    <xf numFmtId="0" fontId="32" fillId="0" borderId="16" xfId="0" applyFont="1" applyBorder="1" applyAlignment="1">
      <alignment horizontal="center" vertical="center"/>
    </xf>
    <xf numFmtId="0" fontId="32" fillId="0" borderId="61" xfId="0" applyFont="1" applyBorder="1" applyAlignment="1">
      <alignment horizontal="center" vertical="center"/>
    </xf>
    <xf numFmtId="0" fontId="32" fillId="0" borderId="62" xfId="0" applyFont="1" applyBorder="1" applyAlignment="1">
      <alignment horizontal="center" vertical="center"/>
    </xf>
    <xf numFmtId="0" fontId="32" fillId="0" borderId="17" xfId="0" applyFont="1" applyBorder="1" applyAlignment="1">
      <alignment horizontal="center" vertical="center"/>
    </xf>
    <xf numFmtId="0" fontId="32" fillId="0" borderId="65" xfId="0" applyFont="1" applyBorder="1" applyAlignment="1">
      <alignment horizontal="center" vertical="center"/>
    </xf>
    <xf numFmtId="0" fontId="32" fillId="0" borderId="24" xfId="0" applyFont="1" applyBorder="1" applyAlignment="1">
      <alignment horizontal="center" vertical="center"/>
    </xf>
    <xf numFmtId="0" fontId="32" fillId="0" borderId="32" xfId="0" applyFont="1" applyBorder="1" applyAlignment="1">
      <alignment horizontal="center" vertical="center" textRotation="255" wrapText="1"/>
    </xf>
    <xf numFmtId="0" fontId="32" fillId="0" borderId="26" xfId="0" applyFont="1" applyBorder="1" applyAlignment="1">
      <alignment horizontal="center" vertical="center" textRotation="255" wrapText="1"/>
    </xf>
    <xf numFmtId="0" fontId="32" fillId="0" borderId="27" xfId="0" applyFont="1" applyBorder="1" applyAlignment="1">
      <alignment horizontal="center" vertical="center" textRotation="255" wrapText="1"/>
    </xf>
    <xf numFmtId="0" fontId="32" fillId="0" borderId="32" xfId="0" applyFont="1" applyBorder="1" applyAlignment="1">
      <alignment horizontal="left" vertical="center" wrapText="1"/>
    </xf>
    <xf numFmtId="0" fontId="32" fillId="0" borderId="26" xfId="0" applyFont="1" applyBorder="1" applyAlignment="1">
      <alignment horizontal="left" vertical="center" wrapText="1"/>
    </xf>
    <xf numFmtId="0" fontId="32" fillId="0" borderId="27" xfId="0" applyFont="1" applyBorder="1" applyAlignment="1">
      <alignment horizontal="left" vertical="center" wrapText="1"/>
    </xf>
    <xf numFmtId="0" fontId="32" fillId="0" borderId="42" xfId="0" applyFont="1" applyBorder="1" applyAlignment="1">
      <alignment horizontal="center" vertical="center" textRotation="255"/>
    </xf>
    <xf numFmtId="0" fontId="32" fillId="0" borderId="26" xfId="0" applyFont="1" applyBorder="1" applyAlignment="1">
      <alignment horizontal="center" vertical="center"/>
    </xf>
    <xf numFmtId="0" fontId="37" fillId="0" borderId="42" xfId="0" applyFont="1" applyBorder="1" applyAlignment="1">
      <alignment horizontal="center" vertical="center"/>
    </xf>
    <xf numFmtId="0" fontId="37" fillId="0" borderId="19" xfId="0" applyFont="1" applyBorder="1" applyAlignment="1">
      <alignment horizontal="center" vertical="center"/>
    </xf>
    <xf numFmtId="0" fontId="37" fillId="0" borderId="43" xfId="0" applyFont="1" applyBorder="1" applyAlignment="1">
      <alignment horizontal="center" vertical="center"/>
    </xf>
    <xf numFmtId="0" fontId="37" fillId="0" borderId="2" xfId="0" applyFont="1" applyBorder="1" applyAlignment="1">
      <alignment horizontal="center" vertical="center"/>
    </xf>
    <xf numFmtId="0" fontId="37" fillId="0" borderId="42" xfId="0" applyFont="1" applyBorder="1" applyAlignment="1">
      <alignment horizontal="left" vertical="center"/>
    </xf>
    <xf numFmtId="0" fontId="37" fillId="0" borderId="19" xfId="0" applyFont="1" applyBorder="1" applyAlignment="1">
      <alignment horizontal="left" vertical="center"/>
    </xf>
    <xf numFmtId="0" fontId="37" fillId="0" borderId="2" xfId="0" applyFont="1" applyBorder="1" applyAlignment="1">
      <alignment horizontal="left" vertical="center"/>
    </xf>
    <xf numFmtId="0" fontId="37" fillId="0" borderId="43" xfId="0" applyFont="1" applyBorder="1" applyAlignment="1">
      <alignment horizontal="left" vertical="center"/>
    </xf>
    <xf numFmtId="0" fontId="32" fillId="0" borderId="42" xfId="0" applyFont="1" applyBorder="1" applyAlignment="1">
      <alignment horizontal="center" vertical="center" textRotation="255" wrapText="1"/>
    </xf>
    <xf numFmtId="0" fontId="32" fillId="0" borderId="21" xfId="0" applyFont="1" applyBorder="1" applyAlignment="1">
      <alignment horizontal="left" vertical="center" wrapText="1"/>
    </xf>
    <xf numFmtId="0" fontId="32" fillId="0" borderId="22" xfId="0" applyFont="1" applyBorder="1" applyAlignment="1">
      <alignment horizontal="left" vertical="center" wrapText="1"/>
    </xf>
    <xf numFmtId="0" fontId="32" fillId="0" borderId="24" xfId="0" applyFont="1" applyBorder="1" applyAlignment="1">
      <alignment horizontal="left" vertical="center" wrapText="1"/>
    </xf>
    <xf numFmtId="0" fontId="32" fillId="0" borderId="19" xfId="0" applyFont="1" applyBorder="1" applyAlignment="1">
      <alignment horizontal="left" vertical="center" wrapText="1"/>
    </xf>
    <xf numFmtId="0" fontId="32" fillId="0" borderId="2" xfId="0" applyFont="1" applyBorder="1" applyAlignment="1">
      <alignment horizontal="left" vertical="center" wrapText="1"/>
    </xf>
    <xf numFmtId="0" fontId="32" fillId="0" borderId="43" xfId="0" applyFont="1" applyBorder="1" applyAlignment="1">
      <alignment horizontal="left" vertical="center" wrapText="1"/>
    </xf>
    <xf numFmtId="0" fontId="32" fillId="0" borderId="19" xfId="0" applyFont="1" applyBorder="1" applyAlignment="1">
      <alignment horizontal="center" vertical="center"/>
    </xf>
    <xf numFmtId="0" fontId="32" fillId="0" borderId="2" xfId="0" applyFont="1" applyBorder="1" applyAlignment="1">
      <alignment horizontal="center" vertical="center"/>
    </xf>
    <xf numFmtId="0" fontId="32" fillId="0" borderId="43" xfId="0" applyFont="1" applyBorder="1" applyAlignment="1">
      <alignment horizontal="center" vertical="center"/>
    </xf>
    <xf numFmtId="0" fontId="36" fillId="24" borderId="56" xfId="58" applyFont="1" applyFill="1" applyBorder="1" applyAlignment="1">
      <alignment horizontal="center" vertical="center"/>
    </xf>
    <xf numFmtId="0" fontId="36" fillId="24" borderId="60" xfId="58" applyFont="1" applyFill="1" applyBorder="1" applyAlignment="1">
      <alignment horizontal="center" vertical="center"/>
    </xf>
    <xf numFmtId="0" fontId="36" fillId="24" borderId="71" xfId="58" applyFont="1" applyFill="1" applyBorder="1" applyAlignment="1">
      <alignment horizontal="center" vertical="center"/>
    </xf>
    <xf numFmtId="179" fontId="36" fillId="24" borderId="150" xfId="44" applyNumberFormat="1" applyFont="1" applyFill="1" applyBorder="1" applyAlignment="1">
      <alignment vertical="center"/>
    </xf>
    <xf numFmtId="179" fontId="36" fillId="24" borderId="139" xfId="44" applyNumberFormat="1" applyFont="1" applyFill="1" applyBorder="1" applyAlignment="1">
      <alignment vertical="center"/>
    </xf>
    <xf numFmtId="0" fontId="36" fillId="24" borderId="73" xfId="58" applyFont="1" applyFill="1" applyBorder="1" applyAlignment="1">
      <alignment horizontal="center" vertical="center"/>
    </xf>
    <xf numFmtId="0" fontId="36" fillId="24" borderId="55" xfId="58" applyFont="1" applyFill="1" applyBorder="1" applyAlignment="1">
      <alignment horizontal="center" vertical="center"/>
    </xf>
    <xf numFmtId="0" fontId="36" fillId="24" borderId="92" xfId="58" applyFont="1" applyFill="1" applyBorder="1" applyAlignment="1">
      <alignment horizontal="center" vertical="center"/>
    </xf>
    <xf numFmtId="0" fontId="36" fillId="24" borderId="91" xfId="58" applyFont="1" applyFill="1" applyBorder="1" applyAlignment="1">
      <alignment horizontal="center" vertical="center"/>
    </xf>
    <xf numFmtId="0" fontId="36" fillId="24" borderId="26" xfId="58" applyFont="1" applyFill="1" applyBorder="1" applyAlignment="1">
      <alignment horizontal="center" vertical="center" wrapText="1"/>
    </xf>
    <xf numFmtId="0" fontId="36" fillId="24" borderId="51" xfId="58" applyFont="1" applyFill="1" applyBorder="1" applyAlignment="1">
      <alignment horizontal="center" vertical="center" wrapText="1"/>
    </xf>
    <xf numFmtId="0" fontId="36" fillId="24" borderId="94" xfId="58" applyFont="1" applyFill="1" applyBorder="1" applyAlignment="1">
      <alignment horizontal="center" vertical="center" wrapText="1"/>
    </xf>
    <xf numFmtId="0" fontId="36" fillId="24" borderId="27" xfId="58" applyFont="1" applyFill="1" applyBorder="1" applyAlignment="1">
      <alignment horizontal="center" vertical="center" wrapText="1"/>
    </xf>
    <xf numFmtId="0" fontId="36" fillId="24" borderId="76" xfId="58" applyFont="1" applyFill="1" applyBorder="1" applyAlignment="1">
      <alignment horizontal="center" vertical="center"/>
    </xf>
    <xf numFmtId="177" fontId="36" fillId="24" borderId="16" xfId="58" applyNumberFormat="1" applyFont="1" applyFill="1" applyBorder="1" applyAlignment="1">
      <alignment horizontal="center" vertical="center"/>
    </xf>
    <xf numFmtId="177" fontId="36" fillId="24" borderId="61" xfId="58" applyNumberFormat="1" applyFont="1" applyFill="1" applyBorder="1" applyAlignment="1">
      <alignment horizontal="center" vertical="center"/>
    </xf>
    <xf numFmtId="177" fontId="36" fillId="24" borderId="21" xfId="58" applyNumberFormat="1" applyFont="1" applyFill="1" applyBorder="1" applyAlignment="1">
      <alignment horizontal="center" vertical="center"/>
    </xf>
    <xf numFmtId="177" fontId="36" fillId="24" borderId="0" xfId="58" applyNumberFormat="1" applyFont="1" applyFill="1" applyBorder="1" applyAlignment="1">
      <alignment horizontal="center" vertical="center"/>
    </xf>
    <xf numFmtId="177" fontId="36" fillId="24" borderId="17" xfId="58" applyNumberFormat="1" applyFont="1" applyFill="1" applyBorder="1" applyAlignment="1">
      <alignment horizontal="center" vertical="center"/>
    </xf>
    <xf numFmtId="177" fontId="36" fillId="24" borderId="65" xfId="58" applyNumberFormat="1" applyFont="1" applyFill="1" applyBorder="1" applyAlignment="1">
      <alignment horizontal="center" vertical="center"/>
    </xf>
    <xf numFmtId="0" fontId="36" fillId="24" borderId="32" xfId="58" applyFont="1" applyFill="1" applyBorder="1" applyAlignment="1">
      <alignment horizontal="center" vertical="center" wrapText="1"/>
    </xf>
    <xf numFmtId="0" fontId="36" fillId="25" borderId="28" xfId="58" applyFont="1" applyFill="1" applyBorder="1" applyAlignment="1">
      <alignment horizontal="center" vertical="center" wrapText="1"/>
    </xf>
    <xf numFmtId="0" fontId="36" fillId="25" borderId="100" xfId="58" applyFont="1" applyFill="1" applyBorder="1" applyAlignment="1">
      <alignment vertical="center"/>
    </xf>
    <xf numFmtId="0" fontId="36" fillId="24" borderId="0" xfId="58" applyFont="1" applyFill="1" applyAlignment="1">
      <alignment horizontal="left" vertical="top" wrapText="1"/>
    </xf>
    <xf numFmtId="0" fontId="36" fillId="24" borderId="0" xfId="58" applyFont="1" applyFill="1" applyAlignment="1">
      <alignment horizontal="left" vertical="top"/>
    </xf>
    <xf numFmtId="0" fontId="54" fillId="24" borderId="42" xfId="58" applyFont="1" applyFill="1" applyBorder="1" applyAlignment="1">
      <alignment horizontal="center" vertical="center"/>
    </xf>
    <xf numFmtId="179" fontId="36" fillId="24" borderId="98" xfId="44" applyNumberFormat="1" applyFont="1" applyFill="1" applyBorder="1" applyAlignment="1">
      <alignment horizontal="center" vertical="center"/>
    </xf>
    <xf numFmtId="179" fontId="36" fillId="24" borderId="38" xfId="44" applyNumberFormat="1" applyFont="1" applyFill="1" applyBorder="1" applyAlignment="1">
      <alignment horizontal="center" vertical="center"/>
    </xf>
    <xf numFmtId="179" fontId="36" fillId="24" borderId="19" xfId="44" applyNumberFormat="1" applyFont="1" applyFill="1" applyBorder="1" applyAlignment="1">
      <alignment horizontal="center" vertical="center"/>
    </xf>
    <xf numFmtId="179" fontId="36" fillId="24" borderId="43" xfId="44" applyNumberFormat="1" applyFont="1" applyFill="1" applyBorder="1" applyAlignment="1">
      <alignment horizontal="center" vertical="center"/>
    </xf>
    <xf numFmtId="0" fontId="36" fillId="25" borderId="126" xfId="58" applyFont="1" applyFill="1" applyBorder="1" applyAlignment="1">
      <alignment horizontal="center" vertical="center"/>
    </xf>
    <xf numFmtId="0" fontId="36" fillId="25" borderId="1" xfId="58" applyFont="1" applyFill="1" applyBorder="1" applyAlignment="1">
      <alignment horizontal="center" vertical="center"/>
    </xf>
    <xf numFmtId="0" fontId="36" fillId="25" borderId="53" xfId="58" applyFont="1" applyFill="1" applyBorder="1" applyAlignment="1">
      <alignment horizontal="center" vertical="center"/>
    </xf>
    <xf numFmtId="177" fontId="36" fillId="24" borderId="149" xfId="58" applyNumberFormat="1" applyFont="1" applyFill="1" applyBorder="1" applyAlignment="1">
      <alignment horizontal="center" vertical="center"/>
    </xf>
    <xf numFmtId="177" fontId="36" fillId="24" borderId="104" xfId="58" applyNumberFormat="1" applyFont="1" applyFill="1" applyBorder="1" applyAlignment="1">
      <alignment horizontal="center" vertical="center"/>
    </xf>
    <xf numFmtId="177" fontId="36" fillId="24" borderId="52" xfId="58" applyNumberFormat="1" applyFont="1" applyFill="1" applyBorder="1" applyAlignment="1">
      <alignment horizontal="center" vertical="center"/>
    </xf>
    <xf numFmtId="177" fontId="36" fillId="24" borderId="55" xfId="58" applyNumberFormat="1" applyFont="1" applyFill="1" applyBorder="1" applyAlignment="1">
      <alignment horizontal="center" vertical="center"/>
    </xf>
    <xf numFmtId="0" fontId="30" fillId="24" borderId="0" xfId="58" applyFont="1" applyFill="1" applyAlignment="1">
      <alignment horizontal="left" vertical="top"/>
    </xf>
    <xf numFmtId="0" fontId="35" fillId="24" borderId="0" xfId="58" applyFont="1" applyFill="1" applyAlignment="1">
      <alignment horizontal="center" vertical="center"/>
    </xf>
    <xf numFmtId="0" fontId="36" fillId="25" borderId="56" xfId="58" applyFont="1" applyFill="1" applyBorder="1" applyAlignment="1">
      <alignment horizontal="center" vertical="center"/>
    </xf>
    <xf numFmtId="0" fontId="36" fillId="25" borderId="91" xfId="58" applyFont="1" applyFill="1" applyBorder="1" applyAlignment="1">
      <alignment horizontal="center" vertical="center"/>
    </xf>
    <xf numFmtId="0" fontId="36" fillId="25" borderId="98" xfId="58" applyFont="1" applyFill="1" applyBorder="1" applyAlignment="1">
      <alignment horizontal="center" vertical="center"/>
    </xf>
    <xf numFmtId="0" fontId="36" fillId="25" borderId="58" xfId="58" applyFont="1" applyFill="1" applyBorder="1" applyAlignment="1">
      <alignment horizontal="center" vertical="center"/>
    </xf>
    <xf numFmtId="0" fontId="36" fillId="25" borderId="38" xfId="58" applyFont="1" applyFill="1" applyBorder="1" applyAlignment="1">
      <alignment horizontal="center" vertical="center"/>
    </xf>
    <xf numFmtId="0" fontId="36" fillId="25" borderId="128" xfId="58" applyFont="1" applyFill="1" applyBorder="1" applyAlignment="1">
      <alignment horizontal="center" vertical="center" wrapText="1"/>
    </xf>
    <xf numFmtId="0" fontId="36" fillId="25" borderId="119" xfId="58" applyFont="1" applyFill="1" applyBorder="1" applyAlignment="1">
      <alignment horizontal="center" vertical="center" wrapText="1"/>
    </xf>
    <xf numFmtId="0" fontId="36" fillId="25" borderId="39" xfId="58" applyFont="1" applyFill="1" applyBorder="1" applyAlignment="1">
      <alignment horizontal="center" vertical="center"/>
    </xf>
    <xf numFmtId="0" fontId="36" fillId="25" borderId="52" xfId="58" applyFont="1" applyFill="1" applyBorder="1" applyAlignment="1">
      <alignment horizontal="center" vertical="center"/>
    </xf>
    <xf numFmtId="0" fontId="36" fillId="25" borderId="92" xfId="58" applyFont="1" applyFill="1" applyBorder="1" applyAlignment="1">
      <alignment horizontal="center" vertical="center"/>
    </xf>
    <xf numFmtId="179" fontId="36" fillId="24" borderId="145" xfId="44" applyNumberFormat="1" applyFont="1" applyFill="1" applyBorder="1" applyAlignment="1">
      <alignment horizontal="center" vertical="center"/>
    </xf>
    <xf numFmtId="179" fontId="36" fillId="24" borderId="46" xfId="44" applyNumberFormat="1" applyFont="1" applyFill="1" applyBorder="1" applyAlignment="1">
      <alignment horizontal="center" vertical="center"/>
    </xf>
    <xf numFmtId="0" fontId="36" fillId="24" borderId="75" xfId="44" applyNumberFormat="1" applyFont="1" applyFill="1" applyBorder="1" applyAlignment="1">
      <alignment horizontal="center" vertical="center"/>
    </xf>
    <xf numFmtId="0" fontId="36" fillId="24" borderId="74" xfId="58" applyNumberFormat="1" applyFont="1" applyFill="1" applyBorder="1" applyAlignment="1">
      <alignment horizontal="center" vertical="center"/>
    </xf>
    <xf numFmtId="0" fontId="36" fillId="24" borderId="77" xfId="44" applyNumberFormat="1" applyFont="1" applyFill="1" applyBorder="1" applyAlignment="1">
      <alignment horizontal="center" vertical="center"/>
    </xf>
    <xf numFmtId="0" fontId="36" fillId="25" borderId="1" xfId="58" applyFont="1" applyFill="1" applyBorder="1" applyAlignment="1">
      <alignment horizontal="center" vertical="center" wrapText="1"/>
    </xf>
    <xf numFmtId="0" fontId="37" fillId="0" borderId="53" xfId="58" applyFont="1" applyBorder="1" applyAlignment="1">
      <alignment vertical="center" wrapText="1"/>
    </xf>
    <xf numFmtId="0" fontId="36" fillId="24" borderId="74" xfId="44" applyNumberFormat="1" applyFont="1" applyFill="1" applyBorder="1" applyAlignment="1">
      <alignment horizontal="center" vertical="center"/>
    </xf>
    <xf numFmtId="0" fontId="36" fillId="24" borderId="48" xfId="44" applyNumberFormat="1" applyFont="1" applyFill="1" applyBorder="1" applyAlignment="1">
      <alignment horizontal="center" vertical="center"/>
    </xf>
    <xf numFmtId="0" fontId="36" fillId="24" borderId="116" xfId="44" applyNumberFormat="1" applyFont="1" applyFill="1" applyBorder="1" applyAlignment="1">
      <alignment horizontal="center" vertical="center"/>
    </xf>
    <xf numFmtId="0" fontId="30" fillId="25" borderId="58" xfId="59" applyFont="1" applyFill="1" applyBorder="1" applyAlignment="1">
      <alignment horizontal="center" vertical="center"/>
    </xf>
    <xf numFmtId="0" fontId="30" fillId="25" borderId="105" xfId="59" applyFont="1" applyFill="1" applyBorder="1" applyAlignment="1">
      <alignment horizontal="center" vertical="center"/>
    </xf>
    <xf numFmtId="0" fontId="53" fillId="24" borderId="0" xfId="59" applyFont="1" applyFill="1" applyAlignment="1">
      <alignment horizontal="left" vertical="center"/>
    </xf>
    <xf numFmtId="0" fontId="30" fillId="25" borderId="59" xfId="59" applyFont="1" applyFill="1" applyBorder="1" applyAlignment="1">
      <alignment horizontal="center" vertical="center"/>
    </xf>
    <xf numFmtId="0" fontId="30" fillId="25" borderId="93" xfId="59" applyFont="1" applyFill="1" applyBorder="1" applyAlignment="1">
      <alignment horizontal="center" vertical="center"/>
    </xf>
    <xf numFmtId="0" fontId="30" fillId="25" borderId="106" xfId="59" applyFont="1" applyFill="1" applyBorder="1" applyAlignment="1">
      <alignment horizontal="center" vertical="center"/>
    </xf>
    <xf numFmtId="3" fontId="52" fillId="24" borderId="0" xfId="44" applyNumberFormat="1" applyFont="1" applyFill="1" applyAlignment="1">
      <alignment horizontal="center" vertical="center"/>
    </xf>
    <xf numFmtId="0" fontId="52" fillId="24" borderId="0" xfId="59" applyFont="1" applyFill="1" applyAlignment="1">
      <alignment horizontal="center" vertical="center"/>
    </xf>
    <xf numFmtId="0" fontId="30" fillId="25" borderId="107" xfId="59" applyFont="1" applyFill="1" applyBorder="1" applyAlignment="1">
      <alignment horizontal="center" vertical="center"/>
    </xf>
    <xf numFmtId="3" fontId="30" fillId="25" borderId="57" xfId="44" applyNumberFormat="1" applyFont="1" applyFill="1" applyBorder="1" applyAlignment="1">
      <alignment horizontal="center" vertical="center"/>
    </xf>
    <xf numFmtId="0" fontId="30" fillId="25" borderId="104" xfId="59" applyFont="1" applyFill="1" applyBorder="1" applyAlignment="1">
      <alignment horizontal="center" vertical="center"/>
    </xf>
    <xf numFmtId="0" fontId="30" fillId="25" borderId="116" xfId="59" applyFont="1" applyFill="1" applyBorder="1" applyAlignment="1">
      <alignment horizontal="center" vertical="center"/>
    </xf>
    <xf numFmtId="0" fontId="30" fillId="25" borderId="73" xfId="59" applyFont="1" applyFill="1" applyBorder="1" applyAlignment="1">
      <alignment horizontal="center" vertical="center"/>
    </xf>
    <xf numFmtId="0" fontId="30" fillId="25" borderId="55" xfId="59" applyFont="1" applyFill="1" applyBorder="1" applyAlignment="1">
      <alignment horizontal="center" vertical="center"/>
    </xf>
    <xf numFmtId="0" fontId="30" fillId="25" borderId="48" xfId="59" applyFont="1" applyFill="1" applyBorder="1" applyAlignment="1">
      <alignment horizontal="center" vertical="center"/>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xfId="37" builtinId="5"/>
    <cellStyle name="ヘッダー" xfId="38"/>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見出し 1" xfId="45" builtinId="16" customBuiltin="1"/>
    <cellStyle name="見出し 2" xfId="46" builtinId="17" customBuiltin="1"/>
    <cellStyle name="見出し 3" xfId="47" builtinId="18" customBuiltin="1"/>
    <cellStyle name="見出し 4" xfId="48" builtinId="19" customBuiltin="1"/>
    <cellStyle name="工事費(小)" xfId="49"/>
    <cellStyle name="工事費(大)" xfId="50"/>
    <cellStyle name="集計" xfId="51" builtinId="25" customBuiltin="1"/>
    <cellStyle name="出力" xfId="52" builtinId="21" customBuiltin="1"/>
    <cellStyle name="説明文" xfId="53" builtinId="53" customBuiltin="1"/>
    <cellStyle name="坪価(小)" xfId="54"/>
    <cellStyle name="坪価(大)" xfId="55"/>
    <cellStyle name="入力" xfId="56" builtinId="20" customBuiltin="1"/>
    <cellStyle name="標準" xfId="0" builtinId="0"/>
    <cellStyle name="標準_（一宮）様式集　エクセル指定" xfId="57"/>
    <cellStyle name="標準_【岡崎市】様式13-2（別紙）121010" xfId="58"/>
    <cellStyle name="標準_【岡崎市】様式13-2（別紙）130118" xfId="59"/>
    <cellStyle name="標準_030828　様式集（第9-17・第10-6・第11-8号様式）" xfId="60"/>
    <cellStyle name="標準_080521：様式集" xfId="61"/>
    <cellStyle name="標準_様式：水道光熱費の内訳130228" xfId="62"/>
    <cellStyle name="未定義" xfId="63"/>
    <cellStyle name="良い" xfId="6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7</xdr:row>
      <xdr:rowOff>114300</xdr:rowOff>
    </xdr:from>
    <xdr:to>
      <xdr:col>6</xdr:col>
      <xdr:colOff>57150</xdr:colOff>
      <xdr:row>15</xdr:row>
      <xdr:rowOff>133350</xdr:rowOff>
    </xdr:to>
    <xdr:sp macro="" textlink="">
      <xdr:nvSpPr>
        <xdr:cNvPr id="2" name="テキスト ボックス 1">
          <a:extLst>
            <a:ext uri="{FF2B5EF4-FFF2-40B4-BE49-F238E27FC236}">
              <a16:creationId xmlns:a16="http://schemas.microsoft.com/office/drawing/2014/main" id="{78888B91-400B-4D91-999A-F104C2A068A5}"/>
            </a:ext>
          </a:extLst>
        </xdr:cNvPr>
        <xdr:cNvSpPr txBox="1"/>
      </xdr:nvSpPr>
      <xdr:spPr>
        <a:xfrm>
          <a:off x="38100" y="1314450"/>
          <a:ext cx="4133850" cy="139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3400"/>
            </a:lnSpc>
          </a:pPr>
          <a:r>
            <a:rPr kumimoji="1" lang="ja-JP" altLang="en-US" sz="2800">
              <a:solidFill>
                <a:srgbClr val="FF0000"/>
              </a:solidFill>
            </a:rPr>
            <a:t>様式１－３</a:t>
          </a:r>
          <a:endParaRPr kumimoji="1" lang="en-US" altLang="ja-JP" sz="2800">
            <a:solidFill>
              <a:srgbClr val="FF0000"/>
            </a:solidFill>
          </a:endParaRPr>
        </a:p>
        <a:p>
          <a:pPr algn="ctr">
            <a:lnSpc>
              <a:spcPts val="3400"/>
            </a:lnSpc>
          </a:pPr>
          <a:r>
            <a:rPr kumimoji="1" lang="ja-JP" altLang="en-US" sz="2800">
              <a:solidFill>
                <a:srgbClr val="FF0000"/>
              </a:solidFill>
            </a:rPr>
            <a:t>競争的対話終了後</a:t>
          </a:r>
          <a:endParaRPr kumimoji="1" lang="en-US" altLang="ja-JP" sz="2800">
            <a:solidFill>
              <a:srgbClr val="FF0000"/>
            </a:solidFill>
          </a:endParaRPr>
        </a:p>
        <a:p>
          <a:pPr algn="ctr">
            <a:lnSpc>
              <a:spcPts val="3400"/>
            </a:lnSpc>
          </a:pPr>
          <a:r>
            <a:rPr kumimoji="1" lang="ja-JP" altLang="en-US" sz="2800">
              <a:solidFill>
                <a:srgbClr val="FF0000"/>
              </a:solidFill>
            </a:rPr>
            <a:t>チェックリストを公表します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523875</xdr:colOff>
      <xdr:row>34</xdr:row>
      <xdr:rowOff>57150</xdr:rowOff>
    </xdr:from>
    <xdr:to>
      <xdr:col>5</xdr:col>
      <xdr:colOff>600075</xdr:colOff>
      <xdr:row>35</xdr:row>
      <xdr:rowOff>38100</xdr:rowOff>
    </xdr:to>
    <xdr:sp macro="" textlink="">
      <xdr:nvSpPr>
        <xdr:cNvPr id="27898" name="Text Box 8">
          <a:extLst>
            <a:ext uri="{FF2B5EF4-FFF2-40B4-BE49-F238E27FC236}">
              <a16:creationId xmlns:a16="http://schemas.microsoft.com/office/drawing/2014/main" id="{08A58078-757A-446A-A21B-5075D62D0695}"/>
            </a:ext>
          </a:extLst>
        </xdr:cNvPr>
        <xdr:cNvSpPr txBox="1">
          <a:spLocks noChangeArrowheads="1"/>
        </xdr:cNvSpPr>
      </xdr:nvSpPr>
      <xdr:spPr bwMode="auto">
        <a:xfrm>
          <a:off x="3609975" y="8362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523875</xdr:colOff>
      <xdr:row>38</xdr:row>
      <xdr:rowOff>57150</xdr:rowOff>
    </xdr:from>
    <xdr:to>
      <xdr:col>5</xdr:col>
      <xdr:colOff>600075</xdr:colOff>
      <xdr:row>39</xdr:row>
      <xdr:rowOff>57150</xdr:rowOff>
    </xdr:to>
    <xdr:sp macro="" textlink="">
      <xdr:nvSpPr>
        <xdr:cNvPr id="27899" name="Text Box 8">
          <a:extLst>
            <a:ext uri="{FF2B5EF4-FFF2-40B4-BE49-F238E27FC236}">
              <a16:creationId xmlns:a16="http://schemas.microsoft.com/office/drawing/2014/main" id="{835F9039-7CD2-4A0D-9E56-E657FB73E6F5}"/>
            </a:ext>
          </a:extLst>
        </xdr:cNvPr>
        <xdr:cNvSpPr txBox="1">
          <a:spLocks noChangeArrowheads="1"/>
        </xdr:cNvSpPr>
      </xdr:nvSpPr>
      <xdr:spPr bwMode="auto">
        <a:xfrm>
          <a:off x="3609975" y="973455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0</xdr:colOff>
      <xdr:row>96</xdr:row>
      <xdr:rowOff>0</xdr:rowOff>
    </xdr:from>
    <xdr:to>
      <xdr:col>25</xdr:col>
      <xdr:colOff>0</xdr:colOff>
      <xdr:row>96</xdr:row>
      <xdr:rowOff>0</xdr:rowOff>
    </xdr:to>
    <xdr:sp macro="" textlink="">
      <xdr:nvSpPr>
        <xdr:cNvPr id="9217" name="Text Box 1">
          <a:extLst>
            <a:ext uri="{FF2B5EF4-FFF2-40B4-BE49-F238E27FC236}">
              <a16:creationId xmlns:a16="http://schemas.microsoft.com/office/drawing/2014/main" id="{91AF138A-A0E9-4F6F-880D-85DD92F1226D}"/>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25</xdr:col>
      <xdr:colOff>0</xdr:colOff>
      <xdr:row>96</xdr:row>
      <xdr:rowOff>0</xdr:rowOff>
    </xdr:from>
    <xdr:to>
      <xdr:col>25</xdr:col>
      <xdr:colOff>0</xdr:colOff>
      <xdr:row>96</xdr:row>
      <xdr:rowOff>0</xdr:rowOff>
    </xdr:to>
    <xdr:sp macro="" textlink="">
      <xdr:nvSpPr>
        <xdr:cNvPr id="9218" name="Text Box 2">
          <a:extLst>
            <a:ext uri="{FF2B5EF4-FFF2-40B4-BE49-F238E27FC236}">
              <a16:creationId xmlns:a16="http://schemas.microsoft.com/office/drawing/2014/main" id="{A46FAC79-DF84-41AC-AA86-20F88B417DC7}"/>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election activeCell="N7" sqref="N7"/>
    </sheetView>
  </sheetViews>
  <sheetFormatPr defaultRowHeight="13.5" x14ac:dyDescent="0.15"/>
  <cols>
    <col min="1" max="1" width="9" customWidth="1"/>
  </cols>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showGridLines="0" view="pageBreakPreview" topLeftCell="A19" zoomScaleNormal="100" zoomScaleSheetLayoutView="100" workbookViewId="0">
      <selection activeCell="D47" sqref="D47:J47"/>
    </sheetView>
  </sheetViews>
  <sheetFormatPr defaultRowHeight="12.75" x14ac:dyDescent="0.15"/>
  <cols>
    <col min="1" max="1" width="3.875" style="4" customWidth="1"/>
    <col min="2" max="3" width="3.25" style="4" customWidth="1"/>
    <col min="4" max="4" width="1.875" style="4" customWidth="1"/>
    <col min="5" max="5" width="28.25" style="4" customWidth="1"/>
    <col min="6" max="6" width="26.625" style="4" customWidth="1"/>
    <col min="7" max="9" width="13.625" style="4" customWidth="1"/>
    <col min="10" max="10" width="32.75" style="4" customWidth="1"/>
    <col min="11" max="16384" width="9" style="4"/>
  </cols>
  <sheetData>
    <row r="1" spans="1:16" s="1" customFormat="1" ht="26.25" customHeight="1" x14ac:dyDescent="0.15">
      <c r="B1" s="281" t="s">
        <v>215</v>
      </c>
      <c r="C1" s="281"/>
      <c r="D1" s="16"/>
      <c r="E1" s="17"/>
      <c r="F1" s="17"/>
      <c r="G1" s="17"/>
      <c r="H1" s="17"/>
      <c r="I1" s="17"/>
      <c r="J1" s="18"/>
      <c r="K1" s="2"/>
      <c r="L1" s="2"/>
      <c r="M1" s="2"/>
      <c r="N1" s="2"/>
    </row>
    <row r="2" spans="1:16" s="1" customFormat="1" ht="27.75" customHeight="1" x14ac:dyDescent="0.15">
      <c r="B2" s="724" t="s">
        <v>174</v>
      </c>
      <c r="C2" s="724"/>
      <c r="D2" s="724"/>
      <c r="E2" s="724"/>
      <c r="F2" s="724"/>
      <c r="G2" s="724"/>
      <c r="H2" s="724"/>
      <c r="I2" s="724"/>
      <c r="J2" s="724"/>
      <c r="K2" s="3"/>
      <c r="L2" s="3"/>
      <c r="M2" s="3"/>
      <c r="N2" s="3"/>
      <c r="O2" s="3"/>
      <c r="P2" s="3"/>
    </row>
    <row r="3" spans="1:16" ht="18" customHeight="1" x14ac:dyDescent="0.15">
      <c r="B3" s="19"/>
      <c r="C3" s="19"/>
      <c r="D3" s="19"/>
      <c r="E3" s="19"/>
      <c r="F3" s="19"/>
      <c r="G3" s="19"/>
      <c r="H3" s="19"/>
      <c r="I3" s="19"/>
      <c r="J3" s="19"/>
    </row>
    <row r="4" spans="1:16" ht="18" customHeight="1" thickBot="1" x14ac:dyDescent="0.2">
      <c r="B4" s="725" t="s">
        <v>19</v>
      </c>
      <c r="C4" s="725"/>
      <c r="D4" s="726"/>
      <c r="E4" s="726"/>
      <c r="F4" s="726"/>
      <c r="G4" s="19"/>
      <c r="H4" s="19"/>
      <c r="I4" s="19"/>
      <c r="J4" s="247" t="s">
        <v>128</v>
      </c>
    </row>
    <row r="5" spans="1:16" s="27" customFormat="1" ht="18" customHeight="1" x14ac:dyDescent="0.15">
      <c r="A5" s="658" t="s">
        <v>149</v>
      </c>
      <c r="B5" s="659"/>
      <c r="C5" s="659"/>
      <c r="D5" s="659"/>
      <c r="E5" s="659"/>
      <c r="F5" s="659"/>
      <c r="G5" s="727" t="s">
        <v>12</v>
      </c>
      <c r="H5" s="667" t="s">
        <v>13</v>
      </c>
      <c r="I5" s="729" t="s">
        <v>154</v>
      </c>
      <c r="J5" s="731" t="s">
        <v>92</v>
      </c>
    </row>
    <row r="6" spans="1:16" s="27" customFormat="1" ht="18" customHeight="1" thickBot="1" x14ac:dyDescent="0.2">
      <c r="A6" s="733"/>
      <c r="B6" s="734"/>
      <c r="C6" s="734"/>
      <c r="D6" s="734"/>
      <c r="E6" s="734"/>
      <c r="F6" s="734"/>
      <c r="G6" s="728"/>
      <c r="H6" s="668"/>
      <c r="I6" s="730"/>
      <c r="J6" s="732"/>
    </row>
    <row r="7" spans="1:16" s="27" customFormat="1" ht="18" customHeight="1" thickBot="1" x14ac:dyDescent="0.2">
      <c r="A7" s="710" t="s">
        <v>281</v>
      </c>
      <c r="B7" s="711"/>
      <c r="C7" s="711"/>
      <c r="D7" s="711"/>
      <c r="E7" s="711"/>
      <c r="F7" s="712"/>
      <c r="G7" s="42">
        <f>G8+G9+G10+G19+G20+G21+G22+G23+G24+G25+G26</f>
        <v>0</v>
      </c>
      <c r="H7" s="42">
        <f>H8+H9+H10+H19+H20+H21+H22+H23+H24+H25+H26</f>
        <v>0</v>
      </c>
      <c r="I7" s="42">
        <f>SUM(G7:H7)</f>
        <v>0</v>
      </c>
      <c r="J7" s="43"/>
    </row>
    <row r="8" spans="1:16" s="27" customFormat="1" ht="18" customHeight="1" x14ac:dyDescent="0.15">
      <c r="A8" s="464"/>
      <c r="B8" s="716" t="s">
        <v>282</v>
      </c>
      <c r="C8" s="717"/>
      <c r="D8" s="717"/>
      <c r="E8" s="717"/>
      <c r="F8" s="718"/>
      <c r="G8" s="29"/>
      <c r="H8" s="29"/>
      <c r="I8" s="29">
        <f t="shared" ref="I8:I23" si="0">SUM(G8:H8)</f>
        <v>0</v>
      </c>
      <c r="J8" s="30"/>
    </row>
    <row r="9" spans="1:16" s="27" customFormat="1" ht="18" customHeight="1" x14ac:dyDescent="0.15">
      <c r="A9" s="464"/>
      <c r="B9" s="719" t="s">
        <v>283</v>
      </c>
      <c r="C9" s="720"/>
      <c r="D9" s="720"/>
      <c r="E9" s="720"/>
      <c r="F9" s="720"/>
      <c r="G9" s="29"/>
      <c r="H9" s="29"/>
      <c r="I9" s="311">
        <f t="shared" si="0"/>
        <v>0</v>
      </c>
      <c r="J9" s="30"/>
    </row>
    <row r="10" spans="1:16" s="27" customFormat="1" ht="18" customHeight="1" x14ac:dyDescent="0.15">
      <c r="A10" s="464"/>
      <c r="B10" s="685" t="s">
        <v>284</v>
      </c>
      <c r="C10" s="686"/>
      <c r="D10" s="686"/>
      <c r="E10" s="686"/>
      <c r="F10" s="687"/>
      <c r="G10" s="311">
        <f>G11+G15+G18</f>
        <v>0</v>
      </c>
      <c r="H10" s="311">
        <f>H11+H15+H18</f>
        <v>0</v>
      </c>
      <c r="I10" s="311">
        <f>SUM(G10:H10)</f>
        <v>0</v>
      </c>
      <c r="J10" s="39"/>
    </row>
    <row r="11" spans="1:16" s="27" customFormat="1" ht="18" customHeight="1" x14ac:dyDescent="0.15">
      <c r="A11" s="464"/>
      <c r="B11" s="331"/>
      <c r="C11" s="706" t="s">
        <v>0</v>
      </c>
      <c r="D11" s="692"/>
      <c r="E11" s="692"/>
      <c r="F11" s="693"/>
      <c r="G11" s="311">
        <f>SUM(G12:G14)</f>
        <v>0</v>
      </c>
      <c r="H11" s="311">
        <f>SUM(H12:H14)</f>
        <v>0</v>
      </c>
      <c r="I11" s="311">
        <f>SUM(G11:H11)</f>
        <v>0</v>
      </c>
      <c r="J11" s="33"/>
    </row>
    <row r="12" spans="1:16" s="27" customFormat="1" ht="18" customHeight="1" x14ac:dyDescent="0.15">
      <c r="A12" s="464"/>
      <c r="B12" s="332"/>
      <c r="C12" s="333"/>
      <c r="D12" s="721" t="s">
        <v>175</v>
      </c>
      <c r="E12" s="722"/>
      <c r="F12" s="723"/>
      <c r="G12" s="294"/>
      <c r="H12" s="32"/>
      <c r="I12" s="32"/>
      <c r="J12" s="33"/>
    </row>
    <row r="13" spans="1:16" s="27" customFormat="1" ht="18" customHeight="1" x14ac:dyDescent="0.15">
      <c r="A13" s="464"/>
      <c r="B13" s="332"/>
      <c r="C13" s="333"/>
      <c r="D13" s="707" t="s">
        <v>176</v>
      </c>
      <c r="E13" s="708"/>
      <c r="F13" s="709"/>
      <c r="G13" s="45"/>
      <c r="H13" s="36"/>
      <c r="I13" s="36"/>
      <c r="J13" s="37"/>
    </row>
    <row r="14" spans="1:16" s="27" customFormat="1" ht="18" customHeight="1" x14ac:dyDescent="0.15">
      <c r="A14" s="464"/>
      <c r="B14" s="332"/>
      <c r="C14" s="334"/>
      <c r="D14" s="713" t="s">
        <v>150</v>
      </c>
      <c r="E14" s="714"/>
      <c r="F14" s="715"/>
      <c r="G14" s="293"/>
      <c r="H14" s="29"/>
      <c r="I14" s="29"/>
      <c r="J14" s="30"/>
    </row>
    <row r="15" spans="1:16" s="27" customFormat="1" ht="18" customHeight="1" x14ac:dyDescent="0.15">
      <c r="A15" s="464"/>
      <c r="B15" s="332"/>
      <c r="C15" s="706" t="s">
        <v>285</v>
      </c>
      <c r="D15" s="692"/>
      <c r="E15" s="692"/>
      <c r="F15" s="693"/>
      <c r="G15" s="311">
        <f>G16+G17</f>
        <v>0</v>
      </c>
      <c r="H15" s="311">
        <f>H16+H17</f>
        <v>0</v>
      </c>
      <c r="I15" s="36">
        <f t="shared" si="0"/>
        <v>0</v>
      </c>
      <c r="J15" s="37"/>
    </row>
    <row r="16" spans="1:16" s="27" customFormat="1" ht="18" customHeight="1" x14ac:dyDescent="0.15">
      <c r="A16" s="464"/>
      <c r="B16" s="332"/>
      <c r="C16" s="307"/>
      <c r="D16" s="706" t="s">
        <v>286</v>
      </c>
      <c r="E16" s="692"/>
      <c r="F16" s="693"/>
      <c r="G16" s="32"/>
      <c r="H16" s="336"/>
      <c r="I16" s="294"/>
      <c r="J16" s="33"/>
    </row>
    <row r="17" spans="1:10" s="27" customFormat="1" ht="18" customHeight="1" x14ac:dyDescent="0.15">
      <c r="A17" s="464"/>
      <c r="B17" s="332"/>
      <c r="C17" s="460"/>
      <c r="D17" s="688" t="s">
        <v>287</v>
      </c>
      <c r="E17" s="689"/>
      <c r="F17" s="690"/>
      <c r="G17" s="29"/>
      <c r="H17" s="335"/>
      <c r="I17" s="293"/>
      <c r="J17" s="30"/>
    </row>
    <row r="18" spans="1:10" s="27" customFormat="1" ht="18" customHeight="1" x14ac:dyDescent="0.15">
      <c r="A18" s="464"/>
      <c r="B18" s="332"/>
      <c r="C18" s="688" t="s">
        <v>288</v>
      </c>
      <c r="D18" s="689"/>
      <c r="E18" s="689"/>
      <c r="F18" s="690"/>
      <c r="G18" s="29"/>
      <c r="H18" s="335"/>
      <c r="I18" s="293">
        <f>SUM(G18:H18)</f>
        <v>0</v>
      </c>
      <c r="J18" s="30"/>
    </row>
    <row r="19" spans="1:10" s="27" customFormat="1" ht="18" customHeight="1" x14ac:dyDescent="0.15">
      <c r="A19" s="464"/>
      <c r="B19" s="700" t="s">
        <v>289</v>
      </c>
      <c r="C19" s="701"/>
      <c r="D19" s="701"/>
      <c r="E19" s="701"/>
      <c r="F19" s="702"/>
      <c r="G19" s="335"/>
      <c r="H19" s="335"/>
      <c r="I19" s="335">
        <f t="shared" si="0"/>
        <v>0</v>
      </c>
      <c r="J19" s="30"/>
    </row>
    <row r="20" spans="1:10" s="27" customFormat="1" ht="30.75" customHeight="1" x14ac:dyDescent="0.15">
      <c r="A20" s="464"/>
      <c r="B20" s="700" t="s">
        <v>290</v>
      </c>
      <c r="C20" s="701"/>
      <c r="D20" s="701"/>
      <c r="E20" s="701"/>
      <c r="F20" s="702"/>
      <c r="G20" s="31"/>
      <c r="H20" s="31"/>
      <c r="I20" s="335">
        <f t="shared" si="0"/>
        <v>0</v>
      </c>
      <c r="J20" s="30"/>
    </row>
    <row r="21" spans="1:10" s="27" customFormat="1" ht="18" customHeight="1" x14ac:dyDescent="0.15">
      <c r="A21" s="464"/>
      <c r="B21" s="700" t="s">
        <v>291</v>
      </c>
      <c r="C21" s="701"/>
      <c r="D21" s="701"/>
      <c r="E21" s="701"/>
      <c r="F21" s="702"/>
      <c r="G21" s="31"/>
      <c r="H21" s="31"/>
      <c r="I21" s="335">
        <f t="shared" si="0"/>
        <v>0</v>
      </c>
      <c r="J21" s="30"/>
    </row>
    <row r="22" spans="1:10" s="27" customFormat="1" ht="18" customHeight="1" x14ac:dyDescent="0.15">
      <c r="A22" s="464"/>
      <c r="B22" s="703" t="s">
        <v>292</v>
      </c>
      <c r="C22" s="704"/>
      <c r="D22" s="704"/>
      <c r="E22" s="704"/>
      <c r="F22" s="705"/>
      <c r="G22" s="31"/>
      <c r="H22" s="31"/>
      <c r="I22" s="335">
        <f t="shared" si="0"/>
        <v>0</v>
      </c>
      <c r="J22" s="30"/>
    </row>
    <row r="23" spans="1:10" s="27" customFormat="1" ht="18" customHeight="1" x14ac:dyDescent="0.15">
      <c r="A23" s="464"/>
      <c r="B23" s="685" t="s">
        <v>293</v>
      </c>
      <c r="C23" s="686"/>
      <c r="D23" s="686"/>
      <c r="E23" s="686"/>
      <c r="F23" s="687"/>
      <c r="G23" s="311"/>
      <c r="H23" s="311"/>
      <c r="I23" s="335">
        <f t="shared" si="0"/>
        <v>0</v>
      </c>
      <c r="J23" s="30"/>
    </row>
    <row r="24" spans="1:10" s="27" customFormat="1" ht="18" customHeight="1" x14ac:dyDescent="0.15">
      <c r="A24" s="464"/>
      <c r="B24" s="691" t="s">
        <v>294</v>
      </c>
      <c r="C24" s="692"/>
      <c r="D24" s="692"/>
      <c r="E24" s="692"/>
      <c r="F24" s="693"/>
      <c r="G24" s="31"/>
      <c r="H24" s="31"/>
      <c r="I24" s="335">
        <f t="shared" ref="I24:I30" si="1">SUM(G24:H24)</f>
        <v>0</v>
      </c>
      <c r="J24" s="39"/>
    </row>
    <row r="25" spans="1:10" s="27" customFormat="1" ht="18" customHeight="1" x14ac:dyDescent="0.15">
      <c r="A25" s="464"/>
      <c r="B25" s="700" t="s">
        <v>295</v>
      </c>
      <c r="C25" s="701"/>
      <c r="D25" s="701"/>
      <c r="E25" s="701"/>
      <c r="F25" s="702"/>
      <c r="G25" s="29"/>
      <c r="H25" s="29"/>
      <c r="I25" s="335">
        <f t="shared" si="1"/>
        <v>0</v>
      </c>
      <c r="J25" s="30"/>
    </row>
    <row r="26" spans="1:10" s="27" customFormat="1" ht="18" customHeight="1" thickBot="1" x14ac:dyDescent="0.2">
      <c r="A26" s="595"/>
      <c r="B26" s="694" t="s">
        <v>296</v>
      </c>
      <c r="C26" s="695"/>
      <c r="D26" s="695"/>
      <c r="E26" s="695"/>
      <c r="F26" s="696"/>
      <c r="G26" s="461"/>
      <c r="H26" s="461"/>
      <c r="I26" s="509">
        <f>SUM(G26:H26)</f>
        <v>0</v>
      </c>
      <c r="J26" s="462"/>
    </row>
    <row r="27" spans="1:10" s="27" customFormat="1" ht="29.25" customHeight="1" x14ac:dyDescent="0.15">
      <c r="A27" s="697" t="s">
        <v>297</v>
      </c>
      <c r="B27" s="698"/>
      <c r="C27" s="698"/>
      <c r="D27" s="698"/>
      <c r="E27" s="698"/>
      <c r="F27" s="699"/>
      <c r="G27" s="36">
        <f>G28+G29+G30</f>
        <v>0</v>
      </c>
      <c r="H27" s="36">
        <f>H28+H29+H30</f>
        <v>0</v>
      </c>
      <c r="I27" s="36">
        <f t="shared" si="1"/>
        <v>0</v>
      </c>
      <c r="J27" s="37"/>
    </row>
    <row r="28" spans="1:10" s="27" customFormat="1" ht="18" customHeight="1" x14ac:dyDescent="0.15">
      <c r="A28" s="463"/>
      <c r="B28" s="700" t="s">
        <v>103</v>
      </c>
      <c r="C28" s="701"/>
      <c r="D28" s="701"/>
      <c r="E28" s="701"/>
      <c r="F28" s="702"/>
      <c r="G28" s="31"/>
      <c r="H28" s="31"/>
      <c r="I28" s="31">
        <f t="shared" si="1"/>
        <v>0</v>
      </c>
      <c r="J28" s="39"/>
    </row>
    <row r="29" spans="1:10" s="27" customFormat="1" ht="18" customHeight="1" x14ac:dyDescent="0.15">
      <c r="A29" s="464"/>
      <c r="B29" s="700" t="s">
        <v>298</v>
      </c>
      <c r="C29" s="701"/>
      <c r="D29" s="701"/>
      <c r="E29" s="701"/>
      <c r="F29" s="702"/>
      <c r="G29" s="31"/>
      <c r="H29" s="31"/>
      <c r="I29" s="31">
        <f t="shared" si="1"/>
        <v>0</v>
      </c>
      <c r="J29" s="39"/>
    </row>
    <row r="30" spans="1:10" s="27" customFormat="1" ht="18" customHeight="1" thickBot="1" x14ac:dyDescent="0.2">
      <c r="A30" s="464"/>
      <c r="B30" s="685" t="s">
        <v>298</v>
      </c>
      <c r="C30" s="686"/>
      <c r="D30" s="686"/>
      <c r="E30" s="686"/>
      <c r="F30" s="687"/>
      <c r="G30" s="29"/>
      <c r="H30" s="29"/>
      <c r="I30" s="29">
        <f t="shared" si="1"/>
        <v>0</v>
      </c>
      <c r="J30" s="30"/>
    </row>
    <row r="31" spans="1:10" s="27" customFormat="1" ht="18" customHeight="1" thickBot="1" x14ac:dyDescent="0.2">
      <c r="A31" s="507"/>
      <c r="B31" s="737" t="s">
        <v>1</v>
      </c>
      <c r="C31" s="737"/>
      <c r="D31" s="737"/>
      <c r="E31" s="737"/>
      <c r="F31" s="738"/>
      <c r="G31" s="42">
        <f>G7+G27</f>
        <v>0</v>
      </c>
      <c r="H31" s="42">
        <f>H7+H27</f>
        <v>0</v>
      </c>
      <c r="I31" s="42">
        <f>SUM(G31:H31)</f>
        <v>0</v>
      </c>
      <c r="J31" s="43"/>
    </row>
    <row r="32" spans="1:10" s="105" customFormat="1" ht="18" customHeight="1" x14ac:dyDescent="0.15">
      <c r="B32" s="107"/>
      <c r="C32" s="107"/>
      <c r="D32" s="107"/>
      <c r="E32" s="107"/>
      <c r="F32" s="44"/>
      <c r="G32" s="44"/>
      <c r="H32" s="44"/>
      <c r="I32" s="106"/>
      <c r="J32" s="107"/>
    </row>
    <row r="33" spans="1:11" s="105" customFormat="1" ht="18" customHeight="1" thickBot="1" x14ac:dyDescent="0.2">
      <c r="B33" s="735" t="s">
        <v>95</v>
      </c>
      <c r="C33" s="735"/>
      <c r="D33" s="735"/>
      <c r="E33" s="735"/>
      <c r="F33" s="44"/>
      <c r="G33" s="44"/>
      <c r="H33" s="44"/>
      <c r="I33" s="247" t="s">
        <v>128</v>
      </c>
      <c r="J33" s="107"/>
    </row>
    <row r="34" spans="1:11" s="105" customFormat="1" ht="18" customHeight="1" x14ac:dyDescent="0.15">
      <c r="B34" s="658" t="s">
        <v>97</v>
      </c>
      <c r="C34" s="659"/>
      <c r="D34" s="660"/>
      <c r="E34" s="661"/>
      <c r="F34" s="665" t="s">
        <v>48</v>
      </c>
      <c r="G34" s="667" t="s">
        <v>12</v>
      </c>
      <c r="H34" s="667" t="s">
        <v>13</v>
      </c>
      <c r="I34" s="669" t="s">
        <v>154</v>
      </c>
      <c r="J34" s="107"/>
    </row>
    <row r="35" spans="1:11" s="105" customFormat="1" ht="18" customHeight="1" thickBot="1" x14ac:dyDescent="0.2">
      <c r="B35" s="662"/>
      <c r="C35" s="663"/>
      <c r="D35" s="663"/>
      <c r="E35" s="664"/>
      <c r="F35" s="666"/>
      <c r="G35" s="668"/>
      <c r="H35" s="668"/>
      <c r="I35" s="670"/>
      <c r="J35" s="107"/>
    </row>
    <row r="36" spans="1:11" s="105" customFormat="1" ht="27" customHeight="1" x14ac:dyDescent="0.15">
      <c r="B36" s="671" t="s">
        <v>148</v>
      </c>
      <c r="C36" s="672"/>
      <c r="D36" s="672"/>
      <c r="E36" s="673"/>
      <c r="F36" s="469" t="s">
        <v>304</v>
      </c>
      <c r="G36" s="465">
        <f>G7*75%</f>
        <v>0</v>
      </c>
      <c r="H36" s="604">
        <f>H7*75%</f>
        <v>0</v>
      </c>
      <c r="I36" s="312">
        <f>SUM(G36:H36)</f>
        <v>0</v>
      </c>
      <c r="J36" s="107"/>
    </row>
    <row r="37" spans="1:11" s="105" customFormat="1" ht="27" customHeight="1" x14ac:dyDescent="0.15">
      <c r="B37" s="674"/>
      <c r="C37" s="675"/>
      <c r="D37" s="675"/>
      <c r="E37" s="676"/>
      <c r="F37" s="470" t="s">
        <v>306</v>
      </c>
      <c r="G37" s="466">
        <f>(G36+G38)*8%</f>
        <v>0</v>
      </c>
      <c r="H37" s="605">
        <f>(H36+H38)*8%</f>
        <v>0</v>
      </c>
      <c r="I37" s="508">
        <f>SUM(G37:H37)</f>
        <v>0</v>
      </c>
      <c r="J37" s="107"/>
    </row>
    <row r="38" spans="1:11" s="105" customFormat="1" ht="36" customHeight="1" thickBot="1" x14ac:dyDescent="0.2">
      <c r="B38" s="677" t="s">
        <v>299</v>
      </c>
      <c r="C38" s="678"/>
      <c r="D38" s="679"/>
      <c r="E38" s="680"/>
      <c r="F38" s="471" t="s">
        <v>305</v>
      </c>
      <c r="G38" s="467">
        <f>G7*0.25+G27</f>
        <v>0</v>
      </c>
      <c r="H38" s="606">
        <f>H7*0.25+H27</f>
        <v>0</v>
      </c>
      <c r="I38" s="47">
        <f>SUM(G38:H38)</f>
        <v>0</v>
      </c>
      <c r="J38" s="107"/>
    </row>
    <row r="39" spans="1:11" s="105" customFormat="1" ht="18" customHeight="1" x14ac:dyDescent="0.15">
      <c r="A39" s="108"/>
      <c r="B39" s="48"/>
      <c r="C39" s="48"/>
      <c r="D39" s="48"/>
      <c r="E39" s="48"/>
      <c r="F39" s="49"/>
      <c r="G39" s="50"/>
      <c r="H39" s="50"/>
      <c r="I39" s="45"/>
      <c r="J39" s="51"/>
    </row>
    <row r="40" spans="1:11" s="283" customFormat="1" ht="36" customHeight="1" x14ac:dyDescent="0.15">
      <c r="B40" s="284"/>
      <c r="C40" s="284"/>
      <c r="D40" s="284"/>
      <c r="E40" s="284"/>
      <c r="F40" s="284"/>
      <c r="G40" s="284"/>
      <c r="H40" s="284"/>
      <c r="I40" s="288" t="s">
        <v>166</v>
      </c>
      <c r="J40" s="289"/>
    </row>
    <row r="41" spans="1:11" s="105" customFormat="1" ht="17.100000000000001" customHeight="1" x14ac:dyDescent="0.15">
      <c r="B41" s="52" t="s">
        <v>300</v>
      </c>
      <c r="C41" s="52"/>
      <c r="D41" s="736" t="s">
        <v>139</v>
      </c>
      <c r="E41" s="736"/>
      <c r="F41" s="682"/>
      <c r="G41" s="682"/>
      <c r="H41" s="682"/>
      <c r="I41" s="24"/>
      <c r="J41" s="24"/>
      <c r="K41" s="24"/>
    </row>
    <row r="42" spans="1:11" s="105" customFormat="1" ht="17.100000000000001" customHeight="1" x14ac:dyDescent="0.15">
      <c r="B42" s="53" t="s">
        <v>8</v>
      </c>
      <c r="C42" s="53"/>
      <c r="D42" s="681" t="s">
        <v>7</v>
      </c>
      <c r="E42" s="681"/>
      <c r="F42" s="682"/>
      <c r="G42" s="682"/>
      <c r="H42" s="682"/>
      <c r="I42" s="25"/>
      <c r="J42" s="25"/>
      <c r="K42" s="25"/>
    </row>
    <row r="43" spans="1:11" s="105" customFormat="1" ht="17.100000000000001" customHeight="1" x14ac:dyDescent="0.15">
      <c r="B43" s="53" t="s">
        <v>301</v>
      </c>
      <c r="C43" s="53"/>
      <c r="D43" s="681" t="s">
        <v>9</v>
      </c>
      <c r="E43" s="681"/>
      <c r="F43" s="682"/>
      <c r="G43" s="682"/>
      <c r="H43" s="682"/>
      <c r="I43" s="25"/>
      <c r="J43" s="25"/>
      <c r="K43" s="25"/>
    </row>
    <row r="44" spans="1:11" s="105" customFormat="1" ht="17.100000000000001" customHeight="1" x14ac:dyDescent="0.15">
      <c r="B44" s="53" t="s">
        <v>302</v>
      </c>
      <c r="C44" s="53"/>
      <c r="D44" s="681" t="s">
        <v>129</v>
      </c>
      <c r="E44" s="681"/>
      <c r="F44" s="682"/>
      <c r="G44" s="682"/>
      <c r="H44" s="682"/>
      <c r="I44" s="25"/>
      <c r="J44" s="25"/>
      <c r="K44" s="25"/>
    </row>
    <row r="45" spans="1:11" s="105" customFormat="1" ht="17.100000000000001" customHeight="1" x14ac:dyDescent="0.15">
      <c r="B45" s="53" t="s">
        <v>8</v>
      </c>
      <c r="C45" s="53"/>
      <c r="D45" s="683" t="s">
        <v>312</v>
      </c>
      <c r="E45" s="683"/>
      <c r="F45" s="684"/>
      <c r="G45" s="684"/>
      <c r="H45" s="684"/>
      <c r="I45" s="684"/>
      <c r="J45" s="25"/>
      <c r="K45" s="25"/>
    </row>
    <row r="46" spans="1:11" s="105" customFormat="1" ht="17.100000000000001" customHeight="1" x14ac:dyDescent="0.15">
      <c r="B46" s="53" t="s">
        <v>302</v>
      </c>
      <c r="C46" s="53"/>
      <c r="D46" s="681" t="s">
        <v>130</v>
      </c>
      <c r="E46" s="681"/>
      <c r="F46" s="682"/>
      <c r="G46" s="682"/>
      <c r="H46" s="682"/>
      <c r="I46" s="25"/>
      <c r="J46" s="25"/>
      <c r="K46" s="25"/>
    </row>
    <row r="47" spans="1:11" s="105" customFormat="1" ht="27" customHeight="1" x14ac:dyDescent="0.15">
      <c r="B47" s="53" t="s">
        <v>303</v>
      </c>
      <c r="C47" s="53"/>
      <c r="D47" s="657" t="s">
        <v>279</v>
      </c>
      <c r="E47" s="657"/>
      <c r="F47" s="657"/>
      <c r="G47" s="657"/>
      <c r="H47" s="657"/>
      <c r="I47" s="657"/>
      <c r="J47" s="657"/>
      <c r="K47" s="306"/>
    </row>
    <row r="48" spans="1:11" s="27" customFormat="1" ht="12" x14ac:dyDescent="0.15">
      <c r="B48" s="46"/>
      <c r="C48" s="46"/>
      <c r="D48" s="46"/>
      <c r="E48" s="46"/>
      <c r="F48" s="46"/>
      <c r="G48" s="46"/>
      <c r="H48" s="46"/>
      <c r="I48" s="46"/>
      <c r="J48" s="46"/>
    </row>
  </sheetData>
  <mergeCells count="47">
    <mergeCell ref="B33:E33"/>
    <mergeCell ref="D43:H43"/>
    <mergeCell ref="D41:H41"/>
    <mergeCell ref="B28:F28"/>
    <mergeCell ref="B31:F31"/>
    <mergeCell ref="B30:F30"/>
    <mergeCell ref="B29:F29"/>
    <mergeCell ref="B2:J2"/>
    <mergeCell ref="B4:F4"/>
    <mergeCell ref="G5:G6"/>
    <mergeCell ref="H5:H6"/>
    <mergeCell ref="I5:I6"/>
    <mergeCell ref="J5:J6"/>
    <mergeCell ref="A5:F6"/>
    <mergeCell ref="A7:F7"/>
    <mergeCell ref="B10:F10"/>
    <mergeCell ref="C11:F11"/>
    <mergeCell ref="D14:F14"/>
    <mergeCell ref="C15:F15"/>
    <mergeCell ref="B8:F8"/>
    <mergeCell ref="B9:F9"/>
    <mergeCell ref="D12:F12"/>
    <mergeCell ref="D17:F17"/>
    <mergeCell ref="B22:F22"/>
    <mergeCell ref="D16:F16"/>
    <mergeCell ref="B21:F21"/>
    <mergeCell ref="D13:F13"/>
    <mergeCell ref="B23:F23"/>
    <mergeCell ref="C18:F18"/>
    <mergeCell ref="B24:F24"/>
    <mergeCell ref="B26:F26"/>
    <mergeCell ref="A27:F27"/>
    <mergeCell ref="B20:F20"/>
    <mergeCell ref="B25:F25"/>
    <mergeCell ref="B19:F19"/>
    <mergeCell ref="D47:J47"/>
    <mergeCell ref="B34:E35"/>
    <mergeCell ref="F34:F35"/>
    <mergeCell ref="G34:G35"/>
    <mergeCell ref="H34:H35"/>
    <mergeCell ref="I34:I35"/>
    <mergeCell ref="B36:E37"/>
    <mergeCell ref="B38:E38"/>
    <mergeCell ref="D42:H42"/>
    <mergeCell ref="D44:H44"/>
    <mergeCell ref="D45:I45"/>
    <mergeCell ref="D46:H46"/>
  </mergeCells>
  <phoneticPr fontId="2"/>
  <printOptions horizontalCentered="1"/>
  <pageMargins left="0.78740157480314965" right="0.78740157480314965" top="0.78740157480314965" bottom="0.78740157480314965" header="0.51181102362204722" footer="0.51181102362204722"/>
  <pageSetup paperSize="9" scale="61" orientation="portrait" verticalDpi="300" r:id="rId1"/>
  <headerFooter alignWithMargins="0"/>
  <rowBreaks count="1" manualBreakCount="1">
    <brk id="35" max="9" man="1"/>
  </rowBreaks>
  <colBreaks count="1" manualBreakCount="1">
    <brk id="6" max="4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85"/>
  <sheetViews>
    <sheetView tabSelected="1" view="pageBreakPreview" topLeftCell="A40" zoomScaleNormal="100" zoomScaleSheetLayoutView="100" workbookViewId="0">
      <selection activeCell="I50" sqref="I50"/>
    </sheetView>
  </sheetViews>
  <sheetFormatPr defaultRowHeight="13.5" x14ac:dyDescent="0.15"/>
  <cols>
    <col min="1" max="1" width="2.125" customWidth="1"/>
    <col min="2" max="2" width="3.625" customWidth="1"/>
    <col min="3" max="3" width="9.625" customWidth="1"/>
    <col min="4" max="5" width="10.25" bestFit="1" customWidth="1"/>
    <col min="6" max="6" width="15.625" customWidth="1"/>
    <col min="7" max="24" width="17.625" customWidth="1"/>
    <col min="25" max="25" width="25.625" customWidth="1"/>
    <col min="26" max="26" width="2.625" style="14" customWidth="1"/>
  </cols>
  <sheetData>
    <row r="1" spans="1:26" ht="24" x14ac:dyDescent="0.15">
      <c r="A1" s="14"/>
      <c r="B1" s="282" t="s">
        <v>214</v>
      </c>
      <c r="C1" s="14"/>
      <c r="D1" s="14"/>
      <c r="E1" s="14"/>
      <c r="F1" s="14"/>
      <c r="G1" s="14"/>
      <c r="H1" s="14"/>
      <c r="I1" s="14"/>
      <c r="J1" s="14"/>
      <c r="K1" s="14"/>
      <c r="L1" s="14"/>
      <c r="M1" s="14"/>
      <c r="N1" s="14"/>
      <c r="O1" s="14"/>
      <c r="P1" s="14"/>
      <c r="Q1" s="14"/>
      <c r="R1" s="14"/>
      <c r="S1" s="14"/>
      <c r="T1" s="14"/>
      <c r="U1" s="14"/>
      <c r="V1" s="14"/>
      <c r="W1" s="14"/>
      <c r="X1" s="14"/>
      <c r="Y1" s="14"/>
    </row>
    <row r="2" spans="1:26" ht="32.25" x14ac:dyDescent="0.15">
      <c r="A2" s="14"/>
      <c r="B2" s="756" t="s">
        <v>255</v>
      </c>
      <c r="C2" s="757"/>
      <c r="D2" s="757"/>
      <c r="E2" s="757"/>
      <c r="F2" s="757"/>
      <c r="G2" s="757"/>
      <c r="H2" s="757"/>
      <c r="I2" s="757"/>
      <c r="J2" s="757"/>
      <c r="K2" s="757"/>
      <c r="L2" s="757"/>
      <c r="M2" s="757"/>
      <c r="N2" s="757"/>
      <c r="O2" s="757"/>
      <c r="P2" s="757"/>
      <c r="Q2" s="757"/>
      <c r="R2" s="757"/>
      <c r="S2" s="757"/>
      <c r="T2" s="757"/>
      <c r="U2" s="757"/>
      <c r="V2" s="757"/>
      <c r="W2" s="757"/>
      <c r="X2" s="757"/>
      <c r="Y2" s="257"/>
    </row>
    <row r="3" spans="1:26" x14ac:dyDescent="0.15">
      <c r="A3" s="14"/>
      <c r="B3" s="15"/>
      <c r="C3" s="15"/>
      <c r="D3" s="15"/>
      <c r="E3" s="15"/>
      <c r="F3" s="15"/>
      <c r="G3" s="15"/>
      <c r="H3" s="15"/>
      <c r="I3" s="15"/>
      <c r="J3" s="15"/>
      <c r="K3" s="15"/>
      <c r="L3" s="15"/>
      <c r="M3" s="15"/>
      <c r="N3" s="15"/>
      <c r="O3" s="15"/>
      <c r="P3" s="15"/>
      <c r="Q3" s="15"/>
      <c r="R3" s="15"/>
      <c r="S3" s="15"/>
      <c r="T3" s="15"/>
      <c r="U3" s="15"/>
      <c r="V3" s="15"/>
      <c r="W3" s="15"/>
      <c r="X3" s="15"/>
      <c r="Y3" s="15"/>
    </row>
    <row r="4" spans="1:26" ht="14.25" thickBot="1" x14ac:dyDescent="0.2">
      <c r="A4" s="14"/>
      <c r="B4" s="15"/>
      <c r="C4" s="15"/>
      <c r="D4" s="15"/>
      <c r="E4" s="15"/>
      <c r="F4" s="15"/>
      <c r="G4" s="247"/>
      <c r="H4" s="15"/>
      <c r="I4" s="15"/>
      <c r="J4" s="15"/>
      <c r="K4" s="15"/>
      <c r="L4" s="15"/>
      <c r="M4" s="15"/>
      <c r="N4" s="15"/>
      <c r="O4" s="15"/>
      <c r="P4" s="15"/>
      <c r="Q4" s="15"/>
      <c r="R4" s="15"/>
      <c r="S4" s="15"/>
      <c r="T4" s="15"/>
      <c r="U4" s="15"/>
      <c r="V4" s="15"/>
      <c r="X4" s="287" t="s">
        <v>137</v>
      </c>
      <c r="Y4" s="287"/>
    </row>
    <row r="5" spans="1:26" s="116" customFormat="1" ht="18" customHeight="1" thickBot="1" x14ac:dyDescent="0.2">
      <c r="A5" s="23"/>
      <c r="B5" s="743" t="s">
        <v>39</v>
      </c>
      <c r="C5" s="744"/>
      <c r="D5" s="745"/>
      <c r="E5" s="745"/>
      <c r="F5" s="746"/>
      <c r="G5" s="266" t="s">
        <v>24</v>
      </c>
      <c r="H5" s="266" t="s">
        <v>25</v>
      </c>
      <c r="I5" s="266" t="s">
        <v>26</v>
      </c>
      <c r="J5" s="266" t="s">
        <v>27</v>
      </c>
      <c r="K5" s="266" t="s">
        <v>28</v>
      </c>
      <c r="L5" s="266" t="s">
        <v>29</v>
      </c>
      <c r="M5" s="266" t="s">
        <v>30</v>
      </c>
      <c r="N5" s="266" t="s">
        <v>31</v>
      </c>
      <c r="O5" s="266" t="s">
        <v>32</v>
      </c>
      <c r="P5" s="266" t="s">
        <v>33</v>
      </c>
      <c r="Q5" s="266" t="s">
        <v>34</v>
      </c>
      <c r="R5" s="266" t="s">
        <v>35</v>
      </c>
      <c r="S5" s="266" t="s">
        <v>36</v>
      </c>
      <c r="T5" s="266" t="s">
        <v>98</v>
      </c>
      <c r="U5" s="266" t="s">
        <v>172</v>
      </c>
      <c r="V5" s="266" t="s">
        <v>171</v>
      </c>
      <c r="W5" s="266" t="s">
        <v>177</v>
      </c>
      <c r="X5" s="267" t="s">
        <v>154</v>
      </c>
      <c r="Y5" s="267" t="s">
        <v>99</v>
      </c>
      <c r="Z5" s="117"/>
    </row>
    <row r="6" spans="1:26" s="116" customFormat="1" ht="18" customHeight="1" x14ac:dyDescent="0.15">
      <c r="A6" s="23"/>
      <c r="B6" s="716" t="s">
        <v>38</v>
      </c>
      <c r="C6" s="769"/>
      <c r="D6" s="763" t="s">
        <v>37</v>
      </c>
      <c r="E6" s="44" t="s">
        <v>93</v>
      </c>
      <c r="F6" s="269"/>
      <c r="G6" s="35"/>
      <c r="H6" s="40"/>
      <c r="I6" s="40"/>
      <c r="J6" s="40"/>
      <c r="K6" s="40"/>
      <c r="L6" s="40"/>
      <c r="M6" s="40"/>
      <c r="N6" s="40"/>
      <c r="O6" s="40"/>
      <c r="P6" s="40"/>
      <c r="Q6" s="40"/>
      <c r="R6" s="40"/>
      <c r="S6" s="40"/>
      <c r="T6" s="40"/>
      <c r="U6" s="40"/>
      <c r="V6" s="40"/>
      <c r="W6" s="34"/>
      <c r="X6" s="263"/>
      <c r="Y6" s="263"/>
      <c r="Z6" s="117"/>
    </row>
    <row r="7" spans="1:26" s="116" customFormat="1" ht="18" customHeight="1" x14ac:dyDescent="0.15">
      <c r="A7" s="23"/>
      <c r="B7" s="685"/>
      <c r="C7" s="770"/>
      <c r="D7" s="764"/>
      <c r="E7" s="44" t="s">
        <v>96</v>
      </c>
      <c r="F7" s="269" t="s">
        <v>44</v>
      </c>
      <c r="G7" s="35"/>
      <c r="H7" s="40"/>
      <c r="I7" s="40"/>
      <c r="J7" s="40"/>
      <c r="K7" s="40"/>
      <c r="L7" s="40"/>
      <c r="M7" s="40"/>
      <c r="N7" s="40"/>
      <c r="O7" s="40"/>
      <c r="P7" s="40"/>
      <c r="Q7" s="40"/>
      <c r="R7" s="40"/>
      <c r="S7" s="40"/>
      <c r="T7" s="40"/>
      <c r="U7" s="40"/>
      <c r="V7" s="40"/>
      <c r="W7" s="34"/>
      <c r="X7" s="263"/>
      <c r="Y7" s="263"/>
      <c r="Z7" s="117"/>
    </row>
    <row r="8" spans="1:26" s="116" customFormat="1" ht="18" customHeight="1" x14ac:dyDescent="0.15">
      <c r="A8" s="23"/>
      <c r="B8" s="771"/>
      <c r="C8" s="770"/>
      <c r="D8" s="765"/>
      <c r="E8" s="261"/>
      <c r="F8" s="270" t="s">
        <v>45</v>
      </c>
      <c r="G8" s="262"/>
      <c r="H8" s="54"/>
      <c r="I8" s="54"/>
      <c r="J8" s="54"/>
      <c r="K8" s="54"/>
      <c r="L8" s="54"/>
      <c r="M8" s="54"/>
      <c r="N8" s="54"/>
      <c r="O8" s="54"/>
      <c r="P8" s="54"/>
      <c r="Q8" s="54"/>
      <c r="R8" s="54"/>
      <c r="S8" s="54"/>
      <c r="T8" s="54"/>
      <c r="U8" s="54"/>
      <c r="V8" s="54"/>
      <c r="W8" s="260"/>
      <c r="X8" s="264"/>
      <c r="Y8" s="263"/>
      <c r="Z8" s="117"/>
    </row>
    <row r="9" spans="1:26" s="116" customFormat="1" ht="18" customHeight="1" x14ac:dyDescent="0.15">
      <c r="A9" s="23"/>
      <c r="B9" s="771"/>
      <c r="C9" s="770"/>
      <c r="D9" s="766"/>
      <c r="E9" s="277"/>
      <c r="F9" s="276" t="s">
        <v>42</v>
      </c>
      <c r="G9" s="38"/>
      <c r="H9" s="41"/>
      <c r="I9" s="41"/>
      <c r="J9" s="41"/>
      <c r="K9" s="41"/>
      <c r="L9" s="41"/>
      <c r="M9" s="41"/>
      <c r="N9" s="41"/>
      <c r="O9" s="41"/>
      <c r="P9" s="41"/>
      <c r="Q9" s="41"/>
      <c r="R9" s="41"/>
      <c r="S9" s="41"/>
      <c r="T9" s="41"/>
      <c r="U9" s="41"/>
      <c r="V9" s="41"/>
      <c r="W9" s="28"/>
      <c r="X9" s="265"/>
      <c r="Y9" s="263"/>
      <c r="Z9" s="117"/>
    </row>
    <row r="10" spans="1:26" s="116" customFormat="1" ht="18" customHeight="1" x14ac:dyDescent="0.15">
      <c r="A10" s="23"/>
      <c r="B10" s="772"/>
      <c r="C10" s="773"/>
      <c r="D10" s="767" t="s">
        <v>49</v>
      </c>
      <c r="E10" s="44" t="s">
        <v>93</v>
      </c>
      <c r="F10" s="269"/>
      <c r="G10" s="35"/>
      <c r="H10" s="40"/>
      <c r="I10" s="40"/>
      <c r="J10" s="40"/>
      <c r="K10" s="40"/>
      <c r="L10" s="40"/>
      <c r="M10" s="40"/>
      <c r="N10" s="40"/>
      <c r="O10" s="40"/>
      <c r="P10" s="40"/>
      <c r="Q10" s="40"/>
      <c r="R10" s="40"/>
      <c r="S10" s="40"/>
      <c r="T10" s="40"/>
      <c r="U10" s="40"/>
      <c r="V10" s="40"/>
      <c r="W10" s="34"/>
      <c r="X10" s="263"/>
      <c r="Y10" s="263"/>
      <c r="Z10" s="117"/>
    </row>
    <row r="11" spans="1:26" s="116" customFormat="1" ht="18" customHeight="1" x14ac:dyDescent="0.15">
      <c r="A11" s="23"/>
      <c r="B11" s="772"/>
      <c r="C11" s="773"/>
      <c r="D11" s="764"/>
      <c r="E11" s="44" t="s">
        <v>96</v>
      </c>
      <c r="F11" s="269" t="s">
        <v>44</v>
      </c>
      <c r="G11" s="35"/>
      <c r="H11" s="40"/>
      <c r="I11" s="40"/>
      <c r="J11" s="40"/>
      <c r="K11" s="40"/>
      <c r="L11" s="40"/>
      <c r="M11" s="40"/>
      <c r="N11" s="40"/>
      <c r="O11" s="40"/>
      <c r="P11" s="40"/>
      <c r="Q11" s="40"/>
      <c r="R11" s="40"/>
      <c r="S11" s="40"/>
      <c r="T11" s="40"/>
      <c r="U11" s="40"/>
      <c r="V11" s="40"/>
      <c r="W11" s="34"/>
      <c r="X11" s="263"/>
      <c r="Y11" s="263"/>
      <c r="Z11" s="117"/>
    </row>
    <row r="12" spans="1:26" s="116" customFormat="1" ht="18" customHeight="1" x14ac:dyDescent="0.15">
      <c r="A12" s="23"/>
      <c r="B12" s="772"/>
      <c r="C12" s="773"/>
      <c r="D12" s="765"/>
      <c r="E12" s="261"/>
      <c r="F12" s="270" t="s">
        <v>45</v>
      </c>
      <c r="G12" s="262"/>
      <c r="H12" s="54"/>
      <c r="I12" s="54"/>
      <c r="J12" s="54"/>
      <c r="K12" s="54"/>
      <c r="L12" s="54"/>
      <c r="M12" s="54"/>
      <c r="N12" s="54"/>
      <c r="O12" s="54"/>
      <c r="P12" s="54"/>
      <c r="Q12" s="54"/>
      <c r="R12" s="54"/>
      <c r="S12" s="54"/>
      <c r="T12" s="54"/>
      <c r="U12" s="54"/>
      <c r="V12" s="54"/>
      <c r="W12" s="260"/>
      <c r="X12" s="264"/>
      <c r="Y12" s="263"/>
      <c r="Z12" s="117"/>
    </row>
    <row r="13" spans="1:26" s="116" customFormat="1" ht="18" customHeight="1" x14ac:dyDescent="0.15">
      <c r="A13" s="23"/>
      <c r="B13" s="772"/>
      <c r="C13" s="773"/>
      <c r="D13" s="766"/>
      <c r="E13" s="277"/>
      <c r="F13" s="276" t="s">
        <v>42</v>
      </c>
      <c r="G13" s="38"/>
      <c r="H13" s="41"/>
      <c r="I13" s="41"/>
      <c r="J13" s="41"/>
      <c r="K13" s="41"/>
      <c r="L13" s="41"/>
      <c r="M13" s="41"/>
      <c r="N13" s="41"/>
      <c r="O13" s="41"/>
      <c r="P13" s="41"/>
      <c r="Q13" s="41"/>
      <c r="R13" s="41"/>
      <c r="S13" s="41"/>
      <c r="T13" s="41"/>
      <c r="U13" s="41"/>
      <c r="V13" s="41"/>
      <c r="W13" s="28"/>
      <c r="X13" s="265"/>
      <c r="Y13" s="263"/>
      <c r="Z13" s="117"/>
    </row>
    <row r="14" spans="1:26" s="582" customFormat="1" ht="18" customHeight="1" x14ac:dyDescent="0.15">
      <c r="A14" s="298"/>
      <c r="B14" s="774"/>
      <c r="C14" s="775"/>
      <c r="D14" s="578"/>
      <c r="E14" s="578"/>
      <c r="F14" s="271" t="s">
        <v>40</v>
      </c>
      <c r="G14" s="579">
        <f>G9+G13</f>
        <v>0</v>
      </c>
      <c r="H14" s="579">
        <f t="shared" ref="H14:V14" si="0">H9+H13</f>
        <v>0</v>
      </c>
      <c r="I14" s="579">
        <f t="shared" si="0"/>
        <v>0</v>
      </c>
      <c r="J14" s="579">
        <f t="shared" si="0"/>
        <v>0</v>
      </c>
      <c r="K14" s="579">
        <f t="shared" si="0"/>
        <v>0</v>
      </c>
      <c r="L14" s="579">
        <f t="shared" si="0"/>
        <v>0</v>
      </c>
      <c r="M14" s="579">
        <f t="shared" si="0"/>
        <v>0</v>
      </c>
      <c r="N14" s="579">
        <f t="shared" si="0"/>
        <v>0</v>
      </c>
      <c r="O14" s="579">
        <f t="shared" si="0"/>
        <v>0</v>
      </c>
      <c r="P14" s="579">
        <f t="shared" si="0"/>
        <v>0</v>
      </c>
      <c r="Q14" s="579">
        <f t="shared" si="0"/>
        <v>0</v>
      </c>
      <c r="R14" s="579">
        <f t="shared" si="0"/>
        <v>0</v>
      </c>
      <c r="S14" s="579">
        <f t="shared" si="0"/>
        <v>0</v>
      </c>
      <c r="T14" s="579">
        <f t="shared" si="0"/>
        <v>0</v>
      </c>
      <c r="U14" s="579">
        <f t="shared" si="0"/>
        <v>0</v>
      </c>
      <c r="V14" s="579">
        <f t="shared" si="0"/>
        <v>0</v>
      </c>
      <c r="W14" s="578">
        <f>W9+W13</f>
        <v>0</v>
      </c>
      <c r="X14" s="512">
        <f>SUM(G14:W14)</f>
        <v>0</v>
      </c>
      <c r="Y14" s="580"/>
      <c r="Z14" s="581"/>
    </row>
    <row r="15" spans="1:26" s="116" customFormat="1" ht="18" customHeight="1" x14ac:dyDescent="0.15">
      <c r="A15" s="23"/>
      <c r="B15" s="691" t="s">
        <v>41</v>
      </c>
      <c r="C15" s="776"/>
      <c r="D15" s="764" t="s">
        <v>37</v>
      </c>
      <c r="E15" s="44" t="s">
        <v>93</v>
      </c>
      <c r="F15" s="269"/>
      <c r="G15" s="35"/>
      <c r="H15" s="40"/>
      <c r="I15" s="40"/>
      <c r="J15" s="40"/>
      <c r="K15" s="40"/>
      <c r="L15" s="40"/>
      <c r="M15" s="40"/>
      <c r="N15" s="40"/>
      <c r="O15" s="40"/>
      <c r="P15" s="40"/>
      <c r="Q15" s="40"/>
      <c r="R15" s="40"/>
      <c r="S15" s="40"/>
      <c r="T15" s="40"/>
      <c r="U15" s="40"/>
      <c r="V15" s="40"/>
      <c r="W15" s="34"/>
      <c r="X15" s="263"/>
      <c r="Y15" s="263"/>
      <c r="Z15" s="117"/>
    </row>
    <row r="16" spans="1:26" s="116" customFormat="1" ht="18" customHeight="1" x14ac:dyDescent="0.15">
      <c r="A16" s="23"/>
      <c r="B16" s="685"/>
      <c r="C16" s="770"/>
      <c r="D16" s="764"/>
      <c r="E16" s="44" t="s">
        <v>96</v>
      </c>
      <c r="F16" s="269" t="s">
        <v>44</v>
      </c>
      <c r="G16" s="35"/>
      <c r="H16" s="40"/>
      <c r="I16" s="40"/>
      <c r="J16" s="40"/>
      <c r="K16" s="40"/>
      <c r="L16" s="40"/>
      <c r="M16" s="40"/>
      <c r="N16" s="40"/>
      <c r="O16" s="40"/>
      <c r="P16" s="40"/>
      <c r="Q16" s="40"/>
      <c r="R16" s="40"/>
      <c r="S16" s="40"/>
      <c r="T16" s="40"/>
      <c r="U16" s="40"/>
      <c r="V16" s="40"/>
      <c r="W16" s="34"/>
      <c r="X16" s="263"/>
      <c r="Y16" s="263"/>
      <c r="Z16" s="117"/>
    </row>
    <row r="17" spans="1:26" s="116" customFormat="1" ht="18" customHeight="1" x14ac:dyDescent="0.15">
      <c r="A17" s="23"/>
      <c r="B17" s="771"/>
      <c r="C17" s="770"/>
      <c r="D17" s="765"/>
      <c r="E17" s="261"/>
      <c r="F17" s="270" t="s">
        <v>45</v>
      </c>
      <c r="G17" s="262"/>
      <c r="H17" s="54"/>
      <c r="I17" s="54"/>
      <c r="J17" s="54"/>
      <c r="K17" s="54"/>
      <c r="L17" s="54"/>
      <c r="M17" s="54"/>
      <c r="N17" s="54"/>
      <c r="O17" s="54"/>
      <c r="P17" s="54"/>
      <c r="Q17" s="54"/>
      <c r="R17" s="54"/>
      <c r="S17" s="54"/>
      <c r="T17" s="54"/>
      <c r="U17" s="54"/>
      <c r="V17" s="54"/>
      <c r="W17" s="260"/>
      <c r="X17" s="264"/>
      <c r="Y17" s="263"/>
      <c r="Z17" s="117"/>
    </row>
    <row r="18" spans="1:26" s="116" customFormat="1" ht="18" customHeight="1" x14ac:dyDescent="0.15">
      <c r="A18" s="23"/>
      <c r="B18" s="771"/>
      <c r="C18" s="770"/>
      <c r="D18" s="766"/>
      <c r="E18" s="277"/>
      <c r="F18" s="276" t="s">
        <v>42</v>
      </c>
      <c r="G18" s="38"/>
      <c r="H18" s="41"/>
      <c r="I18" s="41"/>
      <c r="J18" s="41"/>
      <c r="K18" s="41"/>
      <c r="L18" s="41"/>
      <c r="M18" s="41"/>
      <c r="N18" s="41"/>
      <c r="O18" s="41"/>
      <c r="P18" s="41"/>
      <c r="Q18" s="41"/>
      <c r="R18" s="41"/>
      <c r="S18" s="41"/>
      <c r="T18" s="41"/>
      <c r="U18" s="41"/>
      <c r="V18" s="41"/>
      <c r="W18" s="28"/>
      <c r="X18" s="265"/>
      <c r="Y18" s="263"/>
      <c r="Z18" s="117"/>
    </row>
    <row r="19" spans="1:26" s="116" customFormat="1" ht="18" customHeight="1" x14ac:dyDescent="0.15">
      <c r="A19" s="23"/>
      <c r="B19" s="772"/>
      <c r="C19" s="773"/>
      <c r="D19" s="767" t="s">
        <v>49</v>
      </c>
      <c r="E19" s="44" t="s">
        <v>93</v>
      </c>
      <c r="F19" s="269"/>
      <c r="G19" s="35"/>
      <c r="H19" s="40"/>
      <c r="I19" s="40"/>
      <c r="J19" s="40"/>
      <c r="K19" s="40"/>
      <c r="L19" s="40"/>
      <c r="M19" s="40"/>
      <c r="N19" s="40"/>
      <c r="O19" s="40"/>
      <c r="P19" s="40"/>
      <c r="Q19" s="40"/>
      <c r="R19" s="40"/>
      <c r="S19" s="40"/>
      <c r="T19" s="40"/>
      <c r="U19" s="40"/>
      <c r="V19" s="40"/>
      <c r="W19" s="34"/>
      <c r="X19" s="263"/>
      <c r="Y19" s="263"/>
      <c r="Z19" s="117"/>
    </row>
    <row r="20" spans="1:26" s="116" customFormat="1" ht="18" customHeight="1" x14ac:dyDescent="0.15">
      <c r="A20" s="23"/>
      <c r="B20" s="772"/>
      <c r="C20" s="773"/>
      <c r="D20" s="764"/>
      <c r="E20" s="44" t="s">
        <v>96</v>
      </c>
      <c r="F20" s="269" t="s">
        <v>44</v>
      </c>
      <c r="G20" s="35"/>
      <c r="H20" s="40"/>
      <c r="I20" s="40"/>
      <c r="J20" s="40"/>
      <c r="K20" s="40"/>
      <c r="L20" s="40"/>
      <c r="M20" s="40"/>
      <c r="N20" s="40"/>
      <c r="O20" s="40"/>
      <c r="P20" s="40"/>
      <c r="Q20" s="40"/>
      <c r="R20" s="40"/>
      <c r="S20" s="40"/>
      <c r="T20" s="40"/>
      <c r="U20" s="40"/>
      <c r="V20" s="40"/>
      <c r="W20" s="34"/>
      <c r="X20" s="263"/>
      <c r="Y20" s="263"/>
      <c r="Z20" s="117"/>
    </row>
    <row r="21" spans="1:26" s="116" customFormat="1" ht="18" customHeight="1" x14ac:dyDescent="0.15">
      <c r="A21" s="23"/>
      <c r="B21" s="772"/>
      <c r="C21" s="773"/>
      <c r="D21" s="765"/>
      <c r="E21" s="261"/>
      <c r="F21" s="270" t="s">
        <v>45</v>
      </c>
      <c r="G21" s="262"/>
      <c r="H21" s="54"/>
      <c r="I21" s="54"/>
      <c r="J21" s="54"/>
      <c r="K21" s="54"/>
      <c r="L21" s="54"/>
      <c r="M21" s="54"/>
      <c r="N21" s="54"/>
      <c r="O21" s="54"/>
      <c r="P21" s="54"/>
      <c r="Q21" s="54"/>
      <c r="R21" s="54"/>
      <c r="S21" s="54"/>
      <c r="T21" s="54"/>
      <c r="U21" s="54"/>
      <c r="V21" s="54"/>
      <c r="W21" s="260"/>
      <c r="X21" s="264"/>
      <c r="Y21" s="263"/>
      <c r="Z21" s="117"/>
    </row>
    <row r="22" spans="1:26" s="116" customFormat="1" ht="18" customHeight="1" x14ac:dyDescent="0.15">
      <c r="A22" s="23"/>
      <c r="B22" s="772"/>
      <c r="C22" s="773"/>
      <c r="D22" s="766"/>
      <c r="E22" s="277"/>
      <c r="F22" s="276" t="s">
        <v>42</v>
      </c>
      <c r="G22" s="38"/>
      <c r="H22" s="41"/>
      <c r="I22" s="41"/>
      <c r="J22" s="41"/>
      <c r="K22" s="41"/>
      <c r="L22" s="41"/>
      <c r="M22" s="41"/>
      <c r="N22" s="41"/>
      <c r="O22" s="41"/>
      <c r="P22" s="41"/>
      <c r="Q22" s="41"/>
      <c r="R22" s="41"/>
      <c r="S22" s="41"/>
      <c r="T22" s="41"/>
      <c r="U22" s="41"/>
      <c r="V22" s="41"/>
      <c r="W22" s="28"/>
      <c r="X22" s="265"/>
      <c r="Y22" s="263"/>
      <c r="Z22" s="117"/>
    </row>
    <row r="23" spans="1:26" s="582" customFormat="1" ht="18" customHeight="1" x14ac:dyDescent="0.15">
      <c r="A23" s="298"/>
      <c r="B23" s="774"/>
      <c r="C23" s="775"/>
      <c r="D23" s="578"/>
      <c r="E23" s="578"/>
      <c r="F23" s="271" t="s">
        <v>40</v>
      </c>
      <c r="G23" s="579">
        <f>G18+G22</f>
        <v>0</v>
      </c>
      <c r="H23" s="579">
        <f t="shared" ref="H23:W23" si="1">H18+H22</f>
        <v>0</v>
      </c>
      <c r="I23" s="579">
        <f t="shared" si="1"/>
        <v>0</v>
      </c>
      <c r="J23" s="579">
        <f t="shared" si="1"/>
        <v>0</v>
      </c>
      <c r="K23" s="579">
        <f t="shared" si="1"/>
        <v>0</v>
      </c>
      <c r="L23" s="579">
        <f t="shared" si="1"/>
        <v>0</v>
      </c>
      <c r="M23" s="579">
        <f t="shared" si="1"/>
        <v>0</v>
      </c>
      <c r="N23" s="579">
        <f t="shared" si="1"/>
        <v>0</v>
      </c>
      <c r="O23" s="579">
        <f t="shared" si="1"/>
        <v>0</v>
      </c>
      <c r="P23" s="579">
        <f t="shared" si="1"/>
        <v>0</v>
      </c>
      <c r="Q23" s="579">
        <f t="shared" si="1"/>
        <v>0</v>
      </c>
      <c r="R23" s="579">
        <f t="shared" si="1"/>
        <v>0</v>
      </c>
      <c r="S23" s="579">
        <f t="shared" si="1"/>
        <v>0</v>
      </c>
      <c r="T23" s="579">
        <f t="shared" si="1"/>
        <v>0</v>
      </c>
      <c r="U23" s="579">
        <f t="shared" si="1"/>
        <v>0</v>
      </c>
      <c r="V23" s="579">
        <f t="shared" si="1"/>
        <v>0</v>
      </c>
      <c r="W23" s="578">
        <f t="shared" si="1"/>
        <v>0</v>
      </c>
      <c r="X23" s="512">
        <f>SUM(G23:W23)</f>
        <v>0</v>
      </c>
      <c r="Y23" s="580"/>
      <c r="Z23" s="581"/>
    </row>
    <row r="24" spans="1:26" s="116" customFormat="1" ht="18" customHeight="1" x14ac:dyDescent="0.15">
      <c r="A24" s="23"/>
      <c r="B24" s="691" t="s">
        <v>170</v>
      </c>
      <c r="C24" s="758"/>
      <c r="D24" s="20" t="s">
        <v>93</v>
      </c>
      <c r="E24" s="256"/>
      <c r="F24" s="272"/>
      <c r="G24" s="256"/>
      <c r="H24" s="55"/>
      <c r="I24" s="55"/>
      <c r="J24" s="55"/>
      <c r="K24" s="55"/>
      <c r="L24" s="55"/>
      <c r="M24" s="55"/>
      <c r="N24" s="55"/>
      <c r="O24" s="55"/>
      <c r="P24" s="55"/>
      <c r="Q24" s="55"/>
      <c r="R24" s="55"/>
      <c r="S24" s="55"/>
      <c r="T24" s="55"/>
      <c r="U24" s="55"/>
      <c r="V24" s="55"/>
      <c r="W24" s="20"/>
      <c r="X24" s="273"/>
      <c r="Y24" s="273"/>
      <c r="Z24" s="117"/>
    </row>
    <row r="25" spans="1:26" s="116" customFormat="1" ht="18" customHeight="1" x14ac:dyDescent="0.15">
      <c r="A25" s="23"/>
      <c r="B25" s="685"/>
      <c r="C25" s="759"/>
      <c r="D25" s="34" t="s">
        <v>96</v>
      </c>
      <c r="E25" s="735" t="s">
        <v>44</v>
      </c>
      <c r="F25" s="768"/>
      <c r="G25" s="44"/>
      <c r="H25" s="40"/>
      <c r="I25" s="40"/>
      <c r="J25" s="40"/>
      <c r="K25" s="40"/>
      <c r="L25" s="40"/>
      <c r="M25" s="40"/>
      <c r="N25" s="40"/>
      <c r="O25" s="40"/>
      <c r="P25" s="40"/>
      <c r="Q25" s="40"/>
      <c r="R25" s="40"/>
      <c r="S25" s="40"/>
      <c r="T25" s="40"/>
      <c r="U25" s="40"/>
      <c r="V25" s="40"/>
      <c r="W25" s="34"/>
      <c r="X25" s="263"/>
      <c r="Y25" s="263"/>
      <c r="Z25" s="117"/>
    </row>
    <row r="26" spans="1:26" s="116" customFormat="1" ht="18" customHeight="1" x14ac:dyDescent="0.15">
      <c r="A26" s="23"/>
      <c r="B26" s="760"/>
      <c r="C26" s="759"/>
      <c r="D26" s="28"/>
      <c r="E26" s="781" t="s">
        <v>45</v>
      </c>
      <c r="F26" s="782"/>
      <c r="G26" s="255"/>
      <c r="H26" s="41"/>
      <c r="I26" s="41"/>
      <c r="J26" s="41"/>
      <c r="K26" s="41"/>
      <c r="L26" s="41"/>
      <c r="M26" s="41"/>
      <c r="N26" s="41"/>
      <c r="O26" s="41"/>
      <c r="P26" s="41"/>
      <c r="Q26" s="41"/>
      <c r="R26" s="41"/>
      <c r="S26" s="41"/>
      <c r="T26" s="41"/>
      <c r="U26" s="41"/>
      <c r="V26" s="41"/>
      <c r="W26" s="260"/>
      <c r="X26" s="264"/>
      <c r="Y26" s="263"/>
      <c r="Z26" s="117"/>
    </row>
    <row r="27" spans="1:26" s="116" customFormat="1" ht="18" customHeight="1" x14ac:dyDescent="0.15">
      <c r="A27" s="23"/>
      <c r="B27" s="761"/>
      <c r="C27" s="762"/>
      <c r="D27" s="268"/>
      <c r="E27" s="268"/>
      <c r="F27" s="271" t="s">
        <v>40</v>
      </c>
      <c r="G27" s="596">
        <f t="shared" ref="G27:W27" si="2">SUBTOTAL(9,G24:G26)</f>
        <v>0</v>
      </c>
      <c r="H27" s="597">
        <f t="shared" si="2"/>
        <v>0</v>
      </c>
      <c r="I27" s="597">
        <f t="shared" si="2"/>
        <v>0</v>
      </c>
      <c r="J27" s="597">
        <f t="shared" si="2"/>
        <v>0</v>
      </c>
      <c r="K27" s="597">
        <f t="shared" si="2"/>
        <v>0</v>
      </c>
      <c r="L27" s="597">
        <f t="shared" si="2"/>
        <v>0</v>
      </c>
      <c r="M27" s="597">
        <f t="shared" si="2"/>
        <v>0</v>
      </c>
      <c r="N27" s="597">
        <f t="shared" si="2"/>
        <v>0</v>
      </c>
      <c r="O27" s="597">
        <f t="shared" si="2"/>
        <v>0</v>
      </c>
      <c r="P27" s="597">
        <f t="shared" si="2"/>
        <v>0</v>
      </c>
      <c r="Q27" s="597">
        <f t="shared" si="2"/>
        <v>0</v>
      </c>
      <c r="R27" s="597">
        <f t="shared" si="2"/>
        <v>0</v>
      </c>
      <c r="S27" s="597">
        <f t="shared" si="2"/>
        <v>0</v>
      </c>
      <c r="T27" s="597">
        <f t="shared" si="2"/>
        <v>0</v>
      </c>
      <c r="U27" s="597">
        <f t="shared" si="2"/>
        <v>0</v>
      </c>
      <c r="V27" s="597">
        <f t="shared" si="2"/>
        <v>0</v>
      </c>
      <c r="W27" s="597">
        <f t="shared" si="2"/>
        <v>0</v>
      </c>
      <c r="X27" s="512">
        <f>SUM(G27:W27)</f>
        <v>0</v>
      </c>
      <c r="Y27" s="265"/>
      <c r="Z27" s="117"/>
    </row>
    <row r="28" spans="1:26" s="116" customFormat="1" ht="18" customHeight="1" x14ac:dyDescent="0.15">
      <c r="A28" s="23"/>
      <c r="B28" s="785" t="s">
        <v>352</v>
      </c>
      <c r="C28" s="786"/>
      <c r="D28" s="20" t="s">
        <v>93</v>
      </c>
      <c r="E28" s="256"/>
      <c r="F28" s="272"/>
      <c r="G28" s="256"/>
      <c r="H28" s="55"/>
      <c r="I28" s="55"/>
      <c r="J28" s="55"/>
      <c r="K28" s="55"/>
      <c r="L28" s="55"/>
      <c r="M28" s="55"/>
      <c r="N28" s="55"/>
      <c r="O28" s="55"/>
      <c r="P28" s="55"/>
      <c r="Q28" s="55"/>
      <c r="R28" s="55"/>
      <c r="S28" s="55"/>
      <c r="T28" s="55"/>
      <c r="U28" s="55"/>
      <c r="V28" s="55"/>
      <c r="W28" s="20"/>
      <c r="X28" s="273"/>
      <c r="Y28" s="273"/>
      <c r="Z28" s="117"/>
    </row>
    <row r="29" spans="1:26" s="116" customFormat="1" ht="18" customHeight="1" x14ac:dyDescent="0.15">
      <c r="A29" s="23"/>
      <c r="B29" s="787"/>
      <c r="C29" s="788"/>
      <c r="D29" s="34" t="s">
        <v>96</v>
      </c>
      <c r="E29" s="735" t="s">
        <v>44</v>
      </c>
      <c r="F29" s="768"/>
      <c r="G29" s="44"/>
      <c r="H29" s="40"/>
      <c r="I29" s="40"/>
      <c r="J29" s="40"/>
      <c r="K29" s="40"/>
      <c r="L29" s="40"/>
      <c r="M29" s="40"/>
      <c r="N29" s="40"/>
      <c r="O29" s="40"/>
      <c r="P29" s="40"/>
      <c r="Q29" s="40"/>
      <c r="R29" s="40"/>
      <c r="S29" s="40"/>
      <c r="T29" s="40"/>
      <c r="U29" s="40"/>
      <c r="V29" s="40"/>
      <c r="W29" s="34"/>
      <c r="X29" s="263"/>
      <c r="Y29" s="263"/>
      <c r="Z29" s="117"/>
    </row>
    <row r="30" spans="1:26" s="116" customFormat="1" ht="18" customHeight="1" x14ac:dyDescent="0.15">
      <c r="A30" s="23"/>
      <c r="B30" s="789"/>
      <c r="C30" s="788"/>
      <c r="D30" s="28"/>
      <c r="E30" s="781" t="s">
        <v>45</v>
      </c>
      <c r="F30" s="782"/>
      <c r="G30" s="255"/>
      <c r="H30" s="41"/>
      <c r="I30" s="41"/>
      <c r="J30" s="41"/>
      <c r="K30" s="41"/>
      <c r="L30" s="41"/>
      <c r="M30" s="41"/>
      <c r="N30" s="41"/>
      <c r="O30" s="41"/>
      <c r="P30" s="41"/>
      <c r="Q30" s="41"/>
      <c r="R30" s="41"/>
      <c r="S30" s="41"/>
      <c r="T30" s="41"/>
      <c r="U30" s="41"/>
      <c r="V30" s="41"/>
      <c r="W30" s="260"/>
      <c r="X30" s="264"/>
      <c r="Y30" s="263"/>
      <c r="Z30" s="117"/>
    </row>
    <row r="31" spans="1:26" s="116" customFormat="1" ht="18" customHeight="1" x14ac:dyDescent="0.15">
      <c r="A31" s="23"/>
      <c r="B31" s="790"/>
      <c r="C31" s="791"/>
      <c r="D31" s="268"/>
      <c r="E31" s="268"/>
      <c r="F31" s="271" t="s">
        <v>40</v>
      </c>
      <c r="G31" s="596">
        <f t="shared" ref="G31:W31" si="3">SUBTOTAL(9,G28:G30)</f>
        <v>0</v>
      </c>
      <c r="H31" s="597">
        <f t="shared" si="3"/>
        <v>0</v>
      </c>
      <c r="I31" s="597">
        <f t="shared" si="3"/>
        <v>0</v>
      </c>
      <c r="J31" s="597">
        <f t="shared" si="3"/>
        <v>0</v>
      </c>
      <c r="K31" s="597">
        <f t="shared" si="3"/>
        <v>0</v>
      </c>
      <c r="L31" s="597">
        <f t="shared" si="3"/>
        <v>0</v>
      </c>
      <c r="M31" s="597">
        <f t="shared" si="3"/>
        <v>0</v>
      </c>
      <c r="N31" s="597">
        <f t="shared" si="3"/>
        <v>0</v>
      </c>
      <c r="O31" s="597">
        <f t="shared" si="3"/>
        <v>0</v>
      </c>
      <c r="P31" s="597">
        <f t="shared" si="3"/>
        <v>0</v>
      </c>
      <c r="Q31" s="597">
        <f t="shared" si="3"/>
        <v>0</v>
      </c>
      <c r="R31" s="597">
        <f t="shared" si="3"/>
        <v>0</v>
      </c>
      <c r="S31" s="597">
        <f t="shared" si="3"/>
        <v>0</v>
      </c>
      <c r="T31" s="597">
        <f t="shared" si="3"/>
        <v>0</v>
      </c>
      <c r="U31" s="597">
        <f t="shared" si="3"/>
        <v>0</v>
      </c>
      <c r="V31" s="597">
        <f t="shared" si="3"/>
        <v>0</v>
      </c>
      <c r="W31" s="597">
        <f t="shared" si="3"/>
        <v>0</v>
      </c>
      <c r="X31" s="512">
        <f>SUM(G31:W31)</f>
        <v>0</v>
      </c>
      <c r="Y31" s="265"/>
      <c r="Z31" s="117"/>
    </row>
    <row r="32" spans="1:26" s="116" customFormat="1" ht="18" customHeight="1" x14ac:dyDescent="0.15">
      <c r="A32" s="23"/>
      <c r="B32" s="691" t="s">
        <v>153</v>
      </c>
      <c r="C32" s="758"/>
      <c r="D32" s="20" t="s">
        <v>93</v>
      </c>
      <c r="E32" s="256"/>
      <c r="F32" s="272"/>
      <c r="G32" s="256"/>
      <c r="H32" s="55"/>
      <c r="I32" s="55"/>
      <c r="J32" s="55"/>
      <c r="K32" s="55"/>
      <c r="L32" s="55"/>
      <c r="M32" s="55"/>
      <c r="N32" s="55"/>
      <c r="O32" s="55"/>
      <c r="P32" s="55"/>
      <c r="Q32" s="55"/>
      <c r="R32" s="55"/>
      <c r="S32" s="55"/>
      <c r="T32" s="55"/>
      <c r="U32" s="55"/>
      <c r="V32" s="55"/>
      <c r="W32" s="20"/>
      <c r="X32" s="273"/>
      <c r="Y32" s="273"/>
      <c r="Z32" s="117"/>
    </row>
    <row r="33" spans="1:26" s="116" customFormat="1" ht="18" customHeight="1" x14ac:dyDescent="0.15">
      <c r="A33" s="23"/>
      <c r="B33" s="685"/>
      <c r="C33" s="759"/>
      <c r="D33" s="34" t="s">
        <v>96</v>
      </c>
      <c r="E33" s="735" t="s">
        <v>44</v>
      </c>
      <c r="F33" s="768"/>
      <c r="G33" s="44"/>
      <c r="H33" s="40"/>
      <c r="I33" s="40"/>
      <c r="J33" s="40"/>
      <c r="K33" s="40"/>
      <c r="L33" s="40"/>
      <c r="M33" s="40"/>
      <c r="N33" s="40"/>
      <c r="O33" s="40"/>
      <c r="P33" s="40"/>
      <c r="Q33" s="40"/>
      <c r="R33" s="40"/>
      <c r="S33" s="40"/>
      <c r="T33" s="40"/>
      <c r="U33" s="40"/>
      <c r="V33" s="40"/>
      <c r="W33" s="34"/>
      <c r="X33" s="263"/>
      <c r="Y33" s="263"/>
      <c r="Z33" s="117"/>
    </row>
    <row r="34" spans="1:26" s="116" customFormat="1" ht="18" customHeight="1" x14ac:dyDescent="0.15">
      <c r="A34" s="23"/>
      <c r="B34" s="760"/>
      <c r="C34" s="759"/>
      <c r="D34" s="28"/>
      <c r="E34" s="781" t="s">
        <v>45</v>
      </c>
      <c r="F34" s="782"/>
      <c r="G34" s="255"/>
      <c r="H34" s="41"/>
      <c r="I34" s="41"/>
      <c r="J34" s="41"/>
      <c r="K34" s="41"/>
      <c r="L34" s="41"/>
      <c r="M34" s="41"/>
      <c r="N34" s="41"/>
      <c r="O34" s="41"/>
      <c r="P34" s="41"/>
      <c r="Q34" s="41"/>
      <c r="R34" s="41"/>
      <c r="S34" s="41"/>
      <c r="T34" s="41"/>
      <c r="U34" s="41"/>
      <c r="V34" s="41"/>
      <c r="W34" s="260"/>
      <c r="X34" s="264"/>
      <c r="Y34" s="263"/>
      <c r="Z34" s="117"/>
    </row>
    <row r="35" spans="1:26" s="116" customFormat="1" ht="18" customHeight="1" x14ac:dyDescent="0.15">
      <c r="A35" s="23"/>
      <c r="B35" s="761"/>
      <c r="C35" s="762"/>
      <c r="D35" s="268"/>
      <c r="E35" s="268"/>
      <c r="F35" s="271" t="s">
        <v>40</v>
      </c>
      <c r="G35" s="596">
        <f t="shared" ref="G35:W35" si="4">SUBTOTAL(9,G32:G34)</f>
        <v>0</v>
      </c>
      <c r="H35" s="597">
        <f t="shared" si="4"/>
        <v>0</v>
      </c>
      <c r="I35" s="597">
        <f t="shared" si="4"/>
        <v>0</v>
      </c>
      <c r="J35" s="597">
        <f t="shared" si="4"/>
        <v>0</v>
      </c>
      <c r="K35" s="597">
        <f t="shared" si="4"/>
        <v>0</v>
      </c>
      <c r="L35" s="597">
        <f t="shared" si="4"/>
        <v>0</v>
      </c>
      <c r="M35" s="597">
        <f t="shared" si="4"/>
        <v>0</v>
      </c>
      <c r="N35" s="597">
        <f t="shared" si="4"/>
        <v>0</v>
      </c>
      <c r="O35" s="597">
        <f t="shared" si="4"/>
        <v>0</v>
      </c>
      <c r="P35" s="597">
        <f t="shared" si="4"/>
        <v>0</v>
      </c>
      <c r="Q35" s="597">
        <f t="shared" si="4"/>
        <v>0</v>
      </c>
      <c r="R35" s="597">
        <f t="shared" si="4"/>
        <v>0</v>
      </c>
      <c r="S35" s="597">
        <f t="shared" si="4"/>
        <v>0</v>
      </c>
      <c r="T35" s="597">
        <f t="shared" si="4"/>
        <v>0</v>
      </c>
      <c r="U35" s="597">
        <f t="shared" si="4"/>
        <v>0</v>
      </c>
      <c r="V35" s="597">
        <f t="shared" si="4"/>
        <v>0</v>
      </c>
      <c r="W35" s="597">
        <f t="shared" si="4"/>
        <v>0</v>
      </c>
      <c r="X35" s="512">
        <f>SUM(G35:W35)</f>
        <v>0</v>
      </c>
      <c r="Y35" s="265"/>
      <c r="Z35" s="117"/>
    </row>
    <row r="36" spans="1:26" s="116" customFormat="1" ht="18" customHeight="1" x14ac:dyDescent="0.15">
      <c r="A36" s="23"/>
      <c r="B36" s="691" t="s">
        <v>152</v>
      </c>
      <c r="C36" s="783"/>
      <c r="D36" s="20" t="s">
        <v>93</v>
      </c>
      <c r="E36" s="256"/>
      <c r="F36" s="272"/>
      <c r="G36" s="256"/>
      <c r="H36" s="55"/>
      <c r="I36" s="55"/>
      <c r="J36" s="55"/>
      <c r="K36" s="55"/>
      <c r="L36" s="55"/>
      <c r="M36" s="55"/>
      <c r="N36" s="55"/>
      <c r="O36" s="55"/>
      <c r="P36" s="55"/>
      <c r="Q36" s="55"/>
      <c r="R36" s="55"/>
      <c r="S36" s="55"/>
      <c r="T36" s="55"/>
      <c r="U36" s="55"/>
      <c r="V36" s="55"/>
      <c r="W36" s="20"/>
      <c r="X36" s="273"/>
      <c r="Y36" s="273"/>
      <c r="Z36" s="117"/>
    </row>
    <row r="37" spans="1:26" s="116" customFormat="1" ht="18" customHeight="1" x14ac:dyDescent="0.15">
      <c r="A37" s="23"/>
      <c r="B37" s="685"/>
      <c r="C37" s="784"/>
      <c r="D37" s="34" t="s">
        <v>96</v>
      </c>
      <c r="E37" s="735" t="s">
        <v>44</v>
      </c>
      <c r="F37" s="768"/>
      <c r="G37" s="44"/>
      <c r="H37" s="40"/>
      <c r="I37" s="40"/>
      <c r="J37" s="40"/>
      <c r="K37" s="40"/>
      <c r="L37" s="40"/>
      <c r="M37" s="40"/>
      <c r="N37" s="40"/>
      <c r="O37" s="40"/>
      <c r="P37" s="40"/>
      <c r="Q37" s="40"/>
      <c r="R37" s="40"/>
      <c r="S37" s="40"/>
      <c r="T37" s="40"/>
      <c r="U37" s="40"/>
      <c r="V37" s="40"/>
      <c r="W37" s="34"/>
      <c r="X37" s="263"/>
      <c r="Y37" s="263"/>
      <c r="Z37" s="117"/>
    </row>
    <row r="38" spans="1:26" s="116" customFormat="1" ht="18" customHeight="1" x14ac:dyDescent="0.15">
      <c r="A38" s="23"/>
      <c r="B38" s="760"/>
      <c r="C38" s="784"/>
      <c r="D38" s="28"/>
      <c r="E38" s="781" t="s">
        <v>45</v>
      </c>
      <c r="F38" s="782"/>
      <c r="G38" s="255"/>
      <c r="H38" s="41"/>
      <c r="I38" s="41"/>
      <c r="J38" s="41"/>
      <c r="K38" s="41"/>
      <c r="L38" s="41"/>
      <c r="M38" s="41"/>
      <c r="N38" s="41"/>
      <c r="O38" s="41"/>
      <c r="P38" s="41"/>
      <c r="Q38" s="41"/>
      <c r="R38" s="41"/>
      <c r="S38" s="41"/>
      <c r="T38" s="41"/>
      <c r="U38" s="41"/>
      <c r="V38" s="41"/>
      <c r="W38" s="260"/>
      <c r="X38" s="264"/>
      <c r="Y38" s="263"/>
      <c r="Z38" s="117"/>
    </row>
    <row r="39" spans="1:26" s="116" customFormat="1" ht="18" customHeight="1" x14ac:dyDescent="0.15">
      <c r="A39" s="23"/>
      <c r="B39" s="761"/>
      <c r="C39" s="762"/>
      <c r="D39" s="268"/>
      <c r="E39" s="268"/>
      <c r="F39" s="271" t="s">
        <v>40</v>
      </c>
      <c r="G39" s="596">
        <f t="shared" ref="G39:W39" si="5">SUBTOTAL(9,G36:G38)</f>
        <v>0</v>
      </c>
      <c r="H39" s="597">
        <f t="shared" si="5"/>
        <v>0</v>
      </c>
      <c r="I39" s="597">
        <f t="shared" si="5"/>
        <v>0</v>
      </c>
      <c r="J39" s="597">
        <f t="shared" si="5"/>
        <v>0</v>
      </c>
      <c r="K39" s="597">
        <f t="shared" si="5"/>
        <v>0</v>
      </c>
      <c r="L39" s="597">
        <f t="shared" si="5"/>
        <v>0</v>
      </c>
      <c r="M39" s="597">
        <f t="shared" si="5"/>
        <v>0</v>
      </c>
      <c r="N39" s="597">
        <f t="shared" si="5"/>
        <v>0</v>
      </c>
      <c r="O39" s="597">
        <f t="shared" si="5"/>
        <v>0</v>
      </c>
      <c r="P39" s="597">
        <f t="shared" si="5"/>
        <v>0</v>
      </c>
      <c r="Q39" s="597">
        <f t="shared" si="5"/>
        <v>0</v>
      </c>
      <c r="R39" s="597">
        <f t="shared" si="5"/>
        <v>0</v>
      </c>
      <c r="S39" s="597">
        <f t="shared" si="5"/>
        <v>0</v>
      </c>
      <c r="T39" s="597">
        <f t="shared" si="5"/>
        <v>0</v>
      </c>
      <c r="U39" s="597">
        <f t="shared" si="5"/>
        <v>0</v>
      </c>
      <c r="V39" s="597">
        <f t="shared" si="5"/>
        <v>0</v>
      </c>
      <c r="W39" s="597">
        <f t="shared" si="5"/>
        <v>0</v>
      </c>
      <c r="X39" s="512">
        <f>SUM(G39:W39)</f>
        <v>0</v>
      </c>
      <c r="Y39" s="265"/>
      <c r="Z39" s="117"/>
    </row>
    <row r="40" spans="1:26" s="116" customFormat="1" ht="18" customHeight="1" x14ac:dyDescent="0.15">
      <c r="A40" s="23"/>
      <c r="B40" s="691" t="s">
        <v>169</v>
      </c>
      <c r="C40" s="758"/>
      <c r="D40" s="20" t="s">
        <v>93</v>
      </c>
      <c r="E40" s="256"/>
      <c r="F40" s="272"/>
      <c r="G40" s="256"/>
      <c r="H40" s="55"/>
      <c r="I40" s="55"/>
      <c r="J40" s="55"/>
      <c r="K40" s="55"/>
      <c r="L40" s="55"/>
      <c r="M40" s="55"/>
      <c r="N40" s="55"/>
      <c r="O40" s="55"/>
      <c r="P40" s="55"/>
      <c r="Q40" s="55"/>
      <c r="R40" s="55"/>
      <c r="S40" s="55"/>
      <c r="T40" s="55"/>
      <c r="U40" s="55"/>
      <c r="V40" s="55"/>
      <c r="W40" s="20"/>
      <c r="X40" s="273"/>
      <c r="Y40" s="273"/>
      <c r="Z40" s="117"/>
    </row>
    <row r="41" spans="1:26" s="116" customFormat="1" ht="18" customHeight="1" x14ac:dyDescent="0.15">
      <c r="A41" s="23"/>
      <c r="B41" s="685"/>
      <c r="C41" s="759"/>
      <c r="D41" s="34" t="s">
        <v>96</v>
      </c>
      <c r="E41" s="735" t="s">
        <v>44</v>
      </c>
      <c r="F41" s="768"/>
      <c r="G41" s="44"/>
      <c r="H41" s="40"/>
      <c r="I41" s="40"/>
      <c r="J41" s="40"/>
      <c r="K41" s="40"/>
      <c r="L41" s="40"/>
      <c r="M41" s="40"/>
      <c r="N41" s="40"/>
      <c r="O41" s="40"/>
      <c r="P41" s="40"/>
      <c r="Q41" s="40"/>
      <c r="R41" s="40"/>
      <c r="S41" s="40"/>
      <c r="T41" s="40"/>
      <c r="U41" s="40"/>
      <c r="V41" s="40"/>
      <c r="W41" s="34"/>
      <c r="X41" s="263"/>
      <c r="Y41" s="263"/>
      <c r="Z41" s="117"/>
    </row>
    <row r="42" spans="1:26" s="116" customFormat="1" ht="18" customHeight="1" x14ac:dyDescent="0.15">
      <c r="A42" s="23"/>
      <c r="B42" s="760"/>
      <c r="C42" s="759"/>
      <c r="D42" s="28"/>
      <c r="E42" s="781" t="s">
        <v>45</v>
      </c>
      <c r="F42" s="782"/>
      <c r="G42" s="255"/>
      <c r="H42" s="41"/>
      <c r="I42" s="41"/>
      <c r="J42" s="41"/>
      <c r="K42" s="41"/>
      <c r="L42" s="41"/>
      <c r="M42" s="41"/>
      <c r="N42" s="41"/>
      <c r="O42" s="41"/>
      <c r="P42" s="41"/>
      <c r="Q42" s="41"/>
      <c r="R42" s="41"/>
      <c r="S42" s="41"/>
      <c r="T42" s="41"/>
      <c r="U42" s="41"/>
      <c r="V42" s="41"/>
      <c r="W42" s="260"/>
      <c r="X42" s="264"/>
      <c r="Y42" s="263"/>
      <c r="Z42" s="117"/>
    </row>
    <row r="43" spans="1:26" s="116" customFormat="1" ht="18" customHeight="1" x14ac:dyDescent="0.15">
      <c r="A43" s="23"/>
      <c r="B43" s="761"/>
      <c r="C43" s="762"/>
      <c r="D43" s="268"/>
      <c r="E43" s="268"/>
      <c r="F43" s="271" t="s">
        <v>40</v>
      </c>
      <c r="G43" s="596">
        <f t="shared" ref="G43:W43" si="6">SUBTOTAL(9,G40:G42)</f>
        <v>0</v>
      </c>
      <c r="H43" s="597">
        <f t="shared" si="6"/>
        <v>0</v>
      </c>
      <c r="I43" s="597">
        <f t="shared" si="6"/>
        <v>0</v>
      </c>
      <c r="J43" s="597">
        <f t="shared" si="6"/>
        <v>0</v>
      </c>
      <c r="K43" s="597">
        <f t="shared" si="6"/>
        <v>0</v>
      </c>
      <c r="L43" s="597">
        <f t="shared" si="6"/>
        <v>0</v>
      </c>
      <c r="M43" s="597">
        <f t="shared" si="6"/>
        <v>0</v>
      </c>
      <c r="N43" s="597">
        <f t="shared" si="6"/>
        <v>0</v>
      </c>
      <c r="O43" s="597">
        <f t="shared" si="6"/>
        <v>0</v>
      </c>
      <c r="P43" s="597">
        <f t="shared" si="6"/>
        <v>0</v>
      </c>
      <c r="Q43" s="597">
        <f t="shared" si="6"/>
        <v>0</v>
      </c>
      <c r="R43" s="597">
        <f t="shared" si="6"/>
        <v>0</v>
      </c>
      <c r="S43" s="597">
        <f t="shared" si="6"/>
        <v>0</v>
      </c>
      <c r="T43" s="597">
        <f t="shared" si="6"/>
        <v>0</v>
      </c>
      <c r="U43" s="597">
        <f t="shared" si="6"/>
        <v>0</v>
      </c>
      <c r="V43" s="597">
        <f t="shared" si="6"/>
        <v>0</v>
      </c>
      <c r="W43" s="597">
        <f t="shared" si="6"/>
        <v>0</v>
      </c>
      <c r="X43" s="512">
        <f>SUM(G43:W43)</f>
        <v>0</v>
      </c>
      <c r="Y43" s="265"/>
      <c r="Z43" s="117"/>
    </row>
    <row r="44" spans="1:26" s="116" customFormat="1" ht="18" customHeight="1" x14ac:dyDescent="0.15">
      <c r="A44" s="23"/>
      <c r="B44" s="500" t="s">
        <v>253</v>
      </c>
      <c r="C44" s="355"/>
      <c r="D44" s="268"/>
      <c r="E44" s="268"/>
      <c r="F44" s="271"/>
      <c r="G44" s="254"/>
      <c r="H44" s="41"/>
      <c r="I44" s="41"/>
      <c r="J44" s="41"/>
      <c r="K44" s="41"/>
      <c r="L44" s="41"/>
      <c r="M44" s="41"/>
      <c r="N44" s="41"/>
      <c r="O44" s="41"/>
      <c r="P44" s="41"/>
      <c r="Q44" s="41"/>
      <c r="R44" s="41"/>
      <c r="S44" s="41"/>
      <c r="T44" s="41"/>
      <c r="U44" s="41"/>
      <c r="V44" s="41"/>
      <c r="W44" s="255"/>
      <c r="X44" s="512">
        <f>SUM(G44:W44)</f>
        <v>0</v>
      </c>
      <c r="Y44" s="265"/>
      <c r="Z44" s="117"/>
    </row>
    <row r="45" spans="1:26" s="116" customFormat="1" ht="18" customHeight="1" thickBot="1" x14ac:dyDescent="0.2">
      <c r="A45" s="23"/>
      <c r="B45" s="337" t="s">
        <v>254</v>
      </c>
      <c r="C45" s="338"/>
      <c r="D45" s="45"/>
      <c r="E45" s="45"/>
      <c r="F45" s="339"/>
      <c r="G45" s="44"/>
      <c r="H45" s="40"/>
      <c r="I45" s="40"/>
      <c r="J45" s="40"/>
      <c r="K45" s="40"/>
      <c r="L45" s="40"/>
      <c r="M45" s="40"/>
      <c r="N45" s="40"/>
      <c r="O45" s="40"/>
      <c r="P45" s="40"/>
      <c r="Q45" s="40"/>
      <c r="R45" s="40"/>
      <c r="S45" s="40"/>
      <c r="T45" s="40"/>
      <c r="U45" s="40"/>
      <c r="V45" s="40"/>
      <c r="W45" s="44"/>
      <c r="X45" s="512">
        <f>SUM(G45:W45)</f>
        <v>0</v>
      </c>
      <c r="Y45" s="263"/>
      <c r="Z45" s="117"/>
    </row>
    <row r="46" spans="1:26" s="116" customFormat="1" ht="18" customHeight="1" thickBot="1" x14ac:dyDescent="0.2">
      <c r="A46" s="23"/>
      <c r="B46" s="777" t="s">
        <v>353</v>
      </c>
      <c r="C46" s="778"/>
      <c r="D46" s="778"/>
      <c r="E46" s="779"/>
      <c r="F46" s="780"/>
      <c r="G46" s="501">
        <f>G14+G23+G27+G31+G35+G39+G43+G44+G45</f>
        <v>0</v>
      </c>
      <c r="H46" s="275">
        <f t="shared" ref="H46:W46" si="7">H14+H23+H27+H31+H35+H39+H43+H44+H45</f>
        <v>0</v>
      </c>
      <c r="I46" s="275">
        <f t="shared" si="7"/>
        <v>0</v>
      </c>
      <c r="J46" s="275">
        <f t="shared" si="7"/>
        <v>0</v>
      </c>
      <c r="K46" s="275">
        <f t="shared" si="7"/>
        <v>0</v>
      </c>
      <c r="L46" s="275">
        <f t="shared" si="7"/>
        <v>0</v>
      </c>
      <c r="M46" s="275">
        <f t="shared" si="7"/>
        <v>0</v>
      </c>
      <c r="N46" s="275">
        <f t="shared" si="7"/>
        <v>0</v>
      </c>
      <c r="O46" s="275">
        <f t="shared" si="7"/>
        <v>0</v>
      </c>
      <c r="P46" s="275">
        <f t="shared" si="7"/>
        <v>0</v>
      </c>
      <c r="Q46" s="275">
        <f t="shared" si="7"/>
        <v>0</v>
      </c>
      <c r="R46" s="275">
        <f t="shared" si="7"/>
        <v>0</v>
      </c>
      <c r="S46" s="275">
        <f t="shared" si="7"/>
        <v>0</v>
      </c>
      <c r="T46" s="275">
        <f t="shared" si="7"/>
        <v>0</v>
      </c>
      <c r="U46" s="275">
        <f t="shared" si="7"/>
        <v>0</v>
      </c>
      <c r="V46" s="275">
        <f t="shared" si="7"/>
        <v>0</v>
      </c>
      <c r="W46" s="502">
        <f t="shared" si="7"/>
        <v>0</v>
      </c>
      <c r="X46" s="274">
        <f>SUM(G46:W46)</f>
        <v>0</v>
      </c>
      <c r="Y46" s="274" t="s">
        <v>46</v>
      </c>
      <c r="Z46" s="117"/>
    </row>
    <row r="47" spans="1:26" s="116" customFormat="1" ht="18" customHeight="1" thickBot="1" x14ac:dyDescent="0.2">
      <c r="A47" s="23"/>
      <c r="B47" s="21"/>
      <c r="C47" s="22"/>
      <c r="D47" s="22"/>
      <c r="E47" s="22"/>
      <c r="F47" s="22"/>
      <c r="G47" s="22"/>
      <c r="H47" s="22"/>
      <c r="I47" s="22"/>
      <c r="J47" s="22"/>
      <c r="K47" s="22"/>
      <c r="L47" s="22"/>
      <c r="M47" s="22"/>
      <c r="N47" s="22"/>
      <c r="O47" s="22"/>
      <c r="P47" s="22"/>
      <c r="Q47" s="22"/>
      <c r="R47" s="22"/>
      <c r="S47" s="22"/>
      <c r="T47" s="22"/>
      <c r="U47" s="22"/>
      <c r="V47" s="22"/>
      <c r="W47" s="22"/>
      <c r="X47" s="287"/>
      <c r="Z47" s="117"/>
    </row>
    <row r="48" spans="1:26" s="116" customFormat="1" ht="18" customHeight="1" thickBot="1" x14ac:dyDescent="0.2">
      <c r="A48" s="23"/>
      <c r="B48" s="743" t="s">
        <v>39</v>
      </c>
      <c r="C48" s="744"/>
      <c r="D48" s="745"/>
      <c r="E48" s="745"/>
      <c r="F48" s="746"/>
      <c r="G48" s="266" t="s">
        <v>24</v>
      </c>
      <c r="H48" s="266" t="s">
        <v>25</v>
      </c>
      <c r="I48" s="266" t="s">
        <v>26</v>
      </c>
      <c r="J48" s="266" t="s">
        <v>27</v>
      </c>
      <c r="K48" s="266" t="s">
        <v>28</v>
      </c>
      <c r="L48" s="266" t="s">
        <v>29</v>
      </c>
      <c r="M48" s="266" t="s">
        <v>30</v>
      </c>
      <c r="N48" s="266" t="s">
        <v>31</v>
      </c>
      <c r="O48" s="266" t="s">
        <v>32</v>
      </c>
      <c r="P48" s="266" t="s">
        <v>33</v>
      </c>
      <c r="Q48" s="266" t="s">
        <v>34</v>
      </c>
      <c r="R48" s="266" t="s">
        <v>35</v>
      </c>
      <c r="S48" s="266" t="s">
        <v>36</v>
      </c>
      <c r="T48" s="266" t="s">
        <v>98</v>
      </c>
      <c r="U48" s="266" t="s">
        <v>172</v>
      </c>
      <c r="V48" s="266" t="s">
        <v>171</v>
      </c>
      <c r="W48" s="603" t="s">
        <v>177</v>
      </c>
      <c r="X48" s="267" t="s">
        <v>154</v>
      </c>
      <c r="Y48" s="614" t="s">
        <v>99</v>
      </c>
      <c r="Z48" s="117"/>
    </row>
    <row r="49" spans="2:25" s="356" customFormat="1" ht="20.100000000000001" customHeight="1" x14ac:dyDescent="0.15">
      <c r="B49" s="431">
        <v>1</v>
      </c>
      <c r="C49" s="432" t="s">
        <v>241</v>
      </c>
      <c r="D49" s="432"/>
      <c r="E49" s="432" t="s">
        <v>256</v>
      </c>
      <c r="F49" s="433"/>
      <c r="G49" s="375">
        <f>G51+G50*G52</f>
        <v>0</v>
      </c>
      <c r="H49" s="375">
        <f t="shared" ref="H49:W49" si="8">H51+H50*H52</f>
        <v>0</v>
      </c>
      <c r="I49" s="375">
        <f t="shared" si="8"/>
        <v>0</v>
      </c>
      <c r="J49" s="375">
        <f t="shared" si="8"/>
        <v>0</v>
      </c>
      <c r="K49" s="375">
        <f t="shared" si="8"/>
        <v>0</v>
      </c>
      <c r="L49" s="375">
        <f t="shared" si="8"/>
        <v>0</v>
      </c>
      <c r="M49" s="375">
        <f t="shared" si="8"/>
        <v>0</v>
      </c>
      <c r="N49" s="375">
        <f t="shared" si="8"/>
        <v>0</v>
      </c>
      <c r="O49" s="375">
        <f t="shared" si="8"/>
        <v>0</v>
      </c>
      <c r="P49" s="375">
        <f t="shared" si="8"/>
        <v>0</v>
      </c>
      <c r="Q49" s="375">
        <f t="shared" si="8"/>
        <v>0</v>
      </c>
      <c r="R49" s="375">
        <f t="shared" si="8"/>
        <v>0</v>
      </c>
      <c r="S49" s="375">
        <f t="shared" si="8"/>
        <v>0</v>
      </c>
      <c r="T49" s="375">
        <f t="shared" si="8"/>
        <v>0</v>
      </c>
      <c r="U49" s="375">
        <f t="shared" si="8"/>
        <v>0</v>
      </c>
      <c r="V49" s="375">
        <f t="shared" si="8"/>
        <v>0</v>
      </c>
      <c r="W49" s="376">
        <f t="shared" si="8"/>
        <v>0</v>
      </c>
      <c r="X49" s="618">
        <f>SUM(G49:W49)</f>
        <v>0</v>
      </c>
      <c r="Y49" s="747"/>
    </row>
    <row r="50" spans="2:25" s="356" customFormat="1" ht="20.100000000000001" customHeight="1" x14ac:dyDescent="0.15">
      <c r="B50" s="434"/>
      <c r="C50" s="435" t="s">
        <v>257</v>
      </c>
      <c r="D50" s="436"/>
      <c r="E50" s="436" t="s">
        <v>258</v>
      </c>
      <c r="F50" s="437"/>
      <c r="G50" s="360"/>
      <c r="H50" s="361"/>
      <c r="I50" s="362"/>
      <c r="J50" s="362"/>
      <c r="K50" s="362"/>
      <c r="L50" s="362"/>
      <c r="M50" s="363"/>
      <c r="N50" s="363"/>
      <c r="O50" s="363"/>
      <c r="P50" s="363"/>
      <c r="Q50" s="363"/>
      <c r="R50" s="362"/>
      <c r="S50" s="362"/>
      <c r="T50" s="362"/>
      <c r="U50" s="363"/>
      <c r="V50" s="364"/>
      <c r="W50" s="365"/>
      <c r="X50" s="753"/>
      <c r="Y50" s="747"/>
    </row>
    <row r="51" spans="2:25" s="356" customFormat="1" ht="20.100000000000001" customHeight="1" x14ac:dyDescent="0.15">
      <c r="B51" s="434"/>
      <c r="C51" s="438" t="s">
        <v>259</v>
      </c>
      <c r="D51" s="439"/>
      <c r="E51" s="439" t="s">
        <v>256</v>
      </c>
      <c r="F51" s="440"/>
      <c r="G51" s="366"/>
      <c r="H51" s="367"/>
      <c r="I51" s="368"/>
      <c r="J51" s="368"/>
      <c r="K51" s="368"/>
      <c r="L51" s="368"/>
      <c r="M51" s="369"/>
      <c r="N51" s="369"/>
      <c r="O51" s="369"/>
      <c r="P51" s="369"/>
      <c r="Q51" s="369"/>
      <c r="R51" s="368"/>
      <c r="S51" s="368"/>
      <c r="T51" s="368"/>
      <c r="U51" s="369"/>
      <c r="V51" s="370"/>
      <c r="W51" s="371"/>
      <c r="X51" s="754"/>
      <c r="Y51" s="747"/>
    </row>
    <row r="52" spans="2:25" s="356" customFormat="1" ht="20.100000000000001" customHeight="1" x14ac:dyDescent="0.15">
      <c r="B52" s="441"/>
      <c r="C52" s="442" t="s">
        <v>260</v>
      </c>
      <c r="D52" s="443"/>
      <c r="E52" s="443" t="s">
        <v>256</v>
      </c>
      <c r="F52" s="444"/>
      <c r="G52" s="359"/>
      <c r="H52" s="357"/>
      <c r="I52" s="358"/>
      <c r="J52" s="358"/>
      <c r="K52" s="358"/>
      <c r="L52" s="358"/>
      <c r="M52" s="372"/>
      <c r="N52" s="372"/>
      <c r="O52" s="372"/>
      <c r="P52" s="372"/>
      <c r="Q52" s="372"/>
      <c r="R52" s="358"/>
      <c r="S52" s="358"/>
      <c r="T52" s="358"/>
      <c r="U52" s="372"/>
      <c r="V52" s="373"/>
      <c r="W52" s="374"/>
      <c r="X52" s="755"/>
      <c r="Y52" s="748"/>
    </row>
    <row r="53" spans="2:25" s="356" customFormat="1" ht="20.100000000000001" customHeight="1" x14ac:dyDescent="0.15">
      <c r="B53" s="445">
        <v>2</v>
      </c>
      <c r="C53" s="432" t="s">
        <v>242</v>
      </c>
      <c r="D53" s="432"/>
      <c r="E53" s="432" t="s">
        <v>256</v>
      </c>
      <c r="F53" s="433"/>
      <c r="G53" s="375">
        <f>G54+G55</f>
        <v>0</v>
      </c>
      <c r="H53" s="375">
        <f t="shared" ref="H53:X53" si="9">H54+H55</f>
        <v>0</v>
      </c>
      <c r="I53" s="375">
        <f t="shared" si="9"/>
        <v>0</v>
      </c>
      <c r="J53" s="375">
        <f t="shared" si="9"/>
        <v>0</v>
      </c>
      <c r="K53" s="375">
        <f t="shared" si="9"/>
        <v>0</v>
      </c>
      <c r="L53" s="375">
        <f t="shared" si="9"/>
        <v>0</v>
      </c>
      <c r="M53" s="375">
        <f t="shared" si="9"/>
        <v>0</v>
      </c>
      <c r="N53" s="375">
        <f t="shared" si="9"/>
        <v>0</v>
      </c>
      <c r="O53" s="375">
        <f t="shared" si="9"/>
        <v>0</v>
      </c>
      <c r="P53" s="375">
        <f t="shared" si="9"/>
        <v>0</v>
      </c>
      <c r="Q53" s="375">
        <f t="shared" si="9"/>
        <v>0</v>
      </c>
      <c r="R53" s="375">
        <f t="shared" si="9"/>
        <v>0</v>
      </c>
      <c r="S53" s="375">
        <f t="shared" si="9"/>
        <v>0</v>
      </c>
      <c r="T53" s="375">
        <f t="shared" si="9"/>
        <v>0</v>
      </c>
      <c r="U53" s="375">
        <f t="shared" si="9"/>
        <v>0</v>
      </c>
      <c r="V53" s="375">
        <f t="shared" si="9"/>
        <v>0</v>
      </c>
      <c r="W53" s="376">
        <f t="shared" si="9"/>
        <v>0</v>
      </c>
      <c r="X53" s="619">
        <f t="shared" si="9"/>
        <v>0</v>
      </c>
      <c r="Y53" s="749"/>
    </row>
    <row r="54" spans="2:25" s="356" customFormat="1" ht="20.100000000000001" customHeight="1" x14ac:dyDescent="0.15">
      <c r="B54" s="434"/>
      <c r="C54" s="435" t="s">
        <v>261</v>
      </c>
      <c r="D54" s="436"/>
      <c r="E54" s="436" t="s">
        <v>256</v>
      </c>
      <c r="F54" s="437"/>
      <c r="G54" s="360">
        <v>0</v>
      </c>
      <c r="H54" s="360">
        <v>0</v>
      </c>
      <c r="I54" s="360">
        <v>0</v>
      </c>
      <c r="J54" s="360">
        <v>0</v>
      </c>
      <c r="K54" s="360">
        <v>0</v>
      </c>
      <c r="L54" s="360">
        <v>0</v>
      </c>
      <c r="M54" s="360">
        <v>0</v>
      </c>
      <c r="N54" s="360">
        <v>0</v>
      </c>
      <c r="O54" s="360">
        <v>0</v>
      </c>
      <c r="P54" s="360">
        <v>0</v>
      </c>
      <c r="Q54" s="360">
        <v>0</v>
      </c>
      <c r="R54" s="360">
        <v>0</v>
      </c>
      <c r="S54" s="360">
        <v>0</v>
      </c>
      <c r="T54" s="360">
        <v>0</v>
      </c>
      <c r="U54" s="360">
        <v>0</v>
      </c>
      <c r="V54" s="360">
        <v>0</v>
      </c>
      <c r="W54" s="361">
        <v>0</v>
      </c>
      <c r="X54" s="750"/>
      <c r="Y54" s="747"/>
    </row>
    <row r="55" spans="2:25" s="356" customFormat="1" ht="20.100000000000001" customHeight="1" x14ac:dyDescent="0.15">
      <c r="B55" s="434"/>
      <c r="C55" s="438" t="s">
        <v>262</v>
      </c>
      <c r="D55" s="439"/>
      <c r="E55" s="439" t="s">
        <v>256</v>
      </c>
      <c r="F55" s="449" t="s">
        <v>265</v>
      </c>
      <c r="G55" s="366">
        <f>G56*(G57+G58)</f>
        <v>0</v>
      </c>
      <c r="H55" s="366">
        <f t="shared" ref="H55:W55" si="10">H56*(H57+H58)</f>
        <v>0</v>
      </c>
      <c r="I55" s="366">
        <f t="shared" si="10"/>
        <v>0</v>
      </c>
      <c r="J55" s="366">
        <f t="shared" si="10"/>
        <v>0</v>
      </c>
      <c r="K55" s="366">
        <f t="shared" si="10"/>
        <v>0</v>
      </c>
      <c r="L55" s="366">
        <f t="shared" si="10"/>
        <v>0</v>
      </c>
      <c r="M55" s="366">
        <f t="shared" si="10"/>
        <v>0</v>
      </c>
      <c r="N55" s="366">
        <f t="shared" si="10"/>
        <v>0</v>
      </c>
      <c r="O55" s="366">
        <f t="shared" si="10"/>
        <v>0</v>
      </c>
      <c r="P55" s="366">
        <f t="shared" si="10"/>
        <v>0</v>
      </c>
      <c r="Q55" s="366">
        <f t="shared" si="10"/>
        <v>0</v>
      </c>
      <c r="R55" s="366">
        <f t="shared" si="10"/>
        <v>0</v>
      </c>
      <c r="S55" s="366">
        <f t="shared" si="10"/>
        <v>0</v>
      </c>
      <c r="T55" s="366">
        <f t="shared" si="10"/>
        <v>0</v>
      </c>
      <c r="U55" s="366">
        <f t="shared" si="10"/>
        <v>0</v>
      </c>
      <c r="V55" s="366">
        <f t="shared" si="10"/>
        <v>0</v>
      </c>
      <c r="W55" s="367">
        <f t="shared" si="10"/>
        <v>0</v>
      </c>
      <c r="X55" s="751"/>
      <c r="Y55" s="747"/>
    </row>
    <row r="56" spans="2:25" s="356" customFormat="1" ht="20.100000000000001" customHeight="1" x14ac:dyDescent="0.15">
      <c r="B56" s="434"/>
      <c r="C56" s="446" t="s">
        <v>263</v>
      </c>
      <c r="D56" s="447"/>
      <c r="E56" s="448" t="s">
        <v>264</v>
      </c>
      <c r="F56" s="449"/>
      <c r="G56" s="366"/>
      <c r="H56" s="366"/>
      <c r="I56" s="366"/>
      <c r="J56" s="366"/>
      <c r="K56" s="366"/>
      <c r="L56" s="366"/>
      <c r="M56" s="366"/>
      <c r="N56" s="366"/>
      <c r="O56" s="366"/>
      <c r="P56" s="366"/>
      <c r="Q56" s="366"/>
      <c r="R56" s="366"/>
      <c r="S56" s="366"/>
      <c r="T56" s="366"/>
      <c r="U56" s="366"/>
      <c r="V56" s="366"/>
      <c r="W56" s="367"/>
      <c r="X56" s="751"/>
      <c r="Y56" s="747"/>
    </row>
    <row r="57" spans="2:25" s="356" customFormat="1" ht="20.100000000000001" customHeight="1" x14ac:dyDescent="0.15">
      <c r="B57" s="434"/>
      <c r="C57" s="438" t="s">
        <v>266</v>
      </c>
      <c r="D57" s="439"/>
      <c r="E57" s="450" t="s">
        <v>267</v>
      </c>
      <c r="F57" s="440"/>
      <c r="G57" s="366"/>
      <c r="H57" s="367"/>
      <c r="I57" s="368"/>
      <c r="J57" s="368"/>
      <c r="K57" s="368"/>
      <c r="L57" s="368"/>
      <c r="M57" s="369"/>
      <c r="N57" s="369"/>
      <c r="O57" s="369"/>
      <c r="P57" s="369"/>
      <c r="Q57" s="369"/>
      <c r="R57" s="368"/>
      <c r="S57" s="368"/>
      <c r="T57" s="368"/>
      <c r="U57" s="369"/>
      <c r="V57" s="369"/>
      <c r="W57" s="371"/>
      <c r="X57" s="751"/>
      <c r="Y57" s="747"/>
    </row>
    <row r="58" spans="2:25" s="356" customFormat="1" ht="20.100000000000001" customHeight="1" x14ac:dyDescent="0.15">
      <c r="B58" s="441"/>
      <c r="C58" s="442" t="s">
        <v>268</v>
      </c>
      <c r="D58" s="443"/>
      <c r="E58" s="450" t="s">
        <v>267</v>
      </c>
      <c r="F58" s="433"/>
      <c r="G58" s="377"/>
      <c r="H58" s="378"/>
      <c r="I58" s="379"/>
      <c r="J58" s="379"/>
      <c r="K58" s="379"/>
      <c r="L58" s="379"/>
      <c r="M58" s="380"/>
      <c r="N58" s="380"/>
      <c r="O58" s="380"/>
      <c r="P58" s="380"/>
      <c r="Q58" s="380"/>
      <c r="R58" s="379"/>
      <c r="S58" s="379"/>
      <c r="T58" s="379"/>
      <c r="U58" s="380"/>
      <c r="V58" s="380"/>
      <c r="W58" s="381"/>
      <c r="X58" s="752"/>
      <c r="Y58" s="748"/>
    </row>
    <row r="59" spans="2:25" s="356" customFormat="1" ht="20.100000000000001" customHeight="1" x14ac:dyDescent="0.15">
      <c r="B59" s="445">
        <v>5</v>
      </c>
      <c r="C59" s="451" t="s">
        <v>243</v>
      </c>
      <c r="D59" s="451"/>
      <c r="E59" s="451" t="s">
        <v>256</v>
      </c>
      <c r="F59" s="452"/>
      <c r="G59" s="375">
        <f>G60+G61*G62</f>
        <v>0</v>
      </c>
      <c r="H59" s="375">
        <f t="shared" ref="H59:W59" si="11">H60+H61*H62</f>
        <v>0</v>
      </c>
      <c r="I59" s="375">
        <f t="shared" si="11"/>
        <v>0</v>
      </c>
      <c r="J59" s="375">
        <f t="shared" si="11"/>
        <v>0</v>
      </c>
      <c r="K59" s="375">
        <f t="shared" si="11"/>
        <v>0</v>
      </c>
      <c r="L59" s="375">
        <f t="shared" si="11"/>
        <v>0</v>
      </c>
      <c r="M59" s="375">
        <f t="shared" si="11"/>
        <v>0</v>
      </c>
      <c r="N59" s="375">
        <f t="shared" si="11"/>
        <v>0</v>
      </c>
      <c r="O59" s="375">
        <f t="shared" si="11"/>
        <v>0</v>
      </c>
      <c r="P59" s="375">
        <f t="shared" si="11"/>
        <v>0</v>
      </c>
      <c r="Q59" s="375">
        <f t="shared" si="11"/>
        <v>0</v>
      </c>
      <c r="R59" s="375">
        <f t="shared" si="11"/>
        <v>0</v>
      </c>
      <c r="S59" s="375">
        <f t="shared" si="11"/>
        <v>0</v>
      </c>
      <c r="T59" s="375">
        <f t="shared" si="11"/>
        <v>0</v>
      </c>
      <c r="U59" s="375">
        <f t="shared" si="11"/>
        <v>0</v>
      </c>
      <c r="V59" s="375">
        <f t="shared" si="11"/>
        <v>0</v>
      </c>
      <c r="W59" s="376">
        <f t="shared" si="11"/>
        <v>0</v>
      </c>
      <c r="X59" s="620">
        <f>SUM(G59:W59)</f>
        <v>0</v>
      </c>
      <c r="Y59" s="749"/>
    </row>
    <row r="60" spans="2:25" s="356" customFormat="1" ht="20.100000000000001" customHeight="1" x14ac:dyDescent="0.15">
      <c r="B60" s="445"/>
      <c r="C60" s="435" t="s">
        <v>261</v>
      </c>
      <c r="D60" s="436"/>
      <c r="E60" s="436" t="s">
        <v>256</v>
      </c>
      <c r="F60" s="437"/>
      <c r="G60" s="503"/>
      <c r="H60" s="360"/>
      <c r="I60" s="360"/>
      <c r="J60" s="360"/>
      <c r="K60" s="360"/>
      <c r="L60" s="360"/>
      <c r="M60" s="360"/>
      <c r="N60" s="360"/>
      <c r="O60" s="360"/>
      <c r="P60" s="360"/>
      <c r="Q60" s="360"/>
      <c r="R60" s="360"/>
      <c r="S60" s="360"/>
      <c r="T60" s="360"/>
      <c r="U60" s="360"/>
      <c r="V60" s="360"/>
      <c r="W60" s="361"/>
      <c r="X60" s="753"/>
      <c r="Y60" s="747"/>
    </row>
    <row r="61" spans="2:25" s="356" customFormat="1" ht="20.100000000000001" customHeight="1" x14ac:dyDescent="0.15">
      <c r="B61" s="434"/>
      <c r="C61" s="607" t="s">
        <v>337</v>
      </c>
      <c r="D61" s="446"/>
      <c r="E61" s="608" t="s">
        <v>258</v>
      </c>
      <c r="F61" s="609"/>
      <c r="G61" s="610"/>
      <c r="H61" s="611"/>
      <c r="I61" s="611"/>
      <c r="J61" s="611"/>
      <c r="K61" s="611"/>
      <c r="L61" s="611"/>
      <c r="M61" s="611"/>
      <c r="N61" s="611"/>
      <c r="O61" s="611"/>
      <c r="P61" s="611"/>
      <c r="Q61" s="611"/>
      <c r="R61" s="611"/>
      <c r="S61" s="611"/>
      <c r="T61" s="611"/>
      <c r="U61" s="611"/>
      <c r="V61" s="611"/>
      <c r="W61" s="612"/>
      <c r="X61" s="754"/>
      <c r="Y61" s="747"/>
    </row>
    <row r="62" spans="2:25" s="356" customFormat="1" ht="20.100000000000001" customHeight="1" x14ac:dyDescent="0.15">
      <c r="B62" s="434"/>
      <c r="C62" s="453" t="s">
        <v>338</v>
      </c>
      <c r="D62" s="454"/>
      <c r="E62" s="455" t="s">
        <v>269</v>
      </c>
      <c r="F62" s="456"/>
      <c r="G62" s="377"/>
      <c r="H62" s="378"/>
      <c r="I62" s="379"/>
      <c r="J62" s="379"/>
      <c r="K62" s="379"/>
      <c r="L62" s="379"/>
      <c r="M62" s="380"/>
      <c r="N62" s="380"/>
      <c r="O62" s="380"/>
      <c r="P62" s="380"/>
      <c r="Q62" s="380"/>
      <c r="R62" s="379"/>
      <c r="S62" s="379"/>
      <c r="T62" s="379"/>
      <c r="U62" s="380"/>
      <c r="V62" s="380"/>
      <c r="W62" s="381"/>
      <c r="X62" s="755"/>
      <c r="Y62" s="748"/>
    </row>
    <row r="63" spans="2:25" s="356" customFormat="1" ht="20.100000000000001" customHeight="1" x14ac:dyDescent="0.15">
      <c r="B63" s="505">
        <v>4</v>
      </c>
      <c r="C63" s="504" t="s">
        <v>244</v>
      </c>
      <c r="D63" s="451"/>
      <c r="E63" s="451"/>
      <c r="F63" s="506"/>
      <c r="G63" s="361"/>
      <c r="H63" s="362"/>
      <c r="I63" s="360"/>
      <c r="J63" s="360"/>
      <c r="K63" s="361"/>
      <c r="L63" s="362"/>
      <c r="M63" s="362"/>
      <c r="N63" s="362"/>
      <c r="O63" s="361"/>
      <c r="P63" s="362"/>
      <c r="Q63" s="362"/>
      <c r="R63" s="362"/>
      <c r="S63" s="362"/>
      <c r="T63" s="362"/>
      <c r="U63" s="362"/>
      <c r="V63" s="362"/>
      <c r="W63" s="382"/>
      <c r="X63" s="620">
        <f>SUM(G63:W63)</f>
        <v>0</v>
      </c>
      <c r="Y63" s="615"/>
    </row>
    <row r="64" spans="2:25" s="356" customFormat="1" ht="20.100000000000001" customHeight="1" thickBot="1" x14ac:dyDescent="0.2">
      <c r="B64" s="458">
        <v>5</v>
      </c>
      <c r="C64" s="447" t="s">
        <v>245</v>
      </c>
      <c r="D64" s="447"/>
      <c r="E64" s="459"/>
      <c r="F64" s="457"/>
      <c r="G64" s="361"/>
      <c r="H64" s="362"/>
      <c r="I64" s="360"/>
      <c r="J64" s="360"/>
      <c r="K64" s="361"/>
      <c r="L64" s="362"/>
      <c r="M64" s="362"/>
      <c r="N64" s="362"/>
      <c r="O64" s="361"/>
      <c r="P64" s="362"/>
      <c r="Q64" s="362"/>
      <c r="R64" s="362"/>
      <c r="S64" s="362"/>
      <c r="T64" s="362"/>
      <c r="U64" s="362"/>
      <c r="V64" s="362"/>
      <c r="W64" s="382"/>
      <c r="X64" s="620">
        <f>SUM(G64:W64)</f>
        <v>0</v>
      </c>
      <c r="Y64" s="616"/>
    </row>
    <row r="65" spans="1:27" s="280" customFormat="1" ht="20.100000000000001" customHeight="1" thickBot="1" x14ac:dyDescent="0.2">
      <c r="B65" s="654" t="s">
        <v>354</v>
      </c>
      <c r="C65" s="655"/>
      <c r="D65" s="655"/>
      <c r="E65" s="655"/>
      <c r="F65" s="656" t="s">
        <v>256</v>
      </c>
      <c r="G65" s="383">
        <f>G49+G53+G59+G63+G64</f>
        <v>0</v>
      </c>
      <c r="H65" s="383">
        <f>H49+H53+H59+H63+H64</f>
        <v>0</v>
      </c>
      <c r="I65" s="383">
        <f t="shared" ref="I65:W65" si="12">I49+I53+I59+I63+I64</f>
        <v>0</v>
      </c>
      <c r="J65" s="383">
        <f t="shared" si="12"/>
        <v>0</v>
      </c>
      <c r="K65" s="383">
        <f t="shared" si="12"/>
        <v>0</v>
      </c>
      <c r="L65" s="383">
        <f t="shared" si="12"/>
        <v>0</v>
      </c>
      <c r="M65" s="383">
        <f t="shared" si="12"/>
        <v>0</v>
      </c>
      <c r="N65" s="383">
        <f t="shared" si="12"/>
        <v>0</v>
      </c>
      <c r="O65" s="383">
        <f t="shared" si="12"/>
        <v>0</v>
      </c>
      <c r="P65" s="383">
        <f t="shared" si="12"/>
        <v>0</v>
      </c>
      <c r="Q65" s="383">
        <f t="shared" si="12"/>
        <v>0</v>
      </c>
      <c r="R65" s="383">
        <f t="shared" si="12"/>
        <v>0</v>
      </c>
      <c r="S65" s="383">
        <f t="shared" si="12"/>
        <v>0</v>
      </c>
      <c r="T65" s="383">
        <f t="shared" si="12"/>
        <v>0</v>
      </c>
      <c r="U65" s="383">
        <f t="shared" si="12"/>
        <v>0</v>
      </c>
      <c r="V65" s="383">
        <f t="shared" si="12"/>
        <v>0</v>
      </c>
      <c r="W65" s="613">
        <f t="shared" si="12"/>
        <v>0</v>
      </c>
      <c r="X65" s="621">
        <f>SUM(G65:W65)</f>
        <v>0</v>
      </c>
      <c r="Y65" s="617"/>
    </row>
    <row r="66" spans="1:27" s="280" customFormat="1" ht="20.100000000000001" customHeight="1" x14ac:dyDescent="0.15">
      <c r="B66" s="384"/>
      <c r="C66" s="384"/>
      <c r="D66" s="384"/>
      <c r="E66" s="385"/>
      <c r="F66" s="378"/>
      <c r="G66" s="378"/>
      <c r="H66" s="378"/>
      <c r="I66" s="378"/>
      <c r="J66" s="378"/>
      <c r="K66" s="378"/>
      <c r="L66" s="378"/>
      <c r="M66" s="378"/>
      <c r="N66" s="378"/>
      <c r="O66" s="378"/>
      <c r="P66" s="378"/>
      <c r="Q66" s="378"/>
      <c r="R66" s="378"/>
      <c r="S66" s="378"/>
      <c r="T66" s="378"/>
      <c r="U66" s="378"/>
      <c r="V66" s="378"/>
      <c r="W66" s="378"/>
      <c r="X66" s="295"/>
    </row>
    <row r="67" spans="1:27" s="105" customFormat="1" ht="18" customHeight="1" thickBot="1" x14ac:dyDescent="0.2">
      <c r="B67" s="735" t="s">
        <v>95</v>
      </c>
      <c r="C67" s="735"/>
      <c r="D67" s="735"/>
      <c r="E67" s="735"/>
      <c r="F67" s="44"/>
      <c r="G67" s="247"/>
      <c r="H67" s="44"/>
      <c r="J67" s="107"/>
      <c r="X67" s="287" t="s">
        <v>137</v>
      </c>
    </row>
    <row r="68" spans="1:27" s="105" customFormat="1" ht="18" customHeight="1" thickBot="1" x14ac:dyDescent="0.2">
      <c r="B68" s="658" t="s">
        <v>97</v>
      </c>
      <c r="C68" s="659"/>
      <c r="D68" s="659"/>
      <c r="E68" s="659"/>
      <c r="F68" s="739"/>
      <c r="G68" s="266" t="s">
        <v>24</v>
      </c>
      <c r="H68" s="266" t="s">
        <v>25</v>
      </c>
      <c r="I68" s="266" t="s">
        <v>26</v>
      </c>
      <c r="J68" s="266" t="s">
        <v>27</v>
      </c>
      <c r="K68" s="266" t="s">
        <v>28</v>
      </c>
      <c r="L68" s="266" t="s">
        <v>29</v>
      </c>
      <c r="M68" s="266" t="s">
        <v>30</v>
      </c>
      <c r="N68" s="266" t="s">
        <v>31</v>
      </c>
      <c r="O68" s="266" t="s">
        <v>32</v>
      </c>
      <c r="P68" s="266" t="s">
        <v>33</v>
      </c>
      <c r="Q68" s="266" t="s">
        <v>34</v>
      </c>
      <c r="R68" s="266" t="s">
        <v>35</v>
      </c>
      <c r="S68" s="266" t="s">
        <v>36</v>
      </c>
      <c r="T68" s="266" t="s">
        <v>98</v>
      </c>
      <c r="U68" s="266" t="s">
        <v>172</v>
      </c>
      <c r="V68" s="266" t="s">
        <v>171</v>
      </c>
      <c r="W68" s="266" t="s">
        <v>177</v>
      </c>
      <c r="X68" s="494" t="s">
        <v>154</v>
      </c>
      <c r="Y68" s="267" t="s">
        <v>99</v>
      </c>
    </row>
    <row r="69" spans="1:27" s="105" customFormat="1" ht="18" customHeight="1" thickBot="1" x14ac:dyDescent="0.2">
      <c r="B69" s="740" t="s">
        <v>251</v>
      </c>
      <c r="C69" s="741"/>
      <c r="D69" s="741"/>
      <c r="E69" s="741"/>
      <c r="F69" s="742"/>
      <c r="G69" s="631" t="s">
        <v>17</v>
      </c>
      <c r="H69" s="631" t="s">
        <v>17</v>
      </c>
      <c r="I69" s="631"/>
      <c r="J69" s="631"/>
      <c r="K69" s="631"/>
      <c r="L69" s="631"/>
      <c r="M69" s="631"/>
      <c r="N69" s="631"/>
      <c r="O69" s="631"/>
      <c r="P69" s="631"/>
      <c r="Q69" s="631"/>
      <c r="R69" s="631"/>
      <c r="S69" s="631"/>
      <c r="T69" s="631"/>
      <c r="U69" s="631"/>
      <c r="V69" s="631"/>
      <c r="W69" s="631"/>
      <c r="X69" s="632">
        <f>SUM(I69:W69)</f>
        <v>0</v>
      </c>
      <c r="Y69" s="633"/>
    </row>
    <row r="70" spans="1:27" s="105" customFormat="1" ht="18" customHeight="1" thickBot="1" x14ac:dyDescent="0.2">
      <c r="B70" s="634" t="s">
        <v>252</v>
      </c>
      <c r="C70" s="635"/>
      <c r="D70" s="636"/>
      <c r="E70" s="636"/>
      <c r="F70" s="637"/>
      <c r="G70" s="638" t="s">
        <v>17</v>
      </c>
      <c r="H70" s="638" t="s">
        <v>17</v>
      </c>
      <c r="I70" s="639"/>
      <c r="J70" s="639"/>
      <c r="K70" s="639"/>
      <c r="L70" s="639"/>
      <c r="M70" s="639"/>
      <c r="N70" s="639"/>
      <c r="O70" s="639"/>
      <c r="P70" s="639"/>
      <c r="Q70" s="639"/>
      <c r="R70" s="639"/>
      <c r="S70" s="639"/>
      <c r="T70" s="639"/>
      <c r="U70" s="639"/>
      <c r="V70" s="639"/>
      <c r="W70" s="639"/>
      <c r="X70" s="632">
        <f>SUM(I70:W70)</f>
        <v>0</v>
      </c>
      <c r="Y70" s="640"/>
    </row>
    <row r="71" spans="1:27" s="116" customFormat="1" ht="18" customHeight="1" x14ac:dyDescent="0.15">
      <c r="A71" s="23"/>
      <c r="B71" s="647"/>
      <c r="C71" s="648" t="s">
        <v>350</v>
      </c>
      <c r="D71" s="296"/>
      <c r="E71" s="297"/>
      <c r="F71" s="297"/>
      <c r="G71" s="298"/>
      <c r="H71" s="298"/>
      <c r="I71" s="298"/>
      <c r="J71" s="298"/>
      <c r="K71" s="298"/>
      <c r="L71" s="298"/>
      <c r="M71" s="298"/>
      <c r="N71" s="298"/>
      <c r="O71" s="298"/>
      <c r="P71" s="298"/>
      <c r="Q71" s="298"/>
      <c r="R71" s="298"/>
      <c r="S71" s="298"/>
      <c r="T71" s="298"/>
      <c r="U71" s="298"/>
      <c r="V71" s="298"/>
      <c r="W71" s="298"/>
      <c r="X71" s="298"/>
      <c r="Y71" s="298"/>
      <c r="Z71" s="117"/>
    </row>
    <row r="72" spans="1:27" s="117" customFormat="1" ht="18" customHeight="1" x14ac:dyDescent="0.15">
      <c r="B72" s="120" t="s">
        <v>20</v>
      </c>
      <c r="C72" s="24" t="s">
        <v>141</v>
      </c>
      <c r="D72" s="24"/>
      <c r="E72" s="24"/>
      <c r="F72" s="24"/>
      <c r="G72" s="24"/>
      <c r="H72" s="24"/>
      <c r="I72" s="24"/>
      <c r="J72" s="24"/>
      <c r="K72" s="24"/>
      <c r="L72" s="24"/>
      <c r="M72" s="24"/>
      <c r="N72" s="24"/>
      <c r="O72" s="24"/>
      <c r="P72" s="24"/>
      <c r="Q72" s="24"/>
      <c r="R72" s="24"/>
      <c r="S72" s="24"/>
      <c r="T72" s="24"/>
      <c r="U72" s="24"/>
      <c r="V72" s="24"/>
      <c r="W72" s="24"/>
      <c r="X72" s="24"/>
      <c r="Y72" s="24"/>
      <c r="Z72" s="24"/>
      <c r="AA72" s="24"/>
    </row>
    <row r="73" spans="1:27" s="117" customFormat="1" ht="18" customHeight="1" x14ac:dyDescent="0.15">
      <c r="B73" s="120" t="s">
        <v>21</v>
      </c>
      <c r="C73" s="24" t="s">
        <v>7</v>
      </c>
      <c r="D73" s="25"/>
      <c r="E73" s="25"/>
      <c r="F73" s="25"/>
      <c r="G73" s="25"/>
      <c r="H73" s="25"/>
      <c r="I73" s="25"/>
      <c r="J73" s="25"/>
      <c r="K73" s="25"/>
      <c r="L73" s="25"/>
      <c r="M73" s="25"/>
      <c r="N73" s="25"/>
      <c r="O73" s="25"/>
      <c r="P73" s="25"/>
      <c r="Q73" s="25"/>
      <c r="R73" s="25"/>
      <c r="S73" s="25"/>
      <c r="T73" s="25"/>
      <c r="U73" s="25"/>
      <c r="V73" s="25"/>
      <c r="W73" s="25"/>
      <c r="X73" s="25"/>
      <c r="Y73" s="25"/>
      <c r="Z73" s="25"/>
      <c r="AA73" s="25"/>
    </row>
    <row r="74" spans="1:27" s="117" customFormat="1" ht="18" customHeight="1" x14ac:dyDescent="0.15">
      <c r="B74" s="120" t="s">
        <v>22</v>
      </c>
      <c r="C74" s="24" t="s">
        <v>9</v>
      </c>
      <c r="D74" s="25"/>
      <c r="E74" s="25"/>
      <c r="F74" s="25"/>
      <c r="G74" s="25"/>
      <c r="H74" s="25"/>
      <c r="I74" s="25"/>
      <c r="J74" s="25"/>
      <c r="K74" s="25"/>
      <c r="L74" s="25"/>
      <c r="M74" s="25"/>
      <c r="N74" s="25"/>
      <c r="O74" s="25"/>
      <c r="P74" s="25"/>
      <c r="Q74" s="25"/>
      <c r="R74" s="25"/>
      <c r="S74" s="25"/>
      <c r="T74" s="25"/>
      <c r="U74" s="25"/>
      <c r="V74" s="25"/>
      <c r="W74" s="25"/>
      <c r="X74" s="25"/>
      <c r="Y74" s="25"/>
      <c r="Z74" s="25"/>
      <c r="AA74" s="25"/>
    </row>
    <row r="75" spans="1:27" s="14" customFormat="1" ht="18" customHeight="1" x14ac:dyDescent="0.15">
      <c r="B75" s="120" t="s">
        <v>23</v>
      </c>
      <c r="C75" s="24" t="s">
        <v>43</v>
      </c>
    </row>
    <row r="76" spans="1:27" s="117" customFormat="1" ht="18" customHeight="1" x14ac:dyDescent="0.15">
      <c r="B76" s="120" t="s">
        <v>23</v>
      </c>
      <c r="C76" s="24" t="s">
        <v>15</v>
      </c>
      <c r="D76" s="25"/>
      <c r="E76" s="25"/>
      <c r="F76" s="25"/>
      <c r="G76" s="25"/>
      <c r="H76" s="25"/>
      <c r="I76" s="25"/>
      <c r="J76" s="25"/>
      <c r="K76" s="25"/>
      <c r="L76" s="25"/>
      <c r="M76" s="25"/>
      <c r="N76" s="25"/>
      <c r="O76" s="25"/>
      <c r="P76" s="25"/>
      <c r="Q76" s="25"/>
      <c r="R76" s="25"/>
      <c r="S76" s="25"/>
      <c r="T76" s="25"/>
      <c r="U76" s="25"/>
      <c r="V76" s="25"/>
      <c r="W76" s="25"/>
      <c r="X76" s="25"/>
      <c r="Y76" s="25"/>
      <c r="Z76" s="25"/>
      <c r="AA76" s="25"/>
    </row>
    <row r="77" spans="1:27" s="117" customFormat="1" ht="18" customHeight="1" x14ac:dyDescent="0.15">
      <c r="B77" s="649" t="s">
        <v>23</v>
      </c>
      <c r="C77" s="650" t="s">
        <v>351</v>
      </c>
      <c r="D77" s="643"/>
      <c r="E77" s="643"/>
      <c r="F77" s="643"/>
      <c r="G77" s="643"/>
      <c r="H77" s="643"/>
      <c r="I77" s="643"/>
      <c r="J77" s="643"/>
      <c r="K77" s="643"/>
      <c r="L77" s="25"/>
      <c r="M77" s="25"/>
      <c r="N77" s="25"/>
      <c r="O77" s="25"/>
      <c r="P77" s="25"/>
      <c r="Q77" s="25"/>
      <c r="R77" s="25"/>
      <c r="S77" s="25"/>
      <c r="T77" s="25"/>
      <c r="U77" s="25"/>
      <c r="V77" s="25"/>
      <c r="W77" s="25"/>
      <c r="X77" s="25"/>
      <c r="Y77" s="25"/>
      <c r="Z77" s="25"/>
      <c r="AA77" s="25"/>
    </row>
    <row r="78" spans="1:27" s="117" customFormat="1" ht="18" customHeight="1" x14ac:dyDescent="0.15">
      <c r="B78" s="120" t="s">
        <v>18</v>
      </c>
      <c r="C78" s="24" t="s">
        <v>47</v>
      </c>
      <c r="D78" s="25"/>
      <c r="E78" s="25"/>
      <c r="F78" s="25"/>
      <c r="G78" s="25"/>
      <c r="H78" s="25"/>
      <c r="I78" s="25"/>
      <c r="J78" s="25"/>
      <c r="K78" s="25"/>
      <c r="L78" s="25"/>
      <c r="M78" s="25"/>
      <c r="N78" s="25"/>
      <c r="O78" s="25"/>
      <c r="P78" s="25"/>
      <c r="Q78" s="25"/>
      <c r="R78" s="25"/>
      <c r="S78" s="25"/>
      <c r="T78" s="25"/>
      <c r="U78" s="25"/>
      <c r="V78" s="25"/>
      <c r="W78" s="25"/>
      <c r="X78" s="25"/>
      <c r="Y78" s="285"/>
      <c r="Z78" s="286"/>
      <c r="AA78" s="25"/>
    </row>
    <row r="79" spans="1:27" s="117" customFormat="1" ht="18" customHeight="1" x14ac:dyDescent="0.15">
      <c r="B79" s="649" t="s">
        <v>8</v>
      </c>
      <c r="C79" s="650" t="s">
        <v>279</v>
      </c>
      <c r="D79" s="643"/>
      <c r="E79" s="643"/>
      <c r="F79" s="643"/>
      <c r="G79" s="643"/>
      <c r="H79" s="643"/>
      <c r="I79" s="643"/>
      <c r="J79" s="643"/>
      <c r="K79" s="643"/>
      <c r="L79" s="643"/>
      <c r="M79" s="653"/>
      <c r="N79" s="653"/>
      <c r="O79" s="653"/>
      <c r="P79" s="653"/>
      <c r="Q79" s="653"/>
      <c r="R79" s="653"/>
      <c r="S79" s="653"/>
      <c r="T79" s="653"/>
      <c r="U79" s="653"/>
      <c r="V79" s="653"/>
      <c r="W79" s="653"/>
      <c r="X79" s="653"/>
      <c r="Y79" s="285"/>
      <c r="Z79" s="286"/>
      <c r="AA79" s="653"/>
    </row>
    <row r="80" spans="1:27" s="117" customFormat="1" ht="18" customHeight="1" x14ac:dyDescent="0.15">
      <c r="B80" s="641" t="s">
        <v>23</v>
      </c>
      <c r="C80" s="642" t="s">
        <v>136</v>
      </c>
      <c r="D80" s="643"/>
      <c r="E80" s="643"/>
      <c r="F80" s="643"/>
      <c r="G80" s="25"/>
      <c r="H80" s="25"/>
      <c r="I80" s="25"/>
      <c r="J80" s="25"/>
      <c r="K80" s="25"/>
      <c r="L80" s="25"/>
      <c r="M80" s="25"/>
      <c r="N80" s="25"/>
      <c r="O80" s="25"/>
      <c r="P80" s="25"/>
      <c r="Q80" s="25"/>
      <c r="R80" s="25"/>
      <c r="S80" s="25"/>
      <c r="T80" s="25"/>
      <c r="U80" s="25"/>
      <c r="V80" s="25"/>
      <c r="W80" s="25"/>
      <c r="X80" s="25"/>
      <c r="Y80" s="25"/>
      <c r="Z80" s="25"/>
      <c r="AA80" s="25"/>
    </row>
    <row r="81" spans="2:27" s="117" customFormat="1" ht="18" customHeight="1" x14ac:dyDescent="0.15">
      <c r="B81" s="641" t="s">
        <v>8</v>
      </c>
      <c r="C81" s="642" t="s">
        <v>138</v>
      </c>
      <c r="D81" s="644"/>
      <c r="E81" s="644"/>
      <c r="F81" s="644"/>
      <c r="G81" s="644"/>
      <c r="H81" s="644"/>
      <c r="I81" s="644"/>
      <c r="J81" s="644"/>
      <c r="K81" s="644"/>
      <c r="L81" s="644"/>
      <c r="M81" s="644"/>
      <c r="N81" s="278"/>
      <c r="O81" s="278"/>
      <c r="P81" s="278"/>
      <c r="Q81" s="278"/>
      <c r="R81" s="278"/>
      <c r="S81" s="278"/>
      <c r="T81" s="278"/>
      <c r="U81" s="278"/>
      <c r="V81" s="278"/>
      <c r="W81" s="278"/>
      <c r="X81" s="278"/>
      <c r="Y81" s="278"/>
      <c r="Z81" s="26"/>
      <c r="AA81" s="26"/>
    </row>
    <row r="85" spans="2:27" x14ac:dyDescent="0.15">
      <c r="H85" s="651"/>
    </row>
  </sheetData>
  <mergeCells count="34">
    <mergeCell ref="B46:F46"/>
    <mergeCell ref="E26:F26"/>
    <mergeCell ref="E29:F29"/>
    <mergeCell ref="E30:F30"/>
    <mergeCell ref="B40:C43"/>
    <mergeCell ref="E41:F41"/>
    <mergeCell ref="E33:F33"/>
    <mergeCell ref="E34:F34"/>
    <mergeCell ref="E42:F42"/>
    <mergeCell ref="E37:F37"/>
    <mergeCell ref="E38:F38"/>
    <mergeCell ref="B24:C27"/>
    <mergeCell ref="B36:C39"/>
    <mergeCell ref="B28:C31"/>
    <mergeCell ref="B2:X2"/>
    <mergeCell ref="B32:C35"/>
    <mergeCell ref="D6:D9"/>
    <mergeCell ref="D10:D13"/>
    <mergeCell ref="B5:F5"/>
    <mergeCell ref="E25:F25"/>
    <mergeCell ref="B6:C14"/>
    <mergeCell ref="B15:C23"/>
    <mergeCell ref="D15:D18"/>
    <mergeCell ref="D19:D22"/>
    <mergeCell ref="B68:F68"/>
    <mergeCell ref="B69:F69"/>
    <mergeCell ref="B67:E67"/>
    <mergeCell ref="B48:F48"/>
    <mergeCell ref="Y49:Y52"/>
    <mergeCell ref="Y53:Y58"/>
    <mergeCell ref="Y59:Y62"/>
    <mergeCell ref="X54:X58"/>
    <mergeCell ref="X50:X52"/>
    <mergeCell ref="X60:X62"/>
  </mergeCells>
  <phoneticPr fontId="2"/>
  <pageMargins left="0.78740157480314965" right="0.78740157480314965" top="0.78740157480314965" bottom="0.78740157480314965" header="0.51181102362204722" footer="0.51181102362204722"/>
  <pageSetup paperSize="8" scale="49" fitToHeight="0" orientation="landscape" r:id="rId1"/>
  <headerFooter alignWithMargins="0"/>
  <colBreaks count="1" manualBreakCount="1">
    <brk id="2" max="7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9"/>
  <sheetViews>
    <sheetView showGridLines="0" view="pageBreakPreview" topLeftCell="A16" zoomScale="85" zoomScaleNormal="100" zoomScaleSheetLayoutView="85" workbookViewId="0">
      <selection activeCell="M56" sqref="M55:M56"/>
    </sheetView>
  </sheetViews>
  <sheetFormatPr defaultRowHeight="13.5" x14ac:dyDescent="0.15"/>
  <cols>
    <col min="1" max="1" width="2.125" customWidth="1"/>
    <col min="2" max="3" width="3.625" customWidth="1"/>
    <col min="4" max="4" width="7.625" customWidth="1"/>
    <col min="5" max="6" width="10.25" bestFit="1" customWidth="1"/>
    <col min="7" max="7" width="15.625" customWidth="1"/>
    <col min="8" max="25" width="17.625" customWidth="1"/>
    <col min="26" max="26" width="25.625" customWidth="1"/>
    <col min="27" max="27" width="2.625" style="14" customWidth="1"/>
  </cols>
  <sheetData>
    <row r="1" spans="1:27" ht="24" x14ac:dyDescent="0.15">
      <c r="A1" s="14"/>
      <c r="B1" s="282" t="s">
        <v>213</v>
      </c>
      <c r="C1" s="282"/>
      <c r="D1" s="14"/>
      <c r="E1" s="14"/>
      <c r="F1" s="14"/>
      <c r="G1" s="14"/>
      <c r="H1" s="14"/>
      <c r="I1" s="14"/>
      <c r="J1" s="14"/>
      <c r="K1" s="14"/>
      <c r="L1" s="14"/>
      <c r="M1" s="14"/>
      <c r="N1" s="14"/>
      <c r="O1" s="14"/>
      <c r="P1" s="14"/>
      <c r="Q1" s="14"/>
      <c r="R1" s="14"/>
      <c r="S1" s="14"/>
      <c r="T1" s="14"/>
      <c r="U1" s="14"/>
      <c r="V1" s="14"/>
      <c r="W1" s="14"/>
      <c r="X1" s="14"/>
      <c r="Y1" s="14"/>
      <c r="Z1" s="14"/>
    </row>
    <row r="2" spans="1:27" ht="32.25" x14ac:dyDescent="0.15">
      <c r="A2" s="14"/>
      <c r="B2" s="756" t="s">
        <v>144</v>
      </c>
      <c r="C2" s="756"/>
      <c r="D2" s="757"/>
      <c r="E2" s="757"/>
      <c r="F2" s="757"/>
      <c r="G2" s="757"/>
      <c r="H2" s="757"/>
      <c r="I2" s="757"/>
      <c r="J2" s="757"/>
      <c r="K2" s="757"/>
      <c r="L2" s="757"/>
      <c r="M2" s="757"/>
      <c r="N2" s="757"/>
      <c r="O2" s="757"/>
      <c r="P2" s="757"/>
      <c r="Q2" s="757"/>
      <c r="R2" s="757"/>
      <c r="S2" s="757"/>
      <c r="T2" s="757"/>
      <c r="U2" s="757"/>
      <c r="V2" s="757"/>
      <c r="W2" s="757"/>
      <c r="X2" s="757"/>
      <c r="Y2" s="757"/>
      <c r="Z2" s="257"/>
    </row>
    <row r="3" spans="1:27" x14ac:dyDescent="0.15">
      <c r="A3" s="14"/>
      <c r="B3" s="15"/>
      <c r="C3" s="15"/>
      <c r="D3" s="15"/>
      <c r="E3" s="15"/>
      <c r="F3" s="15"/>
      <c r="G3" s="15"/>
      <c r="H3" s="15"/>
      <c r="I3" s="15"/>
      <c r="J3" s="15"/>
      <c r="K3" s="15"/>
      <c r="L3" s="15"/>
      <c r="M3" s="15"/>
      <c r="N3" s="15"/>
      <c r="O3" s="15"/>
      <c r="P3" s="15"/>
      <c r="Q3" s="15"/>
      <c r="R3" s="15"/>
      <c r="S3" s="15"/>
      <c r="T3" s="15"/>
      <c r="U3" s="15"/>
      <c r="V3" s="15"/>
      <c r="W3" s="15"/>
      <c r="X3" s="15"/>
      <c r="Y3" s="15"/>
      <c r="Z3" s="15"/>
    </row>
    <row r="4" spans="1:27" ht="14.25" thickBot="1" x14ac:dyDescent="0.2">
      <c r="A4" s="14"/>
      <c r="B4" s="15"/>
      <c r="C4" s="15"/>
      <c r="D4" s="15"/>
      <c r="E4" s="15"/>
      <c r="F4" s="15"/>
      <c r="G4" s="15"/>
      <c r="H4" s="15"/>
      <c r="I4" s="15"/>
      <c r="J4" s="15"/>
      <c r="K4" s="15"/>
      <c r="L4" s="15"/>
      <c r="M4" s="15"/>
      <c r="N4" s="15"/>
      <c r="O4" s="15"/>
      <c r="P4" s="15"/>
      <c r="Q4" s="15"/>
      <c r="R4" s="15"/>
      <c r="S4" s="15"/>
      <c r="T4" s="15"/>
      <c r="U4" s="15"/>
      <c r="V4" s="15"/>
      <c r="W4" s="15"/>
      <c r="Y4" s="287" t="s">
        <v>137</v>
      </c>
      <c r="Z4" s="287"/>
    </row>
    <row r="5" spans="1:27" s="116" customFormat="1" ht="18" customHeight="1" thickBot="1" x14ac:dyDescent="0.2">
      <c r="A5" s="23"/>
      <c r="B5" s="795"/>
      <c r="C5" s="796"/>
      <c r="D5" s="796"/>
      <c r="E5" s="797"/>
      <c r="F5" s="797"/>
      <c r="G5" s="798"/>
      <c r="H5" s="266" t="s">
        <v>24</v>
      </c>
      <c r="I5" s="266" t="s">
        <v>25</v>
      </c>
      <c r="J5" s="266" t="s">
        <v>26</v>
      </c>
      <c r="K5" s="266" t="s">
        <v>27</v>
      </c>
      <c r="L5" s="266" t="s">
        <v>28</v>
      </c>
      <c r="M5" s="266" t="s">
        <v>29</v>
      </c>
      <c r="N5" s="266" t="s">
        <v>30</v>
      </c>
      <c r="O5" s="266" t="s">
        <v>31</v>
      </c>
      <c r="P5" s="266" t="s">
        <v>32</v>
      </c>
      <c r="Q5" s="266" t="s">
        <v>33</v>
      </c>
      <c r="R5" s="266" t="s">
        <v>34</v>
      </c>
      <c r="S5" s="266" t="s">
        <v>35</v>
      </c>
      <c r="T5" s="266" t="s">
        <v>36</v>
      </c>
      <c r="U5" s="266" t="s">
        <v>98</v>
      </c>
      <c r="V5" s="266" t="s">
        <v>172</v>
      </c>
      <c r="W5" s="266" t="s">
        <v>171</v>
      </c>
      <c r="X5" s="266" t="s">
        <v>177</v>
      </c>
      <c r="Y5" s="267" t="s">
        <v>154</v>
      </c>
      <c r="Z5" s="267" t="s">
        <v>99</v>
      </c>
      <c r="AA5" s="117"/>
    </row>
    <row r="6" spans="1:27" s="430" customFormat="1" ht="18" customHeight="1" x14ac:dyDescent="0.15">
      <c r="A6" s="428"/>
      <c r="B6" s="622" t="s">
        <v>339</v>
      </c>
      <c r="C6" s="423"/>
      <c r="D6" s="423"/>
      <c r="E6" s="415"/>
      <c r="F6" s="415"/>
      <c r="G6" s="416"/>
      <c r="H6" s="468">
        <f>H16+H23+H24</f>
        <v>0</v>
      </c>
      <c r="I6" s="499">
        <f>I16+I23+I24</f>
        <v>0</v>
      </c>
      <c r="J6" s="499">
        <f>J16+J23+J24</f>
        <v>0</v>
      </c>
      <c r="K6" s="499">
        <f t="shared" ref="K6:X6" si="0">K16+K23+K24</f>
        <v>0</v>
      </c>
      <c r="L6" s="499">
        <f t="shared" si="0"/>
        <v>0</v>
      </c>
      <c r="M6" s="499">
        <f t="shared" si="0"/>
        <v>0</v>
      </c>
      <c r="N6" s="499">
        <f t="shared" si="0"/>
        <v>0</v>
      </c>
      <c r="O6" s="499">
        <f t="shared" si="0"/>
        <v>0</v>
      </c>
      <c r="P6" s="499">
        <f t="shared" si="0"/>
        <v>0</v>
      </c>
      <c r="Q6" s="499">
        <f t="shared" si="0"/>
        <v>0</v>
      </c>
      <c r="R6" s="499">
        <f t="shared" si="0"/>
        <v>0</v>
      </c>
      <c r="S6" s="499">
        <f t="shared" si="0"/>
        <v>0</v>
      </c>
      <c r="T6" s="499">
        <f t="shared" si="0"/>
        <v>0</v>
      </c>
      <c r="U6" s="499">
        <f t="shared" si="0"/>
        <v>0</v>
      </c>
      <c r="V6" s="499">
        <f t="shared" si="0"/>
        <v>0</v>
      </c>
      <c r="W6" s="499">
        <f t="shared" si="0"/>
        <v>0</v>
      </c>
      <c r="X6" s="499">
        <f t="shared" si="0"/>
        <v>0</v>
      </c>
      <c r="Y6" s="429">
        <f>SUM(H6:X6)</f>
        <v>0</v>
      </c>
      <c r="Z6" s="429"/>
    </row>
    <row r="7" spans="1:27" s="390" customFormat="1" ht="18" customHeight="1" x14ac:dyDescent="0.15">
      <c r="A7" s="386"/>
      <c r="B7" s="410"/>
      <c r="C7" s="799" t="s">
        <v>313</v>
      </c>
      <c r="D7" s="800"/>
      <c r="E7" s="411" t="s">
        <v>225</v>
      </c>
      <c r="F7" s="412"/>
      <c r="G7" s="413"/>
      <c r="H7" s="403"/>
      <c r="I7" s="398"/>
      <c r="J7" s="398"/>
      <c r="K7" s="398"/>
      <c r="L7" s="398"/>
      <c r="M7" s="398"/>
      <c r="N7" s="398"/>
      <c r="O7" s="398"/>
      <c r="P7" s="398"/>
      <c r="Q7" s="398"/>
      <c r="R7" s="398"/>
      <c r="S7" s="398"/>
      <c r="T7" s="398"/>
      <c r="U7" s="398"/>
      <c r="V7" s="398"/>
      <c r="W7" s="398"/>
      <c r="X7" s="397"/>
      <c r="Y7" s="399"/>
      <c r="Z7" s="399"/>
    </row>
    <row r="8" spans="1:27" s="390" customFormat="1" ht="18" customHeight="1" x14ac:dyDescent="0.15">
      <c r="A8" s="386"/>
      <c r="B8" s="410"/>
      <c r="C8" s="801"/>
      <c r="D8" s="802"/>
      <c r="E8" s="414" t="s">
        <v>226</v>
      </c>
      <c r="F8" s="415"/>
      <c r="G8" s="416"/>
      <c r="H8" s="404"/>
      <c r="I8" s="387"/>
      <c r="J8" s="387"/>
      <c r="K8" s="387"/>
      <c r="L8" s="387"/>
      <c r="M8" s="387"/>
      <c r="N8" s="387"/>
      <c r="O8" s="387"/>
      <c r="P8" s="387"/>
      <c r="Q8" s="387"/>
      <c r="R8" s="387"/>
      <c r="S8" s="387"/>
      <c r="T8" s="387"/>
      <c r="U8" s="387"/>
      <c r="V8" s="387"/>
      <c r="W8" s="387"/>
      <c r="X8" s="388"/>
      <c r="Y8" s="389"/>
      <c r="Z8" s="389"/>
    </row>
    <row r="9" spans="1:27" s="390" customFormat="1" ht="18" customHeight="1" x14ac:dyDescent="0.15">
      <c r="A9" s="386"/>
      <c r="B9" s="410"/>
      <c r="C9" s="801"/>
      <c r="D9" s="802"/>
      <c r="E9" s="414" t="s">
        <v>229</v>
      </c>
      <c r="F9" s="415"/>
      <c r="G9" s="416"/>
      <c r="H9" s="404"/>
      <c r="I9" s="387"/>
      <c r="J9" s="387"/>
      <c r="K9" s="387"/>
      <c r="L9" s="387"/>
      <c r="M9" s="387"/>
      <c r="N9" s="387"/>
      <c r="O9" s="387"/>
      <c r="P9" s="387"/>
      <c r="Q9" s="387"/>
      <c r="R9" s="387"/>
      <c r="S9" s="387"/>
      <c r="T9" s="387"/>
      <c r="U9" s="387"/>
      <c r="V9" s="387"/>
      <c r="W9" s="387"/>
      <c r="X9" s="388"/>
      <c r="Y9" s="389"/>
      <c r="Z9" s="389"/>
    </row>
    <row r="10" spans="1:27" s="390" customFormat="1" ht="18" customHeight="1" x14ac:dyDescent="0.15">
      <c r="A10" s="386"/>
      <c r="B10" s="410"/>
      <c r="C10" s="801"/>
      <c r="D10" s="802"/>
      <c r="E10" s="417" t="s">
        <v>275</v>
      </c>
      <c r="F10" s="418"/>
      <c r="G10" s="419"/>
      <c r="H10" s="405"/>
      <c r="I10" s="401"/>
      <c r="J10" s="401"/>
      <c r="K10" s="401"/>
      <c r="L10" s="401"/>
      <c r="M10" s="401"/>
      <c r="N10" s="401"/>
      <c r="O10" s="401"/>
      <c r="P10" s="401"/>
      <c r="Q10" s="401"/>
      <c r="R10" s="401"/>
      <c r="S10" s="401"/>
      <c r="T10" s="401"/>
      <c r="U10" s="401"/>
      <c r="V10" s="401"/>
      <c r="W10" s="401"/>
      <c r="X10" s="400"/>
      <c r="Y10" s="402"/>
      <c r="Z10" s="389"/>
    </row>
    <row r="11" spans="1:27" s="390" customFormat="1" ht="18" customHeight="1" x14ac:dyDescent="0.15">
      <c r="A11" s="386"/>
      <c r="B11" s="410"/>
      <c r="C11" s="801"/>
      <c r="D11" s="802"/>
      <c r="E11" s="414" t="s">
        <v>236</v>
      </c>
      <c r="F11" s="415"/>
      <c r="G11" s="416"/>
      <c r="H11" s="404"/>
      <c r="I11" s="387"/>
      <c r="J11" s="387"/>
      <c r="K11" s="387"/>
      <c r="L11" s="387"/>
      <c r="M11" s="387"/>
      <c r="N11" s="387"/>
      <c r="O11" s="387"/>
      <c r="P11" s="387"/>
      <c r="Q11" s="387"/>
      <c r="R11" s="387"/>
      <c r="S11" s="387"/>
      <c r="T11" s="387"/>
      <c r="U11" s="387"/>
      <c r="V11" s="387"/>
      <c r="W11" s="387"/>
      <c r="X11" s="388"/>
      <c r="Y11" s="389"/>
      <c r="Z11" s="389"/>
    </row>
    <row r="12" spans="1:27" s="390" customFormat="1" ht="18" customHeight="1" x14ac:dyDescent="0.15">
      <c r="A12" s="386"/>
      <c r="B12" s="410"/>
      <c r="C12" s="801"/>
      <c r="D12" s="802"/>
      <c r="E12" s="414" t="s">
        <v>237</v>
      </c>
      <c r="F12" s="415"/>
      <c r="G12" s="416"/>
      <c r="H12" s="404"/>
      <c r="I12" s="387"/>
      <c r="J12" s="387"/>
      <c r="K12" s="387"/>
      <c r="L12" s="387"/>
      <c r="M12" s="387"/>
      <c r="N12" s="387"/>
      <c r="O12" s="387"/>
      <c r="P12" s="387"/>
      <c r="Q12" s="387"/>
      <c r="R12" s="387"/>
      <c r="S12" s="387"/>
      <c r="T12" s="387"/>
      <c r="U12" s="387"/>
      <c r="V12" s="387"/>
      <c r="W12" s="387"/>
      <c r="X12" s="388"/>
      <c r="Y12" s="389"/>
      <c r="Z12" s="389"/>
    </row>
    <row r="13" spans="1:27" s="390" customFormat="1" ht="18" customHeight="1" x14ac:dyDescent="0.15">
      <c r="A13" s="386"/>
      <c r="B13" s="410"/>
      <c r="C13" s="801"/>
      <c r="D13" s="802"/>
      <c r="E13" s="414" t="s">
        <v>238</v>
      </c>
      <c r="F13" s="415"/>
      <c r="G13" s="416"/>
      <c r="H13" s="404"/>
      <c r="I13" s="387"/>
      <c r="J13" s="387"/>
      <c r="K13" s="387"/>
      <c r="L13" s="387"/>
      <c r="M13" s="387"/>
      <c r="N13" s="387"/>
      <c r="O13" s="387"/>
      <c r="P13" s="387"/>
      <c r="Q13" s="387"/>
      <c r="R13" s="387"/>
      <c r="S13" s="387"/>
      <c r="T13" s="387"/>
      <c r="U13" s="387"/>
      <c r="V13" s="387"/>
      <c r="W13" s="387"/>
      <c r="X13" s="388"/>
      <c r="Y13" s="389"/>
      <c r="Z13" s="389"/>
    </row>
    <row r="14" spans="1:27" s="390" customFormat="1" ht="18" customHeight="1" x14ac:dyDescent="0.15">
      <c r="A14" s="386"/>
      <c r="B14" s="410"/>
      <c r="C14" s="801"/>
      <c r="D14" s="802"/>
      <c r="E14" s="414" t="s">
        <v>239</v>
      </c>
      <c r="F14" s="415"/>
      <c r="G14" s="416"/>
      <c r="H14" s="404"/>
      <c r="I14" s="387"/>
      <c r="J14" s="387"/>
      <c r="K14" s="387"/>
      <c r="L14" s="387"/>
      <c r="M14" s="387"/>
      <c r="N14" s="387"/>
      <c r="O14" s="387"/>
      <c r="P14" s="387"/>
      <c r="Q14" s="387"/>
      <c r="R14" s="387"/>
      <c r="S14" s="387"/>
      <c r="T14" s="387"/>
      <c r="U14" s="387"/>
      <c r="V14" s="387"/>
      <c r="W14" s="387"/>
      <c r="X14" s="388"/>
      <c r="Y14" s="389"/>
      <c r="Z14" s="389"/>
    </row>
    <row r="15" spans="1:27" s="390" customFormat="1" ht="18" customHeight="1" x14ac:dyDescent="0.15">
      <c r="A15" s="386"/>
      <c r="B15" s="410"/>
      <c r="C15" s="801"/>
      <c r="D15" s="802"/>
      <c r="E15" s="417" t="s">
        <v>240</v>
      </c>
      <c r="F15" s="418"/>
      <c r="G15" s="419"/>
      <c r="H15" s="405"/>
      <c r="I15" s="401"/>
      <c r="J15" s="401"/>
      <c r="K15" s="401"/>
      <c r="L15" s="401"/>
      <c r="M15" s="401"/>
      <c r="N15" s="401"/>
      <c r="O15" s="401"/>
      <c r="P15" s="401"/>
      <c r="Q15" s="401"/>
      <c r="R15" s="401"/>
      <c r="S15" s="401"/>
      <c r="T15" s="401"/>
      <c r="U15" s="401"/>
      <c r="V15" s="401"/>
      <c r="W15" s="401"/>
      <c r="X15" s="400"/>
      <c r="Y15" s="402"/>
      <c r="Z15" s="402"/>
    </row>
    <row r="16" spans="1:27" s="390" customFormat="1" ht="18" customHeight="1" x14ac:dyDescent="0.15">
      <c r="A16" s="386"/>
      <c r="B16" s="540"/>
      <c r="C16" s="541"/>
      <c r="D16" s="542"/>
      <c r="E16" s="543"/>
      <c r="F16" s="543"/>
      <c r="G16" s="544" t="s">
        <v>40</v>
      </c>
      <c r="H16" s="547">
        <f>SUBTOTAL(9,H7:H15)</f>
        <v>0</v>
      </c>
      <c r="I16" s="548">
        <f t="shared" ref="I16:X16" si="1">SUBTOTAL(9,I7:I15)</f>
        <v>0</v>
      </c>
      <c r="J16" s="548">
        <f t="shared" si="1"/>
        <v>0</v>
      </c>
      <c r="K16" s="548">
        <f t="shared" si="1"/>
        <v>0</v>
      </c>
      <c r="L16" s="548">
        <f t="shared" si="1"/>
        <v>0</v>
      </c>
      <c r="M16" s="548">
        <f t="shared" si="1"/>
        <v>0</v>
      </c>
      <c r="N16" s="548">
        <f t="shared" si="1"/>
        <v>0</v>
      </c>
      <c r="O16" s="548">
        <f t="shared" si="1"/>
        <v>0</v>
      </c>
      <c r="P16" s="548">
        <f t="shared" si="1"/>
        <v>0</v>
      </c>
      <c r="Q16" s="548">
        <f t="shared" si="1"/>
        <v>0</v>
      </c>
      <c r="R16" s="548">
        <f t="shared" si="1"/>
        <v>0</v>
      </c>
      <c r="S16" s="548">
        <f t="shared" si="1"/>
        <v>0</v>
      </c>
      <c r="T16" s="548">
        <f t="shared" si="1"/>
        <v>0</v>
      </c>
      <c r="U16" s="548">
        <f t="shared" si="1"/>
        <v>0</v>
      </c>
      <c r="V16" s="548">
        <f t="shared" si="1"/>
        <v>0</v>
      </c>
      <c r="W16" s="548">
        <f t="shared" si="1"/>
        <v>0</v>
      </c>
      <c r="X16" s="549">
        <f t="shared" si="1"/>
        <v>0</v>
      </c>
      <c r="Y16" s="402">
        <f>SUM(H16:X16)</f>
        <v>0</v>
      </c>
      <c r="Z16" s="402"/>
    </row>
    <row r="17" spans="1:27" s="390" customFormat="1" ht="18" customHeight="1" x14ac:dyDescent="0.15">
      <c r="A17" s="386"/>
      <c r="B17" s="410"/>
      <c r="C17" s="799" t="s">
        <v>314</v>
      </c>
      <c r="D17" s="800"/>
      <c r="E17" s="420"/>
      <c r="F17" s="412"/>
      <c r="G17" s="413"/>
      <c r="H17" s="403"/>
      <c r="I17" s="398"/>
      <c r="J17" s="398"/>
      <c r="K17" s="398"/>
      <c r="L17" s="398"/>
      <c r="M17" s="398"/>
      <c r="N17" s="398"/>
      <c r="O17" s="398"/>
      <c r="P17" s="398"/>
      <c r="Q17" s="398"/>
      <c r="R17" s="398"/>
      <c r="S17" s="398"/>
      <c r="T17" s="398"/>
      <c r="U17" s="398"/>
      <c r="V17" s="398"/>
      <c r="W17" s="398"/>
      <c r="X17" s="397"/>
      <c r="Y17" s="399"/>
      <c r="Z17" s="399"/>
    </row>
    <row r="18" spans="1:27" s="390" customFormat="1" ht="18" customHeight="1" x14ac:dyDescent="0.15">
      <c r="A18" s="386"/>
      <c r="B18" s="410"/>
      <c r="C18" s="801"/>
      <c r="D18" s="802"/>
      <c r="E18" s="421"/>
      <c r="F18" s="415"/>
      <c r="G18" s="416"/>
      <c r="H18" s="404"/>
      <c r="I18" s="387"/>
      <c r="J18" s="387"/>
      <c r="K18" s="387"/>
      <c r="L18" s="387"/>
      <c r="M18" s="387"/>
      <c r="N18" s="387"/>
      <c r="O18" s="387"/>
      <c r="P18" s="387"/>
      <c r="Q18" s="387"/>
      <c r="R18" s="387"/>
      <c r="S18" s="387"/>
      <c r="T18" s="387"/>
      <c r="U18" s="387"/>
      <c r="V18" s="387"/>
      <c r="W18" s="387"/>
      <c r="X18" s="388"/>
      <c r="Y18" s="389"/>
      <c r="Z18" s="389"/>
    </row>
    <row r="19" spans="1:27" s="390" customFormat="1" ht="18" customHeight="1" x14ac:dyDescent="0.15">
      <c r="A19" s="386"/>
      <c r="B19" s="410"/>
      <c r="C19" s="801"/>
      <c r="D19" s="802"/>
      <c r="E19" s="421"/>
      <c r="F19" s="415"/>
      <c r="G19" s="416"/>
      <c r="H19" s="404"/>
      <c r="I19" s="387"/>
      <c r="J19" s="387"/>
      <c r="K19" s="387"/>
      <c r="L19" s="387"/>
      <c r="M19" s="387"/>
      <c r="N19" s="387"/>
      <c r="O19" s="387"/>
      <c r="P19" s="387"/>
      <c r="Q19" s="387"/>
      <c r="R19" s="387"/>
      <c r="S19" s="387"/>
      <c r="T19" s="387"/>
      <c r="U19" s="387"/>
      <c r="V19" s="387"/>
      <c r="W19" s="387"/>
      <c r="X19" s="388"/>
      <c r="Y19" s="389"/>
      <c r="Z19" s="389"/>
    </row>
    <row r="20" spans="1:27" s="390" customFormat="1" ht="18" customHeight="1" x14ac:dyDescent="0.15">
      <c r="A20" s="386"/>
      <c r="B20" s="410"/>
      <c r="C20" s="801"/>
      <c r="D20" s="802"/>
      <c r="E20" s="421"/>
      <c r="F20" s="415"/>
      <c r="G20" s="416"/>
      <c r="H20" s="404"/>
      <c r="I20" s="387"/>
      <c r="J20" s="387"/>
      <c r="K20" s="387"/>
      <c r="L20" s="387"/>
      <c r="M20" s="387"/>
      <c r="N20" s="387"/>
      <c r="O20" s="387"/>
      <c r="P20" s="387"/>
      <c r="Q20" s="387"/>
      <c r="R20" s="387"/>
      <c r="S20" s="387"/>
      <c r="T20" s="387"/>
      <c r="U20" s="387"/>
      <c r="V20" s="387"/>
      <c r="W20" s="387"/>
      <c r="X20" s="388"/>
      <c r="Y20" s="389"/>
      <c r="Z20" s="389"/>
    </row>
    <row r="21" spans="1:27" s="390" customFormat="1" ht="18" customHeight="1" x14ac:dyDescent="0.15">
      <c r="A21" s="386"/>
      <c r="B21" s="410"/>
      <c r="C21" s="801"/>
      <c r="D21" s="802"/>
      <c r="E21" s="421"/>
      <c r="F21" s="415"/>
      <c r="G21" s="416"/>
      <c r="H21" s="404"/>
      <c r="I21" s="387"/>
      <c r="J21" s="387"/>
      <c r="K21" s="387"/>
      <c r="L21" s="387"/>
      <c r="M21" s="387"/>
      <c r="N21" s="387"/>
      <c r="O21" s="387"/>
      <c r="P21" s="387"/>
      <c r="Q21" s="387"/>
      <c r="R21" s="387"/>
      <c r="S21" s="387"/>
      <c r="T21" s="387"/>
      <c r="U21" s="387"/>
      <c r="V21" s="387"/>
      <c r="W21" s="387"/>
      <c r="X21" s="388"/>
      <c r="Y21" s="389"/>
      <c r="Z21" s="389"/>
    </row>
    <row r="22" spans="1:27" s="390" customFormat="1" ht="18" customHeight="1" x14ac:dyDescent="0.15">
      <c r="A22" s="386"/>
      <c r="B22" s="410"/>
      <c r="C22" s="801"/>
      <c r="D22" s="802"/>
      <c r="E22" s="422"/>
      <c r="F22" s="418"/>
      <c r="G22" s="419"/>
      <c r="H22" s="405"/>
      <c r="I22" s="401"/>
      <c r="J22" s="401"/>
      <c r="K22" s="401"/>
      <c r="L22" s="401"/>
      <c r="M22" s="401"/>
      <c r="N22" s="401"/>
      <c r="O22" s="401"/>
      <c r="P22" s="401"/>
      <c r="Q22" s="401"/>
      <c r="R22" s="401"/>
      <c r="S22" s="401"/>
      <c r="T22" s="401"/>
      <c r="U22" s="401"/>
      <c r="V22" s="401"/>
      <c r="W22" s="401"/>
      <c r="X22" s="400"/>
      <c r="Y22" s="402"/>
      <c r="Z22" s="402"/>
    </row>
    <row r="23" spans="1:27" s="390" customFormat="1" ht="18" customHeight="1" x14ac:dyDescent="0.15">
      <c r="A23" s="386"/>
      <c r="B23" s="410"/>
      <c r="C23" s="538"/>
      <c r="D23" s="539"/>
      <c r="E23" s="418"/>
      <c r="F23" s="418"/>
      <c r="G23" s="544" t="s">
        <v>40</v>
      </c>
      <c r="H23" s="550">
        <f t="shared" ref="H23:X23" si="2">SUBTOTAL(9,H17:H22)</f>
        <v>0</v>
      </c>
      <c r="I23" s="548">
        <f t="shared" si="2"/>
        <v>0</v>
      </c>
      <c r="J23" s="548">
        <f t="shared" si="2"/>
        <v>0</v>
      </c>
      <c r="K23" s="548">
        <f t="shared" si="2"/>
        <v>0</v>
      </c>
      <c r="L23" s="548">
        <f t="shared" si="2"/>
        <v>0</v>
      </c>
      <c r="M23" s="548">
        <f t="shared" si="2"/>
        <v>0</v>
      </c>
      <c r="N23" s="548">
        <f t="shared" si="2"/>
        <v>0</v>
      </c>
      <c r="O23" s="548">
        <f t="shared" si="2"/>
        <v>0</v>
      </c>
      <c r="P23" s="548">
        <f t="shared" si="2"/>
        <v>0</v>
      </c>
      <c r="Q23" s="548">
        <f t="shared" si="2"/>
        <v>0</v>
      </c>
      <c r="R23" s="548">
        <f t="shared" si="2"/>
        <v>0</v>
      </c>
      <c r="S23" s="548">
        <f t="shared" si="2"/>
        <v>0</v>
      </c>
      <c r="T23" s="548">
        <f t="shared" si="2"/>
        <v>0</v>
      </c>
      <c r="U23" s="548">
        <f t="shared" si="2"/>
        <v>0</v>
      </c>
      <c r="V23" s="548">
        <f t="shared" si="2"/>
        <v>0</v>
      </c>
      <c r="W23" s="600">
        <f t="shared" si="2"/>
        <v>0</v>
      </c>
      <c r="X23" s="549">
        <f t="shared" si="2"/>
        <v>0</v>
      </c>
      <c r="Y23" s="402">
        <f>SUM(H23:X23)</f>
        <v>0</v>
      </c>
      <c r="Z23" s="402"/>
    </row>
    <row r="24" spans="1:27" s="390" customFormat="1" ht="18" customHeight="1" thickBot="1" x14ac:dyDescent="0.2">
      <c r="A24" s="386"/>
      <c r="B24" s="410"/>
      <c r="C24" s="623" t="s">
        <v>330</v>
      </c>
      <c r="D24" s="545"/>
      <c r="E24" s="543"/>
      <c r="F24" s="543"/>
      <c r="G24" s="546"/>
      <c r="H24" s="405"/>
      <c r="I24" s="401"/>
      <c r="J24" s="401"/>
      <c r="K24" s="401"/>
      <c r="L24" s="401"/>
      <c r="M24" s="401"/>
      <c r="N24" s="401"/>
      <c r="O24" s="401"/>
      <c r="P24" s="401"/>
      <c r="Q24" s="401"/>
      <c r="R24" s="401"/>
      <c r="S24" s="401"/>
      <c r="T24" s="401"/>
      <c r="U24" s="401"/>
      <c r="V24" s="401"/>
      <c r="W24" s="401"/>
      <c r="X24" s="400"/>
      <c r="Y24" s="402">
        <f>SUM(H24:X24)</f>
        <v>0</v>
      </c>
      <c r="Z24" s="402"/>
    </row>
    <row r="25" spans="1:27" s="390" customFormat="1" ht="18" customHeight="1" x14ac:dyDescent="0.15">
      <c r="A25" s="386"/>
      <c r="B25" s="424" t="s">
        <v>276</v>
      </c>
      <c r="C25" s="425"/>
      <c r="D25" s="425"/>
      <c r="E25" s="426"/>
      <c r="F25" s="426"/>
      <c r="G25" s="427"/>
      <c r="H25" s="395">
        <f>H29+H33+H37+H41+H45</f>
        <v>0</v>
      </c>
      <c r="I25" s="395">
        <f>I29+I33+I37+I41+I45</f>
        <v>0</v>
      </c>
      <c r="J25" s="395">
        <f t="shared" ref="J25:X25" si="3">J29+J33+J37+J41+J45</f>
        <v>0</v>
      </c>
      <c r="K25" s="395">
        <f t="shared" si="3"/>
        <v>0</v>
      </c>
      <c r="L25" s="395">
        <f t="shared" si="3"/>
        <v>0</v>
      </c>
      <c r="M25" s="395">
        <f t="shared" si="3"/>
        <v>0</v>
      </c>
      <c r="N25" s="395">
        <f t="shared" si="3"/>
        <v>0</v>
      </c>
      <c r="O25" s="395">
        <f t="shared" si="3"/>
        <v>0</v>
      </c>
      <c r="P25" s="395">
        <f t="shared" si="3"/>
        <v>0</v>
      </c>
      <c r="Q25" s="395">
        <f t="shared" si="3"/>
        <v>0</v>
      </c>
      <c r="R25" s="395">
        <f t="shared" si="3"/>
        <v>0</v>
      </c>
      <c r="S25" s="395">
        <f t="shared" si="3"/>
        <v>0</v>
      </c>
      <c r="T25" s="395">
        <f t="shared" si="3"/>
        <v>0</v>
      </c>
      <c r="U25" s="395">
        <f t="shared" si="3"/>
        <v>0</v>
      </c>
      <c r="V25" s="395">
        <f t="shared" si="3"/>
        <v>0</v>
      </c>
      <c r="W25" s="395">
        <f t="shared" si="3"/>
        <v>0</v>
      </c>
      <c r="X25" s="395">
        <f t="shared" si="3"/>
        <v>0</v>
      </c>
      <c r="Y25" s="396">
        <f>SUM(H25:X25)</f>
        <v>0</v>
      </c>
      <c r="Z25" s="396"/>
    </row>
    <row r="26" spans="1:27" s="116" customFormat="1" ht="18" customHeight="1" x14ac:dyDescent="0.15">
      <c r="A26" s="23"/>
      <c r="B26" s="393"/>
      <c r="C26" s="706" t="s">
        <v>270</v>
      </c>
      <c r="D26" s="693"/>
      <c r="E26" s="20" t="s">
        <v>93</v>
      </c>
      <c r="F26" s="256"/>
      <c r="G26" s="272"/>
      <c r="H26" s="256"/>
      <c r="I26" s="55"/>
      <c r="J26" s="55"/>
      <c r="K26" s="55"/>
      <c r="L26" s="55"/>
      <c r="M26" s="55"/>
      <c r="N26" s="55"/>
      <c r="O26" s="55"/>
      <c r="P26" s="55"/>
      <c r="Q26" s="55"/>
      <c r="R26" s="55"/>
      <c r="S26" s="55"/>
      <c r="T26" s="55"/>
      <c r="U26" s="55"/>
      <c r="V26" s="55"/>
      <c r="W26" s="55"/>
      <c r="X26" s="20"/>
      <c r="Y26" s="273"/>
      <c r="Z26" s="273"/>
      <c r="AA26" s="117"/>
    </row>
    <row r="27" spans="1:27" s="116" customFormat="1" ht="18" customHeight="1" x14ac:dyDescent="0.15">
      <c r="A27" s="23"/>
      <c r="B27" s="393"/>
      <c r="C27" s="794"/>
      <c r="D27" s="687"/>
      <c r="E27" s="34" t="s">
        <v>96</v>
      </c>
      <c r="F27" s="735" t="s">
        <v>315</v>
      </c>
      <c r="G27" s="768"/>
      <c r="H27" s="44"/>
      <c r="I27" s="40"/>
      <c r="J27" s="40"/>
      <c r="K27" s="40"/>
      <c r="L27" s="40"/>
      <c r="M27" s="40"/>
      <c r="N27" s="40"/>
      <c r="O27" s="40"/>
      <c r="P27" s="40"/>
      <c r="Q27" s="40"/>
      <c r="R27" s="40"/>
      <c r="S27" s="40"/>
      <c r="T27" s="40"/>
      <c r="U27" s="40"/>
      <c r="V27" s="40"/>
      <c r="W27" s="40"/>
      <c r="X27" s="34"/>
      <c r="Y27" s="263"/>
      <c r="Z27" s="263"/>
      <c r="AA27" s="117"/>
    </row>
    <row r="28" spans="1:27" s="116" customFormat="1" ht="18" customHeight="1" x14ac:dyDescent="0.15">
      <c r="A28" s="23"/>
      <c r="B28" s="394"/>
      <c r="C28" s="794"/>
      <c r="D28" s="687"/>
      <c r="E28" s="28"/>
      <c r="F28" s="781" t="s">
        <v>316</v>
      </c>
      <c r="G28" s="782"/>
      <c r="H28" s="255"/>
      <c r="I28" s="41"/>
      <c r="J28" s="41"/>
      <c r="K28" s="41"/>
      <c r="L28" s="41"/>
      <c r="M28" s="41"/>
      <c r="N28" s="41"/>
      <c r="O28" s="41"/>
      <c r="P28" s="41"/>
      <c r="Q28" s="41"/>
      <c r="R28" s="41"/>
      <c r="S28" s="41"/>
      <c r="T28" s="41"/>
      <c r="U28" s="41"/>
      <c r="V28" s="41"/>
      <c r="W28" s="41"/>
      <c r="X28" s="260"/>
      <c r="Y28" s="263"/>
      <c r="Z28" s="263"/>
      <c r="AA28" s="117"/>
    </row>
    <row r="29" spans="1:27" s="116" customFormat="1" ht="18" customHeight="1" x14ac:dyDescent="0.15">
      <c r="A29" s="23"/>
      <c r="B29" s="394"/>
      <c r="C29" s="391"/>
      <c r="D29" s="354"/>
      <c r="E29" s="268"/>
      <c r="F29" s="268"/>
      <c r="G29" s="271" t="s">
        <v>40</v>
      </c>
      <c r="H29" s="510">
        <f t="shared" ref="H29:X29" si="4">SUBTOTAL(9,H26:H28)</f>
        <v>0</v>
      </c>
      <c r="I29" s="311">
        <f t="shared" si="4"/>
        <v>0</v>
      </c>
      <c r="J29" s="311">
        <f t="shared" si="4"/>
        <v>0</v>
      </c>
      <c r="K29" s="311">
        <f t="shared" si="4"/>
        <v>0</v>
      </c>
      <c r="L29" s="311">
        <f t="shared" si="4"/>
        <v>0</v>
      </c>
      <c r="M29" s="311">
        <f t="shared" si="4"/>
        <v>0</v>
      </c>
      <c r="N29" s="311">
        <f t="shared" si="4"/>
        <v>0</v>
      </c>
      <c r="O29" s="311">
        <f t="shared" si="4"/>
        <v>0</v>
      </c>
      <c r="P29" s="311">
        <f t="shared" si="4"/>
        <v>0</v>
      </c>
      <c r="Q29" s="311">
        <f t="shared" si="4"/>
        <v>0</v>
      </c>
      <c r="R29" s="311">
        <f t="shared" si="4"/>
        <v>0</v>
      </c>
      <c r="S29" s="311">
        <f t="shared" si="4"/>
        <v>0</v>
      </c>
      <c r="T29" s="311">
        <f t="shared" si="4"/>
        <v>0</v>
      </c>
      <c r="U29" s="311">
        <f t="shared" si="4"/>
        <v>0</v>
      </c>
      <c r="V29" s="311">
        <f t="shared" si="4"/>
        <v>0</v>
      </c>
      <c r="W29" s="311">
        <f t="shared" si="4"/>
        <v>0</v>
      </c>
      <c r="X29" s="311">
        <f t="shared" si="4"/>
        <v>0</v>
      </c>
      <c r="Y29" s="512">
        <f>SUM(H29:X29)</f>
        <v>0</v>
      </c>
      <c r="Z29" s="265"/>
      <c r="AA29" s="117"/>
    </row>
    <row r="30" spans="1:27" s="116" customFormat="1" ht="18" customHeight="1" x14ac:dyDescent="0.15">
      <c r="A30" s="23"/>
      <c r="B30" s="393"/>
      <c r="C30" s="706" t="s">
        <v>271</v>
      </c>
      <c r="D30" s="693"/>
      <c r="E30" s="20" t="s">
        <v>93</v>
      </c>
      <c r="F30" s="256"/>
      <c r="G30" s="272"/>
      <c r="H30" s="495"/>
      <c r="I30" s="55"/>
      <c r="J30" s="55"/>
      <c r="K30" s="55"/>
      <c r="L30" s="55"/>
      <c r="M30" s="55"/>
      <c r="N30" s="55"/>
      <c r="O30" s="55"/>
      <c r="P30" s="55"/>
      <c r="Q30" s="55"/>
      <c r="R30" s="55"/>
      <c r="S30" s="55"/>
      <c r="T30" s="55"/>
      <c r="U30" s="55"/>
      <c r="V30" s="55"/>
      <c r="W30" s="55"/>
      <c r="X30" s="55"/>
      <c r="Y30" s="273"/>
      <c r="Z30" s="273"/>
      <c r="AA30" s="117"/>
    </row>
    <row r="31" spans="1:27" s="116" customFormat="1" ht="18" customHeight="1" x14ac:dyDescent="0.15">
      <c r="A31" s="23"/>
      <c r="B31" s="393"/>
      <c r="C31" s="794"/>
      <c r="D31" s="687"/>
      <c r="E31" s="34" t="s">
        <v>96</v>
      </c>
      <c r="F31" s="735" t="s">
        <v>44</v>
      </c>
      <c r="G31" s="768"/>
      <c r="H31" s="496"/>
      <c r="I31" s="40"/>
      <c r="J31" s="40"/>
      <c r="K31" s="40"/>
      <c r="L31" s="40"/>
      <c r="M31" s="40"/>
      <c r="N31" s="40"/>
      <c r="O31" s="40"/>
      <c r="P31" s="40"/>
      <c r="Q31" s="40"/>
      <c r="R31" s="40"/>
      <c r="S31" s="40"/>
      <c r="T31" s="40"/>
      <c r="U31" s="40"/>
      <c r="V31" s="40"/>
      <c r="W31" s="40"/>
      <c r="X31" s="40"/>
      <c r="Y31" s="263"/>
      <c r="Z31" s="263"/>
      <c r="AA31" s="117"/>
    </row>
    <row r="32" spans="1:27" s="116" customFormat="1" ht="18" customHeight="1" x14ac:dyDescent="0.15">
      <c r="A32" s="23"/>
      <c r="B32" s="394"/>
      <c r="C32" s="794"/>
      <c r="D32" s="687"/>
      <c r="E32" s="28"/>
      <c r="F32" s="781" t="s">
        <v>45</v>
      </c>
      <c r="G32" s="782"/>
      <c r="H32" s="511"/>
      <c r="I32" s="41"/>
      <c r="J32" s="41"/>
      <c r="K32" s="41"/>
      <c r="L32" s="41"/>
      <c r="M32" s="41"/>
      <c r="N32" s="41"/>
      <c r="O32" s="41"/>
      <c r="P32" s="41"/>
      <c r="Q32" s="41"/>
      <c r="R32" s="41"/>
      <c r="S32" s="41"/>
      <c r="T32" s="41"/>
      <c r="U32" s="41"/>
      <c r="V32" s="41"/>
      <c r="W32" s="41"/>
      <c r="X32" s="41"/>
      <c r="Y32" s="264"/>
      <c r="Z32" s="263"/>
      <c r="AA32" s="117"/>
    </row>
    <row r="33" spans="1:27" s="116" customFormat="1" ht="18" customHeight="1" x14ac:dyDescent="0.15">
      <c r="A33" s="23"/>
      <c r="B33" s="394"/>
      <c r="C33" s="391"/>
      <c r="D33" s="354"/>
      <c r="E33" s="268"/>
      <c r="F33" s="268"/>
      <c r="G33" s="271" t="s">
        <v>40</v>
      </c>
      <c r="H33" s="510">
        <f t="shared" ref="H33:X33" si="5">SUBTOTAL(9,H30:H32)</f>
        <v>0</v>
      </c>
      <c r="I33" s="311">
        <f t="shared" si="5"/>
        <v>0</v>
      </c>
      <c r="J33" s="311">
        <f t="shared" si="5"/>
        <v>0</v>
      </c>
      <c r="K33" s="311">
        <f t="shared" si="5"/>
        <v>0</v>
      </c>
      <c r="L33" s="311">
        <f t="shared" si="5"/>
        <v>0</v>
      </c>
      <c r="M33" s="311">
        <f t="shared" si="5"/>
        <v>0</v>
      </c>
      <c r="N33" s="311">
        <f t="shared" si="5"/>
        <v>0</v>
      </c>
      <c r="O33" s="311">
        <f t="shared" si="5"/>
        <v>0</v>
      </c>
      <c r="P33" s="311">
        <f t="shared" si="5"/>
        <v>0</v>
      </c>
      <c r="Q33" s="311">
        <f t="shared" si="5"/>
        <v>0</v>
      </c>
      <c r="R33" s="311">
        <f t="shared" si="5"/>
        <v>0</v>
      </c>
      <c r="S33" s="311">
        <f t="shared" si="5"/>
        <v>0</v>
      </c>
      <c r="T33" s="311">
        <f t="shared" si="5"/>
        <v>0</v>
      </c>
      <c r="U33" s="311">
        <f t="shared" si="5"/>
        <v>0</v>
      </c>
      <c r="V33" s="311">
        <f t="shared" si="5"/>
        <v>0</v>
      </c>
      <c r="W33" s="311">
        <f t="shared" si="5"/>
        <v>0</v>
      </c>
      <c r="X33" s="311">
        <f t="shared" si="5"/>
        <v>0</v>
      </c>
      <c r="Y33" s="512">
        <f>SUM(H33:X33)</f>
        <v>0</v>
      </c>
      <c r="Z33" s="265"/>
      <c r="AA33" s="117"/>
    </row>
    <row r="34" spans="1:27" s="116" customFormat="1" ht="18" customHeight="1" x14ac:dyDescent="0.15">
      <c r="A34" s="23"/>
      <c r="B34" s="393"/>
      <c r="C34" s="706" t="s">
        <v>272</v>
      </c>
      <c r="D34" s="693"/>
      <c r="E34" s="20" t="s">
        <v>93</v>
      </c>
      <c r="F34" s="256"/>
      <c r="G34" s="272"/>
      <c r="H34" s="495"/>
      <c r="I34" s="55"/>
      <c r="J34" s="55"/>
      <c r="K34" s="55"/>
      <c r="L34" s="55"/>
      <c r="M34" s="55"/>
      <c r="N34" s="55"/>
      <c r="O34" s="55"/>
      <c r="P34" s="55"/>
      <c r="Q34" s="55"/>
      <c r="R34" s="55"/>
      <c r="S34" s="55"/>
      <c r="T34" s="55"/>
      <c r="U34" s="55"/>
      <c r="V34" s="55"/>
      <c r="W34" s="55"/>
      <c r="X34" s="55"/>
      <c r="Y34" s="273"/>
      <c r="Z34" s="273"/>
      <c r="AA34" s="117"/>
    </row>
    <row r="35" spans="1:27" s="116" customFormat="1" ht="18" customHeight="1" x14ac:dyDescent="0.15">
      <c r="A35" s="23"/>
      <c r="B35" s="393"/>
      <c r="C35" s="794"/>
      <c r="D35" s="687"/>
      <c r="E35" s="34" t="s">
        <v>96</v>
      </c>
      <c r="F35" s="735" t="s">
        <v>315</v>
      </c>
      <c r="G35" s="768"/>
      <c r="H35" s="496"/>
      <c r="I35" s="40"/>
      <c r="J35" s="40"/>
      <c r="K35" s="40"/>
      <c r="L35" s="40"/>
      <c r="M35" s="40"/>
      <c r="N35" s="40"/>
      <c r="O35" s="40"/>
      <c r="P35" s="40"/>
      <c r="Q35" s="40"/>
      <c r="R35" s="40"/>
      <c r="S35" s="40"/>
      <c r="T35" s="40"/>
      <c r="U35" s="40"/>
      <c r="V35" s="40"/>
      <c r="W35" s="40"/>
      <c r="X35" s="40"/>
      <c r="Y35" s="263"/>
      <c r="Z35" s="263"/>
      <c r="AA35" s="117"/>
    </row>
    <row r="36" spans="1:27" s="116" customFormat="1" ht="18" customHeight="1" x14ac:dyDescent="0.15">
      <c r="A36" s="23"/>
      <c r="B36" s="394"/>
      <c r="C36" s="392"/>
      <c r="D36" s="22"/>
      <c r="E36" s="28"/>
      <c r="F36" s="781" t="s">
        <v>317</v>
      </c>
      <c r="G36" s="782"/>
      <c r="H36" s="511"/>
      <c r="I36" s="41"/>
      <c r="J36" s="41"/>
      <c r="K36" s="41"/>
      <c r="L36" s="41"/>
      <c r="M36" s="41"/>
      <c r="N36" s="41"/>
      <c r="O36" s="41"/>
      <c r="P36" s="41"/>
      <c r="Q36" s="41"/>
      <c r="R36" s="41"/>
      <c r="S36" s="41"/>
      <c r="T36" s="41"/>
      <c r="U36" s="41"/>
      <c r="V36" s="41"/>
      <c r="W36" s="41"/>
      <c r="X36" s="41"/>
      <c r="Y36" s="264"/>
      <c r="Z36" s="263"/>
      <c r="AA36" s="117"/>
    </row>
    <row r="37" spans="1:27" s="116" customFormat="1" ht="18" customHeight="1" x14ac:dyDescent="0.15">
      <c r="A37" s="23"/>
      <c r="B37" s="394"/>
      <c r="C37" s="391"/>
      <c r="D37" s="354"/>
      <c r="E37" s="268"/>
      <c r="F37" s="268"/>
      <c r="G37" s="271" t="s">
        <v>40</v>
      </c>
      <c r="H37" s="510">
        <f t="shared" ref="H37:X37" si="6">SUBTOTAL(9,H34:H36)</f>
        <v>0</v>
      </c>
      <c r="I37" s="311">
        <f t="shared" si="6"/>
        <v>0</v>
      </c>
      <c r="J37" s="311">
        <f t="shared" si="6"/>
        <v>0</v>
      </c>
      <c r="K37" s="311">
        <f t="shared" si="6"/>
        <v>0</v>
      </c>
      <c r="L37" s="311">
        <f t="shared" si="6"/>
        <v>0</v>
      </c>
      <c r="M37" s="311">
        <f t="shared" si="6"/>
        <v>0</v>
      </c>
      <c r="N37" s="311">
        <f t="shared" si="6"/>
        <v>0</v>
      </c>
      <c r="O37" s="311">
        <f t="shared" si="6"/>
        <v>0</v>
      </c>
      <c r="P37" s="311">
        <f t="shared" si="6"/>
        <v>0</v>
      </c>
      <c r="Q37" s="311">
        <f t="shared" si="6"/>
        <v>0</v>
      </c>
      <c r="R37" s="311">
        <f t="shared" si="6"/>
        <v>0</v>
      </c>
      <c r="S37" s="311">
        <f t="shared" si="6"/>
        <v>0</v>
      </c>
      <c r="T37" s="311">
        <f t="shared" si="6"/>
        <v>0</v>
      </c>
      <c r="U37" s="311">
        <f t="shared" si="6"/>
        <v>0</v>
      </c>
      <c r="V37" s="311">
        <f t="shared" si="6"/>
        <v>0</v>
      </c>
      <c r="W37" s="311">
        <f t="shared" si="6"/>
        <v>0</v>
      </c>
      <c r="X37" s="311">
        <f t="shared" si="6"/>
        <v>0</v>
      </c>
      <c r="Y37" s="512">
        <f>SUM(H37:X37)</f>
        <v>0</v>
      </c>
      <c r="Z37" s="265"/>
      <c r="AA37" s="117"/>
    </row>
    <row r="38" spans="1:27" s="116" customFormat="1" ht="18" customHeight="1" x14ac:dyDescent="0.15">
      <c r="A38" s="23"/>
      <c r="B38" s="393"/>
      <c r="C38" s="706" t="s">
        <v>273</v>
      </c>
      <c r="D38" s="693"/>
      <c r="E38" s="20" t="s">
        <v>93</v>
      </c>
      <c r="F38" s="256"/>
      <c r="G38" s="272"/>
      <c r="H38" s="495"/>
      <c r="I38" s="55"/>
      <c r="J38" s="55"/>
      <c r="K38" s="55"/>
      <c r="L38" s="55"/>
      <c r="M38" s="55"/>
      <c r="N38" s="55"/>
      <c r="O38" s="55"/>
      <c r="P38" s="55"/>
      <c r="Q38" s="55"/>
      <c r="R38" s="55"/>
      <c r="S38" s="55"/>
      <c r="T38" s="55"/>
      <c r="U38" s="55"/>
      <c r="V38" s="55"/>
      <c r="W38" s="55"/>
      <c r="X38" s="55"/>
      <c r="Y38" s="273"/>
      <c r="Z38" s="273"/>
      <c r="AA38" s="117"/>
    </row>
    <row r="39" spans="1:27" s="116" customFormat="1" ht="18" customHeight="1" x14ac:dyDescent="0.15">
      <c r="A39" s="23"/>
      <c r="B39" s="393"/>
      <c r="C39" s="794"/>
      <c r="D39" s="687"/>
      <c r="E39" s="34" t="s">
        <v>96</v>
      </c>
      <c r="F39" s="735" t="s">
        <v>315</v>
      </c>
      <c r="G39" s="768"/>
      <c r="H39" s="496"/>
      <c r="I39" s="40"/>
      <c r="J39" s="40"/>
      <c r="K39" s="40"/>
      <c r="L39" s="40"/>
      <c r="M39" s="40"/>
      <c r="N39" s="40"/>
      <c r="O39" s="40"/>
      <c r="P39" s="40"/>
      <c r="Q39" s="40"/>
      <c r="R39" s="40"/>
      <c r="S39" s="40"/>
      <c r="T39" s="40"/>
      <c r="U39" s="40"/>
      <c r="V39" s="40"/>
      <c r="W39" s="40"/>
      <c r="X39" s="40"/>
      <c r="Y39" s="263"/>
      <c r="Z39" s="263"/>
      <c r="AA39" s="117"/>
    </row>
    <row r="40" spans="1:27" s="116" customFormat="1" ht="18" customHeight="1" x14ac:dyDescent="0.15">
      <c r="A40" s="23"/>
      <c r="B40" s="394"/>
      <c r="C40" s="794"/>
      <c r="D40" s="687"/>
      <c r="E40" s="28"/>
      <c r="F40" s="781" t="s">
        <v>317</v>
      </c>
      <c r="G40" s="782"/>
      <c r="H40" s="511"/>
      <c r="I40" s="41"/>
      <c r="J40" s="41"/>
      <c r="K40" s="41"/>
      <c r="L40" s="41"/>
      <c r="M40" s="41"/>
      <c r="N40" s="41"/>
      <c r="O40" s="41"/>
      <c r="P40" s="41"/>
      <c r="Q40" s="41"/>
      <c r="R40" s="41"/>
      <c r="S40" s="41"/>
      <c r="T40" s="41"/>
      <c r="U40" s="41"/>
      <c r="V40" s="41"/>
      <c r="W40" s="41"/>
      <c r="X40" s="41"/>
      <c r="Y40" s="264"/>
      <c r="Z40" s="263"/>
      <c r="AA40" s="117"/>
    </row>
    <row r="41" spans="1:27" s="116" customFormat="1" ht="18" customHeight="1" x14ac:dyDescent="0.15">
      <c r="A41" s="23"/>
      <c r="B41" s="394"/>
      <c r="C41" s="391"/>
      <c r="D41" s="354"/>
      <c r="E41" s="268"/>
      <c r="F41" s="268"/>
      <c r="G41" s="271" t="s">
        <v>40</v>
      </c>
      <c r="H41" s="510">
        <f t="shared" ref="H41:X41" si="7">SUBTOTAL(9,H38:H40)</f>
        <v>0</v>
      </c>
      <c r="I41" s="311">
        <f t="shared" si="7"/>
        <v>0</v>
      </c>
      <c r="J41" s="311">
        <f t="shared" si="7"/>
        <v>0</v>
      </c>
      <c r="K41" s="311">
        <f t="shared" si="7"/>
        <v>0</v>
      </c>
      <c r="L41" s="311">
        <f t="shared" si="7"/>
        <v>0</v>
      </c>
      <c r="M41" s="311">
        <f t="shared" si="7"/>
        <v>0</v>
      </c>
      <c r="N41" s="311">
        <f t="shared" si="7"/>
        <v>0</v>
      </c>
      <c r="O41" s="311">
        <f t="shared" si="7"/>
        <v>0</v>
      </c>
      <c r="P41" s="311">
        <f t="shared" si="7"/>
        <v>0</v>
      </c>
      <c r="Q41" s="311">
        <f t="shared" si="7"/>
        <v>0</v>
      </c>
      <c r="R41" s="311">
        <f t="shared" si="7"/>
        <v>0</v>
      </c>
      <c r="S41" s="311">
        <f t="shared" si="7"/>
        <v>0</v>
      </c>
      <c r="T41" s="311">
        <f t="shared" si="7"/>
        <v>0</v>
      </c>
      <c r="U41" s="311">
        <f t="shared" si="7"/>
        <v>0</v>
      </c>
      <c r="V41" s="311">
        <f t="shared" si="7"/>
        <v>0</v>
      </c>
      <c r="W41" s="311">
        <f t="shared" si="7"/>
        <v>0</v>
      </c>
      <c r="X41" s="311">
        <f t="shared" si="7"/>
        <v>0</v>
      </c>
      <c r="Y41" s="512">
        <f>SUM(H41:X41)</f>
        <v>0</v>
      </c>
      <c r="Z41" s="265"/>
      <c r="AA41" s="117"/>
    </row>
    <row r="42" spans="1:27" s="390" customFormat="1" ht="18" customHeight="1" x14ac:dyDescent="0.15">
      <c r="A42" s="386"/>
      <c r="B42" s="551"/>
      <c r="C42" s="806" t="s">
        <v>274</v>
      </c>
      <c r="D42" s="807"/>
      <c r="E42" s="552" t="s">
        <v>93</v>
      </c>
      <c r="F42" s="553"/>
      <c r="G42" s="554"/>
      <c r="H42" s="555"/>
      <c r="I42" s="556"/>
      <c r="J42" s="556"/>
      <c r="K42" s="556"/>
      <c r="L42" s="556"/>
      <c r="M42" s="556"/>
      <c r="N42" s="556"/>
      <c r="O42" s="556"/>
      <c r="P42" s="556"/>
      <c r="Q42" s="556"/>
      <c r="R42" s="556"/>
      <c r="S42" s="556"/>
      <c r="T42" s="556"/>
      <c r="U42" s="556"/>
      <c r="V42" s="556"/>
      <c r="W42" s="556"/>
      <c r="X42" s="556"/>
      <c r="Y42" s="557"/>
      <c r="Z42" s="557"/>
    </row>
    <row r="43" spans="1:27" s="390" customFormat="1" ht="18" customHeight="1" x14ac:dyDescent="0.15">
      <c r="A43" s="386"/>
      <c r="B43" s="551"/>
      <c r="C43" s="808"/>
      <c r="D43" s="699"/>
      <c r="E43" s="558" t="s">
        <v>96</v>
      </c>
      <c r="F43" s="809" t="s">
        <v>315</v>
      </c>
      <c r="G43" s="810"/>
      <c r="H43" s="559"/>
      <c r="I43" s="560"/>
      <c r="J43" s="560"/>
      <c r="K43" s="560"/>
      <c r="L43" s="560"/>
      <c r="M43" s="560"/>
      <c r="N43" s="560"/>
      <c r="O43" s="560"/>
      <c r="P43" s="560"/>
      <c r="Q43" s="560"/>
      <c r="R43" s="560"/>
      <c r="S43" s="560"/>
      <c r="T43" s="560"/>
      <c r="U43" s="560"/>
      <c r="V43" s="560"/>
      <c r="W43" s="560"/>
      <c r="X43" s="560"/>
      <c r="Y43" s="561"/>
      <c r="Z43" s="561"/>
    </row>
    <row r="44" spans="1:27" s="390" customFormat="1" ht="18" customHeight="1" x14ac:dyDescent="0.15">
      <c r="A44" s="386"/>
      <c r="B44" s="562"/>
      <c r="C44" s="563"/>
      <c r="D44" s="564"/>
      <c r="E44" s="565"/>
      <c r="F44" s="811" t="s">
        <v>317</v>
      </c>
      <c r="G44" s="812"/>
      <c r="H44" s="566"/>
      <c r="I44" s="567"/>
      <c r="J44" s="567"/>
      <c r="K44" s="567"/>
      <c r="L44" s="567"/>
      <c r="M44" s="567"/>
      <c r="N44" s="567"/>
      <c r="O44" s="567"/>
      <c r="P44" s="567"/>
      <c r="Q44" s="567"/>
      <c r="R44" s="567"/>
      <c r="S44" s="567"/>
      <c r="T44" s="567"/>
      <c r="U44" s="567"/>
      <c r="V44" s="567"/>
      <c r="W44" s="567"/>
      <c r="X44" s="567"/>
      <c r="Y44" s="568"/>
      <c r="Z44" s="561"/>
    </row>
    <row r="45" spans="1:27" s="390" customFormat="1" ht="18" customHeight="1" thickBot="1" x14ac:dyDescent="0.2">
      <c r="A45" s="386"/>
      <c r="B45" s="569"/>
      <c r="C45" s="570"/>
      <c r="D45" s="571"/>
      <c r="E45" s="572"/>
      <c r="F45" s="572"/>
      <c r="G45" s="573" t="s">
        <v>40</v>
      </c>
      <c r="H45" s="574">
        <f t="shared" ref="H45:X45" si="8">SUBTOTAL(9,H42:H44)</f>
        <v>0</v>
      </c>
      <c r="I45" s="575">
        <f t="shared" si="8"/>
        <v>0</v>
      </c>
      <c r="J45" s="575">
        <f t="shared" si="8"/>
        <v>0</v>
      </c>
      <c r="K45" s="575">
        <f t="shared" si="8"/>
        <v>0</v>
      </c>
      <c r="L45" s="575">
        <f t="shared" si="8"/>
        <v>0</v>
      </c>
      <c r="M45" s="575">
        <f t="shared" si="8"/>
        <v>0</v>
      </c>
      <c r="N45" s="575">
        <f t="shared" si="8"/>
        <v>0</v>
      </c>
      <c r="O45" s="575">
        <f t="shared" si="8"/>
        <v>0</v>
      </c>
      <c r="P45" s="575">
        <f t="shared" si="8"/>
        <v>0</v>
      </c>
      <c r="Q45" s="575">
        <f t="shared" si="8"/>
        <v>0</v>
      </c>
      <c r="R45" s="575">
        <f t="shared" si="8"/>
        <v>0</v>
      </c>
      <c r="S45" s="575">
        <f t="shared" si="8"/>
        <v>0</v>
      </c>
      <c r="T45" s="575">
        <f t="shared" si="8"/>
        <v>0</v>
      </c>
      <c r="U45" s="575">
        <f t="shared" si="8"/>
        <v>0</v>
      </c>
      <c r="V45" s="575">
        <f t="shared" si="8"/>
        <v>0</v>
      </c>
      <c r="W45" s="575">
        <f t="shared" si="8"/>
        <v>0</v>
      </c>
      <c r="X45" s="575">
        <f t="shared" si="8"/>
        <v>0</v>
      </c>
      <c r="Y45" s="576">
        <f>SUM(H45:X45)</f>
        <v>0</v>
      </c>
      <c r="Z45" s="577"/>
    </row>
    <row r="46" spans="1:27" s="116" customFormat="1" ht="18" customHeight="1" x14ac:dyDescent="0.15">
      <c r="A46" s="23"/>
      <c r="B46" s="21"/>
      <c r="C46" s="21"/>
      <c r="D46" s="22"/>
      <c r="E46" s="22"/>
      <c r="F46" s="22"/>
      <c r="G46" s="22"/>
      <c r="H46" s="22"/>
      <c r="I46" s="22"/>
      <c r="J46" s="22"/>
      <c r="K46" s="22"/>
      <c r="L46" s="22"/>
      <c r="M46" s="22"/>
      <c r="N46" s="22"/>
      <c r="O46" s="22"/>
      <c r="P46" s="22"/>
      <c r="Q46" s="22"/>
      <c r="R46" s="22"/>
      <c r="S46" s="22"/>
      <c r="T46" s="22"/>
      <c r="U46" s="22"/>
      <c r="V46" s="22"/>
      <c r="W46" s="22"/>
      <c r="X46" s="22"/>
      <c r="Y46" s="22"/>
      <c r="Z46" s="22"/>
      <c r="AA46" s="117"/>
    </row>
    <row r="47" spans="1:27" s="105" customFormat="1" ht="18" customHeight="1" thickBot="1" x14ac:dyDescent="0.2">
      <c r="B47" s="735" t="s">
        <v>95</v>
      </c>
      <c r="C47" s="735"/>
      <c r="D47" s="735"/>
      <c r="E47" s="735"/>
      <c r="F47" s="44"/>
      <c r="G47" s="44"/>
      <c r="H47" s="44"/>
      <c r="I47" s="247" t="s">
        <v>128</v>
      </c>
      <c r="J47" s="107"/>
      <c r="Y47" s="287" t="s">
        <v>137</v>
      </c>
    </row>
    <row r="48" spans="1:27" s="105" customFormat="1" ht="18" customHeight="1" thickBot="1" x14ac:dyDescent="0.2">
      <c r="B48" s="792" t="s">
        <v>97</v>
      </c>
      <c r="C48" s="793"/>
      <c r="D48" s="793"/>
      <c r="E48" s="793"/>
      <c r="F48" s="793"/>
      <c r="G48" s="793"/>
      <c r="H48" s="598" t="s">
        <v>24</v>
      </c>
      <c r="I48" s="598" t="s">
        <v>25</v>
      </c>
      <c r="J48" s="598" t="s">
        <v>26</v>
      </c>
      <c r="K48" s="598" t="s">
        <v>27</v>
      </c>
      <c r="L48" s="598" t="s">
        <v>28</v>
      </c>
      <c r="M48" s="598" t="s">
        <v>29</v>
      </c>
      <c r="N48" s="598" t="s">
        <v>30</v>
      </c>
      <c r="O48" s="598" t="s">
        <v>31</v>
      </c>
      <c r="P48" s="598" t="s">
        <v>32</v>
      </c>
      <c r="Q48" s="598" t="s">
        <v>33</v>
      </c>
      <c r="R48" s="598" t="s">
        <v>34</v>
      </c>
      <c r="S48" s="598" t="s">
        <v>35</v>
      </c>
      <c r="T48" s="598" t="s">
        <v>36</v>
      </c>
      <c r="U48" s="598" t="s">
        <v>98</v>
      </c>
      <c r="V48" s="598" t="s">
        <v>172</v>
      </c>
      <c r="W48" s="598" t="s">
        <v>171</v>
      </c>
      <c r="X48" s="598" t="s">
        <v>177</v>
      </c>
      <c r="Y48" s="598" t="s">
        <v>154</v>
      </c>
      <c r="Z48" s="599" t="s">
        <v>99</v>
      </c>
    </row>
    <row r="49" spans="1:28" s="105" customFormat="1" ht="27.75" customHeight="1" thickBot="1" x14ac:dyDescent="0.2">
      <c r="B49" s="803" t="s">
        <v>277</v>
      </c>
      <c r="C49" s="804"/>
      <c r="D49" s="804"/>
      <c r="E49" s="804"/>
      <c r="F49" s="804"/>
      <c r="G49" s="804"/>
      <c r="H49" s="645" t="s">
        <v>348</v>
      </c>
      <c r="I49" s="645" t="s">
        <v>349</v>
      </c>
      <c r="J49" s="645"/>
      <c r="K49" s="645"/>
      <c r="L49" s="645"/>
      <c r="M49" s="645"/>
      <c r="N49" s="645"/>
      <c r="O49" s="645"/>
      <c r="P49" s="645"/>
      <c r="Q49" s="645"/>
      <c r="R49" s="645"/>
      <c r="S49" s="645"/>
      <c r="T49" s="645"/>
      <c r="U49" s="645"/>
      <c r="V49" s="645"/>
      <c r="W49" s="645"/>
      <c r="X49" s="645"/>
      <c r="Y49" s="632">
        <f>SUM(J49:X49)</f>
        <v>0</v>
      </c>
      <c r="Z49" s="646"/>
    </row>
    <row r="50" spans="1:28" s="280" customFormat="1" ht="30" customHeight="1" x14ac:dyDescent="0.15">
      <c r="B50" s="300"/>
      <c r="C50" s="648" t="s">
        <v>350</v>
      </c>
      <c r="D50" s="300"/>
      <c r="E50" s="300"/>
      <c r="F50" s="300"/>
      <c r="G50" s="299"/>
      <c r="H50" s="299"/>
      <c r="I50" s="299"/>
      <c r="J50" s="299"/>
      <c r="K50" s="299"/>
      <c r="L50" s="299"/>
      <c r="M50" s="299"/>
      <c r="N50" s="299"/>
      <c r="O50" s="299"/>
      <c r="P50" s="299"/>
      <c r="Q50" s="299"/>
      <c r="R50" s="299"/>
      <c r="S50" s="299"/>
      <c r="T50" s="299"/>
      <c r="U50" s="299"/>
      <c r="V50" s="299"/>
      <c r="W50" s="299"/>
      <c r="X50" s="299"/>
      <c r="Y50" s="299"/>
      <c r="Z50" s="295"/>
    </row>
    <row r="51" spans="1:28" s="117" customFormat="1" ht="18" customHeight="1" x14ac:dyDescent="0.15">
      <c r="B51" s="120"/>
      <c r="C51" s="120" t="s">
        <v>8</v>
      </c>
      <c r="D51" s="24" t="s">
        <v>142</v>
      </c>
      <c r="E51" s="24"/>
      <c r="F51" s="24"/>
      <c r="G51" s="24"/>
      <c r="H51" s="24"/>
      <c r="I51" s="24"/>
      <c r="J51" s="24"/>
      <c r="K51" s="24"/>
      <c r="L51" s="24"/>
      <c r="M51" s="24"/>
      <c r="N51" s="24"/>
      <c r="O51" s="24"/>
      <c r="P51" s="24"/>
      <c r="Q51" s="24"/>
      <c r="R51" s="24"/>
      <c r="S51" s="24"/>
      <c r="T51" s="24"/>
      <c r="U51" s="24"/>
      <c r="V51" s="24"/>
      <c r="W51" s="24"/>
      <c r="X51" s="24"/>
      <c r="Y51" s="24"/>
      <c r="Z51" s="24"/>
      <c r="AA51" s="24"/>
      <c r="AB51" s="24"/>
    </row>
    <row r="52" spans="1:28" s="117" customFormat="1" ht="18" customHeight="1" x14ac:dyDescent="0.15">
      <c r="B52" s="120"/>
      <c r="C52" s="120" t="s">
        <v>8</v>
      </c>
      <c r="D52" s="24" t="s">
        <v>340</v>
      </c>
      <c r="E52" s="25"/>
      <c r="F52" s="25"/>
      <c r="G52" s="25"/>
      <c r="H52" s="25"/>
      <c r="I52" s="25"/>
      <c r="J52" s="25"/>
      <c r="K52" s="25"/>
      <c r="L52" s="25"/>
      <c r="M52" s="25"/>
      <c r="N52" s="25"/>
      <c r="O52" s="25"/>
      <c r="P52" s="25"/>
      <c r="Q52" s="25"/>
      <c r="R52" s="25"/>
      <c r="S52" s="25"/>
      <c r="T52" s="25"/>
      <c r="U52" s="25"/>
      <c r="V52" s="25"/>
      <c r="W52" s="25"/>
      <c r="X52" s="25"/>
      <c r="Y52" s="25"/>
      <c r="Z52" s="25"/>
      <c r="AA52" s="25"/>
      <c r="AB52" s="25"/>
    </row>
    <row r="53" spans="1:28" s="117" customFormat="1" ht="18" customHeight="1" x14ac:dyDescent="0.15">
      <c r="B53" s="120"/>
      <c r="C53" s="120" t="s">
        <v>8</v>
      </c>
      <c r="D53" s="24" t="s">
        <v>9</v>
      </c>
      <c r="E53" s="25"/>
      <c r="F53" s="25"/>
      <c r="G53" s="25"/>
      <c r="H53" s="25"/>
      <c r="I53" s="25"/>
      <c r="J53" s="25"/>
      <c r="K53" s="25"/>
      <c r="L53" s="25"/>
      <c r="M53" s="25"/>
      <c r="N53" s="25"/>
      <c r="O53" s="25"/>
      <c r="P53" s="25"/>
      <c r="Q53" s="25"/>
      <c r="R53" s="25"/>
      <c r="S53" s="25"/>
      <c r="T53" s="25"/>
      <c r="U53" s="25"/>
      <c r="V53" s="25"/>
      <c r="W53" s="25"/>
      <c r="X53" s="25"/>
      <c r="Y53" s="25"/>
      <c r="Z53" s="25"/>
      <c r="AA53" s="25"/>
      <c r="AB53" s="25"/>
    </row>
    <row r="54" spans="1:28" s="14" customFormat="1" ht="18" customHeight="1" x14ac:dyDescent="0.15">
      <c r="B54" s="120"/>
      <c r="C54" s="120" t="s">
        <v>8</v>
      </c>
      <c r="D54" s="24" t="s">
        <v>318</v>
      </c>
    </row>
    <row r="55" spans="1:28" s="117" customFormat="1" ht="18" customHeight="1" x14ac:dyDescent="0.15">
      <c r="B55" s="120"/>
      <c r="C55" s="120" t="s">
        <v>8</v>
      </c>
      <c r="D55" s="24" t="s">
        <v>319</v>
      </c>
      <c r="E55" s="25"/>
      <c r="F55" s="25"/>
      <c r="G55" s="25"/>
      <c r="H55" s="25"/>
      <c r="I55" s="25"/>
      <c r="J55" s="25"/>
      <c r="K55" s="25"/>
      <c r="L55" s="25"/>
      <c r="M55" s="25"/>
      <c r="N55" s="25"/>
      <c r="O55" s="25"/>
      <c r="P55" s="25"/>
      <c r="Q55" s="25"/>
      <c r="R55" s="25"/>
      <c r="S55" s="25"/>
      <c r="T55" s="25"/>
      <c r="U55" s="25"/>
      <c r="V55" s="25"/>
      <c r="W55" s="25"/>
      <c r="X55" s="25"/>
      <c r="Y55" s="25"/>
      <c r="Z55" s="25"/>
      <c r="AA55" s="25"/>
      <c r="AB55" s="25"/>
    </row>
    <row r="56" spans="1:28" s="117" customFormat="1" ht="18" customHeight="1" x14ac:dyDescent="0.15">
      <c r="B56" s="120"/>
      <c r="C56" s="649" t="s">
        <v>8</v>
      </c>
      <c r="D56" s="650" t="s">
        <v>351</v>
      </c>
      <c r="E56" s="643"/>
      <c r="F56" s="643"/>
      <c r="G56" s="643"/>
      <c r="H56" s="643"/>
      <c r="I56" s="643"/>
      <c r="J56" s="643"/>
      <c r="K56" s="643"/>
      <c r="L56" s="643"/>
      <c r="M56" s="25"/>
      <c r="N56" s="25"/>
      <c r="O56" s="25"/>
      <c r="P56" s="25"/>
      <c r="Q56" s="25"/>
      <c r="R56" s="25"/>
      <c r="S56" s="25"/>
      <c r="T56" s="25"/>
      <c r="U56" s="25"/>
      <c r="V56" s="25"/>
      <c r="W56" s="25"/>
      <c r="X56" s="25"/>
      <c r="Y56" s="25"/>
      <c r="Z56" s="25"/>
      <c r="AA56" s="25"/>
      <c r="AB56" s="25"/>
    </row>
    <row r="57" spans="1:28" s="117" customFormat="1" ht="18" customHeight="1" x14ac:dyDescent="0.15">
      <c r="B57" s="120"/>
      <c r="C57" s="120" t="s">
        <v>8</v>
      </c>
      <c r="D57" s="24" t="s">
        <v>47</v>
      </c>
      <c r="E57" s="25"/>
      <c r="F57" s="25"/>
      <c r="G57" s="25"/>
      <c r="H57" s="25"/>
      <c r="I57" s="25"/>
      <c r="J57" s="25"/>
      <c r="K57" s="25"/>
      <c r="L57" s="25"/>
      <c r="M57" s="25"/>
      <c r="N57" s="25"/>
      <c r="O57" s="25"/>
      <c r="P57" s="25"/>
      <c r="Q57" s="25"/>
      <c r="R57" s="25"/>
      <c r="S57" s="25"/>
      <c r="T57" s="25"/>
      <c r="U57" s="25"/>
      <c r="V57" s="25"/>
      <c r="W57" s="25"/>
      <c r="X57" s="25"/>
      <c r="Y57" s="25"/>
      <c r="Z57" s="285"/>
      <c r="AA57" s="286"/>
      <c r="AB57" s="25"/>
    </row>
    <row r="58" spans="1:28" s="117" customFormat="1" ht="18" customHeight="1" x14ac:dyDescent="0.15">
      <c r="B58" s="805"/>
      <c r="C58" s="805" t="s">
        <v>8</v>
      </c>
      <c r="D58" s="24" t="s">
        <v>279</v>
      </c>
      <c r="E58" s="278"/>
      <c r="F58" s="278"/>
      <c r="G58" s="278"/>
      <c r="H58" s="278"/>
      <c r="I58" s="278"/>
      <c r="J58" s="278"/>
      <c r="K58" s="278"/>
      <c r="L58" s="278"/>
      <c r="M58" s="278"/>
      <c r="N58" s="278"/>
      <c r="O58" s="278"/>
      <c r="P58" s="278"/>
      <c r="Q58" s="278"/>
      <c r="R58" s="278"/>
      <c r="S58" s="278"/>
      <c r="T58" s="278"/>
      <c r="U58" s="278"/>
      <c r="V58" s="278"/>
      <c r="W58" s="278"/>
      <c r="X58" s="278"/>
      <c r="Y58" s="278"/>
      <c r="Z58" s="278"/>
      <c r="AA58" s="279"/>
      <c r="AB58" s="26"/>
    </row>
    <row r="59" spans="1:28" s="116" customFormat="1" ht="18" customHeight="1" x14ac:dyDescent="0.15">
      <c r="A59" s="117"/>
      <c r="B59" s="805"/>
      <c r="C59" s="805"/>
      <c r="D59" s="258"/>
      <c r="E59" s="258"/>
      <c r="F59" s="258"/>
      <c r="G59" s="258"/>
      <c r="H59" s="258"/>
      <c r="I59" s="258"/>
      <c r="J59" s="258"/>
      <c r="K59" s="258"/>
      <c r="L59" s="258"/>
      <c r="M59" s="258"/>
      <c r="N59" s="258"/>
      <c r="O59" s="258"/>
      <c r="P59" s="258"/>
      <c r="Q59" s="258"/>
      <c r="R59" s="258"/>
      <c r="S59" s="258"/>
      <c r="T59" s="258"/>
      <c r="U59" s="258"/>
      <c r="V59" s="258"/>
      <c r="W59" s="258"/>
      <c r="X59" s="258"/>
      <c r="Y59" s="258"/>
      <c r="Z59" s="258"/>
      <c r="AA59" s="117"/>
    </row>
  </sheetData>
  <mergeCells count="24">
    <mergeCell ref="B49:G49"/>
    <mergeCell ref="B58:B59"/>
    <mergeCell ref="C38:D40"/>
    <mergeCell ref="F39:G39"/>
    <mergeCell ref="F40:G40"/>
    <mergeCell ref="C42:D43"/>
    <mergeCell ref="F43:G43"/>
    <mergeCell ref="F44:G44"/>
    <mergeCell ref="C58:C59"/>
    <mergeCell ref="B2:Y2"/>
    <mergeCell ref="B5:G5"/>
    <mergeCell ref="C7:D15"/>
    <mergeCell ref="C17:D22"/>
    <mergeCell ref="C26:D28"/>
    <mergeCell ref="F27:G27"/>
    <mergeCell ref="F28:G28"/>
    <mergeCell ref="F36:G36"/>
    <mergeCell ref="B47:E47"/>
    <mergeCell ref="B48:G48"/>
    <mergeCell ref="C30:D32"/>
    <mergeCell ref="F31:G31"/>
    <mergeCell ref="F32:G32"/>
    <mergeCell ref="C34:D35"/>
    <mergeCell ref="F35:G35"/>
  </mergeCells>
  <phoneticPr fontId="2"/>
  <pageMargins left="0.78740157480314965" right="0.78740157480314965" top="0.78740157480314965" bottom="0.98425196850393704" header="0.51181102362204722" footer="0.51181102362204722"/>
  <pageSetup paperSize="8" scale="4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view="pageBreakPreview" topLeftCell="A34" zoomScale="90" zoomScaleNormal="100" zoomScaleSheetLayoutView="90" workbookViewId="0">
      <selection activeCell="D2" sqref="D2"/>
    </sheetView>
  </sheetViews>
  <sheetFormatPr defaultRowHeight="12" x14ac:dyDescent="0.15"/>
  <cols>
    <col min="1" max="1" width="5.5" style="344" customWidth="1"/>
    <col min="2" max="2" width="12.75" style="344" customWidth="1"/>
    <col min="3" max="3" width="11.125" style="344" customWidth="1"/>
    <col min="4" max="4" width="17.75" style="344" customWidth="1"/>
    <col min="5" max="11" width="6.625" style="344" customWidth="1"/>
    <col min="12" max="12" width="15.125" style="344" customWidth="1"/>
    <col min="13" max="16384" width="9" style="344"/>
  </cols>
  <sheetData>
    <row r="1" spans="1:12" ht="14.25" x14ac:dyDescent="0.15">
      <c r="A1" s="601" t="s">
        <v>335</v>
      </c>
    </row>
    <row r="2" spans="1:12" ht="21" x14ac:dyDescent="0.15">
      <c r="A2" s="601"/>
      <c r="D2" s="602" t="s">
        <v>336</v>
      </c>
    </row>
    <row r="4" spans="1:12" s="348" customFormat="1" ht="11.25" x14ac:dyDescent="0.15">
      <c r="A4" s="820" t="s">
        <v>228</v>
      </c>
      <c r="B4" s="821"/>
      <c r="C4" s="821"/>
      <c r="D4" s="822"/>
      <c r="E4" s="345"/>
      <c r="F4" s="345"/>
      <c r="G4" s="345"/>
      <c r="H4" s="345"/>
      <c r="I4" s="813" t="s">
        <v>308</v>
      </c>
      <c r="J4" s="813"/>
      <c r="K4" s="813"/>
      <c r="L4" s="818" t="s">
        <v>227</v>
      </c>
    </row>
    <row r="5" spans="1:12" s="348" customFormat="1" ht="30" customHeight="1" x14ac:dyDescent="0.15">
      <c r="A5" s="823"/>
      <c r="B5" s="824"/>
      <c r="C5" s="824"/>
      <c r="D5" s="825"/>
      <c r="E5" s="346" t="s">
        <v>307</v>
      </c>
      <c r="F5" s="346" t="s">
        <v>307</v>
      </c>
      <c r="G5" s="346" t="s">
        <v>307</v>
      </c>
      <c r="H5" s="346" t="s">
        <v>307</v>
      </c>
      <c r="I5" s="346" t="s">
        <v>309</v>
      </c>
      <c r="J5" s="346" t="s">
        <v>307</v>
      </c>
      <c r="K5" s="346" t="s">
        <v>310</v>
      </c>
      <c r="L5" s="819"/>
    </row>
    <row r="6" spans="1:12" s="348" customFormat="1" ht="11.25" x14ac:dyDescent="0.15">
      <c r="A6" s="832" t="s">
        <v>225</v>
      </c>
      <c r="B6" s="814" t="s">
        <v>216</v>
      </c>
      <c r="C6" s="351" t="s">
        <v>217</v>
      </c>
      <c r="D6" s="352"/>
      <c r="E6" s="345"/>
      <c r="F6" s="345"/>
      <c r="G6" s="345"/>
      <c r="H6" s="345"/>
      <c r="I6" s="345"/>
      <c r="J6" s="345"/>
      <c r="K6" s="345"/>
      <c r="L6" s="818"/>
    </row>
    <row r="7" spans="1:12" s="348" customFormat="1" ht="11.25" x14ac:dyDescent="0.15">
      <c r="A7" s="832"/>
      <c r="B7" s="814"/>
      <c r="C7" s="351" t="s">
        <v>218</v>
      </c>
      <c r="D7" s="352"/>
      <c r="E7" s="345"/>
      <c r="F7" s="345"/>
      <c r="G7" s="345"/>
      <c r="H7" s="345"/>
      <c r="I7" s="345"/>
      <c r="J7" s="345"/>
      <c r="K7" s="345"/>
      <c r="L7" s="833"/>
    </row>
    <row r="8" spans="1:12" s="348" customFormat="1" ht="11.25" x14ac:dyDescent="0.15">
      <c r="A8" s="832"/>
      <c r="B8" s="814" t="s">
        <v>220</v>
      </c>
      <c r="C8" s="815" t="s">
        <v>219</v>
      </c>
      <c r="D8" s="345" t="s">
        <v>217</v>
      </c>
      <c r="E8" s="345"/>
      <c r="F8" s="345"/>
      <c r="G8" s="345"/>
      <c r="H8" s="345"/>
      <c r="I8" s="345"/>
      <c r="J8" s="345"/>
      <c r="K8" s="345"/>
      <c r="L8" s="833"/>
    </row>
    <row r="9" spans="1:12" s="348" customFormat="1" ht="11.25" x14ac:dyDescent="0.15">
      <c r="A9" s="832"/>
      <c r="B9" s="814"/>
      <c r="C9" s="815"/>
      <c r="D9" s="345" t="s">
        <v>218</v>
      </c>
      <c r="E9" s="345"/>
      <c r="F9" s="345"/>
      <c r="G9" s="345"/>
      <c r="H9" s="345"/>
      <c r="I9" s="345"/>
      <c r="J9" s="345"/>
      <c r="K9" s="345"/>
      <c r="L9" s="833"/>
    </row>
    <row r="10" spans="1:12" s="348" customFormat="1" ht="11.25" x14ac:dyDescent="0.15">
      <c r="A10" s="832"/>
      <c r="B10" s="814"/>
      <c r="C10" s="815" t="s">
        <v>224</v>
      </c>
      <c r="D10" s="345" t="s">
        <v>217</v>
      </c>
      <c r="E10" s="345"/>
      <c r="F10" s="345"/>
      <c r="G10" s="345"/>
      <c r="H10" s="345"/>
      <c r="I10" s="345"/>
      <c r="J10" s="345"/>
      <c r="K10" s="345"/>
      <c r="L10" s="833"/>
    </row>
    <row r="11" spans="1:12" s="348" customFormat="1" ht="11.25" x14ac:dyDescent="0.15">
      <c r="A11" s="832"/>
      <c r="B11" s="814"/>
      <c r="C11" s="815"/>
      <c r="D11" s="345" t="s">
        <v>218</v>
      </c>
      <c r="E11" s="345"/>
      <c r="F11" s="345"/>
      <c r="G11" s="345"/>
      <c r="H11" s="345"/>
      <c r="I11" s="345"/>
      <c r="J11" s="345"/>
      <c r="K11" s="345"/>
      <c r="L11" s="819"/>
    </row>
    <row r="12" spans="1:12" s="348" customFormat="1" ht="11.25" x14ac:dyDescent="0.15">
      <c r="A12" s="832"/>
      <c r="B12" s="816" t="s">
        <v>221</v>
      </c>
      <c r="C12" s="349"/>
      <c r="D12" s="345" t="s">
        <v>222</v>
      </c>
      <c r="E12" s="345"/>
      <c r="F12" s="345"/>
      <c r="G12" s="345"/>
      <c r="H12" s="345"/>
      <c r="I12" s="345"/>
      <c r="J12" s="345"/>
      <c r="K12" s="345"/>
      <c r="L12" s="818"/>
    </row>
    <row r="13" spans="1:12" s="348" customFormat="1" ht="11.25" x14ac:dyDescent="0.15">
      <c r="A13" s="832"/>
      <c r="B13" s="817"/>
      <c r="C13" s="350"/>
      <c r="D13" s="345" t="s">
        <v>223</v>
      </c>
      <c r="E13" s="345"/>
      <c r="F13" s="345"/>
      <c r="G13" s="345"/>
      <c r="H13" s="345"/>
      <c r="I13" s="345"/>
      <c r="J13" s="345"/>
      <c r="K13" s="345"/>
      <c r="L13" s="819"/>
    </row>
    <row r="14" spans="1:12" s="348" customFormat="1" ht="11.25" x14ac:dyDescent="0.15">
      <c r="A14" s="826" t="s">
        <v>226</v>
      </c>
      <c r="B14" s="814" t="s">
        <v>216</v>
      </c>
      <c r="C14" s="351" t="s">
        <v>217</v>
      </c>
      <c r="D14" s="352"/>
      <c r="E14" s="345"/>
      <c r="F14" s="345"/>
      <c r="G14" s="345"/>
      <c r="H14" s="345"/>
      <c r="I14" s="345"/>
      <c r="J14" s="345"/>
      <c r="K14" s="345"/>
      <c r="L14" s="829"/>
    </row>
    <row r="15" spans="1:12" s="348" customFormat="1" ht="11.25" x14ac:dyDescent="0.15">
      <c r="A15" s="827"/>
      <c r="B15" s="814"/>
      <c r="C15" s="351" t="s">
        <v>218</v>
      </c>
      <c r="D15" s="352"/>
      <c r="E15" s="345"/>
      <c r="F15" s="345"/>
      <c r="G15" s="345"/>
      <c r="H15" s="345"/>
      <c r="I15" s="345"/>
      <c r="J15" s="345"/>
      <c r="K15" s="345"/>
      <c r="L15" s="830"/>
    </row>
    <row r="16" spans="1:12" s="348" customFormat="1" ht="11.25" x14ac:dyDescent="0.15">
      <c r="A16" s="827"/>
      <c r="B16" s="814" t="s">
        <v>220</v>
      </c>
      <c r="C16" s="815" t="s">
        <v>219</v>
      </c>
      <c r="D16" s="345" t="s">
        <v>217</v>
      </c>
      <c r="E16" s="345"/>
      <c r="F16" s="345"/>
      <c r="G16" s="345"/>
      <c r="H16" s="345"/>
      <c r="I16" s="345"/>
      <c r="J16" s="345"/>
      <c r="K16" s="345"/>
      <c r="L16" s="830"/>
    </row>
    <row r="17" spans="1:12" s="348" customFormat="1" ht="11.25" x14ac:dyDescent="0.15">
      <c r="A17" s="827"/>
      <c r="B17" s="814"/>
      <c r="C17" s="815"/>
      <c r="D17" s="345" t="s">
        <v>218</v>
      </c>
      <c r="E17" s="345"/>
      <c r="F17" s="345"/>
      <c r="G17" s="345"/>
      <c r="H17" s="345"/>
      <c r="I17" s="345"/>
      <c r="J17" s="345"/>
      <c r="K17" s="345"/>
      <c r="L17" s="830"/>
    </row>
    <row r="18" spans="1:12" s="348" customFormat="1" ht="11.25" x14ac:dyDescent="0.15">
      <c r="A18" s="827"/>
      <c r="B18" s="814"/>
      <c r="C18" s="815" t="s">
        <v>224</v>
      </c>
      <c r="D18" s="345" t="s">
        <v>217</v>
      </c>
      <c r="E18" s="345"/>
      <c r="F18" s="345"/>
      <c r="G18" s="345"/>
      <c r="H18" s="345"/>
      <c r="I18" s="345"/>
      <c r="J18" s="345"/>
      <c r="K18" s="345"/>
      <c r="L18" s="830"/>
    </row>
    <row r="19" spans="1:12" s="348" customFormat="1" ht="11.25" x14ac:dyDescent="0.15">
      <c r="A19" s="828"/>
      <c r="B19" s="814"/>
      <c r="C19" s="815"/>
      <c r="D19" s="345" t="s">
        <v>218</v>
      </c>
      <c r="E19" s="345"/>
      <c r="F19" s="345"/>
      <c r="G19" s="345"/>
      <c r="H19" s="345"/>
      <c r="I19" s="345"/>
      <c r="J19" s="345"/>
      <c r="K19" s="345"/>
      <c r="L19" s="831"/>
    </row>
    <row r="20" spans="1:12" s="348" customFormat="1" ht="11.25" x14ac:dyDescent="0.15">
      <c r="A20" s="826" t="s">
        <v>229</v>
      </c>
      <c r="B20" s="814" t="s">
        <v>216</v>
      </c>
      <c r="C20" s="351" t="s">
        <v>217</v>
      </c>
      <c r="D20" s="352"/>
      <c r="E20" s="345"/>
      <c r="F20" s="345"/>
      <c r="G20" s="345"/>
      <c r="H20" s="345"/>
      <c r="I20" s="345"/>
      <c r="J20" s="345"/>
      <c r="K20" s="345"/>
      <c r="L20" s="829"/>
    </row>
    <row r="21" spans="1:12" s="348" customFormat="1" ht="11.25" x14ac:dyDescent="0.15">
      <c r="A21" s="827"/>
      <c r="B21" s="814"/>
      <c r="C21" s="351" t="s">
        <v>218</v>
      </c>
      <c r="D21" s="352"/>
      <c r="E21" s="345"/>
      <c r="F21" s="345"/>
      <c r="G21" s="345"/>
      <c r="H21" s="345"/>
      <c r="I21" s="345"/>
      <c r="J21" s="345"/>
      <c r="K21" s="345"/>
      <c r="L21" s="830"/>
    </row>
    <row r="22" spans="1:12" s="348" customFormat="1" ht="11.25" x14ac:dyDescent="0.15">
      <c r="A22" s="827"/>
      <c r="B22" s="814" t="s">
        <v>220</v>
      </c>
      <c r="C22" s="815" t="s">
        <v>219</v>
      </c>
      <c r="D22" s="345" t="s">
        <v>217</v>
      </c>
      <c r="E22" s="345"/>
      <c r="F22" s="345"/>
      <c r="G22" s="345"/>
      <c r="H22" s="345"/>
      <c r="I22" s="345"/>
      <c r="J22" s="345"/>
      <c r="K22" s="345"/>
      <c r="L22" s="830"/>
    </row>
    <row r="23" spans="1:12" s="348" customFormat="1" ht="11.25" x14ac:dyDescent="0.15">
      <c r="A23" s="827"/>
      <c r="B23" s="814"/>
      <c r="C23" s="815"/>
      <c r="D23" s="345" t="s">
        <v>218</v>
      </c>
      <c r="E23" s="345"/>
      <c r="F23" s="345"/>
      <c r="G23" s="345"/>
      <c r="H23" s="345"/>
      <c r="I23" s="345"/>
      <c r="J23" s="345"/>
      <c r="K23" s="345"/>
      <c r="L23" s="830"/>
    </row>
    <row r="24" spans="1:12" s="348" customFormat="1" ht="11.25" x14ac:dyDescent="0.15">
      <c r="A24" s="827"/>
      <c r="B24" s="814"/>
      <c r="C24" s="815" t="s">
        <v>224</v>
      </c>
      <c r="D24" s="345" t="s">
        <v>217</v>
      </c>
      <c r="E24" s="345"/>
      <c r="F24" s="345"/>
      <c r="G24" s="345"/>
      <c r="H24" s="345"/>
      <c r="I24" s="345"/>
      <c r="J24" s="345"/>
      <c r="K24" s="345"/>
      <c r="L24" s="830"/>
    </row>
    <row r="25" spans="1:12" s="348" customFormat="1" ht="11.25" x14ac:dyDescent="0.15">
      <c r="A25" s="828"/>
      <c r="B25" s="814"/>
      <c r="C25" s="815"/>
      <c r="D25" s="345" t="s">
        <v>218</v>
      </c>
      <c r="E25" s="345"/>
      <c r="F25" s="345"/>
      <c r="G25" s="345"/>
      <c r="H25" s="345"/>
      <c r="I25" s="345"/>
      <c r="J25" s="345"/>
      <c r="K25" s="345"/>
      <c r="L25" s="831"/>
    </row>
    <row r="26" spans="1:12" s="348" customFormat="1" ht="11.25" x14ac:dyDescent="0.15">
      <c r="A26" s="826" t="s">
        <v>230</v>
      </c>
      <c r="B26" s="814" t="s">
        <v>216</v>
      </c>
      <c r="C26" s="351" t="s">
        <v>217</v>
      </c>
      <c r="D26" s="352"/>
      <c r="E26" s="345"/>
      <c r="F26" s="345"/>
      <c r="G26" s="345"/>
      <c r="H26" s="345"/>
      <c r="I26" s="345"/>
      <c r="J26" s="345"/>
      <c r="K26" s="345"/>
      <c r="L26" s="818"/>
    </row>
    <row r="27" spans="1:12" s="348" customFormat="1" ht="11.25" x14ac:dyDescent="0.15">
      <c r="A27" s="827"/>
      <c r="B27" s="814"/>
      <c r="C27" s="351" t="s">
        <v>218</v>
      </c>
      <c r="D27" s="352"/>
      <c r="E27" s="345"/>
      <c r="F27" s="345"/>
      <c r="G27" s="345"/>
      <c r="H27" s="345"/>
      <c r="I27" s="345"/>
      <c r="J27" s="345"/>
      <c r="K27" s="345"/>
      <c r="L27" s="833"/>
    </row>
    <row r="28" spans="1:12" s="348" customFormat="1" ht="11.25" x14ac:dyDescent="0.15">
      <c r="A28" s="827"/>
      <c r="B28" s="814" t="s">
        <v>220</v>
      </c>
      <c r="C28" s="815" t="s">
        <v>219</v>
      </c>
      <c r="D28" s="345" t="s">
        <v>217</v>
      </c>
      <c r="E28" s="345"/>
      <c r="F28" s="345"/>
      <c r="G28" s="345"/>
      <c r="H28" s="345"/>
      <c r="I28" s="345"/>
      <c r="J28" s="345"/>
      <c r="K28" s="345"/>
      <c r="L28" s="833"/>
    </row>
    <row r="29" spans="1:12" s="348" customFormat="1" ht="11.25" x14ac:dyDescent="0.15">
      <c r="A29" s="827"/>
      <c r="B29" s="814"/>
      <c r="C29" s="815"/>
      <c r="D29" s="345" t="s">
        <v>218</v>
      </c>
      <c r="E29" s="345"/>
      <c r="F29" s="345"/>
      <c r="G29" s="345"/>
      <c r="H29" s="345"/>
      <c r="I29" s="345"/>
      <c r="J29" s="345"/>
      <c r="K29" s="345"/>
      <c r="L29" s="833"/>
    </row>
    <row r="30" spans="1:12" s="348" customFormat="1" ht="11.25" x14ac:dyDescent="0.15">
      <c r="A30" s="827"/>
      <c r="B30" s="814"/>
      <c r="C30" s="815" t="s">
        <v>224</v>
      </c>
      <c r="D30" s="345" t="s">
        <v>217</v>
      </c>
      <c r="E30" s="345"/>
      <c r="F30" s="345"/>
      <c r="G30" s="345"/>
      <c r="H30" s="345"/>
      <c r="I30" s="345"/>
      <c r="J30" s="345"/>
      <c r="K30" s="345"/>
      <c r="L30" s="833"/>
    </row>
    <row r="31" spans="1:12" s="348" customFormat="1" ht="11.25" x14ac:dyDescent="0.15">
      <c r="A31" s="828"/>
      <c r="B31" s="814"/>
      <c r="C31" s="815"/>
      <c r="D31" s="345" t="s">
        <v>218</v>
      </c>
      <c r="E31" s="345"/>
      <c r="F31" s="345"/>
      <c r="G31" s="345"/>
      <c r="H31" s="345"/>
      <c r="I31" s="345"/>
      <c r="J31" s="345"/>
      <c r="K31" s="345"/>
      <c r="L31" s="819"/>
    </row>
    <row r="32" spans="1:12" s="348" customFormat="1" ht="11.25" x14ac:dyDescent="0.15">
      <c r="A32" s="826" t="s">
        <v>231</v>
      </c>
      <c r="B32" s="814" t="s">
        <v>216</v>
      </c>
      <c r="C32" s="351" t="s">
        <v>217</v>
      </c>
      <c r="D32" s="352"/>
      <c r="E32" s="345"/>
      <c r="F32" s="345"/>
      <c r="G32" s="345"/>
      <c r="H32" s="345"/>
      <c r="I32" s="345"/>
      <c r="J32" s="345"/>
      <c r="K32" s="345"/>
      <c r="L32" s="818"/>
    </row>
    <row r="33" spans="1:12" s="348" customFormat="1" ht="11.25" x14ac:dyDescent="0.15">
      <c r="A33" s="827"/>
      <c r="B33" s="814"/>
      <c r="C33" s="351" t="s">
        <v>218</v>
      </c>
      <c r="D33" s="352"/>
      <c r="E33" s="345"/>
      <c r="F33" s="345"/>
      <c r="G33" s="345"/>
      <c r="H33" s="345"/>
      <c r="I33" s="345"/>
      <c r="J33" s="345"/>
      <c r="K33" s="345"/>
      <c r="L33" s="833"/>
    </row>
    <row r="34" spans="1:12" s="348" customFormat="1" ht="11.25" x14ac:dyDescent="0.15">
      <c r="A34" s="827"/>
      <c r="B34" s="814" t="s">
        <v>220</v>
      </c>
      <c r="C34" s="815" t="s">
        <v>219</v>
      </c>
      <c r="D34" s="345" t="s">
        <v>217</v>
      </c>
      <c r="E34" s="345"/>
      <c r="F34" s="345"/>
      <c r="G34" s="345"/>
      <c r="H34" s="345"/>
      <c r="I34" s="345"/>
      <c r="J34" s="345"/>
      <c r="K34" s="345"/>
      <c r="L34" s="833"/>
    </row>
    <row r="35" spans="1:12" s="348" customFormat="1" ht="11.25" x14ac:dyDescent="0.15">
      <c r="A35" s="827"/>
      <c r="B35" s="814"/>
      <c r="C35" s="815"/>
      <c r="D35" s="345" t="s">
        <v>218</v>
      </c>
      <c r="E35" s="345"/>
      <c r="F35" s="345"/>
      <c r="G35" s="345"/>
      <c r="H35" s="345"/>
      <c r="I35" s="345"/>
      <c r="J35" s="345"/>
      <c r="K35" s="345"/>
      <c r="L35" s="833"/>
    </row>
    <row r="36" spans="1:12" s="348" customFormat="1" ht="11.25" x14ac:dyDescent="0.15">
      <c r="A36" s="827"/>
      <c r="B36" s="814"/>
      <c r="C36" s="815" t="s">
        <v>224</v>
      </c>
      <c r="D36" s="345" t="s">
        <v>217</v>
      </c>
      <c r="E36" s="345"/>
      <c r="F36" s="345"/>
      <c r="G36" s="345"/>
      <c r="H36" s="345"/>
      <c r="I36" s="345"/>
      <c r="J36" s="345"/>
      <c r="K36" s="345"/>
      <c r="L36" s="833"/>
    </row>
    <row r="37" spans="1:12" s="348" customFormat="1" ht="11.25" x14ac:dyDescent="0.15">
      <c r="A37" s="828"/>
      <c r="B37" s="814"/>
      <c r="C37" s="815"/>
      <c r="D37" s="345" t="s">
        <v>218</v>
      </c>
      <c r="E37" s="345"/>
      <c r="F37" s="345"/>
      <c r="G37" s="345"/>
      <c r="H37" s="345"/>
      <c r="I37" s="345"/>
      <c r="J37" s="345"/>
      <c r="K37" s="345"/>
      <c r="L37" s="819"/>
    </row>
    <row r="38" spans="1:12" s="348" customFormat="1" ht="11.25" x14ac:dyDescent="0.15">
      <c r="A38" s="826" t="s">
        <v>232</v>
      </c>
      <c r="B38" s="814" t="s">
        <v>216</v>
      </c>
      <c r="C38" s="351" t="s">
        <v>217</v>
      </c>
      <c r="D38" s="352"/>
      <c r="E38" s="345"/>
      <c r="F38" s="345"/>
      <c r="G38" s="345"/>
      <c r="H38" s="345"/>
      <c r="I38" s="345"/>
      <c r="J38" s="345"/>
      <c r="K38" s="345"/>
      <c r="L38" s="818"/>
    </row>
    <row r="39" spans="1:12" s="348" customFormat="1" ht="11.25" x14ac:dyDescent="0.15">
      <c r="A39" s="827"/>
      <c r="B39" s="814"/>
      <c r="C39" s="351" t="s">
        <v>218</v>
      </c>
      <c r="D39" s="352"/>
      <c r="E39" s="345"/>
      <c r="F39" s="345"/>
      <c r="G39" s="345"/>
      <c r="H39" s="345"/>
      <c r="I39" s="345"/>
      <c r="J39" s="345"/>
      <c r="K39" s="345"/>
      <c r="L39" s="833"/>
    </row>
    <row r="40" spans="1:12" s="348" customFormat="1" ht="11.25" x14ac:dyDescent="0.15">
      <c r="A40" s="827"/>
      <c r="B40" s="814" t="s">
        <v>220</v>
      </c>
      <c r="C40" s="815" t="s">
        <v>219</v>
      </c>
      <c r="D40" s="345" t="s">
        <v>217</v>
      </c>
      <c r="E40" s="345"/>
      <c r="F40" s="345"/>
      <c r="G40" s="345"/>
      <c r="H40" s="345"/>
      <c r="I40" s="345"/>
      <c r="J40" s="345"/>
      <c r="K40" s="345"/>
      <c r="L40" s="833"/>
    </row>
    <row r="41" spans="1:12" s="348" customFormat="1" ht="11.25" x14ac:dyDescent="0.15">
      <c r="A41" s="827"/>
      <c r="B41" s="814"/>
      <c r="C41" s="815"/>
      <c r="D41" s="345" t="s">
        <v>218</v>
      </c>
      <c r="E41" s="345"/>
      <c r="F41" s="345"/>
      <c r="G41" s="345"/>
      <c r="H41" s="345"/>
      <c r="I41" s="345"/>
      <c r="J41" s="345"/>
      <c r="K41" s="345"/>
      <c r="L41" s="833"/>
    </row>
    <row r="42" spans="1:12" s="348" customFormat="1" ht="11.25" x14ac:dyDescent="0.15">
      <c r="A42" s="827"/>
      <c r="B42" s="814"/>
      <c r="C42" s="815" t="s">
        <v>224</v>
      </c>
      <c r="D42" s="345" t="s">
        <v>217</v>
      </c>
      <c r="E42" s="345"/>
      <c r="F42" s="345"/>
      <c r="G42" s="345"/>
      <c r="H42" s="345"/>
      <c r="I42" s="345"/>
      <c r="J42" s="345"/>
      <c r="K42" s="345"/>
      <c r="L42" s="833"/>
    </row>
    <row r="43" spans="1:12" s="348" customFormat="1" ht="11.25" x14ac:dyDescent="0.15">
      <c r="A43" s="828"/>
      <c r="B43" s="814"/>
      <c r="C43" s="815"/>
      <c r="D43" s="345" t="s">
        <v>218</v>
      </c>
      <c r="E43" s="345"/>
      <c r="F43" s="345"/>
      <c r="G43" s="345"/>
      <c r="H43" s="345"/>
      <c r="I43" s="345"/>
      <c r="J43" s="345"/>
      <c r="K43" s="345"/>
      <c r="L43" s="819"/>
    </row>
    <row r="44" spans="1:12" s="348" customFormat="1" ht="11.25" x14ac:dyDescent="0.15">
      <c r="A44" s="826" t="s">
        <v>233</v>
      </c>
      <c r="B44" s="814" t="s">
        <v>216</v>
      </c>
      <c r="C44" s="351" t="s">
        <v>217</v>
      </c>
      <c r="D44" s="352"/>
      <c r="E44" s="347" t="s">
        <v>320</v>
      </c>
      <c r="F44" s="347" t="s">
        <v>320</v>
      </c>
      <c r="G44" s="347" t="s">
        <v>320</v>
      </c>
      <c r="H44" s="347" t="s">
        <v>320</v>
      </c>
      <c r="I44" s="347" t="s">
        <v>320</v>
      </c>
      <c r="J44" s="347" t="s">
        <v>320</v>
      </c>
      <c r="K44" s="347" t="s">
        <v>320</v>
      </c>
      <c r="L44" s="818"/>
    </row>
    <row r="45" spans="1:12" s="348" customFormat="1" ht="11.25" x14ac:dyDescent="0.15">
      <c r="A45" s="827"/>
      <c r="B45" s="814"/>
      <c r="C45" s="351" t="s">
        <v>218</v>
      </c>
      <c r="D45" s="352"/>
      <c r="E45" s="347" t="s">
        <v>320</v>
      </c>
      <c r="F45" s="347" t="s">
        <v>320</v>
      </c>
      <c r="G45" s="347" t="s">
        <v>320</v>
      </c>
      <c r="H45" s="347" t="s">
        <v>320</v>
      </c>
      <c r="I45" s="347" t="s">
        <v>320</v>
      </c>
      <c r="J45" s="347" t="s">
        <v>320</v>
      </c>
      <c r="K45" s="347" t="s">
        <v>320</v>
      </c>
      <c r="L45" s="833"/>
    </row>
    <row r="46" spans="1:12" s="348" customFormat="1" ht="11.25" x14ac:dyDescent="0.15">
      <c r="A46" s="827"/>
      <c r="B46" s="814" t="s">
        <v>220</v>
      </c>
      <c r="C46" s="815" t="s">
        <v>219</v>
      </c>
      <c r="D46" s="345" t="s">
        <v>217</v>
      </c>
      <c r="E46" s="347" t="s">
        <v>320</v>
      </c>
      <c r="F46" s="347" t="s">
        <v>320</v>
      </c>
      <c r="G46" s="347" t="s">
        <v>320</v>
      </c>
      <c r="H46" s="347" t="s">
        <v>320</v>
      </c>
      <c r="I46" s="347" t="s">
        <v>320</v>
      </c>
      <c r="J46" s="347" t="s">
        <v>320</v>
      </c>
      <c r="K46" s="347" t="s">
        <v>320</v>
      </c>
      <c r="L46" s="833"/>
    </row>
    <row r="47" spans="1:12" s="348" customFormat="1" ht="11.25" x14ac:dyDescent="0.15">
      <c r="A47" s="827"/>
      <c r="B47" s="814"/>
      <c r="C47" s="815"/>
      <c r="D47" s="345" t="s">
        <v>218</v>
      </c>
      <c r="E47" s="347" t="s">
        <v>320</v>
      </c>
      <c r="F47" s="347" t="s">
        <v>320</v>
      </c>
      <c r="G47" s="347" t="s">
        <v>320</v>
      </c>
      <c r="H47" s="347" t="s">
        <v>320</v>
      </c>
      <c r="I47" s="347" t="s">
        <v>320</v>
      </c>
      <c r="J47" s="347" t="s">
        <v>320</v>
      </c>
      <c r="K47" s="347" t="s">
        <v>320</v>
      </c>
      <c r="L47" s="833"/>
    </row>
    <row r="48" spans="1:12" s="348" customFormat="1" ht="11.25" x14ac:dyDescent="0.15">
      <c r="A48" s="827"/>
      <c r="B48" s="814"/>
      <c r="C48" s="815" t="s">
        <v>224</v>
      </c>
      <c r="D48" s="345" t="s">
        <v>217</v>
      </c>
      <c r="E48" s="347" t="s">
        <v>320</v>
      </c>
      <c r="F48" s="347" t="s">
        <v>320</v>
      </c>
      <c r="G48" s="347" t="s">
        <v>320</v>
      </c>
      <c r="H48" s="347" t="s">
        <v>320</v>
      </c>
      <c r="I48" s="347" t="s">
        <v>320</v>
      </c>
      <c r="J48" s="347" t="s">
        <v>320</v>
      </c>
      <c r="K48" s="347" t="s">
        <v>320</v>
      </c>
      <c r="L48" s="833"/>
    </row>
    <row r="49" spans="1:12" s="348" customFormat="1" ht="11.25" x14ac:dyDescent="0.15">
      <c r="A49" s="828"/>
      <c r="B49" s="814"/>
      <c r="C49" s="815"/>
      <c r="D49" s="345" t="s">
        <v>218</v>
      </c>
      <c r="E49" s="347" t="s">
        <v>320</v>
      </c>
      <c r="F49" s="347" t="s">
        <v>320</v>
      </c>
      <c r="G49" s="347" t="s">
        <v>320</v>
      </c>
      <c r="H49" s="347" t="s">
        <v>320</v>
      </c>
      <c r="I49" s="347" t="s">
        <v>320</v>
      </c>
      <c r="J49" s="347" t="s">
        <v>320</v>
      </c>
      <c r="K49" s="347" t="s">
        <v>320</v>
      </c>
      <c r="L49" s="819"/>
    </row>
    <row r="51" spans="1:12" x14ac:dyDescent="0.15">
      <c r="B51" s="344" t="s">
        <v>331</v>
      </c>
    </row>
    <row r="52" spans="1:12" x14ac:dyDescent="0.15">
      <c r="B52" s="834" t="s">
        <v>228</v>
      </c>
      <c r="C52" s="834"/>
      <c r="D52" s="343" t="s">
        <v>234</v>
      </c>
      <c r="E52" s="835" t="s">
        <v>235</v>
      </c>
      <c r="F52" s="836"/>
      <c r="G52" s="835" t="s">
        <v>227</v>
      </c>
      <c r="H52" s="837"/>
      <c r="I52" s="837"/>
      <c r="J52" s="837"/>
      <c r="K52" s="837"/>
      <c r="L52" s="836"/>
    </row>
    <row r="53" spans="1:12" x14ac:dyDescent="0.15">
      <c r="B53" s="838"/>
      <c r="C53" s="838"/>
      <c r="D53" s="353"/>
      <c r="E53" s="835"/>
      <c r="F53" s="836"/>
      <c r="G53" s="839"/>
      <c r="H53" s="840"/>
      <c r="I53" s="840"/>
      <c r="J53" s="840"/>
      <c r="K53" s="840"/>
      <c r="L53" s="841"/>
    </row>
    <row r="54" spans="1:12" x14ac:dyDescent="0.15">
      <c r="B54" s="838"/>
      <c r="C54" s="838"/>
      <c r="D54" s="353"/>
      <c r="E54" s="835"/>
      <c r="F54" s="836"/>
      <c r="G54" s="839"/>
      <c r="H54" s="840"/>
      <c r="I54" s="840"/>
      <c r="J54" s="840"/>
      <c r="K54" s="840"/>
      <c r="L54" s="841"/>
    </row>
    <row r="55" spans="1:12" x14ac:dyDescent="0.15">
      <c r="B55" s="838"/>
      <c r="C55" s="838"/>
      <c r="D55" s="353"/>
      <c r="E55" s="835"/>
      <c r="F55" s="836"/>
      <c r="G55" s="839"/>
      <c r="H55" s="840"/>
      <c r="I55" s="840"/>
      <c r="J55" s="840"/>
      <c r="K55" s="840"/>
      <c r="L55" s="841"/>
    </row>
    <row r="56" spans="1:12" x14ac:dyDescent="0.15">
      <c r="B56" s="838"/>
      <c r="C56" s="838"/>
      <c r="D56" s="353"/>
      <c r="E56" s="835"/>
      <c r="F56" s="836"/>
      <c r="G56" s="839"/>
      <c r="H56" s="840"/>
      <c r="I56" s="840"/>
      <c r="J56" s="840"/>
      <c r="K56" s="840"/>
      <c r="L56" s="841"/>
    </row>
    <row r="57" spans="1:12" x14ac:dyDescent="0.15">
      <c r="B57" s="838"/>
      <c r="C57" s="838"/>
      <c r="D57" s="353"/>
      <c r="E57" s="835"/>
      <c r="F57" s="836"/>
      <c r="G57" s="839"/>
      <c r="H57" s="840"/>
      <c r="I57" s="840"/>
      <c r="J57" s="840"/>
      <c r="K57" s="840"/>
      <c r="L57" s="841"/>
    </row>
    <row r="58" spans="1:12" x14ac:dyDescent="0.15">
      <c r="B58" s="838"/>
      <c r="C58" s="838"/>
      <c r="D58" s="353"/>
      <c r="E58" s="835"/>
      <c r="F58" s="836"/>
      <c r="G58" s="839"/>
      <c r="H58" s="840"/>
      <c r="I58" s="840"/>
      <c r="J58" s="840"/>
      <c r="K58" s="840"/>
      <c r="L58" s="841"/>
    </row>
    <row r="59" spans="1:12" x14ac:dyDescent="0.15">
      <c r="B59" s="838"/>
      <c r="C59" s="838"/>
      <c r="D59" s="353"/>
      <c r="E59" s="835"/>
      <c r="F59" s="836"/>
      <c r="G59" s="839"/>
      <c r="H59" s="840"/>
      <c r="I59" s="840"/>
      <c r="J59" s="840"/>
      <c r="K59" s="840"/>
      <c r="L59" s="841"/>
    </row>
    <row r="60" spans="1:12" x14ac:dyDescent="0.15">
      <c r="B60" s="838"/>
      <c r="C60" s="838"/>
      <c r="D60" s="353"/>
      <c r="E60" s="835"/>
      <c r="F60" s="836"/>
      <c r="G60" s="839"/>
      <c r="H60" s="840"/>
      <c r="I60" s="840"/>
      <c r="J60" s="840"/>
      <c r="K60" s="840"/>
      <c r="L60" s="841"/>
    </row>
    <row r="61" spans="1:12" x14ac:dyDescent="0.15">
      <c r="B61" s="838"/>
      <c r="C61" s="838"/>
      <c r="D61" s="353"/>
      <c r="E61" s="835"/>
      <c r="F61" s="836"/>
      <c r="G61" s="839"/>
      <c r="H61" s="840"/>
      <c r="I61" s="840"/>
      <c r="J61" s="840"/>
      <c r="K61" s="840"/>
      <c r="L61" s="841"/>
    </row>
    <row r="62" spans="1:12" x14ac:dyDescent="0.15">
      <c r="B62" s="838"/>
      <c r="C62" s="838"/>
      <c r="D62" s="353"/>
      <c r="E62" s="835"/>
      <c r="F62" s="836"/>
      <c r="G62" s="839"/>
      <c r="H62" s="840"/>
      <c r="I62" s="840"/>
      <c r="J62" s="840"/>
      <c r="K62" s="840"/>
      <c r="L62" s="841"/>
    </row>
    <row r="63" spans="1:12" x14ac:dyDescent="0.15">
      <c r="B63" s="838"/>
      <c r="C63" s="838"/>
      <c r="D63" s="353"/>
      <c r="E63" s="835"/>
      <c r="F63" s="836"/>
      <c r="G63" s="839"/>
      <c r="H63" s="840"/>
      <c r="I63" s="840"/>
      <c r="J63" s="840"/>
      <c r="K63" s="840"/>
      <c r="L63" s="841"/>
    </row>
    <row r="64" spans="1:12" x14ac:dyDescent="0.15">
      <c r="B64" s="838"/>
      <c r="C64" s="838"/>
      <c r="D64" s="353"/>
      <c r="E64" s="835"/>
      <c r="F64" s="836"/>
      <c r="G64" s="839"/>
      <c r="H64" s="840"/>
      <c r="I64" s="840"/>
      <c r="J64" s="840"/>
      <c r="K64" s="840"/>
      <c r="L64" s="841"/>
    </row>
    <row r="65" spans="2:12" x14ac:dyDescent="0.15">
      <c r="B65" s="838"/>
      <c r="C65" s="838"/>
      <c r="D65" s="353"/>
      <c r="E65" s="835"/>
      <c r="F65" s="836"/>
      <c r="G65" s="839"/>
      <c r="H65" s="840"/>
      <c r="I65" s="840"/>
      <c r="J65" s="840"/>
      <c r="K65" s="840"/>
      <c r="L65" s="841"/>
    </row>
    <row r="66" spans="2:12" x14ac:dyDescent="0.15">
      <c r="B66" s="838"/>
      <c r="C66" s="838"/>
      <c r="D66" s="353"/>
      <c r="E66" s="835"/>
      <c r="F66" s="836"/>
      <c r="G66" s="839"/>
      <c r="H66" s="840"/>
      <c r="I66" s="840"/>
      <c r="J66" s="840"/>
      <c r="K66" s="840"/>
      <c r="L66" s="841"/>
    </row>
    <row r="67" spans="2:12" x14ac:dyDescent="0.15">
      <c r="B67" s="838"/>
      <c r="C67" s="838"/>
      <c r="D67" s="353"/>
      <c r="E67" s="835"/>
      <c r="F67" s="836"/>
      <c r="G67" s="839"/>
      <c r="H67" s="840"/>
      <c r="I67" s="840"/>
      <c r="J67" s="840"/>
      <c r="K67" s="840"/>
      <c r="L67" s="841"/>
    </row>
    <row r="68" spans="2:12" x14ac:dyDescent="0.15">
      <c r="B68" s="838"/>
      <c r="C68" s="838"/>
      <c r="D68" s="353"/>
      <c r="E68" s="835"/>
      <c r="F68" s="836"/>
      <c r="G68" s="839"/>
      <c r="H68" s="840"/>
      <c r="I68" s="840"/>
      <c r="J68" s="840"/>
      <c r="K68" s="840"/>
      <c r="L68" s="841"/>
    </row>
    <row r="69" spans="2:12" x14ac:dyDescent="0.15">
      <c r="B69" s="838"/>
      <c r="C69" s="838"/>
      <c r="D69" s="353"/>
      <c r="E69" s="835"/>
      <c r="F69" s="836"/>
      <c r="G69" s="839"/>
      <c r="H69" s="840"/>
      <c r="I69" s="840"/>
      <c r="J69" s="840"/>
      <c r="K69" s="840"/>
      <c r="L69" s="841"/>
    </row>
    <row r="70" spans="2:12" x14ac:dyDescent="0.15">
      <c r="B70" s="838"/>
      <c r="C70" s="838"/>
      <c r="D70" s="353"/>
      <c r="E70" s="835"/>
      <c r="F70" s="836"/>
      <c r="G70" s="839"/>
      <c r="H70" s="840"/>
      <c r="I70" s="840"/>
      <c r="J70" s="840"/>
      <c r="K70" s="840"/>
      <c r="L70" s="841"/>
    </row>
    <row r="71" spans="2:12" x14ac:dyDescent="0.15">
      <c r="B71" s="838"/>
      <c r="C71" s="838"/>
      <c r="D71" s="353"/>
      <c r="E71" s="835"/>
      <c r="F71" s="836"/>
      <c r="G71" s="839"/>
      <c r="H71" s="840"/>
      <c r="I71" s="840"/>
      <c r="J71" s="840"/>
      <c r="K71" s="840"/>
      <c r="L71" s="841"/>
    </row>
    <row r="72" spans="2:12" x14ac:dyDescent="0.15">
      <c r="B72" s="838"/>
      <c r="C72" s="838"/>
      <c r="D72" s="353"/>
      <c r="E72" s="835"/>
      <c r="F72" s="836"/>
      <c r="G72" s="839"/>
      <c r="H72" s="840"/>
      <c r="I72" s="840"/>
      <c r="J72" s="840"/>
      <c r="K72" s="840"/>
      <c r="L72" s="841"/>
    </row>
    <row r="73" spans="2:12" x14ac:dyDescent="0.15">
      <c r="B73" s="838"/>
      <c r="C73" s="838"/>
      <c r="D73" s="353"/>
      <c r="E73" s="835"/>
      <c r="F73" s="836"/>
      <c r="G73" s="839"/>
      <c r="H73" s="840"/>
      <c r="I73" s="840"/>
      <c r="J73" s="840"/>
      <c r="K73" s="840"/>
      <c r="L73" s="841"/>
    </row>
    <row r="74" spans="2:12" x14ac:dyDescent="0.15">
      <c r="B74" s="838"/>
      <c r="C74" s="838"/>
      <c r="D74" s="353"/>
      <c r="E74" s="835"/>
      <c r="F74" s="836"/>
      <c r="G74" s="839"/>
      <c r="H74" s="840"/>
      <c r="I74" s="840"/>
      <c r="J74" s="840"/>
      <c r="K74" s="840"/>
      <c r="L74" s="841"/>
    </row>
    <row r="75" spans="2:12" x14ac:dyDescent="0.15">
      <c r="B75" s="838"/>
      <c r="C75" s="838"/>
      <c r="D75" s="353"/>
      <c r="E75" s="835"/>
      <c r="F75" s="836"/>
      <c r="G75" s="839"/>
      <c r="H75" s="840"/>
      <c r="I75" s="840"/>
      <c r="J75" s="840"/>
      <c r="K75" s="840"/>
      <c r="L75" s="841"/>
    </row>
    <row r="76" spans="2:12" x14ac:dyDescent="0.15">
      <c r="B76" s="835"/>
      <c r="C76" s="836"/>
      <c r="D76" s="353"/>
      <c r="E76" s="835"/>
      <c r="F76" s="836"/>
      <c r="G76" s="839"/>
      <c r="H76" s="840"/>
      <c r="I76" s="840"/>
      <c r="J76" s="840"/>
      <c r="K76" s="840"/>
      <c r="L76" s="841"/>
    </row>
    <row r="77" spans="2:12" ht="13.5" x14ac:dyDescent="0.15">
      <c r="B77" s="497" t="s">
        <v>321</v>
      </c>
    </row>
  </sheetData>
  <mergeCells count="122">
    <mergeCell ref="L26:L31"/>
    <mergeCell ref="L32:L37"/>
    <mergeCell ref="L38:L43"/>
    <mergeCell ref="L44:L49"/>
    <mergeCell ref="L20:L25"/>
    <mergeCell ref="B73:C73"/>
    <mergeCell ref="E73:F73"/>
    <mergeCell ref="G73:L73"/>
    <mergeCell ref="B74:C74"/>
    <mergeCell ref="E74:F74"/>
    <mergeCell ref="G74:L74"/>
    <mergeCell ref="B67:C67"/>
    <mergeCell ref="E67:F67"/>
    <mergeCell ref="G67:L67"/>
    <mergeCell ref="B68:C68"/>
    <mergeCell ref="E68:F68"/>
    <mergeCell ref="G68:L68"/>
    <mergeCell ref="B69:C69"/>
    <mergeCell ref="E69:F69"/>
    <mergeCell ref="G69:L69"/>
    <mergeCell ref="B64:C64"/>
    <mergeCell ref="E64:F64"/>
    <mergeCell ref="G64:L64"/>
    <mergeCell ref="B65:C65"/>
    <mergeCell ref="B76:C76"/>
    <mergeCell ref="E76:F76"/>
    <mergeCell ref="G76:L76"/>
    <mergeCell ref="B75:C75"/>
    <mergeCell ref="E75:F75"/>
    <mergeCell ref="G75:L75"/>
    <mergeCell ref="B70:C70"/>
    <mergeCell ref="E70:F70"/>
    <mergeCell ref="G70:L70"/>
    <mergeCell ref="B71:C71"/>
    <mergeCell ref="E71:F71"/>
    <mergeCell ref="G71:L71"/>
    <mergeCell ref="B72:C72"/>
    <mergeCell ref="E72:F72"/>
    <mergeCell ref="G72:L72"/>
    <mergeCell ref="E65:F65"/>
    <mergeCell ref="G65:L65"/>
    <mergeCell ref="B66:C66"/>
    <mergeCell ref="E66:F66"/>
    <mergeCell ref="G66:L66"/>
    <mergeCell ref="B61:C61"/>
    <mergeCell ref="E61:F61"/>
    <mergeCell ref="G61:L61"/>
    <mergeCell ref="B62:C62"/>
    <mergeCell ref="E62:F62"/>
    <mergeCell ref="G62:L62"/>
    <mergeCell ref="B63:C63"/>
    <mergeCell ref="E63:F63"/>
    <mergeCell ref="G63:L63"/>
    <mergeCell ref="B58:C58"/>
    <mergeCell ref="E58:F58"/>
    <mergeCell ref="G58:L58"/>
    <mergeCell ref="B59:C59"/>
    <mergeCell ref="E59:F59"/>
    <mergeCell ref="G59:L59"/>
    <mergeCell ref="B60:C60"/>
    <mergeCell ref="E60:F60"/>
    <mergeCell ref="G60:L60"/>
    <mergeCell ref="B55:C55"/>
    <mergeCell ref="E55:F55"/>
    <mergeCell ref="G55:L55"/>
    <mergeCell ref="B56:C56"/>
    <mergeCell ref="E56:F56"/>
    <mergeCell ref="G56:L56"/>
    <mergeCell ref="B57:C57"/>
    <mergeCell ref="E57:F57"/>
    <mergeCell ref="G57:L57"/>
    <mergeCell ref="B52:C52"/>
    <mergeCell ref="E52:F52"/>
    <mergeCell ref="G52:L52"/>
    <mergeCell ref="B53:C53"/>
    <mergeCell ref="E53:F53"/>
    <mergeCell ref="G53:L53"/>
    <mergeCell ref="B54:C54"/>
    <mergeCell ref="E54:F54"/>
    <mergeCell ref="G54:L54"/>
    <mergeCell ref="A38:A43"/>
    <mergeCell ref="B38:B39"/>
    <mergeCell ref="B40:B43"/>
    <mergeCell ref="C40:C41"/>
    <mergeCell ref="C42:C43"/>
    <mergeCell ref="A44:A49"/>
    <mergeCell ref="B44:B45"/>
    <mergeCell ref="B46:B49"/>
    <mergeCell ref="C46:C47"/>
    <mergeCell ref="C48:C49"/>
    <mergeCell ref="A26:A31"/>
    <mergeCell ref="B26:B27"/>
    <mergeCell ref="B28:B31"/>
    <mergeCell ref="C28:C29"/>
    <mergeCell ref="C30:C31"/>
    <mergeCell ref="B14:B15"/>
    <mergeCell ref="B16:B19"/>
    <mergeCell ref="A14:A19"/>
    <mergeCell ref="A32:A37"/>
    <mergeCell ref="B32:B33"/>
    <mergeCell ref="B34:B37"/>
    <mergeCell ref="C34:C35"/>
    <mergeCell ref="C36:C37"/>
    <mergeCell ref="I4:K4"/>
    <mergeCell ref="B6:B7"/>
    <mergeCell ref="C8:C9"/>
    <mergeCell ref="C10:C11"/>
    <mergeCell ref="B8:B11"/>
    <mergeCell ref="B12:B13"/>
    <mergeCell ref="L4:L5"/>
    <mergeCell ref="A4:D5"/>
    <mergeCell ref="A20:A25"/>
    <mergeCell ref="B20:B21"/>
    <mergeCell ref="B22:B25"/>
    <mergeCell ref="C22:C23"/>
    <mergeCell ref="C24:C25"/>
    <mergeCell ref="L14:L19"/>
    <mergeCell ref="C16:C17"/>
    <mergeCell ref="C18:C19"/>
    <mergeCell ref="A6:A13"/>
    <mergeCell ref="L6:L11"/>
    <mergeCell ref="L12:L13"/>
  </mergeCells>
  <phoneticPr fontId="2"/>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view="pageBreakPreview" topLeftCell="A64" zoomScaleNormal="100" zoomScaleSheetLayoutView="100" workbookViewId="0">
      <selection activeCell="D2" sqref="D2"/>
    </sheetView>
  </sheetViews>
  <sheetFormatPr defaultRowHeight="12" x14ac:dyDescent="0.15"/>
  <cols>
    <col min="1" max="1" width="5.5" style="344" customWidth="1"/>
    <col min="2" max="2" width="12.75" style="344" customWidth="1"/>
    <col min="3" max="3" width="11.125" style="344" customWidth="1"/>
    <col min="4" max="4" width="17.75" style="344" customWidth="1"/>
    <col min="5" max="11" width="6.625" style="344" customWidth="1"/>
    <col min="12" max="12" width="15.125" style="344" customWidth="1"/>
    <col min="13" max="16384" width="9" style="344"/>
  </cols>
  <sheetData>
    <row r="1" spans="1:12" ht="14.25" x14ac:dyDescent="0.15">
      <c r="A1" s="601" t="s">
        <v>333</v>
      </c>
    </row>
    <row r="2" spans="1:12" ht="21" x14ac:dyDescent="0.15">
      <c r="D2" s="602" t="s">
        <v>334</v>
      </c>
    </row>
    <row r="4" spans="1:12" s="348" customFormat="1" ht="11.25" x14ac:dyDescent="0.15">
      <c r="A4" s="820" t="s">
        <v>228</v>
      </c>
      <c r="B4" s="821"/>
      <c r="C4" s="821"/>
      <c r="D4" s="822"/>
      <c r="E4" s="345"/>
      <c r="F4" s="345"/>
      <c r="G4" s="345"/>
      <c r="H4" s="345"/>
      <c r="I4" s="813" t="s">
        <v>308</v>
      </c>
      <c r="J4" s="813"/>
      <c r="K4" s="813"/>
      <c r="L4" s="818" t="s">
        <v>227</v>
      </c>
    </row>
    <row r="5" spans="1:12" s="348" customFormat="1" ht="30" customHeight="1" x14ac:dyDescent="0.15">
      <c r="A5" s="823"/>
      <c r="B5" s="824"/>
      <c r="C5" s="824"/>
      <c r="D5" s="825"/>
      <c r="E5" s="346" t="s">
        <v>307</v>
      </c>
      <c r="F5" s="346" t="s">
        <v>307</v>
      </c>
      <c r="G5" s="346" t="s">
        <v>307</v>
      </c>
      <c r="H5" s="346" t="s">
        <v>307</v>
      </c>
      <c r="I5" s="346" t="s">
        <v>309</v>
      </c>
      <c r="J5" s="346" t="s">
        <v>307</v>
      </c>
      <c r="K5" s="346" t="s">
        <v>310</v>
      </c>
      <c r="L5" s="819"/>
    </row>
    <row r="6" spans="1:12" s="348" customFormat="1" ht="11.25" customHeight="1" x14ac:dyDescent="0.15">
      <c r="A6" s="826" t="s">
        <v>236</v>
      </c>
      <c r="B6" s="814" t="s">
        <v>219</v>
      </c>
      <c r="C6" s="814"/>
      <c r="D6" s="345" t="s">
        <v>217</v>
      </c>
      <c r="E6" s="345"/>
      <c r="F6" s="345"/>
      <c r="G6" s="345"/>
      <c r="H6" s="345"/>
      <c r="I6" s="345"/>
      <c r="J6" s="345"/>
      <c r="K6" s="345"/>
      <c r="L6" s="345"/>
    </row>
    <row r="7" spans="1:12" s="348" customFormat="1" ht="11.25" x14ac:dyDescent="0.15">
      <c r="A7" s="827"/>
      <c r="B7" s="814"/>
      <c r="C7" s="814"/>
      <c r="D7" s="345" t="s">
        <v>218</v>
      </c>
      <c r="E7" s="345"/>
      <c r="F7" s="345"/>
      <c r="G7" s="345"/>
      <c r="H7" s="345"/>
      <c r="I7" s="345"/>
      <c r="J7" s="345"/>
      <c r="K7" s="345"/>
      <c r="L7" s="345"/>
    </row>
    <row r="8" spans="1:12" s="348" customFormat="1" ht="11.25" customHeight="1" x14ac:dyDescent="0.15">
      <c r="A8" s="827"/>
      <c r="B8" s="843" t="s">
        <v>224</v>
      </c>
      <c r="C8" s="844"/>
      <c r="D8" s="345" t="s">
        <v>217</v>
      </c>
      <c r="E8" s="345"/>
      <c r="F8" s="345"/>
      <c r="G8" s="345"/>
      <c r="H8" s="345"/>
      <c r="I8" s="345"/>
      <c r="J8" s="345"/>
      <c r="K8" s="345"/>
      <c r="L8" s="345"/>
    </row>
    <row r="9" spans="1:12" s="348" customFormat="1" ht="11.25" x14ac:dyDescent="0.15">
      <c r="A9" s="827"/>
      <c r="B9" s="817"/>
      <c r="C9" s="845"/>
      <c r="D9" s="345" t="s">
        <v>218</v>
      </c>
      <c r="E9" s="345"/>
      <c r="F9" s="345"/>
      <c r="G9" s="345"/>
      <c r="H9" s="345"/>
      <c r="I9" s="345"/>
      <c r="J9" s="345"/>
      <c r="K9" s="345"/>
      <c r="L9" s="345"/>
    </row>
    <row r="10" spans="1:12" s="348" customFormat="1" ht="11.25" x14ac:dyDescent="0.15">
      <c r="A10" s="828"/>
      <c r="B10" s="846" t="s">
        <v>221</v>
      </c>
      <c r="C10" s="847"/>
      <c r="D10" s="848"/>
      <c r="E10" s="345"/>
      <c r="F10" s="345"/>
      <c r="G10" s="345"/>
      <c r="H10" s="345"/>
      <c r="I10" s="345"/>
      <c r="J10" s="345"/>
      <c r="K10" s="345"/>
      <c r="L10" s="345"/>
    </row>
    <row r="12" spans="1:12" x14ac:dyDescent="0.15">
      <c r="B12" s="344" t="s">
        <v>332</v>
      </c>
    </row>
    <row r="13" spans="1:12" x14ac:dyDescent="0.15">
      <c r="B13" s="834" t="s">
        <v>228</v>
      </c>
      <c r="C13" s="834"/>
      <c r="D13" s="343" t="s">
        <v>234</v>
      </c>
      <c r="E13" s="835" t="s">
        <v>235</v>
      </c>
      <c r="F13" s="836"/>
      <c r="G13" s="835" t="s">
        <v>227</v>
      </c>
      <c r="H13" s="837"/>
      <c r="I13" s="837"/>
      <c r="J13" s="837"/>
      <c r="K13" s="837"/>
      <c r="L13" s="836"/>
    </row>
    <row r="14" spans="1:12" x14ac:dyDescent="0.15">
      <c r="B14" s="838"/>
      <c r="C14" s="838"/>
      <c r="D14" s="353"/>
      <c r="E14" s="835"/>
      <c r="F14" s="836"/>
      <c r="G14" s="839"/>
      <c r="H14" s="840"/>
      <c r="I14" s="840"/>
      <c r="J14" s="840"/>
      <c r="K14" s="840"/>
      <c r="L14" s="841"/>
    </row>
    <row r="15" spans="1:12" x14ac:dyDescent="0.15">
      <c r="B15" s="838"/>
      <c r="C15" s="838"/>
      <c r="D15" s="353"/>
      <c r="E15" s="835"/>
      <c r="F15" s="836"/>
      <c r="G15" s="839"/>
      <c r="H15" s="840"/>
      <c r="I15" s="840"/>
      <c r="J15" s="840"/>
      <c r="K15" s="840"/>
      <c r="L15" s="841"/>
    </row>
    <row r="16" spans="1:12" x14ac:dyDescent="0.15">
      <c r="B16" s="838"/>
      <c r="C16" s="838"/>
      <c r="D16" s="353"/>
      <c r="E16" s="835"/>
      <c r="F16" s="836"/>
      <c r="G16" s="839"/>
      <c r="H16" s="840"/>
      <c r="I16" s="840"/>
      <c r="J16" s="840"/>
      <c r="K16" s="840"/>
      <c r="L16" s="841"/>
    </row>
    <row r="17" spans="1:12" x14ac:dyDescent="0.15">
      <c r="B17" s="838"/>
      <c r="C17" s="838"/>
      <c r="D17" s="353"/>
      <c r="E17" s="835"/>
      <c r="F17" s="836"/>
      <c r="G17" s="839"/>
      <c r="H17" s="840"/>
      <c r="I17" s="840"/>
      <c r="J17" s="840"/>
      <c r="K17" s="840"/>
      <c r="L17" s="841"/>
    </row>
    <row r="18" spans="1:12" x14ac:dyDescent="0.15">
      <c r="B18" s="838"/>
      <c r="C18" s="838"/>
      <c r="D18" s="353"/>
      <c r="E18" s="835"/>
      <c r="F18" s="836"/>
      <c r="G18" s="839"/>
      <c r="H18" s="840"/>
      <c r="I18" s="840"/>
      <c r="J18" s="840"/>
      <c r="K18" s="840"/>
      <c r="L18" s="841"/>
    </row>
    <row r="19" spans="1:12" x14ac:dyDescent="0.15">
      <c r="B19" s="838"/>
      <c r="C19" s="838"/>
      <c r="D19" s="353"/>
      <c r="E19" s="835"/>
      <c r="F19" s="836"/>
      <c r="G19" s="839"/>
      <c r="H19" s="840"/>
      <c r="I19" s="840"/>
      <c r="J19" s="840"/>
      <c r="K19" s="840"/>
      <c r="L19" s="841"/>
    </row>
    <row r="20" spans="1:12" x14ac:dyDescent="0.15">
      <c r="B20" s="838"/>
      <c r="C20" s="838"/>
      <c r="D20" s="353"/>
      <c r="E20" s="835"/>
      <c r="F20" s="836"/>
      <c r="G20" s="839"/>
      <c r="H20" s="840"/>
      <c r="I20" s="840"/>
      <c r="J20" s="840"/>
      <c r="K20" s="840"/>
      <c r="L20" s="841"/>
    </row>
    <row r="23" spans="1:12" s="348" customFormat="1" ht="30" customHeight="1" x14ac:dyDescent="0.15">
      <c r="A23" s="849" t="s">
        <v>228</v>
      </c>
      <c r="B23" s="850"/>
      <c r="C23" s="850"/>
      <c r="D23" s="851"/>
      <c r="E23" s="346" t="s">
        <v>307</v>
      </c>
      <c r="F23" s="498" t="s">
        <v>322</v>
      </c>
      <c r="G23" s="498" t="s">
        <v>323</v>
      </c>
      <c r="H23" s="498" t="s">
        <v>324</v>
      </c>
      <c r="I23" s="498" t="s">
        <v>325</v>
      </c>
      <c r="J23" s="498" t="s">
        <v>326</v>
      </c>
      <c r="K23" s="498" t="s">
        <v>327</v>
      </c>
      <c r="L23" s="347" t="s">
        <v>311</v>
      </c>
    </row>
    <row r="24" spans="1:12" s="348" customFormat="1" ht="11.25" customHeight="1" x14ac:dyDescent="0.15">
      <c r="A24" s="842" t="s">
        <v>237</v>
      </c>
      <c r="B24" s="814" t="s">
        <v>219</v>
      </c>
      <c r="C24" s="814"/>
      <c r="D24" s="345" t="s">
        <v>217</v>
      </c>
      <c r="E24" s="345"/>
      <c r="F24" s="345"/>
      <c r="G24" s="345"/>
      <c r="H24" s="345"/>
      <c r="I24" s="345"/>
      <c r="J24" s="345"/>
      <c r="K24" s="345"/>
      <c r="L24" s="345"/>
    </row>
    <row r="25" spans="1:12" s="348" customFormat="1" ht="11.25" x14ac:dyDescent="0.15">
      <c r="A25" s="842"/>
      <c r="B25" s="814"/>
      <c r="C25" s="814"/>
      <c r="D25" s="345" t="s">
        <v>218</v>
      </c>
      <c r="E25" s="345"/>
      <c r="F25" s="345"/>
      <c r="G25" s="345"/>
      <c r="H25" s="345"/>
      <c r="I25" s="345"/>
      <c r="J25" s="345"/>
      <c r="K25" s="345"/>
      <c r="L25" s="345"/>
    </row>
    <row r="26" spans="1:12" s="348" customFormat="1" ht="11.25" customHeight="1" x14ac:dyDescent="0.15">
      <c r="A26" s="842"/>
      <c r="B26" s="843" t="s">
        <v>224</v>
      </c>
      <c r="C26" s="844"/>
      <c r="D26" s="345" t="s">
        <v>217</v>
      </c>
      <c r="E26" s="345"/>
      <c r="F26" s="345"/>
      <c r="G26" s="345"/>
      <c r="H26" s="345"/>
      <c r="I26" s="345"/>
      <c r="J26" s="345"/>
      <c r="K26" s="345"/>
      <c r="L26" s="345"/>
    </row>
    <row r="27" spans="1:12" s="348" customFormat="1" ht="11.25" x14ac:dyDescent="0.15">
      <c r="A27" s="842"/>
      <c r="B27" s="817"/>
      <c r="C27" s="845"/>
      <c r="D27" s="345" t="s">
        <v>218</v>
      </c>
      <c r="E27" s="345"/>
      <c r="F27" s="345"/>
      <c r="G27" s="345"/>
      <c r="H27" s="345"/>
      <c r="I27" s="345"/>
      <c r="J27" s="345"/>
      <c r="K27" s="345"/>
      <c r="L27" s="345"/>
    </row>
    <row r="29" spans="1:12" x14ac:dyDescent="0.15">
      <c r="B29" s="344" t="s">
        <v>332</v>
      </c>
    </row>
    <row r="30" spans="1:12" x14ac:dyDescent="0.15">
      <c r="B30" s="835" t="s">
        <v>228</v>
      </c>
      <c r="C30" s="836"/>
      <c r="D30" s="343" t="s">
        <v>234</v>
      </c>
      <c r="E30" s="835" t="s">
        <v>235</v>
      </c>
      <c r="F30" s="836"/>
      <c r="G30" s="835" t="s">
        <v>227</v>
      </c>
      <c r="H30" s="837"/>
      <c r="I30" s="837"/>
      <c r="J30" s="837"/>
      <c r="K30" s="837"/>
      <c r="L30" s="836"/>
    </row>
    <row r="31" spans="1:12" x14ac:dyDescent="0.15">
      <c r="B31" s="838"/>
      <c r="C31" s="838"/>
      <c r="D31" s="353"/>
      <c r="E31" s="835"/>
      <c r="F31" s="836"/>
      <c r="G31" s="839"/>
      <c r="H31" s="840"/>
      <c r="I31" s="840"/>
      <c r="J31" s="840"/>
      <c r="K31" s="840"/>
      <c r="L31" s="841"/>
    </row>
    <row r="32" spans="1:12" x14ac:dyDescent="0.15">
      <c r="B32" s="838"/>
      <c r="C32" s="838"/>
      <c r="D32" s="353"/>
      <c r="E32" s="835"/>
      <c r="F32" s="836"/>
      <c r="G32" s="839"/>
      <c r="H32" s="840"/>
      <c r="I32" s="840"/>
      <c r="J32" s="840"/>
      <c r="K32" s="840"/>
      <c r="L32" s="841"/>
    </row>
    <row r="33" spans="1:12" x14ac:dyDescent="0.15">
      <c r="B33" s="838"/>
      <c r="C33" s="838"/>
      <c r="D33" s="353"/>
      <c r="E33" s="835"/>
      <c r="F33" s="836"/>
      <c r="G33" s="839"/>
      <c r="H33" s="840"/>
      <c r="I33" s="840"/>
      <c r="J33" s="840"/>
      <c r="K33" s="840"/>
      <c r="L33" s="841"/>
    </row>
    <row r="34" spans="1:12" x14ac:dyDescent="0.15">
      <c r="B34" s="838"/>
      <c r="C34" s="838"/>
      <c r="D34" s="353"/>
      <c r="E34" s="835"/>
      <c r="F34" s="836"/>
      <c r="G34" s="839"/>
      <c r="H34" s="840"/>
      <c r="I34" s="840"/>
      <c r="J34" s="840"/>
      <c r="K34" s="840"/>
      <c r="L34" s="841"/>
    </row>
    <row r="35" spans="1:12" x14ac:dyDescent="0.15">
      <c r="B35" s="838"/>
      <c r="C35" s="838"/>
      <c r="D35" s="353"/>
      <c r="E35" s="835"/>
      <c r="F35" s="836"/>
      <c r="G35" s="839"/>
      <c r="H35" s="840"/>
      <c r="I35" s="840"/>
      <c r="J35" s="840"/>
      <c r="K35" s="840"/>
      <c r="L35" s="841"/>
    </row>
    <row r="36" spans="1:12" x14ac:dyDescent="0.15">
      <c r="B36" s="838"/>
      <c r="C36" s="838"/>
      <c r="D36" s="353"/>
      <c r="E36" s="835"/>
      <c r="F36" s="836"/>
      <c r="G36" s="839"/>
      <c r="H36" s="840"/>
      <c r="I36" s="840"/>
      <c r="J36" s="840"/>
      <c r="K36" s="840"/>
      <c r="L36" s="841"/>
    </row>
    <row r="37" spans="1:12" x14ac:dyDescent="0.15">
      <c r="B37" s="838"/>
      <c r="C37" s="838"/>
      <c r="D37" s="353"/>
      <c r="E37" s="835"/>
      <c r="F37" s="836"/>
      <c r="G37" s="839"/>
      <c r="H37" s="840"/>
      <c r="I37" s="840"/>
      <c r="J37" s="840"/>
      <c r="K37" s="840"/>
      <c r="L37" s="841"/>
    </row>
    <row r="38" spans="1:12" x14ac:dyDescent="0.15">
      <c r="A38" s="344" t="s">
        <v>328</v>
      </c>
    </row>
    <row r="40" spans="1:12" s="348" customFormat="1" ht="11.25" x14ac:dyDescent="0.15">
      <c r="A40" s="820" t="s">
        <v>228</v>
      </c>
      <c r="B40" s="821"/>
      <c r="C40" s="821"/>
      <c r="D40" s="822"/>
      <c r="E40" s="345"/>
      <c r="F40" s="345"/>
      <c r="G40" s="345"/>
      <c r="H40" s="345"/>
      <c r="I40" s="813" t="s">
        <v>308</v>
      </c>
      <c r="J40" s="813"/>
      <c r="K40" s="813"/>
      <c r="L40" s="818" t="s">
        <v>227</v>
      </c>
    </row>
    <row r="41" spans="1:12" s="348" customFormat="1" ht="30" customHeight="1" x14ac:dyDescent="0.15">
      <c r="A41" s="823"/>
      <c r="B41" s="824"/>
      <c r="C41" s="824"/>
      <c r="D41" s="825"/>
      <c r="E41" s="346" t="s">
        <v>307</v>
      </c>
      <c r="F41" s="346" t="s">
        <v>307</v>
      </c>
      <c r="G41" s="346" t="s">
        <v>307</v>
      </c>
      <c r="H41" s="346" t="s">
        <v>307</v>
      </c>
      <c r="I41" s="346" t="s">
        <v>309</v>
      </c>
      <c r="J41" s="346" t="s">
        <v>307</v>
      </c>
      <c r="K41" s="346" t="s">
        <v>310</v>
      </c>
      <c r="L41" s="819"/>
    </row>
    <row r="42" spans="1:12" s="348" customFormat="1" ht="11.25" customHeight="1" x14ac:dyDescent="0.15">
      <c r="A42" s="842" t="s">
        <v>238</v>
      </c>
      <c r="B42" s="814" t="s">
        <v>219</v>
      </c>
      <c r="C42" s="814"/>
      <c r="D42" s="345" t="s">
        <v>217</v>
      </c>
      <c r="E42" s="345"/>
      <c r="F42" s="345"/>
      <c r="G42" s="345"/>
      <c r="H42" s="345"/>
      <c r="I42" s="345"/>
      <c r="J42" s="345"/>
      <c r="K42" s="345"/>
      <c r="L42" s="345"/>
    </row>
    <row r="43" spans="1:12" s="348" customFormat="1" ht="11.25" x14ac:dyDescent="0.15">
      <c r="A43" s="842"/>
      <c r="B43" s="814"/>
      <c r="C43" s="814"/>
      <c r="D43" s="345" t="s">
        <v>218</v>
      </c>
      <c r="E43" s="345"/>
      <c r="F43" s="345"/>
      <c r="G43" s="345"/>
      <c r="H43" s="345"/>
      <c r="I43" s="345"/>
      <c r="J43" s="345"/>
      <c r="K43" s="345"/>
      <c r="L43" s="345"/>
    </row>
    <row r="44" spans="1:12" s="348" customFormat="1" ht="11.25" customHeight="1" x14ac:dyDescent="0.15">
      <c r="A44" s="842"/>
      <c r="B44" s="843" t="s">
        <v>224</v>
      </c>
      <c r="C44" s="844"/>
      <c r="D44" s="345" t="s">
        <v>217</v>
      </c>
      <c r="E44" s="345"/>
      <c r="F44" s="345"/>
      <c r="G44" s="345"/>
      <c r="H44" s="345"/>
      <c r="I44" s="345"/>
      <c r="J44" s="345"/>
      <c r="K44" s="345"/>
      <c r="L44" s="345"/>
    </row>
    <row r="45" spans="1:12" s="348" customFormat="1" ht="11.25" x14ac:dyDescent="0.15">
      <c r="A45" s="842"/>
      <c r="B45" s="817"/>
      <c r="C45" s="845"/>
      <c r="D45" s="345" t="s">
        <v>218</v>
      </c>
      <c r="E45" s="345"/>
      <c r="F45" s="345"/>
      <c r="G45" s="345"/>
      <c r="H45" s="345"/>
      <c r="I45" s="345"/>
      <c r="J45" s="345"/>
      <c r="K45" s="345"/>
      <c r="L45" s="345"/>
    </row>
    <row r="47" spans="1:12" x14ac:dyDescent="0.15">
      <c r="B47" s="344" t="s">
        <v>332</v>
      </c>
    </row>
    <row r="48" spans="1:12" x14ac:dyDescent="0.15">
      <c r="B48" s="835" t="s">
        <v>228</v>
      </c>
      <c r="C48" s="836"/>
      <c r="D48" s="343" t="s">
        <v>234</v>
      </c>
      <c r="E48" s="835" t="s">
        <v>235</v>
      </c>
      <c r="F48" s="836"/>
      <c r="G48" s="835" t="s">
        <v>227</v>
      </c>
      <c r="H48" s="837"/>
      <c r="I48" s="837"/>
      <c r="J48" s="837"/>
      <c r="K48" s="837"/>
      <c r="L48" s="836"/>
    </row>
    <row r="49" spans="1:12" x14ac:dyDescent="0.15">
      <c r="B49" s="838"/>
      <c r="C49" s="838"/>
      <c r="D49" s="353"/>
      <c r="E49" s="835"/>
      <c r="F49" s="836"/>
      <c r="G49" s="839"/>
      <c r="H49" s="840"/>
      <c r="I49" s="840"/>
      <c r="J49" s="840"/>
      <c r="K49" s="840"/>
      <c r="L49" s="841"/>
    </row>
    <row r="50" spans="1:12" x14ac:dyDescent="0.15">
      <c r="B50" s="838"/>
      <c r="C50" s="838"/>
      <c r="D50" s="353"/>
      <c r="E50" s="835"/>
      <c r="F50" s="836"/>
      <c r="G50" s="839"/>
      <c r="H50" s="840"/>
      <c r="I50" s="840"/>
      <c r="J50" s="840"/>
      <c r="K50" s="840"/>
      <c r="L50" s="841"/>
    </row>
    <row r="51" spans="1:12" x14ac:dyDescent="0.15">
      <c r="B51" s="838"/>
      <c r="C51" s="838"/>
      <c r="D51" s="353"/>
      <c r="E51" s="835"/>
      <c r="F51" s="836"/>
      <c r="G51" s="839"/>
      <c r="H51" s="840"/>
      <c r="I51" s="840"/>
      <c r="J51" s="840"/>
      <c r="K51" s="840"/>
      <c r="L51" s="841"/>
    </row>
    <row r="52" spans="1:12" x14ac:dyDescent="0.15">
      <c r="B52" s="838"/>
      <c r="C52" s="838"/>
      <c r="D52" s="353"/>
      <c r="E52" s="835"/>
      <c r="F52" s="836"/>
      <c r="G52" s="839"/>
      <c r="H52" s="840"/>
      <c r="I52" s="840"/>
      <c r="J52" s="840"/>
      <c r="K52" s="840"/>
      <c r="L52" s="841"/>
    </row>
    <row r="53" spans="1:12" x14ac:dyDescent="0.15">
      <c r="B53" s="838"/>
      <c r="C53" s="838"/>
      <c r="D53" s="353"/>
      <c r="E53" s="835"/>
      <c r="F53" s="836"/>
      <c r="G53" s="839"/>
      <c r="H53" s="840"/>
      <c r="I53" s="840"/>
      <c r="J53" s="840"/>
      <c r="K53" s="840"/>
      <c r="L53" s="841"/>
    </row>
    <row r="54" spans="1:12" x14ac:dyDescent="0.15">
      <c r="B54" s="838"/>
      <c r="C54" s="838"/>
      <c r="D54" s="353"/>
      <c r="E54" s="835"/>
      <c r="F54" s="836"/>
      <c r="G54" s="839"/>
      <c r="H54" s="840"/>
      <c r="I54" s="840"/>
      <c r="J54" s="840"/>
      <c r="K54" s="840"/>
      <c r="L54" s="841"/>
    </row>
    <row r="55" spans="1:12" x14ac:dyDescent="0.15">
      <c r="B55" s="838"/>
      <c r="C55" s="838"/>
      <c r="D55" s="353"/>
      <c r="E55" s="835"/>
      <c r="F55" s="836"/>
      <c r="G55" s="839"/>
      <c r="H55" s="840"/>
      <c r="I55" s="840"/>
      <c r="J55" s="840"/>
      <c r="K55" s="840"/>
      <c r="L55" s="841"/>
    </row>
    <row r="56" spans="1:12" ht="13.5" x14ac:dyDescent="0.15">
      <c r="A56" s="497" t="s">
        <v>321</v>
      </c>
    </row>
    <row r="58" spans="1:12" s="348" customFormat="1" ht="11.25" x14ac:dyDescent="0.15">
      <c r="A58" s="820" t="s">
        <v>228</v>
      </c>
      <c r="B58" s="821"/>
      <c r="C58" s="821"/>
      <c r="D58" s="822"/>
      <c r="E58" s="345"/>
      <c r="F58" s="345"/>
      <c r="G58" s="345"/>
      <c r="H58" s="345"/>
      <c r="I58" s="813" t="s">
        <v>308</v>
      </c>
      <c r="J58" s="813"/>
      <c r="K58" s="813"/>
      <c r="L58" s="818" t="s">
        <v>227</v>
      </c>
    </row>
    <row r="59" spans="1:12" s="348" customFormat="1" ht="30" customHeight="1" x14ac:dyDescent="0.15">
      <c r="A59" s="823"/>
      <c r="B59" s="824"/>
      <c r="C59" s="824"/>
      <c r="D59" s="825"/>
      <c r="E59" s="346" t="s">
        <v>307</v>
      </c>
      <c r="F59" s="346" t="s">
        <v>307</v>
      </c>
      <c r="G59" s="346" t="s">
        <v>307</v>
      </c>
      <c r="H59" s="346" t="s">
        <v>307</v>
      </c>
      <c r="I59" s="346" t="s">
        <v>309</v>
      </c>
      <c r="J59" s="346" t="s">
        <v>307</v>
      </c>
      <c r="K59" s="346" t="s">
        <v>310</v>
      </c>
      <c r="L59" s="819"/>
    </row>
    <row r="60" spans="1:12" s="348" customFormat="1" ht="11.25" customHeight="1" x14ac:dyDescent="0.15">
      <c r="A60" s="842" t="s">
        <v>239</v>
      </c>
      <c r="B60" s="814" t="s">
        <v>219</v>
      </c>
      <c r="C60" s="814"/>
      <c r="D60" s="345" t="s">
        <v>217</v>
      </c>
      <c r="E60" s="345"/>
      <c r="F60" s="345"/>
      <c r="G60" s="345"/>
      <c r="H60" s="345"/>
      <c r="I60" s="345"/>
      <c r="J60" s="345"/>
      <c r="K60" s="345"/>
      <c r="L60" s="345"/>
    </row>
    <row r="61" spans="1:12" s="348" customFormat="1" ht="11.25" x14ac:dyDescent="0.15">
      <c r="A61" s="842"/>
      <c r="B61" s="814"/>
      <c r="C61" s="814"/>
      <c r="D61" s="345" t="s">
        <v>218</v>
      </c>
      <c r="E61" s="345"/>
      <c r="F61" s="345"/>
      <c r="G61" s="345"/>
      <c r="H61" s="345"/>
      <c r="I61" s="345"/>
      <c r="J61" s="345"/>
      <c r="K61" s="345"/>
      <c r="L61" s="345"/>
    </row>
    <row r="62" spans="1:12" s="348" customFormat="1" ht="11.25" customHeight="1" x14ac:dyDescent="0.15">
      <c r="A62" s="842"/>
      <c r="B62" s="843" t="s">
        <v>224</v>
      </c>
      <c r="C62" s="844"/>
      <c r="D62" s="345" t="s">
        <v>217</v>
      </c>
      <c r="E62" s="345"/>
      <c r="F62" s="345"/>
      <c r="G62" s="345"/>
      <c r="H62" s="345"/>
      <c r="I62" s="345"/>
      <c r="J62" s="345"/>
      <c r="K62" s="345"/>
      <c r="L62" s="345"/>
    </row>
    <row r="63" spans="1:12" s="348" customFormat="1" ht="11.25" x14ac:dyDescent="0.15">
      <c r="A63" s="842"/>
      <c r="B63" s="817"/>
      <c r="C63" s="845"/>
      <c r="D63" s="345" t="s">
        <v>218</v>
      </c>
      <c r="E63" s="345"/>
      <c r="F63" s="345"/>
      <c r="G63" s="345"/>
      <c r="H63" s="345"/>
      <c r="I63" s="345"/>
      <c r="J63" s="345"/>
      <c r="K63" s="345"/>
      <c r="L63" s="345"/>
    </row>
    <row r="65" spans="1:12" x14ac:dyDescent="0.15">
      <c r="B65" s="344" t="s">
        <v>332</v>
      </c>
    </row>
    <row r="66" spans="1:12" x14ac:dyDescent="0.15">
      <c r="B66" s="835" t="s">
        <v>228</v>
      </c>
      <c r="C66" s="836"/>
      <c r="D66" s="343" t="s">
        <v>234</v>
      </c>
      <c r="E66" s="835" t="s">
        <v>235</v>
      </c>
      <c r="F66" s="836"/>
      <c r="G66" s="835" t="s">
        <v>227</v>
      </c>
      <c r="H66" s="837"/>
      <c r="I66" s="837"/>
      <c r="J66" s="837"/>
      <c r="K66" s="837"/>
      <c r="L66" s="836"/>
    </row>
    <row r="67" spans="1:12" x14ac:dyDescent="0.15">
      <c r="B67" s="838"/>
      <c r="C67" s="838"/>
      <c r="D67" s="353"/>
      <c r="E67" s="835"/>
      <c r="F67" s="836"/>
      <c r="G67" s="839"/>
      <c r="H67" s="840"/>
      <c r="I67" s="840"/>
      <c r="J67" s="840"/>
      <c r="K67" s="840"/>
      <c r="L67" s="841"/>
    </row>
    <row r="68" spans="1:12" x14ac:dyDescent="0.15">
      <c r="B68" s="838"/>
      <c r="C68" s="838"/>
      <c r="D68" s="353"/>
      <c r="E68" s="835"/>
      <c r="F68" s="836"/>
      <c r="G68" s="839"/>
      <c r="H68" s="840"/>
      <c r="I68" s="840"/>
      <c r="J68" s="840"/>
      <c r="K68" s="840"/>
      <c r="L68" s="841"/>
    </row>
    <row r="69" spans="1:12" x14ac:dyDescent="0.15">
      <c r="B69" s="838"/>
      <c r="C69" s="838"/>
      <c r="D69" s="353"/>
      <c r="E69" s="835"/>
      <c r="F69" s="836"/>
      <c r="G69" s="839"/>
      <c r="H69" s="840"/>
      <c r="I69" s="840"/>
      <c r="J69" s="840"/>
      <c r="K69" s="840"/>
      <c r="L69" s="841"/>
    </row>
    <row r="70" spans="1:12" x14ac:dyDescent="0.15">
      <c r="B70" s="838"/>
      <c r="C70" s="838"/>
      <c r="D70" s="353"/>
      <c r="E70" s="835"/>
      <c r="F70" s="836"/>
      <c r="G70" s="839"/>
      <c r="H70" s="840"/>
      <c r="I70" s="840"/>
      <c r="J70" s="840"/>
      <c r="K70" s="840"/>
      <c r="L70" s="841"/>
    </row>
    <row r="71" spans="1:12" x14ac:dyDescent="0.15">
      <c r="B71" s="838"/>
      <c r="C71" s="838"/>
      <c r="D71" s="353"/>
      <c r="E71" s="835"/>
      <c r="F71" s="836"/>
      <c r="G71" s="839"/>
      <c r="H71" s="840"/>
      <c r="I71" s="840"/>
      <c r="J71" s="840"/>
      <c r="K71" s="840"/>
      <c r="L71" s="841"/>
    </row>
    <row r="72" spans="1:12" x14ac:dyDescent="0.15">
      <c r="B72" s="838"/>
      <c r="C72" s="838"/>
      <c r="D72" s="353"/>
      <c r="E72" s="835"/>
      <c r="F72" s="836"/>
      <c r="G72" s="839"/>
      <c r="H72" s="840"/>
      <c r="I72" s="840"/>
      <c r="J72" s="840"/>
      <c r="K72" s="840"/>
      <c r="L72" s="841"/>
    </row>
    <row r="73" spans="1:12" x14ac:dyDescent="0.15">
      <c r="B73" s="839"/>
      <c r="C73" s="841"/>
      <c r="D73" s="353"/>
      <c r="E73" s="835"/>
      <c r="F73" s="836"/>
      <c r="G73" s="839"/>
      <c r="H73" s="840"/>
      <c r="I73" s="840"/>
      <c r="J73" s="840"/>
      <c r="K73" s="840"/>
      <c r="L73" s="841"/>
    </row>
    <row r="76" spans="1:12" s="348" customFormat="1" ht="11.25" x14ac:dyDescent="0.15">
      <c r="A76" s="820" t="s">
        <v>228</v>
      </c>
      <c r="B76" s="821"/>
      <c r="C76" s="821"/>
      <c r="D76" s="822"/>
      <c r="E76" s="345"/>
      <c r="F76" s="345"/>
      <c r="G76" s="345"/>
      <c r="H76" s="345"/>
      <c r="I76" s="813" t="s">
        <v>308</v>
      </c>
      <c r="J76" s="813"/>
      <c r="K76" s="813"/>
      <c r="L76" s="818" t="s">
        <v>227</v>
      </c>
    </row>
    <row r="77" spans="1:12" s="348" customFormat="1" ht="30" customHeight="1" x14ac:dyDescent="0.15">
      <c r="A77" s="823"/>
      <c r="B77" s="824"/>
      <c r="C77" s="824"/>
      <c r="D77" s="825"/>
      <c r="E77" s="346" t="s">
        <v>307</v>
      </c>
      <c r="F77" s="346" t="s">
        <v>307</v>
      </c>
      <c r="G77" s="346" t="s">
        <v>307</v>
      </c>
      <c r="H77" s="346" t="s">
        <v>307</v>
      </c>
      <c r="I77" s="346" t="s">
        <v>309</v>
      </c>
      <c r="J77" s="346" t="s">
        <v>307</v>
      </c>
      <c r="K77" s="346" t="s">
        <v>310</v>
      </c>
      <c r="L77" s="819"/>
    </row>
    <row r="78" spans="1:12" s="348" customFormat="1" ht="11.25" customHeight="1" x14ac:dyDescent="0.15">
      <c r="A78" s="842" t="s">
        <v>240</v>
      </c>
      <c r="B78" s="814" t="s">
        <v>219</v>
      </c>
      <c r="C78" s="814"/>
      <c r="D78" s="345" t="s">
        <v>217</v>
      </c>
      <c r="E78" s="345"/>
      <c r="F78" s="345"/>
      <c r="G78" s="345"/>
      <c r="H78" s="345"/>
      <c r="I78" s="345"/>
      <c r="J78" s="345"/>
      <c r="K78" s="345"/>
      <c r="L78" s="345"/>
    </row>
    <row r="79" spans="1:12" s="348" customFormat="1" ht="11.25" x14ac:dyDescent="0.15">
      <c r="A79" s="842"/>
      <c r="B79" s="814"/>
      <c r="C79" s="814"/>
      <c r="D79" s="345" t="s">
        <v>218</v>
      </c>
      <c r="E79" s="345"/>
      <c r="F79" s="345"/>
      <c r="G79" s="345"/>
      <c r="H79" s="345"/>
      <c r="I79" s="345"/>
      <c r="J79" s="345"/>
      <c r="K79" s="345"/>
      <c r="L79" s="345"/>
    </row>
    <row r="80" spans="1:12" s="348" customFormat="1" ht="11.25" customHeight="1" x14ac:dyDescent="0.15">
      <c r="A80" s="842"/>
      <c r="B80" s="843" t="s">
        <v>224</v>
      </c>
      <c r="C80" s="844"/>
      <c r="D80" s="345" t="s">
        <v>217</v>
      </c>
      <c r="E80" s="345"/>
      <c r="F80" s="345"/>
      <c r="G80" s="345"/>
      <c r="H80" s="345"/>
      <c r="I80" s="345"/>
      <c r="J80" s="345"/>
      <c r="K80" s="345"/>
      <c r="L80" s="345"/>
    </row>
    <row r="81" spans="1:12" s="348" customFormat="1" ht="11.25" x14ac:dyDescent="0.15">
      <c r="A81" s="842"/>
      <c r="B81" s="817"/>
      <c r="C81" s="845"/>
      <c r="D81" s="345" t="s">
        <v>218</v>
      </c>
      <c r="E81" s="345"/>
      <c r="F81" s="345"/>
      <c r="G81" s="345"/>
      <c r="H81" s="345"/>
      <c r="I81" s="345"/>
      <c r="J81" s="345"/>
      <c r="K81" s="345"/>
      <c r="L81" s="345"/>
    </row>
    <row r="83" spans="1:12" x14ac:dyDescent="0.15">
      <c r="B83" s="344" t="s">
        <v>332</v>
      </c>
    </row>
    <row r="84" spans="1:12" x14ac:dyDescent="0.15">
      <c r="B84" s="835" t="s">
        <v>228</v>
      </c>
      <c r="C84" s="836"/>
      <c r="D84" s="343" t="s">
        <v>234</v>
      </c>
      <c r="E84" s="835" t="s">
        <v>235</v>
      </c>
      <c r="F84" s="836"/>
      <c r="G84" s="835" t="s">
        <v>227</v>
      </c>
      <c r="H84" s="837"/>
      <c r="I84" s="837"/>
      <c r="J84" s="837"/>
      <c r="K84" s="837"/>
      <c r="L84" s="836"/>
    </row>
    <row r="85" spans="1:12" x14ac:dyDescent="0.15">
      <c r="B85" s="838"/>
      <c r="C85" s="838"/>
      <c r="D85" s="353"/>
      <c r="E85" s="835"/>
      <c r="F85" s="836"/>
      <c r="G85" s="839"/>
      <c r="H85" s="840"/>
      <c r="I85" s="840"/>
      <c r="J85" s="840"/>
      <c r="K85" s="840"/>
      <c r="L85" s="841"/>
    </row>
    <row r="86" spans="1:12" x14ac:dyDescent="0.15">
      <c r="B86" s="838"/>
      <c r="C86" s="838"/>
      <c r="D86" s="353"/>
      <c r="E86" s="835"/>
      <c r="F86" s="836"/>
      <c r="G86" s="839"/>
      <c r="H86" s="840"/>
      <c r="I86" s="840"/>
      <c r="J86" s="840"/>
      <c r="K86" s="840"/>
      <c r="L86" s="841"/>
    </row>
    <row r="87" spans="1:12" x14ac:dyDescent="0.15">
      <c r="B87" s="838"/>
      <c r="C87" s="838"/>
      <c r="D87" s="353"/>
      <c r="E87" s="835"/>
      <c r="F87" s="836"/>
      <c r="G87" s="839"/>
      <c r="H87" s="840"/>
      <c r="I87" s="840"/>
      <c r="J87" s="840"/>
      <c r="K87" s="840"/>
      <c r="L87" s="841"/>
    </row>
    <row r="88" spans="1:12" x14ac:dyDescent="0.15">
      <c r="B88" s="838"/>
      <c r="C88" s="838"/>
      <c r="D88" s="353"/>
      <c r="E88" s="835"/>
      <c r="F88" s="836"/>
      <c r="G88" s="839"/>
      <c r="H88" s="840"/>
      <c r="I88" s="840"/>
      <c r="J88" s="840"/>
      <c r="K88" s="840"/>
      <c r="L88" s="841"/>
    </row>
    <row r="89" spans="1:12" x14ac:dyDescent="0.15">
      <c r="B89" s="838"/>
      <c r="C89" s="838"/>
      <c r="D89" s="353"/>
      <c r="E89" s="835"/>
      <c r="F89" s="836"/>
      <c r="G89" s="839"/>
      <c r="H89" s="840"/>
      <c r="I89" s="840"/>
      <c r="J89" s="840"/>
      <c r="K89" s="840"/>
      <c r="L89" s="841"/>
    </row>
    <row r="90" spans="1:12" x14ac:dyDescent="0.15">
      <c r="B90" s="838"/>
      <c r="C90" s="838"/>
      <c r="D90" s="353"/>
      <c r="E90" s="835"/>
      <c r="F90" s="836"/>
      <c r="G90" s="839"/>
      <c r="H90" s="840"/>
      <c r="I90" s="840"/>
      <c r="J90" s="840"/>
      <c r="K90" s="840"/>
      <c r="L90" s="841"/>
    </row>
    <row r="91" spans="1:12" x14ac:dyDescent="0.15">
      <c r="B91" s="838"/>
      <c r="C91" s="838"/>
      <c r="D91" s="353"/>
      <c r="E91" s="835"/>
      <c r="F91" s="836"/>
      <c r="G91" s="839"/>
      <c r="H91" s="840"/>
      <c r="I91" s="840"/>
      <c r="J91" s="840"/>
      <c r="K91" s="840"/>
      <c r="L91" s="841"/>
    </row>
    <row r="92" spans="1:12" x14ac:dyDescent="0.15">
      <c r="B92" s="838"/>
      <c r="C92" s="838"/>
      <c r="D92" s="353"/>
      <c r="E92" s="835"/>
      <c r="F92" s="836"/>
      <c r="G92" s="839"/>
      <c r="H92" s="840"/>
      <c r="I92" s="840"/>
      <c r="J92" s="840"/>
      <c r="K92" s="840"/>
      <c r="L92" s="841"/>
    </row>
    <row r="93" spans="1:12" x14ac:dyDescent="0.15">
      <c r="B93" s="838"/>
      <c r="C93" s="838"/>
      <c r="D93" s="353"/>
      <c r="E93" s="835"/>
      <c r="F93" s="836"/>
      <c r="G93" s="839"/>
      <c r="H93" s="840"/>
      <c r="I93" s="840"/>
      <c r="J93" s="840"/>
      <c r="K93" s="840"/>
      <c r="L93" s="841"/>
    </row>
    <row r="94" spans="1:12" ht="13.5" x14ac:dyDescent="0.15">
      <c r="A94" s="497" t="s">
        <v>321</v>
      </c>
    </row>
  </sheetData>
  <mergeCells count="155">
    <mergeCell ref="B93:C93"/>
    <mergeCell ref="E93:F93"/>
    <mergeCell ref="G93:L93"/>
    <mergeCell ref="B54:C54"/>
    <mergeCell ref="B36:C36"/>
    <mergeCell ref="B20:C20"/>
    <mergeCell ref="E20:F20"/>
    <mergeCell ref="G20:L20"/>
    <mergeCell ref="B92:C92"/>
    <mergeCell ref="E92:F92"/>
    <mergeCell ref="G92:L92"/>
    <mergeCell ref="A23:D23"/>
    <mergeCell ref="B91:C91"/>
    <mergeCell ref="E91:F91"/>
    <mergeCell ref="G91:L91"/>
    <mergeCell ref="B89:C89"/>
    <mergeCell ref="E89:F89"/>
    <mergeCell ref="G89:L89"/>
    <mergeCell ref="B90:C90"/>
    <mergeCell ref="E90:F90"/>
    <mergeCell ref="G90:L90"/>
    <mergeCell ref="B37:C37"/>
    <mergeCell ref="E37:F37"/>
    <mergeCell ref="G37:L37"/>
    <mergeCell ref="B6:C7"/>
    <mergeCell ref="B8:C9"/>
    <mergeCell ref="B10:D10"/>
    <mergeCell ref="B35:C35"/>
    <mergeCell ref="E35:F35"/>
    <mergeCell ref="G35:L35"/>
    <mergeCell ref="G34:L34"/>
    <mergeCell ref="B30:C30"/>
    <mergeCell ref="E30:F30"/>
    <mergeCell ref="G36:L36"/>
    <mergeCell ref="E36:F36"/>
    <mergeCell ref="B33:C33"/>
    <mergeCell ref="E33:F33"/>
    <mergeCell ref="G33:L33"/>
    <mergeCell ref="B34:C34"/>
    <mergeCell ref="E34:F34"/>
    <mergeCell ref="G16:L16"/>
    <mergeCell ref="B32:C32"/>
    <mergeCell ref="E32:F32"/>
    <mergeCell ref="G32:L32"/>
    <mergeCell ref="B17:C17"/>
    <mergeCell ref="E17:F17"/>
    <mergeCell ref="G17:L17"/>
    <mergeCell ref="B18:C18"/>
    <mergeCell ref="E18:F18"/>
    <mergeCell ref="G18:L18"/>
    <mergeCell ref="A24:A27"/>
    <mergeCell ref="B24:C25"/>
    <mergeCell ref="B26:C27"/>
    <mergeCell ref="B31:C31"/>
    <mergeCell ref="G31:L31"/>
    <mergeCell ref="G30:L30"/>
    <mergeCell ref="E31:F31"/>
    <mergeCell ref="B19:C19"/>
    <mergeCell ref="E19:F19"/>
    <mergeCell ref="G19:L19"/>
    <mergeCell ref="B48:C48"/>
    <mergeCell ref="E48:F48"/>
    <mergeCell ref="G48:L48"/>
    <mergeCell ref="B49:C49"/>
    <mergeCell ref="E49:F49"/>
    <mergeCell ref="G49:L49"/>
    <mergeCell ref="A40:D41"/>
    <mergeCell ref="I40:K40"/>
    <mergeCell ref="L40:L41"/>
    <mergeCell ref="A42:A45"/>
    <mergeCell ref="B42:C43"/>
    <mergeCell ref="B44:C45"/>
    <mergeCell ref="E52:F52"/>
    <mergeCell ref="G52:L52"/>
    <mergeCell ref="B53:C53"/>
    <mergeCell ref="E53:F53"/>
    <mergeCell ref="G53:L53"/>
    <mergeCell ref="B50:C50"/>
    <mergeCell ref="E50:F50"/>
    <mergeCell ref="G50:L50"/>
    <mergeCell ref="B51:C51"/>
    <mergeCell ref="E51:F51"/>
    <mergeCell ref="G51:L51"/>
    <mergeCell ref="A60:A63"/>
    <mergeCell ref="B60:C61"/>
    <mergeCell ref="B62:C63"/>
    <mergeCell ref="B66:C66"/>
    <mergeCell ref="E66:F66"/>
    <mergeCell ref="G66:L66"/>
    <mergeCell ref="E54:F54"/>
    <mergeCell ref="G54:L54"/>
    <mergeCell ref="B55:C55"/>
    <mergeCell ref="E55:F55"/>
    <mergeCell ref="G55:L55"/>
    <mergeCell ref="A58:D59"/>
    <mergeCell ref="I58:K58"/>
    <mergeCell ref="L58:L59"/>
    <mergeCell ref="B70:C70"/>
    <mergeCell ref="E70:F70"/>
    <mergeCell ref="G70:L70"/>
    <mergeCell ref="B13:C13"/>
    <mergeCell ref="E13:F13"/>
    <mergeCell ref="G13:L13"/>
    <mergeCell ref="B68:C68"/>
    <mergeCell ref="E68:F68"/>
    <mergeCell ref="G68:L68"/>
    <mergeCell ref="B69:C69"/>
    <mergeCell ref="E69:F69"/>
    <mergeCell ref="G69:L69"/>
    <mergeCell ref="B14:C14"/>
    <mergeCell ref="E14:F14"/>
    <mergeCell ref="G14:L14"/>
    <mergeCell ref="B15:C15"/>
    <mergeCell ref="E15:F15"/>
    <mergeCell ref="G15:L15"/>
    <mergeCell ref="B16:C16"/>
    <mergeCell ref="E16:F16"/>
    <mergeCell ref="B67:C67"/>
    <mergeCell ref="E67:F67"/>
    <mergeCell ref="G67:L67"/>
    <mergeCell ref="B52:C52"/>
    <mergeCell ref="G84:L84"/>
    <mergeCell ref="A76:D77"/>
    <mergeCell ref="I76:K76"/>
    <mergeCell ref="L76:L77"/>
    <mergeCell ref="E71:F71"/>
    <mergeCell ref="G71:L71"/>
    <mergeCell ref="B72:C72"/>
    <mergeCell ref="E72:F72"/>
    <mergeCell ref="G72:L72"/>
    <mergeCell ref="B71:C71"/>
    <mergeCell ref="B88:C88"/>
    <mergeCell ref="E88:F88"/>
    <mergeCell ref="G88:L88"/>
    <mergeCell ref="B87:C87"/>
    <mergeCell ref="E87:F87"/>
    <mergeCell ref="G87:L87"/>
    <mergeCell ref="A4:D5"/>
    <mergeCell ref="I4:K4"/>
    <mergeCell ref="L4:L5"/>
    <mergeCell ref="A6:A10"/>
    <mergeCell ref="B85:C85"/>
    <mergeCell ref="E85:F85"/>
    <mergeCell ref="G85:L85"/>
    <mergeCell ref="B73:C73"/>
    <mergeCell ref="E73:F73"/>
    <mergeCell ref="G73:L73"/>
    <mergeCell ref="B86:C86"/>
    <mergeCell ref="E86:F86"/>
    <mergeCell ref="G86:L86"/>
    <mergeCell ref="A78:A81"/>
    <mergeCell ref="B78:C79"/>
    <mergeCell ref="B80:C81"/>
    <mergeCell ref="B84:C84"/>
    <mergeCell ref="E84:F84"/>
  </mergeCells>
  <phoneticPr fontId="2"/>
  <pageMargins left="0.70866141732283472" right="0.70866141732283472" top="0.74803149606299213" bottom="0.74803149606299213" header="0.31496062992125984" footer="0.31496062992125984"/>
  <pageSetup paperSize="9" scale="81" fitToHeight="2" orientation="portrait" r:id="rId1"/>
  <rowBreaks count="1" manualBreakCount="1">
    <brk id="56"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51"/>
  <sheetViews>
    <sheetView view="pageBreakPreview" topLeftCell="A24" zoomScaleNormal="85" workbookViewId="0">
      <selection activeCell="I46" sqref="I46"/>
    </sheetView>
  </sheetViews>
  <sheetFormatPr defaultRowHeight="12.75" x14ac:dyDescent="0.15"/>
  <cols>
    <col min="1" max="2" width="3.625" style="6" customWidth="1"/>
    <col min="3" max="3" width="23.625" style="6" customWidth="1"/>
    <col min="4" max="4" width="11.625" style="6" customWidth="1"/>
    <col min="5" max="5" width="26" style="6" bestFit="1" customWidth="1"/>
    <col min="6" max="6" width="16.625" style="6" customWidth="1"/>
    <col min="7" max="7" width="5.625" style="6" customWidth="1"/>
    <col min="8" max="8" width="14.5" style="6" bestFit="1" customWidth="1"/>
    <col min="9" max="9" width="3.625" style="6" customWidth="1"/>
    <col min="10" max="16384" width="9" style="6"/>
  </cols>
  <sheetData>
    <row r="1" spans="1:9" ht="20.100000000000001" customHeight="1" x14ac:dyDescent="0.15">
      <c r="A1" s="5"/>
      <c r="B1" s="889" t="s">
        <v>212</v>
      </c>
      <c r="C1" s="889"/>
      <c r="D1" s="889"/>
      <c r="E1" s="889"/>
      <c r="F1" s="889"/>
      <c r="G1" s="889"/>
      <c r="H1" s="889"/>
      <c r="I1" s="5"/>
    </row>
    <row r="2" spans="1:9" ht="3.2" customHeight="1" x14ac:dyDescent="0.15">
      <c r="A2" s="5"/>
      <c r="B2" s="5"/>
      <c r="C2" s="5"/>
      <c r="D2" s="5"/>
      <c r="E2" s="5"/>
      <c r="F2" s="5"/>
      <c r="G2" s="5"/>
      <c r="H2" s="5"/>
      <c r="I2" s="5"/>
    </row>
    <row r="3" spans="1:9" ht="29.25" customHeight="1" x14ac:dyDescent="0.15">
      <c r="B3" s="890" t="s">
        <v>167</v>
      </c>
      <c r="C3" s="890"/>
      <c r="D3" s="890"/>
      <c r="E3" s="890"/>
      <c r="F3" s="890"/>
      <c r="G3" s="890"/>
      <c r="H3" s="890"/>
      <c r="I3" s="7"/>
    </row>
    <row r="4" spans="1:9" ht="3.2" customHeight="1" x14ac:dyDescent="0.15"/>
    <row r="5" spans="1:9" s="8" customFormat="1" ht="20.100000000000001" customHeight="1" thickBot="1" x14ac:dyDescent="0.2">
      <c r="B5" s="92" t="s">
        <v>107</v>
      </c>
      <c r="C5" s="93" t="s">
        <v>156</v>
      </c>
      <c r="D5" s="93"/>
      <c r="E5" s="93"/>
      <c r="F5" s="93"/>
      <c r="G5" s="93"/>
      <c r="H5" s="94"/>
    </row>
    <row r="6" spans="1:9" s="8" customFormat="1" ht="20.100000000000001" customHeight="1" x14ac:dyDescent="0.15">
      <c r="B6" s="891" t="s">
        <v>108</v>
      </c>
      <c r="C6" s="893" t="s">
        <v>157</v>
      </c>
      <c r="D6" s="894"/>
      <c r="E6" s="895"/>
      <c r="F6" s="729" t="s">
        <v>158</v>
      </c>
      <c r="G6" s="898"/>
      <c r="H6" s="62" t="s">
        <v>88</v>
      </c>
    </row>
    <row r="7" spans="1:9" s="8" customFormat="1" ht="20.100000000000001" customHeight="1" thickBot="1" x14ac:dyDescent="0.2">
      <c r="B7" s="892"/>
      <c r="C7" s="63" t="s">
        <v>159</v>
      </c>
      <c r="D7" s="896" t="s">
        <v>160</v>
      </c>
      <c r="E7" s="897"/>
      <c r="F7" s="899" t="s">
        <v>131</v>
      </c>
      <c r="G7" s="900"/>
      <c r="H7" s="64" t="s">
        <v>89</v>
      </c>
    </row>
    <row r="8" spans="1:9" s="8" customFormat="1" ht="20.100000000000001" customHeight="1" x14ac:dyDescent="0.15">
      <c r="B8" s="65">
        <v>1</v>
      </c>
      <c r="C8" s="66"/>
      <c r="D8" s="67" t="s">
        <v>161</v>
      </c>
      <c r="E8" s="68" t="s">
        <v>162</v>
      </c>
      <c r="F8" s="878"/>
      <c r="G8" s="879"/>
      <c r="H8" s="69" t="e">
        <f>F8/$F$13</f>
        <v>#DIV/0!</v>
      </c>
    </row>
    <row r="9" spans="1:9" s="8" customFormat="1" ht="20.100000000000001" customHeight="1" x14ac:dyDescent="0.15">
      <c r="A9" s="9"/>
      <c r="B9" s="70">
        <v>2</v>
      </c>
      <c r="C9" s="71"/>
      <c r="D9" s="72" t="s">
        <v>173</v>
      </c>
      <c r="E9" s="71" t="s">
        <v>162</v>
      </c>
      <c r="F9" s="880"/>
      <c r="G9" s="881"/>
      <c r="H9" s="73" t="e">
        <f>F9/$F$13</f>
        <v>#DIV/0!</v>
      </c>
    </row>
    <row r="10" spans="1:9" s="8" customFormat="1" ht="20.100000000000001" customHeight="1" x14ac:dyDescent="0.15">
      <c r="A10" s="9"/>
      <c r="B10" s="70">
        <v>3</v>
      </c>
      <c r="C10" s="71"/>
      <c r="D10" s="72" t="s">
        <v>173</v>
      </c>
      <c r="E10" s="71" t="s">
        <v>162</v>
      </c>
      <c r="F10" s="880"/>
      <c r="G10" s="881"/>
      <c r="H10" s="73" t="e">
        <f>F10/$F$13</f>
        <v>#DIV/0!</v>
      </c>
    </row>
    <row r="11" spans="1:9" s="8" customFormat="1" ht="20.100000000000001" customHeight="1" x14ac:dyDescent="0.15">
      <c r="A11" s="9"/>
      <c r="B11" s="70">
        <v>4</v>
      </c>
      <c r="C11" s="71"/>
      <c r="D11" s="72" t="s">
        <v>173</v>
      </c>
      <c r="E11" s="71" t="s">
        <v>162</v>
      </c>
      <c r="F11" s="880"/>
      <c r="G11" s="881"/>
      <c r="H11" s="73" t="e">
        <f>F11/$F$13</f>
        <v>#DIV/0!</v>
      </c>
    </row>
    <row r="12" spans="1:9" s="8" customFormat="1" ht="20.100000000000001" customHeight="1" thickBot="1" x14ac:dyDescent="0.2">
      <c r="B12" s="74">
        <v>5</v>
      </c>
      <c r="C12" s="75"/>
      <c r="D12" s="76" t="s">
        <v>173</v>
      </c>
      <c r="E12" s="77" t="s">
        <v>162</v>
      </c>
      <c r="F12" s="901"/>
      <c r="G12" s="902"/>
      <c r="H12" s="78" t="e">
        <f>F12/$F$13</f>
        <v>#DIV/0!</v>
      </c>
    </row>
    <row r="13" spans="1:9" s="8" customFormat="1" ht="20.100000000000001" customHeight="1" thickTop="1" thickBot="1" x14ac:dyDescent="0.2">
      <c r="B13" s="857" t="s">
        <v>163</v>
      </c>
      <c r="C13" s="858"/>
      <c r="D13" s="858"/>
      <c r="E13" s="859"/>
      <c r="F13" s="855">
        <f>SUM(F8:F12)</f>
        <v>0</v>
      </c>
      <c r="G13" s="856"/>
      <c r="H13" s="79" t="e">
        <f>SUM(H8:H12)</f>
        <v>#DIV/0!</v>
      </c>
    </row>
    <row r="14" spans="1:9" s="8" customFormat="1" ht="19.5" customHeight="1" x14ac:dyDescent="0.15">
      <c r="B14" s="61"/>
      <c r="C14" s="61"/>
      <c r="D14" s="61"/>
      <c r="E14" s="61"/>
      <c r="F14" s="95"/>
      <c r="G14" s="95"/>
      <c r="H14" s="96"/>
    </row>
    <row r="15" spans="1:9" s="8" customFormat="1" ht="20.100000000000001" customHeight="1" thickBot="1" x14ac:dyDescent="0.2">
      <c r="B15" s="92" t="s">
        <v>109</v>
      </c>
      <c r="C15" s="93" t="s">
        <v>164</v>
      </c>
      <c r="D15" s="93"/>
      <c r="E15" s="97"/>
      <c r="F15" s="93"/>
      <c r="G15" s="93"/>
      <c r="H15" s="98"/>
    </row>
    <row r="16" spans="1:9" s="8" customFormat="1" ht="20.100000000000001" customHeight="1" thickBot="1" x14ac:dyDescent="0.2">
      <c r="B16" s="80" t="s">
        <v>110</v>
      </c>
      <c r="C16" s="81" t="s">
        <v>165</v>
      </c>
      <c r="D16" s="873" t="s">
        <v>90</v>
      </c>
      <c r="E16" s="874"/>
      <c r="F16" s="873" t="s">
        <v>91</v>
      </c>
      <c r="G16" s="906"/>
      <c r="H16" s="907"/>
    </row>
    <row r="17" spans="2:8" s="8" customFormat="1" ht="20.100000000000001" customHeight="1" x14ac:dyDescent="0.15">
      <c r="B17" s="852">
        <v>1</v>
      </c>
      <c r="C17" s="863"/>
      <c r="D17" s="82" t="s">
        <v>2</v>
      </c>
      <c r="E17" s="83"/>
      <c r="F17" s="885"/>
      <c r="G17" s="886"/>
      <c r="H17" s="910" t="s">
        <v>132</v>
      </c>
    </row>
    <row r="18" spans="2:8" s="8" customFormat="1" ht="20.100000000000001" customHeight="1" x14ac:dyDescent="0.15">
      <c r="B18" s="853"/>
      <c r="C18" s="861"/>
      <c r="D18" s="84" t="s">
        <v>3</v>
      </c>
      <c r="E18" s="85"/>
      <c r="F18" s="868"/>
      <c r="G18" s="869"/>
      <c r="H18" s="904"/>
    </row>
    <row r="19" spans="2:8" s="8" customFormat="1" ht="20.100000000000001" customHeight="1" x14ac:dyDescent="0.15">
      <c r="B19" s="854"/>
      <c r="C19" s="864"/>
      <c r="D19" s="87" t="s">
        <v>4</v>
      </c>
      <c r="E19" s="86"/>
      <c r="F19" s="870"/>
      <c r="G19" s="871"/>
      <c r="H19" s="905"/>
    </row>
    <row r="20" spans="2:8" s="8" customFormat="1" ht="20.100000000000001" customHeight="1" x14ac:dyDescent="0.15">
      <c r="B20" s="865">
        <v>2</v>
      </c>
      <c r="C20" s="872"/>
      <c r="D20" s="84" t="s">
        <v>2</v>
      </c>
      <c r="E20" s="85"/>
      <c r="F20" s="866"/>
      <c r="G20" s="867"/>
      <c r="H20" s="903" t="s">
        <v>132</v>
      </c>
    </row>
    <row r="21" spans="2:8" s="8" customFormat="1" ht="20.100000000000001" customHeight="1" x14ac:dyDescent="0.15">
      <c r="B21" s="853"/>
      <c r="C21" s="861"/>
      <c r="D21" s="84" t="s">
        <v>3</v>
      </c>
      <c r="E21" s="85"/>
      <c r="F21" s="868"/>
      <c r="G21" s="869"/>
      <c r="H21" s="904"/>
    </row>
    <row r="22" spans="2:8" s="8" customFormat="1" ht="20.100000000000001" customHeight="1" x14ac:dyDescent="0.15">
      <c r="B22" s="854"/>
      <c r="C22" s="864"/>
      <c r="D22" s="88" t="s">
        <v>4</v>
      </c>
      <c r="E22" s="85"/>
      <c r="F22" s="870"/>
      <c r="G22" s="871"/>
      <c r="H22" s="905"/>
    </row>
    <row r="23" spans="2:8" s="8" customFormat="1" ht="20.100000000000001" customHeight="1" x14ac:dyDescent="0.15">
      <c r="B23" s="853" t="s">
        <v>106</v>
      </c>
      <c r="C23" s="861"/>
      <c r="D23" s="89" t="s">
        <v>2</v>
      </c>
      <c r="E23" s="86"/>
      <c r="F23" s="866"/>
      <c r="G23" s="867"/>
      <c r="H23" s="908" t="s">
        <v>132</v>
      </c>
    </row>
    <row r="24" spans="2:8" s="8" customFormat="1" ht="20.100000000000001" customHeight="1" x14ac:dyDescent="0.15">
      <c r="B24" s="853"/>
      <c r="C24" s="861"/>
      <c r="D24" s="84" t="s">
        <v>3</v>
      </c>
      <c r="E24" s="85"/>
      <c r="F24" s="868"/>
      <c r="G24" s="869"/>
      <c r="H24" s="904"/>
    </row>
    <row r="25" spans="2:8" s="8" customFormat="1" ht="20.100000000000001" customHeight="1" thickBot="1" x14ac:dyDescent="0.2">
      <c r="B25" s="860"/>
      <c r="C25" s="862"/>
      <c r="D25" s="91" t="s">
        <v>4</v>
      </c>
      <c r="E25" s="90"/>
      <c r="F25" s="887"/>
      <c r="G25" s="888"/>
      <c r="H25" s="909"/>
    </row>
    <row r="26" spans="2:8" s="8" customFormat="1" ht="20.100000000000001" customHeight="1" x14ac:dyDescent="0.15">
      <c r="B26" s="93"/>
      <c r="C26" s="93"/>
      <c r="D26" s="93"/>
      <c r="E26" s="93"/>
      <c r="F26" s="99"/>
      <c r="G26" s="99"/>
      <c r="H26" s="96"/>
    </row>
    <row r="27" spans="2:8" s="8" customFormat="1" ht="20.100000000000001" customHeight="1" thickBot="1" x14ac:dyDescent="0.2">
      <c r="B27" s="92" t="s">
        <v>111</v>
      </c>
      <c r="C27" s="93" t="s">
        <v>5</v>
      </c>
      <c r="D27" s="93"/>
      <c r="E27" s="93"/>
      <c r="F27" s="98"/>
      <c r="G27" s="98"/>
      <c r="H27" s="96"/>
    </row>
    <row r="28" spans="2:8" s="8" customFormat="1" ht="20.100000000000001" customHeight="1" thickBot="1" x14ac:dyDescent="0.2">
      <c r="B28" s="80" t="s">
        <v>112</v>
      </c>
      <c r="C28" s="81" t="s">
        <v>165</v>
      </c>
      <c r="D28" s="873" t="s">
        <v>90</v>
      </c>
      <c r="E28" s="874"/>
      <c r="F28" s="873" t="s">
        <v>91</v>
      </c>
      <c r="G28" s="906"/>
      <c r="H28" s="907"/>
    </row>
    <row r="29" spans="2:8" s="8" customFormat="1" ht="20.100000000000001" customHeight="1" x14ac:dyDescent="0.15">
      <c r="B29" s="852">
        <v>1</v>
      </c>
      <c r="C29" s="863"/>
      <c r="D29" s="82" t="s">
        <v>2</v>
      </c>
      <c r="E29" s="83"/>
      <c r="F29" s="885"/>
      <c r="G29" s="886"/>
      <c r="H29" s="910" t="s">
        <v>132</v>
      </c>
    </row>
    <row r="30" spans="2:8" s="8" customFormat="1" ht="20.100000000000001" customHeight="1" x14ac:dyDescent="0.15">
      <c r="B30" s="853"/>
      <c r="C30" s="861"/>
      <c r="D30" s="84" t="s">
        <v>3</v>
      </c>
      <c r="E30" s="85"/>
      <c r="F30" s="868"/>
      <c r="G30" s="869"/>
      <c r="H30" s="904"/>
    </row>
    <row r="31" spans="2:8" s="8" customFormat="1" ht="20.100000000000001" customHeight="1" x14ac:dyDescent="0.15">
      <c r="B31" s="854"/>
      <c r="C31" s="864"/>
      <c r="D31" s="87" t="s">
        <v>4</v>
      </c>
      <c r="E31" s="86"/>
      <c r="F31" s="870"/>
      <c r="G31" s="871"/>
      <c r="H31" s="905"/>
    </row>
    <row r="32" spans="2:8" s="8" customFormat="1" ht="20.100000000000001" customHeight="1" x14ac:dyDescent="0.15">
      <c r="B32" s="865">
        <v>2</v>
      </c>
      <c r="C32" s="872"/>
      <c r="D32" s="84" t="s">
        <v>2</v>
      </c>
      <c r="E32" s="85"/>
      <c r="F32" s="866"/>
      <c r="G32" s="867"/>
      <c r="H32" s="903" t="s">
        <v>132</v>
      </c>
    </row>
    <row r="33" spans="1:9" s="8" customFormat="1" ht="20.100000000000001" customHeight="1" x14ac:dyDescent="0.15">
      <c r="B33" s="853"/>
      <c r="C33" s="861"/>
      <c r="D33" s="84" t="s">
        <v>3</v>
      </c>
      <c r="E33" s="85"/>
      <c r="F33" s="868"/>
      <c r="G33" s="869"/>
      <c r="H33" s="904"/>
    </row>
    <row r="34" spans="1:9" s="8" customFormat="1" ht="20.100000000000001" customHeight="1" x14ac:dyDescent="0.15">
      <c r="B34" s="854"/>
      <c r="C34" s="864"/>
      <c r="D34" s="88" t="s">
        <v>4</v>
      </c>
      <c r="E34" s="85"/>
      <c r="F34" s="870"/>
      <c r="G34" s="871"/>
      <c r="H34" s="905"/>
    </row>
    <row r="35" spans="1:9" s="8" customFormat="1" ht="20.100000000000001" customHeight="1" x14ac:dyDescent="0.15">
      <c r="B35" s="853" t="s">
        <v>106</v>
      </c>
      <c r="C35" s="861"/>
      <c r="D35" s="89" t="s">
        <v>2</v>
      </c>
      <c r="E35" s="86"/>
      <c r="F35" s="866"/>
      <c r="G35" s="867"/>
      <c r="H35" s="908" t="s">
        <v>132</v>
      </c>
    </row>
    <row r="36" spans="1:9" s="8" customFormat="1" ht="20.100000000000001" customHeight="1" x14ac:dyDescent="0.15">
      <c r="B36" s="853"/>
      <c r="C36" s="861"/>
      <c r="D36" s="84" t="s">
        <v>3</v>
      </c>
      <c r="E36" s="85"/>
      <c r="F36" s="868"/>
      <c r="G36" s="869"/>
      <c r="H36" s="904"/>
    </row>
    <row r="37" spans="1:9" s="8" customFormat="1" ht="20.100000000000001" customHeight="1" thickBot="1" x14ac:dyDescent="0.2">
      <c r="B37" s="860"/>
      <c r="C37" s="862"/>
      <c r="D37" s="91" t="s">
        <v>4</v>
      </c>
      <c r="E37" s="90"/>
      <c r="F37" s="887"/>
      <c r="G37" s="888"/>
      <c r="H37" s="909"/>
    </row>
    <row r="38" spans="1:9" s="8" customFormat="1" ht="20.100000000000001" customHeight="1" thickBot="1" x14ac:dyDescent="0.2">
      <c r="B38" s="99"/>
      <c r="C38" s="95"/>
      <c r="D38" s="97"/>
      <c r="E38" s="95"/>
      <c r="F38" s="99"/>
      <c r="G38" s="99"/>
      <c r="H38" s="99"/>
    </row>
    <row r="39" spans="1:9" s="8" customFormat="1" ht="20.100000000000001" customHeight="1" thickBot="1" x14ac:dyDescent="0.2">
      <c r="B39" s="882" t="s">
        <v>6</v>
      </c>
      <c r="C39" s="883"/>
      <c r="D39" s="883"/>
      <c r="E39" s="884"/>
      <c r="F39" s="100">
        <f>F13+(F17+F20+F23)+(F29+F32+F35)</f>
        <v>0</v>
      </c>
      <c r="G39" s="100"/>
      <c r="H39" s="101" t="s">
        <v>132</v>
      </c>
    </row>
    <row r="40" spans="1:9" ht="19.5" customHeight="1" x14ac:dyDescent="0.15">
      <c r="B40" s="102"/>
      <c r="C40" s="103"/>
      <c r="D40" s="104"/>
      <c r="E40" s="103"/>
      <c r="F40" s="102"/>
      <c r="G40" s="102"/>
      <c r="H40" s="102"/>
    </row>
    <row r="41" spans="1:9" ht="36" customHeight="1" x14ac:dyDescent="0.15">
      <c r="B41" s="102"/>
      <c r="C41" s="103"/>
      <c r="D41" s="104"/>
      <c r="E41" s="103"/>
      <c r="F41" s="290" t="s">
        <v>145</v>
      </c>
      <c r="G41" s="877"/>
      <c r="H41" s="877"/>
    </row>
    <row r="42" spans="1:9" ht="17.100000000000001" customHeight="1" x14ac:dyDescent="0.15">
      <c r="A42" s="60"/>
      <c r="B42" s="52" t="s">
        <v>100</v>
      </c>
      <c r="C42" s="24" t="s">
        <v>140</v>
      </c>
      <c r="D42" s="56"/>
      <c r="E42" s="57"/>
      <c r="F42" s="58"/>
      <c r="G42" s="58"/>
      <c r="H42" s="58"/>
      <c r="I42" s="7"/>
    </row>
    <row r="43" spans="1:9" ht="17.100000000000001" customHeight="1" x14ac:dyDescent="0.15">
      <c r="A43" s="60"/>
      <c r="B43" s="53" t="s">
        <v>101</v>
      </c>
      <c r="C43" s="25" t="s">
        <v>7</v>
      </c>
      <c r="D43" s="59"/>
      <c r="E43" s="59"/>
      <c r="F43" s="59"/>
      <c r="G43" s="59"/>
      <c r="H43" s="59"/>
      <c r="I43" s="7"/>
    </row>
    <row r="44" spans="1:9" ht="17.100000000000001" customHeight="1" x14ac:dyDescent="0.15">
      <c r="A44" s="60"/>
      <c r="B44" s="53" t="s">
        <v>8</v>
      </c>
      <c r="C44" s="25" t="s">
        <v>9</v>
      </c>
      <c r="D44" s="59"/>
      <c r="E44" s="59"/>
      <c r="F44" s="59"/>
      <c r="G44" s="59"/>
      <c r="H44" s="59"/>
      <c r="I44" s="7"/>
    </row>
    <row r="45" spans="1:9" ht="17.100000000000001" customHeight="1" x14ac:dyDescent="0.15">
      <c r="A45" s="60"/>
      <c r="B45" s="53" t="s">
        <v>102</v>
      </c>
      <c r="C45" s="25" t="s">
        <v>133</v>
      </c>
      <c r="D45" s="59"/>
      <c r="E45" s="59"/>
      <c r="F45" s="59"/>
      <c r="G45" s="59"/>
      <c r="H45" s="59"/>
      <c r="I45" s="7"/>
    </row>
    <row r="46" spans="1:9" ht="17.100000000000001" customHeight="1" x14ac:dyDescent="0.15">
      <c r="A46" s="60"/>
      <c r="B46" s="53" t="s">
        <v>102</v>
      </c>
      <c r="C46" s="657" t="s">
        <v>279</v>
      </c>
      <c r="D46" s="875"/>
      <c r="E46" s="875"/>
      <c r="F46" s="875"/>
      <c r="G46" s="875"/>
      <c r="H46" s="875"/>
      <c r="I46" s="7"/>
    </row>
    <row r="47" spans="1:9" ht="17.100000000000001" customHeight="1" x14ac:dyDescent="0.15">
      <c r="A47" s="60"/>
      <c r="B47" s="53"/>
      <c r="C47" s="875"/>
      <c r="D47" s="875"/>
      <c r="E47" s="875"/>
      <c r="F47" s="875"/>
      <c r="G47" s="875"/>
      <c r="H47" s="875"/>
      <c r="I47" s="7"/>
    </row>
    <row r="48" spans="1:9" ht="17.100000000000001" customHeight="1" x14ac:dyDescent="0.15">
      <c r="A48" s="60"/>
      <c r="B48" s="53" t="s">
        <v>102</v>
      </c>
      <c r="C48" s="876" t="s">
        <v>10</v>
      </c>
      <c r="D48" s="876"/>
      <c r="E48" s="876"/>
      <c r="F48" s="876"/>
      <c r="G48" s="876"/>
      <c r="H48" s="876"/>
      <c r="I48" s="7"/>
    </row>
    <row r="49" spans="1:9" ht="17.100000000000001" customHeight="1" x14ac:dyDescent="0.15">
      <c r="A49" s="60"/>
      <c r="B49" s="53" t="s">
        <v>104</v>
      </c>
      <c r="C49" s="876" t="s">
        <v>134</v>
      </c>
      <c r="D49" s="876"/>
      <c r="E49" s="876"/>
      <c r="F49" s="876"/>
      <c r="G49" s="876"/>
      <c r="H49" s="876"/>
      <c r="I49" s="7"/>
    </row>
    <row r="50" spans="1:9" ht="17.100000000000001" customHeight="1" x14ac:dyDescent="0.15">
      <c r="A50" s="60"/>
      <c r="B50" s="53" t="s">
        <v>105</v>
      </c>
      <c r="C50" s="875" t="s">
        <v>11</v>
      </c>
      <c r="D50" s="875"/>
      <c r="E50" s="875"/>
      <c r="F50" s="875"/>
      <c r="G50" s="875"/>
      <c r="H50" s="875"/>
      <c r="I50" s="7"/>
    </row>
    <row r="51" spans="1:9" ht="17.100000000000001" customHeight="1" x14ac:dyDescent="0.15">
      <c r="A51" s="60"/>
      <c r="B51" s="53"/>
      <c r="C51" s="875"/>
      <c r="D51" s="875"/>
      <c r="E51" s="875"/>
      <c r="F51" s="875"/>
      <c r="G51" s="875"/>
      <c r="H51" s="875"/>
      <c r="I51" s="7"/>
    </row>
  </sheetData>
  <mergeCells count="48">
    <mergeCell ref="F12:G12"/>
    <mergeCell ref="H32:H34"/>
    <mergeCell ref="F16:H16"/>
    <mergeCell ref="H35:H37"/>
    <mergeCell ref="H17:H19"/>
    <mergeCell ref="F35:G37"/>
    <mergeCell ref="H23:H25"/>
    <mergeCell ref="F28:H28"/>
    <mergeCell ref="H29:H31"/>
    <mergeCell ref="F29:G31"/>
    <mergeCell ref="H20:H22"/>
    <mergeCell ref="F32:G34"/>
    <mergeCell ref="B1:H1"/>
    <mergeCell ref="B3:H3"/>
    <mergeCell ref="B6:B7"/>
    <mergeCell ref="C6:E6"/>
    <mergeCell ref="D7:E7"/>
    <mergeCell ref="F6:G6"/>
    <mergeCell ref="F7:G7"/>
    <mergeCell ref="C50:H51"/>
    <mergeCell ref="C49:H49"/>
    <mergeCell ref="G41:H41"/>
    <mergeCell ref="C46:H47"/>
    <mergeCell ref="F8:G8"/>
    <mergeCell ref="F10:G10"/>
    <mergeCell ref="C48:H48"/>
    <mergeCell ref="B39:E39"/>
    <mergeCell ref="C35:C37"/>
    <mergeCell ref="F17:G19"/>
    <mergeCell ref="C20:C22"/>
    <mergeCell ref="C29:C31"/>
    <mergeCell ref="D16:E16"/>
    <mergeCell ref="F23:G25"/>
    <mergeCell ref="F9:G9"/>
    <mergeCell ref="F11:G11"/>
    <mergeCell ref="B35:B37"/>
    <mergeCell ref="B29:B31"/>
    <mergeCell ref="B32:B34"/>
    <mergeCell ref="C32:C34"/>
    <mergeCell ref="D28:E28"/>
    <mergeCell ref="B17:B19"/>
    <mergeCell ref="F13:G13"/>
    <mergeCell ref="B13:E13"/>
    <mergeCell ref="B23:B25"/>
    <mergeCell ref="C23:C25"/>
    <mergeCell ref="C17:C19"/>
    <mergeCell ref="B20:B22"/>
    <mergeCell ref="F20:G22"/>
  </mergeCells>
  <phoneticPr fontId="2"/>
  <pageMargins left="0.78740157480314965" right="0.78740157480314965" top="0.78740157480314965" bottom="0.78740157480314965" header="0.51181102362204722" footer="0.51181102362204722"/>
  <pageSetup paperSize="9" scale="8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Z114"/>
  <sheetViews>
    <sheetView view="pageBreakPreview" topLeftCell="A61" zoomScale="66" zoomScaleNormal="100" zoomScaleSheetLayoutView="66" workbookViewId="0">
      <selection activeCell="G92" sqref="G92"/>
    </sheetView>
  </sheetViews>
  <sheetFormatPr defaultColWidth="8" defaultRowHeight="11.25" x14ac:dyDescent="0.15"/>
  <cols>
    <col min="1" max="3" width="3.625" style="11" customWidth="1"/>
    <col min="4" max="4" width="8" style="11" bestFit="1" customWidth="1"/>
    <col min="5" max="5" width="10.625" style="11" customWidth="1"/>
    <col min="6" max="6" width="31.125" style="11" customWidth="1"/>
    <col min="7" max="26" width="17.625" style="11" customWidth="1"/>
    <col min="27" max="27" width="2.625" style="11" customWidth="1"/>
    <col min="28" max="28" width="10.25" style="11" customWidth="1"/>
    <col min="29" max="16384" width="8" style="11"/>
  </cols>
  <sheetData>
    <row r="1" spans="1:26" s="10" customFormat="1" ht="25.5" x14ac:dyDescent="0.15">
      <c r="B1" s="913" t="s">
        <v>211</v>
      </c>
      <c r="C1" s="913"/>
      <c r="D1" s="913"/>
      <c r="E1" s="913"/>
      <c r="F1" s="913"/>
      <c r="G1" s="913"/>
      <c r="H1" s="913"/>
      <c r="I1" s="913"/>
      <c r="J1" s="913"/>
      <c r="K1" s="913"/>
      <c r="L1" s="913"/>
      <c r="M1" s="913"/>
      <c r="N1" s="913"/>
      <c r="O1" s="913"/>
      <c r="P1" s="913"/>
      <c r="Q1" s="913"/>
      <c r="R1" s="913"/>
      <c r="S1" s="913"/>
      <c r="T1" s="913"/>
      <c r="U1" s="913"/>
      <c r="V1" s="913"/>
      <c r="W1" s="913"/>
      <c r="X1" s="913"/>
      <c r="Y1" s="913"/>
      <c r="Z1" s="913"/>
    </row>
    <row r="2" spans="1:26" ht="35.25" x14ac:dyDescent="0.15">
      <c r="B2" s="917" t="s">
        <v>146</v>
      </c>
      <c r="C2" s="918"/>
      <c r="D2" s="918"/>
      <c r="E2" s="918"/>
      <c r="F2" s="918"/>
      <c r="G2" s="918"/>
      <c r="H2" s="918"/>
      <c r="I2" s="918"/>
      <c r="J2" s="918"/>
      <c r="K2" s="918"/>
      <c r="L2" s="918"/>
      <c r="M2" s="918"/>
      <c r="N2" s="918"/>
      <c r="O2" s="918"/>
      <c r="P2" s="918"/>
      <c r="Q2" s="918"/>
      <c r="R2" s="918"/>
      <c r="S2" s="918"/>
      <c r="T2" s="918"/>
      <c r="U2" s="918"/>
      <c r="V2" s="918"/>
      <c r="W2" s="918"/>
      <c r="X2" s="918"/>
      <c r="Y2" s="918"/>
      <c r="Z2" s="918"/>
    </row>
    <row r="3" spans="1:26" ht="8.25" customHeight="1" x14ac:dyDescent="0.15">
      <c r="B3" s="12"/>
      <c r="C3" s="13"/>
      <c r="D3" s="13"/>
      <c r="E3" s="13"/>
      <c r="F3" s="13"/>
      <c r="G3" s="13"/>
      <c r="H3" s="13"/>
      <c r="I3" s="13"/>
      <c r="J3" s="13"/>
      <c r="K3" s="13"/>
      <c r="L3" s="13"/>
      <c r="M3" s="13"/>
      <c r="N3" s="13"/>
      <c r="O3" s="13"/>
      <c r="P3" s="13"/>
      <c r="Q3" s="13"/>
      <c r="R3" s="13"/>
      <c r="S3" s="13"/>
      <c r="T3" s="13"/>
      <c r="U3" s="13"/>
      <c r="V3" s="13"/>
      <c r="W3" s="13"/>
      <c r="X3" s="13"/>
      <c r="Y3" s="13"/>
      <c r="Z3" s="13"/>
    </row>
    <row r="4" spans="1:26" s="109" customFormat="1" ht="20.100000000000001" customHeight="1" thickBot="1" x14ac:dyDescent="0.2">
      <c r="B4" s="121" t="s">
        <v>125</v>
      </c>
      <c r="C4" s="112" t="s">
        <v>66</v>
      </c>
      <c r="D4" s="112"/>
      <c r="E4" s="112"/>
      <c r="G4" s="122"/>
      <c r="H4" s="122"/>
      <c r="I4" s="113"/>
      <c r="J4" s="113"/>
      <c r="K4" s="122"/>
      <c r="L4" s="122"/>
      <c r="M4" s="122"/>
      <c r="N4" s="122"/>
      <c r="O4" s="122"/>
      <c r="P4" s="122"/>
      <c r="Q4" s="122"/>
      <c r="R4" s="122"/>
      <c r="S4" s="122"/>
      <c r="T4" s="122"/>
      <c r="U4" s="122"/>
      <c r="V4" s="122"/>
      <c r="W4" s="122"/>
      <c r="X4" s="122"/>
      <c r="Y4" s="122"/>
      <c r="Z4" s="123" t="s">
        <v>131</v>
      </c>
    </row>
    <row r="5" spans="1:26" s="125" customFormat="1" ht="20.100000000000001" customHeight="1" x14ac:dyDescent="0.15">
      <c r="A5" s="124"/>
      <c r="B5" s="314"/>
      <c r="C5" s="313"/>
      <c r="D5" s="313"/>
      <c r="E5" s="313"/>
      <c r="F5" s="315" t="s">
        <v>50</v>
      </c>
      <c r="G5" s="916" t="s">
        <v>67</v>
      </c>
      <c r="H5" s="911"/>
      <c r="I5" s="919"/>
      <c r="J5" s="919"/>
      <c r="K5" s="911" t="s">
        <v>147</v>
      </c>
      <c r="L5" s="911"/>
      <c r="M5" s="911"/>
      <c r="N5" s="911"/>
      <c r="O5" s="911"/>
      <c r="P5" s="911"/>
      <c r="Q5" s="911"/>
      <c r="R5" s="911"/>
      <c r="S5" s="911"/>
      <c r="T5" s="911"/>
      <c r="U5" s="911"/>
      <c r="V5" s="911"/>
      <c r="W5" s="911"/>
      <c r="X5" s="911"/>
      <c r="Y5" s="911"/>
      <c r="Z5" s="914" t="s">
        <v>151</v>
      </c>
    </row>
    <row r="6" spans="1:26" s="125" customFormat="1" ht="20.100000000000001" customHeight="1" thickBot="1" x14ac:dyDescent="0.2">
      <c r="A6" s="124"/>
      <c r="B6" s="319" t="s">
        <v>51</v>
      </c>
      <c r="C6" s="320"/>
      <c r="D6" s="320"/>
      <c r="E6" s="320"/>
      <c r="F6" s="320"/>
      <c r="G6" s="110" t="s">
        <v>24</v>
      </c>
      <c r="H6" s="406" t="s">
        <v>25</v>
      </c>
      <c r="I6" s="406" t="s">
        <v>26</v>
      </c>
      <c r="J6" s="406" t="s">
        <v>27</v>
      </c>
      <c r="K6" s="406" t="s">
        <v>28</v>
      </c>
      <c r="L6" s="406" t="s">
        <v>29</v>
      </c>
      <c r="M6" s="406" t="s">
        <v>30</v>
      </c>
      <c r="N6" s="406" t="s">
        <v>31</v>
      </c>
      <c r="O6" s="406" t="s">
        <v>32</v>
      </c>
      <c r="P6" s="406" t="s">
        <v>33</v>
      </c>
      <c r="Q6" s="406" t="s">
        <v>34</v>
      </c>
      <c r="R6" s="406" t="s">
        <v>35</v>
      </c>
      <c r="S6" s="406" t="s">
        <v>36</v>
      </c>
      <c r="T6" s="406" t="s">
        <v>98</v>
      </c>
      <c r="U6" s="406" t="s">
        <v>172</v>
      </c>
      <c r="V6" s="406" t="s">
        <v>171</v>
      </c>
      <c r="W6" s="406" t="s">
        <v>177</v>
      </c>
      <c r="X6" s="406" t="s">
        <v>181</v>
      </c>
      <c r="Y6" s="407" t="s">
        <v>191</v>
      </c>
      <c r="Z6" s="915"/>
    </row>
    <row r="7" spans="1:26" s="131" customFormat="1" ht="20.100000000000001" customHeight="1" x14ac:dyDescent="0.15">
      <c r="A7" s="321"/>
      <c r="B7" s="127">
        <v>1</v>
      </c>
      <c r="C7" s="128" t="s">
        <v>68</v>
      </c>
      <c r="D7" s="128"/>
      <c r="E7" s="128"/>
      <c r="F7" s="322"/>
      <c r="G7" s="129">
        <f>G8+G15</f>
        <v>0</v>
      </c>
      <c r="H7" s="129">
        <f>H8+H15</f>
        <v>0</v>
      </c>
      <c r="I7" s="129">
        <f t="shared" ref="I7:Y7" si="0">I8+I15</f>
        <v>0</v>
      </c>
      <c r="J7" s="129">
        <f t="shared" si="0"/>
        <v>0</v>
      </c>
      <c r="K7" s="129">
        <f t="shared" si="0"/>
        <v>0</v>
      </c>
      <c r="L7" s="129">
        <f t="shared" si="0"/>
        <v>0</v>
      </c>
      <c r="M7" s="129">
        <f t="shared" si="0"/>
        <v>0</v>
      </c>
      <c r="N7" s="129">
        <f t="shared" si="0"/>
        <v>0</v>
      </c>
      <c r="O7" s="129">
        <f t="shared" si="0"/>
        <v>0</v>
      </c>
      <c r="P7" s="129">
        <f t="shared" si="0"/>
        <v>0</v>
      </c>
      <c r="Q7" s="129">
        <f t="shared" si="0"/>
        <v>0</v>
      </c>
      <c r="R7" s="129">
        <f t="shared" si="0"/>
        <v>0</v>
      </c>
      <c r="S7" s="129">
        <f t="shared" si="0"/>
        <v>0</v>
      </c>
      <c r="T7" s="129">
        <f t="shared" si="0"/>
        <v>0</v>
      </c>
      <c r="U7" s="129">
        <f t="shared" si="0"/>
        <v>0</v>
      </c>
      <c r="V7" s="129">
        <f t="shared" si="0"/>
        <v>0</v>
      </c>
      <c r="W7" s="129">
        <f t="shared" si="0"/>
        <v>0</v>
      </c>
      <c r="X7" s="129">
        <f t="shared" si="0"/>
        <v>0</v>
      </c>
      <c r="Y7" s="129">
        <f t="shared" si="0"/>
        <v>0</v>
      </c>
      <c r="Z7" s="130">
        <f>SUM(G7:Y7)</f>
        <v>0</v>
      </c>
    </row>
    <row r="8" spans="1:26" s="131" customFormat="1" ht="20.100000000000001" customHeight="1" x14ac:dyDescent="0.15">
      <c r="A8" s="153"/>
      <c r="B8" s="316"/>
      <c r="C8" s="149" t="s">
        <v>52</v>
      </c>
      <c r="D8" s="150"/>
      <c r="E8" s="150"/>
      <c r="F8" s="169"/>
      <c r="G8" s="148">
        <f>SUBTOTAL(9,G9:G14)</f>
        <v>0</v>
      </c>
      <c r="H8" s="148">
        <f>SUBTOTAL(9,H9:H14)</f>
        <v>0</v>
      </c>
      <c r="I8" s="148">
        <f t="shared" ref="I8:Y8" si="1">SUBTOTAL(9,I9:I14)</f>
        <v>0</v>
      </c>
      <c r="J8" s="148">
        <f t="shared" si="1"/>
        <v>0</v>
      </c>
      <c r="K8" s="148">
        <f t="shared" si="1"/>
        <v>0</v>
      </c>
      <c r="L8" s="148">
        <f t="shared" si="1"/>
        <v>0</v>
      </c>
      <c r="M8" s="148">
        <f t="shared" si="1"/>
        <v>0</v>
      </c>
      <c r="N8" s="148">
        <f t="shared" si="1"/>
        <v>0</v>
      </c>
      <c r="O8" s="148">
        <f t="shared" si="1"/>
        <v>0</v>
      </c>
      <c r="P8" s="148">
        <f t="shared" si="1"/>
        <v>0</v>
      </c>
      <c r="Q8" s="148">
        <f t="shared" si="1"/>
        <v>0</v>
      </c>
      <c r="R8" s="148">
        <f t="shared" si="1"/>
        <v>0</v>
      </c>
      <c r="S8" s="148">
        <f t="shared" si="1"/>
        <v>0</v>
      </c>
      <c r="T8" s="148">
        <f t="shared" si="1"/>
        <v>0</v>
      </c>
      <c r="U8" s="148">
        <f t="shared" si="1"/>
        <v>0</v>
      </c>
      <c r="V8" s="148">
        <f t="shared" si="1"/>
        <v>0</v>
      </c>
      <c r="W8" s="148">
        <f t="shared" si="1"/>
        <v>0</v>
      </c>
      <c r="X8" s="148">
        <f t="shared" si="1"/>
        <v>0</v>
      </c>
      <c r="Y8" s="148">
        <f t="shared" si="1"/>
        <v>0</v>
      </c>
      <c r="Z8" s="157">
        <f>SUM(G8:Y8)</f>
        <v>0</v>
      </c>
    </row>
    <row r="9" spans="1:26" s="131" customFormat="1" ht="20.100000000000001" customHeight="1" x14ac:dyDescent="0.15">
      <c r="A9" s="153"/>
      <c r="B9" s="153"/>
      <c r="C9" s="174"/>
      <c r="D9" s="490" t="s">
        <v>246</v>
      </c>
      <c r="E9" s="491"/>
      <c r="F9" s="479"/>
      <c r="G9" s="301"/>
      <c r="H9" s="253"/>
      <c r="I9" s="253" t="s">
        <v>17</v>
      </c>
      <c r="J9" s="253" t="s">
        <v>94</v>
      </c>
      <c r="K9" s="253" t="s">
        <v>94</v>
      </c>
      <c r="L9" s="253" t="s">
        <v>94</v>
      </c>
      <c r="M9" s="253" t="s">
        <v>94</v>
      </c>
      <c r="N9" s="253" t="s">
        <v>94</v>
      </c>
      <c r="O9" s="253" t="s">
        <v>94</v>
      </c>
      <c r="P9" s="253" t="s">
        <v>94</v>
      </c>
      <c r="Q9" s="253" t="s">
        <v>94</v>
      </c>
      <c r="R9" s="253" t="s">
        <v>94</v>
      </c>
      <c r="S9" s="253" t="s">
        <v>94</v>
      </c>
      <c r="T9" s="253" t="s">
        <v>94</v>
      </c>
      <c r="U9" s="253" t="s">
        <v>94</v>
      </c>
      <c r="V9" s="253" t="s">
        <v>94</v>
      </c>
      <c r="W9" s="253" t="s">
        <v>94</v>
      </c>
      <c r="X9" s="253" t="s">
        <v>94</v>
      </c>
      <c r="Y9" s="326" t="s">
        <v>94</v>
      </c>
      <c r="Z9" s="138"/>
    </row>
    <row r="10" spans="1:26" s="131" customFormat="1" ht="20.100000000000001" customHeight="1" x14ac:dyDescent="0.15">
      <c r="A10" s="153"/>
      <c r="B10" s="153"/>
      <c r="C10" s="174"/>
      <c r="D10" s="492" t="s">
        <v>247</v>
      </c>
      <c r="E10" s="493"/>
      <c r="F10" s="474"/>
      <c r="G10" s="301" t="s">
        <v>17</v>
      </c>
      <c r="H10" s="253" t="s">
        <v>17</v>
      </c>
      <c r="I10" s="253"/>
      <c r="J10" s="253"/>
      <c r="K10" s="327"/>
      <c r="L10" s="253"/>
      <c r="M10" s="301"/>
      <c r="N10" s="253"/>
      <c r="O10" s="301"/>
      <c r="P10" s="301"/>
      <c r="Q10" s="301"/>
      <c r="R10" s="301"/>
      <c r="S10" s="301"/>
      <c r="T10" s="327"/>
      <c r="U10" s="253"/>
      <c r="V10" s="301"/>
      <c r="W10" s="301"/>
      <c r="X10" s="301"/>
      <c r="Y10" s="327"/>
      <c r="Z10" s="143"/>
    </row>
    <row r="11" spans="1:26" s="131" customFormat="1" ht="20.100000000000001" customHeight="1" x14ac:dyDescent="0.15">
      <c r="A11" s="153"/>
      <c r="B11" s="153"/>
      <c r="C11" s="174"/>
      <c r="D11" s="492" t="s">
        <v>248</v>
      </c>
      <c r="E11" s="493"/>
      <c r="F11" s="474"/>
      <c r="G11" s="301" t="s">
        <v>17</v>
      </c>
      <c r="H11" s="253" t="s">
        <v>17</v>
      </c>
      <c r="I11" s="253"/>
      <c r="J11" s="253"/>
      <c r="K11" s="327"/>
      <c r="L11" s="253"/>
      <c r="M11" s="301"/>
      <c r="N11" s="253"/>
      <c r="O11" s="301"/>
      <c r="P11" s="301"/>
      <c r="Q11" s="301"/>
      <c r="R11" s="301"/>
      <c r="S11" s="301"/>
      <c r="T11" s="327"/>
      <c r="U11" s="253"/>
      <c r="V11" s="301"/>
      <c r="W11" s="301"/>
      <c r="X11" s="301"/>
      <c r="Y11" s="327"/>
      <c r="Z11" s="143"/>
    </row>
    <row r="12" spans="1:26" s="131" customFormat="1" ht="20.100000000000001" customHeight="1" x14ac:dyDescent="0.15">
      <c r="A12" s="153"/>
      <c r="B12" s="153"/>
      <c r="C12" s="174"/>
      <c r="D12" s="492" t="s">
        <v>249</v>
      </c>
      <c r="E12" s="493"/>
      <c r="F12" s="474"/>
      <c r="G12" s="301" t="s">
        <v>17</v>
      </c>
      <c r="H12" s="253" t="s">
        <v>17</v>
      </c>
      <c r="I12" s="253"/>
      <c r="J12" s="253"/>
      <c r="K12" s="327"/>
      <c r="L12" s="253"/>
      <c r="M12" s="301"/>
      <c r="N12" s="253"/>
      <c r="O12" s="301"/>
      <c r="P12" s="301"/>
      <c r="Q12" s="301"/>
      <c r="R12" s="301"/>
      <c r="S12" s="301"/>
      <c r="T12" s="327"/>
      <c r="U12" s="253"/>
      <c r="V12" s="301"/>
      <c r="W12" s="301"/>
      <c r="X12" s="301"/>
      <c r="Y12" s="327"/>
      <c r="Z12" s="143"/>
    </row>
    <row r="13" spans="1:26" s="131" customFormat="1" ht="20.100000000000001" customHeight="1" x14ac:dyDescent="0.15">
      <c r="A13" s="153"/>
      <c r="B13" s="153"/>
      <c r="C13" s="174"/>
      <c r="D13" s="492" t="s">
        <v>250</v>
      </c>
      <c r="E13" s="493"/>
      <c r="F13" s="474"/>
      <c r="G13" s="301" t="s">
        <v>17</v>
      </c>
      <c r="H13" s="253" t="s">
        <v>17</v>
      </c>
      <c r="I13" s="253"/>
      <c r="J13" s="253"/>
      <c r="K13" s="327"/>
      <c r="L13" s="253"/>
      <c r="M13" s="301"/>
      <c r="N13" s="253"/>
      <c r="O13" s="301"/>
      <c r="P13" s="301"/>
      <c r="Q13" s="301"/>
      <c r="R13" s="301"/>
      <c r="S13" s="301"/>
      <c r="T13" s="327"/>
      <c r="U13" s="253"/>
      <c r="V13" s="301"/>
      <c r="W13" s="301"/>
      <c r="X13" s="301"/>
      <c r="Y13" s="327"/>
      <c r="Z13" s="143"/>
    </row>
    <row r="14" spans="1:26" s="131" customFormat="1" ht="19.5" customHeight="1" x14ac:dyDescent="0.15">
      <c r="A14" s="153"/>
      <c r="B14" s="153"/>
      <c r="C14" s="174"/>
      <c r="D14" s="492"/>
      <c r="E14" s="493"/>
      <c r="F14" s="474"/>
      <c r="G14" s="301"/>
      <c r="H14" s="253"/>
      <c r="I14" s="253"/>
      <c r="J14" s="141"/>
      <c r="K14" s="160"/>
      <c r="L14" s="141"/>
      <c r="M14" s="142"/>
      <c r="N14" s="141"/>
      <c r="O14" s="142"/>
      <c r="P14" s="142"/>
      <c r="Q14" s="142"/>
      <c r="R14" s="142"/>
      <c r="S14" s="142"/>
      <c r="T14" s="160"/>
      <c r="U14" s="141"/>
      <c r="V14" s="142"/>
      <c r="W14" s="142"/>
      <c r="X14" s="142"/>
      <c r="Y14" s="160"/>
      <c r="Z14" s="143"/>
    </row>
    <row r="15" spans="1:26" s="131" customFormat="1" ht="20.100000000000001" customHeight="1" x14ac:dyDescent="0.15">
      <c r="A15" s="153"/>
      <c r="B15" s="153"/>
      <c r="C15" s="133" t="s">
        <v>329</v>
      </c>
      <c r="D15" s="318"/>
      <c r="E15" s="318"/>
      <c r="F15" s="323"/>
      <c r="G15" s="148">
        <f>SUBTOTAL(9,G16:G19)</f>
        <v>0</v>
      </c>
      <c r="H15" s="148">
        <f t="shared" ref="H15:O15" si="2">SUBTOTAL(9,H16:H19)</f>
        <v>0</v>
      </c>
      <c r="I15" s="148">
        <f t="shared" si="2"/>
        <v>0</v>
      </c>
      <c r="J15" s="148">
        <f t="shared" si="2"/>
        <v>0</v>
      </c>
      <c r="K15" s="148">
        <f t="shared" si="2"/>
        <v>0</v>
      </c>
      <c r="L15" s="148">
        <f t="shared" si="2"/>
        <v>0</v>
      </c>
      <c r="M15" s="148">
        <f t="shared" si="2"/>
        <v>0</v>
      </c>
      <c r="N15" s="148">
        <f t="shared" si="2"/>
        <v>0</v>
      </c>
      <c r="O15" s="148">
        <f t="shared" si="2"/>
        <v>0</v>
      </c>
      <c r="P15" s="148">
        <f t="shared" ref="P15:Y15" si="3">SUBTOTAL(9,P16:P19)</f>
        <v>0</v>
      </c>
      <c r="Q15" s="148">
        <f t="shared" si="3"/>
        <v>0</v>
      </c>
      <c r="R15" s="148">
        <f t="shared" si="3"/>
        <v>0</v>
      </c>
      <c r="S15" s="148">
        <f t="shared" si="3"/>
        <v>0</v>
      </c>
      <c r="T15" s="148">
        <f t="shared" si="3"/>
        <v>0</v>
      </c>
      <c r="U15" s="148">
        <f t="shared" si="3"/>
        <v>0</v>
      </c>
      <c r="V15" s="148">
        <f t="shared" si="3"/>
        <v>0</v>
      </c>
      <c r="W15" s="148">
        <f t="shared" si="3"/>
        <v>0</v>
      </c>
      <c r="X15" s="148">
        <f t="shared" si="3"/>
        <v>0</v>
      </c>
      <c r="Y15" s="148">
        <f t="shared" si="3"/>
        <v>0</v>
      </c>
      <c r="Z15" s="157">
        <f>SUM(G15:Y15)</f>
        <v>0</v>
      </c>
    </row>
    <row r="16" spans="1:26" s="131" customFormat="1" ht="20.100000000000001" customHeight="1" x14ac:dyDescent="0.15">
      <c r="A16" s="153"/>
      <c r="B16" s="153"/>
      <c r="C16" s="174"/>
      <c r="D16" s="133" t="s">
        <v>183</v>
      </c>
      <c r="E16" s="134"/>
      <c r="F16" s="164"/>
      <c r="G16" s="301"/>
      <c r="H16" s="253"/>
      <c r="I16" s="253"/>
      <c r="J16" s="253"/>
      <c r="K16" s="253"/>
      <c r="L16" s="253"/>
      <c r="M16" s="253"/>
      <c r="N16" s="253"/>
      <c r="O16" s="253"/>
      <c r="P16" s="253"/>
      <c r="Q16" s="253"/>
      <c r="R16" s="253"/>
      <c r="S16" s="253"/>
      <c r="T16" s="253"/>
      <c r="U16" s="253"/>
      <c r="V16" s="253"/>
      <c r="W16" s="253"/>
      <c r="X16" s="253"/>
      <c r="Y16" s="326"/>
      <c r="Z16" s="143">
        <f>SUM(G16:Y16)</f>
        <v>0</v>
      </c>
    </row>
    <row r="17" spans="1:26" s="131" customFormat="1" ht="19.5" customHeight="1" x14ac:dyDescent="0.15">
      <c r="A17" s="153"/>
      <c r="B17" s="153"/>
      <c r="C17" s="174"/>
      <c r="D17" s="624" t="s">
        <v>314</v>
      </c>
      <c r="E17" s="139"/>
      <c r="F17" s="164"/>
      <c r="G17" s="301"/>
      <c r="H17" s="253"/>
      <c r="I17" s="141"/>
      <c r="J17" s="142"/>
      <c r="K17" s="142"/>
      <c r="L17" s="142"/>
      <c r="M17" s="142"/>
      <c r="N17" s="142"/>
      <c r="O17" s="142"/>
      <c r="P17" s="142"/>
      <c r="Q17" s="142"/>
      <c r="R17" s="142"/>
      <c r="S17" s="142"/>
      <c r="T17" s="142"/>
      <c r="U17" s="142"/>
      <c r="V17" s="142"/>
      <c r="W17" s="142"/>
      <c r="X17" s="142"/>
      <c r="Y17" s="160"/>
      <c r="Z17" s="143"/>
    </row>
    <row r="18" spans="1:26" s="131" customFormat="1" ht="20.100000000000001" customHeight="1" x14ac:dyDescent="0.15">
      <c r="A18" s="153"/>
      <c r="B18" s="153"/>
      <c r="C18" s="174"/>
      <c r="D18" s="259" t="s">
        <v>184</v>
      </c>
      <c r="E18" s="139"/>
      <c r="F18" s="164"/>
      <c r="G18" s="301"/>
      <c r="H18" s="253"/>
      <c r="I18" s="253"/>
      <c r="J18" s="253"/>
      <c r="K18" s="142"/>
      <c r="L18" s="142"/>
      <c r="M18" s="142"/>
      <c r="N18" s="142"/>
      <c r="O18" s="142"/>
      <c r="P18" s="142"/>
      <c r="Q18" s="142"/>
      <c r="R18" s="142"/>
      <c r="S18" s="142"/>
      <c r="T18" s="142"/>
      <c r="U18" s="142"/>
      <c r="V18" s="142"/>
      <c r="W18" s="142"/>
      <c r="X18" s="142"/>
      <c r="Y18" s="160"/>
      <c r="Z18" s="143"/>
    </row>
    <row r="19" spans="1:26" s="131" customFormat="1" ht="20.100000000000001" customHeight="1" thickBot="1" x14ac:dyDescent="0.2">
      <c r="A19" s="153"/>
      <c r="B19" s="161"/>
      <c r="C19" s="236"/>
      <c r="D19" s="513"/>
      <c r="E19" s="514"/>
      <c r="F19" s="199"/>
      <c r="G19" s="515"/>
      <c r="H19" s="516"/>
      <c r="I19" s="516"/>
      <c r="J19" s="519"/>
      <c r="K19" s="516"/>
      <c r="L19" s="516"/>
      <c r="M19" s="516"/>
      <c r="N19" s="516"/>
      <c r="O19" s="516"/>
      <c r="P19" s="516"/>
      <c r="Q19" s="516"/>
      <c r="R19" s="516"/>
      <c r="S19" s="516"/>
      <c r="T19" s="516"/>
      <c r="U19" s="516"/>
      <c r="V19" s="516"/>
      <c r="W19" s="516"/>
      <c r="X19" s="516"/>
      <c r="Y19" s="625"/>
      <c r="Z19" s="520"/>
    </row>
    <row r="20" spans="1:26" s="131" customFormat="1" ht="19.5" customHeight="1" x14ac:dyDescent="0.15">
      <c r="A20" s="153"/>
      <c r="B20" s="153">
        <v>2</v>
      </c>
      <c r="C20" s="154" t="s">
        <v>69</v>
      </c>
      <c r="D20" s="154"/>
      <c r="E20" s="154"/>
      <c r="F20" s="324"/>
      <c r="G20" s="145">
        <f>G21+G22+G30+G36+G42+G48</f>
        <v>0</v>
      </c>
      <c r="H20" s="145">
        <f>H21+H22+H30+H36+H42+H48</f>
        <v>0</v>
      </c>
      <c r="I20" s="145">
        <f t="shared" ref="I20:Y20" si="4">I21+I22+I30+I36+I42+I48</f>
        <v>0</v>
      </c>
      <c r="J20" s="145">
        <f t="shared" si="4"/>
        <v>0</v>
      </c>
      <c r="K20" s="145">
        <f t="shared" si="4"/>
        <v>0</v>
      </c>
      <c r="L20" s="145">
        <f t="shared" si="4"/>
        <v>0</v>
      </c>
      <c r="M20" s="145">
        <f t="shared" si="4"/>
        <v>0</v>
      </c>
      <c r="N20" s="145">
        <f t="shared" si="4"/>
        <v>0</v>
      </c>
      <c r="O20" s="145">
        <f t="shared" si="4"/>
        <v>0</v>
      </c>
      <c r="P20" s="145">
        <f t="shared" si="4"/>
        <v>0</v>
      </c>
      <c r="Q20" s="145">
        <f t="shared" si="4"/>
        <v>0</v>
      </c>
      <c r="R20" s="145">
        <f t="shared" si="4"/>
        <v>0</v>
      </c>
      <c r="S20" s="145">
        <f t="shared" si="4"/>
        <v>0</v>
      </c>
      <c r="T20" s="145">
        <f t="shared" si="4"/>
        <v>0</v>
      </c>
      <c r="U20" s="145">
        <f t="shared" si="4"/>
        <v>0</v>
      </c>
      <c r="V20" s="145">
        <f t="shared" si="4"/>
        <v>0</v>
      </c>
      <c r="W20" s="145">
        <f t="shared" si="4"/>
        <v>0</v>
      </c>
      <c r="X20" s="145">
        <f t="shared" si="4"/>
        <v>0</v>
      </c>
      <c r="Y20" s="145">
        <f t="shared" si="4"/>
        <v>0</v>
      </c>
      <c r="Z20" s="146">
        <f>SUM(G20:Y20)</f>
        <v>0</v>
      </c>
    </row>
    <row r="21" spans="1:26" s="131" customFormat="1" ht="19.5" customHeight="1" x14ac:dyDescent="0.15">
      <c r="A21" s="153"/>
      <c r="B21" s="132"/>
      <c r="C21" s="158" t="s">
        <v>185</v>
      </c>
      <c r="D21" s="155"/>
      <c r="E21" s="155"/>
      <c r="F21" s="169"/>
      <c r="G21" s="308"/>
      <c r="H21" s="308"/>
      <c r="I21" s="308"/>
      <c r="J21" s="308"/>
      <c r="K21" s="308"/>
      <c r="L21" s="308"/>
      <c r="M21" s="308"/>
      <c r="N21" s="308"/>
      <c r="O21" s="308"/>
      <c r="P21" s="308"/>
      <c r="Q21" s="308"/>
      <c r="R21" s="308"/>
      <c r="S21" s="308"/>
      <c r="T21" s="308"/>
      <c r="U21" s="308"/>
      <c r="V21" s="308"/>
      <c r="W21" s="308"/>
      <c r="X21" s="308"/>
      <c r="Y21" s="135"/>
      <c r="Z21" s="328">
        <f>SUM(G21:Y21)</f>
        <v>0</v>
      </c>
    </row>
    <row r="22" spans="1:26" s="131" customFormat="1" ht="19.5" customHeight="1" x14ac:dyDescent="0.15">
      <c r="A22" s="153"/>
      <c r="B22" s="153"/>
      <c r="C22" s="158" t="s">
        <v>186</v>
      </c>
      <c r="D22" s="155"/>
      <c r="E22" s="155"/>
      <c r="F22" s="169"/>
      <c r="G22" s="148">
        <f>SUBTOTAL(9,G23:G29)</f>
        <v>0</v>
      </c>
      <c r="H22" s="148">
        <f t="shared" ref="H22:O22" si="5">SUBTOTAL(9,H23:H29)</f>
        <v>0</v>
      </c>
      <c r="I22" s="148">
        <f t="shared" si="5"/>
        <v>0</v>
      </c>
      <c r="J22" s="148">
        <f t="shared" si="5"/>
        <v>0</v>
      </c>
      <c r="K22" s="148">
        <f t="shared" si="5"/>
        <v>0</v>
      </c>
      <c r="L22" s="148">
        <f t="shared" si="5"/>
        <v>0</v>
      </c>
      <c r="M22" s="148">
        <f t="shared" si="5"/>
        <v>0</v>
      </c>
      <c r="N22" s="148">
        <f t="shared" si="5"/>
        <v>0</v>
      </c>
      <c r="O22" s="148">
        <f t="shared" si="5"/>
        <v>0</v>
      </c>
      <c r="P22" s="148">
        <f>SUBTOTAL(9,P23:P29)</f>
        <v>0</v>
      </c>
      <c r="Q22" s="148">
        <f>SUBTOTAL(9,Q23:Q29)</f>
        <v>0</v>
      </c>
      <c r="R22" s="148">
        <f>SUBTOTAL(9,R23:R29)</f>
        <v>0</v>
      </c>
      <c r="S22" s="148">
        <f t="shared" ref="S22:Y22" si="6">SUBTOTAL(9,S23:S29)</f>
        <v>0</v>
      </c>
      <c r="T22" s="148">
        <f t="shared" si="6"/>
        <v>0</v>
      </c>
      <c r="U22" s="148">
        <f t="shared" si="6"/>
        <v>0</v>
      </c>
      <c r="V22" s="148">
        <f t="shared" si="6"/>
        <v>0</v>
      </c>
      <c r="W22" s="148">
        <f t="shared" si="6"/>
        <v>0</v>
      </c>
      <c r="X22" s="148">
        <f t="shared" si="6"/>
        <v>0</v>
      </c>
      <c r="Y22" s="148">
        <f t="shared" si="6"/>
        <v>0</v>
      </c>
      <c r="Z22" s="328">
        <f>SUM(G22:Y22)</f>
        <v>0</v>
      </c>
    </row>
    <row r="23" spans="1:26" s="131" customFormat="1" ht="20.100000000000001" customHeight="1" x14ac:dyDescent="0.15">
      <c r="A23" s="153"/>
      <c r="B23" s="153"/>
      <c r="C23" s="174"/>
      <c r="D23" s="158" t="s">
        <v>53</v>
      </c>
      <c r="E23" s="155"/>
      <c r="F23" s="169"/>
      <c r="G23" s="308"/>
      <c r="H23" s="308"/>
      <c r="I23" s="308"/>
      <c r="J23" s="308"/>
      <c r="K23" s="308"/>
      <c r="L23" s="308"/>
      <c r="M23" s="308"/>
      <c r="N23" s="308"/>
      <c r="O23" s="308"/>
      <c r="P23" s="308"/>
      <c r="Q23" s="308"/>
      <c r="R23" s="308"/>
      <c r="S23" s="308"/>
      <c r="T23" s="308"/>
      <c r="U23" s="308"/>
      <c r="V23" s="308"/>
      <c r="W23" s="308"/>
      <c r="X23" s="308"/>
      <c r="Y23" s="135"/>
      <c r="Z23" s="328"/>
    </row>
    <row r="24" spans="1:26" s="131" customFormat="1" ht="20.100000000000001" customHeight="1" x14ac:dyDescent="0.15">
      <c r="A24" s="153"/>
      <c r="B24" s="153"/>
      <c r="C24" s="174"/>
      <c r="D24" s="174" t="s">
        <v>63</v>
      </c>
      <c r="E24" s="126"/>
      <c r="F24" s="164"/>
      <c r="G24" s="310"/>
      <c r="H24" s="310"/>
      <c r="I24" s="310"/>
      <c r="J24" s="310"/>
      <c r="K24" s="310"/>
      <c r="L24" s="310"/>
      <c r="M24" s="310"/>
      <c r="N24" s="310"/>
      <c r="O24" s="310"/>
      <c r="P24" s="310"/>
      <c r="Q24" s="310"/>
      <c r="R24" s="310"/>
      <c r="S24" s="310"/>
      <c r="T24" s="310"/>
      <c r="U24" s="310"/>
      <c r="V24" s="310"/>
      <c r="W24" s="310"/>
      <c r="X24" s="310"/>
      <c r="Y24" s="140"/>
      <c r="Z24" s="329"/>
    </row>
    <row r="25" spans="1:26" s="131" customFormat="1" ht="20.100000000000001" customHeight="1" x14ac:dyDescent="0.15">
      <c r="A25" s="153"/>
      <c r="B25" s="153"/>
      <c r="C25" s="174"/>
      <c r="D25" s="174" t="s">
        <v>64</v>
      </c>
      <c r="E25" s="126"/>
      <c r="F25" s="164"/>
      <c r="G25" s="310"/>
      <c r="H25" s="310"/>
      <c r="I25" s="310"/>
      <c r="J25" s="310"/>
      <c r="K25" s="310"/>
      <c r="L25" s="310"/>
      <c r="M25" s="310"/>
      <c r="N25" s="310"/>
      <c r="O25" s="310"/>
      <c r="P25" s="310"/>
      <c r="Q25" s="310"/>
      <c r="R25" s="310"/>
      <c r="S25" s="310"/>
      <c r="T25" s="310"/>
      <c r="U25" s="310"/>
      <c r="V25" s="310"/>
      <c r="W25" s="310"/>
      <c r="X25" s="310"/>
      <c r="Y25" s="140"/>
      <c r="Z25" s="329"/>
    </row>
    <row r="26" spans="1:26" s="131" customFormat="1" ht="20.100000000000001" customHeight="1" x14ac:dyDescent="0.15">
      <c r="A26" s="153"/>
      <c r="B26" s="153"/>
      <c r="C26" s="174"/>
      <c r="D26" s="174" t="s">
        <v>54</v>
      </c>
      <c r="E26" s="126"/>
      <c r="F26" s="164"/>
      <c r="G26" s="310"/>
      <c r="H26" s="310"/>
      <c r="I26" s="310"/>
      <c r="J26" s="310"/>
      <c r="K26" s="310"/>
      <c r="L26" s="310"/>
      <c r="M26" s="310"/>
      <c r="N26" s="310"/>
      <c r="O26" s="310"/>
      <c r="P26" s="310"/>
      <c r="Q26" s="310"/>
      <c r="R26" s="310"/>
      <c r="S26" s="310"/>
      <c r="T26" s="310"/>
      <c r="U26" s="310"/>
      <c r="V26" s="310"/>
      <c r="W26" s="310"/>
      <c r="X26" s="310"/>
      <c r="Y26" s="140"/>
      <c r="Z26" s="329"/>
    </row>
    <row r="27" spans="1:26" s="131" customFormat="1" ht="20.100000000000001" customHeight="1" x14ac:dyDescent="0.15">
      <c r="A27" s="153"/>
      <c r="B27" s="153"/>
      <c r="C27" s="174"/>
      <c r="D27" s="174" t="s">
        <v>55</v>
      </c>
      <c r="E27" s="126"/>
      <c r="F27" s="164"/>
      <c r="G27" s="310"/>
      <c r="H27" s="310"/>
      <c r="I27" s="310"/>
      <c r="J27" s="310"/>
      <c r="K27" s="310"/>
      <c r="L27" s="310"/>
      <c r="M27" s="310"/>
      <c r="N27" s="310"/>
      <c r="O27" s="310"/>
      <c r="P27" s="310"/>
      <c r="Q27" s="310"/>
      <c r="R27" s="310"/>
      <c r="S27" s="310"/>
      <c r="T27" s="310"/>
      <c r="U27" s="310"/>
      <c r="V27" s="310"/>
      <c r="W27" s="310"/>
      <c r="X27" s="310"/>
      <c r="Y27" s="140"/>
      <c r="Z27" s="329"/>
    </row>
    <row r="28" spans="1:26" s="131" customFormat="1" ht="20.100000000000001" customHeight="1" x14ac:dyDescent="0.15">
      <c r="A28" s="153"/>
      <c r="B28" s="153"/>
      <c r="C28" s="174"/>
      <c r="D28" s="174" t="s">
        <v>56</v>
      </c>
      <c r="E28" s="126"/>
      <c r="F28" s="164"/>
      <c r="G28" s="310"/>
      <c r="H28" s="310"/>
      <c r="I28" s="310"/>
      <c r="J28" s="310"/>
      <c r="K28" s="310"/>
      <c r="L28" s="310"/>
      <c r="M28" s="310"/>
      <c r="N28" s="310"/>
      <c r="O28" s="310"/>
      <c r="P28" s="310"/>
      <c r="Q28" s="310"/>
      <c r="R28" s="310"/>
      <c r="S28" s="310"/>
      <c r="T28" s="310"/>
      <c r="U28" s="310"/>
      <c r="V28" s="310"/>
      <c r="W28" s="310"/>
      <c r="X28" s="310"/>
      <c r="Y28" s="140"/>
      <c r="Z28" s="329"/>
    </row>
    <row r="29" spans="1:26" s="131" customFormat="1" ht="20.100000000000001" customHeight="1" x14ac:dyDescent="0.15">
      <c r="A29" s="153"/>
      <c r="B29" s="153"/>
      <c r="C29" s="174"/>
      <c r="D29" s="317" t="s">
        <v>169</v>
      </c>
      <c r="E29" s="154"/>
      <c r="F29" s="178"/>
      <c r="G29" s="309"/>
      <c r="H29" s="309"/>
      <c r="I29" s="309"/>
      <c r="J29" s="309"/>
      <c r="K29" s="309"/>
      <c r="L29" s="309"/>
      <c r="M29" s="309"/>
      <c r="N29" s="309"/>
      <c r="O29" s="309"/>
      <c r="P29" s="309"/>
      <c r="Q29" s="309"/>
      <c r="R29" s="309"/>
      <c r="S29" s="309"/>
      <c r="T29" s="309"/>
      <c r="U29" s="309"/>
      <c r="V29" s="309"/>
      <c r="W29" s="309"/>
      <c r="X29" s="309"/>
      <c r="Y29" s="144"/>
      <c r="Z29" s="330"/>
    </row>
    <row r="30" spans="1:26" s="131" customFormat="1" ht="20.100000000000001" customHeight="1" x14ac:dyDescent="0.15">
      <c r="A30" s="153"/>
      <c r="B30" s="153"/>
      <c r="C30" s="472" t="s">
        <v>57</v>
      </c>
      <c r="D30" s="473"/>
      <c r="E30" s="473"/>
      <c r="F30" s="474"/>
      <c r="G30" s="148">
        <f>SUBTOTAL(9,G31:G35)</f>
        <v>0</v>
      </c>
      <c r="H30" s="148">
        <f t="shared" ref="H30:Y30" si="7">SUBTOTAL(9,H31:H35)</f>
        <v>0</v>
      </c>
      <c r="I30" s="148">
        <f t="shared" si="7"/>
        <v>0</v>
      </c>
      <c r="J30" s="148">
        <f t="shared" si="7"/>
        <v>0</v>
      </c>
      <c r="K30" s="148">
        <f t="shared" si="7"/>
        <v>0</v>
      </c>
      <c r="L30" s="148">
        <f t="shared" si="7"/>
        <v>0</v>
      </c>
      <c r="M30" s="148">
        <f t="shared" si="7"/>
        <v>0</v>
      </c>
      <c r="N30" s="148">
        <f t="shared" si="7"/>
        <v>0</v>
      </c>
      <c r="O30" s="148">
        <f t="shared" si="7"/>
        <v>0</v>
      </c>
      <c r="P30" s="148">
        <f t="shared" si="7"/>
        <v>0</v>
      </c>
      <c r="Q30" s="148">
        <f t="shared" si="7"/>
        <v>0</v>
      </c>
      <c r="R30" s="148">
        <f t="shared" si="7"/>
        <v>0</v>
      </c>
      <c r="S30" s="148">
        <f t="shared" si="7"/>
        <v>0</v>
      </c>
      <c r="T30" s="148">
        <f t="shared" si="7"/>
        <v>0</v>
      </c>
      <c r="U30" s="148">
        <f t="shared" si="7"/>
        <v>0</v>
      </c>
      <c r="V30" s="148">
        <f t="shared" si="7"/>
        <v>0</v>
      </c>
      <c r="W30" s="148">
        <f t="shared" si="7"/>
        <v>0</v>
      </c>
      <c r="X30" s="148">
        <f t="shared" si="7"/>
        <v>0</v>
      </c>
      <c r="Y30" s="148">
        <f t="shared" si="7"/>
        <v>0</v>
      </c>
      <c r="Z30" s="328">
        <f>SUM(G30:Y30)</f>
        <v>0</v>
      </c>
    </row>
    <row r="31" spans="1:26" s="131" customFormat="1" ht="20.100000000000001" customHeight="1" x14ac:dyDescent="0.15">
      <c r="A31" s="153"/>
      <c r="B31" s="153"/>
      <c r="C31" s="477"/>
      <c r="D31" s="478" t="s">
        <v>241</v>
      </c>
      <c r="E31" s="478"/>
      <c r="F31" s="479"/>
      <c r="G31" s="480"/>
      <c r="H31" s="480"/>
      <c r="I31" s="480"/>
      <c r="J31" s="480"/>
      <c r="K31" s="480"/>
      <c r="L31" s="480"/>
      <c r="M31" s="480"/>
      <c r="N31" s="480"/>
      <c r="O31" s="480"/>
      <c r="P31" s="480"/>
      <c r="Q31" s="480"/>
      <c r="R31" s="480"/>
      <c r="S31" s="480"/>
      <c r="T31" s="480"/>
      <c r="U31" s="480"/>
      <c r="V31" s="480"/>
      <c r="W31" s="480"/>
      <c r="X31" s="480"/>
      <c r="Y31" s="481"/>
      <c r="Z31" s="482"/>
    </row>
    <row r="32" spans="1:26" s="131" customFormat="1" ht="20.100000000000001" customHeight="1" x14ac:dyDescent="0.15">
      <c r="A32" s="153"/>
      <c r="B32" s="153"/>
      <c r="C32" s="477"/>
      <c r="D32" s="473" t="s">
        <v>242</v>
      </c>
      <c r="E32" s="473"/>
      <c r="F32" s="474"/>
      <c r="G32" s="475"/>
      <c r="H32" s="475"/>
      <c r="I32" s="475"/>
      <c r="J32" s="475"/>
      <c r="K32" s="475"/>
      <c r="L32" s="475"/>
      <c r="M32" s="475"/>
      <c r="N32" s="475"/>
      <c r="O32" s="475"/>
      <c r="P32" s="475"/>
      <c r="Q32" s="475"/>
      <c r="R32" s="475"/>
      <c r="S32" s="475"/>
      <c r="T32" s="475"/>
      <c r="U32" s="475"/>
      <c r="V32" s="475"/>
      <c r="W32" s="475"/>
      <c r="X32" s="475"/>
      <c r="Y32" s="476"/>
      <c r="Z32" s="483"/>
    </row>
    <row r="33" spans="1:26" s="131" customFormat="1" ht="20.100000000000001" customHeight="1" x14ac:dyDescent="0.15">
      <c r="A33" s="153"/>
      <c r="B33" s="153"/>
      <c r="C33" s="477"/>
      <c r="D33" s="473" t="s">
        <v>243</v>
      </c>
      <c r="E33" s="473"/>
      <c r="F33" s="474"/>
      <c r="G33" s="475"/>
      <c r="H33" s="475"/>
      <c r="I33" s="475"/>
      <c r="J33" s="475"/>
      <c r="K33" s="475"/>
      <c r="L33" s="475"/>
      <c r="M33" s="475"/>
      <c r="N33" s="475"/>
      <c r="O33" s="475"/>
      <c r="P33" s="475"/>
      <c r="Q33" s="475"/>
      <c r="R33" s="475"/>
      <c r="S33" s="475"/>
      <c r="T33" s="475"/>
      <c r="U33" s="475"/>
      <c r="V33" s="475"/>
      <c r="W33" s="475"/>
      <c r="X33" s="475"/>
      <c r="Y33" s="476"/>
      <c r="Z33" s="483"/>
    </row>
    <row r="34" spans="1:26" s="131" customFormat="1" ht="20.100000000000001" customHeight="1" x14ac:dyDescent="0.15">
      <c r="A34" s="153"/>
      <c r="B34" s="153"/>
      <c r="C34" s="477"/>
      <c r="D34" s="473" t="s">
        <v>244</v>
      </c>
      <c r="E34" s="473"/>
      <c r="F34" s="474"/>
      <c r="G34" s="475"/>
      <c r="H34" s="475"/>
      <c r="I34" s="475"/>
      <c r="J34" s="475"/>
      <c r="K34" s="475"/>
      <c r="L34" s="475"/>
      <c r="M34" s="475"/>
      <c r="N34" s="475"/>
      <c r="O34" s="475"/>
      <c r="P34" s="475"/>
      <c r="Q34" s="475"/>
      <c r="R34" s="475"/>
      <c r="S34" s="475"/>
      <c r="T34" s="475"/>
      <c r="U34" s="475"/>
      <c r="V34" s="475"/>
      <c r="W34" s="475"/>
      <c r="X34" s="475"/>
      <c r="Y34" s="476"/>
      <c r="Z34" s="483"/>
    </row>
    <row r="35" spans="1:26" s="131" customFormat="1" ht="20.100000000000001" customHeight="1" x14ac:dyDescent="0.15">
      <c r="A35" s="153"/>
      <c r="B35" s="153"/>
      <c r="C35" s="484"/>
      <c r="D35" s="485" t="s">
        <v>245</v>
      </c>
      <c r="E35" s="485"/>
      <c r="F35" s="486"/>
      <c r="G35" s="487"/>
      <c r="H35" s="487"/>
      <c r="I35" s="487"/>
      <c r="J35" s="487"/>
      <c r="K35" s="487"/>
      <c r="L35" s="487"/>
      <c r="M35" s="487"/>
      <c r="N35" s="487"/>
      <c r="O35" s="487"/>
      <c r="P35" s="487"/>
      <c r="Q35" s="487"/>
      <c r="R35" s="487"/>
      <c r="S35" s="487"/>
      <c r="T35" s="487"/>
      <c r="U35" s="487"/>
      <c r="V35" s="487"/>
      <c r="W35" s="487"/>
      <c r="X35" s="487"/>
      <c r="Y35" s="488"/>
      <c r="Z35" s="489"/>
    </row>
    <row r="36" spans="1:26" s="131" customFormat="1" ht="20.100000000000001" customHeight="1" x14ac:dyDescent="0.15">
      <c r="A36" s="153"/>
      <c r="B36" s="153"/>
      <c r="C36" s="158" t="s">
        <v>187</v>
      </c>
      <c r="D36" s="155"/>
      <c r="E36" s="155"/>
      <c r="F36" s="169"/>
      <c r="G36" s="148">
        <f>SUBTOTAL(9,G37:G41)</f>
        <v>0</v>
      </c>
      <c r="H36" s="148">
        <f t="shared" ref="H36:Y36" si="8">SUBTOTAL(9,H37:H41)</f>
        <v>0</v>
      </c>
      <c r="I36" s="148">
        <f t="shared" si="8"/>
        <v>0</v>
      </c>
      <c r="J36" s="148">
        <f t="shared" si="8"/>
        <v>0</v>
      </c>
      <c r="K36" s="148">
        <f t="shared" si="8"/>
        <v>0</v>
      </c>
      <c r="L36" s="148">
        <f t="shared" si="8"/>
        <v>0</v>
      </c>
      <c r="M36" s="148">
        <f t="shared" si="8"/>
        <v>0</v>
      </c>
      <c r="N36" s="148">
        <f t="shared" si="8"/>
        <v>0</v>
      </c>
      <c r="O36" s="148">
        <f t="shared" si="8"/>
        <v>0</v>
      </c>
      <c r="P36" s="148">
        <f t="shared" si="8"/>
        <v>0</v>
      </c>
      <c r="Q36" s="148">
        <f t="shared" si="8"/>
        <v>0</v>
      </c>
      <c r="R36" s="148">
        <f t="shared" si="8"/>
        <v>0</v>
      </c>
      <c r="S36" s="148">
        <f t="shared" si="8"/>
        <v>0</v>
      </c>
      <c r="T36" s="148">
        <f t="shared" si="8"/>
        <v>0</v>
      </c>
      <c r="U36" s="148">
        <f t="shared" si="8"/>
        <v>0</v>
      </c>
      <c r="V36" s="148">
        <f t="shared" si="8"/>
        <v>0</v>
      </c>
      <c r="W36" s="148">
        <f t="shared" si="8"/>
        <v>0</v>
      </c>
      <c r="X36" s="148">
        <f t="shared" si="8"/>
        <v>0</v>
      </c>
      <c r="Y36" s="148">
        <f t="shared" si="8"/>
        <v>0</v>
      </c>
      <c r="Z36" s="328">
        <f>SUM(G36:Y36)</f>
        <v>0</v>
      </c>
    </row>
    <row r="37" spans="1:26" s="131" customFormat="1" ht="20.100000000000001" customHeight="1" x14ac:dyDescent="0.15">
      <c r="A37" s="153"/>
      <c r="B37" s="153"/>
      <c r="C37" s="174"/>
      <c r="D37" s="158" t="s">
        <v>188</v>
      </c>
      <c r="E37" s="155"/>
      <c r="F37" s="169"/>
      <c r="G37" s="308"/>
      <c r="H37" s="308"/>
      <c r="I37" s="308"/>
      <c r="J37" s="308"/>
      <c r="K37" s="308"/>
      <c r="L37" s="308"/>
      <c r="M37" s="308"/>
      <c r="N37" s="308"/>
      <c r="O37" s="308"/>
      <c r="P37" s="308"/>
      <c r="Q37" s="308"/>
      <c r="R37" s="308"/>
      <c r="S37" s="308"/>
      <c r="T37" s="308"/>
      <c r="U37" s="308"/>
      <c r="V37" s="308"/>
      <c r="W37" s="308"/>
      <c r="X37" s="308"/>
      <c r="Y37" s="135"/>
      <c r="Z37" s="328"/>
    </row>
    <row r="38" spans="1:26" s="131" customFormat="1" ht="20.100000000000001" customHeight="1" x14ac:dyDescent="0.15">
      <c r="A38" s="153"/>
      <c r="B38" s="153"/>
      <c r="C38" s="174"/>
      <c r="D38" s="174" t="s">
        <v>178</v>
      </c>
      <c r="E38" s="126"/>
      <c r="F38" s="164"/>
      <c r="G38" s="310"/>
      <c r="H38" s="310"/>
      <c r="I38" s="310"/>
      <c r="J38" s="310"/>
      <c r="K38" s="310"/>
      <c r="L38" s="310"/>
      <c r="M38" s="310"/>
      <c r="N38" s="310"/>
      <c r="O38" s="310"/>
      <c r="P38" s="310"/>
      <c r="Q38" s="310"/>
      <c r="R38" s="310"/>
      <c r="S38" s="310"/>
      <c r="T38" s="310"/>
      <c r="U38" s="310"/>
      <c r="V38" s="310"/>
      <c r="W38" s="310"/>
      <c r="X38" s="310"/>
      <c r="Y38" s="140"/>
      <c r="Z38" s="329"/>
    </row>
    <row r="39" spans="1:26" s="131" customFormat="1" ht="20.100000000000001" customHeight="1" x14ac:dyDescent="0.15">
      <c r="A39" s="153"/>
      <c r="B39" s="153"/>
      <c r="C39" s="174"/>
      <c r="D39" s="174" t="s">
        <v>179</v>
      </c>
      <c r="E39" s="126"/>
      <c r="F39" s="164"/>
      <c r="G39" s="310"/>
      <c r="H39" s="310"/>
      <c r="I39" s="310"/>
      <c r="J39" s="310"/>
      <c r="K39" s="310"/>
      <c r="L39" s="310"/>
      <c r="M39" s="310"/>
      <c r="N39" s="310"/>
      <c r="O39" s="310"/>
      <c r="P39" s="310"/>
      <c r="Q39" s="310"/>
      <c r="R39" s="310"/>
      <c r="S39" s="310"/>
      <c r="T39" s="310"/>
      <c r="U39" s="310"/>
      <c r="V39" s="310"/>
      <c r="W39" s="310"/>
      <c r="X39" s="310"/>
      <c r="Y39" s="140"/>
      <c r="Z39" s="329"/>
    </row>
    <row r="40" spans="1:26" s="131" customFormat="1" ht="20.100000000000001" customHeight="1" x14ac:dyDescent="0.15">
      <c r="A40" s="153"/>
      <c r="B40" s="153"/>
      <c r="C40" s="174"/>
      <c r="D40" s="174" t="s">
        <v>189</v>
      </c>
      <c r="E40" s="126"/>
      <c r="F40" s="164"/>
      <c r="G40" s="310"/>
      <c r="H40" s="310"/>
      <c r="I40" s="310"/>
      <c r="J40" s="310"/>
      <c r="K40" s="310"/>
      <c r="L40" s="310"/>
      <c r="M40" s="310"/>
      <c r="N40" s="310"/>
      <c r="O40" s="310"/>
      <c r="P40" s="310"/>
      <c r="Q40" s="310"/>
      <c r="R40" s="310"/>
      <c r="S40" s="310"/>
      <c r="T40" s="310"/>
      <c r="U40" s="310"/>
      <c r="V40" s="310"/>
      <c r="W40" s="310"/>
      <c r="X40" s="310"/>
      <c r="Y40" s="140"/>
      <c r="Z40" s="329"/>
    </row>
    <row r="41" spans="1:26" s="131" customFormat="1" ht="20.100000000000001" customHeight="1" x14ac:dyDescent="0.15">
      <c r="A41" s="153"/>
      <c r="B41" s="153"/>
      <c r="C41" s="174"/>
      <c r="D41" s="174" t="s">
        <v>180</v>
      </c>
      <c r="E41" s="126"/>
      <c r="F41" s="164"/>
      <c r="G41" s="310"/>
      <c r="H41" s="310"/>
      <c r="I41" s="310"/>
      <c r="J41" s="310"/>
      <c r="K41" s="310"/>
      <c r="L41" s="310"/>
      <c r="M41" s="310"/>
      <c r="N41" s="310"/>
      <c r="O41" s="310"/>
      <c r="P41" s="310"/>
      <c r="Q41" s="310"/>
      <c r="R41" s="310"/>
      <c r="S41" s="310"/>
      <c r="T41" s="310"/>
      <c r="U41" s="310"/>
      <c r="V41" s="310"/>
      <c r="W41" s="310"/>
      <c r="X41" s="310"/>
      <c r="Y41" s="140"/>
      <c r="Z41" s="329"/>
    </row>
    <row r="42" spans="1:26" s="131" customFormat="1" ht="19.5" customHeight="1" x14ac:dyDescent="0.15">
      <c r="A42" s="153"/>
      <c r="B42" s="153"/>
      <c r="C42" s="158" t="s">
        <v>190</v>
      </c>
      <c r="D42" s="155"/>
      <c r="E42" s="155"/>
      <c r="F42" s="169"/>
      <c r="G42" s="148">
        <f>SUBTOTAL(9,G43:G47)</f>
        <v>0</v>
      </c>
      <c r="H42" s="148">
        <f t="shared" ref="H42:Y42" si="9">SUBTOTAL(9,H43:H47)</f>
        <v>0</v>
      </c>
      <c r="I42" s="148">
        <f t="shared" si="9"/>
        <v>0</v>
      </c>
      <c r="J42" s="148">
        <f t="shared" si="9"/>
        <v>0</v>
      </c>
      <c r="K42" s="148">
        <f t="shared" si="9"/>
        <v>0</v>
      </c>
      <c r="L42" s="148">
        <f t="shared" si="9"/>
        <v>0</v>
      </c>
      <c r="M42" s="148">
        <f t="shared" si="9"/>
        <v>0</v>
      </c>
      <c r="N42" s="148">
        <f t="shared" si="9"/>
        <v>0</v>
      </c>
      <c r="O42" s="148">
        <f t="shared" si="9"/>
        <v>0</v>
      </c>
      <c r="P42" s="148">
        <f t="shared" si="9"/>
        <v>0</v>
      </c>
      <c r="Q42" s="148">
        <f t="shared" si="9"/>
        <v>0</v>
      </c>
      <c r="R42" s="148">
        <f t="shared" si="9"/>
        <v>0</v>
      </c>
      <c r="S42" s="148">
        <f t="shared" si="9"/>
        <v>0</v>
      </c>
      <c r="T42" s="148">
        <f t="shared" si="9"/>
        <v>0</v>
      </c>
      <c r="U42" s="148">
        <f t="shared" si="9"/>
        <v>0</v>
      </c>
      <c r="V42" s="148">
        <f t="shared" si="9"/>
        <v>0</v>
      </c>
      <c r="W42" s="148">
        <f t="shared" si="9"/>
        <v>0</v>
      </c>
      <c r="X42" s="148">
        <f t="shared" si="9"/>
        <v>0</v>
      </c>
      <c r="Y42" s="148">
        <f t="shared" si="9"/>
        <v>0</v>
      </c>
      <c r="Z42" s="328">
        <f>SUM(G42:Y42)</f>
        <v>0</v>
      </c>
    </row>
    <row r="43" spans="1:26" s="131" customFormat="1" ht="20.100000000000001" customHeight="1" x14ac:dyDescent="0.15">
      <c r="A43" s="153"/>
      <c r="B43" s="153"/>
      <c r="C43" s="174"/>
      <c r="D43" s="158" t="s">
        <v>58</v>
      </c>
      <c r="E43" s="155"/>
      <c r="F43" s="169"/>
      <c r="G43" s="308"/>
      <c r="H43" s="308"/>
      <c r="I43" s="308"/>
      <c r="J43" s="308"/>
      <c r="K43" s="308"/>
      <c r="L43" s="308"/>
      <c r="M43" s="308"/>
      <c r="N43" s="308"/>
      <c r="O43" s="308"/>
      <c r="P43" s="308"/>
      <c r="Q43" s="308"/>
      <c r="R43" s="308"/>
      <c r="S43" s="308"/>
      <c r="T43" s="308"/>
      <c r="U43" s="308"/>
      <c r="V43" s="308"/>
      <c r="W43" s="308"/>
      <c r="X43" s="308"/>
      <c r="Y43" s="135"/>
      <c r="Z43" s="328"/>
    </row>
    <row r="44" spans="1:26" s="131" customFormat="1" ht="20.100000000000001" customHeight="1" x14ac:dyDescent="0.15">
      <c r="A44" s="153"/>
      <c r="B44" s="153"/>
      <c r="C44" s="174"/>
      <c r="D44" s="174" t="s">
        <v>59</v>
      </c>
      <c r="E44" s="126"/>
      <c r="F44" s="164"/>
      <c r="G44" s="310"/>
      <c r="H44" s="310"/>
      <c r="I44" s="310"/>
      <c r="J44" s="310"/>
      <c r="K44" s="310"/>
      <c r="L44" s="310"/>
      <c r="M44" s="310"/>
      <c r="N44" s="310"/>
      <c r="O44" s="310"/>
      <c r="P44" s="310"/>
      <c r="Q44" s="310"/>
      <c r="R44" s="310"/>
      <c r="S44" s="310"/>
      <c r="T44" s="310"/>
      <c r="U44" s="310"/>
      <c r="V44" s="310"/>
      <c r="W44" s="310"/>
      <c r="X44" s="310"/>
      <c r="Y44" s="140"/>
      <c r="Z44" s="329"/>
    </row>
    <row r="45" spans="1:26" s="131" customFormat="1" ht="20.100000000000001" customHeight="1" x14ac:dyDescent="0.15">
      <c r="A45" s="153"/>
      <c r="B45" s="153"/>
      <c r="C45" s="174"/>
      <c r="D45" s="174" t="s">
        <v>60</v>
      </c>
      <c r="E45" s="126"/>
      <c r="F45" s="164"/>
      <c r="G45" s="310"/>
      <c r="H45" s="310"/>
      <c r="I45" s="310"/>
      <c r="J45" s="310"/>
      <c r="K45" s="310"/>
      <c r="L45" s="310"/>
      <c r="M45" s="310"/>
      <c r="N45" s="310"/>
      <c r="O45" s="310"/>
      <c r="P45" s="310"/>
      <c r="Q45" s="310"/>
      <c r="R45" s="310"/>
      <c r="S45" s="310"/>
      <c r="T45" s="310"/>
      <c r="U45" s="310"/>
      <c r="V45" s="310"/>
      <c r="W45" s="310"/>
      <c r="X45" s="310"/>
      <c r="Y45" s="140"/>
      <c r="Z45" s="329"/>
    </row>
    <row r="46" spans="1:26" s="131" customFormat="1" ht="20.100000000000001" customHeight="1" x14ac:dyDescent="0.15">
      <c r="A46" s="153"/>
      <c r="B46" s="153"/>
      <c r="C46" s="174"/>
      <c r="D46" s="174" t="s">
        <v>61</v>
      </c>
      <c r="E46" s="126"/>
      <c r="F46" s="164"/>
      <c r="G46" s="310"/>
      <c r="H46" s="310"/>
      <c r="I46" s="310"/>
      <c r="J46" s="310"/>
      <c r="K46" s="310"/>
      <c r="L46" s="310"/>
      <c r="M46" s="310"/>
      <c r="N46" s="310"/>
      <c r="O46" s="310"/>
      <c r="P46" s="310"/>
      <c r="Q46" s="310"/>
      <c r="R46" s="310"/>
      <c r="S46" s="310"/>
      <c r="T46" s="310"/>
      <c r="U46" s="310"/>
      <c r="V46" s="310"/>
      <c r="W46" s="310"/>
      <c r="X46" s="310"/>
      <c r="Y46" s="140"/>
      <c r="Z46" s="329"/>
    </row>
    <row r="47" spans="1:26" s="131" customFormat="1" ht="20.100000000000001" customHeight="1" x14ac:dyDescent="0.15">
      <c r="A47" s="153"/>
      <c r="B47" s="132"/>
      <c r="C47" s="174"/>
      <c r="D47" s="174" t="s">
        <v>62</v>
      </c>
      <c r="E47" s="126"/>
      <c r="F47" s="164"/>
      <c r="G47" s="310"/>
      <c r="H47" s="310"/>
      <c r="I47" s="310"/>
      <c r="J47" s="310"/>
      <c r="K47" s="310"/>
      <c r="L47" s="310"/>
      <c r="M47" s="310"/>
      <c r="N47" s="310"/>
      <c r="O47" s="310"/>
      <c r="P47" s="310"/>
      <c r="Q47" s="310"/>
      <c r="R47" s="310"/>
      <c r="S47" s="310"/>
      <c r="T47" s="310"/>
      <c r="U47" s="310"/>
      <c r="V47" s="310"/>
      <c r="W47" s="310"/>
      <c r="X47" s="310"/>
      <c r="Y47" s="140"/>
      <c r="Z47" s="329"/>
    </row>
    <row r="48" spans="1:26" s="409" customFormat="1" ht="20.100000000000001" customHeight="1" thickBot="1" x14ac:dyDescent="0.2">
      <c r="A48" s="408"/>
      <c r="B48" s="630"/>
      <c r="C48" s="585" t="s">
        <v>278</v>
      </c>
      <c r="D48" s="626"/>
      <c r="E48" s="626"/>
      <c r="F48" s="627"/>
      <c r="G48" s="628"/>
      <c r="H48" s="628"/>
      <c r="I48" s="628"/>
      <c r="J48" s="628"/>
      <c r="K48" s="628"/>
      <c r="L48" s="628"/>
      <c r="M48" s="628"/>
      <c r="N48" s="628"/>
      <c r="O48" s="628"/>
      <c r="P48" s="628"/>
      <c r="Q48" s="628"/>
      <c r="R48" s="628"/>
      <c r="S48" s="628"/>
      <c r="T48" s="628"/>
      <c r="U48" s="628"/>
      <c r="V48" s="628"/>
      <c r="W48" s="628"/>
      <c r="X48" s="628"/>
      <c r="Y48" s="629"/>
      <c r="Z48" s="586">
        <f>SUM(G48:Y48)</f>
        <v>0</v>
      </c>
    </row>
    <row r="49" spans="1:26" s="131" customFormat="1" ht="20.100000000000001" customHeight="1" thickTop="1" thickBot="1" x14ac:dyDescent="0.2">
      <c r="A49" s="153"/>
      <c r="B49" s="161">
        <v>3</v>
      </c>
      <c r="C49" s="237" t="s">
        <v>114</v>
      </c>
      <c r="D49" s="237"/>
      <c r="E49" s="237"/>
      <c r="F49" s="199"/>
      <c r="G49" s="519">
        <f t="shared" ref="G49:Y49" si="10">G7-G20</f>
        <v>0</v>
      </c>
      <c r="H49" s="519">
        <f t="shared" si="10"/>
        <v>0</v>
      </c>
      <c r="I49" s="519">
        <f t="shared" si="10"/>
        <v>0</v>
      </c>
      <c r="J49" s="519">
        <f t="shared" si="10"/>
        <v>0</v>
      </c>
      <c r="K49" s="519">
        <f t="shared" si="10"/>
        <v>0</v>
      </c>
      <c r="L49" s="519">
        <f t="shared" si="10"/>
        <v>0</v>
      </c>
      <c r="M49" s="519">
        <f t="shared" si="10"/>
        <v>0</v>
      </c>
      <c r="N49" s="519">
        <f t="shared" si="10"/>
        <v>0</v>
      </c>
      <c r="O49" s="519">
        <f t="shared" si="10"/>
        <v>0</v>
      </c>
      <c r="P49" s="519">
        <f t="shared" si="10"/>
        <v>0</v>
      </c>
      <c r="Q49" s="519">
        <f t="shared" si="10"/>
        <v>0</v>
      </c>
      <c r="R49" s="519">
        <f t="shared" si="10"/>
        <v>0</v>
      </c>
      <c r="S49" s="519">
        <f t="shared" si="10"/>
        <v>0</v>
      </c>
      <c r="T49" s="519">
        <f t="shared" si="10"/>
        <v>0</v>
      </c>
      <c r="U49" s="519">
        <f t="shared" si="10"/>
        <v>0</v>
      </c>
      <c r="V49" s="519">
        <f t="shared" si="10"/>
        <v>0</v>
      </c>
      <c r="W49" s="519">
        <f t="shared" si="10"/>
        <v>0</v>
      </c>
      <c r="X49" s="519">
        <f t="shared" si="10"/>
        <v>0</v>
      </c>
      <c r="Y49" s="519">
        <f t="shared" si="10"/>
        <v>0</v>
      </c>
      <c r="Z49" s="520">
        <f t="shared" ref="Z49:Z60" si="11">SUM(G49:Y49)</f>
        <v>0</v>
      </c>
    </row>
    <row r="50" spans="1:26" s="131" customFormat="1" ht="20.100000000000001" customHeight="1" x14ac:dyDescent="0.15">
      <c r="A50" s="153"/>
      <c r="B50" s="153">
        <v>4</v>
      </c>
      <c r="C50" s="154" t="s">
        <v>127</v>
      </c>
      <c r="D50" s="154"/>
      <c r="E50" s="154"/>
      <c r="F50" s="324"/>
      <c r="G50" s="145">
        <f t="shared" ref="G50:Y50" si="12">SUBTOTAL(9,G51:G52)</f>
        <v>0</v>
      </c>
      <c r="H50" s="145">
        <f t="shared" si="12"/>
        <v>0</v>
      </c>
      <c r="I50" s="145">
        <f t="shared" si="12"/>
        <v>0</v>
      </c>
      <c r="J50" s="145">
        <f t="shared" si="12"/>
        <v>0</v>
      </c>
      <c r="K50" s="145">
        <f t="shared" si="12"/>
        <v>0</v>
      </c>
      <c r="L50" s="145">
        <f t="shared" si="12"/>
        <v>0</v>
      </c>
      <c r="M50" s="145">
        <f t="shared" si="12"/>
        <v>0</v>
      </c>
      <c r="N50" s="145">
        <f t="shared" si="12"/>
        <v>0</v>
      </c>
      <c r="O50" s="145">
        <f t="shared" si="12"/>
        <v>0</v>
      </c>
      <c r="P50" s="145">
        <f t="shared" si="12"/>
        <v>0</v>
      </c>
      <c r="Q50" s="145">
        <f t="shared" si="12"/>
        <v>0</v>
      </c>
      <c r="R50" s="145">
        <f t="shared" si="12"/>
        <v>0</v>
      </c>
      <c r="S50" s="145">
        <f t="shared" si="12"/>
        <v>0</v>
      </c>
      <c r="T50" s="145">
        <f t="shared" si="12"/>
        <v>0</v>
      </c>
      <c r="U50" s="145">
        <f t="shared" si="12"/>
        <v>0</v>
      </c>
      <c r="V50" s="145">
        <f t="shared" si="12"/>
        <v>0</v>
      </c>
      <c r="W50" s="145">
        <f t="shared" si="12"/>
        <v>0</v>
      </c>
      <c r="X50" s="145">
        <f t="shared" si="12"/>
        <v>0</v>
      </c>
      <c r="Y50" s="145">
        <f t="shared" si="12"/>
        <v>0</v>
      </c>
      <c r="Z50" s="146">
        <f>SUM(G50:Y50)</f>
        <v>0</v>
      </c>
    </row>
    <row r="51" spans="1:26" s="131" customFormat="1" ht="20.100000000000001" customHeight="1" x14ac:dyDescent="0.15">
      <c r="A51" s="153"/>
      <c r="B51" s="132"/>
      <c r="C51" s="155"/>
      <c r="D51" s="155"/>
      <c r="E51" s="155"/>
      <c r="F51" s="325"/>
      <c r="G51" s="142"/>
      <c r="H51" s="141"/>
      <c r="I51" s="142"/>
      <c r="J51" s="142"/>
      <c r="K51" s="142"/>
      <c r="L51" s="142"/>
      <c r="M51" s="142"/>
      <c r="N51" s="142"/>
      <c r="O51" s="142"/>
      <c r="P51" s="142"/>
      <c r="Q51" s="142"/>
      <c r="R51" s="142"/>
      <c r="S51" s="142"/>
      <c r="T51" s="142"/>
      <c r="U51" s="142"/>
      <c r="V51" s="142"/>
      <c r="W51" s="142"/>
      <c r="X51" s="142"/>
      <c r="Y51" s="160"/>
      <c r="Z51" s="143"/>
    </row>
    <row r="52" spans="1:26" s="131" customFormat="1" ht="20.100000000000001" customHeight="1" thickBot="1" x14ac:dyDescent="0.2">
      <c r="A52" s="153"/>
      <c r="B52" s="526"/>
      <c r="C52" s="527"/>
      <c r="D52" s="527"/>
      <c r="E52" s="527"/>
      <c r="F52" s="199"/>
      <c r="G52" s="519"/>
      <c r="H52" s="517"/>
      <c r="I52" s="519"/>
      <c r="J52" s="519"/>
      <c r="K52" s="519"/>
      <c r="L52" s="519"/>
      <c r="M52" s="519"/>
      <c r="N52" s="519"/>
      <c r="O52" s="519"/>
      <c r="P52" s="519"/>
      <c r="Q52" s="519"/>
      <c r="R52" s="519"/>
      <c r="S52" s="519"/>
      <c r="T52" s="519"/>
      <c r="U52" s="519"/>
      <c r="V52" s="519"/>
      <c r="W52" s="519"/>
      <c r="X52" s="519"/>
      <c r="Y52" s="518"/>
      <c r="Z52" s="520"/>
    </row>
    <row r="53" spans="1:26" s="131" customFormat="1" ht="20.100000000000001" customHeight="1" x14ac:dyDescent="0.15">
      <c r="A53" s="153"/>
      <c r="B53" s="153">
        <v>5</v>
      </c>
      <c r="C53" s="154" t="s">
        <v>70</v>
      </c>
      <c r="D53" s="154"/>
      <c r="E53" s="154"/>
      <c r="F53" s="324"/>
      <c r="G53" s="148">
        <f t="shared" ref="G53:Y53" si="13">SUBTOTAL(9,G54:G55)</f>
        <v>0</v>
      </c>
      <c r="H53" s="148">
        <f t="shared" si="13"/>
        <v>0</v>
      </c>
      <c r="I53" s="148">
        <f t="shared" si="13"/>
        <v>0</v>
      </c>
      <c r="J53" s="148">
        <f t="shared" si="13"/>
        <v>0</v>
      </c>
      <c r="K53" s="148">
        <f t="shared" si="13"/>
        <v>0</v>
      </c>
      <c r="L53" s="148">
        <f t="shared" si="13"/>
        <v>0</v>
      </c>
      <c r="M53" s="148">
        <f t="shared" si="13"/>
        <v>0</v>
      </c>
      <c r="N53" s="148">
        <f t="shared" si="13"/>
        <v>0</v>
      </c>
      <c r="O53" s="148">
        <f t="shared" si="13"/>
        <v>0</v>
      </c>
      <c r="P53" s="148">
        <f t="shared" si="13"/>
        <v>0</v>
      </c>
      <c r="Q53" s="148">
        <f t="shared" si="13"/>
        <v>0</v>
      </c>
      <c r="R53" s="148">
        <f t="shared" si="13"/>
        <v>0</v>
      </c>
      <c r="S53" s="148">
        <f t="shared" si="13"/>
        <v>0</v>
      </c>
      <c r="T53" s="148">
        <f t="shared" si="13"/>
        <v>0</v>
      </c>
      <c r="U53" s="148">
        <f t="shared" si="13"/>
        <v>0</v>
      </c>
      <c r="V53" s="148">
        <f t="shared" si="13"/>
        <v>0</v>
      </c>
      <c r="W53" s="148">
        <f t="shared" si="13"/>
        <v>0</v>
      </c>
      <c r="X53" s="148">
        <f t="shared" si="13"/>
        <v>0</v>
      </c>
      <c r="Y53" s="148">
        <f t="shared" si="13"/>
        <v>0</v>
      </c>
      <c r="Z53" s="146">
        <f t="shared" si="11"/>
        <v>0</v>
      </c>
    </row>
    <row r="54" spans="1:26" s="131" customFormat="1" ht="20.100000000000001" customHeight="1" x14ac:dyDescent="0.15">
      <c r="A54" s="153"/>
      <c r="B54" s="132"/>
      <c r="C54" s="158" t="s">
        <v>341</v>
      </c>
      <c r="D54" s="155"/>
      <c r="E54" s="155"/>
      <c r="F54" s="325"/>
      <c r="G54" s="137"/>
      <c r="H54" s="136"/>
      <c r="I54" s="137"/>
      <c r="J54" s="137"/>
      <c r="K54" s="137"/>
      <c r="L54" s="137"/>
      <c r="M54" s="137"/>
      <c r="N54" s="137"/>
      <c r="O54" s="137"/>
      <c r="P54" s="137"/>
      <c r="Q54" s="137"/>
      <c r="R54" s="137"/>
      <c r="S54" s="137"/>
      <c r="T54" s="137"/>
      <c r="U54" s="137"/>
      <c r="V54" s="137"/>
      <c r="W54" s="137"/>
      <c r="X54" s="137"/>
      <c r="Y54" s="159"/>
      <c r="Z54" s="143"/>
    </row>
    <row r="55" spans="1:26" s="131" customFormat="1" ht="20.100000000000001" customHeight="1" thickBot="1" x14ac:dyDescent="0.2">
      <c r="A55" s="153"/>
      <c r="B55" s="583"/>
      <c r="C55" s="522"/>
      <c r="D55" s="522"/>
      <c r="E55" s="522"/>
      <c r="F55" s="584"/>
      <c r="G55" s="524"/>
      <c r="H55" s="528"/>
      <c r="I55" s="524"/>
      <c r="J55" s="524"/>
      <c r="K55" s="524"/>
      <c r="L55" s="524"/>
      <c r="M55" s="524"/>
      <c r="N55" s="524"/>
      <c r="O55" s="524"/>
      <c r="P55" s="524"/>
      <c r="Q55" s="524"/>
      <c r="R55" s="524"/>
      <c r="S55" s="524"/>
      <c r="T55" s="524"/>
      <c r="U55" s="524"/>
      <c r="V55" s="524"/>
      <c r="W55" s="524"/>
      <c r="X55" s="524"/>
      <c r="Y55" s="529"/>
      <c r="Z55" s="525"/>
    </row>
    <row r="56" spans="1:26" s="131" customFormat="1" ht="20.100000000000001" customHeight="1" thickTop="1" thickBot="1" x14ac:dyDescent="0.2">
      <c r="A56" s="153"/>
      <c r="B56" s="161">
        <v>6</v>
      </c>
      <c r="C56" s="237" t="s">
        <v>115</v>
      </c>
      <c r="D56" s="237"/>
      <c r="E56" s="237"/>
      <c r="F56" s="246"/>
      <c r="G56" s="519">
        <f t="shared" ref="G56:Y56" si="14">G50-G53</f>
        <v>0</v>
      </c>
      <c r="H56" s="517">
        <f t="shared" si="14"/>
        <v>0</v>
      </c>
      <c r="I56" s="519">
        <f t="shared" si="14"/>
        <v>0</v>
      </c>
      <c r="J56" s="519">
        <f t="shared" si="14"/>
        <v>0</v>
      </c>
      <c r="K56" s="519">
        <f t="shared" si="14"/>
        <v>0</v>
      </c>
      <c r="L56" s="519">
        <f t="shared" si="14"/>
        <v>0</v>
      </c>
      <c r="M56" s="519">
        <f t="shared" si="14"/>
        <v>0</v>
      </c>
      <c r="N56" s="519">
        <f t="shared" si="14"/>
        <v>0</v>
      </c>
      <c r="O56" s="519">
        <f t="shared" si="14"/>
        <v>0</v>
      </c>
      <c r="P56" s="519">
        <f t="shared" si="14"/>
        <v>0</v>
      </c>
      <c r="Q56" s="519">
        <f t="shared" si="14"/>
        <v>0</v>
      </c>
      <c r="R56" s="519">
        <f t="shared" si="14"/>
        <v>0</v>
      </c>
      <c r="S56" s="519">
        <f t="shared" si="14"/>
        <v>0</v>
      </c>
      <c r="T56" s="519">
        <f t="shared" si="14"/>
        <v>0</v>
      </c>
      <c r="U56" s="519">
        <f t="shared" si="14"/>
        <v>0</v>
      </c>
      <c r="V56" s="519">
        <f t="shared" si="14"/>
        <v>0</v>
      </c>
      <c r="W56" s="519">
        <f t="shared" si="14"/>
        <v>0</v>
      </c>
      <c r="X56" s="519">
        <f t="shared" si="14"/>
        <v>0</v>
      </c>
      <c r="Y56" s="518">
        <f t="shared" si="14"/>
        <v>0</v>
      </c>
      <c r="Z56" s="520">
        <f t="shared" si="11"/>
        <v>0</v>
      </c>
    </row>
    <row r="57" spans="1:26" s="131" customFormat="1" ht="20.100000000000001" customHeight="1" thickBot="1" x14ac:dyDescent="0.2">
      <c r="A57" s="153"/>
      <c r="B57" s="521">
        <v>7</v>
      </c>
      <c r="C57" s="522" t="s">
        <v>71</v>
      </c>
      <c r="D57" s="522"/>
      <c r="E57" s="522"/>
      <c r="F57" s="523"/>
      <c r="G57" s="524">
        <f t="shared" ref="G57:Y57" si="15">G49+G56</f>
        <v>0</v>
      </c>
      <c r="H57" s="528">
        <f t="shared" si="15"/>
        <v>0</v>
      </c>
      <c r="I57" s="524">
        <f t="shared" si="15"/>
        <v>0</v>
      </c>
      <c r="J57" s="524">
        <f t="shared" si="15"/>
        <v>0</v>
      </c>
      <c r="K57" s="524">
        <f t="shared" si="15"/>
        <v>0</v>
      </c>
      <c r="L57" s="524">
        <f t="shared" si="15"/>
        <v>0</v>
      </c>
      <c r="M57" s="524">
        <f t="shared" si="15"/>
        <v>0</v>
      </c>
      <c r="N57" s="524">
        <f t="shared" si="15"/>
        <v>0</v>
      </c>
      <c r="O57" s="524">
        <f t="shared" si="15"/>
        <v>0</v>
      </c>
      <c r="P57" s="524">
        <f t="shared" si="15"/>
        <v>0</v>
      </c>
      <c r="Q57" s="524">
        <f t="shared" si="15"/>
        <v>0</v>
      </c>
      <c r="R57" s="524">
        <f t="shared" si="15"/>
        <v>0</v>
      </c>
      <c r="S57" s="524">
        <f t="shared" si="15"/>
        <v>0</v>
      </c>
      <c r="T57" s="524">
        <f t="shared" si="15"/>
        <v>0</v>
      </c>
      <c r="U57" s="524">
        <f t="shared" si="15"/>
        <v>0</v>
      </c>
      <c r="V57" s="524">
        <f t="shared" si="15"/>
        <v>0</v>
      </c>
      <c r="W57" s="524">
        <f t="shared" si="15"/>
        <v>0</v>
      </c>
      <c r="X57" s="524">
        <f t="shared" si="15"/>
        <v>0</v>
      </c>
      <c r="Y57" s="529">
        <f t="shared" si="15"/>
        <v>0</v>
      </c>
      <c r="Z57" s="525">
        <f t="shared" si="11"/>
        <v>0</v>
      </c>
    </row>
    <row r="58" spans="1:26" s="131" customFormat="1" ht="20.100000000000001" customHeight="1" thickTop="1" thickBot="1" x14ac:dyDescent="0.2">
      <c r="A58" s="153"/>
      <c r="B58" s="531">
        <v>8</v>
      </c>
      <c r="C58" s="532" t="s">
        <v>72</v>
      </c>
      <c r="D58" s="532"/>
      <c r="E58" s="532"/>
      <c r="F58" s="533"/>
      <c r="G58" s="534"/>
      <c r="H58" s="535"/>
      <c r="I58" s="534"/>
      <c r="J58" s="534"/>
      <c r="K58" s="534"/>
      <c r="L58" s="534"/>
      <c r="M58" s="534"/>
      <c r="N58" s="534"/>
      <c r="O58" s="534"/>
      <c r="P58" s="534"/>
      <c r="Q58" s="534"/>
      <c r="R58" s="534"/>
      <c r="S58" s="534"/>
      <c r="T58" s="534"/>
      <c r="U58" s="534"/>
      <c r="V58" s="534"/>
      <c r="W58" s="534"/>
      <c r="X58" s="534"/>
      <c r="Y58" s="536"/>
      <c r="Z58" s="537">
        <f t="shared" si="11"/>
        <v>0</v>
      </c>
    </row>
    <row r="59" spans="1:26" s="131" customFormat="1" ht="20.100000000000001" customHeight="1" thickBot="1" x14ac:dyDescent="0.2">
      <c r="A59" s="153"/>
      <c r="B59" s="521">
        <v>9</v>
      </c>
      <c r="C59" s="522" t="s">
        <v>73</v>
      </c>
      <c r="D59" s="522"/>
      <c r="E59" s="522"/>
      <c r="F59" s="523"/>
      <c r="G59" s="524">
        <f>G57+G58</f>
        <v>0</v>
      </c>
      <c r="H59" s="528">
        <f t="shared" ref="H59:Y59" si="16">H57+H58</f>
        <v>0</v>
      </c>
      <c r="I59" s="529">
        <f t="shared" si="16"/>
        <v>0</v>
      </c>
      <c r="J59" s="530">
        <f t="shared" si="16"/>
        <v>0</v>
      </c>
      <c r="K59" s="530">
        <f t="shared" si="16"/>
        <v>0</v>
      </c>
      <c r="L59" s="530">
        <f t="shared" si="16"/>
        <v>0</v>
      </c>
      <c r="M59" s="530">
        <f t="shared" si="16"/>
        <v>0</v>
      </c>
      <c r="N59" s="530">
        <f t="shared" si="16"/>
        <v>0</v>
      </c>
      <c r="O59" s="530">
        <f t="shared" si="16"/>
        <v>0</v>
      </c>
      <c r="P59" s="530">
        <f t="shared" si="16"/>
        <v>0</v>
      </c>
      <c r="Q59" s="530">
        <f>Q57+Q58</f>
        <v>0</v>
      </c>
      <c r="R59" s="530">
        <f t="shared" si="16"/>
        <v>0</v>
      </c>
      <c r="S59" s="530">
        <f t="shared" si="16"/>
        <v>0</v>
      </c>
      <c r="T59" s="530">
        <f t="shared" si="16"/>
        <v>0</v>
      </c>
      <c r="U59" s="530">
        <f t="shared" si="16"/>
        <v>0</v>
      </c>
      <c r="V59" s="530">
        <f t="shared" si="16"/>
        <v>0</v>
      </c>
      <c r="W59" s="530">
        <f>W57+W58</f>
        <v>0</v>
      </c>
      <c r="X59" s="530">
        <f t="shared" si="16"/>
        <v>0</v>
      </c>
      <c r="Y59" s="530">
        <f t="shared" si="16"/>
        <v>0</v>
      </c>
      <c r="Z59" s="525">
        <f t="shared" si="11"/>
        <v>0</v>
      </c>
    </row>
    <row r="60" spans="1:26" s="131" customFormat="1" ht="20.100000000000001" customHeight="1" thickTop="1" x14ac:dyDescent="0.15">
      <c r="A60" s="153"/>
      <c r="B60" s="153">
        <v>10</v>
      </c>
      <c r="C60" s="154" t="s">
        <v>74</v>
      </c>
      <c r="D60" s="154"/>
      <c r="E60" s="154"/>
      <c r="F60" s="324"/>
      <c r="G60" s="148">
        <f>SUBTOTAL(9,G61:G62)</f>
        <v>0</v>
      </c>
      <c r="H60" s="148">
        <f t="shared" ref="H60:Y60" si="17">SUBTOTAL(9,H61:H62)</f>
        <v>0</v>
      </c>
      <c r="I60" s="148">
        <f t="shared" si="17"/>
        <v>0</v>
      </c>
      <c r="J60" s="148">
        <f t="shared" si="17"/>
        <v>0</v>
      </c>
      <c r="K60" s="148">
        <f t="shared" si="17"/>
        <v>0</v>
      </c>
      <c r="L60" s="148">
        <f t="shared" si="17"/>
        <v>0</v>
      </c>
      <c r="M60" s="148">
        <f t="shared" si="17"/>
        <v>0</v>
      </c>
      <c r="N60" s="148">
        <f t="shared" si="17"/>
        <v>0</v>
      </c>
      <c r="O60" s="148">
        <f t="shared" si="17"/>
        <v>0</v>
      </c>
      <c r="P60" s="148">
        <f t="shared" si="17"/>
        <v>0</v>
      </c>
      <c r="Q60" s="148">
        <f t="shared" si="17"/>
        <v>0</v>
      </c>
      <c r="R60" s="148">
        <f t="shared" si="17"/>
        <v>0</v>
      </c>
      <c r="S60" s="148">
        <f t="shared" si="17"/>
        <v>0</v>
      </c>
      <c r="T60" s="148">
        <f t="shared" si="17"/>
        <v>0</v>
      </c>
      <c r="U60" s="148">
        <f t="shared" si="17"/>
        <v>0</v>
      </c>
      <c r="V60" s="148">
        <f t="shared" si="17"/>
        <v>0</v>
      </c>
      <c r="W60" s="148">
        <f t="shared" si="17"/>
        <v>0</v>
      </c>
      <c r="X60" s="148">
        <f t="shared" si="17"/>
        <v>0</v>
      </c>
      <c r="Y60" s="148">
        <f t="shared" si="17"/>
        <v>0</v>
      </c>
      <c r="Z60" s="143">
        <f t="shared" si="11"/>
        <v>0</v>
      </c>
    </row>
    <row r="61" spans="1:26" s="131" customFormat="1" ht="20.100000000000001" customHeight="1" x14ac:dyDescent="0.15">
      <c r="A61" s="153"/>
      <c r="B61" s="132"/>
      <c r="C61" s="155"/>
      <c r="D61" s="155"/>
      <c r="E61" s="155"/>
      <c r="F61" s="169"/>
      <c r="G61" s="137"/>
      <c r="H61" s="136"/>
      <c r="I61" s="137"/>
      <c r="J61" s="137"/>
      <c r="K61" s="137"/>
      <c r="L61" s="137"/>
      <c r="M61" s="137"/>
      <c r="N61" s="137"/>
      <c r="O61" s="137"/>
      <c r="P61" s="137"/>
      <c r="Q61" s="137"/>
      <c r="R61" s="137"/>
      <c r="S61" s="137"/>
      <c r="T61" s="137"/>
      <c r="U61" s="137"/>
      <c r="V61" s="137"/>
      <c r="W61" s="137"/>
      <c r="X61" s="137"/>
      <c r="Y61" s="159"/>
      <c r="Z61" s="138"/>
    </row>
    <row r="62" spans="1:26" s="131" customFormat="1" ht="20.100000000000001" customHeight="1" thickBot="1" x14ac:dyDescent="0.2">
      <c r="A62" s="153"/>
      <c r="B62" s="526"/>
      <c r="C62" s="237"/>
      <c r="D62" s="237"/>
      <c r="E62" s="237"/>
      <c r="F62" s="199"/>
      <c r="G62" s="519"/>
      <c r="H62" s="517"/>
      <c r="I62" s="519"/>
      <c r="J62" s="519"/>
      <c r="K62" s="519"/>
      <c r="L62" s="519"/>
      <c r="M62" s="519"/>
      <c r="N62" s="519"/>
      <c r="O62" s="519"/>
      <c r="P62" s="519"/>
      <c r="Q62" s="519"/>
      <c r="R62" s="519"/>
      <c r="S62" s="519"/>
      <c r="T62" s="519"/>
      <c r="U62" s="519"/>
      <c r="V62" s="519"/>
      <c r="W62" s="519"/>
      <c r="X62" s="519"/>
      <c r="Y62" s="518"/>
      <c r="Z62" s="520"/>
    </row>
    <row r="63" spans="1:26" s="131" customFormat="1" ht="20.100000000000001" customHeight="1" thickBot="1" x14ac:dyDescent="0.2">
      <c r="A63" s="161"/>
      <c r="B63" s="161">
        <v>11</v>
      </c>
      <c r="C63" s="237" t="s">
        <v>75</v>
      </c>
      <c r="D63" s="237"/>
      <c r="E63" s="237"/>
      <c r="F63" s="199"/>
      <c r="G63" s="519">
        <f>G59-G60</f>
        <v>0</v>
      </c>
      <c r="H63" s="519">
        <f t="shared" ref="H63:S63" si="18">H59-H60</f>
        <v>0</v>
      </c>
      <c r="I63" s="519">
        <f t="shared" si="18"/>
        <v>0</v>
      </c>
      <c r="J63" s="519">
        <f t="shared" si="18"/>
        <v>0</v>
      </c>
      <c r="K63" s="519">
        <f t="shared" si="18"/>
        <v>0</v>
      </c>
      <c r="L63" s="519">
        <f t="shared" si="18"/>
        <v>0</v>
      </c>
      <c r="M63" s="519">
        <f t="shared" si="18"/>
        <v>0</v>
      </c>
      <c r="N63" s="519">
        <f t="shared" si="18"/>
        <v>0</v>
      </c>
      <c r="O63" s="519">
        <f t="shared" si="18"/>
        <v>0</v>
      </c>
      <c r="P63" s="519">
        <f t="shared" si="18"/>
        <v>0</v>
      </c>
      <c r="Q63" s="519">
        <f t="shared" si="18"/>
        <v>0</v>
      </c>
      <c r="R63" s="519">
        <f t="shared" si="18"/>
        <v>0</v>
      </c>
      <c r="S63" s="519">
        <f t="shared" si="18"/>
        <v>0</v>
      </c>
      <c r="T63" s="519">
        <f t="shared" ref="T63:Y63" si="19">T59-T60</f>
        <v>0</v>
      </c>
      <c r="U63" s="519">
        <f t="shared" si="19"/>
        <v>0</v>
      </c>
      <c r="V63" s="519">
        <f t="shared" si="19"/>
        <v>0</v>
      </c>
      <c r="W63" s="519">
        <f t="shared" si="19"/>
        <v>0</v>
      </c>
      <c r="X63" s="519">
        <f t="shared" si="19"/>
        <v>0</v>
      </c>
      <c r="Y63" s="519">
        <f t="shared" si="19"/>
        <v>0</v>
      </c>
      <c r="Z63" s="520">
        <f>SUM(G63:Y63)</f>
        <v>0</v>
      </c>
    </row>
    <row r="64" spans="1:26" s="124" customFormat="1" ht="19.5" customHeight="1" x14ac:dyDescent="0.15"/>
    <row r="65" spans="1:26" s="124" customFormat="1" ht="20.100000000000001" customHeight="1" thickBot="1" x14ac:dyDescent="0.2">
      <c r="B65" s="162" t="s">
        <v>116</v>
      </c>
      <c r="C65" s="140" t="s">
        <v>76</v>
      </c>
      <c r="D65" s="140"/>
      <c r="E65" s="140"/>
      <c r="J65" s="163"/>
      <c r="Z65" s="123" t="s">
        <v>131</v>
      </c>
    </row>
    <row r="66" spans="1:26" s="125" customFormat="1" ht="20.100000000000001" customHeight="1" x14ac:dyDescent="0.15">
      <c r="A66" s="124"/>
      <c r="B66" s="920" t="s">
        <v>113</v>
      </c>
      <c r="C66" s="921"/>
      <c r="D66" s="921"/>
      <c r="E66" s="921"/>
      <c r="F66" s="922"/>
      <c r="G66" s="340" t="s">
        <v>67</v>
      </c>
      <c r="H66" s="342"/>
      <c r="I66" s="341"/>
      <c r="J66" s="341"/>
      <c r="K66" s="911" t="s">
        <v>147</v>
      </c>
      <c r="L66" s="911"/>
      <c r="M66" s="911"/>
      <c r="N66" s="911"/>
      <c r="O66" s="911"/>
      <c r="P66" s="911"/>
      <c r="Q66" s="911"/>
      <c r="R66" s="911"/>
      <c r="S66" s="911"/>
      <c r="T66" s="911"/>
      <c r="U66" s="911"/>
      <c r="V66" s="911"/>
      <c r="W66" s="911"/>
      <c r="X66" s="911"/>
      <c r="Y66" s="912"/>
      <c r="Z66" s="914" t="s">
        <v>151</v>
      </c>
    </row>
    <row r="67" spans="1:26" s="125" customFormat="1" ht="20.100000000000001" customHeight="1" thickBot="1" x14ac:dyDescent="0.2">
      <c r="A67" s="124"/>
      <c r="B67" s="923"/>
      <c r="C67" s="924"/>
      <c r="D67" s="924"/>
      <c r="E67" s="924"/>
      <c r="F67" s="925"/>
      <c r="G67" s="110" t="s">
        <v>192</v>
      </c>
      <c r="H67" s="110" t="s">
        <v>193</v>
      </c>
      <c r="I67" s="406" t="s">
        <v>194</v>
      </c>
      <c r="J67" s="406" t="s">
        <v>195</v>
      </c>
      <c r="K67" s="406" t="s">
        <v>196</v>
      </c>
      <c r="L67" s="406" t="s">
        <v>197</v>
      </c>
      <c r="M67" s="406" t="s">
        <v>198</v>
      </c>
      <c r="N67" s="406" t="s">
        <v>199</v>
      </c>
      <c r="O67" s="406" t="s">
        <v>200</v>
      </c>
      <c r="P67" s="406" t="s">
        <v>201</v>
      </c>
      <c r="Q67" s="406" t="s">
        <v>202</v>
      </c>
      <c r="R67" s="406" t="s">
        <v>203</v>
      </c>
      <c r="S67" s="406" t="s">
        <v>204</v>
      </c>
      <c r="T67" s="406" t="s">
        <v>205</v>
      </c>
      <c r="U67" s="406" t="s">
        <v>206</v>
      </c>
      <c r="V67" s="406" t="s">
        <v>207</v>
      </c>
      <c r="W67" s="406" t="s">
        <v>208</v>
      </c>
      <c r="X67" s="406" t="s">
        <v>209</v>
      </c>
      <c r="Y67" s="407" t="s">
        <v>210</v>
      </c>
      <c r="Z67" s="915"/>
    </row>
    <row r="68" spans="1:26" s="131" customFormat="1" ht="20.100000000000001" customHeight="1" x14ac:dyDescent="0.15">
      <c r="A68" s="126"/>
      <c r="B68" s="153" t="s">
        <v>117</v>
      </c>
      <c r="C68" s="140"/>
      <c r="D68" s="140"/>
      <c r="E68" s="140"/>
      <c r="F68" s="164"/>
      <c r="G68" s="148">
        <f>SUBTOTAL(9,G69:G74)</f>
        <v>0</v>
      </c>
      <c r="H68" s="148">
        <f t="shared" ref="H68:Y68" si="20">SUBTOTAL(9,H69:H74)</f>
        <v>0</v>
      </c>
      <c r="I68" s="148">
        <f t="shared" si="20"/>
        <v>0</v>
      </c>
      <c r="J68" s="148">
        <f t="shared" si="20"/>
        <v>0</v>
      </c>
      <c r="K68" s="148">
        <f t="shared" si="20"/>
        <v>0</v>
      </c>
      <c r="L68" s="148">
        <f t="shared" si="20"/>
        <v>0</v>
      </c>
      <c r="M68" s="148">
        <f t="shared" si="20"/>
        <v>0</v>
      </c>
      <c r="N68" s="148">
        <f t="shared" si="20"/>
        <v>0</v>
      </c>
      <c r="O68" s="148">
        <f t="shared" si="20"/>
        <v>0</v>
      </c>
      <c r="P68" s="148">
        <f t="shared" si="20"/>
        <v>0</v>
      </c>
      <c r="Q68" s="148">
        <f t="shared" si="20"/>
        <v>0</v>
      </c>
      <c r="R68" s="148">
        <f t="shared" si="20"/>
        <v>0</v>
      </c>
      <c r="S68" s="148">
        <f t="shared" si="20"/>
        <v>0</v>
      </c>
      <c r="T68" s="148">
        <f t="shared" si="20"/>
        <v>0</v>
      </c>
      <c r="U68" s="148">
        <f t="shared" si="20"/>
        <v>0</v>
      </c>
      <c r="V68" s="148">
        <f t="shared" si="20"/>
        <v>0</v>
      </c>
      <c r="W68" s="148">
        <f t="shared" si="20"/>
        <v>0</v>
      </c>
      <c r="X68" s="148">
        <f t="shared" si="20"/>
        <v>0</v>
      </c>
      <c r="Y68" s="148">
        <f t="shared" si="20"/>
        <v>0</v>
      </c>
      <c r="Z68" s="168">
        <f>SUM(G68:Y68)</f>
        <v>0</v>
      </c>
    </row>
    <row r="69" spans="1:26" s="131" customFormat="1" ht="20.100000000000001" customHeight="1" x14ac:dyDescent="0.15">
      <c r="A69" s="126"/>
      <c r="B69" s="132"/>
      <c r="C69" s="158" t="s">
        <v>77</v>
      </c>
      <c r="D69" s="155"/>
      <c r="E69" s="155"/>
      <c r="F69" s="169"/>
      <c r="G69" s="170"/>
      <c r="H69" s="171"/>
      <c r="I69" s="172"/>
      <c r="J69" s="172"/>
      <c r="K69" s="172"/>
      <c r="L69" s="172"/>
      <c r="M69" s="172"/>
      <c r="N69" s="172"/>
      <c r="O69" s="172"/>
      <c r="P69" s="172"/>
      <c r="Q69" s="172"/>
      <c r="R69" s="172"/>
      <c r="S69" s="172"/>
      <c r="T69" s="172"/>
      <c r="U69" s="172"/>
      <c r="V69" s="172"/>
      <c r="W69" s="172"/>
      <c r="X69" s="172"/>
      <c r="Y69" s="172"/>
      <c r="Z69" s="173"/>
    </row>
    <row r="70" spans="1:26" s="131" customFormat="1" ht="20.100000000000001" customHeight="1" x14ac:dyDescent="0.15">
      <c r="A70" s="126"/>
      <c r="B70" s="132"/>
      <c r="C70" s="174" t="s">
        <v>78</v>
      </c>
      <c r="D70" s="126"/>
      <c r="E70" s="126"/>
      <c r="F70" s="164"/>
      <c r="G70" s="175"/>
      <c r="H70" s="176"/>
      <c r="I70" s="177"/>
      <c r="J70" s="177"/>
      <c r="K70" s="177"/>
      <c r="L70" s="177"/>
      <c r="M70" s="177"/>
      <c r="N70" s="177"/>
      <c r="O70" s="177"/>
      <c r="P70" s="177"/>
      <c r="Q70" s="177"/>
      <c r="R70" s="177"/>
      <c r="S70" s="177"/>
      <c r="T70" s="177"/>
      <c r="U70" s="177"/>
      <c r="V70" s="177"/>
      <c r="W70" s="177"/>
      <c r="X70" s="177"/>
      <c r="Y70" s="177"/>
      <c r="Z70" s="168"/>
    </row>
    <row r="71" spans="1:26" s="131" customFormat="1" ht="20.100000000000001" customHeight="1" x14ac:dyDescent="0.15">
      <c r="A71" s="126"/>
      <c r="B71" s="132"/>
      <c r="C71" s="174" t="s">
        <v>342</v>
      </c>
      <c r="D71" s="126"/>
      <c r="E71" s="126"/>
      <c r="F71" s="164"/>
      <c r="G71" s="175"/>
      <c r="H71" s="176"/>
      <c r="I71" s="177"/>
      <c r="J71" s="177"/>
      <c r="K71" s="177"/>
      <c r="L71" s="177"/>
      <c r="M71" s="177"/>
      <c r="N71" s="177"/>
      <c r="O71" s="177"/>
      <c r="P71" s="177"/>
      <c r="Q71" s="177"/>
      <c r="R71" s="177"/>
      <c r="S71" s="177"/>
      <c r="T71" s="177"/>
      <c r="U71" s="177"/>
      <c r="V71" s="177"/>
      <c r="W71" s="177"/>
      <c r="X71" s="177"/>
      <c r="Y71" s="177"/>
      <c r="Z71" s="168"/>
    </row>
    <row r="72" spans="1:26" s="131" customFormat="1" ht="20.100000000000001" customHeight="1" x14ac:dyDescent="0.15">
      <c r="A72" s="126"/>
      <c r="B72" s="132"/>
      <c r="C72" s="174" t="s">
        <v>343</v>
      </c>
      <c r="D72" s="126"/>
      <c r="E72" s="126"/>
      <c r="F72" s="164"/>
      <c r="G72" s="175"/>
      <c r="H72" s="176"/>
      <c r="I72" s="177"/>
      <c r="J72" s="177"/>
      <c r="K72" s="177"/>
      <c r="L72" s="177"/>
      <c r="M72" s="177"/>
      <c r="N72" s="177"/>
      <c r="O72" s="177"/>
      <c r="P72" s="177"/>
      <c r="Q72" s="177"/>
      <c r="R72" s="177"/>
      <c r="S72" s="177"/>
      <c r="T72" s="177"/>
      <c r="U72" s="177"/>
      <c r="V72" s="177"/>
      <c r="W72" s="177"/>
      <c r="X72" s="177"/>
      <c r="Y72" s="177"/>
      <c r="Z72" s="168"/>
    </row>
    <row r="73" spans="1:26" s="131" customFormat="1" ht="20.100000000000001" customHeight="1" x14ac:dyDescent="0.15">
      <c r="A73" s="126"/>
      <c r="B73" s="132"/>
      <c r="C73" s="174" t="s">
        <v>344</v>
      </c>
      <c r="D73" s="126"/>
      <c r="E73" s="126"/>
      <c r="F73" s="164"/>
      <c r="G73" s="175"/>
      <c r="H73" s="176"/>
      <c r="I73" s="177"/>
      <c r="J73" s="177"/>
      <c r="K73" s="177"/>
      <c r="L73" s="177"/>
      <c r="M73" s="177"/>
      <c r="N73" s="177"/>
      <c r="O73" s="177"/>
      <c r="P73" s="177"/>
      <c r="Q73" s="177"/>
      <c r="R73" s="177"/>
      <c r="S73" s="177"/>
      <c r="T73" s="177"/>
      <c r="U73" s="177"/>
      <c r="V73" s="177"/>
      <c r="W73" s="177"/>
      <c r="X73" s="177"/>
      <c r="Y73" s="177"/>
      <c r="Z73" s="168"/>
    </row>
    <row r="74" spans="1:26" s="131" customFormat="1" ht="20.100000000000001" customHeight="1" x14ac:dyDescent="0.15">
      <c r="A74" s="126"/>
      <c r="B74" s="132"/>
      <c r="C74" s="174"/>
      <c r="D74" s="126"/>
      <c r="E74" s="126"/>
      <c r="F74" s="178"/>
      <c r="G74" s="179"/>
      <c r="H74" s="180"/>
      <c r="I74" s="181"/>
      <c r="J74" s="181"/>
      <c r="K74" s="181"/>
      <c r="L74" s="181"/>
      <c r="M74" s="181"/>
      <c r="N74" s="181"/>
      <c r="O74" s="181"/>
      <c r="P74" s="181"/>
      <c r="Q74" s="181"/>
      <c r="R74" s="181"/>
      <c r="S74" s="181"/>
      <c r="T74" s="181"/>
      <c r="U74" s="181"/>
      <c r="V74" s="181"/>
      <c r="W74" s="181"/>
      <c r="X74" s="181"/>
      <c r="Y74" s="181"/>
      <c r="Z74" s="182"/>
    </row>
    <row r="75" spans="1:26" s="131" customFormat="1" ht="20.100000000000001" customHeight="1" x14ac:dyDescent="0.15">
      <c r="A75" s="126"/>
      <c r="B75" s="147" t="s">
        <v>118</v>
      </c>
      <c r="C75" s="135"/>
      <c r="D75" s="135"/>
      <c r="E75" s="135"/>
      <c r="F75" s="169"/>
      <c r="G75" s="148">
        <f>SUBTOTAL(9,G76:G78)</f>
        <v>0</v>
      </c>
      <c r="H75" s="148">
        <f t="shared" ref="H75:Y75" si="21">SUBTOTAL(9,H76:H78)</f>
        <v>0</v>
      </c>
      <c r="I75" s="148">
        <f t="shared" si="21"/>
        <v>0</v>
      </c>
      <c r="J75" s="148">
        <f t="shared" si="21"/>
        <v>0</v>
      </c>
      <c r="K75" s="148">
        <f t="shared" si="21"/>
        <v>0</v>
      </c>
      <c r="L75" s="148">
        <f t="shared" si="21"/>
        <v>0</v>
      </c>
      <c r="M75" s="148">
        <f t="shared" si="21"/>
        <v>0</v>
      </c>
      <c r="N75" s="148">
        <f t="shared" si="21"/>
        <v>0</v>
      </c>
      <c r="O75" s="148">
        <f t="shared" si="21"/>
        <v>0</v>
      </c>
      <c r="P75" s="148">
        <f t="shared" si="21"/>
        <v>0</v>
      </c>
      <c r="Q75" s="148">
        <f t="shared" si="21"/>
        <v>0</v>
      </c>
      <c r="R75" s="148">
        <f t="shared" si="21"/>
        <v>0</v>
      </c>
      <c r="S75" s="148">
        <f t="shared" si="21"/>
        <v>0</v>
      </c>
      <c r="T75" s="148">
        <f t="shared" si="21"/>
        <v>0</v>
      </c>
      <c r="U75" s="148">
        <f t="shared" si="21"/>
        <v>0</v>
      </c>
      <c r="V75" s="148">
        <f t="shared" si="21"/>
        <v>0</v>
      </c>
      <c r="W75" s="148">
        <f t="shared" si="21"/>
        <v>0</v>
      </c>
      <c r="X75" s="148">
        <f t="shared" si="21"/>
        <v>0</v>
      </c>
      <c r="Y75" s="148">
        <f t="shared" si="21"/>
        <v>0</v>
      </c>
      <c r="Z75" s="183">
        <f t="shared" ref="Z75:Z81" si="22">SUM(G75:Y75)</f>
        <v>0</v>
      </c>
    </row>
    <row r="76" spans="1:26" s="131" customFormat="1" ht="20.100000000000001" customHeight="1" x14ac:dyDescent="0.15">
      <c r="A76" s="126"/>
      <c r="B76" s="132"/>
      <c r="C76" s="158" t="s">
        <v>345</v>
      </c>
      <c r="D76" s="155"/>
      <c r="E76" s="155"/>
      <c r="F76" s="169"/>
      <c r="G76" s="170"/>
      <c r="H76" s="171"/>
      <c r="I76" s="172"/>
      <c r="J76" s="172"/>
      <c r="K76" s="172"/>
      <c r="L76" s="172"/>
      <c r="M76" s="172"/>
      <c r="N76" s="172"/>
      <c r="O76" s="172"/>
      <c r="P76" s="172"/>
      <c r="Q76" s="172"/>
      <c r="R76" s="172"/>
      <c r="S76" s="172"/>
      <c r="T76" s="172"/>
      <c r="U76" s="172"/>
      <c r="V76" s="172"/>
      <c r="W76" s="172"/>
      <c r="X76" s="172"/>
      <c r="Y76" s="172"/>
      <c r="Z76" s="168"/>
    </row>
    <row r="77" spans="1:26" s="131" customFormat="1" ht="20.100000000000001" customHeight="1" x14ac:dyDescent="0.15">
      <c r="A77" s="126"/>
      <c r="B77" s="132"/>
      <c r="C77" s="174" t="s">
        <v>346</v>
      </c>
      <c r="D77" s="126"/>
      <c r="E77" s="126"/>
      <c r="F77" s="164"/>
      <c r="G77" s="175"/>
      <c r="H77" s="176"/>
      <c r="I77" s="177"/>
      <c r="J77" s="177"/>
      <c r="K77" s="177"/>
      <c r="L77" s="177"/>
      <c r="M77" s="177"/>
      <c r="N77" s="177"/>
      <c r="O77" s="177"/>
      <c r="P77" s="177"/>
      <c r="Q77" s="177"/>
      <c r="R77" s="177"/>
      <c r="S77" s="177"/>
      <c r="T77" s="177"/>
      <c r="U77" s="177"/>
      <c r="V77" s="177"/>
      <c r="W77" s="177"/>
      <c r="X77" s="177"/>
      <c r="Y77" s="177"/>
      <c r="Z77" s="168"/>
    </row>
    <row r="78" spans="1:26" s="131" customFormat="1" ht="20.100000000000001" customHeight="1" x14ac:dyDescent="0.15">
      <c r="A78" s="126"/>
      <c r="B78" s="156"/>
      <c r="C78" s="174"/>
      <c r="D78" s="126"/>
      <c r="E78" s="126"/>
      <c r="F78" s="178"/>
      <c r="G78" s="165"/>
      <c r="H78" s="166"/>
      <c r="I78" s="167"/>
      <c r="J78" s="167"/>
      <c r="K78" s="167"/>
      <c r="L78" s="167"/>
      <c r="M78" s="167"/>
      <c r="N78" s="167"/>
      <c r="O78" s="167"/>
      <c r="P78" s="167"/>
      <c r="Q78" s="167"/>
      <c r="R78" s="167"/>
      <c r="S78" s="167"/>
      <c r="T78" s="167"/>
      <c r="U78" s="167"/>
      <c r="V78" s="167"/>
      <c r="W78" s="167"/>
      <c r="X78" s="167"/>
      <c r="Y78" s="167"/>
      <c r="Z78" s="168"/>
    </row>
    <row r="79" spans="1:26" s="131" customFormat="1" ht="20.100000000000001" customHeight="1" x14ac:dyDescent="0.15">
      <c r="A79" s="126"/>
      <c r="B79" s="147" t="s">
        <v>79</v>
      </c>
      <c r="C79" s="135"/>
      <c r="D79" s="135"/>
      <c r="E79" s="135"/>
      <c r="F79" s="169"/>
      <c r="G79" s="170">
        <f>G68-G75</f>
        <v>0</v>
      </c>
      <c r="H79" s="171">
        <f>H68-H75</f>
        <v>0</v>
      </c>
      <c r="I79" s="172">
        <f>I68-I75</f>
        <v>0</v>
      </c>
      <c r="J79" s="172">
        <f>J68-J75</f>
        <v>0</v>
      </c>
      <c r="K79" s="172">
        <f>K68-K75</f>
        <v>0</v>
      </c>
      <c r="L79" s="172">
        <f t="shared" ref="L79:Y79" si="23">L68-L75</f>
        <v>0</v>
      </c>
      <c r="M79" s="172">
        <f t="shared" si="23"/>
        <v>0</v>
      </c>
      <c r="N79" s="172">
        <f t="shared" si="23"/>
        <v>0</v>
      </c>
      <c r="O79" s="172">
        <f t="shared" si="23"/>
        <v>0</v>
      </c>
      <c r="P79" s="172">
        <f t="shared" si="23"/>
        <v>0</v>
      </c>
      <c r="Q79" s="172">
        <f t="shared" si="23"/>
        <v>0</v>
      </c>
      <c r="R79" s="172">
        <f t="shared" si="23"/>
        <v>0</v>
      </c>
      <c r="S79" s="172">
        <f t="shared" si="23"/>
        <v>0</v>
      </c>
      <c r="T79" s="172">
        <f t="shared" si="23"/>
        <v>0</v>
      </c>
      <c r="U79" s="172">
        <f t="shared" si="23"/>
        <v>0</v>
      </c>
      <c r="V79" s="172">
        <f t="shared" si="23"/>
        <v>0</v>
      </c>
      <c r="W79" s="172">
        <f>W68-W75</f>
        <v>0</v>
      </c>
      <c r="X79" s="172">
        <f>X68-X75</f>
        <v>0</v>
      </c>
      <c r="Y79" s="172">
        <f t="shared" si="23"/>
        <v>0</v>
      </c>
      <c r="Z79" s="183">
        <f t="shared" si="22"/>
        <v>0</v>
      </c>
    </row>
    <row r="80" spans="1:26" s="131" customFormat="1" ht="20.100000000000001" customHeight="1" thickBot="1" x14ac:dyDescent="0.2">
      <c r="A80" s="126"/>
      <c r="B80" s="151" t="s">
        <v>155</v>
      </c>
      <c r="C80" s="152"/>
      <c r="D80" s="152"/>
      <c r="E80" s="152"/>
      <c r="F80" s="184"/>
      <c r="G80" s="185"/>
      <c r="H80" s="186"/>
      <c r="I80" s="187"/>
      <c r="J80" s="187"/>
      <c r="K80" s="187"/>
      <c r="L80" s="187"/>
      <c r="M80" s="187"/>
      <c r="N80" s="187"/>
      <c r="O80" s="187"/>
      <c r="P80" s="187"/>
      <c r="Q80" s="187"/>
      <c r="R80" s="187"/>
      <c r="S80" s="187"/>
      <c r="T80" s="187"/>
      <c r="U80" s="187"/>
      <c r="V80" s="187"/>
      <c r="W80" s="187"/>
      <c r="X80" s="187"/>
      <c r="Y80" s="187"/>
      <c r="Z80" s="188">
        <f t="shared" si="22"/>
        <v>0</v>
      </c>
    </row>
    <row r="81" spans="1:26" s="131" customFormat="1" ht="20.100000000000001" customHeight="1" thickTop="1" x14ac:dyDescent="0.15">
      <c r="A81" s="126"/>
      <c r="B81" s="189" t="s">
        <v>80</v>
      </c>
      <c r="C81" s="190"/>
      <c r="D81" s="191"/>
      <c r="E81" s="191"/>
      <c r="F81" s="192"/>
      <c r="G81" s="193">
        <f>G79-G80</f>
        <v>0</v>
      </c>
      <c r="H81" s="194">
        <f>H79-H80</f>
        <v>0</v>
      </c>
      <c r="I81" s="195">
        <f>I79-I80</f>
        <v>0</v>
      </c>
      <c r="J81" s="195">
        <f>J79-J80</f>
        <v>0</v>
      </c>
      <c r="K81" s="195">
        <f>K79-K80</f>
        <v>0</v>
      </c>
      <c r="L81" s="195">
        <f t="shared" ref="L81:Y81" si="24">L79-L80</f>
        <v>0</v>
      </c>
      <c r="M81" s="195">
        <f t="shared" si="24"/>
        <v>0</v>
      </c>
      <c r="N81" s="195">
        <f t="shared" si="24"/>
        <v>0</v>
      </c>
      <c r="O81" s="195">
        <f t="shared" si="24"/>
        <v>0</v>
      </c>
      <c r="P81" s="195">
        <f t="shared" si="24"/>
        <v>0</v>
      </c>
      <c r="Q81" s="195">
        <f t="shared" si="24"/>
        <v>0</v>
      </c>
      <c r="R81" s="195">
        <f t="shared" si="24"/>
        <v>0</v>
      </c>
      <c r="S81" s="195">
        <f t="shared" si="24"/>
        <v>0</v>
      </c>
      <c r="T81" s="195">
        <f t="shared" si="24"/>
        <v>0</v>
      </c>
      <c r="U81" s="195">
        <f t="shared" si="24"/>
        <v>0</v>
      </c>
      <c r="V81" s="195">
        <f t="shared" si="24"/>
        <v>0</v>
      </c>
      <c r="W81" s="195">
        <f>W79-W80</f>
        <v>0</v>
      </c>
      <c r="X81" s="195">
        <f t="shared" si="24"/>
        <v>0</v>
      </c>
      <c r="Y81" s="195">
        <f t="shared" si="24"/>
        <v>0</v>
      </c>
      <c r="Z81" s="196">
        <f t="shared" si="22"/>
        <v>0</v>
      </c>
    </row>
    <row r="82" spans="1:26" s="131" customFormat="1" ht="20.100000000000001" customHeight="1" thickBot="1" x14ac:dyDescent="0.2">
      <c r="A82" s="126"/>
      <c r="B82" s="197" t="s">
        <v>81</v>
      </c>
      <c r="C82" s="198"/>
      <c r="D82" s="198"/>
      <c r="E82" s="198"/>
      <c r="F82" s="199"/>
      <c r="G82" s="200"/>
      <c r="H82" s="201"/>
      <c r="I82" s="202"/>
      <c r="J82" s="202"/>
      <c r="K82" s="202"/>
      <c r="L82" s="202"/>
      <c r="M82" s="202"/>
      <c r="N82" s="202"/>
      <c r="O82" s="202"/>
      <c r="P82" s="202"/>
      <c r="Q82" s="202"/>
      <c r="R82" s="202"/>
      <c r="S82" s="202"/>
      <c r="T82" s="202"/>
      <c r="U82" s="202"/>
      <c r="V82" s="202"/>
      <c r="W82" s="202"/>
      <c r="X82" s="202"/>
      <c r="Y82" s="202"/>
      <c r="Z82" s="203" t="s">
        <v>94</v>
      </c>
    </row>
    <row r="83" spans="1:26" s="125" customFormat="1" ht="20.100000000000001" customHeight="1" x14ac:dyDescent="0.15">
      <c r="B83" s="124"/>
      <c r="C83" s="124"/>
      <c r="D83" s="124"/>
      <c r="E83" s="124"/>
      <c r="F83" s="124"/>
      <c r="G83" s="124"/>
      <c r="H83" s="124"/>
      <c r="I83" s="124"/>
      <c r="J83" s="124"/>
      <c r="K83" s="124"/>
      <c r="L83" s="124"/>
      <c r="M83" s="124"/>
      <c r="N83" s="124"/>
      <c r="O83" s="124"/>
      <c r="P83" s="124"/>
      <c r="Q83" s="124"/>
      <c r="R83" s="124"/>
      <c r="S83" s="124"/>
      <c r="T83" s="124"/>
      <c r="U83" s="124"/>
      <c r="V83" s="124"/>
      <c r="W83" s="124"/>
      <c r="X83" s="124"/>
      <c r="Y83" s="124"/>
      <c r="Z83" s="124"/>
    </row>
    <row r="84" spans="1:26" s="125" customFormat="1" ht="20.100000000000001" customHeight="1" thickBot="1" x14ac:dyDescent="0.2">
      <c r="B84" s="121" t="s">
        <v>107</v>
      </c>
      <c r="C84" s="112" t="s">
        <v>82</v>
      </c>
      <c r="D84" s="112"/>
      <c r="E84" s="112"/>
      <c r="F84" s="124"/>
      <c r="G84" s="124"/>
      <c r="H84" s="124"/>
      <c r="I84" s="124"/>
      <c r="J84" s="163"/>
      <c r="K84" s="124"/>
      <c r="L84" s="124"/>
      <c r="M84" s="124"/>
      <c r="N84" s="124"/>
      <c r="O84" s="124"/>
      <c r="P84" s="124"/>
      <c r="Q84" s="124"/>
      <c r="R84" s="124"/>
      <c r="S84" s="124"/>
      <c r="T84" s="124"/>
      <c r="U84" s="124"/>
      <c r="V84" s="124"/>
      <c r="W84" s="124"/>
      <c r="X84" s="124"/>
      <c r="Y84" s="123"/>
      <c r="Z84" s="123" t="s">
        <v>131</v>
      </c>
    </row>
    <row r="85" spans="1:26" s="125" customFormat="1" ht="20.100000000000001" customHeight="1" x14ac:dyDescent="0.15">
      <c r="A85" s="124"/>
      <c r="B85" s="920" t="s">
        <v>113</v>
      </c>
      <c r="C85" s="921"/>
      <c r="D85" s="921"/>
      <c r="E85" s="921"/>
      <c r="F85" s="922"/>
      <c r="G85" s="340" t="s">
        <v>67</v>
      </c>
      <c r="H85" s="342"/>
      <c r="I85" s="341"/>
      <c r="J85" s="341"/>
      <c r="K85" s="911" t="s">
        <v>147</v>
      </c>
      <c r="L85" s="911"/>
      <c r="M85" s="911"/>
      <c r="N85" s="911"/>
      <c r="O85" s="911"/>
      <c r="P85" s="911"/>
      <c r="Q85" s="911"/>
      <c r="R85" s="911"/>
      <c r="S85" s="911"/>
      <c r="T85" s="911"/>
      <c r="U85" s="911"/>
      <c r="V85" s="911"/>
      <c r="W85" s="911"/>
      <c r="X85" s="911"/>
      <c r="Y85" s="912"/>
      <c r="Z85" s="914" t="s">
        <v>151</v>
      </c>
    </row>
    <row r="86" spans="1:26" s="125" customFormat="1" ht="20.100000000000001" customHeight="1" thickBot="1" x14ac:dyDescent="0.2">
      <c r="A86" s="124"/>
      <c r="B86" s="923"/>
      <c r="C86" s="924"/>
      <c r="D86" s="924"/>
      <c r="E86" s="924"/>
      <c r="F86" s="925"/>
      <c r="G86" s="110" t="s">
        <v>192</v>
      </c>
      <c r="H86" s="110" t="s">
        <v>193</v>
      </c>
      <c r="I86" s="406" t="s">
        <v>194</v>
      </c>
      <c r="J86" s="406" t="s">
        <v>195</v>
      </c>
      <c r="K86" s="406" t="s">
        <v>196</v>
      </c>
      <c r="L86" s="406" t="s">
        <v>197</v>
      </c>
      <c r="M86" s="406" t="s">
        <v>198</v>
      </c>
      <c r="N86" s="406" t="s">
        <v>199</v>
      </c>
      <c r="O86" s="406" t="s">
        <v>200</v>
      </c>
      <c r="P86" s="406" t="s">
        <v>201</v>
      </c>
      <c r="Q86" s="406" t="s">
        <v>202</v>
      </c>
      <c r="R86" s="406" t="s">
        <v>203</v>
      </c>
      <c r="S86" s="406" t="s">
        <v>204</v>
      </c>
      <c r="T86" s="406" t="s">
        <v>205</v>
      </c>
      <c r="U86" s="406" t="s">
        <v>206</v>
      </c>
      <c r="V86" s="406" t="s">
        <v>207</v>
      </c>
      <c r="W86" s="406" t="s">
        <v>208</v>
      </c>
      <c r="X86" s="406" t="s">
        <v>209</v>
      </c>
      <c r="Y86" s="407" t="s">
        <v>210</v>
      </c>
      <c r="Z86" s="915"/>
    </row>
    <row r="87" spans="1:26" s="131" customFormat="1" ht="20.100000000000001" customHeight="1" x14ac:dyDescent="0.15">
      <c r="A87" s="126"/>
      <c r="B87" s="204" t="s">
        <v>119</v>
      </c>
      <c r="C87" s="140"/>
      <c r="D87" s="140"/>
      <c r="E87" s="587"/>
      <c r="F87" s="164"/>
      <c r="G87" s="114"/>
      <c r="H87" s="205"/>
      <c r="I87" s="206"/>
      <c r="J87" s="207"/>
      <c r="K87" s="207"/>
      <c r="L87" s="208"/>
      <c r="M87" s="208"/>
      <c r="N87" s="208"/>
      <c r="O87" s="208"/>
      <c r="P87" s="208"/>
      <c r="Q87" s="208"/>
      <c r="R87" s="208"/>
      <c r="S87" s="208"/>
      <c r="T87" s="208"/>
      <c r="U87" s="208"/>
      <c r="V87" s="208"/>
      <c r="W87" s="208"/>
      <c r="X87" s="208"/>
      <c r="Y87" s="209"/>
      <c r="Z87" s="305"/>
    </row>
    <row r="88" spans="1:26" s="131" customFormat="1" ht="20.100000000000001" customHeight="1" x14ac:dyDescent="0.15">
      <c r="A88" s="126"/>
      <c r="B88" s="204"/>
      <c r="C88" s="210" t="s">
        <v>155</v>
      </c>
      <c r="D88" s="135"/>
      <c r="E88" s="140"/>
      <c r="F88" s="169"/>
      <c r="G88" s="211">
        <f t="shared" ref="G88:Y88" si="25">G80</f>
        <v>0</v>
      </c>
      <c r="H88" s="212">
        <f t="shared" si="25"/>
        <v>0</v>
      </c>
      <c r="I88" s="213">
        <f t="shared" si="25"/>
        <v>0</v>
      </c>
      <c r="J88" s="212">
        <f t="shared" si="25"/>
        <v>0</v>
      </c>
      <c r="K88" s="212">
        <f t="shared" si="25"/>
        <v>0</v>
      </c>
      <c r="L88" s="212">
        <f t="shared" si="25"/>
        <v>0</v>
      </c>
      <c r="M88" s="212">
        <f t="shared" si="25"/>
        <v>0</v>
      </c>
      <c r="N88" s="212">
        <f t="shared" si="25"/>
        <v>0</v>
      </c>
      <c r="O88" s="212">
        <f t="shared" si="25"/>
        <v>0</v>
      </c>
      <c r="P88" s="212">
        <f t="shared" si="25"/>
        <v>0</v>
      </c>
      <c r="Q88" s="212">
        <f t="shared" si="25"/>
        <v>0</v>
      </c>
      <c r="R88" s="212">
        <f t="shared" si="25"/>
        <v>0</v>
      </c>
      <c r="S88" s="212">
        <f t="shared" si="25"/>
        <v>0</v>
      </c>
      <c r="T88" s="212">
        <f t="shared" si="25"/>
        <v>0</v>
      </c>
      <c r="U88" s="212">
        <f t="shared" si="25"/>
        <v>0</v>
      </c>
      <c r="V88" s="212">
        <f t="shared" si="25"/>
        <v>0</v>
      </c>
      <c r="W88" s="212">
        <f t="shared" si="25"/>
        <v>0</v>
      </c>
      <c r="X88" s="212">
        <f t="shared" si="25"/>
        <v>0</v>
      </c>
      <c r="Y88" s="214">
        <f t="shared" si="25"/>
        <v>0</v>
      </c>
      <c r="Z88" s="592"/>
    </row>
    <row r="89" spans="1:26" s="131" customFormat="1" ht="20.100000000000001" customHeight="1" x14ac:dyDescent="0.15">
      <c r="A89" s="126"/>
      <c r="B89" s="215"/>
      <c r="C89" s="216" t="s">
        <v>78</v>
      </c>
      <c r="D89" s="144"/>
      <c r="E89" s="144"/>
      <c r="F89" s="178"/>
      <c r="G89" s="217">
        <f t="shared" ref="G89:Y89" si="26">G70</f>
        <v>0</v>
      </c>
      <c r="H89" s="218">
        <f t="shared" si="26"/>
        <v>0</v>
      </c>
      <c r="I89" s="219">
        <f t="shared" si="26"/>
        <v>0</v>
      </c>
      <c r="J89" s="218">
        <f t="shared" si="26"/>
        <v>0</v>
      </c>
      <c r="K89" s="218">
        <f t="shared" si="26"/>
        <v>0</v>
      </c>
      <c r="L89" s="218">
        <f t="shared" si="26"/>
        <v>0</v>
      </c>
      <c r="M89" s="218">
        <f t="shared" si="26"/>
        <v>0</v>
      </c>
      <c r="N89" s="218">
        <f t="shared" si="26"/>
        <v>0</v>
      </c>
      <c r="O89" s="218">
        <f t="shared" si="26"/>
        <v>0</v>
      </c>
      <c r="P89" s="218">
        <f t="shared" si="26"/>
        <v>0</v>
      </c>
      <c r="Q89" s="218">
        <f t="shared" si="26"/>
        <v>0</v>
      </c>
      <c r="R89" s="218">
        <f t="shared" si="26"/>
        <v>0</v>
      </c>
      <c r="S89" s="218">
        <f t="shared" si="26"/>
        <v>0</v>
      </c>
      <c r="T89" s="218">
        <f t="shared" si="26"/>
        <v>0</v>
      </c>
      <c r="U89" s="218">
        <f t="shared" si="26"/>
        <v>0</v>
      </c>
      <c r="V89" s="218">
        <f t="shared" si="26"/>
        <v>0</v>
      </c>
      <c r="W89" s="218">
        <f t="shared" si="26"/>
        <v>0</v>
      </c>
      <c r="X89" s="218">
        <f t="shared" si="26"/>
        <v>0</v>
      </c>
      <c r="Y89" s="220">
        <f t="shared" si="26"/>
        <v>0</v>
      </c>
      <c r="Z89" s="592"/>
    </row>
    <row r="90" spans="1:26" s="131" customFormat="1" ht="20.100000000000001" customHeight="1" x14ac:dyDescent="0.15">
      <c r="A90" s="126"/>
      <c r="B90" s="204" t="s">
        <v>120</v>
      </c>
      <c r="C90" s="140"/>
      <c r="D90" s="140"/>
      <c r="E90" s="221"/>
      <c r="F90" s="222"/>
      <c r="G90" s="223"/>
      <c r="H90" s="224"/>
      <c r="I90" s="225"/>
      <c r="J90" s="225"/>
      <c r="K90" s="225"/>
      <c r="L90" s="225"/>
      <c r="M90" s="225"/>
      <c r="N90" s="225"/>
      <c r="O90" s="225"/>
      <c r="P90" s="225"/>
      <c r="Q90" s="225"/>
      <c r="R90" s="225"/>
      <c r="S90" s="225"/>
      <c r="T90" s="225"/>
      <c r="U90" s="225"/>
      <c r="V90" s="225"/>
      <c r="W90" s="225"/>
      <c r="X90" s="225"/>
      <c r="Y90" s="226"/>
      <c r="Z90" s="593"/>
    </row>
    <row r="91" spans="1:26" s="131" customFormat="1" ht="20.100000000000001" customHeight="1" x14ac:dyDescent="0.15">
      <c r="A91" s="126"/>
      <c r="B91" s="204"/>
      <c r="C91" s="210" t="s">
        <v>83</v>
      </c>
      <c r="D91" s="135"/>
      <c r="E91" s="140"/>
      <c r="F91" s="169"/>
      <c r="G91" s="227"/>
      <c r="H91" s="224"/>
      <c r="I91" s="225"/>
      <c r="J91" s="225"/>
      <c r="K91" s="225"/>
      <c r="L91" s="225"/>
      <c r="M91" s="225"/>
      <c r="N91" s="225"/>
      <c r="O91" s="225"/>
      <c r="P91" s="225"/>
      <c r="Q91" s="225"/>
      <c r="R91" s="225"/>
      <c r="S91" s="225"/>
      <c r="T91" s="225"/>
      <c r="U91" s="225"/>
      <c r="V91" s="225"/>
      <c r="W91" s="225"/>
      <c r="X91" s="225"/>
      <c r="Y91" s="226"/>
      <c r="Z91" s="594"/>
    </row>
    <row r="92" spans="1:26" s="131" customFormat="1" ht="20.100000000000001" customHeight="1" x14ac:dyDescent="0.15">
      <c r="A92" s="126"/>
      <c r="B92" s="228"/>
      <c r="C92" s="216" t="s">
        <v>84</v>
      </c>
      <c r="D92" s="144"/>
      <c r="E92" s="140"/>
      <c r="F92" s="178"/>
      <c r="G92" s="223"/>
      <c r="H92" s="205"/>
      <c r="I92" s="208"/>
      <c r="J92" s="208"/>
      <c r="K92" s="208"/>
      <c r="L92" s="208"/>
      <c r="M92" s="208"/>
      <c r="N92" s="208"/>
      <c r="O92" s="208"/>
      <c r="P92" s="208"/>
      <c r="Q92" s="208"/>
      <c r="R92" s="208"/>
      <c r="S92" s="208"/>
      <c r="T92" s="208"/>
      <c r="U92" s="208"/>
      <c r="V92" s="208"/>
      <c r="W92" s="208"/>
      <c r="X92" s="208"/>
      <c r="Y92" s="209"/>
      <c r="Z92" s="245"/>
    </row>
    <row r="93" spans="1:26" s="131" customFormat="1" ht="20.100000000000001" customHeight="1" x14ac:dyDescent="0.15">
      <c r="A93" s="126"/>
      <c r="B93" s="204" t="s">
        <v>121</v>
      </c>
      <c r="C93" s="221"/>
      <c r="D93" s="140"/>
      <c r="E93" s="221"/>
      <c r="F93" s="164"/>
      <c r="G93" s="229"/>
      <c r="H93" s="115"/>
      <c r="I93" s="230"/>
      <c r="J93" s="115"/>
      <c r="K93" s="115"/>
      <c r="L93" s="115"/>
      <c r="M93" s="115"/>
      <c r="N93" s="115"/>
      <c r="O93" s="115"/>
      <c r="P93" s="115"/>
      <c r="Q93" s="115"/>
      <c r="R93" s="115"/>
      <c r="S93" s="115"/>
      <c r="T93" s="115"/>
      <c r="U93" s="115"/>
      <c r="V93" s="115"/>
      <c r="W93" s="115"/>
      <c r="X93" s="115"/>
      <c r="Y93" s="111"/>
      <c r="Z93" s="593"/>
    </row>
    <row r="94" spans="1:26" s="131" customFormat="1" ht="20.100000000000001" customHeight="1" x14ac:dyDescent="0.15">
      <c r="A94" s="126"/>
      <c r="B94" s="204"/>
      <c r="C94" s="210" t="s">
        <v>85</v>
      </c>
      <c r="D94" s="135"/>
      <c r="E94" s="140"/>
      <c r="F94" s="169"/>
      <c r="G94" s="231">
        <f t="shared" ref="G94:R94" si="27">G92*G95</f>
        <v>0</v>
      </c>
      <c r="H94" s="171">
        <f t="shared" si="27"/>
        <v>0</v>
      </c>
      <c r="I94" s="232">
        <f t="shared" si="27"/>
        <v>0</v>
      </c>
      <c r="J94" s="233">
        <f>J92*J95</f>
        <v>0</v>
      </c>
      <c r="K94" s="171">
        <f t="shared" si="27"/>
        <v>0</v>
      </c>
      <c r="L94" s="171">
        <f t="shared" si="27"/>
        <v>0</v>
      </c>
      <c r="M94" s="171">
        <f t="shared" si="27"/>
        <v>0</v>
      </c>
      <c r="N94" s="171">
        <f t="shared" si="27"/>
        <v>0</v>
      </c>
      <c r="O94" s="171">
        <f t="shared" si="27"/>
        <v>0</v>
      </c>
      <c r="P94" s="171">
        <f t="shared" si="27"/>
        <v>0</v>
      </c>
      <c r="Q94" s="171">
        <f t="shared" si="27"/>
        <v>0</v>
      </c>
      <c r="R94" s="171">
        <f t="shared" si="27"/>
        <v>0</v>
      </c>
      <c r="S94" s="171">
        <f t="shared" ref="S94:Y94" si="28">S92*S95</f>
        <v>0</v>
      </c>
      <c r="T94" s="171">
        <f t="shared" si="28"/>
        <v>0</v>
      </c>
      <c r="U94" s="171">
        <f t="shared" si="28"/>
        <v>0</v>
      </c>
      <c r="V94" s="171">
        <f t="shared" si="28"/>
        <v>0</v>
      </c>
      <c r="W94" s="171">
        <f>W92*W95</f>
        <v>0</v>
      </c>
      <c r="X94" s="171">
        <f t="shared" si="28"/>
        <v>0</v>
      </c>
      <c r="Y94" s="234">
        <f t="shared" si="28"/>
        <v>0</v>
      </c>
      <c r="Z94" s="592"/>
    </row>
    <row r="95" spans="1:26" s="131" customFormat="1" ht="20.100000000000001" customHeight="1" thickBot="1" x14ac:dyDescent="0.2">
      <c r="A95" s="126"/>
      <c r="B95" s="235"/>
      <c r="C95" s="236"/>
      <c r="D95" s="237" t="s">
        <v>86</v>
      </c>
      <c r="E95" s="652"/>
      <c r="F95" s="588"/>
      <c r="G95" s="238">
        <v>1</v>
      </c>
      <c r="H95" s="239">
        <f>G95/(1+$E$95)</f>
        <v>1</v>
      </c>
      <c r="I95" s="240">
        <f>H95/(1+$E$95)</f>
        <v>1</v>
      </c>
      <c r="J95" s="239">
        <f>I95/(1+$E$95)</f>
        <v>1</v>
      </c>
      <c r="K95" s="239">
        <f t="shared" ref="K95:Q95" si="29">J95/(1+$E$95)</f>
        <v>1</v>
      </c>
      <c r="L95" s="239">
        <f t="shared" si="29"/>
        <v>1</v>
      </c>
      <c r="M95" s="239">
        <f t="shared" si="29"/>
        <v>1</v>
      </c>
      <c r="N95" s="239">
        <f t="shared" si="29"/>
        <v>1</v>
      </c>
      <c r="O95" s="239">
        <f t="shared" si="29"/>
        <v>1</v>
      </c>
      <c r="P95" s="239">
        <f t="shared" si="29"/>
        <v>1</v>
      </c>
      <c r="Q95" s="239">
        <f t="shared" si="29"/>
        <v>1</v>
      </c>
      <c r="R95" s="239">
        <f t="shared" ref="R95:Y95" si="30">Q95/(1+$E$95)</f>
        <v>1</v>
      </c>
      <c r="S95" s="239">
        <f t="shared" si="30"/>
        <v>1</v>
      </c>
      <c r="T95" s="239">
        <f t="shared" si="30"/>
        <v>1</v>
      </c>
      <c r="U95" s="239">
        <f t="shared" si="30"/>
        <v>1</v>
      </c>
      <c r="V95" s="239">
        <f t="shared" si="30"/>
        <v>1</v>
      </c>
      <c r="W95" s="239">
        <f>U95/(1+$E$95)</f>
        <v>1</v>
      </c>
      <c r="X95" s="239">
        <f>V95/(1+$E$95)</f>
        <v>1</v>
      </c>
      <c r="Y95" s="241">
        <f t="shared" si="30"/>
        <v>1</v>
      </c>
      <c r="Z95" s="303"/>
    </row>
    <row r="96" spans="1:26" s="125" customFormat="1" ht="20.100000000000001" customHeight="1" x14ac:dyDescent="0.15">
      <c r="B96" s="124"/>
      <c r="C96" s="124"/>
      <c r="D96" s="124"/>
      <c r="E96" s="124"/>
      <c r="F96" s="124"/>
      <c r="G96" s="124"/>
      <c r="H96" s="124"/>
      <c r="I96" s="124"/>
      <c r="J96" s="124"/>
      <c r="K96" s="124"/>
      <c r="L96" s="124"/>
      <c r="M96" s="124"/>
      <c r="N96" s="124"/>
      <c r="O96" s="124"/>
      <c r="P96" s="124"/>
      <c r="Q96" s="124"/>
      <c r="R96" s="124"/>
      <c r="S96" s="124"/>
      <c r="T96" s="124"/>
      <c r="U96" s="124"/>
      <c r="V96" s="124"/>
      <c r="W96" s="124"/>
      <c r="X96" s="124"/>
      <c r="Y96" s="124"/>
      <c r="Z96" s="124"/>
    </row>
    <row r="97" spans="1:26" s="124" customFormat="1" ht="20.100000000000001" customHeight="1" thickBot="1" x14ac:dyDescent="0.2">
      <c r="B97" s="162" t="s">
        <v>122</v>
      </c>
      <c r="C97" s="140" t="s">
        <v>87</v>
      </c>
      <c r="D97" s="140"/>
      <c r="E97" s="140"/>
      <c r="J97" s="163"/>
      <c r="Z97" s="123" t="s">
        <v>131</v>
      </c>
    </row>
    <row r="98" spans="1:26" s="125" customFormat="1" ht="20.100000000000001" customHeight="1" x14ac:dyDescent="0.15">
      <c r="A98" s="124"/>
      <c r="B98" s="920" t="s">
        <v>113</v>
      </c>
      <c r="C98" s="921"/>
      <c r="D98" s="921"/>
      <c r="E98" s="921"/>
      <c r="F98" s="922"/>
      <c r="G98" s="341" t="s">
        <v>67</v>
      </c>
      <c r="H98" s="342"/>
      <c r="I98" s="341"/>
      <c r="J98" s="341"/>
      <c r="K98" s="911" t="s">
        <v>147</v>
      </c>
      <c r="L98" s="911"/>
      <c r="M98" s="911"/>
      <c r="N98" s="911"/>
      <c r="O98" s="911"/>
      <c r="P98" s="911"/>
      <c r="Q98" s="911"/>
      <c r="R98" s="911"/>
      <c r="S98" s="911"/>
      <c r="T98" s="911"/>
      <c r="U98" s="911"/>
      <c r="V98" s="911"/>
      <c r="W98" s="911"/>
      <c r="X98" s="911"/>
      <c r="Y98" s="912"/>
      <c r="Z98" s="914" t="s">
        <v>151</v>
      </c>
    </row>
    <row r="99" spans="1:26" s="125" customFormat="1" ht="20.100000000000001" customHeight="1" thickBot="1" x14ac:dyDescent="0.2">
      <c r="A99" s="124"/>
      <c r="B99" s="923"/>
      <c r="C99" s="924"/>
      <c r="D99" s="924"/>
      <c r="E99" s="924"/>
      <c r="F99" s="925"/>
      <c r="G99" s="589" t="s">
        <v>192</v>
      </c>
      <c r="H99" s="110" t="s">
        <v>193</v>
      </c>
      <c r="I99" s="406" t="s">
        <v>194</v>
      </c>
      <c r="J99" s="406" t="s">
        <v>195</v>
      </c>
      <c r="K99" s="406" t="s">
        <v>196</v>
      </c>
      <c r="L99" s="406" t="s">
        <v>197</v>
      </c>
      <c r="M99" s="406" t="s">
        <v>198</v>
      </c>
      <c r="N99" s="406" t="s">
        <v>199</v>
      </c>
      <c r="O99" s="406" t="s">
        <v>200</v>
      </c>
      <c r="P99" s="406" t="s">
        <v>201</v>
      </c>
      <c r="Q99" s="406" t="s">
        <v>202</v>
      </c>
      <c r="R99" s="406" t="s">
        <v>203</v>
      </c>
      <c r="S99" s="406" t="s">
        <v>204</v>
      </c>
      <c r="T99" s="406" t="s">
        <v>205</v>
      </c>
      <c r="U99" s="406" t="s">
        <v>206</v>
      </c>
      <c r="V99" s="406" t="s">
        <v>207</v>
      </c>
      <c r="W99" s="406" t="s">
        <v>208</v>
      </c>
      <c r="X99" s="406" t="s">
        <v>209</v>
      </c>
      <c r="Y99" s="407" t="s">
        <v>210</v>
      </c>
      <c r="Z99" s="915"/>
    </row>
    <row r="100" spans="1:26" s="125" customFormat="1" ht="30" customHeight="1" x14ac:dyDescent="0.15">
      <c r="A100" s="124"/>
      <c r="B100" s="242"/>
      <c r="C100" s="243" t="s">
        <v>182</v>
      </c>
      <c r="D100" s="244"/>
      <c r="E100" s="244"/>
      <c r="F100" s="591"/>
      <c r="G100" s="590"/>
      <c r="H100" s="304"/>
      <c r="I100" s="304"/>
      <c r="J100" s="304"/>
      <c r="K100" s="304"/>
      <c r="L100" s="304"/>
      <c r="M100" s="304"/>
      <c r="N100" s="304"/>
      <c r="O100" s="304"/>
      <c r="P100" s="304"/>
      <c r="Q100" s="304"/>
      <c r="R100" s="304"/>
      <c r="S100" s="304"/>
      <c r="T100" s="304"/>
      <c r="U100" s="304"/>
      <c r="V100" s="304"/>
      <c r="W100" s="304"/>
      <c r="X100" s="304"/>
      <c r="Y100" s="304"/>
      <c r="Z100" s="305">
        <f>SUM(G100:Y100)</f>
        <v>0</v>
      </c>
    </row>
    <row r="101" spans="1:26" s="126" customFormat="1" ht="30" customHeight="1" thickBot="1" x14ac:dyDescent="0.2">
      <c r="B101" s="161"/>
      <c r="C101" s="237" t="s">
        <v>168</v>
      </c>
      <c r="D101" s="237"/>
      <c r="E101" s="237"/>
      <c r="F101" s="246"/>
      <c r="G101" s="237">
        <f t="shared" ref="G101:Y101" si="31">SUM(G100:G100)</f>
        <v>0</v>
      </c>
      <c r="H101" s="302">
        <f t="shared" si="31"/>
        <v>0</v>
      </c>
      <c r="I101" s="302">
        <f t="shared" si="31"/>
        <v>0</v>
      </c>
      <c r="J101" s="302">
        <f t="shared" si="31"/>
        <v>0</v>
      </c>
      <c r="K101" s="302">
        <f t="shared" si="31"/>
        <v>0</v>
      </c>
      <c r="L101" s="302">
        <f t="shared" si="31"/>
        <v>0</v>
      </c>
      <c r="M101" s="302">
        <f t="shared" si="31"/>
        <v>0</v>
      </c>
      <c r="N101" s="302">
        <f t="shared" si="31"/>
        <v>0</v>
      </c>
      <c r="O101" s="302">
        <f t="shared" si="31"/>
        <v>0</v>
      </c>
      <c r="P101" s="302">
        <f t="shared" si="31"/>
        <v>0</v>
      </c>
      <c r="Q101" s="302">
        <f t="shared" si="31"/>
        <v>0</v>
      </c>
      <c r="R101" s="302">
        <f t="shared" si="31"/>
        <v>0</v>
      </c>
      <c r="S101" s="302">
        <f t="shared" si="31"/>
        <v>0</v>
      </c>
      <c r="T101" s="302">
        <f t="shared" si="31"/>
        <v>0</v>
      </c>
      <c r="U101" s="302">
        <f t="shared" si="31"/>
        <v>0</v>
      </c>
      <c r="V101" s="302">
        <f t="shared" si="31"/>
        <v>0</v>
      </c>
      <c r="W101" s="302">
        <f t="shared" si="31"/>
        <v>0</v>
      </c>
      <c r="X101" s="302">
        <f t="shared" si="31"/>
        <v>0</v>
      </c>
      <c r="Y101" s="302">
        <f t="shared" si="31"/>
        <v>0</v>
      </c>
      <c r="Z101" s="303">
        <f>SUM(G101:Y101)</f>
        <v>0</v>
      </c>
    </row>
    <row r="102" spans="1:26" s="118" customFormat="1" ht="20.100000000000001" customHeight="1" x14ac:dyDescent="0.15"/>
    <row r="103" spans="1:26" s="119" customFormat="1" ht="20.100000000000001" customHeight="1" x14ac:dyDescent="0.15">
      <c r="Y103" s="291" t="s">
        <v>145</v>
      </c>
      <c r="Z103" s="292"/>
    </row>
    <row r="104" spans="1:26" s="249" customFormat="1" ht="20.100000000000001" customHeight="1" x14ac:dyDescent="0.15">
      <c r="B104" s="248" t="s">
        <v>135</v>
      </c>
      <c r="C104" s="249" t="s">
        <v>143</v>
      </c>
      <c r="J104" s="123" t="s">
        <v>124</v>
      </c>
      <c r="K104" s="249" t="s">
        <v>347</v>
      </c>
    </row>
    <row r="105" spans="1:26" s="249" customFormat="1" ht="20.100000000000001" customHeight="1" x14ac:dyDescent="0.15">
      <c r="B105" s="248" t="s">
        <v>123</v>
      </c>
      <c r="C105" s="250" t="s">
        <v>14</v>
      </c>
      <c r="D105" s="250"/>
      <c r="E105" s="250"/>
      <c r="F105" s="250"/>
      <c r="G105" s="250"/>
      <c r="H105" s="250"/>
      <c r="I105" s="250"/>
      <c r="J105" s="123" t="s">
        <v>101</v>
      </c>
      <c r="K105" s="249" t="s">
        <v>280</v>
      </c>
      <c r="L105" s="251"/>
      <c r="M105" s="250"/>
      <c r="N105" s="250"/>
      <c r="O105" s="250"/>
      <c r="P105" s="250"/>
      <c r="Q105" s="250"/>
      <c r="R105" s="250"/>
      <c r="S105" s="250"/>
      <c r="T105" s="250"/>
      <c r="U105" s="250"/>
      <c r="V105" s="250"/>
      <c r="W105" s="250"/>
      <c r="X105" s="250"/>
      <c r="Y105" s="250"/>
      <c r="Z105" s="250"/>
    </row>
    <row r="106" spans="1:26" s="249" customFormat="1" ht="20.100000000000001" customHeight="1" x14ac:dyDescent="0.15">
      <c r="B106" s="248" t="s">
        <v>8</v>
      </c>
      <c r="C106" s="251" t="s">
        <v>16</v>
      </c>
      <c r="D106" s="250"/>
      <c r="E106" s="250"/>
      <c r="F106" s="250"/>
      <c r="G106" s="250"/>
      <c r="H106" s="250"/>
      <c r="I106" s="250"/>
      <c r="J106" s="248" t="s">
        <v>8</v>
      </c>
      <c r="K106" s="250" t="s">
        <v>126</v>
      </c>
      <c r="L106" s="250"/>
      <c r="M106" s="250"/>
      <c r="N106" s="250"/>
      <c r="O106" s="250"/>
      <c r="P106" s="250"/>
      <c r="Q106" s="250"/>
      <c r="R106" s="250"/>
      <c r="S106" s="250"/>
      <c r="T106" s="250"/>
      <c r="U106" s="250"/>
      <c r="V106" s="250"/>
      <c r="W106" s="250"/>
      <c r="X106" s="250"/>
      <c r="Y106" s="250"/>
      <c r="Z106" s="250"/>
    </row>
    <row r="107" spans="1:26" s="249" customFormat="1" ht="20.100000000000001" customHeight="1" x14ac:dyDescent="0.15">
      <c r="B107" s="123" t="s">
        <v>8</v>
      </c>
      <c r="C107" s="252" t="s">
        <v>133</v>
      </c>
      <c r="F107" s="251"/>
      <c r="J107" s="248" t="s">
        <v>124</v>
      </c>
      <c r="K107" s="249" t="s">
        <v>279</v>
      </c>
    </row>
    <row r="108" spans="1:26" s="249" customFormat="1" ht="20.100000000000001" customHeight="1" x14ac:dyDescent="0.15">
      <c r="B108" s="123" t="s">
        <v>8</v>
      </c>
      <c r="C108" s="250" t="s">
        <v>65</v>
      </c>
      <c r="G108" s="251"/>
      <c r="H108" s="251"/>
      <c r="I108" s="251"/>
      <c r="J108" s="251"/>
      <c r="K108" s="251"/>
      <c r="L108" s="251"/>
      <c r="M108" s="251"/>
      <c r="N108" s="251"/>
      <c r="O108" s="251"/>
      <c r="P108" s="251"/>
      <c r="Q108" s="251"/>
      <c r="R108" s="251"/>
      <c r="S108" s="251"/>
      <c r="T108" s="251"/>
      <c r="U108" s="251"/>
      <c r="V108" s="251"/>
      <c r="W108" s="251"/>
      <c r="X108" s="251"/>
      <c r="Y108" s="251"/>
      <c r="Z108" s="251"/>
    </row>
    <row r="109" spans="1:26" ht="49.5" customHeight="1" x14ac:dyDescent="0.15"/>
    <row r="110" spans="1:26" ht="49.5" customHeight="1" x14ac:dyDescent="0.15"/>
    <row r="111" spans="1:26" ht="49.5" customHeight="1" x14ac:dyDescent="0.15"/>
    <row r="112" spans="1:26" ht="49.5" customHeight="1" x14ac:dyDescent="0.15"/>
    <row r="113" ht="49.5" customHeight="1" x14ac:dyDescent="0.15"/>
    <row r="114" ht="49.5" customHeight="1" x14ac:dyDescent="0.15"/>
  </sheetData>
  <mergeCells count="15">
    <mergeCell ref="B98:F99"/>
    <mergeCell ref="Z98:Z99"/>
    <mergeCell ref="Z66:Z67"/>
    <mergeCell ref="K98:Y98"/>
    <mergeCell ref="Z85:Z86"/>
    <mergeCell ref="K5:Y5"/>
    <mergeCell ref="K66:Y66"/>
    <mergeCell ref="K85:Y85"/>
    <mergeCell ref="B1:Z1"/>
    <mergeCell ref="Z5:Z6"/>
    <mergeCell ref="G5:H5"/>
    <mergeCell ref="B2:Z2"/>
    <mergeCell ref="I5:J5"/>
    <mergeCell ref="B66:F67"/>
    <mergeCell ref="B85:F86"/>
  </mergeCells>
  <phoneticPr fontId="2"/>
  <pageMargins left="0.78740157480314965" right="0.78740157480314965" top="0.78740157480314965" bottom="0.78740157480314965" header="0.51181102362204722" footer="0.78740157480314965"/>
  <pageSetup paperSize="8" scale="3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様式1-3</vt:lpstr>
      <vt:lpstr>様式2-2</vt:lpstr>
      <vt:lpstr>様式2-3</vt:lpstr>
      <vt:lpstr>様式2-4</vt:lpstr>
      <vt:lpstr>様式6-5-1</vt:lpstr>
      <vt:lpstr>様式6-5-2</vt:lpstr>
      <vt:lpstr>様式7-3</vt:lpstr>
      <vt:lpstr>様式7-5</vt:lpstr>
      <vt:lpstr>'様式2-2'!Print_Area</vt:lpstr>
      <vt:lpstr>'様式2-3'!Print_Area</vt:lpstr>
      <vt:lpstr>'様式2-4'!Print_Area</vt:lpstr>
      <vt:lpstr>'様式6-5-1'!Print_Area</vt:lpstr>
      <vt:lpstr>'様式6-5-2'!Print_Area</vt:lpstr>
      <vt:lpstr>'様式7-3'!Print_Area</vt:lpstr>
      <vt:lpstr>'様式7-5'!Print_Area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水嶋啓</dc:creator>
  <cp:lastModifiedBy>水嶋啓</cp:lastModifiedBy>
  <cp:lastPrinted>2017-06-09T08:29:51Z</cp:lastPrinted>
  <dcterms:created xsi:type="dcterms:W3CDTF">2007-01-17T02:06:42Z</dcterms:created>
  <dcterms:modified xsi:type="dcterms:W3CDTF">2017-10-02T02:46:52Z</dcterms:modified>
</cp:coreProperties>
</file>