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haikibutsu\Ⅲ 汚水管理班\①浄化槽関係\０２．合併処理浄化槽補助金\（０３）規定・要綱・様式\ウ．様式\申請様式一式（R7.4.1）\"/>
    </mc:Choice>
  </mc:AlternateContent>
  <xr:revisionPtr revIDLastSave="0" documentId="13_ncr:1_{02C06907-6866-48B1-AAC8-C021D7025F2D}" xr6:coauthVersionLast="36" xr6:coauthVersionMax="36" xr10:uidLastSave="{00000000-0000-0000-0000-000000000000}"/>
  <bookViews>
    <workbookView xWindow="0" yWindow="0" windowWidth="25200" windowHeight="11505" tabRatio="846" xr2:uid="{00000000-000D-0000-FFFF-FFFF00000000}"/>
  </bookViews>
  <sheets>
    <sheet name="入力ページ" sheetId="11" r:id="rId1"/>
    <sheet name="申請書（様式１号）" sheetId="1" r:id="rId2"/>
    <sheet name="事業計画書（別紙1）" sheetId="2" r:id="rId3"/>
    <sheet name="設置工事見積書（別紙２）" sheetId="3" r:id="rId4"/>
    <sheet name="撤去工事見積書（別紙３-1）" sheetId="4" r:id="rId5"/>
    <sheet name="転用工事見積書（別紙３-２）" sheetId="5" r:id="rId6"/>
    <sheet name="宅内配管工事見積書（別紙４）" sheetId="6" r:id="rId7"/>
    <sheet name="実績報告書（様式８号）" sheetId="7" r:id="rId8"/>
    <sheet name="収支精算書（別紙６）" sheetId="8" r:id="rId9"/>
    <sheet name="設置工事収支精算書（別紙７）" sheetId="9" r:id="rId10"/>
    <sheet name="撤去工事収支精算書（別紙８-１）" sheetId="10" r:id="rId11"/>
    <sheet name="転用工事収支精算書（別紙８-２）" sheetId="12" r:id="rId12"/>
    <sheet name="宅内配管工事収支精算書（別紙９）" sheetId="13" r:id="rId13"/>
  </sheets>
  <definedNames>
    <definedName name="_xlnm.Print_Area" localSheetId="0">入力ページ!$B$1:$AN$110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2" l="1"/>
  <c r="J8" i="10"/>
  <c r="J15" i="4"/>
  <c r="U28" i="11" l="1"/>
  <c r="U30" i="11"/>
  <c r="BM20" i="11" l="1"/>
  <c r="N21" i="7" s="1"/>
  <c r="U34" i="11" l="1"/>
  <c r="U37" i="11"/>
  <c r="U36" i="11"/>
  <c r="U35" i="11"/>
  <c r="H42" i="1" l="1"/>
  <c r="S22" i="1" l="1"/>
  <c r="Q14" i="7" l="1"/>
  <c r="AA8" i="7" l="1"/>
  <c r="AA8" i="1"/>
  <c r="AA6" i="1" l="1"/>
  <c r="R9" i="8" l="1"/>
  <c r="U32" i="11" l="1"/>
  <c r="U31" i="11"/>
  <c r="T29" i="2" l="1"/>
  <c r="U38" i="11" l="1"/>
  <c r="U33" i="11" s="1"/>
  <c r="U29" i="11" l="1"/>
  <c r="D6" i="5" l="1"/>
  <c r="D6" i="4"/>
  <c r="Z10" i="4"/>
  <c r="I13" i="2"/>
  <c r="I14" i="2"/>
  <c r="X17" i="3"/>
  <c r="T19" i="13" l="1"/>
  <c r="AA19" i="13" s="1"/>
  <c r="T18" i="13"/>
  <c r="AA18" i="13" s="1"/>
  <c r="T17" i="13"/>
  <c r="AA17" i="13" s="1"/>
  <c r="T15" i="13"/>
  <c r="AA15" i="13" s="1"/>
  <c r="T14" i="13"/>
  <c r="AA14" i="13" s="1"/>
  <c r="T12" i="13"/>
  <c r="AA12" i="13" s="1"/>
  <c r="T11" i="13"/>
  <c r="AA11" i="13" s="1"/>
  <c r="AA20" i="13" l="1"/>
  <c r="AA21" i="13" s="1"/>
  <c r="T20" i="13"/>
  <c r="AB17" i="12"/>
  <c r="AB19" i="12"/>
  <c r="AB20" i="12"/>
  <c r="AB21" i="12"/>
  <c r="AB23" i="12"/>
  <c r="AB24" i="12"/>
  <c r="AB25" i="12"/>
  <c r="AB26" i="12"/>
  <c r="AB27" i="12"/>
  <c r="AB28" i="12"/>
  <c r="AB29" i="12"/>
  <c r="AB30" i="12"/>
  <c r="AB31" i="12"/>
  <c r="AB32" i="12"/>
  <c r="AB34" i="12"/>
  <c r="AB35" i="12"/>
  <c r="AB36" i="12"/>
  <c r="AB41" i="12"/>
  <c r="AB42" i="12"/>
  <c r="AB43" i="12"/>
  <c r="AB44" i="12"/>
  <c r="AB45" i="12"/>
  <c r="AB46" i="12"/>
  <c r="AB47" i="12"/>
  <c r="AB48" i="12"/>
  <c r="AB50" i="12"/>
  <c r="AB51" i="12"/>
  <c r="AB52" i="12"/>
  <c r="AB53" i="12"/>
  <c r="AB54" i="12"/>
  <c r="AB55" i="12"/>
  <c r="AB56" i="12"/>
  <c r="AB57" i="12"/>
  <c r="AB59" i="12"/>
  <c r="AB60" i="12"/>
  <c r="V41" i="12"/>
  <c r="V42" i="12"/>
  <c r="V43" i="12"/>
  <c r="V44" i="12"/>
  <c r="V45" i="12"/>
  <c r="V46" i="12"/>
  <c r="V47" i="12"/>
  <c r="V48" i="12"/>
  <c r="V50" i="12"/>
  <c r="V51" i="12"/>
  <c r="V52" i="12"/>
  <c r="V53" i="12"/>
  <c r="V54" i="12"/>
  <c r="V55" i="12"/>
  <c r="V56" i="12"/>
  <c r="V57" i="12"/>
  <c r="V59" i="12"/>
  <c r="V60" i="12"/>
  <c r="V17" i="12"/>
  <c r="V19" i="12"/>
  <c r="V20" i="12"/>
  <c r="V21" i="12"/>
  <c r="V23" i="12"/>
  <c r="V24" i="12"/>
  <c r="V25" i="12"/>
  <c r="V26" i="12"/>
  <c r="V27" i="12"/>
  <c r="V28" i="12"/>
  <c r="V29" i="12"/>
  <c r="V30" i="12"/>
  <c r="V31" i="12"/>
  <c r="V32" i="12"/>
  <c r="V34" i="12"/>
  <c r="V35" i="12"/>
  <c r="V36" i="12"/>
  <c r="AB40" i="12"/>
  <c r="AB16" i="12"/>
  <c r="V40" i="12"/>
  <c r="V16" i="12"/>
  <c r="J6" i="12"/>
  <c r="AA27" i="10"/>
  <c r="AA26" i="10"/>
  <c r="AA23" i="10"/>
  <c r="AA24" i="10"/>
  <c r="AA22" i="10"/>
  <c r="AA20" i="10"/>
  <c r="S27" i="10"/>
  <c r="S26" i="10"/>
  <c r="S24" i="10"/>
  <c r="S23" i="10"/>
  <c r="S22" i="10"/>
  <c r="S20" i="10"/>
  <c r="U8" i="10"/>
  <c r="R18" i="8"/>
  <c r="Z18" i="8" s="1"/>
  <c r="T6" i="9"/>
  <c r="T21" i="9"/>
  <c r="AB15" i="9"/>
  <c r="AB16" i="9"/>
  <c r="AB17" i="9"/>
  <c r="AB18" i="9"/>
  <c r="AB19" i="9"/>
  <c r="AB20" i="9"/>
  <c r="AB21" i="9"/>
  <c r="AB22" i="9"/>
  <c r="AB14" i="9"/>
  <c r="T15" i="9"/>
  <c r="T16" i="9"/>
  <c r="T17" i="9"/>
  <c r="T18" i="9"/>
  <c r="T19" i="9"/>
  <c r="T20" i="9"/>
  <c r="T22" i="9"/>
  <c r="T14" i="9"/>
  <c r="T5" i="9"/>
  <c r="R10" i="8"/>
  <c r="Z10" i="8" s="1"/>
  <c r="R17" i="8"/>
  <c r="Z17" i="8" s="1"/>
  <c r="R19" i="8"/>
  <c r="Z19" i="8" s="1"/>
  <c r="R8" i="8"/>
  <c r="Z8" i="8" s="1"/>
  <c r="Z9" i="8"/>
  <c r="R11" i="8"/>
  <c r="Z11" i="8" s="1"/>
  <c r="R12" i="8"/>
  <c r="AA28" i="10" l="1"/>
  <c r="AA29" i="10" s="1"/>
  <c r="S28" i="10"/>
  <c r="Z12" i="8"/>
  <c r="V61" i="12"/>
  <c r="V62" i="12" s="1"/>
  <c r="V63" i="12" s="1"/>
  <c r="AA22" i="13"/>
  <c r="T21" i="13"/>
  <c r="T22" i="13" s="1"/>
  <c r="AB61" i="12"/>
  <c r="AB23" i="9"/>
  <c r="T23" i="9"/>
  <c r="R16" i="8"/>
  <c r="R20" i="8" s="1"/>
  <c r="R7" i="8"/>
  <c r="R13" i="8" s="1"/>
  <c r="AB62" i="12" l="1"/>
  <c r="AB63" i="12" s="1"/>
  <c r="S29" i="10"/>
  <c r="S30" i="10" s="1"/>
  <c r="AA30" i="10"/>
  <c r="E16" i="10" s="1"/>
  <c r="T24" i="9"/>
  <c r="T25" i="9" s="1"/>
  <c r="AB24" i="9"/>
  <c r="AB25" i="9" s="1"/>
  <c r="D10" i="9" s="1"/>
  <c r="Z13" i="8"/>
  <c r="Z7" i="8"/>
  <c r="Z20" i="8"/>
  <c r="Z16" i="8"/>
  <c r="N20" i="7"/>
  <c r="J18" i="7"/>
  <c r="B18" i="7"/>
  <c r="N16" i="7"/>
  <c r="Z16" i="7" s="1"/>
  <c r="Z14" i="7"/>
  <c r="N13" i="7"/>
  <c r="AA6" i="7"/>
  <c r="AA5" i="7"/>
  <c r="X25" i="6"/>
  <c r="X24" i="6"/>
  <c r="X23" i="6"/>
  <c r="X21" i="6"/>
  <c r="X20" i="6"/>
  <c r="X18" i="6"/>
  <c r="X17" i="6"/>
  <c r="Z10" i="6"/>
  <c r="Z13" i="6"/>
  <c r="Z12" i="6"/>
  <c r="D6" i="6"/>
  <c r="X43" i="5"/>
  <c r="X62" i="5"/>
  <c r="X61" i="5"/>
  <c r="X53" i="5"/>
  <c r="X54" i="5"/>
  <c r="X55" i="5"/>
  <c r="X56" i="5"/>
  <c r="X57" i="5"/>
  <c r="X58" i="5"/>
  <c r="X59" i="5"/>
  <c r="X52" i="5"/>
  <c r="X44" i="5"/>
  <c r="X45" i="5"/>
  <c r="X46" i="5"/>
  <c r="X47" i="5"/>
  <c r="X48" i="5"/>
  <c r="X49" i="5"/>
  <c r="X50" i="5"/>
  <c r="X42" i="5"/>
  <c r="X37" i="5"/>
  <c r="X38" i="5"/>
  <c r="X36" i="5"/>
  <c r="X26" i="5"/>
  <c r="X27" i="5"/>
  <c r="X28" i="5"/>
  <c r="X29" i="5"/>
  <c r="X30" i="5"/>
  <c r="X31" i="5"/>
  <c r="X32" i="5"/>
  <c r="X33" i="5"/>
  <c r="X34" i="5"/>
  <c r="X25" i="5"/>
  <c r="X19" i="5"/>
  <c r="X18" i="5"/>
  <c r="X23" i="5"/>
  <c r="X22" i="5"/>
  <c r="X21" i="5"/>
  <c r="W22" i="3"/>
  <c r="W23" i="3"/>
  <c r="W24" i="3"/>
  <c r="W25" i="3"/>
  <c r="W26" i="3"/>
  <c r="W27" i="3"/>
  <c r="W28" i="3"/>
  <c r="W29" i="3"/>
  <c r="W21" i="3"/>
  <c r="J14" i="5"/>
  <c r="Z13" i="5"/>
  <c r="Z12" i="5"/>
  <c r="Z10" i="5"/>
  <c r="X26" i="6" l="1"/>
  <c r="X27" i="6" s="1"/>
  <c r="W30" i="3"/>
  <c r="W31" i="3" s="1"/>
  <c r="X63" i="5"/>
  <c r="X64" i="5" s="1"/>
  <c r="X65" i="5" s="1"/>
  <c r="AG16" i="7"/>
  <c r="X30" i="4"/>
  <c r="X29" i="4"/>
  <c r="X26" i="4"/>
  <c r="X27" i="4"/>
  <c r="X25" i="4"/>
  <c r="X23" i="4"/>
  <c r="S15" i="4"/>
  <c r="Z13" i="4"/>
  <c r="Z12" i="4"/>
  <c r="X15" i="3"/>
  <c r="Z13" i="3"/>
  <c r="Z12" i="3"/>
  <c r="Z10" i="3"/>
  <c r="D6" i="3"/>
  <c r="X31" i="4" l="1"/>
  <c r="X28" i="6"/>
  <c r="W32" i="3"/>
  <c r="AA5" i="1"/>
  <c r="J6" i="2"/>
  <c r="T27" i="2"/>
  <c r="T28" i="2"/>
  <c r="T26" i="2"/>
  <c r="T22" i="2"/>
  <c r="X32" i="4" l="1"/>
  <c r="X33" i="4" s="1"/>
  <c r="T30" i="2"/>
  <c r="BM21" i="11" s="1"/>
  <c r="T20" i="2"/>
  <c r="T21" i="2"/>
  <c r="T18" i="2"/>
  <c r="T19" i="2"/>
  <c r="T17" i="2"/>
  <c r="T23" i="2" s="1"/>
  <c r="AD14" i="2"/>
  <c r="I12" i="2"/>
  <c r="I11" i="2"/>
  <c r="O9" i="2"/>
  <c r="J7" i="2"/>
  <c r="J8" i="2" l="1"/>
  <c r="AF7" i="2"/>
  <c r="J5" i="2"/>
  <c r="J4" i="2"/>
  <c r="AC4" i="2"/>
  <c r="Z16" i="1"/>
  <c r="Q16" i="1"/>
  <c r="S23" i="1"/>
  <c r="B20" i="1"/>
  <c r="J20" i="1"/>
  <c r="N18" i="1"/>
  <c r="N15" i="1"/>
  <c r="Z18" i="1" l="1"/>
  <c r="A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本多　啓亮</author>
  </authors>
  <commentList>
    <comment ref="U24" authorId="0" shapeId="0" xr:uid="{00000000-0006-0000-0000-000001000000}">
      <text>
        <r>
          <rPr>
            <sz val="9"/>
            <color indexed="81"/>
            <rFont val="ＭＳ Ｐゴシック"/>
            <family val="3"/>
            <charset val="128"/>
          </rPr>
          <t>雨水貯留槽への転用の有無を選択</t>
        </r>
      </text>
    </comment>
  </commentList>
</comments>
</file>

<file path=xl/sharedStrings.xml><?xml version="1.0" encoding="utf-8"?>
<sst xmlns="http://schemas.openxmlformats.org/spreadsheetml/2006/main" count="773" uniqueCount="354">
  <si>
    <t>ことを目的とする。</t>
  </si>
  <si>
    <t>令和</t>
    <rPh sb="0" eb="2">
      <t>レイワ</t>
    </rPh>
    <phoneticPr fontId="4"/>
  </si>
  <si>
    <t>年</t>
    <rPh sb="0" eb="1">
      <t>ネン</t>
    </rPh>
    <phoneticPr fontId="4"/>
  </si>
  <si>
    <t>月</t>
    <rPh sb="0" eb="1">
      <t>ガツ</t>
    </rPh>
    <phoneticPr fontId="4"/>
  </si>
  <si>
    <t>日</t>
    <rPh sb="0" eb="1">
      <t>ニチ</t>
    </rPh>
    <phoneticPr fontId="4"/>
  </si>
  <si>
    <t>（あて先）</t>
    <rPh sb="3" eb="4">
      <t>サキ</t>
    </rPh>
    <phoneticPr fontId="4"/>
  </si>
  <si>
    <t>〒</t>
    <phoneticPr fontId="4"/>
  </si>
  <si>
    <t>岡　崎　市　長</t>
    <rPh sb="0" eb="1">
      <t>オカ</t>
    </rPh>
    <rPh sb="2" eb="3">
      <t>サキ</t>
    </rPh>
    <rPh sb="4" eb="5">
      <t>シ</t>
    </rPh>
    <rPh sb="6" eb="7">
      <t>チョウ</t>
    </rPh>
    <phoneticPr fontId="4"/>
  </si>
  <si>
    <t>所</t>
  </si>
  <si>
    <t>住</t>
    <rPh sb="0" eb="1">
      <t>ジュウ</t>
    </rPh>
    <phoneticPr fontId="4"/>
  </si>
  <si>
    <t>申請者</t>
    <rPh sb="0" eb="3">
      <t>シンセイシャ</t>
    </rPh>
    <phoneticPr fontId="4"/>
  </si>
  <si>
    <t>（申請者）</t>
    <rPh sb="1" eb="4">
      <t>シンセイシャ</t>
    </rPh>
    <phoneticPr fontId="4"/>
  </si>
  <si>
    <t>氏</t>
    <rPh sb="0" eb="1">
      <t>シ</t>
    </rPh>
    <phoneticPr fontId="4"/>
  </si>
  <si>
    <t>名</t>
    <rPh sb="0" eb="1">
      <t>メイ</t>
    </rPh>
    <phoneticPr fontId="4"/>
  </si>
  <si>
    <t>市費補助事業の目的</t>
  </si>
  <si>
    <t>生活排水による公共用水域の水質汚濁を防止し、生活環境の保全及び公衆衛生の向上を図る</t>
    <phoneticPr fontId="4"/>
  </si>
  <si>
    <t>市費補助事業の内容　</t>
  </si>
  <si>
    <t>事業の区分</t>
    <rPh sb="0" eb="2">
      <t>ジギョウ</t>
    </rPh>
    <rPh sb="3" eb="5">
      <t>クブン</t>
    </rPh>
    <phoneticPr fontId="4"/>
  </si>
  <si>
    <t>設置する補助対象浄化槽</t>
    <rPh sb="0" eb="2">
      <t>セッチ</t>
    </rPh>
    <rPh sb="4" eb="6">
      <t>ホジョ</t>
    </rPh>
    <rPh sb="6" eb="8">
      <t>タイショウ</t>
    </rPh>
    <rPh sb="8" eb="11">
      <t>ジョウカソウ</t>
    </rPh>
    <phoneticPr fontId="4"/>
  </si>
  <si>
    <t>雨水貯留槽への転用</t>
    <rPh sb="0" eb="2">
      <t>ウスイ</t>
    </rPh>
    <rPh sb="2" eb="5">
      <t>チョリュウソウ</t>
    </rPh>
    <rPh sb="7" eb="9">
      <t>テンヨウ</t>
    </rPh>
    <phoneticPr fontId="4"/>
  </si>
  <si>
    <t>名称</t>
    <rPh sb="0" eb="2">
      <t>メイショウ</t>
    </rPh>
    <phoneticPr fontId="4"/>
  </si>
  <si>
    <t>人槽</t>
    <rPh sb="0" eb="2">
      <t>ニンソウ</t>
    </rPh>
    <phoneticPr fontId="4"/>
  </si>
  <si>
    <t>備考</t>
    <rPh sb="0" eb="2">
      <t>ビコウ</t>
    </rPh>
    <phoneticPr fontId="4"/>
  </si>
  <si>
    <t>容量</t>
    <rPh sb="0" eb="2">
      <t>ヨウリョウ</t>
    </rPh>
    <phoneticPr fontId="4"/>
  </si>
  <si>
    <t>ℓ</t>
    <phoneticPr fontId="4"/>
  </si>
  <si>
    <t>交付申請額</t>
    <rPh sb="0" eb="2">
      <t>コウフ</t>
    </rPh>
    <rPh sb="2" eb="4">
      <t>シンセイ</t>
    </rPh>
    <rPh sb="4" eb="5">
      <t>ガク</t>
    </rPh>
    <phoneticPr fontId="4"/>
  </si>
  <si>
    <t>算出の基礎（市費補助事業に要する費用）</t>
    <rPh sb="0" eb="2">
      <t>サンシュツ</t>
    </rPh>
    <rPh sb="3" eb="5">
      <t>キソ</t>
    </rPh>
    <rPh sb="6" eb="8">
      <t>シヒ</t>
    </rPh>
    <rPh sb="8" eb="10">
      <t>ホジョ</t>
    </rPh>
    <rPh sb="10" eb="12">
      <t>ジギョウ</t>
    </rPh>
    <rPh sb="13" eb="14">
      <t>ヨウ</t>
    </rPh>
    <rPh sb="16" eb="18">
      <t>ヒヨウ</t>
    </rPh>
    <phoneticPr fontId="4"/>
  </si>
  <si>
    <t>円</t>
    <rPh sb="0" eb="1">
      <t>エン</t>
    </rPh>
    <phoneticPr fontId="4"/>
  </si>
  <si>
    <t>添付書類</t>
    <rPh sb="0" eb="2">
      <t>テンプ</t>
    </rPh>
    <rPh sb="2" eb="4">
      <t>ショルイ</t>
    </rPh>
    <phoneticPr fontId="4"/>
  </si>
  <si>
    <t>✔</t>
    <phoneticPr fontId="4"/>
  </si>
  <si>
    <t>書類名</t>
    <rPh sb="0" eb="2">
      <t>ショルイ</t>
    </rPh>
    <rPh sb="2" eb="3">
      <t>メイ</t>
    </rPh>
    <phoneticPr fontId="4"/>
  </si>
  <si>
    <t>⑵</t>
    <phoneticPr fontId="4"/>
  </si>
  <si>
    <t>⑴</t>
    <phoneticPr fontId="4"/>
  </si>
  <si>
    <t>⑶</t>
    <phoneticPr fontId="4"/>
  </si>
  <si>
    <t>⑸</t>
    <phoneticPr fontId="4"/>
  </si>
  <si>
    <t>⑹</t>
    <phoneticPr fontId="4"/>
  </si>
  <si>
    <t>⑺</t>
    <phoneticPr fontId="4"/>
  </si>
  <si>
    <t>⑻</t>
    <phoneticPr fontId="4"/>
  </si>
  <si>
    <t>⑼</t>
    <phoneticPr fontId="4"/>
  </si>
  <si>
    <t>⑽</t>
    <phoneticPr fontId="4"/>
  </si>
  <si>
    <t>⑾</t>
    <phoneticPr fontId="4"/>
  </si>
  <si>
    <t>⑿</t>
    <phoneticPr fontId="4"/>
  </si>
  <si>
    <t>⒀</t>
    <phoneticPr fontId="4"/>
  </si>
  <si>
    <t>⒁</t>
    <phoneticPr fontId="4"/>
  </si>
  <si>
    <t>⒂</t>
    <phoneticPr fontId="4"/>
  </si>
  <si>
    <t>⒃</t>
    <phoneticPr fontId="4"/>
  </si>
  <si>
    <t>⒄</t>
    <phoneticPr fontId="4"/>
  </si>
  <si>
    <t>浄化槽設置届出書の写し又は建築確認済証の写し</t>
  </si>
  <si>
    <t>浄化槽調書の写し（建築確認による場合）</t>
  </si>
  <si>
    <t>設置場所付近の地図</t>
  </si>
  <si>
    <t>浄化槽の設置又は撤去(転用)位置並びに排水経路を示す図</t>
  </si>
  <si>
    <t>算定基準となる建築物の見取り図</t>
  </si>
  <si>
    <t>指針が適用される補助対象浄化槽にあっては、浄化槽登録証の写し</t>
  </si>
  <si>
    <t>設置する補助対象浄化槽の構造図面</t>
  </si>
  <si>
    <t>指針が適用される補助対象浄化槽にあっては、登録浄化槽管理票（Ｃ票）</t>
  </si>
  <si>
    <t>浄化槽設備士免状の写し</t>
  </si>
  <si>
    <t>市税の滞納がないことを証する書類（直近１か月以内のもの。写し可）</t>
  </si>
  <si>
    <t>その他（　　　　　　　　　　　　　　　　　　　　　　　　　　　）</t>
  </si>
  <si>
    <t>設置工事見積書（別紙２）又はそれに代わるもの</t>
    <phoneticPr fontId="4"/>
  </si>
  <si>
    <t>岡崎市浄化槽転換設置整備事業計画書</t>
    <rPh sb="0" eb="3">
      <t>オカザキシ</t>
    </rPh>
    <rPh sb="3" eb="6">
      <t>ジョウカソウ</t>
    </rPh>
    <rPh sb="6" eb="8">
      <t>テンカン</t>
    </rPh>
    <rPh sb="8" eb="10">
      <t>セッチ</t>
    </rPh>
    <rPh sb="10" eb="12">
      <t>セイビ</t>
    </rPh>
    <rPh sb="12" eb="14">
      <t>ジギョウ</t>
    </rPh>
    <rPh sb="14" eb="17">
      <t>ケイカクショ</t>
    </rPh>
    <phoneticPr fontId="4"/>
  </si>
  <si>
    <t>設置する浄化槽の内容等</t>
    <rPh sb="0" eb="2">
      <t>セッチ</t>
    </rPh>
    <rPh sb="4" eb="7">
      <t>ジョウカソウ</t>
    </rPh>
    <rPh sb="8" eb="10">
      <t>ナイヨウ</t>
    </rPh>
    <rPh sb="10" eb="11">
      <t>トウ</t>
    </rPh>
    <phoneticPr fontId="4"/>
  </si>
  <si>
    <t>住宅等の所有者</t>
    <rPh sb="0" eb="2">
      <t>ジュウタク</t>
    </rPh>
    <rPh sb="2" eb="3">
      <t>トウ</t>
    </rPh>
    <rPh sb="4" eb="7">
      <t>ショユウシャ</t>
    </rPh>
    <phoneticPr fontId="4"/>
  </si>
  <si>
    <t>浄化槽の名称</t>
    <rPh sb="0" eb="3">
      <t>ジョウカソウ</t>
    </rPh>
    <rPh sb="4" eb="6">
      <t>メイショウ</t>
    </rPh>
    <phoneticPr fontId="4"/>
  </si>
  <si>
    <t>浄化槽の分類</t>
    <rPh sb="0" eb="3">
      <t>ジョウカソウ</t>
    </rPh>
    <rPh sb="4" eb="6">
      <t>ブンルイ</t>
    </rPh>
    <phoneticPr fontId="4"/>
  </si>
  <si>
    <t>消費電力</t>
    <rPh sb="0" eb="2">
      <t>ショウヒ</t>
    </rPh>
    <rPh sb="2" eb="4">
      <t>デンリョク</t>
    </rPh>
    <phoneticPr fontId="4"/>
  </si>
  <si>
    <t>設  置  場  所</t>
    <rPh sb="0" eb="1">
      <t>セツ</t>
    </rPh>
    <rPh sb="3" eb="4">
      <t>チ</t>
    </rPh>
    <rPh sb="6" eb="7">
      <t>バ</t>
    </rPh>
    <rPh sb="9" eb="10">
      <t>ショ</t>
    </rPh>
    <phoneticPr fontId="4"/>
  </si>
  <si>
    <t>連絡先</t>
    <rPh sb="0" eb="3">
      <t>レンラクサキ</t>
    </rPh>
    <phoneticPr fontId="4"/>
  </si>
  <si>
    <t>工事施工業者</t>
    <rPh sb="0" eb="2">
      <t>コウジ</t>
    </rPh>
    <rPh sb="2" eb="4">
      <t>セコウ</t>
    </rPh>
    <rPh sb="4" eb="6">
      <t>ギョウシャ</t>
    </rPh>
    <phoneticPr fontId="4"/>
  </si>
  <si>
    <t>所在地</t>
    <rPh sb="0" eb="3">
      <t>ショザイチ</t>
    </rPh>
    <phoneticPr fontId="4"/>
  </si>
  <si>
    <t>浄化槽設備士</t>
    <rPh sb="0" eb="3">
      <t>ジョウカソウ</t>
    </rPh>
    <rPh sb="3" eb="5">
      <t>セツビ</t>
    </rPh>
    <rPh sb="5" eb="6">
      <t>シ</t>
    </rPh>
    <phoneticPr fontId="4"/>
  </si>
  <si>
    <t>工事等担当者</t>
    <rPh sb="0" eb="2">
      <t>コウジ</t>
    </rPh>
    <rPh sb="2" eb="3">
      <t>トウ</t>
    </rPh>
    <rPh sb="3" eb="5">
      <t>タントウ</t>
    </rPh>
    <rPh sb="5" eb="6">
      <t>シャ</t>
    </rPh>
    <phoneticPr fontId="4"/>
  </si>
  <si>
    <t>工事担当者連絡先</t>
    <rPh sb="0" eb="2">
      <t>コウジ</t>
    </rPh>
    <rPh sb="2" eb="5">
      <t>タントウシャ</t>
    </rPh>
    <rPh sb="5" eb="8">
      <t>レンラクサキ</t>
    </rPh>
    <phoneticPr fontId="4"/>
  </si>
  <si>
    <t>定格出力</t>
    <rPh sb="0" eb="2">
      <t>テイカク</t>
    </rPh>
    <rPh sb="2" eb="4">
      <t>シュツリョク</t>
    </rPh>
    <phoneticPr fontId="4"/>
  </si>
  <si>
    <t>申請者情報</t>
    <rPh sb="0" eb="3">
      <t>シンセイシャ</t>
    </rPh>
    <rPh sb="3" eb="5">
      <t>ジョウホウ</t>
    </rPh>
    <phoneticPr fontId="4"/>
  </si>
  <si>
    <t>郵便番号</t>
    <rPh sb="0" eb="4">
      <t>ユウビンバンゴウ</t>
    </rPh>
    <phoneticPr fontId="4"/>
  </si>
  <si>
    <t>氏名</t>
    <rPh sb="0" eb="2">
      <t>シメイ</t>
    </rPh>
    <phoneticPr fontId="4"/>
  </si>
  <si>
    <t>交付を受けようとする市費補助金の額及びその算出の基礎</t>
    <rPh sb="0" eb="2">
      <t>コウフ</t>
    </rPh>
    <rPh sb="3" eb="4">
      <t>ウ</t>
    </rPh>
    <rPh sb="10" eb="12">
      <t>シヒ</t>
    </rPh>
    <rPh sb="12" eb="15">
      <t>ホジョキン</t>
    </rPh>
    <rPh sb="16" eb="17">
      <t>ガク</t>
    </rPh>
    <rPh sb="17" eb="18">
      <t>オヨ</t>
    </rPh>
    <rPh sb="21" eb="23">
      <t>サンシュツ</t>
    </rPh>
    <rPh sb="24" eb="26">
      <t>キソ</t>
    </rPh>
    <phoneticPr fontId="4"/>
  </si>
  <si>
    <t>算出の基礎</t>
    <rPh sb="0" eb="2">
      <t>サンシュツ</t>
    </rPh>
    <rPh sb="3" eb="5">
      <t>キソ</t>
    </rPh>
    <phoneticPr fontId="4"/>
  </si>
  <si>
    <t>設置する浄化槽の名称</t>
    <rPh sb="0" eb="2">
      <t>セッチ</t>
    </rPh>
    <rPh sb="4" eb="7">
      <t>ジョウカソウ</t>
    </rPh>
    <rPh sb="8" eb="10">
      <t>メイショウ</t>
    </rPh>
    <phoneticPr fontId="4"/>
  </si>
  <si>
    <t>資金計画表</t>
    <rPh sb="0" eb="2">
      <t>シキン</t>
    </rPh>
    <rPh sb="2" eb="4">
      <t>ケイカク</t>
    </rPh>
    <rPh sb="4" eb="5">
      <t>ヒョウ</t>
    </rPh>
    <phoneticPr fontId="4"/>
  </si>
  <si>
    <t>種別</t>
    <rPh sb="0" eb="2">
      <t>シュベツ</t>
    </rPh>
    <phoneticPr fontId="4"/>
  </si>
  <si>
    <t>市費補助額</t>
    <rPh sb="0" eb="2">
      <t>シヒ</t>
    </rPh>
    <rPh sb="2" eb="4">
      <t>ホジョ</t>
    </rPh>
    <rPh sb="4" eb="5">
      <t>ガク</t>
    </rPh>
    <phoneticPr fontId="4"/>
  </si>
  <si>
    <t>うち転換設置整備補助額</t>
    <rPh sb="2" eb="4">
      <t>テンカン</t>
    </rPh>
    <rPh sb="4" eb="6">
      <t>セッチ</t>
    </rPh>
    <rPh sb="6" eb="8">
      <t>セイビ</t>
    </rPh>
    <rPh sb="8" eb="10">
      <t>ホジョ</t>
    </rPh>
    <rPh sb="10" eb="11">
      <t>ガク</t>
    </rPh>
    <phoneticPr fontId="4"/>
  </si>
  <si>
    <t>うち撤去補助額</t>
    <rPh sb="2" eb="4">
      <t>テッキョ</t>
    </rPh>
    <rPh sb="4" eb="6">
      <t>ホジョ</t>
    </rPh>
    <rPh sb="6" eb="7">
      <t>ガク</t>
    </rPh>
    <phoneticPr fontId="4"/>
  </si>
  <si>
    <t>うち雨水貯留槽への転用補助額</t>
    <rPh sb="2" eb="4">
      <t>ウスイ</t>
    </rPh>
    <rPh sb="4" eb="7">
      <t>チョリュウソウ</t>
    </rPh>
    <rPh sb="9" eb="11">
      <t>テンヨウ</t>
    </rPh>
    <rPh sb="11" eb="13">
      <t>ホジョ</t>
    </rPh>
    <rPh sb="13" eb="14">
      <t>ガク</t>
    </rPh>
    <phoneticPr fontId="4"/>
  </si>
  <si>
    <t>自己資金</t>
    <rPh sb="0" eb="2">
      <t>ジコ</t>
    </rPh>
    <rPh sb="2" eb="4">
      <t>シキン</t>
    </rPh>
    <phoneticPr fontId="4"/>
  </si>
  <si>
    <t>うち宅内配管補助額</t>
    <rPh sb="2" eb="3">
      <t>タク</t>
    </rPh>
    <rPh sb="3" eb="4">
      <t>ナイ</t>
    </rPh>
    <rPh sb="4" eb="6">
      <t>ハイカン</t>
    </rPh>
    <rPh sb="6" eb="8">
      <t>ホジョ</t>
    </rPh>
    <rPh sb="8" eb="9">
      <t>ガク</t>
    </rPh>
    <phoneticPr fontId="4"/>
  </si>
  <si>
    <t>計</t>
    <rPh sb="0" eb="1">
      <t>ケイ</t>
    </rPh>
    <phoneticPr fontId="4"/>
  </si>
  <si>
    <t>予算額</t>
    <rPh sb="0" eb="3">
      <t>ヨサンガク</t>
    </rPh>
    <phoneticPr fontId="4"/>
  </si>
  <si>
    <t>備考</t>
    <rPh sb="0" eb="2">
      <t>ビコウ</t>
    </rPh>
    <phoneticPr fontId="4"/>
  </si>
  <si>
    <t>別紙２のとおり</t>
    <phoneticPr fontId="4"/>
  </si>
  <si>
    <t>別紙３－１のとおり</t>
    <phoneticPr fontId="4"/>
  </si>
  <si>
    <t>別紙３－２のとおり</t>
    <phoneticPr fontId="4"/>
  </si>
  <si>
    <t>設置費用一式</t>
    <rPh sb="0" eb="2">
      <t>セッチ</t>
    </rPh>
    <rPh sb="2" eb="4">
      <t>ヒヨウ</t>
    </rPh>
    <rPh sb="4" eb="6">
      <t>イッシキ</t>
    </rPh>
    <phoneticPr fontId="4"/>
  </si>
  <si>
    <t>転用費用一式</t>
  </si>
  <si>
    <t>宅内配管費用一式</t>
    <rPh sb="0" eb="1">
      <t>タク</t>
    </rPh>
    <rPh sb="1" eb="2">
      <t>ナイ</t>
    </rPh>
    <rPh sb="2" eb="4">
      <t>ハイカン</t>
    </rPh>
    <rPh sb="4" eb="6">
      <t>ヒヨウ</t>
    </rPh>
    <rPh sb="6" eb="8">
      <t>イッシキ</t>
    </rPh>
    <phoneticPr fontId="4"/>
  </si>
  <si>
    <t>別紙４のとおり</t>
    <rPh sb="0" eb="2">
      <t>ベッシ</t>
    </rPh>
    <phoneticPr fontId="4"/>
  </si>
  <si>
    <t>支出の部</t>
    <rPh sb="0" eb="2">
      <t>シシュツ</t>
    </rPh>
    <rPh sb="3" eb="4">
      <t>ブ</t>
    </rPh>
    <phoneticPr fontId="4"/>
  </si>
  <si>
    <t>収入の部</t>
    <rPh sb="0" eb="2">
      <t>シュウニュウ</t>
    </rPh>
    <rPh sb="3" eb="4">
      <t>ブ</t>
    </rPh>
    <phoneticPr fontId="4"/>
  </si>
  <si>
    <t>（単位　円）</t>
    <rPh sb="1" eb="3">
      <t>タンイ</t>
    </rPh>
    <rPh sb="4" eb="5">
      <t>エン</t>
    </rPh>
    <phoneticPr fontId="4"/>
  </si>
  <si>
    <t>設置工事見積書</t>
    <rPh sb="0" eb="2">
      <t>セッチ</t>
    </rPh>
    <rPh sb="2" eb="4">
      <t>コウジ</t>
    </rPh>
    <rPh sb="4" eb="7">
      <t>ミツモリショ</t>
    </rPh>
    <phoneticPr fontId="4"/>
  </si>
  <si>
    <t>日</t>
    <rPh sb="0" eb="1">
      <t>ニチ</t>
    </rPh>
    <phoneticPr fontId="4"/>
  </si>
  <si>
    <t>月</t>
    <rPh sb="0" eb="1">
      <t>ガツ</t>
    </rPh>
    <phoneticPr fontId="4"/>
  </si>
  <si>
    <t>令和</t>
    <rPh sb="0" eb="2">
      <t>レイワ</t>
    </rPh>
    <phoneticPr fontId="4"/>
  </si>
  <si>
    <t>様</t>
    <rPh sb="0" eb="1">
      <t>サマ</t>
    </rPh>
    <phoneticPr fontId="4"/>
  </si>
  <si>
    <t>住　所</t>
    <rPh sb="0" eb="1">
      <t>ジュウ</t>
    </rPh>
    <rPh sb="2" eb="3">
      <t>ショ</t>
    </rPh>
    <phoneticPr fontId="4"/>
  </si>
  <si>
    <t>名　称</t>
    <rPh sb="0" eb="1">
      <t>ナ</t>
    </rPh>
    <rPh sb="2" eb="3">
      <t>ショウ</t>
    </rPh>
    <phoneticPr fontId="4"/>
  </si>
  <si>
    <t>連絡先</t>
    <rPh sb="0" eb="3">
      <t>レンラクサキ</t>
    </rPh>
    <phoneticPr fontId="4"/>
  </si>
  <si>
    <t>浄化槽の名称</t>
    <rPh sb="0" eb="3">
      <t>ジョウカソウ</t>
    </rPh>
    <rPh sb="4" eb="6">
      <t>メイショウ</t>
    </rPh>
    <phoneticPr fontId="4"/>
  </si>
  <si>
    <t>浄化槽の人槽</t>
    <rPh sb="0" eb="3">
      <t>ジョウカソウ</t>
    </rPh>
    <rPh sb="4" eb="6">
      <t>ニンソウ</t>
    </rPh>
    <phoneticPr fontId="4"/>
  </si>
  <si>
    <t>内訳</t>
    <rPh sb="0" eb="2">
      <t>ウチワケ</t>
    </rPh>
    <phoneticPr fontId="4"/>
  </si>
  <si>
    <t>金額</t>
    <rPh sb="0" eb="2">
      <t>キンガク</t>
    </rPh>
    <phoneticPr fontId="4"/>
  </si>
  <si>
    <t>適用</t>
    <rPh sb="0" eb="2">
      <t>テキヨウ</t>
    </rPh>
    <phoneticPr fontId="4"/>
  </si>
  <si>
    <t>種　　　　　　　　　　　別</t>
    <rPh sb="0" eb="1">
      <t>シュ</t>
    </rPh>
    <rPh sb="12" eb="13">
      <t>ベツ</t>
    </rPh>
    <phoneticPr fontId="4"/>
  </si>
  <si>
    <t>撤去工事見積書</t>
    <rPh sb="0" eb="2">
      <t>テッキョ</t>
    </rPh>
    <rPh sb="2" eb="4">
      <t>コウジ</t>
    </rPh>
    <rPh sb="4" eb="7">
      <t>ミツモリショ</t>
    </rPh>
    <phoneticPr fontId="4"/>
  </si>
  <si>
    <t>撤去対象物</t>
    <rPh sb="0" eb="2">
      <t>テッキョ</t>
    </rPh>
    <rPh sb="2" eb="4">
      <t>タイショウ</t>
    </rPh>
    <rPh sb="4" eb="5">
      <t>ブツ</t>
    </rPh>
    <phoneticPr fontId="4"/>
  </si>
  <si>
    <t>※同じ種類の撤去対象物が２基以上ある場合は、まとめて見積りしてもよい。</t>
  </si>
  <si>
    <t>ただし、異なった種類の撤去対象物がある場合は、それぞれ見積書を作成すること。</t>
  </si>
  <si>
    <t>（例、くみ取り便槽と単独処理浄化槽を撤去する場合は、それぞれ見積書の作成が必要。）</t>
  </si>
  <si>
    <t>種　　　　　　　　　別</t>
  </si>
  <si>
    <t>単位数量</t>
  </si>
  <si>
    <t>適　　　用</t>
  </si>
  <si>
    <t>１．くみ取り・清掃費</t>
  </si>
  <si>
    <t>一式</t>
  </si>
  <si>
    <t>２．撤去工事費</t>
  </si>
  <si>
    <t>⑴撤去対象物の撤去費</t>
  </si>
  <si>
    <t>⑵埋め戻し土砂費</t>
  </si>
  <si>
    <t>⑶その他（　　　　　　　　　）</t>
  </si>
  <si>
    <t>３．廃棄処分費</t>
  </si>
  <si>
    <t>⑴不用部分の廃棄処分費</t>
  </si>
  <si>
    <t>⑵その他（　　　　　　　　　）</t>
  </si>
  <si>
    <t>消　費　税</t>
    <phoneticPr fontId="4"/>
  </si>
  <si>
    <t>小　　　計</t>
    <phoneticPr fontId="4"/>
  </si>
  <si>
    <t>合　　　計</t>
    <phoneticPr fontId="4"/>
  </si>
  <si>
    <t>（単位：円）</t>
    <rPh sb="1" eb="3">
      <t>タンイ</t>
    </rPh>
    <rPh sb="4" eb="5">
      <t>エン</t>
    </rPh>
    <phoneticPr fontId="4"/>
  </si>
  <si>
    <t>転用工事見積書</t>
  </si>
  <si>
    <t>１．くみ取り・清掃・消毒費</t>
  </si>
  <si>
    <t>２．既設浄化槽内部改造工事費</t>
  </si>
  <si>
    <t>⑴内部改造工事費</t>
  </si>
  <si>
    <t>⑵不用部分の廃棄処分費</t>
  </si>
  <si>
    <t>３．雨水集水配管工事費等</t>
  </si>
  <si>
    <t>⑴工事費</t>
  </si>
  <si>
    <t>⑵塩化ビニール管（　　　㎜）</t>
  </si>
  <si>
    <t>　　　ｍ</t>
  </si>
  <si>
    <t>⑶塩化ビニール管（　　　㎜）</t>
  </si>
  <si>
    <t>⑷塩化ビニール管（　　　㎜）</t>
  </si>
  <si>
    <t>⑸継ぎ手及び関連資材等</t>
  </si>
  <si>
    <t>⑹土工</t>
  </si>
  <si>
    <t>⑺初期雨水分離・分流器等</t>
  </si>
  <si>
    <t>４．ポンプ設置費等</t>
  </si>
  <si>
    <t>⑴ポンプ本体</t>
  </si>
  <si>
    <t>⑵据付費及び調査費</t>
  </si>
  <si>
    <t>５．貯留水利用給水配管工事費等</t>
  </si>
  <si>
    <r>
      <t>⑵</t>
    </r>
    <r>
      <rPr>
        <sz val="11"/>
        <color theme="1"/>
        <rFont val="ＭＳ 明朝"/>
        <family val="1"/>
        <charset val="128"/>
      </rPr>
      <t>水栓</t>
    </r>
  </si>
  <si>
    <t>⑶塩化ビニール管（ＶＰ）</t>
  </si>
  <si>
    <t>⑷塩化ビニール管（ＶＰ）</t>
  </si>
  <si>
    <t>⑸塩化ビニール管（ＶＰ）</t>
  </si>
  <si>
    <t>⑹継ぎ手及び関連資材等</t>
  </si>
  <si>
    <t>６．電気工事費等</t>
  </si>
  <si>
    <t>⑵防水コンセント</t>
  </si>
  <si>
    <t>⑶防水スイッチ</t>
  </si>
  <si>
    <t>⑷防護管（ＣＤ管）</t>
  </si>
  <si>
    <t>７．廃棄処分費</t>
  </si>
  <si>
    <t>転用対象物</t>
    <rPh sb="0" eb="2">
      <t>テンヨウ</t>
    </rPh>
    <rPh sb="2" eb="4">
      <t>タイショウ</t>
    </rPh>
    <rPh sb="4" eb="5">
      <t>ブツ</t>
    </rPh>
    <phoneticPr fontId="4"/>
  </si>
  <si>
    <t>⑴くみ取り・清掃・消毒費</t>
    <phoneticPr fontId="4"/>
  </si>
  <si>
    <t>⑶その他（　　　　　　　　　）</t>
    <phoneticPr fontId="4"/>
  </si>
  <si>
    <t>⑵その他（　　　　　　　　　）</t>
    <phoneticPr fontId="4"/>
  </si>
  <si>
    <t>⑻その他（　　　　　　　　　）</t>
    <phoneticPr fontId="4"/>
  </si>
  <si>
    <t>⑼その他（　　　　　　　　　）</t>
    <phoneticPr fontId="4"/>
  </si>
  <si>
    <t>⑽その他（　　　　　　　　　）</t>
    <phoneticPr fontId="4"/>
  </si>
  <si>
    <t>⑸防護管（ＶＥ管）</t>
    <phoneticPr fontId="4"/>
  </si>
  <si>
    <t>⑹その他（　　　　　　　　　）</t>
    <phoneticPr fontId="4"/>
  </si>
  <si>
    <t>⑺その他（　　　　　　　　　）</t>
    <phoneticPr fontId="4"/>
  </si>
  <si>
    <t>小　　　計</t>
    <rPh sb="0" eb="1">
      <t>ショウ</t>
    </rPh>
    <rPh sb="4" eb="5">
      <t>ケイ</t>
    </rPh>
    <phoneticPr fontId="4"/>
  </si>
  <si>
    <t>消　費　税</t>
    <rPh sb="0" eb="1">
      <t>ショウ</t>
    </rPh>
    <rPh sb="2" eb="3">
      <t>ヒ</t>
    </rPh>
    <rPh sb="4" eb="5">
      <t>ゼイ</t>
    </rPh>
    <phoneticPr fontId="4"/>
  </si>
  <si>
    <t>合　　　計</t>
    <rPh sb="0" eb="1">
      <t>ア</t>
    </rPh>
    <rPh sb="4" eb="5">
      <t>ケイ</t>
    </rPh>
    <phoneticPr fontId="4"/>
  </si>
  <si>
    <t>１．本　体　価　格</t>
    <rPh sb="2" eb="3">
      <t>ホン</t>
    </rPh>
    <rPh sb="4" eb="5">
      <t>カラダ</t>
    </rPh>
    <rPh sb="6" eb="7">
      <t>カ</t>
    </rPh>
    <rPh sb="8" eb="9">
      <t>カク</t>
    </rPh>
    <phoneticPr fontId="4"/>
  </si>
  <si>
    <t>２．工　事　費</t>
    <rPh sb="2" eb="3">
      <t>コウ</t>
    </rPh>
    <rPh sb="4" eb="5">
      <t>コト</t>
    </rPh>
    <rPh sb="6" eb="7">
      <t>ヒ</t>
    </rPh>
    <phoneticPr fontId="4"/>
  </si>
  <si>
    <t>３．諸　経　費</t>
    <rPh sb="2" eb="3">
      <t>ショ</t>
    </rPh>
    <rPh sb="4" eb="5">
      <t>ヘ</t>
    </rPh>
    <rPh sb="6" eb="7">
      <t>ヒ</t>
    </rPh>
    <phoneticPr fontId="4"/>
  </si>
  <si>
    <t>⑼その他（　　　　　　　　　）</t>
    <phoneticPr fontId="4"/>
  </si>
  <si>
    <t>⑵その他（　　　　　　　　　）</t>
    <phoneticPr fontId="4"/>
  </si>
  <si>
    <t>宅内配管工事見積書</t>
    <rPh sb="0" eb="1">
      <t>タク</t>
    </rPh>
    <rPh sb="1" eb="2">
      <t>ナイ</t>
    </rPh>
    <rPh sb="2" eb="4">
      <t>ハイカン</t>
    </rPh>
    <rPh sb="4" eb="6">
      <t>コウジ</t>
    </rPh>
    <rPh sb="6" eb="9">
      <t>ミツモリショ</t>
    </rPh>
    <phoneticPr fontId="4"/>
  </si>
  <si>
    <t>１．配管布設工事費</t>
    <rPh sb="2" eb="4">
      <t>ハイカン</t>
    </rPh>
    <rPh sb="4" eb="6">
      <t>フセツ</t>
    </rPh>
    <rPh sb="6" eb="8">
      <t>コウジ</t>
    </rPh>
    <rPh sb="8" eb="9">
      <t>ヒ</t>
    </rPh>
    <phoneticPr fontId="4"/>
  </si>
  <si>
    <t>２．排水桝布設工事費</t>
    <rPh sb="2" eb="4">
      <t>ハイスイ</t>
    </rPh>
    <rPh sb="4" eb="5">
      <t>マス</t>
    </rPh>
    <rPh sb="5" eb="7">
      <t>フセツ</t>
    </rPh>
    <rPh sb="7" eb="9">
      <t>コウジ</t>
    </rPh>
    <rPh sb="9" eb="10">
      <t>ヒ</t>
    </rPh>
    <phoneticPr fontId="4"/>
  </si>
  <si>
    <t>３．既設配管撤去費</t>
    <rPh sb="2" eb="4">
      <t>キセツ</t>
    </rPh>
    <rPh sb="4" eb="6">
      <t>ハイカン</t>
    </rPh>
    <rPh sb="6" eb="9">
      <t>テッキョヒ</t>
    </rPh>
    <phoneticPr fontId="4"/>
  </si>
  <si>
    <t>有</t>
    <rPh sb="0" eb="1">
      <t>アリ</t>
    </rPh>
    <phoneticPr fontId="4"/>
  </si>
  <si>
    <t>無</t>
    <rPh sb="0" eb="1">
      <t>ナシ</t>
    </rPh>
    <phoneticPr fontId="4"/>
  </si>
  <si>
    <t>市費補助事業の予定工期</t>
    <rPh sb="0" eb="2">
      <t>シヒ</t>
    </rPh>
    <rPh sb="2" eb="4">
      <t>ホジョ</t>
    </rPh>
    <rPh sb="4" eb="6">
      <t>ジギョウ</t>
    </rPh>
    <rPh sb="7" eb="9">
      <t>ヨテイ</t>
    </rPh>
    <rPh sb="9" eb="11">
      <t>コウキ</t>
    </rPh>
    <phoneticPr fontId="4"/>
  </si>
  <si>
    <t>予定工期</t>
    <rPh sb="0" eb="2">
      <t>ヨテイ</t>
    </rPh>
    <rPh sb="2" eb="4">
      <t>コウキ</t>
    </rPh>
    <phoneticPr fontId="4"/>
  </si>
  <si>
    <t>～</t>
    <phoneticPr fontId="4"/>
  </si>
  <si>
    <t>～</t>
    <phoneticPr fontId="4"/>
  </si>
  <si>
    <t>小型合併浄化槽機能保証登録制度の対象となる補助対象浄化槽にあっては、保証登録証</t>
    <phoneticPr fontId="4"/>
  </si>
  <si>
    <t>連絡先</t>
    <rPh sb="0" eb="3">
      <t>レンラクサキ</t>
    </rPh>
    <phoneticPr fontId="4"/>
  </si>
  <si>
    <t>設置場所住所</t>
    <rPh sb="0" eb="2">
      <t>セッチ</t>
    </rPh>
    <rPh sb="2" eb="4">
      <t>バショ</t>
    </rPh>
    <rPh sb="4" eb="6">
      <t>ジュウショ</t>
    </rPh>
    <phoneticPr fontId="4"/>
  </si>
  <si>
    <t>申請者住所</t>
    <rPh sb="0" eb="3">
      <t>シンセイシャ</t>
    </rPh>
    <rPh sb="3" eb="5">
      <t>ジュウショ</t>
    </rPh>
    <phoneticPr fontId="4"/>
  </si>
  <si>
    <t>浄化槽の分類</t>
    <rPh sb="0" eb="3">
      <t>ジョウカソウ</t>
    </rPh>
    <rPh sb="4" eb="6">
      <t>ブンルイ</t>
    </rPh>
    <phoneticPr fontId="4"/>
  </si>
  <si>
    <t>窒素除去型浄化槽</t>
    <rPh sb="0" eb="2">
      <t>チッソ</t>
    </rPh>
    <rPh sb="2" eb="4">
      <t>ジョキョ</t>
    </rPh>
    <rPh sb="4" eb="5">
      <t>ガタ</t>
    </rPh>
    <rPh sb="5" eb="8">
      <t>ジョウカソウ</t>
    </rPh>
    <phoneticPr fontId="4"/>
  </si>
  <si>
    <t>燐除去型浄化槽</t>
    <rPh sb="0" eb="1">
      <t>リン</t>
    </rPh>
    <rPh sb="1" eb="3">
      <t>ジョキョ</t>
    </rPh>
    <rPh sb="3" eb="4">
      <t>ガタ</t>
    </rPh>
    <rPh sb="4" eb="7">
      <t>ジョウカソウ</t>
    </rPh>
    <phoneticPr fontId="4"/>
  </si>
  <si>
    <t>窒素及び燐除去型浄化槽</t>
    <rPh sb="0" eb="2">
      <t>チッソ</t>
    </rPh>
    <rPh sb="2" eb="3">
      <t>オヨ</t>
    </rPh>
    <rPh sb="4" eb="5">
      <t>リン</t>
    </rPh>
    <rPh sb="5" eb="7">
      <t>ジョキョ</t>
    </rPh>
    <rPh sb="7" eb="8">
      <t>ガタ</t>
    </rPh>
    <rPh sb="8" eb="11">
      <t>ジョウカソウ</t>
    </rPh>
    <phoneticPr fontId="4"/>
  </si>
  <si>
    <t>その他</t>
    <rPh sb="2" eb="3">
      <t>タ</t>
    </rPh>
    <phoneticPr fontId="4"/>
  </si>
  <si>
    <t>消費電力</t>
    <rPh sb="0" eb="2">
      <t>ショウヒ</t>
    </rPh>
    <rPh sb="2" eb="4">
      <t>デンリョク</t>
    </rPh>
    <phoneticPr fontId="4"/>
  </si>
  <si>
    <t>W</t>
    <phoneticPr fontId="4"/>
  </si>
  <si>
    <t>工事等担当者</t>
    <rPh sb="0" eb="2">
      <t>コウジ</t>
    </rPh>
    <rPh sb="2" eb="3">
      <t>トウ</t>
    </rPh>
    <rPh sb="3" eb="6">
      <t>タントウシャ</t>
    </rPh>
    <phoneticPr fontId="4"/>
  </si>
  <si>
    <t>工事等担当者連絡先</t>
    <rPh sb="0" eb="2">
      <t>コウジ</t>
    </rPh>
    <rPh sb="2" eb="3">
      <t>トウ</t>
    </rPh>
    <rPh sb="3" eb="6">
      <t>タントウシャ</t>
    </rPh>
    <rPh sb="6" eb="9">
      <t>レンラクサキ</t>
    </rPh>
    <phoneticPr fontId="4"/>
  </si>
  <si>
    <t>撤去費用一式</t>
    <rPh sb="0" eb="2">
      <t>テッキョ</t>
    </rPh>
    <rPh sb="2" eb="4">
      <t>ヒヨウ</t>
    </rPh>
    <rPh sb="4" eb="6">
      <t>イッシキ</t>
    </rPh>
    <phoneticPr fontId="4"/>
  </si>
  <si>
    <t>転用費用一式</t>
    <rPh sb="0" eb="2">
      <t>テンヨウ</t>
    </rPh>
    <rPh sb="2" eb="4">
      <t>ヒヨウ</t>
    </rPh>
    <rPh sb="4" eb="6">
      <t>イッシキ</t>
    </rPh>
    <phoneticPr fontId="4"/>
  </si>
  <si>
    <t>円</t>
    <rPh sb="0" eb="1">
      <t>エン</t>
    </rPh>
    <phoneticPr fontId="4"/>
  </si>
  <si>
    <t>自主的転換</t>
    <rPh sb="0" eb="3">
      <t>ジシュテキ</t>
    </rPh>
    <rPh sb="3" eb="5">
      <t>テンカン</t>
    </rPh>
    <phoneticPr fontId="4"/>
  </si>
  <si>
    <t>建替えに伴う転換</t>
    <rPh sb="0" eb="2">
      <t>タテカ</t>
    </rPh>
    <rPh sb="4" eb="5">
      <t>トモナ</t>
    </rPh>
    <rPh sb="6" eb="8">
      <t>テンカン</t>
    </rPh>
    <phoneticPr fontId="4"/>
  </si>
  <si>
    <t>増築に伴う転換</t>
    <rPh sb="0" eb="2">
      <t>ゾウチク</t>
    </rPh>
    <rPh sb="3" eb="4">
      <t>トモナ</t>
    </rPh>
    <rPh sb="5" eb="7">
      <t>テンカン</t>
    </rPh>
    <phoneticPr fontId="4"/>
  </si>
  <si>
    <t>⑷</t>
    <phoneticPr fontId="4"/>
  </si>
  <si>
    <t>本体価格</t>
    <rPh sb="0" eb="2">
      <t>ホンタイ</t>
    </rPh>
    <rPh sb="2" eb="4">
      <t>カカク</t>
    </rPh>
    <phoneticPr fontId="4"/>
  </si>
  <si>
    <t>工事費</t>
    <rPh sb="0" eb="3">
      <t>コウジヒ</t>
    </rPh>
    <phoneticPr fontId="4"/>
  </si>
  <si>
    <t>土工事(掘削・埋戻)</t>
    <rPh sb="0" eb="1">
      <t>ツチ</t>
    </rPh>
    <rPh sb="1" eb="3">
      <t>コウジ</t>
    </rPh>
    <rPh sb="4" eb="6">
      <t>クッサク</t>
    </rPh>
    <rPh sb="7" eb="9">
      <t>ウメモドシ</t>
    </rPh>
    <phoneticPr fontId="4"/>
  </si>
  <si>
    <t>土留工事</t>
    <rPh sb="0" eb="2">
      <t>ドド</t>
    </rPh>
    <rPh sb="2" eb="4">
      <t>コウジ</t>
    </rPh>
    <phoneticPr fontId="4"/>
  </si>
  <si>
    <t>基礎工事</t>
    <rPh sb="0" eb="2">
      <t>キソ</t>
    </rPh>
    <rPh sb="2" eb="4">
      <t>コウジ</t>
    </rPh>
    <phoneticPr fontId="4"/>
  </si>
  <si>
    <t>据付・水張り</t>
    <rPh sb="0" eb="2">
      <t>スエツケ</t>
    </rPh>
    <rPh sb="3" eb="5">
      <t>ミズバ</t>
    </rPh>
    <phoneticPr fontId="4"/>
  </si>
  <si>
    <t>ブロワー工事</t>
    <rPh sb="4" eb="6">
      <t>コウジ</t>
    </rPh>
    <phoneticPr fontId="4"/>
  </si>
  <si>
    <t>その他工事</t>
    <rPh sb="2" eb="3">
      <t>タ</t>
    </rPh>
    <rPh sb="3" eb="5">
      <t>コウジ</t>
    </rPh>
    <phoneticPr fontId="4"/>
  </si>
  <si>
    <t>諸経費</t>
    <rPh sb="0" eb="3">
      <t>ショケイヒ</t>
    </rPh>
    <phoneticPr fontId="4"/>
  </si>
  <si>
    <t>年</t>
    <rPh sb="0" eb="1">
      <t>ネン</t>
    </rPh>
    <phoneticPr fontId="4"/>
  </si>
  <si>
    <t>基</t>
    <rPh sb="0" eb="1">
      <t>キ</t>
    </rPh>
    <phoneticPr fontId="4"/>
  </si>
  <si>
    <t>人槽</t>
    <rPh sb="0" eb="2">
      <t>ニンソウ</t>
    </rPh>
    <phoneticPr fontId="4"/>
  </si>
  <si>
    <t>ℓ</t>
    <phoneticPr fontId="4"/>
  </si>
  <si>
    <t>撤去工事費</t>
    <rPh sb="0" eb="2">
      <t>テッキョ</t>
    </rPh>
    <rPh sb="2" eb="4">
      <t>コウジ</t>
    </rPh>
    <rPh sb="4" eb="5">
      <t>ヒ</t>
    </rPh>
    <phoneticPr fontId="4"/>
  </si>
  <si>
    <t>撤去対象物の撤去費</t>
    <rPh sb="0" eb="2">
      <t>テッキョ</t>
    </rPh>
    <rPh sb="2" eb="4">
      <t>タイショウ</t>
    </rPh>
    <rPh sb="4" eb="5">
      <t>ブツ</t>
    </rPh>
    <rPh sb="6" eb="9">
      <t>テッキョヒ</t>
    </rPh>
    <phoneticPr fontId="4"/>
  </si>
  <si>
    <t>埋戻土砂費</t>
    <rPh sb="0" eb="2">
      <t>ウメモドシ</t>
    </rPh>
    <rPh sb="2" eb="4">
      <t>ドシャ</t>
    </rPh>
    <rPh sb="4" eb="5">
      <t>ヒ</t>
    </rPh>
    <phoneticPr fontId="4"/>
  </si>
  <si>
    <t>廃棄処分費</t>
    <rPh sb="0" eb="2">
      <t>ハイキ</t>
    </rPh>
    <rPh sb="2" eb="4">
      <t>ショブン</t>
    </rPh>
    <rPh sb="4" eb="5">
      <t>ヒ</t>
    </rPh>
    <phoneticPr fontId="4"/>
  </si>
  <si>
    <t>不要部分の廃棄処分費</t>
    <rPh sb="0" eb="2">
      <t>フヨウ</t>
    </rPh>
    <rPh sb="2" eb="4">
      <t>ブブン</t>
    </rPh>
    <rPh sb="5" eb="7">
      <t>ハイキ</t>
    </rPh>
    <rPh sb="7" eb="9">
      <t>ショブン</t>
    </rPh>
    <rPh sb="9" eb="10">
      <t>ヒ</t>
    </rPh>
    <phoneticPr fontId="4"/>
  </si>
  <si>
    <t>その他(　　　　　　)</t>
    <rPh sb="2" eb="3">
      <t>タ</t>
    </rPh>
    <phoneticPr fontId="4"/>
  </si>
  <si>
    <t>くみ取り・清掃・消毒費</t>
  </si>
  <si>
    <t>既設浄化槽内部改造工事費</t>
    <phoneticPr fontId="4"/>
  </si>
  <si>
    <t>内部改造工事費</t>
    <phoneticPr fontId="4"/>
  </si>
  <si>
    <t>不用部分の廃棄処分費</t>
    <phoneticPr fontId="4"/>
  </si>
  <si>
    <t>雨水集水配管工事費等</t>
    <phoneticPr fontId="4"/>
  </si>
  <si>
    <t>工事費</t>
    <phoneticPr fontId="4"/>
  </si>
  <si>
    <t>塩化ビニル管（　　　　mm）</t>
    <rPh sb="0" eb="2">
      <t>エンカ</t>
    </rPh>
    <rPh sb="5" eb="6">
      <t>カン</t>
    </rPh>
    <phoneticPr fontId="4"/>
  </si>
  <si>
    <t>継ぎ手及び関連資材等</t>
    <phoneticPr fontId="4"/>
  </si>
  <si>
    <t>土工</t>
    <phoneticPr fontId="4"/>
  </si>
  <si>
    <t>初期雨水分離・分流器等</t>
    <phoneticPr fontId="4"/>
  </si>
  <si>
    <t>ポンプ設置費等</t>
  </si>
  <si>
    <t>ポンプ本体</t>
    <phoneticPr fontId="4"/>
  </si>
  <si>
    <t>据付費及び調査費</t>
    <phoneticPr fontId="4"/>
  </si>
  <si>
    <t>貯留水利用給水配管工事費等</t>
  </si>
  <si>
    <t>水栓</t>
    <phoneticPr fontId="4"/>
  </si>
  <si>
    <t>塩化ビニール管（ＶＰ）</t>
    <phoneticPr fontId="4"/>
  </si>
  <si>
    <t>電気工事費等</t>
  </si>
  <si>
    <t>防水コンセント</t>
    <phoneticPr fontId="4"/>
  </si>
  <si>
    <t>防水スイッチ</t>
    <phoneticPr fontId="4"/>
  </si>
  <si>
    <t>防護管（ＣＤ管）</t>
    <phoneticPr fontId="4"/>
  </si>
  <si>
    <t>防護管（ＶＥ管）</t>
    <phoneticPr fontId="4"/>
  </si>
  <si>
    <t>廃棄処分費</t>
  </si>
  <si>
    <t>不用部分の廃棄処分費</t>
    <phoneticPr fontId="4"/>
  </si>
  <si>
    <t>諸経費</t>
    <rPh sb="0" eb="3">
      <t>ショケイヒ</t>
    </rPh>
    <phoneticPr fontId="4"/>
  </si>
  <si>
    <t>金　　　額</t>
    <phoneticPr fontId="4"/>
  </si>
  <si>
    <t>⑴配管布設工事費</t>
    <phoneticPr fontId="4"/>
  </si>
  <si>
    <t>４．諸経費</t>
    <rPh sb="2" eb="5">
      <t>ショケイヒ</t>
    </rPh>
    <phoneticPr fontId="4"/>
  </si>
  <si>
    <t>建築物を借りている者にあっては、建築物の所有者の承諾書（別紙５）</t>
    <phoneticPr fontId="4"/>
  </si>
  <si>
    <t>配管布設工事費</t>
    <phoneticPr fontId="4"/>
  </si>
  <si>
    <t>配管布設工事費</t>
    <phoneticPr fontId="4"/>
  </si>
  <si>
    <t>⑴排水桝布設工事費</t>
    <phoneticPr fontId="4"/>
  </si>
  <si>
    <t>排水桝布設工事費</t>
    <phoneticPr fontId="4"/>
  </si>
  <si>
    <t>排水桝布設工事費</t>
    <phoneticPr fontId="4"/>
  </si>
  <si>
    <t>⑴既設配管撤去費</t>
    <phoneticPr fontId="4"/>
  </si>
  <si>
    <t>既設配管撤去費</t>
  </si>
  <si>
    <t>既設配管撤去費</t>
    <phoneticPr fontId="4"/>
  </si>
  <si>
    <t>宅内配管工事見積書</t>
  </si>
  <si>
    <t>収支精算書（別紙６）</t>
  </si>
  <si>
    <t>設置工事収支精算書（別紙７）</t>
  </si>
  <si>
    <t>撤去工事収支精算書（別紙８－１）又は転用工事収支精算書（別紙８－２）</t>
    <phoneticPr fontId="4"/>
  </si>
  <si>
    <t>領収書の写し（原本証明をしたもの）</t>
    <phoneticPr fontId="4"/>
  </si>
  <si>
    <t>工事チェックリスト（別紙10－１又は別紙10－２）</t>
    <phoneticPr fontId="4"/>
  </si>
  <si>
    <t>工事請負契約書の写し</t>
    <phoneticPr fontId="4"/>
  </si>
  <si>
    <t>浄化槽法定検査依頼書の副本</t>
  </si>
  <si>
    <t>浄化槽法定検査契約書の写し</t>
  </si>
  <si>
    <t>浄化槽維持管理（保守点検及び清掃）契約書の写し</t>
  </si>
  <si>
    <t>汲み取り便槽又は単独処理浄化槽の最終清掃実施記録の写し</t>
  </si>
  <si>
    <t>工事完了後の浄化槽の設置又は撤去(転用)位置並びに排水経路を示す図</t>
    <phoneticPr fontId="4"/>
  </si>
  <si>
    <t>浄化槽使用廃止届出書の写し</t>
  </si>
  <si>
    <t>浄化槽使用開始報告書の写し</t>
  </si>
  <si>
    <t>交付決定額</t>
    <rPh sb="0" eb="2">
      <t>コウフ</t>
    </rPh>
    <rPh sb="2" eb="4">
      <t>ケッテイ</t>
    </rPh>
    <rPh sb="4" eb="5">
      <t>ガク</t>
    </rPh>
    <phoneticPr fontId="4"/>
  </si>
  <si>
    <t>精算額</t>
    <rPh sb="0" eb="3">
      <t>セイサンガク</t>
    </rPh>
    <phoneticPr fontId="4"/>
  </si>
  <si>
    <t>市費補助事業の実施工期</t>
  </si>
  <si>
    <t>市費補助金の交付決定額及び精算額</t>
  </si>
  <si>
    <t>精　算　額</t>
    <rPh sb="0" eb="1">
      <t>セイ</t>
    </rPh>
    <rPh sb="2" eb="3">
      <t>ザン</t>
    </rPh>
    <rPh sb="4" eb="5">
      <t>ガク</t>
    </rPh>
    <phoneticPr fontId="4"/>
  </si>
  <si>
    <t>収入の部</t>
    <rPh sb="0" eb="2">
      <t>シュウニュウ</t>
    </rPh>
    <rPh sb="3" eb="4">
      <t>ブ</t>
    </rPh>
    <phoneticPr fontId="4"/>
  </si>
  <si>
    <t>支出の部</t>
    <rPh sb="0" eb="2">
      <t>シシュツ</t>
    </rPh>
    <rPh sb="3" eb="4">
      <t>ブ</t>
    </rPh>
    <phoneticPr fontId="4"/>
  </si>
  <si>
    <t>精算額</t>
    <rPh sb="0" eb="3">
      <t>セイサンガク</t>
    </rPh>
    <phoneticPr fontId="4"/>
  </si>
  <si>
    <t>収支精算書</t>
    <rPh sb="0" eb="2">
      <t>シュウシ</t>
    </rPh>
    <rPh sb="2" eb="5">
      <t>セイサンショ</t>
    </rPh>
    <phoneticPr fontId="4"/>
  </si>
  <si>
    <t>設置工事収支精算書</t>
    <rPh sb="0" eb="2">
      <t>セッチ</t>
    </rPh>
    <rPh sb="2" eb="4">
      <t>コウジ</t>
    </rPh>
    <rPh sb="4" eb="6">
      <t>シュウシ</t>
    </rPh>
    <rPh sb="6" eb="9">
      <t>セイサンショ</t>
    </rPh>
    <phoneticPr fontId="4"/>
  </si>
  <si>
    <t>⑴土工事（掘削・埋戻）</t>
    <rPh sb="1" eb="2">
      <t>ツチ</t>
    </rPh>
    <rPh sb="2" eb="4">
      <t>コウジ</t>
    </rPh>
    <rPh sb="5" eb="7">
      <t>クッサク</t>
    </rPh>
    <rPh sb="8" eb="9">
      <t>ウ</t>
    </rPh>
    <rPh sb="9" eb="10">
      <t>モド</t>
    </rPh>
    <phoneticPr fontId="4"/>
  </si>
  <si>
    <t>⑵土留工事</t>
    <rPh sb="1" eb="3">
      <t>ドド</t>
    </rPh>
    <rPh sb="3" eb="5">
      <t>コウジ</t>
    </rPh>
    <phoneticPr fontId="4"/>
  </si>
  <si>
    <t>⑶基礎工事（砕石・基礎コンクリート）</t>
    <rPh sb="1" eb="3">
      <t>キソ</t>
    </rPh>
    <rPh sb="3" eb="5">
      <t>コウジ</t>
    </rPh>
    <rPh sb="6" eb="8">
      <t>サイセキ</t>
    </rPh>
    <rPh sb="9" eb="11">
      <t>キソ</t>
    </rPh>
    <phoneticPr fontId="4"/>
  </si>
  <si>
    <t>⑷据付・水張り</t>
    <rPh sb="1" eb="3">
      <t>スエツケ</t>
    </rPh>
    <rPh sb="4" eb="6">
      <t>ミズバ</t>
    </rPh>
    <phoneticPr fontId="4"/>
  </si>
  <si>
    <t>⑸ブロワー工事</t>
    <rPh sb="5" eb="7">
      <t>コウジ</t>
    </rPh>
    <phoneticPr fontId="4"/>
  </si>
  <si>
    <t>⑹その他工事（水替等）</t>
    <rPh sb="3" eb="4">
      <t>タ</t>
    </rPh>
    <rPh sb="4" eb="6">
      <t>コウジ</t>
    </rPh>
    <rPh sb="7" eb="9">
      <t>ミズカ</t>
    </rPh>
    <rPh sb="9" eb="10">
      <t>トウ</t>
    </rPh>
    <phoneticPr fontId="4"/>
  </si>
  <si>
    <t>収入見込み</t>
    <rPh sb="0" eb="2">
      <t>シュウニュウ</t>
    </rPh>
    <rPh sb="2" eb="4">
      <t>ミコ</t>
    </rPh>
    <phoneticPr fontId="4"/>
  </si>
  <si>
    <t>別紙８－１のとおり</t>
    <phoneticPr fontId="4"/>
  </si>
  <si>
    <t>別紙７のとおり</t>
    <phoneticPr fontId="4"/>
  </si>
  <si>
    <t>別紙８－２のとおり</t>
    <phoneticPr fontId="4"/>
  </si>
  <si>
    <t>別紙９のとおり</t>
    <phoneticPr fontId="4"/>
  </si>
  <si>
    <t>撤去工事収支精算書</t>
    <rPh sb="0" eb="2">
      <t>テッキョ</t>
    </rPh>
    <rPh sb="2" eb="4">
      <t>コウジ</t>
    </rPh>
    <rPh sb="4" eb="6">
      <t>シュウシ</t>
    </rPh>
    <rPh sb="6" eb="9">
      <t>セイサンショ</t>
    </rPh>
    <phoneticPr fontId="4"/>
  </si>
  <si>
    <t>予算額</t>
    <rPh sb="0" eb="3">
      <t>ヨサンガク</t>
    </rPh>
    <phoneticPr fontId="4"/>
  </si>
  <si>
    <t>適用</t>
    <rPh sb="0" eb="2">
      <t>テキヨウ</t>
    </rPh>
    <phoneticPr fontId="4"/>
  </si>
  <si>
    <t>⑶その他（　　　　　）</t>
    <phoneticPr fontId="4"/>
  </si>
  <si>
    <t>⑵その他（　　　　　）</t>
    <phoneticPr fontId="4"/>
  </si>
  <si>
    <t>１．くみ取り・清掃・消毒費</t>
    <phoneticPr fontId="4"/>
  </si>
  <si>
    <t>⑵水栓</t>
  </si>
  <si>
    <t>岡崎市浄化槽転換設置整備事業費補助金交付申請書</t>
  </si>
  <si>
    <t>⑻その他（　　　　　　　　　）</t>
    <phoneticPr fontId="4"/>
  </si>
  <si>
    <t>⑺その他（　　　　　　　　　）</t>
    <phoneticPr fontId="4"/>
  </si>
  <si>
    <t>宅内配管工事収支精算書</t>
    <rPh sb="0" eb="1">
      <t>タク</t>
    </rPh>
    <rPh sb="1" eb="2">
      <t>ナイ</t>
    </rPh>
    <rPh sb="2" eb="4">
      <t>ハイカン</t>
    </rPh>
    <rPh sb="4" eb="6">
      <t>コウジ</t>
    </rPh>
    <rPh sb="6" eb="11">
      <t>シュウシセイサンショ</t>
    </rPh>
    <phoneticPr fontId="4"/>
  </si>
  <si>
    <t>⑵その他（　　　　　　　）</t>
    <rPh sb="3" eb="4">
      <t>タ</t>
    </rPh>
    <phoneticPr fontId="4"/>
  </si>
  <si>
    <t>一式</t>
    <phoneticPr fontId="4"/>
  </si>
  <si>
    <t>市費補助事業の内容</t>
  </si>
  <si>
    <t>工事施工業者情報</t>
  </si>
  <si>
    <t>設置工事見積書</t>
  </si>
  <si>
    <t>撤去工事見積書</t>
  </si>
  <si>
    <t>※   既設配管及び枡の撤去費用は除く。</t>
    <rPh sb="6" eb="7">
      <t>ハイ</t>
    </rPh>
    <phoneticPr fontId="4"/>
  </si>
  <si>
    <t>種別</t>
    <rPh sb="0" eb="1">
      <t>シュ</t>
    </rPh>
    <rPh sb="1" eb="2">
      <t>ベツ</t>
    </rPh>
    <phoneticPr fontId="4"/>
  </si>
  <si>
    <t>種別</t>
    <phoneticPr fontId="4"/>
  </si>
  <si>
    <t>種別</t>
    <phoneticPr fontId="4"/>
  </si>
  <si>
    <t>⑴内部改造工事費</t>
    <phoneticPr fontId="4"/>
  </si>
  <si>
    <t>種別</t>
    <phoneticPr fontId="4"/>
  </si>
  <si>
    <t>金額</t>
    <phoneticPr fontId="4"/>
  </si>
  <si>
    <t>適用</t>
    <phoneticPr fontId="4"/>
  </si>
  <si>
    <t>適用</t>
    <phoneticPr fontId="4"/>
  </si>
  <si>
    <t>⑵その他（　　　　　　　　　　）</t>
    <rPh sb="3" eb="4">
      <t>タ</t>
    </rPh>
    <phoneticPr fontId="4"/>
  </si>
  <si>
    <t>※   既設配管及び枡の撤去費用は除く。</t>
  </si>
  <si>
    <t>※   既設配管及び枡の撤去費用は除く。</t>
    <phoneticPr fontId="4"/>
  </si>
  <si>
    <t>合計</t>
    <rPh sb="0" eb="2">
      <t>ゴウケイ</t>
    </rPh>
    <phoneticPr fontId="4"/>
  </si>
  <si>
    <t>宅内配管工事収支清算書（別紙９）</t>
    <rPh sb="0" eb="1">
      <t>タク</t>
    </rPh>
    <rPh sb="1" eb="2">
      <t>ナイ</t>
    </rPh>
    <rPh sb="2" eb="4">
      <t>ハイカン</t>
    </rPh>
    <rPh sb="4" eb="6">
      <t>コウジ</t>
    </rPh>
    <rPh sb="6" eb="8">
      <t>シュウシ</t>
    </rPh>
    <rPh sb="8" eb="11">
      <t>セイサンショ</t>
    </rPh>
    <rPh sb="12" eb="14">
      <t>ベッシ</t>
    </rPh>
    <phoneticPr fontId="4"/>
  </si>
  <si>
    <t>撤去する浄化槽の人槽(1基目)</t>
    <rPh sb="0" eb="2">
      <t>テッキョ</t>
    </rPh>
    <rPh sb="4" eb="7">
      <t>ジョウカソウ</t>
    </rPh>
    <rPh sb="8" eb="10">
      <t>ニンソウ</t>
    </rPh>
    <rPh sb="12" eb="13">
      <t>キ</t>
    </rPh>
    <rPh sb="13" eb="14">
      <t>メ</t>
    </rPh>
    <phoneticPr fontId="4"/>
  </si>
  <si>
    <t>撤去する浄化槽の人槽(2基目)</t>
    <rPh sb="0" eb="2">
      <t>テッキョ</t>
    </rPh>
    <rPh sb="4" eb="7">
      <t>ジョウカソウ</t>
    </rPh>
    <rPh sb="8" eb="10">
      <t>ニンソウ</t>
    </rPh>
    <rPh sb="12" eb="13">
      <t>キ</t>
    </rPh>
    <rPh sb="13" eb="14">
      <t>メ</t>
    </rPh>
    <phoneticPr fontId="4"/>
  </si>
  <si>
    <t>撤去する浄化槽の人槽(3基目)</t>
    <rPh sb="0" eb="2">
      <t>テッキョ</t>
    </rPh>
    <rPh sb="4" eb="7">
      <t>ジョウカソウ</t>
    </rPh>
    <rPh sb="8" eb="10">
      <t>ニンソウ</t>
    </rPh>
    <rPh sb="12" eb="13">
      <t>キ</t>
    </rPh>
    <rPh sb="13" eb="14">
      <t>メ</t>
    </rPh>
    <phoneticPr fontId="4"/>
  </si>
  <si>
    <t>人槽緩和の有無</t>
    <rPh sb="0" eb="2">
      <t>ニンソウ</t>
    </rPh>
    <rPh sb="2" eb="4">
      <t>カンワ</t>
    </rPh>
    <rPh sb="5" eb="7">
      <t>ウム</t>
    </rPh>
    <phoneticPr fontId="4"/>
  </si>
  <si>
    <t>)</t>
    <phoneticPr fontId="4"/>
  </si>
  <si>
    <t>岡崎市浄化槽転換設置整備事業計画書（別紙１）</t>
    <phoneticPr fontId="4"/>
  </si>
  <si>
    <t>岡崎市浄化槽転換設置整備事業費補助金実績報告書</t>
    <rPh sb="15" eb="18">
      <t>ホジョキン</t>
    </rPh>
    <rPh sb="18" eb="23">
      <t>ジッセキホウコクショ</t>
    </rPh>
    <phoneticPr fontId="4"/>
  </si>
  <si>
    <t>撤去する浄化槽又はくみ取り便槽の基数</t>
    <rPh sb="0" eb="2">
      <t>テッキョ</t>
    </rPh>
    <rPh sb="4" eb="7">
      <t>ジョウカソウ</t>
    </rPh>
    <rPh sb="7" eb="8">
      <t>マタ</t>
    </rPh>
    <rPh sb="11" eb="12">
      <t>ト</t>
    </rPh>
    <rPh sb="13" eb="15">
      <t>ベンソウ</t>
    </rPh>
    <rPh sb="16" eb="18">
      <t>キスウ</t>
    </rPh>
    <phoneticPr fontId="4"/>
  </si>
  <si>
    <t>宅内配管工事見積書（別紙４）又はそれに代わるもの</t>
    <rPh sb="0" eb="1">
      <t>タク</t>
    </rPh>
    <rPh sb="1" eb="2">
      <t>ナイ</t>
    </rPh>
    <rPh sb="2" eb="4">
      <t>ハイカン</t>
    </rPh>
    <rPh sb="4" eb="6">
      <t>コウジ</t>
    </rPh>
    <rPh sb="6" eb="9">
      <t>ミツモリショ</t>
    </rPh>
    <rPh sb="10" eb="12">
      <t>ベッシ</t>
    </rPh>
    <rPh sb="14" eb="15">
      <t>マタ</t>
    </rPh>
    <rPh sb="19" eb="20">
      <t>カ</t>
    </rPh>
    <phoneticPr fontId="4"/>
  </si>
  <si>
    <t>設置した補助対象浄化槽</t>
    <rPh sb="0" eb="2">
      <t>セッチ</t>
    </rPh>
    <rPh sb="4" eb="6">
      <t>ホジョ</t>
    </rPh>
    <rPh sb="6" eb="8">
      <t>タイショウ</t>
    </rPh>
    <rPh sb="8" eb="11">
      <t>ジョウカソウ</t>
    </rPh>
    <phoneticPr fontId="4"/>
  </si>
  <si>
    <t>岡崎市浄化槽転換設置整備事業について、次のとおり市費補助金を交付してください。</t>
    <phoneticPr fontId="4"/>
  </si>
  <si>
    <t>撤去する浄化槽
(有：単独処理浄化槽、無：くみ取り便槽)</t>
    <rPh sb="0" eb="2">
      <t>テッキョ</t>
    </rPh>
    <rPh sb="4" eb="7">
      <t>ジョウカソウ</t>
    </rPh>
    <rPh sb="9" eb="10">
      <t>ア</t>
    </rPh>
    <rPh sb="11" eb="13">
      <t>タンドク</t>
    </rPh>
    <rPh sb="13" eb="15">
      <t>ショリ</t>
    </rPh>
    <rPh sb="15" eb="18">
      <t>ジョウカソウ</t>
    </rPh>
    <rPh sb="19" eb="20">
      <t>ナ</t>
    </rPh>
    <rPh sb="23" eb="24">
      <t>ト</t>
    </rPh>
    <rPh sb="25" eb="27">
      <t>ベンソウ</t>
    </rPh>
    <phoneticPr fontId="4"/>
  </si>
  <si>
    <t>くみ取り・清掃費</t>
    <rPh sb="2" eb="3">
      <t>ト</t>
    </rPh>
    <rPh sb="5" eb="7">
      <t>セイソウ</t>
    </rPh>
    <rPh sb="7" eb="8">
      <t>ヒ</t>
    </rPh>
    <phoneticPr fontId="4"/>
  </si>
  <si>
    <t>撤去工事見積書（別紙３-１）若しくは転用工事見積書（別紙３－２）又はそれに代わるもの</t>
    <rPh sb="32" eb="33">
      <t>マタ</t>
    </rPh>
    <phoneticPr fontId="4"/>
  </si>
  <si>
    <t>工事写真（撤去工事及び自主的な転換にあっては宅内配管工事を含む）</t>
    <rPh sb="5" eb="9">
      <t>テッキョコウジ</t>
    </rPh>
    <rPh sb="9" eb="10">
      <t>オヨ</t>
    </rPh>
    <rPh sb="11" eb="14">
      <t>ジシュテキ</t>
    </rPh>
    <rPh sb="15" eb="17">
      <t>テンカン</t>
    </rPh>
    <rPh sb="22" eb="28">
      <t>タクナイハイカンコウジ</t>
    </rPh>
    <rPh sb="29" eb="30">
      <t>フク</t>
    </rPh>
    <phoneticPr fontId="4"/>
  </si>
  <si>
    <t>その他（　　　　　　　　　）</t>
    <rPh sb="2" eb="3">
      <t>タ</t>
    </rPh>
    <phoneticPr fontId="4"/>
  </si>
  <si>
    <t>その他（　　　　　　　）</t>
    <rPh sb="2" eb="3">
      <t>タ</t>
    </rPh>
    <phoneticPr fontId="4"/>
  </si>
  <si>
    <t>ワット以下</t>
    <rPh sb="3" eb="5">
      <t>イカ</t>
    </rPh>
    <phoneticPr fontId="4"/>
  </si>
  <si>
    <t>市費補助額（申請額）</t>
    <rPh sb="0" eb="2">
      <t>シヒ</t>
    </rPh>
    <rPh sb="2" eb="4">
      <t>ホジョ</t>
    </rPh>
    <rPh sb="4" eb="5">
      <t>ガク</t>
    </rPh>
    <rPh sb="6" eb="9">
      <t>シンセイガク</t>
    </rPh>
    <phoneticPr fontId="4"/>
  </si>
  <si>
    <t>承認申請を伴う変更以外で交付申請の内容に変更があった場合は、岡崎市浄化槽転換設置整備事業費補助金交付申請に関する変更届（様式第９号）及びその変更に関する書類</t>
    <rPh sb="44" eb="45">
      <t>ヒ</t>
    </rPh>
    <phoneticPr fontId="4"/>
  </si>
  <si>
    <t>　令和　　年　　　月　　　　日付け　７岡崎市指令廃第202-　　　　号で岡崎市浄化槽転換設置整備事業費補助金の交付決定があった事業は、次のとおり完了しました。</t>
    <rPh sb="50" eb="51">
      <t>ヒ</t>
    </rPh>
    <phoneticPr fontId="4"/>
  </si>
  <si>
    <t>令和７年度浄化槽補助金入力シート</t>
    <rPh sb="0" eb="2">
      <t>レイワ</t>
    </rPh>
    <rPh sb="3" eb="5">
      <t>ネンド</t>
    </rPh>
    <rPh sb="5" eb="8">
      <t>ジョウカソウ</t>
    </rPh>
    <rPh sb="8" eb="11">
      <t>ホジョキン</t>
    </rPh>
    <rPh sb="11" eb="1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</si>
</sst>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12"/>
      <color rgb="FF000000"/>
      <name val="ＭＳ 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sz val="10"/>
      <color theme="1"/>
      <name val="ＭＳ 明朝"/>
      <family val="1"/>
      <charset val="128"/>
    </font>
    <font>
      <b/>
      <u val="double"/>
      <sz val="14"/>
      <color theme="1"/>
      <name val="ＭＳ 明朝"/>
      <family val="1"/>
      <charset val="128"/>
    </font>
    <font>
      <b/>
      <sz val="12"/>
      <color theme="1"/>
      <name val="ＭＳ 明朝"/>
      <family val="1"/>
      <charset val="128"/>
    </font>
    <font>
      <sz val="12"/>
      <color theme="1"/>
      <name val="Century"/>
      <family val="1"/>
    </font>
    <font>
      <sz val="11"/>
      <color theme="1"/>
      <name val="Century"/>
      <family val="1"/>
    </font>
    <font>
      <sz val="12"/>
      <color rgb="FFFF0000"/>
      <name val="HGP創英角ｺﾞｼｯｸUB"/>
      <family val="3"/>
      <charset val="128"/>
    </font>
    <font>
      <b/>
      <sz val="16"/>
      <color theme="1"/>
      <name val="ＭＳ 明朝"/>
      <family val="1"/>
      <charset val="128"/>
    </font>
    <font>
      <sz val="11.8"/>
      <color rgb="FF000000"/>
      <name val="ＭＳ 明朝"/>
      <family val="1"/>
      <charset val="128"/>
    </font>
    <font>
      <b/>
      <sz val="14"/>
      <color theme="1"/>
      <name val="ＭＳ 明朝"/>
      <family val="1"/>
      <charset val="128"/>
    </font>
    <font>
      <sz val="16"/>
      <color theme="1"/>
      <name val="ＭＳ 明朝"/>
      <family val="1"/>
      <charset val="128"/>
    </font>
    <font>
      <b/>
      <sz val="11"/>
      <color theme="1"/>
      <name val="ＭＳ 明朝"/>
      <family val="1"/>
      <charset val="128"/>
    </font>
    <font>
      <sz val="11"/>
      <color rgb="FFFF0000"/>
      <name val="HGP創英角ｺﾞｼｯｸUB"/>
      <family val="3"/>
      <charset val="128"/>
    </font>
    <font>
      <b/>
      <sz val="16"/>
      <color theme="1"/>
      <name val="ＭＳ Ｐゴシック"/>
      <family val="3"/>
      <charset val="128"/>
      <scheme val="minor"/>
    </font>
    <font>
      <sz val="12"/>
      <color theme="1"/>
      <name val="ＭＳ Ｐゴシック"/>
      <family val="2"/>
      <charset val="128"/>
      <scheme val="minor"/>
    </font>
    <font>
      <sz val="9"/>
      <color indexed="81"/>
      <name val="ＭＳ Ｐゴシック"/>
      <family val="3"/>
      <charset val="128"/>
    </font>
    <font>
      <sz val="11"/>
      <color theme="1"/>
      <name val="ＭＳ Ｐゴシック"/>
      <family val="3"/>
      <charset val="128"/>
      <scheme val="major"/>
    </font>
  </fonts>
  <fills count="3">
    <fill>
      <patternFill patternType="none"/>
    </fill>
    <fill>
      <patternFill patternType="gray125"/>
    </fill>
    <fill>
      <patternFill patternType="solid">
        <fgColor theme="4" tint="0.79998168889431442"/>
        <bgColor indexed="64"/>
      </patternFill>
    </fill>
  </fills>
  <borders count="199">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right/>
      <top style="double">
        <color indexed="64"/>
      </top>
      <bottom style="hair">
        <color indexed="64"/>
      </bottom>
      <diagonal style="thin">
        <color indexed="64"/>
      </diagonal>
    </border>
    <border diagonalDown="1">
      <left/>
      <right style="thin">
        <color indexed="64"/>
      </right>
      <top style="double">
        <color indexed="64"/>
      </top>
      <bottom style="hair">
        <color indexed="64"/>
      </bottom>
      <diagonal style="thin">
        <color indexed="64"/>
      </diagonal>
    </border>
    <border diagonalDown="1">
      <left/>
      <right style="medium">
        <color indexed="64"/>
      </right>
      <top style="double">
        <color indexed="64"/>
      </top>
      <bottom style="hair">
        <color indexed="64"/>
      </bottom>
      <diagonal style="thin">
        <color indexed="64"/>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diagonalDown="1">
      <left style="thin">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diagonalDown="1">
      <left/>
      <right style="medium">
        <color indexed="64"/>
      </right>
      <top style="medium">
        <color indexed="64"/>
      </top>
      <bottom style="hair">
        <color indexed="64"/>
      </bottom>
      <diagonal style="thin">
        <color indexed="64"/>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right style="medium">
        <color indexed="64"/>
      </right>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dashed">
        <color indexed="64"/>
      </bottom>
      <diagonal/>
    </border>
    <border>
      <left/>
      <right/>
      <top/>
      <bottom style="dashed">
        <color indexed="64"/>
      </bottom>
      <diagonal/>
    </border>
    <border diagonalDown="1">
      <left style="thin">
        <color indexed="64"/>
      </left>
      <right/>
      <top/>
      <bottom style="dashed">
        <color indexed="64"/>
      </bottom>
      <diagonal style="thin">
        <color indexed="64"/>
      </diagonal>
    </border>
    <border diagonalDown="1">
      <left/>
      <right/>
      <top/>
      <bottom style="dashed">
        <color indexed="64"/>
      </bottom>
      <diagonal style="thin">
        <color auto="1"/>
      </diagonal>
    </border>
    <border diagonalDown="1">
      <left/>
      <right style="medium">
        <color indexed="64"/>
      </right>
      <top/>
      <bottom style="dashed">
        <color indexed="64"/>
      </bottom>
      <diagonal style="thin">
        <color auto="1"/>
      </diagonal>
    </border>
    <border>
      <left style="medium">
        <color indexed="64"/>
      </left>
      <right/>
      <top style="dashed">
        <color indexed="64"/>
      </top>
      <bottom style="dashed">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thin">
        <color indexed="64"/>
      </left>
      <right style="thin">
        <color indexed="64"/>
      </right>
      <top style="medium">
        <color indexed="64"/>
      </top>
      <bottom style="medium">
        <color indexed="64"/>
      </bottom>
      <diagonal/>
    </border>
    <border diagonalDown="1">
      <left/>
      <right style="thin">
        <color indexed="64"/>
      </right>
      <top/>
      <bottom style="dashed">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diagonalDown="1">
      <left style="thin">
        <color indexed="64"/>
      </left>
      <right/>
      <top style="medium">
        <color indexed="64"/>
      </top>
      <bottom style="dashed">
        <color indexed="64"/>
      </bottom>
      <diagonal style="thin">
        <color indexed="64"/>
      </diagonal>
    </border>
    <border diagonalDown="1">
      <left/>
      <right/>
      <top style="medium">
        <color indexed="64"/>
      </top>
      <bottom style="dashed">
        <color indexed="64"/>
      </bottom>
      <diagonal style="thin">
        <color indexed="64"/>
      </diagonal>
    </border>
    <border diagonalDown="1">
      <left/>
      <right style="thin">
        <color indexed="64"/>
      </right>
      <top style="medium">
        <color indexed="64"/>
      </top>
      <bottom style="dashed">
        <color indexed="64"/>
      </bottom>
      <diagonal style="thin">
        <color indexed="64"/>
      </diagonal>
    </border>
    <border diagonalDown="1">
      <left/>
      <right style="medium">
        <color indexed="64"/>
      </right>
      <top style="medium">
        <color indexed="64"/>
      </top>
      <bottom style="dashed">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right/>
      <top style="medium">
        <color indexed="64"/>
      </top>
      <bottom style="dashed">
        <color indexed="64"/>
      </bottom>
      <diagonal style="dashed">
        <color indexed="64"/>
      </diagonal>
    </border>
    <border diagonalDown="1">
      <left/>
      <right style="thin">
        <color indexed="64"/>
      </right>
      <top style="medium">
        <color indexed="64"/>
      </top>
      <bottom style="dashed">
        <color indexed="64"/>
      </bottom>
      <diagonal style="dashed">
        <color indexed="64"/>
      </diagonal>
    </border>
    <border diagonalDown="1">
      <left style="thin">
        <color indexed="64"/>
      </left>
      <right/>
      <top style="medium">
        <color indexed="64"/>
      </top>
      <bottom style="dashed">
        <color indexed="64"/>
      </bottom>
      <diagonal style="dashed">
        <color indexed="64"/>
      </diagonal>
    </border>
    <border diagonalDown="1">
      <left/>
      <right/>
      <top style="double">
        <color indexed="64"/>
      </top>
      <bottom style="dashed">
        <color indexed="64"/>
      </bottom>
      <diagonal style="dashed">
        <color indexed="64"/>
      </diagonal>
    </border>
    <border diagonalDown="1">
      <left/>
      <right style="thin">
        <color indexed="64"/>
      </right>
      <top style="double">
        <color indexed="64"/>
      </top>
      <bottom style="dashed">
        <color indexed="64"/>
      </bottom>
      <diagonal style="dashed">
        <color indexed="64"/>
      </diagonal>
    </border>
    <border diagonalDown="1">
      <left style="thin">
        <color indexed="64"/>
      </left>
      <right/>
      <top style="double">
        <color indexed="64"/>
      </top>
      <bottom style="dashed">
        <color indexed="64"/>
      </bottom>
      <diagonal style="dashed">
        <color indexed="64"/>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diagonalDown="1">
      <left/>
      <right/>
      <top style="medium">
        <color indexed="64"/>
      </top>
      <bottom style="medium">
        <color indexed="64"/>
      </bottom>
      <diagonal style="thin">
        <color auto="1"/>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bottom style="double">
        <color indexed="64"/>
      </bottom>
      <diagonal/>
    </border>
    <border diagonalDown="1">
      <left style="thin">
        <color indexed="64"/>
      </left>
      <right/>
      <top style="double">
        <color indexed="64"/>
      </top>
      <bottom style="dashed">
        <color indexed="64"/>
      </bottom>
      <diagonal style="thin">
        <color indexed="64"/>
      </diagonal>
    </border>
    <border diagonalDown="1">
      <left/>
      <right/>
      <top style="double">
        <color indexed="64"/>
      </top>
      <bottom style="dashed">
        <color indexed="64"/>
      </bottom>
      <diagonal style="thin">
        <color auto="1"/>
      </diagonal>
    </border>
    <border diagonalDown="1">
      <left/>
      <right style="thin">
        <color indexed="64"/>
      </right>
      <top style="double">
        <color indexed="64"/>
      </top>
      <bottom style="dashed">
        <color indexed="64"/>
      </bottom>
      <diagonal style="thin">
        <color indexed="64"/>
      </diagonal>
    </border>
    <border diagonalDown="1">
      <left/>
      <right style="medium">
        <color indexed="64"/>
      </right>
      <top style="double">
        <color indexed="64"/>
      </top>
      <bottom style="dashed">
        <color indexed="64"/>
      </bottom>
      <diagonal style="thin">
        <color auto="1"/>
      </diagonal>
    </border>
    <border>
      <left/>
      <right style="medium">
        <color indexed="64"/>
      </right>
      <top style="double">
        <color indexed="64"/>
      </top>
      <bottom style="medium">
        <color indexed="64"/>
      </bottom>
      <diagonal/>
    </border>
    <border diagonalDown="1">
      <left/>
      <right style="medium">
        <color indexed="64"/>
      </right>
      <top style="medium">
        <color indexed="64"/>
      </top>
      <bottom style="medium">
        <color indexed="64"/>
      </bottom>
      <diagonal style="thin">
        <color auto="1"/>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dashed">
        <color indexed="64"/>
      </top>
      <bottom style="double">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2">
    <xf numFmtId="0" fontId="0" fillId="0" borderId="0" xfId="0">
      <alignment vertical="center"/>
    </xf>
    <xf numFmtId="0" fontId="6" fillId="0" borderId="0" xfId="0" applyFont="1">
      <alignment vertical="center"/>
    </xf>
    <xf numFmtId="0" fontId="2" fillId="0" borderId="0" xfId="0" applyFont="1">
      <alignment vertical="center"/>
    </xf>
    <xf numFmtId="0" fontId="2" fillId="0" borderId="8" xfId="0" applyFont="1" applyBorder="1">
      <alignment vertical="center"/>
    </xf>
    <xf numFmtId="0" fontId="2" fillId="0" borderId="9" xfId="0" applyFont="1" applyBorder="1">
      <alignment vertical="center"/>
    </xf>
    <xf numFmtId="0" fontId="6" fillId="0" borderId="9" xfId="0" applyFont="1" applyBorder="1">
      <alignment vertical="center"/>
    </xf>
    <xf numFmtId="0" fontId="6" fillId="0" borderId="10" xfId="0" applyFont="1" applyBorder="1">
      <alignment vertical="center"/>
    </xf>
    <xf numFmtId="0" fontId="2" fillId="0" borderId="0" xfId="0" applyFont="1" applyBorder="1">
      <alignment vertical="center"/>
    </xf>
    <xf numFmtId="0" fontId="6" fillId="0" borderId="0" xfId="0" applyFont="1" applyBorder="1">
      <alignment vertical="center"/>
    </xf>
    <xf numFmtId="0" fontId="6" fillId="0" borderId="3"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6" fillId="0" borderId="1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19" xfId="0" applyFont="1" applyBorder="1">
      <alignment vertical="center"/>
    </xf>
    <xf numFmtId="0" fontId="6" fillId="0" borderId="19" xfId="0" applyFont="1" applyBorder="1" applyAlignment="1">
      <alignment horizontal="left" vertical="center"/>
    </xf>
    <xf numFmtId="0" fontId="3" fillId="0" borderId="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34" xfId="0" applyFont="1" applyBorder="1">
      <alignment vertical="center"/>
    </xf>
    <xf numFmtId="0" fontId="2" fillId="0" borderId="2"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3" fillId="0" borderId="14" xfId="0" applyFont="1" applyBorder="1">
      <alignment vertical="center"/>
    </xf>
    <xf numFmtId="0" fontId="3" fillId="0" borderId="32" xfId="0" applyFont="1" applyBorder="1">
      <alignment vertical="center"/>
    </xf>
    <xf numFmtId="0" fontId="2" fillId="2" borderId="8" xfId="0" applyFont="1" applyFill="1" applyBorder="1">
      <alignment vertical="center"/>
    </xf>
    <xf numFmtId="0" fontId="2" fillId="0" borderId="38" xfId="0" applyFont="1" applyBorder="1">
      <alignment vertical="center"/>
    </xf>
    <xf numFmtId="0" fontId="2" fillId="0" borderId="23" xfId="0" applyFont="1" applyBorder="1">
      <alignment vertical="center"/>
    </xf>
    <xf numFmtId="0" fontId="8" fillId="0" borderId="0" xfId="0" applyFont="1">
      <alignment vertical="center"/>
    </xf>
    <xf numFmtId="0" fontId="2" fillId="0" borderId="10" xfId="0" applyFont="1" applyBorder="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60" xfId="0" applyFont="1" applyBorder="1">
      <alignment vertical="center"/>
    </xf>
    <xf numFmtId="0" fontId="2" fillId="0" borderId="65" xfId="0" applyFont="1" applyBorder="1">
      <alignment vertical="center"/>
    </xf>
    <xf numFmtId="0" fontId="2" fillId="0" borderId="70" xfId="0" applyFont="1" applyBorder="1">
      <alignment vertical="center"/>
    </xf>
    <xf numFmtId="0" fontId="10" fillId="0" borderId="0" xfId="0" applyFont="1">
      <alignment vertical="center"/>
    </xf>
    <xf numFmtId="0" fontId="6" fillId="0" borderId="0" xfId="0" applyFont="1" applyAlignment="1">
      <alignment horizontal="center" vertical="center"/>
    </xf>
    <xf numFmtId="0" fontId="0" fillId="0" borderId="0" xfId="0" applyBorder="1">
      <alignment vertical="center"/>
    </xf>
    <xf numFmtId="0" fontId="14" fillId="0" borderId="75" xfId="0" applyFont="1" applyBorder="1">
      <alignment vertical="center"/>
    </xf>
    <xf numFmtId="0" fontId="2" fillId="0" borderId="75" xfId="0" applyFont="1" applyBorder="1">
      <alignment vertical="center"/>
    </xf>
    <xf numFmtId="0" fontId="2" fillId="0" borderId="0" xfId="0" applyFont="1" applyBorder="1" applyAlignment="1">
      <alignment horizontal="center" vertical="center" wrapText="1"/>
    </xf>
    <xf numFmtId="0" fontId="10" fillId="0" borderId="0"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0" fontId="2" fillId="0" borderId="0" xfId="0" applyFont="1" applyBorder="1" applyAlignment="1">
      <alignment horizontal="justify" vertical="center" wrapText="1"/>
    </xf>
    <xf numFmtId="0" fontId="6" fillId="0" borderId="0" xfId="0" applyFont="1" applyBorder="1" applyAlignment="1">
      <alignment horizontal="right" vertical="center"/>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2" fillId="0" borderId="82" xfId="0" applyFont="1" applyBorder="1">
      <alignment vertical="center"/>
    </xf>
    <xf numFmtId="0" fontId="11" fillId="0" borderId="60" xfId="0" applyFont="1" applyBorder="1" applyAlignment="1">
      <alignment vertical="center" wrapText="1"/>
    </xf>
    <xf numFmtId="0" fontId="11" fillId="0" borderId="60" xfId="0" applyFont="1" applyBorder="1" applyAlignment="1">
      <alignment horizontal="justify" vertical="center" wrapText="1"/>
    </xf>
    <xf numFmtId="0" fontId="13" fillId="0" borderId="60" xfId="0" applyFont="1" applyBorder="1" applyAlignment="1">
      <alignment horizontal="right" vertical="center" wrapText="1"/>
    </xf>
    <xf numFmtId="0" fontId="11" fillId="0" borderId="65" xfId="0" applyFont="1" applyBorder="1" applyAlignment="1">
      <alignment horizontal="justify" vertical="center" wrapText="1"/>
    </xf>
    <xf numFmtId="0" fontId="2" fillId="0" borderId="30" xfId="0" applyFont="1" applyBorder="1">
      <alignment vertical="center"/>
    </xf>
    <xf numFmtId="0" fontId="2" fillId="2" borderId="30" xfId="0" applyFont="1" applyFill="1" applyBorder="1">
      <alignment vertical="center"/>
    </xf>
    <xf numFmtId="0" fontId="2" fillId="2" borderId="52" xfId="0" applyFont="1" applyFill="1" applyBorder="1">
      <alignment vertical="center"/>
    </xf>
    <xf numFmtId="58" fontId="6" fillId="0" borderId="6" xfId="0" applyNumberFormat="1" applyFont="1" applyBorder="1" applyAlignment="1">
      <alignment vertical="center"/>
    </xf>
    <xf numFmtId="0" fontId="2" fillId="0" borderId="0" xfId="0" applyFont="1" applyAlignment="1">
      <alignment vertical="distributed"/>
    </xf>
    <xf numFmtId="0" fontId="2" fillId="0" borderId="19" xfId="0" applyFont="1" applyBorder="1" applyAlignment="1">
      <alignment horizontal="left" vertical="center"/>
    </xf>
    <xf numFmtId="0" fontId="2" fillId="0" borderId="0" xfId="0" applyFont="1" applyBorder="1" applyAlignment="1">
      <alignment vertical="top"/>
    </xf>
    <xf numFmtId="0" fontId="2"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center" vertical="center"/>
    </xf>
    <xf numFmtId="0" fontId="2" fillId="0" borderId="19" xfId="0" applyFont="1" applyBorder="1" applyAlignment="1">
      <alignment horizontal="left" vertical="center"/>
    </xf>
    <xf numFmtId="0" fontId="7" fillId="0" borderId="0" xfId="0" applyFont="1" applyAlignment="1">
      <alignment horizontal="center" vertical="center"/>
    </xf>
    <xf numFmtId="0" fontId="5" fillId="0" borderId="21" xfId="0" applyFont="1" applyBorder="1" applyAlignment="1">
      <alignment horizontal="center" vertical="center"/>
    </xf>
    <xf numFmtId="0" fontId="2" fillId="0" borderId="27" xfId="0" applyFont="1" applyBorder="1">
      <alignment vertical="center"/>
    </xf>
    <xf numFmtId="0" fontId="2" fillId="0" borderId="3" xfId="0" applyFont="1" applyBorder="1">
      <alignment vertical="center"/>
    </xf>
    <xf numFmtId="0" fontId="2" fillId="0" borderId="51" xfId="0" applyFont="1" applyBorder="1">
      <alignment vertical="center"/>
    </xf>
    <xf numFmtId="0" fontId="2" fillId="0" borderId="24" xfId="0" applyFont="1" applyBorder="1">
      <alignment vertical="center"/>
    </xf>
    <xf numFmtId="0" fontId="2" fillId="0" borderId="0" xfId="0" applyFont="1" applyAlignment="1">
      <alignment vertical="center"/>
    </xf>
    <xf numFmtId="0" fontId="2" fillId="0" borderId="60" xfId="0" applyFont="1" applyBorder="1" applyAlignment="1">
      <alignment vertical="center" wrapText="1"/>
    </xf>
    <xf numFmtId="38" fontId="2" fillId="0" borderId="0" xfId="1" applyFont="1">
      <alignment vertical="center"/>
    </xf>
    <xf numFmtId="0" fontId="2" fillId="0" borderId="116" xfId="0" applyFont="1" applyBorder="1">
      <alignment vertical="center"/>
    </xf>
    <xf numFmtId="0" fontId="2" fillId="0" borderId="117" xfId="0" applyFont="1" applyBorder="1">
      <alignment vertical="center"/>
    </xf>
    <xf numFmtId="0" fontId="3" fillId="0" borderId="0" xfId="0" applyFont="1">
      <alignment vertical="center"/>
    </xf>
    <xf numFmtId="0" fontId="3" fillId="0" borderId="0" xfId="0" applyFont="1" applyBorder="1" applyAlignment="1">
      <alignment horizontal="justify" vertical="center" wrapText="1"/>
    </xf>
    <xf numFmtId="0" fontId="5" fillId="0" borderId="0" xfId="0" applyFont="1">
      <alignment vertical="center"/>
    </xf>
    <xf numFmtId="0" fontId="17" fillId="0" borderId="0" xfId="0" applyFont="1">
      <alignment vertical="center"/>
    </xf>
    <xf numFmtId="0" fontId="17" fillId="0" borderId="0" xfId="0" applyFont="1" applyBorder="1" applyAlignment="1">
      <alignment vertical="distributed"/>
    </xf>
    <xf numFmtId="0" fontId="2" fillId="0" borderId="46" xfId="0" applyFont="1" applyBorder="1" applyAlignment="1">
      <alignment vertical="center"/>
    </xf>
    <xf numFmtId="176" fontId="2" fillId="0" borderId="21" xfId="0" applyNumberFormat="1" applyFont="1" applyBorder="1">
      <alignment vertical="center"/>
    </xf>
    <xf numFmtId="0" fontId="5" fillId="0" borderId="0" xfId="0" applyFont="1" applyBorder="1" applyAlignment="1">
      <alignment vertical="center"/>
    </xf>
    <xf numFmtId="0" fontId="8" fillId="0" borderId="0" xfId="0" applyFont="1" applyBorder="1" applyAlignment="1">
      <alignment horizontal="justify" vertical="center" wrapText="1"/>
    </xf>
    <xf numFmtId="0" fontId="10" fillId="0" borderId="111" xfId="0" applyFont="1" applyBorder="1" applyAlignment="1">
      <alignment vertical="center"/>
    </xf>
    <xf numFmtId="0" fontId="10" fillId="0" borderId="112" xfId="0" applyFont="1" applyBorder="1" applyAlignment="1">
      <alignment vertical="center"/>
    </xf>
    <xf numFmtId="0" fontId="17" fillId="0" borderId="0" xfId="0" applyFont="1" applyBorder="1" applyAlignment="1">
      <alignment horizontal="left" vertical="center"/>
    </xf>
    <xf numFmtId="0" fontId="14" fillId="0" borderId="0" xfId="0" applyFont="1" applyBorder="1">
      <alignment vertical="center"/>
    </xf>
    <xf numFmtId="0" fontId="14" fillId="0" borderId="21" xfId="0" applyFont="1" applyBorder="1">
      <alignment vertical="center"/>
    </xf>
    <xf numFmtId="0" fontId="12" fillId="0" borderId="0" xfId="0" applyFont="1" applyBorder="1" applyAlignment="1">
      <alignment vertical="center" wrapText="1"/>
    </xf>
    <xf numFmtId="0" fontId="5" fillId="0" borderId="0" xfId="0"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center" vertical="center"/>
    </xf>
    <xf numFmtId="0" fontId="2" fillId="0" borderId="119" xfId="0" applyFont="1" applyBorder="1" applyAlignment="1">
      <alignment horizontal="center" vertical="center"/>
    </xf>
    <xf numFmtId="0" fontId="2" fillId="0" borderId="118" xfId="0" applyFont="1" applyBorder="1" applyAlignment="1">
      <alignment horizontal="center" vertical="center"/>
    </xf>
    <xf numFmtId="0" fontId="2" fillId="0" borderId="121" xfId="0" applyFont="1" applyBorder="1" applyAlignment="1">
      <alignment horizontal="center" vertical="center"/>
    </xf>
    <xf numFmtId="0" fontId="6" fillId="0" borderId="116"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12" fillId="0" borderId="116" xfId="0" applyFont="1" applyBorder="1" applyAlignment="1">
      <alignment vertical="center" wrapText="1"/>
    </xf>
    <xf numFmtId="38" fontId="2" fillId="0" borderId="45" xfId="1" applyFont="1" applyBorder="1" applyAlignment="1">
      <alignment vertical="center"/>
    </xf>
    <xf numFmtId="38" fontId="2" fillId="0" borderId="46" xfId="1" applyFont="1" applyBorder="1" applyAlignment="1">
      <alignment vertical="center"/>
    </xf>
    <xf numFmtId="38" fontId="2" fillId="0" borderId="50" xfId="1" applyFont="1" applyBorder="1" applyAlignment="1">
      <alignment vertical="center"/>
    </xf>
    <xf numFmtId="0" fontId="19" fillId="0" borderId="116" xfId="0" applyFont="1" applyBorder="1" applyAlignment="1">
      <alignment vertical="center" wrapText="1"/>
    </xf>
    <xf numFmtId="0" fontId="6" fillId="0" borderId="116" xfId="0" applyFont="1" applyBorder="1" applyAlignment="1">
      <alignment vertical="center" wrapText="1"/>
    </xf>
    <xf numFmtId="0" fontId="2" fillId="0" borderId="6" xfId="0" applyFont="1" applyBorder="1" applyAlignment="1">
      <alignment vertical="center"/>
    </xf>
    <xf numFmtId="0" fontId="2" fillId="0" borderId="166" xfId="0" applyFont="1" applyBorder="1">
      <alignment vertical="center"/>
    </xf>
    <xf numFmtId="0" fontId="2" fillId="0" borderId="6" xfId="0" applyFont="1" applyBorder="1">
      <alignment vertical="center"/>
    </xf>
    <xf numFmtId="0" fontId="2" fillId="0" borderId="167" xfId="0" applyFont="1" applyBorder="1">
      <alignment vertical="center"/>
    </xf>
    <xf numFmtId="38" fontId="2" fillId="0" borderId="6" xfId="1" applyFont="1" applyBorder="1" applyAlignment="1">
      <alignment vertical="center"/>
    </xf>
    <xf numFmtId="38" fontId="2" fillId="0" borderId="1" xfId="1" applyFont="1" applyBorder="1" applyAlignment="1">
      <alignment vertical="center"/>
    </xf>
    <xf numFmtId="0" fontId="0" fillId="0" borderId="0" xfId="0" applyAlignment="1">
      <alignment vertical="center" textRotation="255"/>
    </xf>
    <xf numFmtId="0" fontId="2" fillId="0" borderId="5" xfId="0" applyFont="1" applyBorder="1" applyAlignment="1">
      <alignment horizontal="left" vertical="center" justifyLastLine="1"/>
    </xf>
    <xf numFmtId="0" fontId="2" fillId="0" borderId="5" xfId="0" applyFont="1" applyBorder="1" applyAlignment="1">
      <alignment horizontal="left" vertical="distributed" justifyLastLine="1"/>
    </xf>
    <xf numFmtId="38" fontId="2" fillId="0" borderId="9" xfId="1" applyFont="1" applyBorder="1" applyAlignment="1">
      <alignment vertical="center"/>
    </xf>
    <xf numFmtId="38" fontId="2" fillId="0" borderId="174" xfId="1" applyFont="1" applyBorder="1" applyAlignment="1">
      <alignment vertical="center"/>
    </xf>
    <xf numFmtId="38" fontId="2" fillId="0" borderId="105" xfId="1" applyFont="1" applyBorder="1" applyAlignment="1">
      <alignment vertical="center"/>
    </xf>
    <xf numFmtId="0" fontId="2" fillId="0" borderId="104" xfId="0" applyFont="1" applyBorder="1" applyAlignment="1">
      <alignment horizontal="left" vertical="center" justifyLastLine="1"/>
    </xf>
    <xf numFmtId="0" fontId="0" fillId="0" borderId="0" xfId="0" applyAlignment="1">
      <alignment vertical="center"/>
    </xf>
    <xf numFmtId="0" fontId="6" fillId="0" borderId="117" xfId="0" applyFont="1" applyBorder="1" applyAlignment="1">
      <alignment vertical="center"/>
    </xf>
    <xf numFmtId="0" fontId="2" fillId="0" borderId="119" xfId="0" applyFont="1" applyBorder="1" applyAlignment="1">
      <alignment vertical="center"/>
    </xf>
    <xf numFmtId="0" fontId="2" fillId="0" borderId="118" xfId="0" applyFont="1" applyBorder="1" applyAlignment="1">
      <alignment vertical="center"/>
    </xf>
    <xf numFmtId="0" fontId="2" fillId="0" borderId="121" xfId="0" applyFont="1" applyBorder="1" applyAlignment="1">
      <alignment vertical="center"/>
    </xf>
    <xf numFmtId="0" fontId="6" fillId="0" borderId="161" xfId="0" applyFont="1" applyBorder="1" applyAlignment="1">
      <alignment vertical="center"/>
    </xf>
    <xf numFmtId="0" fontId="2" fillId="0" borderId="152" xfId="0" applyFont="1" applyBorder="1" applyAlignment="1">
      <alignment vertical="center"/>
    </xf>
    <xf numFmtId="0" fontId="2" fillId="0" borderId="153" xfId="0" applyFont="1" applyBorder="1" applyAlignment="1">
      <alignment vertical="center"/>
    </xf>
    <xf numFmtId="0" fontId="2" fillId="0" borderId="162" xfId="0" applyFont="1" applyBorder="1" applyAlignment="1">
      <alignment vertical="center"/>
    </xf>
    <xf numFmtId="38" fontId="2" fillId="0" borderId="118" xfId="1" applyFont="1" applyBorder="1" applyAlignment="1">
      <alignment vertical="center"/>
    </xf>
    <xf numFmtId="0" fontId="12" fillId="0" borderId="117" xfId="0" applyFont="1" applyBorder="1" applyAlignment="1">
      <alignment vertical="center" wrapText="1"/>
    </xf>
    <xf numFmtId="0" fontId="10" fillId="0" borderId="163" xfId="0" applyFont="1" applyBorder="1" applyAlignment="1">
      <alignment vertical="center"/>
    </xf>
    <xf numFmtId="0" fontId="10" fillId="0" borderId="164" xfId="0" applyFont="1" applyBorder="1" applyAlignment="1">
      <alignment vertical="center"/>
    </xf>
    <xf numFmtId="0" fontId="2" fillId="0" borderId="4" xfId="0" applyFont="1" applyBorder="1">
      <alignment vertical="center"/>
    </xf>
    <xf numFmtId="0" fontId="2" fillId="0" borderId="108" xfId="0" applyFont="1" applyBorder="1">
      <alignment vertical="center"/>
    </xf>
    <xf numFmtId="0" fontId="2" fillId="0" borderId="183" xfId="0" applyFont="1" applyBorder="1">
      <alignment vertical="center"/>
    </xf>
    <xf numFmtId="0" fontId="2" fillId="0" borderId="112" xfId="0" applyFont="1" applyBorder="1" applyAlignment="1">
      <alignment horizontal="center" vertical="center"/>
    </xf>
    <xf numFmtId="0" fontId="2" fillId="0" borderId="144" xfId="0" applyFont="1" applyBorder="1" applyAlignment="1">
      <alignment horizontal="center" vertical="center"/>
    </xf>
    <xf numFmtId="0" fontId="2" fillId="0" borderId="126" xfId="0" applyFont="1" applyBorder="1" applyAlignment="1">
      <alignment horizontal="center" vertical="center"/>
    </xf>
    <xf numFmtId="0" fontId="2" fillId="0" borderId="97" xfId="0" applyFont="1" applyBorder="1">
      <alignment vertical="center"/>
    </xf>
    <xf numFmtId="0" fontId="2" fillId="0" borderId="103" xfId="0" applyFont="1" applyBorder="1">
      <alignment vertical="center"/>
    </xf>
    <xf numFmtId="0" fontId="13" fillId="0" borderId="70" xfId="0" applyFont="1" applyBorder="1" applyAlignment="1">
      <alignment horizontal="right" vertical="center" wrapText="1"/>
    </xf>
    <xf numFmtId="0" fontId="10" fillId="0" borderId="104" xfId="0" applyFont="1" applyBorder="1" applyAlignment="1">
      <alignment vertical="center"/>
    </xf>
    <xf numFmtId="0" fontId="10" fillId="0" borderId="105" xfId="0" applyFont="1" applyBorder="1" applyAlignment="1">
      <alignment vertical="center"/>
    </xf>
    <xf numFmtId="0" fontId="2" fillId="0" borderId="190" xfId="0" applyFont="1" applyBorder="1">
      <alignment vertical="center"/>
    </xf>
    <xf numFmtId="0" fontId="19" fillId="0" borderId="190" xfId="0" applyFont="1" applyBorder="1" applyAlignment="1">
      <alignment vertical="center" wrapText="1"/>
    </xf>
    <xf numFmtId="0" fontId="2" fillId="0" borderId="193" xfId="0" applyFont="1" applyBorder="1" applyAlignment="1">
      <alignment vertical="center"/>
    </xf>
    <xf numFmtId="0" fontId="2" fillId="0" borderId="191" xfId="0" applyFont="1" applyBorder="1" applyAlignment="1">
      <alignment vertical="center"/>
    </xf>
    <xf numFmtId="0" fontId="2" fillId="0" borderId="194" xfId="0" applyFont="1" applyBorder="1" applyAlignment="1">
      <alignment vertical="center"/>
    </xf>
    <xf numFmtId="0" fontId="2" fillId="0" borderId="145" xfId="0" applyFont="1" applyBorder="1" applyAlignment="1">
      <alignment horizontal="left" vertical="distributed" justifyLastLine="1"/>
    </xf>
    <xf numFmtId="38" fontId="2" fillId="0" borderId="146" xfId="1" applyFont="1" applyBorder="1" applyAlignment="1">
      <alignment vertical="center"/>
    </xf>
    <xf numFmtId="0" fontId="2" fillId="0" borderId="195" xfId="0" applyFont="1" applyBorder="1">
      <alignment vertical="center"/>
    </xf>
    <xf numFmtId="0" fontId="2" fillId="0" borderId="116" xfId="0" applyFont="1" applyBorder="1" applyAlignment="1">
      <alignment horizontal="left" vertical="distributed" justifyLastLine="1"/>
    </xf>
    <xf numFmtId="0" fontId="2" fillId="0" borderId="50" xfId="0" applyFont="1" applyBorder="1">
      <alignment vertical="center"/>
    </xf>
    <xf numFmtId="0" fontId="2" fillId="0" borderId="190" xfId="0" applyFont="1" applyBorder="1" applyAlignment="1">
      <alignment horizontal="left" vertical="distributed" justifyLastLine="1"/>
    </xf>
    <xf numFmtId="38" fontId="2" fillId="0" borderId="191" xfId="1" applyFont="1" applyBorder="1" applyAlignment="1">
      <alignment vertical="center"/>
    </xf>
    <xf numFmtId="0" fontId="2" fillId="0" borderId="194" xfId="0" applyFont="1" applyBorder="1">
      <alignment vertical="center"/>
    </xf>
    <xf numFmtId="38" fontId="2" fillId="0" borderId="4" xfId="1" applyFont="1" applyBorder="1">
      <alignment vertical="center"/>
    </xf>
    <xf numFmtId="38" fontId="2" fillId="0" borderId="108" xfId="1"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horizontal="left" vertical="center" justifyLastLine="1"/>
    </xf>
    <xf numFmtId="0" fontId="2" fillId="2" borderId="24" xfId="0" applyFont="1" applyFill="1" applyBorder="1" applyAlignment="1">
      <alignment vertical="center"/>
    </xf>
    <xf numFmtId="0" fontId="2" fillId="2" borderId="31" xfId="0" applyFont="1" applyFill="1" applyBorder="1" applyAlignment="1">
      <alignment vertical="center"/>
    </xf>
    <xf numFmtId="38" fontId="2" fillId="0" borderId="6" xfId="1" applyFont="1" applyFill="1" applyBorder="1" applyAlignment="1">
      <alignment vertical="center"/>
    </xf>
    <xf numFmtId="0" fontId="2" fillId="0" borderId="4" xfId="0" applyFont="1" applyFill="1" applyBorder="1">
      <alignment vertical="center"/>
    </xf>
    <xf numFmtId="0" fontId="23" fillId="0" borderId="0" xfId="0" applyFont="1">
      <alignment vertical="center"/>
    </xf>
    <xf numFmtId="38" fontId="2" fillId="0" borderId="6" xfId="1" applyFont="1" applyBorder="1" applyAlignment="1">
      <alignment horizontal="center" vertical="center"/>
    </xf>
    <xf numFmtId="38" fontId="2" fillId="0" borderId="105" xfId="1" applyFont="1" applyBorder="1" applyAlignment="1">
      <alignment horizontal="center" vertical="center"/>
    </xf>
    <xf numFmtId="38" fontId="2" fillId="0" borderId="168" xfId="1" applyFont="1" applyBorder="1" applyAlignment="1">
      <alignment horizontal="center" vertical="center"/>
    </xf>
    <xf numFmtId="38" fontId="2" fillId="0" borderId="184" xfId="1" applyFont="1" applyBorder="1" applyAlignment="1">
      <alignment horizontal="center" vertical="center"/>
    </xf>
    <xf numFmtId="0" fontId="2" fillId="0" borderId="8" xfId="0" applyFont="1" applyBorder="1" applyAlignment="1">
      <alignment horizontal="left" vertical="distributed" justifyLastLine="1"/>
    </xf>
    <xf numFmtId="0" fontId="2" fillId="0" borderId="9" xfId="0" applyFont="1" applyBorder="1" applyAlignment="1">
      <alignment horizontal="left" vertical="distributed" justifyLastLine="1"/>
    </xf>
    <xf numFmtId="0" fontId="2" fillId="0" borderId="10" xfId="0" applyFont="1" applyBorder="1" applyAlignment="1">
      <alignment horizontal="left" vertical="distributed" justifyLastLine="1"/>
    </xf>
    <xf numFmtId="38" fontId="2" fillId="0" borderId="104" xfId="1" applyFont="1" applyBorder="1" applyAlignment="1">
      <alignment horizontal="center" vertical="center"/>
    </xf>
    <xf numFmtId="0" fontId="8" fillId="0" borderId="6" xfId="0" applyFont="1" applyBorder="1" applyAlignment="1">
      <alignment horizontal="left" vertical="distributed" justifyLastLine="1"/>
    </xf>
    <xf numFmtId="0" fontId="8" fillId="0" borderId="4" xfId="0" applyFont="1" applyBorder="1" applyAlignment="1">
      <alignment horizontal="left" vertical="distributed" justifyLastLine="1"/>
    </xf>
    <xf numFmtId="0" fontId="2" fillId="0" borderId="173" xfId="0" applyFont="1" applyBorder="1" applyAlignment="1">
      <alignment horizontal="left" vertical="center" justifyLastLine="1"/>
    </xf>
    <xf numFmtId="0" fontId="2" fillId="0" borderId="174" xfId="0" applyFont="1" applyBorder="1" applyAlignment="1">
      <alignment horizontal="left" vertical="center" justifyLastLine="1"/>
    </xf>
    <xf numFmtId="0" fontId="2" fillId="0" borderId="183" xfId="0" applyFont="1" applyBorder="1" applyAlignment="1">
      <alignment horizontal="left" vertical="center" justifyLastLine="1"/>
    </xf>
    <xf numFmtId="0" fontId="2" fillId="0" borderId="173" xfId="0" applyFont="1" applyBorder="1" applyAlignment="1">
      <alignment horizontal="left" vertical="distributed" justifyLastLine="1"/>
    </xf>
    <xf numFmtId="0" fontId="2" fillId="0" borderId="174" xfId="0" applyFont="1" applyBorder="1" applyAlignment="1">
      <alignment horizontal="left" vertical="distributed" justifyLastLine="1"/>
    </xf>
    <xf numFmtId="0" fontId="2" fillId="0" borderId="183" xfId="0" applyFont="1" applyBorder="1" applyAlignment="1">
      <alignment horizontal="left" vertical="distributed" justifyLastLine="1"/>
    </xf>
    <xf numFmtId="38" fontId="2" fillId="0" borderId="166" xfId="1" applyFont="1" applyBorder="1" applyAlignment="1">
      <alignment horizontal="center" vertical="center"/>
    </xf>
    <xf numFmtId="0" fontId="2" fillId="0" borderId="6" xfId="0" applyFont="1" applyBorder="1" applyAlignment="1">
      <alignment horizontal="left" vertical="distributed" justifyLastLine="1"/>
    </xf>
    <xf numFmtId="0" fontId="2" fillId="0" borderId="4" xfId="0" applyFont="1" applyBorder="1" applyAlignment="1">
      <alignment horizontal="left" vertical="distributed" justifyLastLine="1"/>
    </xf>
    <xf numFmtId="0" fontId="2" fillId="0" borderId="5" xfId="0" applyFont="1" applyBorder="1" applyAlignment="1">
      <alignment horizontal="left" vertical="distributed" wrapText="1" justifyLastLine="1"/>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0" borderId="6" xfId="0" applyNumberFormat="1" applyFont="1" applyBorder="1" applyAlignment="1">
      <alignment horizontal="center" vertical="center"/>
    </xf>
    <xf numFmtId="0" fontId="2" fillId="0" borderId="5" xfId="0" applyFont="1" applyBorder="1" applyAlignment="1">
      <alignment horizontal="left" vertical="distributed" justifyLastLine="1"/>
    </xf>
    <xf numFmtId="0" fontId="2" fillId="0" borderId="7" xfId="0" applyFont="1" applyBorder="1" applyAlignment="1">
      <alignment horizontal="left" vertical="distributed" justifyLastLine="1"/>
    </xf>
    <xf numFmtId="0" fontId="2" fillId="0" borderId="1" xfId="0" applyFont="1" applyBorder="1" applyAlignment="1">
      <alignment horizontal="left" vertical="distributed" justifyLastLine="1"/>
    </xf>
    <xf numFmtId="0" fontId="2" fillId="0" borderId="2" xfId="0" applyFont="1" applyBorder="1" applyAlignment="1">
      <alignment horizontal="left" vertical="distributed" justifyLastLine="1"/>
    </xf>
    <xf numFmtId="0" fontId="0" fillId="0" borderId="11" xfId="0" applyBorder="1" applyAlignment="1">
      <alignment horizontal="center" vertical="center" textRotation="255"/>
    </xf>
    <xf numFmtId="0" fontId="0" fillId="0" borderId="3" xfId="0" applyBorder="1" applyAlignment="1">
      <alignment horizontal="center" vertical="center" textRotation="255"/>
    </xf>
    <xf numFmtId="0" fontId="0" fillId="0" borderId="171" xfId="0" applyBorder="1" applyAlignment="1">
      <alignment horizontal="center" vertical="center" textRotation="255"/>
    </xf>
    <xf numFmtId="0" fontId="0" fillId="0" borderId="172" xfId="0" applyBorder="1" applyAlignment="1">
      <alignment horizontal="center" vertical="center" textRotation="255"/>
    </xf>
    <xf numFmtId="0" fontId="0" fillId="0" borderId="169" xfId="0" applyBorder="1" applyAlignment="1">
      <alignment horizontal="center" vertical="center" textRotation="255"/>
    </xf>
    <xf numFmtId="0" fontId="0" fillId="0" borderId="170" xfId="0" applyBorder="1" applyAlignment="1">
      <alignment horizontal="center" vertical="center" textRotation="255"/>
    </xf>
    <xf numFmtId="0" fontId="2" fillId="0" borderId="104" xfId="0" applyFont="1" applyBorder="1" applyAlignment="1">
      <alignment horizontal="left" vertical="distributed" justifyLastLine="1"/>
    </xf>
    <xf numFmtId="0" fontId="2" fillId="0" borderId="105" xfId="0" applyFont="1" applyBorder="1" applyAlignment="1">
      <alignment horizontal="left" vertical="distributed" justifyLastLine="1"/>
    </xf>
    <xf numFmtId="0" fontId="2" fillId="0" borderId="108" xfId="0" applyFont="1" applyBorder="1" applyAlignment="1">
      <alignment horizontal="left" vertical="distributed" justifyLastLine="1"/>
    </xf>
    <xf numFmtId="0" fontId="2" fillId="0" borderId="105" xfId="0" applyFont="1" applyBorder="1" applyAlignment="1">
      <alignment horizontal="center" vertical="center"/>
    </xf>
    <xf numFmtId="0" fontId="2" fillId="0" borderId="108" xfId="0" applyFont="1" applyBorder="1" applyAlignment="1">
      <alignment horizontal="center" vertical="center"/>
    </xf>
    <xf numFmtId="38" fontId="2" fillId="0" borderId="1" xfId="1" applyFont="1" applyBorder="1" applyAlignment="1">
      <alignment horizontal="center" vertical="center"/>
    </xf>
    <xf numFmtId="38" fontId="2" fillId="0" borderId="9" xfId="1" applyFont="1" applyBorder="1" applyAlignment="1">
      <alignment horizontal="center" vertical="center"/>
    </xf>
    <xf numFmtId="0" fontId="0" fillId="0" borderId="7" xfId="0" applyBorder="1" applyAlignment="1">
      <alignment horizontal="center" vertical="center" textRotation="255"/>
    </xf>
    <xf numFmtId="0" fontId="0" fillId="0" borderId="2" xfId="0" applyBorder="1" applyAlignment="1">
      <alignment horizontal="center" vertical="center" textRotation="255"/>
    </xf>
    <xf numFmtId="0" fontId="2" fillId="0" borderId="6" xfId="0" applyFont="1" applyBorder="1" applyAlignment="1">
      <alignment horizontal="left" vertical="center" justifyLastLine="1" shrinkToFit="1"/>
    </xf>
    <xf numFmtId="0" fontId="2" fillId="0" borderId="4" xfId="0" applyFont="1" applyBorder="1" applyAlignment="1">
      <alignment horizontal="left" vertical="center" justifyLastLine="1" shrinkToFit="1"/>
    </xf>
    <xf numFmtId="0" fontId="8" fillId="0" borderId="6" xfId="0" applyFont="1" applyBorder="1" applyAlignment="1">
      <alignment horizontal="left" vertical="center" justifyLastLine="1" shrinkToFit="1"/>
    </xf>
    <xf numFmtId="0" fontId="8" fillId="0" borderId="4" xfId="0" applyFont="1" applyBorder="1" applyAlignment="1">
      <alignment horizontal="left" vertical="center" justifyLastLine="1" shrinkToFit="1"/>
    </xf>
    <xf numFmtId="0" fontId="2" fillId="0" borderId="5" xfId="0" applyFont="1" applyBorder="1" applyAlignment="1">
      <alignment horizontal="left" vertical="center" justifyLastLine="1"/>
    </xf>
    <xf numFmtId="0" fontId="2" fillId="0" borderId="6" xfId="0" applyFont="1" applyBorder="1" applyAlignment="1">
      <alignment horizontal="left" vertical="center" justifyLastLine="1"/>
    </xf>
    <xf numFmtId="0" fontId="2" fillId="0" borderId="4" xfId="0" applyFont="1" applyBorder="1" applyAlignment="1">
      <alignment horizontal="left" vertical="center" justifyLastLine="1"/>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69" xfId="0" applyFont="1" applyBorder="1" applyAlignment="1">
      <alignment horizontal="center" vertical="center" textRotation="255"/>
    </xf>
    <xf numFmtId="0" fontId="2" fillId="0" borderId="170" xfId="0" applyFont="1" applyBorder="1" applyAlignment="1">
      <alignment horizontal="center" vertical="center" textRotation="255"/>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2" fillId="0" borderId="5" xfId="0" applyFont="1" applyBorder="1" applyAlignment="1">
      <alignment horizontal="left" vertical="distributed" justifyLastLine="1" shrinkToFit="1"/>
    </xf>
    <xf numFmtId="0" fontId="2" fillId="0" borderId="6" xfId="0" applyFont="1" applyBorder="1" applyAlignment="1">
      <alignment horizontal="left" vertical="distributed" justifyLastLine="1" shrinkToFit="1"/>
    </xf>
    <xf numFmtId="0" fontId="2" fillId="0" borderId="4" xfId="0" applyFont="1" applyBorder="1" applyAlignment="1">
      <alignment horizontal="left" vertical="distributed" justifyLastLine="1" shrinkToFit="1"/>
    </xf>
    <xf numFmtId="0" fontId="2" fillId="0" borderId="4" xfId="0" applyFont="1" applyBorder="1" applyAlignment="1">
      <alignment horizontal="center" vertical="center"/>
    </xf>
    <xf numFmtId="0" fontId="2" fillId="0" borderId="7" xfId="0" applyFont="1" applyBorder="1" applyAlignment="1">
      <alignment horizontal="left" vertical="center" justifyLastLine="1"/>
    </xf>
    <xf numFmtId="0" fontId="2" fillId="0" borderId="1" xfId="0" applyFont="1" applyBorder="1" applyAlignment="1">
      <alignment horizontal="left" vertical="center" justifyLastLine="1"/>
    </xf>
    <xf numFmtId="0" fontId="2" fillId="0" borderId="2" xfId="0" applyFont="1" applyBorder="1" applyAlignment="1">
      <alignment horizontal="left" vertical="center" justifyLastLine="1"/>
    </xf>
    <xf numFmtId="0" fontId="2" fillId="0" borderId="191" xfId="0" applyFont="1" applyBorder="1" applyAlignment="1">
      <alignment horizontal="left" vertical="distributed" justifyLastLine="1"/>
    </xf>
    <xf numFmtId="0" fontId="2" fillId="0" borderId="194" xfId="0" applyFont="1" applyBorder="1" applyAlignment="1">
      <alignment horizontal="left" vertical="distributed" justifyLastLine="1"/>
    </xf>
    <xf numFmtId="0" fontId="2" fillId="0" borderId="46" xfId="0" applyFont="1" applyBorder="1" applyAlignment="1">
      <alignment horizontal="left" vertical="distributed" justifyLastLine="1"/>
    </xf>
    <xf numFmtId="0" fontId="2" fillId="0" borderId="50" xfId="0" applyFont="1" applyBorder="1" applyAlignment="1">
      <alignment horizontal="left" vertical="distributed" justifyLastLine="1"/>
    </xf>
    <xf numFmtId="0" fontId="2" fillId="0" borderId="46" xfId="0" applyFont="1" applyBorder="1" applyAlignment="1">
      <alignment horizontal="left" vertical="distributed" justifyLastLine="1" shrinkToFit="1"/>
    </xf>
    <xf numFmtId="0" fontId="2" fillId="0" borderId="50" xfId="0" applyFont="1" applyBorder="1" applyAlignment="1">
      <alignment horizontal="left" vertical="distributed" justifyLastLine="1" shrinkToFit="1"/>
    </xf>
    <xf numFmtId="0" fontId="2" fillId="0" borderId="146" xfId="0" applyFont="1" applyBorder="1" applyAlignment="1">
      <alignment horizontal="left" vertical="distributed" justifyLastLine="1"/>
    </xf>
    <xf numFmtId="0" fontId="2" fillId="0" borderId="195" xfId="0" applyFont="1" applyBorder="1" applyAlignment="1">
      <alignment horizontal="left" vertical="distributed" justifyLastLine="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0" fontId="2" fillId="0" borderId="174" xfId="0" applyFont="1" applyBorder="1" applyAlignment="1">
      <alignment horizontal="center" vertical="center"/>
    </xf>
    <xf numFmtId="0" fontId="2" fillId="0" borderId="183" xfId="0" applyFont="1" applyBorder="1" applyAlignment="1">
      <alignment horizontal="center" vertical="center"/>
    </xf>
    <xf numFmtId="0" fontId="2" fillId="0" borderId="105" xfId="1" applyNumberFormat="1" applyFont="1" applyBorder="1" applyAlignment="1">
      <alignment horizontal="center" vertical="center"/>
    </xf>
    <xf numFmtId="0" fontId="2" fillId="0" borderId="108" xfId="1" applyNumberFormat="1" applyFont="1" applyBorder="1" applyAlignment="1">
      <alignment horizontal="center" vertical="center"/>
    </xf>
    <xf numFmtId="38" fontId="2" fillId="0" borderId="4" xfId="1" applyFont="1" applyBorder="1" applyAlignment="1">
      <alignment horizontal="center" vertical="center"/>
    </xf>
    <xf numFmtId="0" fontId="2" fillId="0" borderId="6" xfId="1" applyNumberFormat="1" applyFont="1" applyBorder="1" applyAlignment="1">
      <alignment horizontal="center" vertical="center"/>
    </xf>
    <xf numFmtId="0" fontId="2" fillId="0" borderId="4" xfId="1" applyNumberFormat="1" applyFont="1" applyBorder="1" applyAlignment="1">
      <alignment horizontal="center" vertical="center"/>
    </xf>
    <xf numFmtId="38" fontId="2" fillId="0" borderId="174" xfId="1" applyFont="1" applyBorder="1" applyAlignment="1">
      <alignment horizontal="center" vertical="center"/>
    </xf>
    <xf numFmtId="38" fontId="2" fillId="0" borderId="183" xfId="1" applyFont="1" applyBorder="1" applyAlignment="1">
      <alignment horizontal="center" vertical="center"/>
    </xf>
    <xf numFmtId="38" fontId="2" fillId="0" borderId="46" xfId="1" applyFont="1" applyBorder="1" applyAlignment="1">
      <alignment horizontal="center" vertical="center"/>
    </xf>
    <xf numFmtId="38" fontId="2" fillId="0" borderId="6" xfId="1" applyFont="1" applyFill="1" applyBorder="1" applyAlignment="1" applyProtection="1">
      <alignment horizontal="center" vertical="center"/>
    </xf>
    <xf numFmtId="38" fontId="2" fillId="0" borderId="191" xfId="1" applyFont="1" applyBorder="1" applyAlignment="1">
      <alignment horizontal="center" vertical="center"/>
    </xf>
    <xf numFmtId="38" fontId="2" fillId="0" borderId="146" xfId="1"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left" vertical="center" shrinkToFit="1"/>
    </xf>
    <xf numFmtId="0" fontId="6" fillId="0" borderId="0" xfId="0" applyFont="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128"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2" borderId="12"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58" fontId="2" fillId="0" borderId="5" xfId="0" applyNumberFormat="1" applyFont="1" applyBorder="1" applyAlignment="1">
      <alignment horizontal="right" vertical="center"/>
    </xf>
    <xf numFmtId="58" fontId="2" fillId="0" borderId="6" xfId="0" applyNumberFormat="1" applyFont="1" applyBorder="1" applyAlignment="1">
      <alignment horizontal="right" vertical="center"/>
    </xf>
    <xf numFmtId="58" fontId="2" fillId="0" borderId="6" xfId="0" applyNumberFormat="1" applyFont="1" applyBorder="1" applyAlignment="1">
      <alignment horizontal="left" vertical="center"/>
    </xf>
    <xf numFmtId="58" fontId="2" fillId="0" borderId="4" xfId="0" applyNumberFormat="1" applyFont="1" applyBorder="1" applyAlignment="1">
      <alignment horizontal="left" vertical="center"/>
    </xf>
    <xf numFmtId="0" fontId="3" fillId="0" borderId="1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15" fillId="0" borderId="14" xfId="0" applyFont="1" applyBorder="1" applyAlignment="1">
      <alignment horizontal="left" vertical="center"/>
    </xf>
    <xf numFmtId="0" fontId="15" fillId="0" borderId="34" xfId="0" applyFont="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41" fontId="2" fillId="0" borderId="25" xfId="0" applyNumberFormat="1" applyFont="1" applyBorder="1" applyAlignment="1">
      <alignment horizontal="right" vertical="center"/>
    </xf>
    <xf numFmtId="41" fontId="2" fillId="0" borderId="26" xfId="0" applyNumberFormat="1" applyFont="1" applyBorder="1" applyAlignment="1">
      <alignment horizontal="right" vertical="center"/>
    </xf>
    <xf numFmtId="41" fontId="2" fillId="0" borderId="30" xfId="0" applyNumberFormat="1" applyFont="1" applyBorder="1" applyAlignment="1">
      <alignment horizontal="right" vertical="center"/>
    </xf>
    <xf numFmtId="41" fontId="2" fillId="0" borderId="32" xfId="0" applyNumberFormat="1" applyFont="1" applyBorder="1" applyAlignment="1">
      <alignment horizontal="right" vertical="center"/>
    </xf>
    <xf numFmtId="0" fontId="2" fillId="0" borderId="97" xfId="0" applyFont="1" applyBorder="1" applyAlignment="1">
      <alignment horizontal="distributed" vertical="distributed" justifyLastLine="1"/>
    </xf>
    <xf numFmtId="0" fontId="2" fillId="0" borderId="98" xfId="0" applyFont="1" applyBorder="1" applyAlignment="1">
      <alignment horizontal="distributed" vertical="distributed" justifyLastLine="1"/>
    </xf>
    <xf numFmtId="0" fontId="2" fillId="0" borderId="103" xfId="0" applyFont="1" applyBorder="1" applyAlignment="1">
      <alignment horizontal="distributed" vertical="distributed" justifyLastLine="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pplyAlignment="1">
      <alignment horizontal="right" vertical="center"/>
    </xf>
    <xf numFmtId="0" fontId="2" fillId="0" borderId="13" xfId="0" applyFont="1" applyBorder="1" applyAlignment="1">
      <alignment horizontal="distributed" vertical="distributed"/>
    </xf>
    <xf numFmtId="0" fontId="2" fillId="0" borderId="14" xfId="0" applyFont="1" applyBorder="1" applyAlignment="1">
      <alignment horizontal="distributed" vertical="distributed"/>
    </xf>
    <xf numFmtId="0" fontId="2" fillId="0" borderId="15" xfId="0" applyFont="1" applyBorder="1" applyAlignment="1">
      <alignment horizontal="distributed" vertical="distributed"/>
    </xf>
    <xf numFmtId="0" fontId="2" fillId="0" borderId="13" xfId="0" applyFont="1" applyBorder="1" applyAlignment="1">
      <alignment horizontal="center" vertical="distributed"/>
    </xf>
    <xf numFmtId="0" fontId="2" fillId="0" borderId="14" xfId="0" applyFont="1" applyBorder="1" applyAlignment="1">
      <alignment horizontal="center" vertical="distributed"/>
    </xf>
    <xf numFmtId="0" fontId="2" fillId="0" borderId="15" xfId="0" applyFont="1" applyBorder="1" applyAlignment="1">
      <alignment horizontal="center" vertical="distributed"/>
    </xf>
    <xf numFmtId="38" fontId="16" fillId="0" borderId="196" xfId="1" applyFont="1" applyBorder="1" applyAlignment="1">
      <alignment horizontal="right" vertical="center"/>
    </xf>
    <xf numFmtId="38" fontId="16" fillId="0" borderId="197" xfId="1" applyFont="1" applyBorder="1" applyAlignment="1">
      <alignment horizontal="right" vertical="center"/>
    </xf>
    <xf numFmtId="38" fontId="16" fillId="0" borderId="198" xfId="1" applyFont="1" applyBorder="1" applyAlignment="1">
      <alignment horizontal="right" vertical="center"/>
    </xf>
    <xf numFmtId="0" fontId="2" fillId="0" borderId="96" xfId="0" applyFont="1" applyBorder="1" applyAlignment="1">
      <alignment horizontal="distributed" vertical="distributed" justifyLastLine="1"/>
    </xf>
    <xf numFmtId="0" fontId="2" fillId="0" borderId="12" xfId="0" applyFont="1" applyBorder="1" applyAlignment="1">
      <alignment horizontal="distributed" vertical="distributed"/>
    </xf>
    <xf numFmtId="0" fontId="2" fillId="0" borderId="39" xfId="0" applyFont="1" applyBorder="1" applyAlignment="1">
      <alignment horizontal="distributed" vertical="distributed"/>
    </xf>
    <xf numFmtId="0" fontId="2" fillId="0" borderId="40" xfId="0" applyFont="1" applyBorder="1" applyAlignment="1">
      <alignment horizontal="distributed" vertical="distributed"/>
    </xf>
    <xf numFmtId="0" fontId="2" fillId="0" borderId="13" xfId="0" applyFont="1" applyBorder="1" applyAlignment="1">
      <alignment horizontal="left" vertical="distributed"/>
    </xf>
    <xf numFmtId="0" fontId="2" fillId="0" borderId="14" xfId="0" applyFont="1" applyBorder="1" applyAlignment="1">
      <alignment horizontal="left" vertical="distributed"/>
    </xf>
    <xf numFmtId="0" fontId="2" fillId="0" borderId="15" xfId="0" applyFont="1" applyBorder="1" applyAlignment="1">
      <alignment horizontal="left" vertical="distributed"/>
    </xf>
    <xf numFmtId="0" fontId="2" fillId="0" borderId="20"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5" xfId="0" applyFont="1" applyBorder="1" applyAlignment="1">
      <alignment horizontal="center" vertical="center" textRotation="255"/>
    </xf>
    <xf numFmtId="38" fontId="16" fillId="0" borderId="40" xfId="1" applyFont="1" applyBorder="1" applyAlignment="1">
      <alignment horizontal="right" vertical="center"/>
    </xf>
    <xf numFmtId="38" fontId="16" fillId="0" borderId="12" xfId="1" applyFont="1" applyBorder="1" applyAlignment="1">
      <alignment horizontal="right" vertical="center"/>
    </xf>
    <xf numFmtId="0" fontId="2" fillId="0" borderId="12" xfId="0" applyFont="1" applyBorder="1" applyAlignment="1">
      <alignment horizontal="distributed" vertical="center"/>
    </xf>
    <xf numFmtId="0" fontId="2" fillId="0" borderId="12" xfId="0" applyFont="1" applyBorder="1" applyAlignment="1">
      <alignment horizontal="center" vertical="distributed"/>
    </xf>
    <xf numFmtId="38" fontId="16" fillId="0" borderId="13" xfId="1" applyFont="1" applyBorder="1" applyAlignment="1">
      <alignment horizontal="right" vertical="center"/>
    </xf>
    <xf numFmtId="38" fontId="16" fillId="0" borderId="14" xfId="1" applyFont="1" applyBorder="1" applyAlignment="1">
      <alignment horizontal="right" vertical="center"/>
    </xf>
    <xf numFmtId="38" fontId="16" fillId="0" borderId="15" xfId="1" applyFont="1" applyBorder="1" applyAlignment="1">
      <alignment horizontal="right" vertical="center"/>
    </xf>
    <xf numFmtId="0" fontId="7" fillId="0" borderId="0" xfId="0" applyFont="1" applyAlignment="1">
      <alignment horizontal="center" vertical="center"/>
    </xf>
    <xf numFmtId="0" fontId="2" fillId="0" borderId="13" xfId="0" applyFont="1" applyBorder="1" applyAlignment="1">
      <alignment horizontal="distributed" vertical="distributed" wrapText="1"/>
    </xf>
    <xf numFmtId="0" fontId="2" fillId="0" borderId="14" xfId="0" applyFont="1" applyBorder="1" applyAlignment="1">
      <alignment horizontal="distributed" vertical="distributed" wrapText="1"/>
    </xf>
    <xf numFmtId="0" fontId="2" fillId="0" borderId="15" xfId="0" applyFont="1" applyBorder="1" applyAlignment="1">
      <alignment horizontal="distributed" vertical="distributed" wrapText="1"/>
    </xf>
    <xf numFmtId="0" fontId="2" fillId="0" borderId="13" xfId="0" applyFont="1" applyBorder="1" applyAlignment="1">
      <alignment horizontal="right" vertical="center"/>
    </xf>
    <xf numFmtId="0" fontId="2" fillId="0" borderId="0" xfId="0" applyFont="1" applyAlignment="1">
      <alignment horizontal="right" vertical="center"/>
    </xf>
    <xf numFmtId="0" fontId="2" fillId="0" borderId="119" xfId="0" applyFont="1" applyBorder="1" applyAlignment="1">
      <alignment horizontal="left" vertical="center"/>
    </xf>
    <xf numFmtId="0" fontId="2" fillId="0" borderId="118" xfId="0" applyFont="1" applyBorder="1" applyAlignment="1">
      <alignment horizontal="left" vertical="center"/>
    </xf>
    <xf numFmtId="0" fontId="2" fillId="0" borderId="120"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78" xfId="0" applyFont="1" applyBorder="1" applyAlignment="1">
      <alignment horizontal="center" vertical="center"/>
    </xf>
    <xf numFmtId="0" fontId="2" fillId="0" borderId="75" xfId="0" applyFont="1" applyBorder="1" applyAlignment="1">
      <alignment horizontal="center" vertical="center"/>
    </xf>
    <xf numFmtId="0" fontId="2" fillId="0" borderId="17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38" fontId="10" fillId="0" borderId="94" xfId="1" applyFont="1" applyBorder="1" applyAlignment="1">
      <alignment horizontal="center" vertical="center"/>
    </xf>
    <xf numFmtId="0" fontId="2" fillId="0" borderId="2" xfId="0" applyFont="1" applyBorder="1" applyAlignment="1">
      <alignment horizontal="center" vertical="center"/>
    </xf>
    <xf numFmtId="38" fontId="10" fillId="0" borderId="39" xfId="1" applyFont="1" applyBorder="1" applyAlignment="1">
      <alignment horizontal="center" vertical="center"/>
    </xf>
    <xf numFmtId="38" fontId="10" fillId="0" borderId="96" xfId="1" applyFont="1" applyBorder="1" applyAlignment="1">
      <alignment horizontal="center" vertical="center"/>
    </xf>
    <xf numFmtId="0" fontId="10" fillId="0" borderId="131" xfId="0" applyFont="1" applyBorder="1" applyAlignment="1">
      <alignment horizontal="center" vertical="center"/>
    </xf>
    <xf numFmtId="0" fontId="10" fillId="0" borderId="40"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2" fillId="0" borderId="19" xfId="0" applyFont="1" applyBorder="1" applyAlignment="1">
      <alignment horizontal="center" vertical="center" textRotation="255"/>
    </xf>
    <xf numFmtId="0" fontId="2" fillId="0" borderId="176" xfId="0" applyFont="1" applyBorder="1" applyAlignment="1">
      <alignment horizontal="center" vertical="center" textRotation="255"/>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69" xfId="0" applyFont="1" applyBorder="1" applyAlignment="1">
      <alignment horizontal="left" vertical="center"/>
    </xf>
    <xf numFmtId="0" fontId="10" fillId="0" borderId="75" xfId="0" applyFont="1" applyBorder="1" applyAlignment="1">
      <alignment horizontal="left" vertical="center"/>
    </xf>
    <xf numFmtId="0" fontId="10" fillId="0" borderId="176" xfId="0" applyFont="1" applyBorder="1" applyAlignment="1">
      <alignment horizontal="left" vertical="center"/>
    </xf>
    <xf numFmtId="0" fontId="10" fillId="0" borderId="53" xfId="0" applyFont="1" applyBorder="1" applyAlignment="1">
      <alignment horizontal="center" vertical="distributed"/>
    </xf>
    <xf numFmtId="0" fontId="10" fillId="0" borderId="16" xfId="0" applyFont="1" applyBorder="1" applyAlignment="1">
      <alignment horizontal="center" vertical="distributed"/>
    </xf>
    <xf numFmtId="0" fontId="10" fillId="0" borderId="7" xfId="0" applyFont="1" applyBorder="1" applyAlignment="1">
      <alignment horizontal="center" vertical="distributed"/>
    </xf>
    <xf numFmtId="0" fontId="10" fillId="0" borderId="1" xfId="0" applyFont="1" applyBorder="1" applyAlignment="1">
      <alignment horizontal="center" vertical="distributed"/>
    </xf>
    <xf numFmtId="0" fontId="10" fillId="0" borderId="8" xfId="0" applyFont="1" applyBorder="1" applyAlignment="1">
      <alignment horizontal="center" vertical="distributed"/>
    </xf>
    <xf numFmtId="0" fontId="10" fillId="0" borderId="9" xfId="0" applyFont="1" applyBorder="1" applyAlignment="1">
      <alignment horizontal="center" vertical="distributed"/>
    </xf>
    <xf numFmtId="0" fontId="10" fillId="0" borderId="28" xfId="0" applyFont="1" applyBorder="1" applyAlignment="1">
      <alignment horizontal="center" vertical="distributed"/>
    </xf>
    <xf numFmtId="0" fontId="10" fillId="0" borderId="110" xfId="0" applyFont="1" applyBorder="1" applyAlignment="1">
      <alignment horizontal="center" vertical="distributed"/>
    </xf>
    <xf numFmtId="0" fontId="10" fillId="0" borderId="21" xfId="0" applyFont="1" applyBorder="1" applyAlignment="1">
      <alignment horizontal="center" vertical="distributed"/>
    </xf>
    <xf numFmtId="0" fontId="10" fillId="0" borderId="22" xfId="0" applyFont="1" applyBorder="1" applyAlignment="1">
      <alignment horizontal="center" vertical="distributed"/>
    </xf>
    <xf numFmtId="0" fontId="2" fillId="0" borderId="124" xfId="0" applyFont="1" applyBorder="1" applyAlignment="1">
      <alignment horizontal="center" vertical="center"/>
    </xf>
    <xf numFmtId="0" fontId="2" fillId="0" borderId="125" xfId="0" applyFont="1" applyBorder="1" applyAlignment="1">
      <alignment horizontal="center" vertical="center"/>
    </xf>
    <xf numFmtId="38" fontId="10" fillId="0" borderId="175" xfId="1" applyFont="1" applyBorder="1" applyAlignment="1">
      <alignment horizontal="center" vertical="center"/>
    </xf>
    <xf numFmtId="38" fontId="10" fillId="0" borderId="40" xfId="1" applyFont="1" applyBorder="1" applyAlignment="1">
      <alignment horizontal="center" vertical="center"/>
    </xf>
    <xf numFmtId="38" fontId="10" fillId="0" borderId="44" xfId="1" applyFont="1" applyBorder="1" applyAlignment="1">
      <alignment horizontal="center" vertical="center"/>
    </xf>
    <xf numFmtId="38" fontId="10" fillId="0" borderId="48" xfId="1" applyFont="1" applyBorder="1" applyAlignment="1">
      <alignment horizontal="center" vertical="center"/>
    </xf>
    <xf numFmtId="0" fontId="2" fillId="0" borderId="119" xfId="0" applyFont="1" applyBorder="1" applyAlignment="1">
      <alignment horizontal="center" vertical="center"/>
    </xf>
    <xf numFmtId="0" fontId="2" fillId="0" borderId="118" xfId="0" applyFont="1" applyBorder="1" applyAlignment="1">
      <alignment horizontal="center" vertical="center"/>
    </xf>
    <xf numFmtId="0" fontId="2" fillId="0" borderId="121" xfId="0" applyFont="1" applyBorder="1" applyAlignment="1">
      <alignment horizontal="center" vertical="center"/>
    </xf>
    <xf numFmtId="0" fontId="2" fillId="0" borderId="94" xfId="0" applyFont="1" applyBorder="1" applyAlignment="1">
      <alignment horizontal="center" vertical="center"/>
    </xf>
    <xf numFmtId="0" fontId="2" fillId="0" borderId="134" xfId="0" applyFont="1" applyBorder="1" applyAlignment="1">
      <alignment horizontal="center" vertical="center"/>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7" fillId="0" borderId="21" xfId="0" applyFont="1" applyBorder="1" applyAlignment="1">
      <alignment horizontal="center" vertical="center"/>
    </xf>
    <xf numFmtId="0" fontId="2" fillId="0" borderId="21" xfId="0" applyFont="1" applyBorder="1" applyAlignment="1">
      <alignment horizontal="left" vertical="center" shrinkToFit="1"/>
    </xf>
    <xf numFmtId="0" fontId="2" fillId="0" borderId="16" xfId="0" applyFont="1" applyBorder="1" applyAlignment="1">
      <alignment horizontal="left" vertical="center"/>
    </xf>
    <xf numFmtId="0" fontId="16" fillId="0" borderId="9"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93" xfId="0" applyFont="1" applyBorder="1" applyAlignment="1">
      <alignment horizontal="left" vertical="center"/>
    </xf>
    <xf numFmtId="0" fontId="10" fillId="0" borderId="94" xfId="0" applyFont="1" applyBorder="1" applyAlignment="1">
      <alignment horizontal="left" vertical="center"/>
    </xf>
    <xf numFmtId="38" fontId="10" fillId="0" borderId="177" xfId="1" applyFont="1" applyBorder="1" applyAlignment="1">
      <alignment horizontal="center" vertical="center"/>
    </xf>
    <xf numFmtId="0" fontId="2" fillId="0" borderId="62" xfId="0" applyFont="1" applyBorder="1" applyAlignment="1">
      <alignment horizontal="left" vertical="center"/>
    </xf>
    <xf numFmtId="0" fontId="2" fillId="0" borderId="61" xfId="0" applyFont="1" applyBorder="1" applyAlignment="1">
      <alignment horizontal="left" vertical="center"/>
    </xf>
    <xf numFmtId="0" fontId="2" fillId="0" borderId="64" xfId="0" applyFont="1" applyBorder="1" applyAlignment="1">
      <alignment horizontal="left" vertical="center"/>
    </xf>
    <xf numFmtId="0" fontId="2" fillId="0" borderId="72" xfId="0" applyFont="1" applyBorder="1" applyAlignment="1">
      <alignment horizontal="left" vertical="center"/>
    </xf>
    <xf numFmtId="0" fontId="2" fillId="0" borderId="71" xfId="0" applyFont="1" applyBorder="1" applyAlignment="1">
      <alignment horizontal="left" vertical="center"/>
    </xf>
    <xf numFmtId="0" fontId="2" fillId="0" borderId="74" xfId="0" applyFont="1" applyBorder="1" applyAlignment="1">
      <alignment horizontal="left" vertical="center"/>
    </xf>
    <xf numFmtId="0" fontId="2" fillId="0" borderId="132" xfId="0" applyFont="1" applyBorder="1" applyAlignment="1">
      <alignment horizontal="left" vertical="center"/>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99" xfId="0" applyFont="1" applyBorder="1" applyAlignment="1">
      <alignment horizontal="left" vertical="center"/>
    </xf>
    <xf numFmtId="0" fontId="2" fillId="0" borderId="2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9" xfId="0" applyFont="1" applyBorder="1" applyAlignment="1">
      <alignment horizontal="left" vertical="center"/>
    </xf>
    <xf numFmtId="0" fontId="2" fillId="0" borderId="67" xfId="0" applyFont="1" applyBorder="1" applyAlignment="1">
      <alignment horizontal="left" vertical="center"/>
    </xf>
    <xf numFmtId="0" fontId="2" fillId="0" borderId="66" xfId="0" applyFont="1" applyBorder="1" applyAlignment="1">
      <alignment horizontal="left" vertical="center"/>
    </xf>
    <xf numFmtId="0" fontId="2" fillId="0" borderId="69" xfId="0" applyFont="1" applyBorder="1" applyAlignment="1">
      <alignment horizontal="left" vertical="center"/>
    </xf>
    <xf numFmtId="38" fontId="16" fillId="0" borderId="61" xfId="1" applyFont="1" applyBorder="1" applyAlignment="1">
      <alignment horizontal="center" vertical="center"/>
    </xf>
    <xf numFmtId="38" fontId="16" fillId="0" borderId="71" xfId="1" applyFont="1" applyBorder="1" applyAlignment="1">
      <alignment horizontal="center" vertical="center"/>
    </xf>
    <xf numFmtId="38" fontId="16" fillId="0" borderId="21" xfId="1" applyFont="1" applyBorder="1" applyAlignment="1">
      <alignment horizontal="center" vertical="center"/>
    </xf>
    <xf numFmtId="38" fontId="16" fillId="0" borderId="98" xfId="1" applyFont="1" applyBorder="1" applyAlignment="1">
      <alignment horizontal="center" vertical="center"/>
    </xf>
    <xf numFmtId="38" fontId="16" fillId="0" borderId="1" xfId="1" applyFont="1" applyBorder="1" applyAlignment="1">
      <alignment horizontal="center" vertical="center"/>
    </xf>
    <xf numFmtId="0" fontId="16" fillId="0" borderId="57" xfId="0" applyFont="1" applyBorder="1" applyAlignment="1">
      <alignment horizontal="center" vertical="center"/>
    </xf>
    <xf numFmtId="38" fontId="16" fillId="0" borderId="57" xfId="1" applyFont="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73" xfId="0" applyFont="1" applyBorder="1" applyAlignment="1">
      <alignment horizontal="left" vertical="center"/>
    </xf>
    <xf numFmtId="0" fontId="2" fillId="0" borderId="103" xfId="0" applyFont="1" applyBorder="1" applyAlignment="1">
      <alignment horizontal="left" vertical="center"/>
    </xf>
    <xf numFmtId="0" fontId="2" fillId="0" borderId="31" xfId="0" applyFont="1" applyBorder="1" applyAlignment="1">
      <alignment horizontal="left" vertical="center"/>
    </xf>
    <xf numFmtId="0" fontId="2" fillId="0" borderId="58" xfId="0" applyFont="1" applyBorder="1" applyAlignment="1">
      <alignment horizontal="left" vertical="center"/>
    </xf>
    <xf numFmtId="0" fontId="2" fillId="0" borderId="68"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102" xfId="0" applyFont="1" applyBorder="1" applyAlignment="1">
      <alignment horizontal="center" vertical="center"/>
    </xf>
    <xf numFmtId="0" fontId="10" fillId="0" borderId="98" xfId="0" applyFont="1" applyBorder="1" applyAlignment="1">
      <alignment horizontal="center" vertical="center"/>
    </xf>
    <xf numFmtId="0" fontId="10" fillId="0" borderId="110" xfId="0" applyFont="1" applyBorder="1" applyAlignment="1">
      <alignment horizontal="center" vertical="center"/>
    </xf>
    <xf numFmtId="0" fontId="10" fillId="0" borderId="21" xfId="0" applyFont="1" applyBorder="1" applyAlignment="1">
      <alignment horizontal="center" vertical="center"/>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38" fontId="16" fillId="0" borderId="0" xfId="1"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distributed" vertical="center" justifyLastLine="1"/>
    </xf>
    <xf numFmtId="0" fontId="2" fillId="0" borderId="125"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7" fillId="0" borderId="21" xfId="0" applyNumberFormat="1" applyFont="1" applyBorder="1" applyAlignment="1">
      <alignment horizontal="right" vertical="center"/>
    </xf>
    <xf numFmtId="0" fontId="5" fillId="0" borderId="75" xfId="0" applyFont="1" applyBorder="1" applyAlignment="1">
      <alignment horizontal="center" vertical="center"/>
    </xf>
    <xf numFmtId="0" fontId="2" fillId="0" borderId="61" xfId="0" applyFont="1" applyBorder="1" applyAlignment="1">
      <alignment horizontal="left" vertical="center" wrapText="1"/>
    </xf>
    <xf numFmtId="0" fontId="2" fillId="0" borderId="63" xfId="0" applyFont="1" applyBorder="1" applyAlignment="1">
      <alignment horizontal="left" vertical="center" wrapText="1"/>
    </xf>
    <xf numFmtId="38" fontId="10" fillId="0" borderId="62" xfId="1" applyFont="1" applyBorder="1" applyAlignment="1">
      <alignment horizontal="center" vertical="center"/>
    </xf>
    <xf numFmtId="38" fontId="10" fillId="0" borderId="61" xfId="1" applyFont="1" applyBorder="1" applyAlignment="1">
      <alignment horizontal="center" vertical="center"/>
    </xf>
    <xf numFmtId="38" fontId="10" fillId="0" borderId="63" xfId="1" applyFont="1" applyBorder="1" applyAlignment="1">
      <alignment horizontal="center" vertical="center"/>
    </xf>
    <xf numFmtId="0" fontId="2" fillId="0" borderId="64" xfId="0" applyFont="1" applyBorder="1" applyAlignment="1">
      <alignment horizontal="center" vertical="center"/>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7" xfId="0" applyFont="1" applyBorder="1" applyAlignment="1">
      <alignment horizontal="center"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38" fontId="10" fillId="0" borderId="67" xfId="1" applyFont="1" applyBorder="1" applyAlignment="1">
      <alignment horizontal="center" vertical="center"/>
    </xf>
    <xf numFmtId="38" fontId="10" fillId="0" borderId="66" xfId="1" applyFont="1" applyBorder="1" applyAlignment="1">
      <alignment horizontal="center" vertical="center"/>
    </xf>
    <xf numFmtId="38" fontId="10" fillId="0" borderId="68" xfId="1" applyFont="1" applyBorder="1" applyAlignment="1">
      <alignment horizontal="center" vertical="center"/>
    </xf>
    <xf numFmtId="0" fontId="2" fillId="0" borderId="69"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38" fontId="10" fillId="0" borderId="89" xfId="1" applyFont="1" applyBorder="1" applyAlignment="1">
      <alignment horizontal="center" vertical="center"/>
    </xf>
    <xf numFmtId="38" fontId="10" fillId="0" borderId="90" xfId="1" applyFont="1" applyBorder="1" applyAlignment="1">
      <alignment horizontal="center" vertical="center"/>
    </xf>
    <xf numFmtId="38" fontId="10" fillId="0" borderId="91" xfId="1" applyFont="1" applyBorder="1" applyAlignment="1">
      <alignment horizontal="center" vertical="center"/>
    </xf>
    <xf numFmtId="0" fontId="2" fillId="0" borderId="92" xfId="0" applyFont="1" applyBorder="1" applyAlignment="1">
      <alignment horizontal="center" vertical="center"/>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10" fillId="0" borderId="56" xfId="1" applyFont="1" applyBorder="1" applyAlignment="1">
      <alignment horizontal="center" vertical="center"/>
    </xf>
    <xf numFmtId="38" fontId="10" fillId="0" borderId="57" xfId="1" applyFont="1" applyBorder="1" applyAlignment="1">
      <alignment horizontal="center" vertical="center"/>
    </xf>
    <xf numFmtId="38" fontId="10" fillId="0" borderId="58" xfId="1" applyFont="1" applyBorder="1" applyAlignment="1">
      <alignment horizontal="center"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73" xfId="0" applyFont="1" applyBorder="1" applyAlignment="1">
      <alignment horizontal="center" vertical="center"/>
    </xf>
    <xf numFmtId="38" fontId="10" fillId="0" borderId="72" xfId="1" applyFont="1" applyBorder="1" applyAlignment="1">
      <alignment horizontal="center" vertical="center"/>
    </xf>
    <xf numFmtId="38" fontId="10" fillId="0" borderId="71" xfId="1" applyFont="1" applyBorder="1" applyAlignment="1">
      <alignment horizontal="center" vertical="center"/>
    </xf>
    <xf numFmtId="38" fontId="10" fillId="0" borderId="73" xfId="1" applyFont="1" applyBorder="1" applyAlignment="1">
      <alignment horizontal="center" vertical="center"/>
    </xf>
    <xf numFmtId="0" fontId="2" fillId="0" borderId="74" xfId="0" applyFont="1" applyBorder="1" applyAlignment="1">
      <alignment horizontal="center" vertical="center"/>
    </xf>
    <xf numFmtId="0" fontId="2" fillId="0" borderId="71" xfId="0" applyFont="1" applyBorder="1" applyAlignment="1">
      <alignment horizontal="left" vertical="center" wrapText="1"/>
    </xf>
    <xf numFmtId="0" fontId="2" fillId="0" borderId="66" xfId="0" applyFont="1" applyBorder="1" applyAlignment="1">
      <alignment horizontal="left" vertical="center" wrapText="1"/>
    </xf>
    <xf numFmtId="38" fontId="10" fillId="0" borderId="21" xfId="1" applyFont="1" applyBorder="1" applyAlignment="1">
      <alignment horizontal="center" vertical="center"/>
    </xf>
    <xf numFmtId="38" fontId="10" fillId="0" borderId="98" xfId="1" applyFont="1" applyBorder="1" applyAlignment="1">
      <alignment horizontal="center" vertical="center"/>
    </xf>
    <xf numFmtId="38" fontId="10" fillId="0" borderId="1" xfId="0" applyNumberFormat="1" applyFont="1" applyBorder="1" applyAlignment="1">
      <alignment horizontal="center" vertical="center"/>
    </xf>
    <xf numFmtId="0" fontId="10" fillId="0" borderId="81" xfId="0" applyFont="1" applyBorder="1" applyAlignment="1">
      <alignment horizontal="center" vertical="center"/>
    </xf>
    <xf numFmtId="0" fontId="10" fillId="0" borderId="76"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38" fontId="10" fillId="0" borderId="85" xfId="1" applyFont="1" applyBorder="1" applyAlignment="1">
      <alignment horizontal="center" vertical="center"/>
    </xf>
    <xf numFmtId="38" fontId="10" fillId="0" borderId="86" xfId="1" applyFont="1" applyBorder="1" applyAlignment="1">
      <alignment horizontal="center" vertical="center"/>
    </xf>
    <xf numFmtId="38" fontId="10" fillId="0" borderId="87" xfId="1" applyFont="1" applyBorder="1" applyAlignment="1">
      <alignment horizontal="center" vertical="center"/>
    </xf>
    <xf numFmtId="0" fontId="10" fillId="0" borderId="83" xfId="0" applyFont="1" applyBorder="1" applyAlignment="1">
      <alignment horizontal="left" vertical="center"/>
    </xf>
    <xf numFmtId="0" fontId="10" fillId="0" borderId="84" xfId="0" applyFont="1" applyBorder="1" applyAlignment="1">
      <alignment horizontal="left" vertical="center"/>
    </xf>
    <xf numFmtId="0" fontId="2" fillId="0" borderId="88" xfId="0" applyFont="1" applyBorder="1" applyAlignment="1">
      <alignment horizontal="center" vertical="center"/>
    </xf>
    <xf numFmtId="0" fontId="10" fillId="0" borderId="83" xfId="0" applyFont="1" applyBorder="1" applyAlignment="1">
      <alignment horizontal="left" vertical="center" wrapText="1"/>
    </xf>
    <xf numFmtId="0" fontId="10" fillId="0" borderId="84" xfId="0" applyFont="1" applyBorder="1" applyAlignment="1">
      <alignment horizontal="left" vertical="center" wrapText="1"/>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left" vertical="center"/>
    </xf>
    <xf numFmtId="0" fontId="10" fillId="0" borderId="81" xfId="0" applyFont="1" applyBorder="1" applyAlignment="1">
      <alignment horizontal="left" vertical="center" wrapText="1"/>
    </xf>
    <xf numFmtId="0" fontId="10" fillId="0" borderId="76" xfId="0" applyFont="1" applyBorder="1" applyAlignment="1">
      <alignment horizontal="left" vertical="center" wrapText="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7"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2" fillId="0" borderId="80" xfId="0" applyFont="1" applyBorder="1" applyAlignment="1">
      <alignment horizontal="center" vertical="center"/>
    </xf>
    <xf numFmtId="0" fontId="2" fillId="0" borderId="185" xfId="0" applyFont="1" applyBorder="1" applyAlignment="1">
      <alignment horizontal="center" vertical="center"/>
    </xf>
    <xf numFmtId="0" fontId="2" fillId="0" borderId="149" xfId="0" applyFont="1" applyBorder="1" applyAlignment="1">
      <alignment horizontal="center" vertical="center"/>
    </xf>
    <xf numFmtId="0" fontId="2" fillId="0" borderId="151" xfId="0" applyFont="1" applyBorder="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10" fillId="0" borderId="173" xfId="0" applyFont="1" applyBorder="1" applyAlignment="1">
      <alignment horizontal="left" vertical="center"/>
    </xf>
    <xf numFmtId="0" fontId="10" fillId="0" borderId="174" xfId="0" applyFont="1" applyBorder="1" applyAlignment="1">
      <alignment horizontal="left" vertical="center"/>
    </xf>
    <xf numFmtId="0" fontId="2" fillId="0" borderId="185" xfId="0" applyFont="1" applyBorder="1" applyAlignment="1">
      <alignment horizontal="center" vertical="center" wrapText="1"/>
    </xf>
    <xf numFmtId="0" fontId="2" fillId="0" borderId="174" xfId="0" applyFont="1" applyBorder="1" applyAlignment="1">
      <alignment horizontal="center" vertical="center" wrapText="1"/>
    </xf>
    <xf numFmtId="0" fontId="2" fillId="0" borderId="186" xfId="0" applyFont="1" applyBorder="1" applyAlignment="1">
      <alignment horizontal="center" vertical="center" wrapText="1"/>
    </xf>
    <xf numFmtId="0" fontId="2" fillId="0" borderId="148" xfId="0" applyFont="1" applyBorder="1" applyAlignment="1">
      <alignment horizontal="center" vertical="center"/>
    </xf>
    <xf numFmtId="0" fontId="2" fillId="0" borderId="150" xfId="0" applyFont="1" applyBorder="1" applyAlignment="1">
      <alignment horizontal="center" vertical="center"/>
    </xf>
    <xf numFmtId="38" fontId="10" fillId="0" borderId="45" xfId="1" applyFont="1" applyBorder="1" applyAlignment="1">
      <alignment horizontal="center" vertical="center"/>
    </xf>
    <xf numFmtId="38" fontId="10" fillId="0" borderId="46" xfId="1" applyFont="1" applyBorder="1" applyAlignment="1">
      <alignment horizontal="center" vertical="center"/>
    </xf>
    <xf numFmtId="38" fontId="10" fillId="0" borderId="47" xfId="1" applyFont="1" applyBorder="1" applyAlignment="1">
      <alignment horizontal="center" vertical="center"/>
    </xf>
    <xf numFmtId="38" fontId="10" fillId="0" borderId="119" xfId="1" applyFont="1" applyBorder="1" applyAlignment="1">
      <alignment horizontal="center" vertical="center"/>
    </xf>
    <xf numFmtId="38" fontId="10" fillId="0" borderId="118" xfId="1" applyFont="1" applyBorder="1" applyAlignment="1">
      <alignment horizontal="center" vertical="center"/>
    </xf>
    <xf numFmtId="38" fontId="10" fillId="0" borderId="120" xfId="1" applyFont="1" applyBorder="1" applyAlignment="1">
      <alignment horizontal="center" vertical="center"/>
    </xf>
    <xf numFmtId="38" fontId="10" fillId="0" borderId="113" xfId="1" applyFont="1" applyBorder="1" applyAlignment="1">
      <alignment horizontal="center" vertical="center"/>
    </xf>
    <xf numFmtId="38" fontId="10" fillId="0" borderId="114" xfId="1" applyFont="1" applyBorder="1" applyAlignment="1">
      <alignment horizontal="center" vertical="center"/>
    </xf>
    <xf numFmtId="38" fontId="10" fillId="0" borderId="123" xfId="1" applyFont="1" applyBorder="1" applyAlignment="1">
      <alignment horizontal="center" vertical="center"/>
    </xf>
    <xf numFmtId="38" fontId="10" fillId="0" borderId="185" xfId="1" applyFont="1" applyBorder="1" applyAlignment="1">
      <alignment horizontal="center" vertical="center"/>
    </xf>
    <xf numFmtId="38" fontId="10" fillId="0" borderId="174" xfId="1" applyFont="1" applyBorder="1" applyAlignment="1">
      <alignment horizontal="center" vertical="center"/>
    </xf>
    <xf numFmtId="38" fontId="10" fillId="0" borderId="186" xfId="1" applyFont="1" applyBorder="1" applyAlignment="1">
      <alignment horizontal="center" vertical="center"/>
    </xf>
    <xf numFmtId="0" fontId="10" fillId="0" borderId="145" xfId="0" applyFont="1" applyBorder="1" applyAlignment="1">
      <alignment horizontal="left" vertical="center"/>
    </xf>
    <xf numFmtId="0" fontId="10" fillId="0" borderId="146"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23" xfId="0" applyFont="1" applyBorder="1" applyAlignment="1">
      <alignment horizontal="center" vertical="center" wrapText="1"/>
    </xf>
    <xf numFmtId="0" fontId="17" fillId="0" borderId="21" xfId="0" applyNumberFormat="1" applyFont="1" applyBorder="1" applyAlignment="1">
      <alignment horizontal="center" vertical="center"/>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34" xfId="0" applyFont="1" applyBorder="1" applyAlignment="1">
      <alignment horizontal="left" vertical="center" wrapText="1"/>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52" xfId="0" applyFont="1" applyBorder="1" applyAlignment="1">
      <alignment horizontal="center" vertical="center"/>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2" borderId="1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53" xfId="0" applyFont="1" applyBorder="1" applyAlignment="1">
      <alignment horizontal="left" vertical="center"/>
    </xf>
    <xf numFmtId="0" fontId="2" fillId="0" borderId="17" xfId="0" applyFont="1" applyBorder="1" applyAlignment="1">
      <alignment horizontal="left" vertical="center"/>
    </xf>
    <xf numFmtId="0" fontId="2" fillId="0" borderId="110" xfId="0" applyFont="1" applyBorder="1" applyAlignment="1">
      <alignment horizontal="left" vertical="center"/>
    </xf>
    <xf numFmtId="38" fontId="16" fillId="0" borderId="12" xfId="1" applyFont="1" applyBorder="1" applyAlignment="1">
      <alignment horizontal="center" vertical="center"/>
    </xf>
    <xf numFmtId="38" fontId="16" fillId="0" borderId="94" xfId="1" applyFont="1" applyBorder="1" applyAlignment="1">
      <alignment horizontal="center" vertical="center"/>
    </xf>
    <xf numFmtId="0" fontId="2" fillId="0" borderId="12" xfId="0" applyFont="1" applyBorder="1" applyAlignment="1">
      <alignment horizontal="left" vertical="distributed"/>
    </xf>
    <xf numFmtId="0" fontId="2" fillId="0" borderId="129" xfId="0" applyFont="1" applyBorder="1" applyAlignment="1">
      <alignment horizontal="left" vertical="distributed"/>
    </xf>
    <xf numFmtId="0" fontId="2" fillId="0" borderId="12" xfId="0" applyFont="1" applyBorder="1" applyAlignment="1">
      <alignment vertical="center" shrinkToFit="1"/>
    </xf>
    <xf numFmtId="0" fontId="2" fillId="0" borderId="129" xfId="0" applyFont="1" applyBorder="1" applyAlignment="1">
      <alignment vertical="center" shrinkToFit="1"/>
    </xf>
    <xf numFmtId="0" fontId="5" fillId="0" borderId="94" xfId="0" applyFont="1" applyBorder="1" applyAlignment="1">
      <alignment horizontal="center" vertical="distributed"/>
    </xf>
    <xf numFmtId="0" fontId="5" fillId="0" borderId="134" xfId="0" applyFont="1" applyBorder="1" applyAlignment="1">
      <alignment horizontal="center" vertical="distributed"/>
    </xf>
    <xf numFmtId="38" fontId="16" fillId="0" borderId="13" xfId="1" applyFont="1" applyBorder="1" applyAlignment="1">
      <alignment horizontal="center" vertical="center"/>
    </xf>
    <xf numFmtId="38" fontId="16" fillId="0" borderId="14" xfId="1" applyFont="1" applyBorder="1" applyAlignment="1">
      <alignment horizontal="center" vertical="center"/>
    </xf>
    <xf numFmtId="38" fontId="16" fillId="0" borderId="15" xfId="1" applyFont="1" applyBorder="1" applyAlignment="1">
      <alignment horizontal="center" vertical="center"/>
    </xf>
    <xf numFmtId="38" fontId="16" fillId="0" borderId="24" xfId="1" applyFont="1" applyBorder="1" applyAlignment="1">
      <alignment horizontal="center" vertical="center"/>
    </xf>
    <xf numFmtId="38" fontId="16" fillId="0" borderId="31" xfId="1" applyFont="1" applyBorder="1" applyAlignment="1">
      <alignment horizontal="center" vertical="center"/>
    </xf>
    <xf numFmtId="0" fontId="5" fillId="0" borderId="13" xfId="0" applyFont="1" applyBorder="1" applyAlignment="1">
      <alignment horizontal="center" vertical="distributed"/>
    </xf>
    <xf numFmtId="0" fontId="5" fillId="0" borderId="14" xfId="0" applyFont="1" applyBorder="1" applyAlignment="1">
      <alignment horizontal="center" vertical="distributed"/>
    </xf>
    <xf numFmtId="0" fontId="5" fillId="0" borderId="34" xfId="0" applyFont="1" applyBorder="1" applyAlignment="1">
      <alignment horizontal="center" vertical="distributed"/>
    </xf>
    <xf numFmtId="0" fontId="5" fillId="0" borderId="24" xfId="0" applyFont="1" applyBorder="1" applyAlignment="1">
      <alignment horizontal="center" vertical="distributed"/>
    </xf>
    <xf numFmtId="0" fontId="5" fillId="0" borderId="1" xfId="0" applyFont="1" applyBorder="1" applyAlignment="1">
      <alignment horizontal="center" vertical="distributed"/>
    </xf>
    <xf numFmtId="0" fontId="5" fillId="0" borderId="2" xfId="0" applyFont="1" applyBorder="1" applyAlignment="1">
      <alignment horizontal="center" vertical="distributed"/>
    </xf>
    <xf numFmtId="0" fontId="5" fillId="0" borderId="128" xfId="0" applyFont="1" applyBorder="1" applyAlignment="1">
      <alignment horizontal="distributed" vertical="distributed" justifyLastLine="1"/>
    </xf>
    <xf numFmtId="0" fontId="5" fillId="0" borderId="12" xfId="0" applyFont="1" applyBorder="1" applyAlignment="1">
      <alignment horizontal="distributed" vertical="distributed" justifyLastLine="1"/>
    </xf>
    <xf numFmtId="0" fontId="5" fillId="0" borderId="12" xfId="0" applyFont="1" applyBorder="1" applyAlignment="1">
      <alignment horizontal="distributed" vertical="distributed"/>
    </xf>
    <xf numFmtId="0" fontId="5" fillId="0" borderId="29" xfId="0" applyFont="1" applyBorder="1" applyAlignment="1">
      <alignment horizontal="distributed" vertical="distributed" justifyLastLine="1"/>
    </xf>
    <xf numFmtId="0" fontId="5" fillId="0" borderId="14"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09" xfId="0" applyFont="1" applyBorder="1" applyAlignment="1">
      <alignment horizontal="center" vertical="distributed"/>
    </xf>
    <xf numFmtId="0" fontId="5" fillId="0" borderId="143" xfId="0" applyFont="1" applyBorder="1" applyAlignment="1">
      <alignment horizontal="center" vertical="distributed"/>
    </xf>
    <xf numFmtId="0" fontId="5" fillId="0" borderId="109" xfId="0" applyFont="1" applyBorder="1" applyAlignment="1">
      <alignment horizontal="distributed" vertical="distributed" justifyLastLine="1"/>
    </xf>
    <xf numFmtId="0" fontId="2" fillId="0" borderId="12" xfId="0" applyFont="1" applyBorder="1" applyAlignment="1">
      <alignment horizontal="distributed" vertical="center" shrinkToFit="1"/>
    </xf>
    <xf numFmtId="0" fontId="5" fillId="0" borderId="128"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93" xfId="0" applyFont="1" applyBorder="1" applyAlignment="1">
      <alignment horizontal="center" vertical="distributed"/>
    </xf>
    <xf numFmtId="0" fontId="5" fillId="0" borderId="7" xfId="0" applyFont="1" applyBorder="1" applyAlignment="1">
      <alignment horizontal="center" vertical="distributed"/>
    </xf>
    <xf numFmtId="0" fontId="5" fillId="0" borderId="31" xfId="0" applyFont="1" applyBorder="1" applyAlignment="1">
      <alignment horizontal="center" vertical="distributed"/>
    </xf>
    <xf numFmtId="0" fontId="5" fillId="0" borderId="187" xfId="0" applyFont="1" applyBorder="1" applyAlignment="1">
      <alignment horizontal="distributed" vertical="distributed" justifyLastLine="1"/>
    </xf>
    <xf numFmtId="0" fontId="5" fillId="0" borderId="27" xfId="0" applyFont="1" applyBorder="1" applyAlignment="1">
      <alignment horizontal="center" vertical="distributed"/>
    </xf>
    <xf numFmtId="0" fontId="5" fillId="0" borderId="9" xfId="0" applyFont="1" applyBorder="1" applyAlignment="1">
      <alignment horizontal="center" vertical="distributed"/>
    </xf>
    <xf numFmtId="0" fontId="5" fillId="0" borderId="10" xfId="0" applyFont="1" applyBorder="1" applyAlignment="1">
      <alignment horizontal="center" vertical="distributed"/>
    </xf>
    <xf numFmtId="0" fontId="5" fillId="0" borderId="188" xfId="0" applyFont="1" applyBorder="1" applyAlignment="1">
      <alignment horizontal="distributed" vertical="distributed" justifyLastLine="1"/>
    </xf>
    <xf numFmtId="0" fontId="5" fillId="0" borderId="27" xfId="0" applyFont="1" applyBorder="1" applyAlignment="1">
      <alignment horizontal="distributed" vertical="distributed" justifyLastLine="1"/>
    </xf>
    <xf numFmtId="0" fontId="5" fillId="0" borderId="9" xfId="0" applyFont="1" applyBorder="1" applyAlignment="1">
      <alignment horizontal="distributed" vertical="distributed" justifyLastLine="1"/>
    </xf>
    <xf numFmtId="0" fontId="5" fillId="0" borderId="28" xfId="0" applyFont="1" applyBorder="1" applyAlignment="1">
      <alignment horizontal="distributed" vertical="distributed" justifyLastLine="1"/>
    </xf>
    <xf numFmtId="0" fontId="16" fillId="0" borderId="35" xfId="0" applyFont="1" applyBorder="1" applyAlignment="1">
      <alignment horizontal="distributed" vertical="distributed" justifyLastLine="1"/>
    </xf>
    <xf numFmtId="0" fontId="16" fillId="0" borderId="26" xfId="0" applyFont="1" applyBorder="1" applyAlignment="1">
      <alignment horizontal="distributed" vertical="distributed" justifyLastLine="1"/>
    </xf>
    <xf numFmtId="0" fontId="16" fillId="0" borderId="36" xfId="0" applyFont="1" applyBorder="1" applyAlignment="1">
      <alignment horizontal="distributed" vertical="distributed" justifyLastLine="1"/>
    </xf>
    <xf numFmtId="0" fontId="16" fillId="0" borderId="37" xfId="0" applyFont="1" applyBorder="1" applyAlignment="1">
      <alignment horizontal="distributed" vertical="distributed" justifyLastLine="1"/>
    </xf>
    <xf numFmtId="0" fontId="16" fillId="0" borderId="32" xfId="0" applyFont="1" applyBorder="1" applyAlignment="1">
      <alignment horizontal="distributed" vertical="distributed" justifyLastLine="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48" xfId="0" applyFont="1" applyBorder="1" applyAlignment="1">
      <alignment horizontal="left" vertical="center" shrinkToFit="1"/>
    </xf>
    <xf numFmtId="0" fontId="5" fillId="0" borderId="122" xfId="0" applyFont="1" applyBorder="1" applyAlignment="1">
      <alignment horizontal="distributed" vertical="center" justifyLastLine="1"/>
    </xf>
    <xf numFmtId="38" fontId="16" fillId="0" borderId="48" xfId="1" applyFont="1" applyBorder="1" applyAlignment="1">
      <alignment horizontal="center" vertical="center"/>
    </xf>
    <xf numFmtId="0" fontId="5" fillId="0" borderId="141" xfId="0" applyFont="1" applyBorder="1" applyAlignment="1">
      <alignment horizontal="distributed" vertical="center" justifyLastLine="1"/>
    </xf>
    <xf numFmtId="0" fontId="16" fillId="0" borderId="104" xfId="0" applyFont="1" applyBorder="1" applyAlignment="1">
      <alignment horizontal="left" vertical="center"/>
    </xf>
    <xf numFmtId="0" fontId="16" fillId="0" borderId="105" xfId="0" applyFont="1" applyBorder="1" applyAlignment="1">
      <alignment horizontal="left" vertical="center"/>
    </xf>
    <xf numFmtId="0" fontId="16" fillId="0" borderId="107"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9" xfId="0" applyFont="1" applyBorder="1" applyAlignment="1">
      <alignment horizontal="left" vertical="center"/>
    </xf>
    <xf numFmtId="0" fontId="5" fillId="0" borderId="48" xfId="0" applyFont="1" applyBorder="1" applyAlignment="1">
      <alignment horizontal="left" vertical="center"/>
    </xf>
    <xf numFmtId="0" fontId="5" fillId="0" borderId="44" xfId="0" applyFont="1" applyBorder="1" applyAlignment="1">
      <alignment horizontal="left" vertical="center"/>
    </xf>
    <xf numFmtId="38" fontId="16" fillId="0" borderId="133" xfId="1" applyFont="1" applyBorder="1" applyAlignment="1">
      <alignment horizontal="center" vertical="center"/>
    </xf>
    <xf numFmtId="38" fontId="16" fillId="0" borderId="39" xfId="1" applyFont="1" applyBorder="1" applyAlignment="1">
      <alignment horizontal="center" vertical="center"/>
    </xf>
    <xf numFmtId="38" fontId="16" fillId="0" borderId="44" xfId="1" applyFont="1" applyBorder="1" applyAlignment="1">
      <alignment horizontal="center" vertical="center"/>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69" xfId="0" applyFont="1" applyBorder="1" applyAlignment="1">
      <alignment horizontal="center" vertical="center" textRotation="255"/>
    </xf>
    <xf numFmtId="0" fontId="5" fillId="0" borderId="176" xfId="0" applyFont="1" applyBorder="1" applyAlignment="1">
      <alignment horizontal="center" vertical="center" textRotation="255"/>
    </xf>
    <xf numFmtId="38" fontId="16" fillId="0" borderId="177" xfId="1" applyFont="1" applyBorder="1" applyAlignment="1">
      <alignment horizontal="center" vertical="center"/>
    </xf>
    <xf numFmtId="0" fontId="5" fillId="0" borderId="96" xfId="0" applyFont="1" applyBorder="1" applyAlignment="1">
      <alignment horizontal="center" vertical="center"/>
    </xf>
    <xf numFmtId="0" fontId="5" fillId="0" borderId="135" xfId="0" applyFont="1" applyBorder="1" applyAlignment="1">
      <alignment horizontal="center" vertical="center"/>
    </xf>
    <xf numFmtId="0" fontId="5" fillId="0" borderId="94" xfId="0" applyFont="1" applyBorder="1" applyAlignment="1">
      <alignment horizontal="center" vertical="center"/>
    </xf>
    <xf numFmtId="0" fontId="5" fillId="0" borderId="134" xfId="0" applyFont="1" applyBorder="1" applyAlignment="1">
      <alignment horizontal="center" vertical="center"/>
    </xf>
    <xf numFmtId="0" fontId="5" fillId="0" borderId="39" xfId="0" applyFont="1" applyBorder="1" applyAlignment="1">
      <alignment horizontal="center" vertical="center"/>
    </xf>
    <xf numFmtId="0" fontId="5" fillId="0" borderId="138" xfId="0" applyFont="1" applyBorder="1" applyAlignment="1">
      <alignment horizontal="center" vertical="center"/>
    </xf>
    <xf numFmtId="0" fontId="5" fillId="0" borderId="109" xfId="0" applyFont="1" applyBorder="1" applyAlignment="1">
      <alignment horizontal="center" vertical="center"/>
    </xf>
    <xf numFmtId="0" fontId="5" fillId="0" borderId="143" xfId="0" applyFont="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38" fontId="16" fillId="0" borderId="96" xfId="1" applyFont="1" applyBorder="1" applyAlignment="1">
      <alignment horizontal="center" vertical="center"/>
    </xf>
    <xf numFmtId="38" fontId="16" fillId="0" borderId="101" xfId="1" applyFont="1" applyBorder="1" applyAlignment="1">
      <alignment horizontal="center" vertical="center"/>
    </xf>
    <xf numFmtId="0" fontId="5" fillId="0" borderId="177" xfId="0" applyFont="1" applyBorder="1" applyAlignment="1">
      <alignment horizontal="center" vertical="center"/>
    </xf>
    <xf numFmtId="0" fontId="5" fillId="0" borderId="189" xfId="0" applyFont="1" applyBorder="1" applyAlignment="1">
      <alignment horizontal="center" vertical="center"/>
    </xf>
    <xf numFmtId="0" fontId="5" fillId="0" borderId="106" xfId="0" applyFont="1" applyBorder="1" applyAlignment="1">
      <alignment horizontal="center" vertical="center"/>
    </xf>
    <xf numFmtId="0" fontId="5" fillId="0" borderId="105" xfId="0" applyFont="1" applyBorder="1" applyAlignment="1">
      <alignment horizontal="center" vertical="center"/>
    </xf>
    <xf numFmtId="0" fontId="5" fillId="0" borderId="108" xfId="0" applyFont="1" applyBorder="1" applyAlignment="1">
      <alignment horizontal="center" vertical="center"/>
    </xf>
    <xf numFmtId="0" fontId="5" fillId="0" borderId="3" xfId="0" applyFont="1" applyBorder="1" applyAlignment="1">
      <alignment horizontal="center" vertical="center"/>
    </xf>
    <xf numFmtId="176" fontId="14" fillId="0" borderId="21" xfId="1" applyNumberFormat="1" applyFont="1" applyBorder="1" applyAlignment="1">
      <alignment horizontal="center" vertical="center"/>
    </xf>
    <xf numFmtId="0" fontId="5" fillId="0" borderId="122" xfId="0" applyFont="1" applyBorder="1" applyAlignment="1">
      <alignment horizontal="center" vertical="center"/>
    </xf>
    <xf numFmtId="0" fontId="5" fillId="0" borderId="142" xfId="0" applyFont="1" applyBorder="1" applyAlignment="1">
      <alignment horizontal="center" vertical="center"/>
    </xf>
    <xf numFmtId="0" fontId="5" fillId="0" borderId="44" xfId="0" applyFont="1" applyBorder="1" applyAlignment="1">
      <alignment horizontal="center" vertical="center"/>
    </xf>
    <xf numFmtId="0" fontId="5" fillId="0" borderId="139" xfId="0" applyFont="1" applyBorder="1" applyAlignment="1">
      <alignment horizontal="center" vertical="center"/>
    </xf>
    <xf numFmtId="0" fontId="5" fillId="0" borderId="48" xfId="0" applyFont="1" applyBorder="1" applyAlignment="1">
      <alignment horizontal="center" vertical="center"/>
    </xf>
    <xf numFmtId="0" fontId="5" fillId="0" borderId="140" xfId="0" applyFont="1" applyBorder="1" applyAlignment="1">
      <alignment horizontal="center" vertical="center"/>
    </xf>
    <xf numFmtId="0" fontId="5" fillId="0" borderId="177" xfId="0" applyFont="1" applyBorder="1" applyAlignment="1">
      <alignment horizontal="left"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27"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20" xfId="0" applyFont="1" applyBorder="1" applyAlignment="1">
      <alignment horizontal="center" vertical="center"/>
    </xf>
    <xf numFmtId="0" fontId="10" fillId="0" borderId="31" xfId="0" applyFont="1" applyBorder="1" applyAlignment="1">
      <alignment horizontal="center" vertical="center"/>
    </xf>
    <xf numFmtId="0" fontId="2" fillId="0" borderId="191" xfId="0" applyFont="1" applyBorder="1" applyAlignment="1">
      <alignment horizontal="left" vertical="center"/>
    </xf>
    <xf numFmtId="0" fontId="2" fillId="0" borderId="192" xfId="0" applyFont="1" applyBorder="1" applyAlignment="1">
      <alignment horizontal="left" vertical="center"/>
    </xf>
    <xf numFmtId="0" fontId="2" fillId="0" borderId="106" xfId="0" applyFont="1" applyBorder="1" applyAlignment="1">
      <alignment horizontal="center" vertical="center"/>
    </xf>
    <xf numFmtId="0" fontId="2" fillId="0" borderId="113" xfId="0" applyFont="1" applyBorder="1" applyAlignment="1">
      <alignment horizontal="center" vertical="center"/>
    </xf>
    <xf numFmtId="38" fontId="16" fillId="0" borderId="106" xfId="1" applyFont="1" applyBorder="1" applyAlignment="1">
      <alignment horizontal="center" vertical="center"/>
    </xf>
    <xf numFmtId="38" fontId="16" fillId="0" borderId="105" xfId="1" applyFont="1" applyBorder="1" applyAlignment="1">
      <alignment horizontal="center" vertical="center"/>
    </xf>
    <xf numFmtId="38" fontId="16" fillId="0" borderId="107" xfId="1" applyFont="1" applyBorder="1" applyAlignment="1">
      <alignment horizontal="center" vertical="center"/>
    </xf>
    <xf numFmtId="0" fontId="16" fillId="0" borderId="114" xfId="0" applyFont="1" applyBorder="1" applyAlignment="1">
      <alignment horizontal="center" vertical="center"/>
    </xf>
    <xf numFmtId="0" fontId="16" fillId="0" borderId="123" xfId="0" applyFont="1" applyBorder="1" applyAlignment="1">
      <alignment horizontal="center" vertical="center"/>
    </xf>
    <xf numFmtId="38" fontId="16" fillId="0" borderId="46" xfId="1" applyFont="1" applyBorder="1" applyAlignment="1">
      <alignment horizontal="center" vertical="center"/>
    </xf>
    <xf numFmtId="38" fontId="16" fillId="0" borderId="47" xfId="1" applyFont="1" applyBorder="1" applyAlignment="1">
      <alignment horizontal="center" vertical="center"/>
    </xf>
    <xf numFmtId="38" fontId="16" fillId="0" borderId="45" xfId="1" applyFont="1" applyBorder="1" applyAlignment="1">
      <alignment horizontal="center" vertical="center"/>
    </xf>
    <xf numFmtId="0" fontId="16" fillId="0" borderId="113" xfId="0" applyFont="1" applyBorder="1" applyAlignment="1">
      <alignment horizontal="center" vertical="center"/>
    </xf>
    <xf numFmtId="38" fontId="16" fillId="0" borderId="126" xfId="1" applyFont="1" applyBorder="1" applyAlignment="1">
      <alignment horizontal="center" vertical="center"/>
    </xf>
    <xf numFmtId="38" fontId="16" fillId="0" borderId="112" xfId="1" applyFont="1" applyBorder="1" applyAlignment="1">
      <alignment horizontal="center" vertical="center"/>
    </xf>
    <xf numFmtId="38" fontId="16" fillId="0" borderId="127" xfId="1" applyFont="1" applyBorder="1" applyAlignment="1">
      <alignment horizontal="center" vertical="center"/>
    </xf>
    <xf numFmtId="38" fontId="16" fillId="0" borderId="119" xfId="1" applyFont="1" applyBorder="1" applyAlignment="1">
      <alignment horizontal="center" vertical="center"/>
    </xf>
    <xf numFmtId="38" fontId="16" fillId="0" borderId="118" xfId="1" applyFont="1" applyBorder="1" applyAlignment="1">
      <alignment horizontal="center" vertical="center"/>
    </xf>
    <xf numFmtId="38" fontId="16" fillId="0" borderId="120" xfId="1" applyFont="1" applyBorder="1" applyAlignment="1">
      <alignment horizontal="center" vertical="center"/>
    </xf>
    <xf numFmtId="0" fontId="2" fillId="0" borderId="191" xfId="0" applyFont="1" applyBorder="1" applyAlignment="1">
      <alignment horizontal="center" vertical="center"/>
    </xf>
    <xf numFmtId="0" fontId="2" fillId="0" borderId="194" xfId="0" applyFont="1" applyBorder="1" applyAlignment="1">
      <alignment horizontal="center" vertical="center"/>
    </xf>
    <xf numFmtId="0" fontId="2" fillId="0" borderId="112" xfId="0" applyFont="1" applyBorder="1" applyAlignment="1">
      <alignment horizontal="center" vertical="center"/>
    </xf>
    <xf numFmtId="0" fontId="2" fillId="0" borderId="144" xfId="0" applyFont="1" applyBorder="1" applyAlignment="1">
      <alignment horizontal="center" vertical="center"/>
    </xf>
    <xf numFmtId="0" fontId="2" fillId="0" borderId="193" xfId="0" applyFont="1" applyBorder="1" applyAlignment="1">
      <alignment horizontal="center" vertical="center"/>
    </xf>
    <xf numFmtId="0" fontId="2" fillId="0" borderId="126" xfId="0" applyFont="1" applyBorder="1" applyAlignment="1">
      <alignment horizontal="center" vertical="center"/>
    </xf>
    <xf numFmtId="38" fontId="16" fillId="0" borderId="193" xfId="1" applyFont="1" applyBorder="1" applyAlignment="1">
      <alignment horizontal="center" vertical="center"/>
    </xf>
    <xf numFmtId="38" fontId="16" fillId="0" borderId="191" xfId="1" applyFont="1" applyBorder="1" applyAlignment="1">
      <alignment horizontal="center" vertical="center"/>
    </xf>
    <xf numFmtId="38" fontId="16" fillId="0" borderId="192" xfId="1" applyFont="1" applyBorder="1" applyAlignment="1">
      <alignment horizontal="center" vertical="center"/>
    </xf>
    <xf numFmtId="0" fontId="2" fillId="0" borderId="180" xfId="0" applyFont="1" applyBorder="1" applyAlignment="1">
      <alignment horizontal="center" vertical="center"/>
    </xf>
    <xf numFmtId="0" fontId="2" fillId="0" borderId="182" xfId="0" applyFont="1" applyBorder="1" applyAlignment="1">
      <alignment horizontal="center" vertical="center"/>
    </xf>
    <xf numFmtId="0" fontId="2" fillId="0" borderId="179" xfId="0" applyFont="1" applyBorder="1" applyAlignment="1">
      <alignment horizontal="center" vertical="center"/>
    </xf>
    <xf numFmtId="38" fontId="16" fillId="0" borderId="180" xfId="1" applyFont="1" applyBorder="1" applyAlignment="1">
      <alignment horizontal="center" vertical="center"/>
    </xf>
    <xf numFmtId="38" fontId="16" fillId="0" borderId="181" xfId="1" applyFont="1" applyBorder="1" applyAlignment="1">
      <alignment horizontal="center" vertical="center"/>
    </xf>
    <xf numFmtId="38" fontId="16" fillId="0" borderId="179" xfId="1" applyFont="1" applyBorder="1" applyAlignment="1">
      <alignment horizontal="center" vertical="center"/>
    </xf>
    <xf numFmtId="0" fontId="14" fillId="0" borderId="21" xfId="0" applyFont="1" applyBorder="1" applyAlignment="1">
      <alignment horizontal="lef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38" fontId="10" fillId="0" borderId="31" xfId="0" applyNumberFormat="1" applyFont="1" applyBorder="1" applyAlignment="1">
      <alignment horizontal="center" vertical="center"/>
    </xf>
    <xf numFmtId="38" fontId="10" fillId="0" borderId="112" xfId="1" applyFont="1" applyBorder="1" applyAlignment="1">
      <alignment horizontal="center" vertical="center"/>
    </xf>
    <xf numFmtId="38" fontId="10" fillId="0" borderId="127" xfId="1" applyFont="1" applyBorder="1" applyAlignment="1">
      <alignment horizontal="center" vertical="center"/>
    </xf>
    <xf numFmtId="38" fontId="10" fillId="0" borderId="24" xfId="0" applyNumberFormat="1" applyFont="1" applyBorder="1" applyAlignment="1">
      <alignment horizontal="center" vertical="center"/>
    </xf>
    <xf numFmtId="38" fontId="10" fillId="0" borderId="126" xfId="1" applyFont="1" applyBorder="1" applyAlignment="1">
      <alignment horizontal="center" vertical="center"/>
    </xf>
    <xf numFmtId="38" fontId="2" fillId="0" borderId="45" xfId="1" applyFont="1" applyBorder="1" applyAlignment="1">
      <alignment horizontal="center" vertical="center"/>
    </xf>
    <xf numFmtId="38" fontId="2" fillId="0" borderId="47" xfId="1" applyFont="1" applyBorder="1" applyAlignment="1">
      <alignment horizontal="center" vertical="center"/>
    </xf>
    <xf numFmtId="38" fontId="2" fillId="0" borderId="119" xfId="1" applyFont="1" applyBorder="1" applyAlignment="1">
      <alignment horizontal="center" vertical="center"/>
    </xf>
    <xf numFmtId="38" fontId="2" fillId="0" borderId="118" xfId="1" applyFont="1" applyBorder="1" applyAlignment="1">
      <alignment horizontal="center" vertical="center"/>
    </xf>
    <xf numFmtId="38" fontId="2" fillId="0" borderId="120" xfId="1" applyFont="1" applyBorder="1" applyAlignment="1">
      <alignment horizontal="center" vertical="center"/>
    </xf>
    <xf numFmtId="38" fontId="10" fillId="0" borderId="148" xfId="1" applyFont="1" applyBorder="1" applyAlignment="1">
      <alignment horizontal="center" vertical="center"/>
    </xf>
    <xf numFmtId="38" fontId="10" fillId="0" borderId="149" xfId="1" applyFont="1" applyBorder="1" applyAlignment="1">
      <alignment horizontal="center" vertical="center"/>
    </xf>
    <xf numFmtId="38" fontId="10" fillId="0" borderId="150" xfId="1" applyFont="1" applyBorder="1" applyAlignment="1">
      <alignment horizontal="center" vertical="center"/>
    </xf>
    <xf numFmtId="38" fontId="2" fillId="0" borderId="179" xfId="1" applyFont="1" applyBorder="1" applyAlignment="1">
      <alignment horizontal="center" vertical="center"/>
    </xf>
    <xf numFmtId="38" fontId="2" fillId="0" borderId="180" xfId="1" applyFont="1" applyBorder="1" applyAlignment="1">
      <alignment horizontal="center" vertical="center"/>
    </xf>
    <xf numFmtId="38" fontId="2" fillId="0" borderId="181" xfId="1" applyFont="1" applyBorder="1" applyAlignment="1">
      <alignment horizontal="center" vertical="center"/>
    </xf>
    <xf numFmtId="38" fontId="2" fillId="0" borderId="113" xfId="1" applyFont="1" applyBorder="1" applyAlignment="1">
      <alignment horizontal="center" vertical="center"/>
    </xf>
    <xf numFmtId="38" fontId="2" fillId="0" borderId="114" xfId="1" applyFont="1" applyBorder="1" applyAlignment="1">
      <alignment horizontal="center" vertical="center"/>
    </xf>
    <xf numFmtId="38" fontId="2" fillId="0" borderId="123" xfId="1" applyFont="1" applyBorder="1" applyAlignment="1">
      <alignment horizontal="center" vertical="center"/>
    </xf>
    <xf numFmtId="38" fontId="2" fillId="0" borderId="152" xfId="1" applyFont="1" applyBorder="1" applyAlignment="1">
      <alignment horizontal="center" vertical="center"/>
    </xf>
    <xf numFmtId="38" fontId="2" fillId="0" borderId="153" xfId="1" applyFont="1" applyBorder="1" applyAlignment="1">
      <alignment horizontal="center" vertical="center"/>
    </xf>
    <xf numFmtId="38" fontId="2" fillId="0" borderId="154" xfId="1" applyFont="1" applyBorder="1" applyAlignment="1">
      <alignment horizontal="center" vertical="center"/>
    </xf>
    <xf numFmtId="0" fontId="2" fillId="0" borderId="181" xfId="0" applyFont="1" applyBorder="1" applyAlignment="1">
      <alignment horizontal="center" vertical="center"/>
    </xf>
    <xf numFmtId="0" fontId="2" fillId="0" borderId="47" xfId="0" applyFont="1" applyBorder="1" applyAlignment="1">
      <alignment horizontal="center" vertical="center"/>
    </xf>
    <xf numFmtId="0" fontId="2" fillId="0" borderId="120" xfId="0" applyFont="1" applyBorder="1" applyAlignment="1">
      <alignment horizontal="center" vertical="center"/>
    </xf>
    <xf numFmtId="0" fontId="2" fillId="0" borderId="45" xfId="0" applyFont="1" applyBorder="1" applyAlignment="1">
      <alignment horizontal="right" vertical="center" wrapText="1"/>
    </xf>
    <xf numFmtId="0" fontId="2" fillId="0" borderId="46" xfId="0" applyFont="1" applyBorder="1" applyAlignment="1">
      <alignment horizontal="right" vertical="center" wrapText="1"/>
    </xf>
    <xf numFmtId="0" fontId="2" fillId="0" borderId="47" xfId="0" applyFont="1" applyBorder="1" applyAlignment="1">
      <alignment horizontal="right"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192" xfId="0" applyFont="1" applyBorder="1" applyAlignment="1">
      <alignment horizontal="center" vertical="center"/>
    </xf>
    <xf numFmtId="38" fontId="10" fillId="0" borderId="193" xfId="1" applyFont="1" applyBorder="1" applyAlignment="1">
      <alignment horizontal="center" vertical="center"/>
    </xf>
    <xf numFmtId="38" fontId="10" fillId="0" borderId="191" xfId="1" applyFont="1" applyBorder="1" applyAlignment="1">
      <alignment horizontal="center" vertical="center"/>
    </xf>
    <xf numFmtId="38" fontId="10" fillId="0" borderId="192" xfId="1" applyFont="1" applyBorder="1" applyAlignment="1">
      <alignment horizontal="center" vertical="center"/>
    </xf>
    <xf numFmtId="38" fontId="10" fillId="0" borderId="179" xfId="1" applyFont="1" applyBorder="1" applyAlignment="1">
      <alignment horizontal="center" vertical="center"/>
    </xf>
    <xf numFmtId="38" fontId="10" fillId="0" borderId="180" xfId="1" applyFont="1" applyBorder="1" applyAlignment="1">
      <alignment horizontal="center" vertical="center"/>
    </xf>
    <xf numFmtId="38" fontId="10" fillId="0" borderId="181" xfId="1" applyFont="1" applyBorder="1" applyAlignment="1">
      <alignment horizontal="center" vertical="center"/>
    </xf>
    <xf numFmtId="38" fontId="2" fillId="0" borderId="148" xfId="1" applyFont="1" applyBorder="1" applyAlignment="1">
      <alignment horizontal="center" vertical="center"/>
    </xf>
    <xf numFmtId="38" fontId="2" fillId="0" borderId="149" xfId="1" applyFont="1" applyBorder="1" applyAlignment="1">
      <alignment horizontal="center" vertical="center"/>
    </xf>
    <xf numFmtId="38" fontId="2" fillId="0" borderId="150" xfId="1" applyFont="1" applyBorder="1" applyAlignment="1">
      <alignment horizontal="center" vertical="center"/>
    </xf>
    <xf numFmtId="0" fontId="2" fillId="0" borderId="123" xfId="0" applyFont="1" applyBorder="1" applyAlignment="1">
      <alignment horizontal="center" vertical="center"/>
    </xf>
    <xf numFmtId="0" fontId="2" fillId="0" borderId="152" xfId="0" applyFont="1" applyBorder="1" applyAlignment="1">
      <alignment horizontal="center" vertical="center"/>
    </xf>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6" fillId="0" borderId="191" xfId="0" applyFont="1" applyBorder="1" applyAlignment="1">
      <alignment horizontal="left" vertical="center" wrapText="1"/>
    </xf>
    <xf numFmtId="0" fontId="6" fillId="0" borderId="192"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18" fillId="0" borderId="163" xfId="0" applyFont="1" applyBorder="1" applyAlignment="1">
      <alignment horizontal="left" vertical="center"/>
    </xf>
    <xf numFmtId="0" fontId="18" fillId="0" borderId="164" xfId="0" applyFont="1" applyBorder="1" applyAlignment="1">
      <alignment horizontal="left" vertical="center"/>
    </xf>
    <xf numFmtId="0" fontId="18" fillId="0" borderId="165" xfId="0" applyFont="1" applyBorder="1" applyAlignment="1">
      <alignment horizontal="left" vertical="center"/>
    </xf>
    <xf numFmtId="0" fontId="18" fillId="0" borderId="145" xfId="0" applyFont="1" applyBorder="1" applyAlignment="1">
      <alignment horizontal="left" vertical="center"/>
    </xf>
    <xf numFmtId="0" fontId="18" fillId="0" borderId="146" xfId="0" applyFont="1" applyBorder="1" applyAlignment="1">
      <alignment horizontal="left" vertical="center"/>
    </xf>
    <xf numFmtId="0" fontId="18" fillId="0" borderId="147" xfId="0" applyFont="1" applyBorder="1" applyAlignment="1">
      <alignment horizontal="left" vertical="center"/>
    </xf>
    <xf numFmtId="0" fontId="6" fillId="0" borderId="118" xfId="0" applyFont="1" applyBorder="1" applyAlignment="1">
      <alignment horizontal="left" vertical="center" wrapText="1"/>
    </xf>
    <xf numFmtId="0" fontId="6" fillId="0" borderId="120" xfId="0" applyFont="1" applyBorder="1" applyAlignment="1">
      <alignment horizontal="left" vertical="center" wrapText="1"/>
    </xf>
    <xf numFmtId="0" fontId="6" fillId="0" borderId="118" xfId="0" applyFont="1" applyBorder="1" applyAlignment="1">
      <alignment horizontal="left" vertical="center"/>
    </xf>
    <xf numFmtId="0" fontId="6" fillId="0" borderId="120"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18" fillId="0" borderId="111" xfId="0" applyFont="1" applyBorder="1" applyAlignment="1">
      <alignment horizontal="left" vertical="center" wrapText="1"/>
    </xf>
    <xf numFmtId="0" fontId="18" fillId="0" borderId="112" xfId="0" applyFont="1" applyBorder="1" applyAlignment="1">
      <alignment horizontal="left" vertical="center" wrapText="1"/>
    </xf>
    <xf numFmtId="0" fontId="18" fillId="0" borderId="127" xfId="0" applyFont="1" applyBorder="1" applyAlignment="1">
      <alignment horizontal="left" vertical="center" wrapText="1"/>
    </xf>
    <xf numFmtId="0" fontId="18" fillId="0" borderId="163" xfId="0" applyFont="1" applyBorder="1" applyAlignment="1">
      <alignment horizontal="left" vertical="center" wrapText="1"/>
    </xf>
    <xf numFmtId="0" fontId="18" fillId="0" borderId="164" xfId="0" applyFont="1" applyBorder="1" applyAlignment="1">
      <alignment horizontal="left" vertical="center" wrapText="1"/>
    </xf>
    <xf numFmtId="0" fontId="18" fillId="0" borderId="165" xfId="0" applyFont="1" applyBorder="1" applyAlignment="1">
      <alignment horizontal="left" vertical="center" wrapText="1"/>
    </xf>
    <xf numFmtId="0" fontId="6" fillId="0" borderId="153" xfId="0" applyFont="1" applyBorder="1" applyAlignment="1">
      <alignment horizontal="left" vertical="center" wrapText="1"/>
    </xf>
    <xf numFmtId="0" fontId="6" fillId="0" borderId="154" xfId="0" applyFont="1" applyBorder="1" applyAlignment="1">
      <alignment horizontal="left" vertical="center" wrapText="1"/>
    </xf>
    <xf numFmtId="0" fontId="5" fillId="0" borderId="75" xfId="0" applyFont="1" applyBorder="1" applyAlignment="1">
      <alignment horizontal="left" vertical="center"/>
    </xf>
    <xf numFmtId="38" fontId="2" fillId="0" borderId="182" xfId="1" applyFont="1" applyBorder="1" applyAlignment="1">
      <alignment horizontal="center" vertical="center"/>
    </xf>
    <xf numFmtId="0" fontId="2" fillId="0" borderId="10" xfId="0" applyFont="1" applyBorder="1" applyAlignment="1">
      <alignment horizontal="center" vertical="center"/>
    </xf>
    <xf numFmtId="38" fontId="2" fillId="0" borderId="151" xfId="1" applyFont="1" applyBorder="1" applyAlignment="1">
      <alignment horizontal="center" vertical="center"/>
    </xf>
    <xf numFmtId="38" fontId="2" fillId="0" borderId="115" xfId="1" applyFont="1" applyBorder="1" applyAlignment="1">
      <alignment horizontal="center" vertical="center"/>
    </xf>
    <xf numFmtId="0" fontId="18" fillId="0" borderId="145"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147" xfId="0" applyFont="1" applyBorder="1" applyAlignment="1">
      <alignment horizontal="center" vertical="center" wrapText="1"/>
    </xf>
    <xf numFmtId="0" fontId="10" fillId="0" borderId="157" xfId="0" applyFont="1" applyBorder="1" applyAlignment="1">
      <alignment horizontal="center" vertical="center"/>
    </xf>
    <xf numFmtId="0" fontId="10" fillId="0" borderId="155" xfId="0" applyFont="1" applyBorder="1" applyAlignment="1">
      <alignment horizontal="center" vertical="center"/>
    </xf>
    <xf numFmtId="0" fontId="10" fillId="0" borderId="156" xfId="0" applyFont="1" applyBorder="1" applyAlignment="1">
      <alignment horizontal="center" vertical="center"/>
    </xf>
    <xf numFmtId="0" fontId="10" fillId="0" borderId="160" xfId="0" applyFont="1" applyBorder="1" applyAlignment="1">
      <alignment horizontal="center" vertical="center"/>
    </xf>
    <xf numFmtId="0" fontId="10" fillId="0" borderId="158" xfId="0" applyFont="1" applyBorder="1" applyAlignment="1">
      <alignment horizontal="center" vertical="center"/>
    </xf>
    <xf numFmtId="0" fontId="10" fillId="0" borderId="159" xfId="0" applyFont="1" applyBorder="1" applyAlignment="1">
      <alignment horizontal="center" vertical="center"/>
    </xf>
    <xf numFmtId="38" fontId="10" fillId="0" borderId="24" xfId="1" applyFont="1" applyBorder="1" applyAlignment="1">
      <alignment horizontal="center" vertical="center"/>
    </xf>
    <xf numFmtId="38" fontId="10" fillId="0" borderId="1" xfId="1" applyFont="1" applyBorder="1" applyAlignment="1">
      <alignment horizontal="center"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24"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125" xfId="0" applyFont="1" applyBorder="1" applyAlignment="1">
      <alignment horizontal="distributed" vertical="center" wrapText="1" justifyLastLine="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31" xfId="0" applyFont="1" applyBorder="1" applyAlignment="1">
      <alignment horizontal="left" vertical="center"/>
    </xf>
    <xf numFmtId="0" fontId="10" fillId="0" borderId="163" xfId="0" applyFont="1" applyBorder="1" applyAlignment="1">
      <alignment horizontal="left" vertical="center"/>
    </xf>
    <xf numFmtId="0" fontId="10" fillId="0" borderId="164" xfId="0" applyFont="1" applyBorder="1" applyAlignment="1">
      <alignment horizontal="left" vertical="center"/>
    </xf>
    <xf numFmtId="0" fontId="10" fillId="0" borderId="165" xfId="0" applyFont="1" applyBorder="1" applyAlignment="1">
      <alignment horizontal="left" vertical="center"/>
    </xf>
    <xf numFmtId="0" fontId="2" fillId="0" borderId="126" xfId="0" applyFont="1" applyBorder="1" applyAlignment="1">
      <alignment horizontal="left" vertical="center"/>
    </xf>
    <xf numFmtId="0" fontId="2" fillId="0" borderId="112" xfId="0" applyFont="1" applyBorder="1" applyAlignment="1">
      <alignment horizontal="left" vertical="center"/>
    </xf>
    <xf numFmtId="0" fontId="2" fillId="0" borderId="144" xfId="0" applyFont="1" applyBorder="1" applyAlignment="1">
      <alignment horizontal="left" vertical="center"/>
    </xf>
    <xf numFmtId="0" fontId="2" fillId="0" borderId="121" xfId="0" applyFont="1" applyBorder="1" applyAlignment="1">
      <alignment horizontal="left" vertical="center"/>
    </xf>
    <xf numFmtId="0" fontId="2" fillId="0" borderId="126"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27" xfId="0" applyFont="1" applyBorder="1" applyAlignment="1">
      <alignment horizontal="center" vertical="center" wrapText="1"/>
    </xf>
    <xf numFmtId="0" fontId="10" fillId="0" borderId="180" xfId="0" applyFont="1" applyBorder="1" applyAlignment="1">
      <alignment horizontal="center" vertical="center"/>
    </xf>
    <xf numFmtId="0" fontId="10" fillId="0" borderId="127" xfId="0" applyFont="1" applyBorder="1" applyAlignment="1">
      <alignment horizontal="left" vertical="center"/>
    </xf>
    <xf numFmtId="0" fontId="10" fillId="0" borderId="114" xfId="0" applyFont="1" applyBorder="1" applyAlignment="1">
      <alignment horizontal="center" vertical="center"/>
    </xf>
    <xf numFmtId="0" fontId="2" fillId="0" borderId="5" xfId="0" applyFont="1" applyBorder="1" applyAlignment="1">
      <alignment horizontal="distributed" vertical="center" wrapText="1" justifyLastLine="1"/>
    </xf>
    <xf numFmtId="0" fontId="10" fillId="0" borderId="147" xfId="0" applyFont="1" applyBorder="1" applyAlignment="1">
      <alignment horizontal="left" vertical="center"/>
    </xf>
    <xf numFmtId="0" fontId="10" fillId="0" borderId="14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F110"/>
  <sheetViews>
    <sheetView tabSelected="1" view="pageBreakPreview" zoomScaleNormal="100" zoomScaleSheetLayoutView="100" workbookViewId="0">
      <selection activeCell="U40" sqref="U40:AL40"/>
    </sheetView>
  </sheetViews>
  <sheetFormatPr defaultColWidth="2.25" defaultRowHeight="14.25" x14ac:dyDescent="0.15"/>
  <cols>
    <col min="1" max="1" width="3.125" style="2" customWidth="1"/>
    <col min="2" max="2" width="2.25" style="127"/>
    <col min="5" max="19" width="2.25" style="2"/>
    <col min="20" max="20" width="3" style="2" customWidth="1"/>
    <col min="21" max="21" width="2.25" style="2" customWidth="1"/>
    <col min="22" max="42" width="2.25" style="2"/>
    <col min="43" max="43" width="7.5" style="2" bestFit="1" customWidth="1"/>
    <col min="44" max="50" width="2.25" style="2"/>
    <col min="51" max="53" width="2.25" style="2" customWidth="1"/>
    <col min="54" max="56" width="2.25" style="2" hidden="1" customWidth="1"/>
    <col min="57" max="57" width="3.5" style="2" hidden="1" customWidth="1"/>
    <col min="58" max="58" width="2.25" style="2" hidden="1" customWidth="1"/>
    <col min="59" max="59" width="8.125" style="2" hidden="1" customWidth="1"/>
    <col min="60" max="61" width="2.25" style="2" hidden="1" customWidth="1"/>
    <col min="62" max="87" width="2.25" style="2" customWidth="1"/>
    <col min="88" max="16384" width="2.25" style="2"/>
  </cols>
  <sheetData>
    <row r="1" spans="2:59" ht="15" thickBot="1" x14ac:dyDescent="0.2">
      <c r="B1" s="134"/>
      <c r="C1" s="134"/>
      <c r="D1" s="13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row>
    <row r="2" spans="2:59" ht="30" customHeight="1" thickBot="1" x14ac:dyDescent="0.2">
      <c r="B2" s="235" t="s">
        <v>353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7"/>
      <c r="AO2" s="134"/>
    </row>
    <row r="3" spans="2:59" ht="30" customHeight="1" thickBot="1" x14ac:dyDescent="0.2">
      <c r="B3" s="229" t="s">
        <v>73</v>
      </c>
      <c r="C3" s="230"/>
      <c r="D3" s="203" t="s">
        <v>74</v>
      </c>
      <c r="E3" s="197"/>
      <c r="F3" s="197"/>
      <c r="G3" s="197"/>
      <c r="H3" s="197"/>
      <c r="I3" s="197"/>
      <c r="J3" s="197"/>
      <c r="K3" s="197"/>
      <c r="L3" s="197"/>
      <c r="M3" s="197"/>
      <c r="N3" s="197"/>
      <c r="O3" s="197"/>
      <c r="P3" s="197"/>
      <c r="Q3" s="197"/>
      <c r="R3" s="197"/>
      <c r="S3" s="197"/>
      <c r="T3" s="198"/>
      <c r="U3" s="201"/>
      <c r="V3" s="201"/>
      <c r="W3" s="201"/>
      <c r="X3" s="201"/>
      <c r="Y3" s="201"/>
      <c r="Z3" s="201"/>
      <c r="AA3" s="201"/>
      <c r="AB3" s="201"/>
      <c r="AC3" s="201"/>
      <c r="AD3" s="201"/>
      <c r="AE3" s="201"/>
      <c r="AF3" s="201"/>
      <c r="AG3" s="201"/>
      <c r="AH3" s="201"/>
      <c r="AI3" s="201"/>
      <c r="AJ3" s="201"/>
      <c r="AK3" s="201"/>
      <c r="AL3" s="201"/>
      <c r="AM3" s="201"/>
      <c r="AN3" s="241"/>
    </row>
    <row r="4" spans="2:59" ht="30" customHeight="1" thickBot="1" x14ac:dyDescent="0.2">
      <c r="B4" s="231"/>
      <c r="C4" s="232"/>
      <c r="D4" s="203" t="s">
        <v>194</v>
      </c>
      <c r="E4" s="197"/>
      <c r="F4" s="197"/>
      <c r="G4" s="197"/>
      <c r="H4" s="197"/>
      <c r="I4" s="197"/>
      <c r="J4" s="197"/>
      <c r="K4" s="197"/>
      <c r="L4" s="197"/>
      <c r="M4" s="197"/>
      <c r="N4" s="197"/>
      <c r="O4" s="197"/>
      <c r="P4" s="197"/>
      <c r="Q4" s="197"/>
      <c r="R4" s="197"/>
      <c r="S4" s="197"/>
      <c r="T4" s="198"/>
      <c r="U4" s="201"/>
      <c r="V4" s="201"/>
      <c r="W4" s="201"/>
      <c r="X4" s="201"/>
      <c r="Y4" s="201"/>
      <c r="Z4" s="201"/>
      <c r="AA4" s="201"/>
      <c r="AB4" s="201"/>
      <c r="AC4" s="201"/>
      <c r="AD4" s="201"/>
      <c r="AE4" s="201"/>
      <c r="AF4" s="201"/>
      <c r="AG4" s="201"/>
      <c r="AH4" s="201"/>
      <c r="AI4" s="201"/>
      <c r="AJ4" s="201"/>
      <c r="AK4" s="201"/>
      <c r="AL4" s="201"/>
      <c r="AM4" s="201"/>
      <c r="AN4" s="241"/>
    </row>
    <row r="5" spans="2:59" ht="30" customHeight="1" thickBot="1" x14ac:dyDescent="0.2">
      <c r="B5" s="231"/>
      <c r="C5" s="232"/>
      <c r="D5" s="203" t="s">
        <v>193</v>
      </c>
      <c r="E5" s="197"/>
      <c r="F5" s="197"/>
      <c r="G5" s="197"/>
      <c r="H5" s="197"/>
      <c r="I5" s="197"/>
      <c r="J5" s="197"/>
      <c r="K5" s="197"/>
      <c r="L5" s="197"/>
      <c r="M5" s="197"/>
      <c r="N5" s="197"/>
      <c r="O5" s="197"/>
      <c r="P5" s="197"/>
      <c r="Q5" s="197"/>
      <c r="R5" s="197"/>
      <c r="S5" s="197"/>
      <c r="T5" s="198"/>
      <c r="U5" s="201"/>
      <c r="V5" s="201"/>
      <c r="W5" s="201"/>
      <c r="X5" s="201"/>
      <c r="Y5" s="201"/>
      <c r="Z5" s="201"/>
      <c r="AA5" s="201"/>
      <c r="AB5" s="201"/>
      <c r="AC5" s="201"/>
      <c r="AD5" s="201"/>
      <c r="AE5" s="201"/>
      <c r="AF5" s="201"/>
      <c r="AG5" s="201"/>
      <c r="AH5" s="201"/>
      <c r="AI5" s="201"/>
      <c r="AJ5" s="201"/>
      <c r="AK5" s="201"/>
      <c r="AL5" s="201"/>
      <c r="AM5" s="201"/>
      <c r="AN5" s="241"/>
    </row>
    <row r="6" spans="2:59" ht="30" customHeight="1" thickBot="1" x14ac:dyDescent="0.2">
      <c r="B6" s="231"/>
      <c r="C6" s="232"/>
      <c r="D6" s="203" t="s">
        <v>75</v>
      </c>
      <c r="E6" s="197"/>
      <c r="F6" s="197"/>
      <c r="G6" s="197"/>
      <c r="H6" s="197"/>
      <c r="I6" s="197"/>
      <c r="J6" s="197"/>
      <c r="K6" s="197"/>
      <c r="L6" s="197"/>
      <c r="M6" s="197"/>
      <c r="N6" s="197"/>
      <c r="O6" s="197"/>
      <c r="P6" s="197"/>
      <c r="Q6" s="197"/>
      <c r="R6" s="197"/>
      <c r="S6" s="197"/>
      <c r="T6" s="198"/>
      <c r="U6" s="201"/>
      <c r="V6" s="201"/>
      <c r="W6" s="201"/>
      <c r="X6" s="201"/>
      <c r="Y6" s="201"/>
      <c r="Z6" s="201"/>
      <c r="AA6" s="201"/>
      <c r="AB6" s="201"/>
      <c r="AC6" s="201"/>
      <c r="AD6" s="201"/>
      <c r="AE6" s="201"/>
      <c r="AF6" s="201"/>
      <c r="AG6" s="201"/>
      <c r="AH6" s="201"/>
      <c r="AI6" s="201"/>
      <c r="AJ6" s="201"/>
      <c r="AK6" s="201"/>
      <c r="AL6" s="201"/>
      <c r="AM6" s="201"/>
      <c r="AN6" s="241"/>
    </row>
    <row r="7" spans="2:59" ht="30" customHeight="1" thickBot="1" x14ac:dyDescent="0.2">
      <c r="B7" s="233"/>
      <c r="C7" s="234"/>
      <c r="D7" s="213" t="s">
        <v>192</v>
      </c>
      <c r="E7" s="214"/>
      <c r="F7" s="214"/>
      <c r="G7" s="214"/>
      <c r="H7" s="214"/>
      <c r="I7" s="214"/>
      <c r="J7" s="214"/>
      <c r="K7" s="214"/>
      <c r="L7" s="214"/>
      <c r="M7" s="214"/>
      <c r="N7" s="214"/>
      <c r="O7" s="214"/>
      <c r="P7" s="214"/>
      <c r="Q7" s="214"/>
      <c r="R7" s="214"/>
      <c r="S7" s="214"/>
      <c r="T7" s="215"/>
      <c r="U7" s="216"/>
      <c r="V7" s="216"/>
      <c r="W7" s="216"/>
      <c r="X7" s="216"/>
      <c r="Y7" s="216"/>
      <c r="Z7" s="216"/>
      <c r="AA7" s="216"/>
      <c r="AB7" s="216"/>
      <c r="AC7" s="216"/>
      <c r="AD7" s="216"/>
      <c r="AE7" s="216"/>
      <c r="AF7" s="216"/>
      <c r="AG7" s="216"/>
      <c r="AH7" s="216"/>
      <c r="AI7" s="216"/>
      <c r="AJ7" s="216"/>
      <c r="AK7" s="216"/>
      <c r="AL7" s="216"/>
      <c r="AM7" s="216"/>
      <c r="AN7" s="217"/>
    </row>
    <row r="8" spans="2:59" ht="30" customHeight="1" thickTop="1" thickBot="1" x14ac:dyDescent="0.2">
      <c r="B8" s="207" t="s">
        <v>315</v>
      </c>
      <c r="C8" s="208"/>
      <c r="D8" s="204" t="s">
        <v>20</v>
      </c>
      <c r="E8" s="205"/>
      <c r="F8" s="205"/>
      <c r="G8" s="205"/>
      <c r="H8" s="205"/>
      <c r="I8" s="205"/>
      <c r="J8" s="205"/>
      <c r="K8" s="205"/>
      <c r="L8" s="205"/>
      <c r="M8" s="205"/>
      <c r="N8" s="205"/>
      <c r="O8" s="205"/>
      <c r="P8" s="205"/>
      <c r="Q8" s="205"/>
      <c r="R8" s="205"/>
      <c r="S8" s="205"/>
      <c r="T8" s="206"/>
      <c r="U8" s="263"/>
      <c r="V8" s="263"/>
      <c r="W8" s="263"/>
      <c r="X8" s="263"/>
      <c r="Y8" s="263"/>
      <c r="Z8" s="263"/>
      <c r="AA8" s="263"/>
      <c r="AB8" s="263"/>
      <c r="AC8" s="263"/>
      <c r="AD8" s="263"/>
      <c r="AE8" s="263"/>
      <c r="AF8" s="263"/>
      <c r="AG8" s="263"/>
      <c r="AH8" s="263"/>
      <c r="AI8" s="263"/>
      <c r="AJ8" s="263"/>
      <c r="AK8" s="263"/>
      <c r="AL8" s="263"/>
      <c r="AM8" s="263"/>
      <c r="AN8" s="264"/>
    </row>
    <row r="9" spans="2:59" ht="30" customHeight="1" thickBot="1" x14ac:dyDescent="0.2">
      <c r="B9" s="207"/>
      <c r="C9" s="208"/>
      <c r="D9" s="203" t="s">
        <v>68</v>
      </c>
      <c r="E9" s="197"/>
      <c r="F9" s="197"/>
      <c r="G9" s="197"/>
      <c r="H9" s="197"/>
      <c r="I9" s="197"/>
      <c r="J9" s="197"/>
      <c r="K9" s="197"/>
      <c r="L9" s="197"/>
      <c r="M9" s="197"/>
      <c r="N9" s="197"/>
      <c r="O9" s="197"/>
      <c r="P9" s="197"/>
      <c r="Q9" s="197"/>
      <c r="R9" s="197"/>
      <c r="S9" s="197"/>
      <c r="T9" s="198"/>
      <c r="U9" s="180"/>
      <c r="V9" s="180"/>
      <c r="W9" s="180"/>
      <c r="X9" s="180"/>
      <c r="Y9" s="180"/>
      <c r="Z9" s="180"/>
      <c r="AA9" s="180"/>
      <c r="AB9" s="180"/>
      <c r="AC9" s="180"/>
      <c r="AD9" s="180"/>
      <c r="AE9" s="180"/>
      <c r="AF9" s="180"/>
      <c r="AG9" s="180"/>
      <c r="AH9" s="180"/>
      <c r="AI9" s="180"/>
      <c r="AJ9" s="180"/>
      <c r="AK9" s="180"/>
      <c r="AL9" s="180"/>
      <c r="AM9" s="180"/>
      <c r="AN9" s="260"/>
    </row>
    <row r="10" spans="2:59" ht="30" customHeight="1" thickBot="1" x14ac:dyDescent="0.2">
      <c r="B10" s="207"/>
      <c r="C10" s="208"/>
      <c r="D10" s="203" t="s">
        <v>66</v>
      </c>
      <c r="E10" s="197"/>
      <c r="F10" s="197"/>
      <c r="G10" s="197"/>
      <c r="H10" s="197"/>
      <c r="I10" s="197"/>
      <c r="J10" s="197"/>
      <c r="K10" s="197"/>
      <c r="L10" s="197"/>
      <c r="M10" s="197"/>
      <c r="N10" s="197"/>
      <c r="O10" s="197"/>
      <c r="P10" s="197"/>
      <c r="Q10" s="197"/>
      <c r="R10" s="197"/>
      <c r="S10" s="197"/>
      <c r="T10" s="198"/>
      <c r="U10" s="261"/>
      <c r="V10" s="261"/>
      <c r="W10" s="261"/>
      <c r="X10" s="261"/>
      <c r="Y10" s="261"/>
      <c r="Z10" s="261"/>
      <c r="AA10" s="261"/>
      <c r="AB10" s="261"/>
      <c r="AC10" s="261"/>
      <c r="AD10" s="261"/>
      <c r="AE10" s="261"/>
      <c r="AF10" s="261"/>
      <c r="AG10" s="261"/>
      <c r="AH10" s="261"/>
      <c r="AI10" s="261"/>
      <c r="AJ10" s="261"/>
      <c r="AK10" s="261"/>
      <c r="AL10" s="261"/>
      <c r="AM10" s="261"/>
      <c r="AN10" s="262"/>
    </row>
    <row r="11" spans="2:59" ht="30" customHeight="1" thickBot="1" x14ac:dyDescent="0.2">
      <c r="B11" s="207"/>
      <c r="C11" s="208"/>
      <c r="D11" s="203" t="s">
        <v>69</v>
      </c>
      <c r="E11" s="197"/>
      <c r="F11" s="197"/>
      <c r="G11" s="197"/>
      <c r="H11" s="197"/>
      <c r="I11" s="197"/>
      <c r="J11" s="197"/>
      <c r="K11" s="197"/>
      <c r="L11" s="197"/>
      <c r="M11" s="197"/>
      <c r="N11" s="197"/>
      <c r="O11" s="197"/>
      <c r="P11" s="197"/>
      <c r="Q11" s="197"/>
      <c r="R11" s="197"/>
      <c r="S11" s="197"/>
      <c r="T11" s="198"/>
      <c r="U11" s="180"/>
      <c r="V11" s="180"/>
      <c r="W11" s="180"/>
      <c r="X11" s="180"/>
      <c r="Y11" s="180"/>
      <c r="Z11" s="180"/>
      <c r="AA11" s="180"/>
      <c r="AB11" s="180"/>
      <c r="AC11" s="180"/>
      <c r="AD11" s="180"/>
      <c r="AE11" s="180"/>
      <c r="AF11" s="180"/>
      <c r="AG11" s="180"/>
      <c r="AH11" s="180"/>
      <c r="AI11" s="180"/>
      <c r="AJ11" s="180"/>
      <c r="AK11" s="180"/>
      <c r="AL11" s="180"/>
      <c r="AM11" s="180"/>
      <c r="AN11" s="260"/>
    </row>
    <row r="12" spans="2:59" ht="30" customHeight="1" thickBot="1" x14ac:dyDescent="0.2">
      <c r="B12" s="207"/>
      <c r="C12" s="208"/>
      <c r="D12" s="203" t="s">
        <v>202</v>
      </c>
      <c r="E12" s="197"/>
      <c r="F12" s="197"/>
      <c r="G12" s="197"/>
      <c r="H12" s="197"/>
      <c r="I12" s="197"/>
      <c r="J12" s="197"/>
      <c r="K12" s="197"/>
      <c r="L12" s="197"/>
      <c r="M12" s="197"/>
      <c r="N12" s="197"/>
      <c r="O12" s="197"/>
      <c r="P12" s="197"/>
      <c r="Q12" s="197"/>
      <c r="R12" s="197"/>
      <c r="S12" s="197"/>
      <c r="T12" s="198"/>
      <c r="U12" s="180"/>
      <c r="V12" s="180"/>
      <c r="W12" s="180"/>
      <c r="X12" s="180"/>
      <c r="Y12" s="180"/>
      <c r="Z12" s="180"/>
      <c r="AA12" s="180"/>
      <c r="AB12" s="180"/>
      <c r="AC12" s="180"/>
      <c r="AD12" s="180"/>
      <c r="AE12" s="180"/>
      <c r="AF12" s="180"/>
      <c r="AG12" s="180"/>
      <c r="AH12" s="180"/>
      <c r="AI12" s="180"/>
      <c r="AJ12" s="180"/>
      <c r="AK12" s="180"/>
      <c r="AL12" s="180"/>
      <c r="AM12" s="180"/>
      <c r="AN12" s="260"/>
    </row>
    <row r="13" spans="2:59" ht="30" customHeight="1" thickBot="1" x14ac:dyDescent="0.2">
      <c r="B13" s="207"/>
      <c r="C13" s="208"/>
      <c r="D13" s="184" t="s">
        <v>203</v>
      </c>
      <c r="E13" s="185"/>
      <c r="F13" s="185"/>
      <c r="G13" s="185"/>
      <c r="H13" s="185"/>
      <c r="I13" s="185"/>
      <c r="J13" s="185"/>
      <c r="K13" s="185"/>
      <c r="L13" s="185"/>
      <c r="M13" s="185"/>
      <c r="N13" s="185"/>
      <c r="O13" s="185"/>
      <c r="P13" s="185"/>
      <c r="Q13" s="185"/>
      <c r="R13" s="185"/>
      <c r="S13" s="185"/>
      <c r="T13" s="186"/>
      <c r="U13" s="258"/>
      <c r="V13" s="258"/>
      <c r="W13" s="258"/>
      <c r="X13" s="258"/>
      <c r="Y13" s="258"/>
      <c r="Z13" s="258"/>
      <c r="AA13" s="258"/>
      <c r="AB13" s="258"/>
      <c r="AC13" s="258"/>
      <c r="AD13" s="258"/>
      <c r="AE13" s="258"/>
      <c r="AF13" s="258"/>
      <c r="AG13" s="258"/>
      <c r="AH13" s="258"/>
      <c r="AI13" s="258"/>
      <c r="AJ13" s="258"/>
      <c r="AK13" s="258"/>
      <c r="AL13" s="258"/>
      <c r="AM13" s="258"/>
      <c r="AN13" s="259"/>
    </row>
    <row r="14" spans="2:59" ht="30" customHeight="1" thickTop="1" thickBot="1" x14ac:dyDescent="0.2">
      <c r="B14" s="209" t="s">
        <v>314</v>
      </c>
      <c r="C14" s="210"/>
      <c r="D14" s="193" t="s">
        <v>17</v>
      </c>
      <c r="E14" s="194"/>
      <c r="F14" s="194"/>
      <c r="G14" s="194"/>
      <c r="H14" s="194"/>
      <c r="I14" s="194"/>
      <c r="J14" s="194"/>
      <c r="K14" s="194"/>
      <c r="L14" s="194"/>
      <c r="M14" s="194"/>
      <c r="N14" s="194"/>
      <c r="O14" s="194"/>
      <c r="P14" s="194"/>
      <c r="Q14" s="194"/>
      <c r="R14" s="194"/>
      <c r="S14" s="194"/>
      <c r="T14" s="195"/>
      <c r="U14" s="256"/>
      <c r="V14" s="256"/>
      <c r="W14" s="256"/>
      <c r="X14" s="256"/>
      <c r="Y14" s="256"/>
      <c r="Z14" s="256"/>
      <c r="AA14" s="256"/>
      <c r="AB14" s="256"/>
      <c r="AC14" s="256"/>
      <c r="AD14" s="256"/>
      <c r="AE14" s="256"/>
      <c r="AF14" s="256"/>
      <c r="AG14" s="256"/>
      <c r="AH14" s="256"/>
      <c r="AI14" s="256"/>
      <c r="AJ14" s="256"/>
      <c r="AK14" s="256"/>
      <c r="AL14" s="256"/>
      <c r="AM14" s="256"/>
      <c r="AN14" s="257"/>
      <c r="BB14" s="2" t="s">
        <v>207</v>
      </c>
      <c r="BE14" s="2">
        <v>5</v>
      </c>
      <c r="BF14" s="2" t="s">
        <v>185</v>
      </c>
      <c r="BG14" s="2" t="s">
        <v>196</v>
      </c>
    </row>
    <row r="15" spans="2:59" ht="30" customHeight="1" thickBot="1" x14ac:dyDescent="0.2">
      <c r="B15" s="207"/>
      <c r="C15" s="208"/>
      <c r="D15" s="203" t="s">
        <v>78</v>
      </c>
      <c r="E15" s="197"/>
      <c r="F15" s="197"/>
      <c r="G15" s="197"/>
      <c r="H15" s="197"/>
      <c r="I15" s="197"/>
      <c r="J15" s="197"/>
      <c r="K15" s="197"/>
      <c r="L15" s="197"/>
      <c r="M15" s="197"/>
      <c r="N15" s="197"/>
      <c r="O15" s="197"/>
      <c r="P15" s="197"/>
      <c r="Q15" s="197"/>
      <c r="R15" s="197"/>
      <c r="S15" s="197"/>
      <c r="T15" s="198"/>
      <c r="U15" s="201"/>
      <c r="V15" s="201"/>
      <c r="W15" s="201"/>
      <c r="X15" s="201"/>
      <c r="Y15" s="201"/>
      <c r="Z15" s="201"/>
      <c r="AA15" s="201"/>
      <c r="AB15" s="201"/>
      <c r="AC15" s="201"/>
      <c r="AD15" s="201"/>
      <c r="AE15" s="201"/>
      <c r="AF15" s="201"/>
      <c r="AG15" s="201"/>
      <c r="AH15" s="201"/>
      <c r="AI15" s="201"/>
      <c r="AJ15" s="201"/>
      <c r="AK15" s="201"/>
      <c r="AL15" s="201"/>
      <c r="AM15" s="201"/>
      <c r="AN15" s="241"/>
      <c r="BB15" s="2" t="s">
        <v>208</v>
      </c>
      <c r="BE15" s="2">
        <v>7</v>
      </c>
      <c r="BF15" s="2" t="s">
        <v>186</v>
      </c>
      <c r="BG15" s="2" t="s">
        <v>197</v>
      </c>
    </row>
    <row r="16" spans="2:59" ht="30" customHeight="1" thickBot="1" x14ac:dyDescent="0.2">
      <c r="B16" s="207"/>
      <c r="C16" s="208"/>
      <c r="D16" s="174"/>
      <c r="E16" s="197" t="s">
        <v>21</v>
      </c>
      <c r="F16" s="197"/>
      <c r="G16" s="197"/>
      <c r="H16" s="197"/>
      <c r="I16" s="197"/>
      <c r="J16" s="197"/>
      <c r="K16" s="197"/>
      <c r="L16" s="197"/>
      <c r="M16" s="197"/>
      <c r="N16" s="197"/>
      <c r="O16" s="197"/>
      <c r="P16" s="197"/>
      <c r="Q16" s="197"/>
      <c r="R16" s="197"/>
      <c r="S16" s="197"/>
      <c r="T16" s="198"/>
      <c r="U16" s="253"/>
      <c r="V16" s="254"/>
      <c r="W16" s="254"/>
      <c r="X16" s="254"/>
      <c r="Y16" s="254"/>
      <c r="Z16" s="254"/>
      <c r="AA16" s="254"/>
      <c r="AB16" s="254"/>
      <c r="AC16" s="254"/>
      <c r="AD16" s="254"/>
      <c r="AE16" s="254"/>
      <c r="AF16" s="254"/>
      <c r="AG16" s="254"/>
      <c r="AH16" s="254"/>
      <c r="AI16" s="254"/>
      <c r="AJ16" s="254"/>
      <c r="AK16" s="254"/>
      <c r="AL16" s="254"/>
      <c r="AM16" s="254"/>
      <c r="AN16" s="255"/>
      <c r="BB16" s="2" t="s">
        <v>209</v>
      </c>
      <c r="BE16" s="2">
        <v>10</v>
      </c>
      <c r="BG16" s="2" t="s">
        <v>198</v>
      </c>
    </row>
    <row r="17" spans="2:84" ht="30" customHeight="1" thickBot="1" x14ac:dyDescent="0.2">
      <c r="B17" s="207"/>
      <c r="C17" s="208"/>
      <c r="D17" s="174"/>
      <c r="E17" s="197" t="s">
        <v>195</v>
      </c>
      <c r="F17" s="197"/>
      <c r="G17" s="197"/>
      <c r="H17" s="197"/>
      <c r="I17" s="197"/>
      <c r="J17" s="197"/>
      <c r="K17" s="197"/>
      <c r="L17" s="197"/>
      <c r="M17" s="197"/>
      <c r="N17" s="197"/>
      <c r="O17" s="197"/>
      <c r="P17" s="197"/>
      <c r="Q17" s="197"/>
      <c r="R17" s="197"/>
      <c r="S17" s="197"/>
      <c r="T17" s="198"/>
      <c r="U17" s="201"/>
      <c r="V17" s="201"/>
      <c r="W17" s="201"/>
      <c r="X17" s="201"/>
      <c r="Y17" s="201"/>
      <c r="Z17" s="201"/>
      <c r="AA17" s="201"/>
      <c r="AB17" s="201"/>
      <c r="AC17" s="201"/>
      <c r="AD17" s="201"/>
      <c r="AE17" s="201"/>
      <c r="AF17" s="201"/>
      <c r="AG17" s="201"/>
      <c r="AH17" s="201"/>
      <c r="AI17" s="201"/>
      <c r="AJ17" s="201"/>
      <c r="AK17" s="201"/>
      <c r="AL17" s="201"/>
      <c r="AM17" s="201"/>
      <c r="AN17" s="241"/>
      <c r="BG17" s="2" t="s">
        <v>199</v>
      </c>
    </row>
    <row r="18" spans="2:84" ht="30" customHeight="1" thickBot="1" x14ac:dyDescent="0.2">
      <c r="B18" s="207"/>
      <c r="C18" s="208"/>
      <c r="D18" s="174"/>
      <c r="E18" s="197" t="s">
        <v>200</v>
      </c>
      <c r="F18" s="197"/>
      <c r="G18" s="197"/>
      <c r="H18" s="197"/>
      <c r="I18" s="197"/>
      <c r="J18" s="197"/>
      <c r="K18" s="197"/>
      <c r="L18" s="197"/>
      <c r="M18" s="197"/>
      <c r="N18" s="197"/>
      <c r="O18" s="197"/>
      <c r="P18" s="197"/>
      <c r="Q18" s="197"/>
      <c r="R18" s="197"/>
      <c r="S18" s="197"/>
      <c r="T18" s="198"/>
      <c r="U18" s="201"/>
      <c r="V18" s="201"/>
      <c r="W18" s="201"/>
      <c r="X18" s="201"/>
      <c r="Y18" s="201"/>
      <c r="Z18" s="201"/>
      <c r="AA18" s="201"/>
      <c r="AB18" s="201"/>
      <c r="AC18" s="201"/>
      <c r="AD18" s="201"/>
      <c r="AE18" s="201"/>
      <c r="AF18" s="201"/>
      <c r="AG18" s="201"/>
      <c r="AH18" s="201"/>
      <c r="AI18" s="201"/>
      <c r="AJ18" s="201"/>
      <c r="AK18" s="201"/>
      <c r="AL18" s="201"/>
      <c r="AM18" s="173" t="s">
        <v>201</v>
      </c>
      <c r="AN18" s="147"/>
    </row>
    <row r="19" spans="2:84" ht="30" customHeight="1" thickBot="1" x14ac:dyDescent="0.2">
      <c r="B19" s="207"/>
      <c r="C19" s="208"/>
      <c r="D19" s="199" t="s">
        <v>343</v>
      </c>
      <c r="E19" s="197"/>
      <c r="F19" s="197"/>
      <c r="G19" s="197"/>
      <c r="H19" s="197"/>
      <c r="I19" s="197"/>
      <c r="J19" s="197"/>
      <c r="K19" s="197"/>
      <c r="L19" s="197"/>
      <c r="M19" s="197"/>
      <c r="N19" s="197"/>
      <c r="O19" s="197"/>
      <c r="P19" s="197"/>
      <c r="Q19" s="197"/>
      <c r="R19" s="197"/>
      <c r="S19" s="197"/>
      <c r="T19" s="198"/>
      <c r="U19" s="200"/>
      <c r="V19" s="201"/>
      <c r="W19" s="201"/>
      <c r="X19" s="201"/>
      <c r="Y19" s="201"/>
      <c r="Z19" s="201"/>
      <c r="AA19" s="201"/>
      <c r="AB19" s="201"/>
      <c r="AC19" s="201"/>
      <c r="AD19" s="201"/>
      <c r="AE19" s="201"/>
      <c r="AF19" s="201"/>
      <c r="AG19" s="201"/>
      <c r="AH19" s="201"/>
      <c r="AI19" s="201"/>
      <c r="AJ19" s="201"/>
      <c r="AK19" s="201"/>
      <c r="AL19" s="201"/>
      <c r="AM19" s="201"/>
      <c r="AN19" s="241"/>
      <c r="BG19" s="2">
        <v>660000</v>
      </c>
      <c r="BJ19" s="2" t="s">
        <v>76</v>
      </c>
      <c r="BM19" s="122"/>
      <c r="BN19" s="123"/>
      <c r="BO19" s="123"/>
      <c r="BP19" s="123"/>
      <c r="BQ19" s="123"/>
      <c r="BR19" s="123"/>
      <c r="BS19" s="123"/>
      <c r="BT19" s="123"/>
      <c r="BU19" s="123"/>
      <c r="BV19" s="123"/>
      <c r="BW19" s="123"/>
      <c r="BX19" s="123"/>
      <c r="BY19" s="123"/>
      <c r="BZ19" s="123"/>
      <c r="CA19" s="123"/>
      <c r="CB19" s="123"/>
      <c r="CC19" s="123"/>
      <c r="CD19" s="123"/>
      <c r="CE19" s="123"/>
      <c r="CF19" s="124"/>
    </row>
    <row r="20" spans="2:84" ht="30" customHeight="1" thickBot="1" x14ac:dyDescent="0.2">
      <c r="B20" s="207"/>
      <c r="C20" s="208"/>
      <c r="D20" s="174"/>
      <c r="E20" s="197" t="s">
        <v>339</v>
      </c>
      <c r="F20" s="197"/>
      <c r="G20" s="197"/>
      <c r="H20" s="197"/>
      <c r="I20" s="197"/>
      <c r="J20" s="197"/>
      <c r="K20" s="197"/>
      <c r="L20" s="197"/>
      <c r="M20" s="197"/>
      <c r="N20" s="197"/>
      <c r="O20" s="197"/>
      <c r="P20" s="197"/>
      <c r="Q20" s="197"/>
      <c r="R20" s="197"/>
      <c r="S20" s="197"/>
      <c r="T20" s="198"/>
      <c r="U20" s="200"/>
      <c r="V20" s="201"/>
      <c r="W20" s="201"/>
      <c r="X20" s="201"/>
      <c r="Y20" s="201"/>
      <c r="Z20" s="201"/>
      <c r="AA20" s="201"/>
      <c r="AB20" s="201"/>
      <c r="AC20" s="201"/>
      <c r="AD20" s="201"/>
      <c r="AE20" s="201"/>
      <c r="AF20" s="201"/>
      <c r="AG20" s="201"/>
      <c r="AH20" s="201"/>
      <c r="AI20" s="201"/>
      <c r="AJ20" s="201"/>
      <c r="AK20" s="201"/>
      <c r="AL20" s="201"/>
      <c r="AM20" s="121" t="s">
        <v>221</v>
      </c>
      <c r="AN20" s="147"/>
      <c r="BG20" s="2">
        <v>762000</v>
      </c>
      <c r="BK20" s="71" t="s">
        <v>25</v>
      </c>
      <c r="BL20" s="71"/>
      <c r="BM20" s="196">
        <f>IF(AND(U14="自主的転換",U16=5),BG19,IF(AND(U14="自主的転換",U16=7),BG20,IF(AND(U14="自主的転換",U16=10),BG21,IF(AND(U14="建替えに伴う転換",U16=5),BG22,IF(AND(U14="建替えに伴う転換",U16=7),BG23,IF(AND(U14="建替えに伴う転換",U16=10),BG24,IF(AND(U14="増築に伴う転換",U16=5),BG22,IF(AND(U14="増築に伴う転換",U16=7),BG23,IF(AND(U14="増築に伴う転換",U16=10),BG24)))))))))+IF(U19="有",120000,0)+IF(U24="有",90000,0)+IF(U19="無",90000,0)</f>
        <v>0</v>
      </c>
      <c r="BN20" s="180"/>
      <c r="BO20" s="180"/>
      <c r="BP20" s="180"/>
      <c r="BQ20" s="180"/>
      <c r="BR20" s="180"/>
      <c r="BS20" s="180"/>
      <c r="BT20" s="180"/>
      <c r="BU20" s="180"/>
      <c r="BV20" s="180"/>
      <c r="BW20" s="180"/>
      <c r="BX20" s="180"/>
      <c r="BY20" s="180"/>
      <c r="BZ20" s="180"/>
      <c r="CA20" s="180"/>
      <c r="CB20" s="180"/>
      <c r="CC20" s="180"/>
      <c r="CD20" s="180"/>
      <c r="CE20" s="125" t="s">
        <v>27</v>
      </c>
      <c r="CF20" s="124"/>
    </row>
    <row r="21" spans="2:84" ht="30" hidden="1" customHeight="1" thickBot="1" x14ac:dyDescent="0.2">
      <c r="B21" s="207"/>
      <c r="C21" s="208"/>
      <c r="D21" s="174"/>
      <c r="E21" s="197" t="s">
        <v>332</v>
      </c>
      <c r="F21" s="197"/>
      <c r="G21" s="197"/>
      <c r="H21" s="197"/>
      <c r="I21" s="197"/>
      <c r="J21" s="197"/>
      <c r="K21" s="197"/>
      <c r="L21" s="197"/>
      <c r="M21" s="197"/>
      <c r="N21" s="197"/>
      <c r="O21" s="197"/>
      <c r="P21" s="197"/>
      <c r="Q21" s="197"/>
      <c r="R21" s="197"/>
      <c r="S21" s="197"/>
      <c r="T21" s="198"/>
      <c r="U21" s="200"/>
      <c r="V21" s="201"/>
      <c r="W21" s="201"/>
      <c r="X21" s="201"/>
      <c r="Y21" s="201"/>
      <c r="Z21" s="201"/>
      <c r="AA21" s="201"/>
      <c r="AB21" s="201"/>
      <c r="AC21" s="201"/>
      <c r="AD21" s="201"/>
      <c r="AE21" s="201"/>
      <c r="AF21" s="201"/>
      <c r="AG21" s="201"/>
      <c r="AH21" s="201"/>
      <c r="AI21" s="201"/>
      <c r="AJ21" s="201"/>
      <c r="AK21" s="201"/>
      <c r="AL21" s="201"/>
      <c r="AM21" s="121" t="s">
        <v>21</v>
      </c>
      <c r="AN21" s="147"/>
      <c r="BG21" s="2">
        <v>885000</v>
      </c>
      <c r="BK21" s="71" t="s">
        <v>77</v>
      </c>
      <c r="BL21" s="71"/>
      <c r="BM21" s="196">
        <f>'事業計画書（別紙1）'!T30</f>
        <v>0</v>
      </c>
      <c r="BN21" s="180"/>
      <c r="BO21" s="180"/>
      <c r="BP21" s="180"/>
      <c r="BQ21" s="180"/>
      <c r="BR21" s="180"/>
      <c r="BS21" s="180"/>
      <c r="BT21" s="180"/>
      <c r="BU21" s="180"/>
      <c r="BV21" s="180"/>
      <c r="BW21" s="180"/>
      <c r="BX21" s="180"/>
      <c r="BY21" s="180"/>
      <c r="BZ21" s="180"/>
      <c r="CA21" s="180"/>
      <c r="CB21" s="180"/>
      <c r="CC21" s="180"/>
      <c r="CD21" s="180"/>
      <c r="CE21" s="125" t="s">
        <v>27</v>
      </c>
      <c r="CF21" s="124"/>
    </row>
    <row r="22" spans="2:84" ht="30" hidden="1" customHeight="1" thickBot="1" x14ac:dyDescent="0.2">
      <c r="B22" s="207"/>
      <c r="C22" s="208"/>
      <c r="D22" s="174"/>
      <c r="E22" s="197" t="s">
        <v>333</v>
      </c>
      <c r="F22" s="197"/>
      <c r="G22" s="197"/>
      <c r="H22" s="197"/>
      <c r="I22" s="197"/>
      <c r="J22" s="197"/>
      <c r="K22" s="197"/>
      <c r="L22" s="197"/>
      <c r="M22" s="197"/>
      <c r="N22" s="197"/>
      <c r="O22" s="197"/>
      <c r="P22" s="197"/>
      <c r="Q22" s="197"/>
      <c r="R22" s="197"/>
      <c r="S22" s="197"/>
      <c r="T22" s="198"/>
      <c r="U22" s="200"/>
      <c r="V22" s="201"/>
      <c r="W22" s="201"/>
      <c r="X22" s="201"/>
      <c r="Y22" s="201"/>
      <c r="Z22" s="201"/>
      <c r="AA22" s="201"/>
      <c r="AB22" s="201"/>
      <c r="AC22" s="201"/>
      <c r="AD22" s="201"/>
      <c r="AE22" s="201"/>
      <c r="AF22" s="201"/>
      <c r="AG22" s="201"/>
      <c r="AH22" s="201"/>
      <c r="AI22" s="201"/>
      <c r="AJ22" s="201"/>
      <c r="AK22" s="201"/>
      <c r="AL22" s="201"/>
      <c r="AM22" s="121" t="s">
        <v>21</v>
      </c>
      <c r="AN22" s="147"/>
      <c r="BG22" s="2">
        <v>360000</v>
      </c>
    </row>
    <row r="23" spans="2:84" ht="30" hidden="1" customHeight="1" thickBot="1" x14ac:dyDescent="0.2">
      <c r="B23" s="207"/>
      <c r="C23" s="208"/>
      <c r="D23" s="174"/>
      <c r="E23" s="197" t="s">
        <v>334</v>
      </c>
      <c r="F23" s="197"/>
      <c r="G23" s="197"/>
      <c r="H23" s="197"/>
      <c r="I23" s="197"/>
      <c r="J23" s="197"/>
      <c r="K23" s="197"/>
      <c r="L23" s="197"/>
      <c r="M23" s="197"/>
      <c r="N23" s="197"/>
      <c r="O23" s="197"/>
      <c r="P23" s="197"/>
      <c r="Q23" s="197"/>
      <c r="R23" s="197"/>
      <c r="S23" s="197"/>
      <c r="T23" s="198"/>
      <c r="U23" s="200"/>
      <c r="V23" s="201"/>
      <c r="W23" s="201"/>
      <c r="X23" s="201"/>
      <c r="Y23" s="201"/>
      <c r="Z23" s="201"/>
      <c r="AA23" s="201"/>
      <c r="AB23" s="201"/>
      <c r="AC23" s="201"/>
      <c r="AD23" s="201"/>
      <c r="AE23" s="201"/>
      <c r="AF23" s="201"/>
      <c r="AG23" s="201"/>
      <c r="AH23" s="201"/>
      <c r="AI23" s="201"/>
      <c r="AJ23" s="201"/>
      <c r="AK23" s="201"/>
      <c r="AL23" s="201"/>
      <c r="AM23" s="121" t="s">
        <v>21</v>
      </c>
      <c r="AN23" s="147"/>
      <c r="BG23" s="2">
        <v>462000</v>
      </c>
    </row>
    <row r="24" spans="2:84" ht="30" customHeight="1" thickBot="1" x14ac:dyDescent="0.2">
      <c r="B24" s="207"/>
      <c r="C24" s="208"/>
      <c r="D24" s="203" t="s">
        <v>19</v>
      </c>
      <c r="E24" s="197"/>
      <c r="F24" s="197"/>
      <c r="G24" s="197"/>
      <c r="H24" s="197"/>
      <c r="I24" s="197"/>
      <c r="J24" s="197"/>
      <c r="K24" s="197"/>
      <c r="L24" s="197"/>
      <c r="M24" s="197"/>
      <c r="N24" s="197"/>
      <c r="O24" s="197"/>
      <c r="P24" s="197"/>
      <c r="Q24" s="197"/>
      <c r="R24" s="197"/>
      <c r="S24" s="197"/>
      <c r="T24" s="198"/>
      <c r="U24" s="201"/>
      <c r="V24" s="201"/>
      <c r="W24" s="201"/>
      <c r="X24" s="201"/>
      <c r="Y24" s="201"/>
      <c r="Z24" s="201"/>
      <c r="AA24" s="201"/>
      <c r="AB24" s="201"/>
      <c r="AC24" s="201"/>
      <c r="AD24" s="201"/>
      <c r="AE24" s="201"/>
      <c r="AF24" s="201"/>
      <c r="AG24" s="201"/>
      <c r="AH24" s="201"/>
      <c r="AI24" s="201"/>
      <c r="AJ24" s="201"/>
      <c r="AK24" s="201"/>
      <c r="AL24" s="201"/>
      <c r="AM24" s="201"/>
      <c r="AN24" s="241"/>
      <c r="BG24" s="2">
        <v>585000</v>
      </c>
    </row>
    <row r="25" spans="2:84" ht="30" customHeight="1" thickBot="1" x14ac:dyDescent="0.2">
      <c r="B25" s="207"/>
      <c r="C25" s="208"/>
      <c r="D25" s="174"/>
      <c r="E25" s="197" t="s">
        <v>21</v>
      </c>
      <c r="F25" s="197"/>
      <c r="G25" s="197"/>
      <c r="H25" s="197"/>
      <c r="I25" s="197"/>
      <c r="J25" s="197"/>
      <c r="K25" s="197"/>
      <c r="L25" s="197"/>
      <c r="M25" s="197"/>
      <c r="N25" s="197"/>
      <c r="O25" s="197"/>
      <c r="P25" s="197"/>
      <c r="Q25" s="197"/>
      <c r="R25" s="197"/>
      <c r="S25" s="197"/>
      <c r="T25" s="198"/>
      <c r="U25" s="201"/>
      <c r="V25" s="201"/>
      <c r="W25" s="201"/>
      <c r="X25" s="201"/>
      <c r="Y25" s="201"/>
      <c r="Z25" s="201"/>
      <c r="AA25" s="201"/>
      <c r="AB25" s="201"/>
      <c r="AC25" s="201"/>
      <c r="AD25" s="201"/>
      <c r="AE25" s="201"/>
      <c r="AF25" s="201"/>
      <c r="AG25" s="201"/>
      <c r="AH25" s="201"/>
      <c r="AI25" s="201"/>
      <c r="AJ25" s="201"/>
      <c r="AK25" s="201"/>
      <c r="AL25" s="201"/>
      <c r="AM25" s="121" t="s">
        <v>222</v>
      </c>
      <c r="AN25" s="147"/>
      <c r="BG25" s="2">
        <v>90000</v>
      </c>
    </row>
    <row r="26" spans="2:84" ht="30" customHeight="1" thickBot="1" x14ac:dyDescent="0.2">
      <c r="B26" s="207"/>
      <c r="C26" s="208"/>
      <c r="D26" s="174"/>
      <c r="E26" s="197" t="s">
        <v>23</v>
      </c>
      <c r="F26" s="197"/>
      <c r="G26" s="197"/>
      <c r="H26" s="197"/>
      <c r="I26" s="197"/>
      <c r="J26" s="197"/>
      <c r="K26" s="197"/>
      <c r="L26" s="197"/>
      <c r="M26" s="197"/>
      <c r="N26" s="197"/>
      <c r="O26" s="197"/>
      <c r="P26" s="197"/>
      <c r="Q26" s="197"/>
      <c r="R26" s="197"/>
      <c r="S26" s="197"/>
      <c r="T26" s="198"/>
      <c r="U26" s="201"/>
      <c r="V26" s="201"/>
      <c r="W26" s="201"/>
      <c r="X26" s="201"/>
      <c r="Y26" s="201"/>
      <c r="Z26" s="201"/>
      <c r="AA26" s="201"/>
      <c r="AB26" s="201"/>
      <c r="AC26" s="201"/>
      <c r="AD26" s="201"/>
      <c r="AE26" s="201"/>
      <c r="AF26" s="201"/>
      <c r="AG26" s="201"/>
      <c r="AH26" s="201"/>
      <c r="AI26" s="201"/>
      <c r="AJ26" s="201"/>
      <c r="AK26" s="201"/>
      <c r="AL26" s="201"/>
      <c r="AM26" s="121" t="s">
        <v>223</v>
      </c>
      <c r="AN26" s="147"/>
      <c r="BG26" s="2">
        <v>300000</v>
      </c>
    </row>
    <row r="27" spans="2:84" ht="30" customHeight="1" thickBot="1" x14ac:dyDescent="0.2">
      <c r="B27" s="207"/>
      <c r="C27" s="208"/>
      <c r="D27" s="184" t="s">
        <v>188</v>
      </c>
      <c r="E27" s="185"/>
      <c r="F27" s="185"/>
      <c r="G27" s="185"/>
      <c r="H27" s="185"/>
      <c r="I27" s="185"/>
      <c r="J27" s="185"/>
      <c r="K27" s="185"/>
      <c r="L27" s="185"/>
      <c r="M27" s="185"/>
      <c r="N27" s="185"/>
      <c r="O27" s="185"/>
      <c r="P27" s="185"/>
      <c r="Q27" s="185"/>
      <c r="R27" s="185"/>
      <c r="S27" s="185"/>
      <c r="T27" s="186"/>
      <c r="U27" s="202"/>
      <c r="V27" s="202"/>
      <c r="W27" s="202"/>
      <c r="X27" s="202"/>
      <c r="Y27" s="202"/>
      <c r="Z27" s="202"/>
      <c r="AA27" s="202"/>
      <c r="AB27" s="202"/>
      <c r="AC27" s="202"/>
      <c r="AD27" s="173" t="s">
        <v>189</v>
      </c>
      <c r="AE27" s="202"/>
      <c r="AF27" s="202"/>
      <c r="AG27" s="202"/>
      <c r="AH27" s="202"/>
      <c r="AI27" s="202"/>
      <c r="AJ27" s="202"/>
      <c r="AK27" s="202"/>
      <c r="AL27" s="202"/>
      <c r="AM27" s="202"/>
      <c r="AN27" s="147"/>
    </row>
    <row r="28" spans="2:84" ht="30" hidden="1" customHeight="1" thickBot="1" x14ac:dyDescent="0.2">
      <c r="B28" s="207"/>
      <c r="C28" s="208"/>
      <c r="D28" s="204" t="s">
        <v>81</v>
      </c>
      <c r="E28" s="205"/>
      <c r="F28" s="205"/>
      <c r="G28" s="205"/>
      <c r="H28" s="205"/>
      <c r="I28" s="205"/>
      <c r="J28" s="205"/>
      <c r="K28" s="205"/>
      <c r="L28" s="205"/>
      <c r="M28" s="205"/>
      <c r="N28" s="205"/>
      <c r="O28" s="205"/>
      <c r="P28" s="205"/>
      <c r="Q28" s="205"/>
      <c r="R28" s="205"/>
      <c r="S28" s="205"/>
      <c r="T28" s="206"/>
      <c r="U28" s="218">
        <f>IF(AND(U14="自主的転換",U16=5),BG19,IF(AND(U14="自主的転換",U16=7),BG20,IF(AND(U14="自主的転換",U16=10),BG21,IF(AND(U14="建替えに伴う転換",U16=5),BG22,IF(AND(U14="建替えに伴う転換",U16=7),BG23,IF(AND(U14="建替えに伴う転換",U16=10),BG24,IF(AND(U14="増築に伴う転換",U16=5),BG22,IF(AND(U14="増築に伴う転換",U16=7),BG23,IF(AND(U14="増築に伴う転換",U16=10),BG24)))))))))+IF(U19="有","120,000","90,000")+IF(U24="有",90000,0)</f>
        <v>90000</v>
      </c>
      <c r="V28" s="218"/>
      <c r="W28" s="218"/>
      <c r="X28" s="218"/>
      <c r="Y28" s="218"/>
      <c r="Z28" s="218"/>
      <c r="AA28" s="218"/>
      <c r="AB28" s="218"/>
      <c r="AC28" s="218"/>
      <c r="AD28" s="218"/>
      <c r="AE28" s="218"/>
      <c r="AF28" s="218"/>
      <c r="AG28" s="218"/>
      <c r="AH28" s="218"/>
      <c r="AI28" s="218"/>
      <c r="AJ28" s="218"/>
      <c r="AK28" s="218"/>
      <c r="AL28" s="218"/>
      <c r="AM28" s="126" t="s">
        <v>206</v>
      </c>
      <c r="AN28" s="31"/>
    </row>
    <row r="29" spans="2:84" ht="30" hidden="1" customHeight="1" thickBot="1" x14ac:dyDescent="0.2">
      <c r="B29" s="207"/>
      <c r="C29" s="208"/>
      <c r="D29" s="203" t="s">
        <v>82</v>
      </c>
      <c r="E29" s="197"/>
      <c r="F29" s="197"/>
      <c r="G29" s="197"/>
      <c r="H29" s="197"/>
      <c r="I29" s="197"/>
      <c r="J29" s="197"/>
      <c r="K29" s="197"/>
      <c r="L29" s="197"/>
      <c r="M29" s="197"/>
      <c r="N29" s="197"/>
      <c r="O29" s="197"/>
      <c r="P29" s="197"/>
      <c r="Q29" s="197"/>
      <c r="R29" s="197"/>
      <c r="S29" s="197"/>
      <c r="T29" s="198"/>
      <c r="U29" s="180" t="b">
        <f>IF(AND(U14="自主的転換",U16=5),BG22,IF(AND(U14="自主的転換",U16=7),BG23,IF(AND(U14="自主的転換",U16=10),BG24,IF(AND(U14="建替えに伴う転換",U16=5),BG22,IF(AND(U14="建替えに伴う転換",U16=7),BG23,IF(AND(U14="建替えに伴う転換",U16=10),BG24,IF(AND(U14="増築に伴う転換",U16=5),BG22,IF(AND(U14="増築に伴う転換",U16=7),BG23,IF(AND(U14="増築に伴う転換",U16=10),BG24)))))))))</f>
        <v>0</v>
      </c>
      <c r="V29" s="180"/>
      <c r="W29" s="180"/>
      <c r="X29" s="180"/>
      <c r="Y29" s="180"/>
      <c r="Z29" s="180"/>
      <c r="AA29" s="180"/>
      <c r="AB29" s="180"/>
      <c r="AC29" s="180"/>
      <c r="AD29" s="180"/>
      <c r="AE29" s="180"/>
      <c r="AF29" s="180"/>
      <c r="AG29" s="180"/>
      <c r="AH29" s="180"/>
      <c r="AI29" s="180"/>
      <c r="AJ29" s="180"/>
      <c r="AK29" s="180"/>
      <c r="AL29" s="180"/>
      <c r="AM29" s="125" t="s">
        <v>206</v>
      </c>
      <c r="AN29" s="147"/>
    </row>
    <row r="30" spans="2:84" ht="30" hidden="1" customHeight="1" thickBot="1" x14ac:dyDescent="0.2">
      <c r="B30" s="207"/>
      <c r="C30" s="208"/>
      <c r="D30" s="203" t="s">
        <v>83</v>
      </c>
      <c r="E30" s="197"/>
      <c r="F30" s="197"/>
      <c r="G30" s="197"/>
      <c r="H30" s="197"/>
      <c r="I30" s="197"/>
      <c r="J30" s="197"/>
      <c r="K30" s="197"/>
      <c r="L30" s="197"/>
      <c r="M30" s="197"/>
      <c r="N30" s="197"/>
      <c r="O30" s="197"/>
      <c r="P30" s="197"/>
      <c r="Q30" s="197"/>
      <c r="R30" s="197"/>
      <c r="S30" s="197"/>
      <c r="T30" s="198"/>
      <c r="U30" s="180" t="str">
        <f>IF(U19="有","120,000","90,000")</f>
        <v>90,000</v>
      </c>
      <c r="V30" s="180"/>
      <c r="W30" s="180"/>
      <c r="X30" s="180"/>
      <c r="Y30" s="180"/>
      <c r="Z30" s="180"/>
      <c r="AA30" s="180"/>
      <c r="AB30" s="180"/>
      <c r="AC30" s="180"/>
      <c r="AD30" s="180"/>
      <c r="AE30" s="180"/>
      <c r="AF30" s="180"/>
      <c r="AG30" s="180"/>
      <c r="AH30" s="180"/>
      <c r="AI30" s="180"/>
      <c r="AJ30" s="180"/>
      <c r="AK30" s="180"/>
      <c r="AL30" s="180"/>
      <c r="AM30" s="125" t="s">
        <v>206</v>
      </c>
      <c r="AN30" s="147"/>
    </row>
    <row r="31" spans="2:84" ht="30" hidden="1" customHeight="1" thickBot="1" x14ac:dyDescent="0.2">
      <c r="B31" s="207"/>
      <c r="C31" s="208"/>
      <c r="D31" s="203" t="s">
        <v>84</v>
      </c>
      <c r="E31" s="197"/>
      <c r="F31" s="197"/>
      <c r="G31" s="197"/>
      <c r="H31" s="197"/>
      <c r="I31" s="197"/>
      <c r="J31" s="197"/>
      <c r="K31" s="197"/>
      <c r="L31" s="197"/>
      <c r="M31" s="197"/>
      <c r="N31" s="197"/>
      <c r="O31" s="197"/>
      <c r="P31" s="197"/>
      <c r="Q31" s="197"/>
      <c r="R31" s="197"/>
      <c r="S31" s="197"/>
      <c r="T31" s="198"/>
      <c r="U31" s="180" t="str">
        <f>IF(U24="有",90000,"‐")</f>
        <v>‐</v>
      </c>
      <c r="V31" s="180"/>
      <c r="W31" s="180"/>
      <c r="X31" s="180"/>
      <c r="Y31" s="180"/>
      <c r="Z31" s="180"/>
      <c r="AA31" s="180"/>
      <c r="AB31" s="180"/>
      <c r="AC31" s="180"/>
      <c r="AD31" s="180"/>
      <c r="AE31" s="180"/>
      <c r="AF31" s="180"/>
      <c r="AG31" s="180"/>
      <c r="AH31" s="180"/>
      <c r="AI31" s="180"/>
      <c r="AJ31" s="180"/>
      <c r="AK31" s="180"/>
      <c r="AL31" s="180"/>
      <c r="AM31" s="125" t="s">
        <v>206</v>
      </c>
      <c r="AN31" s="147"/>
    </row>
    <row r="32" spans="2:84" ht="30" hidden="1" customHeight="1" thickBot="1" x14ac:dyDescent="0.2">
      <c r="B32" s="207"/>
      <c r="C32" s="208"/>
      <c r="D32" s="203" t="s">
        <v>86</v>
      </c>
      <c r="E32" s="197"/>
      <c r="F32" s="197"/>
      <c r="G32" s="197"/>
      <c r="H32" s="197"/>
      <c r="I32" s="197"/>
      <c r="J32" s="197"/>
      <c r="K32" s="197"/>
      <c r="L32" s="197"/>
      <c r="M32" s="197"/>
      <c r="N32" s="197"/>
      <c r="O32" s="197"/>
      <c r="P32" s="197"/>
      <c r="Q32" s="197"/>
      <c r="R32" s="197"/>
      <c r="S32" s="197"/>
      <c r="T32" s="198"/>
      <c r="U32" s="180" t="str">
        <f>IF(AND(U14="自主的転換",U16=5),BG26,IF(AND(U14="自主的転換",U16=7),BG26,IF(AND(U14="自主的転換",U16=10),BG26,"‐")))</f>
        <v>‐</v>
      </c>
      <c r="V32" s="180"/>
      <c r="W32" s="180"/>
      <c r="X32" s="180"/>
      <c r="Y32" s="180"/>
      <c r="Z32" s="180"/>
      <c r="AA32" s="180"/>
      <c r="AB32" s="180"/>
      <c r="AC32" s="180"/>
      <c r="AD32" s="180"/>
      <c r="AE32" s="180"/>
      <c r="AF32" s="180"/>
      <c r="AG32" s="180"/>
      <c r="AH32" s="180"/>
      <c r="AI32" s="180"/>
      <c r="AJ32" s="180"/>
      <c r="AK32" s="180"/>
      <c r="AL32" s="180"/>
      <c r="AM32" s="125" t="s">
        <v>206</v>
      </c>
      <c r="AN32" s="147"/>
    </row>
    <row r="33" spans="2:40" ht="30" hidden="1" customHeight="1" thickBot="1" x14ac:dyDescent="0.2">
      <c r="B33" s="207"/>
      <c r="C33" s="208"/>
      <c r="D33" s="184" t="s">
        <v>85</v>
      </c>
      <c r="E33" s="185"/>
      <c r="F33" s="185"/>
      <c r="G33" s="185"/>
      <c r="H33" s="185"/>
      <c r="I33" s="185"/>
      <c r="J33" s="185"/>
      <c r="K33" s="185"/>
      <c r="L33" s="185"/>
      <c r="M33" s="185"/>
      <c r="N33" s="185"/>
      <c r="O33" s="185"/>
      <c r="P33" s="185"/>
      <c r="Q33" s="185"/>
      <c r="R33" s="185"/>
      <c r="S33" s="185"/>
      <c r="T33" s="186"/>
      <c r="U33" s="219">
        <f>U38-U28</f>
        <v>-90000</v>
      </c>
      <c r="V33" s="219"/>
      <c r="W33" s="219"/>
      <c r="X33" s="219"/>
      <c r="Y33" s="219"/>
      <c r="Z33" s="219"/>
      <c r="AA33" s="219"/>
      <c r="AB33" s="219"/>
      <c r="AC33" s="219"/>
      <c r="AD33" s="219"/>
      <c r="AE33" s="219"/>
      <c r="AF33" s="219"/>
      <c r="AG33" s="219"/>
      <c r="AH33" s="219"/>
      <c r="AI33" s="219"/>
      <c r="AJ33" s="219"/>
      <c r="AK33" s="219"/>
      <c r="AL33" s="219"/>
      <c r="AM33" s="130" t="s">
        <v>206</v>
      </c>
      <c r="AN33" s="41"/>
    </row>
    <row r="34" spans="2:40" ht="30" hidden="1" customHeight="1" thickTop="1" thickBot="1" x14ac:dyDescent="0.2">
      <c r="B34" s="207"/>
      <c r="C34" s="208"/>
      <c r="D34" s="193" t="s">
        <v>93</v>
      </c>
      <c r="E34" s="194"/>
      <c r="F34" s="194"/>
      <c r="G34" s="194"/>
      <c r="H34" s="194"/>
      <c r="I34" s="194"/>
      <c r="J34" s="194"/>
      <c r="K34" s="194"/>
      <c r="L34" s="194"/>
      <c r="M34" s="194"/>
      <c r="N34" s="194"/>
      <c r="O34" s="194"/>
      <c r="P34" s="194"/>
      <c r="Q34" s="194"/>
      <c r="R34" s="194"/>
      <c r="S34" s="194"/>
      <c r="T34" s="195"/>
      <c r="U34" s="263">
        <f>(U40+U47+U48)*1.1</f>
        <v>0</v>
      </c>
      <c r="V34" s="263"/>
      <c r="W34" s="263"/>
      <c r="X34" s="263"/>
      <c r="Y34" s="263"/>
      <c r="Z34" s="263"/>
      <c r="AA34" s="263"/>
      <c r="AB34" s="263"/>
      <c r="AC34" s="263"/>
      <c r="AD34" s="263"/>
      <c r="AE34" s="263"/>
      <c r="AF34" s="263"/>
      <c r="AG34" s="263"/>
      <c r="AH34" s="263"/>
      <c r="AI34" s="263"/>
      <c r="AJ34" s="263"/>
      <c r="AK34" s="263"/>
      <c r="AL34" s="263"/>
      <c r="AM34" s="131" t="s">
        <v>206</v>
      </c>
      <c r="AN34" s="149"/>
    </row>
    <row r="35" spans="2:40" ht="30" hidden="1" customHeight="1" thickBot="1" x14ac:dyDescent="0.2">
      <c r="B35" s="207"/>
      <c r="C35" s="208"/>
      <c r="D35" s="203" t="s">
        <v>204</v>
      </c>
      <c r="E35" s="197"/>
      <c r="F35" s="197"/>
      <c r="G35" s="197"/>
      <c r="H35" s="197"/>
      <c r="I35" s="197"/>
      <c r="J35" s="197"/>
      <c r="K35" s="197"/>
      <c r="L35" s="197"/>
      <c r="M35" s="197"/>
      <c r="N35" s="197"/>
      <c r="O35" s="197"/>
      <c r="P35" s="197"/>
      <c r="Q35" s="197"/>
      <c r="R35" s="197"/>
      <c r="S35" s="197"/>
      <c r="T35" s="198"/>
      <c r="U35" s="180">
        <f>(U49+U51+U52+U53+U55+U56)*1.1</f>
        <v>0</v>
      </c>
      <c r="V35" s="180"/>
      <c r="W35" s="180"/>
      <c r="X35" s="180"/>
      <c r="Y35" s="180"/>
      <c r="Z35" s="180"/>
      <c r="AA35" s="180"/>
      <c r="AB35" s="180"/>
      <c r="AC35" s="180"/>
      <c r="AD35" s="180"/>
      <c r="AE35" s="180"/>
      <c r="AF35" s="180"/>
      <c r="AG35" s="180"/>
      <c r="AH35" s="180"/>
      <c r="AI35" s="180"/>
      <c r="AJ35" s="180"/>
      <c r="AK35" s="180"/>
      <c r="AL35" s="180"/>
      <c r="AM35" s="125" t="s">
        <v>206</v>
      </c>
      <c r="AN35" s="147"/>
    </row>
    <row r="36" spans="2:40" ht="30" hidden="1" customHeight="1" thickBot="1" x14ac:dyDescent="0.2">
      <c r="B36" s="207"/>
      <c r="C36" s="208"/>
      <c r="D36" s="203" t="s">
        <v>205</v>
      </c>
      <c r="E36" s="197"/>
      <c r="F36" s="197"/>
      <c r="G36" s="197"/>
      <c r="H36" s="197"/>
      <c r="I36" s="197"/>
      <c r="J36" s="197"/>
      <c r="K36" s="197"/>
      <c r="L36" s="197"/>
      <c r="M36" s="197"/>
      <c r="N36" s="197"/>
      <c r="O36" s="197"/>
      <c r="P36" s="197"/>
      <c r="Q36" s="197"/>
      <c r="R36" s="197"/>
      <c r="S36" s="197"/>
      <c r="T36" s="198"/>
      <c r="U36" s="180">
        <f>(U58+U59+U61+U62+U63+U65+U66+U67+U68+U69+U70+U71+U72+U73+U74+U76+U77+U78+U80+U81+U82+U83+U84+U85+U86+U87+U88+U90+U91+U92+U93+U94+U95+U96+U97+U99+U100)*1.1</f>
        <v>0</v>
      </c>
      <c r="V36" s="180"/>
      <c r="W36" s="180"/>
      <c r="X36" s="180"/>
      <c r="Y36" s="180"/>
      <c r="Z36" s="180"/>
      <c r="AA36" s="180"/>
      <c r="AB36" s="180"/>
      <c r="AC36" s="180"/>
      <c r="AD36" s="180"/>
      <c r="AE36" s="180"/>
      <c r="AF36" s="180"/>
      <c r="AG36" s="180"/>
      <c r="AH36" s="180"/>
      <c r="AI36" s="180"/>
      <c r="AJ36" s="180"/>
      <c r="AK36" s="180"/>
      <c r="AL36" s="180"/>
      <c r="AM36" s="125" t="s">
        <v>206</v>
      </c>
      <c r="AN36" s="147"/>
    </row>
    <row r="37" spans="2:40" ht="30" hidden="1" customHeight="1" thickBot="1" x14ac:dyDescent="0.2">
      <c r="B37" s="207"/>
      <c r="C37" s="208"/>
      <c r="D37" s="203" t="s">
        <v>95</v>
      </c>
      <c r="E37" s="197"/>
      <c r="F37" s="197"/>
      <c r="G37" s="197"/>
      <c r="H37" s="197"/>
      <c r="I37" s="197"/>
      <c r="J37" s="197"/>
      <c r="K37" s="197"/>
      <c r="L37" s="197"/>
      <c r="M37" s="197"/>
      <c r="N37" s="197"/>
      <c r="O37" s="197"/>
      <c r="P37" s="197"/>
      <c r="Q37" s="197"/>
      <c r="R37" s="197"/>
      <c r="S37" s="197"/>
      <c r="T37" s="198"/>
      <c r="U37" s="180">
        <f>(U102+U103+U105+U106+U108+U109+U110)*1.1</f>
        <v>0</v>
      </c>
      <c r="V37" s="180"/>
      <c r="W37" s="180"/>
      <c r="X37" s="180"/>
      <c r="Y37" s="180"/>
      <c r="Z37" s="180"/>
      <c r="AA37" s="180"/>
      <c r="AB37" s="180"/>
      <c r="AC37" s="180"/>
      <c r="AD37" s="180"/>
      <c r="AE37" s="180"/>
      <c r="AF37" s="180"/>
      <c r="AG37" s="180"/>
      <c r="AH37" s="180"/>
      <c r="AI37" s="180"/>
      <c r="AJ37" s="180"/>
      <c r="AK37" s="180"/>
      <c r="AL37" s="180"/>
      <c r="AM37" s="125" t="s">
        <v>27</v>
      </c>
      <c r="AN37" s="147"/>
    </row>
    <row r="38" spans="2:40" ht="30" hidden="1" customHeight="1" thickBot="1" x14ac:dyDescent="0.2">
      <c r="B38" s="207"/>
      <c r="C38" s="208"/>
      <c r="D38" s="184" t="s">
        <v>330</v>
      </c>
      <c r="E38" s="185"/>
      <c r="F38" s="185"/>
      <c r="G38" s="185"/>
      <c r="H38" s="185"/>
      <c r="I38" s="185"/>
      <c r="J38" s="185"/>
      <c r="K38" s="185"/>
      <c r="L38" s="185"/>
      <c r="M38" s="185"/>
      <c r="N38" s="185"/>
      <c r="O38" s="185"/>
      <c r="P38" s="185"/>
      <c r="Q38" s="185"/>
      <c r="R38" s="185"/>
      <c r="S38" s="185"/>
      <c r="T38" s="186"/>
      <c r="U38" s="187">
        <f>SUM(U34:AL37)</f>
        <v>0</v>
      </c>
      <c r="V38" s="181"/>
      <c r="W38" s="181"/>
      <c r="X38" s="181"/>
      <c r="Y38" s="181"/>
      <c r="Z38" s="181"/>
      <c r="AA38" s="181"/>
      <c r="AB38" s="181"/>
      <c r="AC38" s="181"/>
      <c r="AD38" s="181"/>
      <c r="AE38" s="181"/>
      <c r="AF38" s="181"/>
      <c r="AG38" s="181"/>
      <c r="AH38" s="181"/>
      <c r="AI38" s="181"/>
      <c r="AJ38" s="181"/>
      <c r="AK38" s="181"/>
      <c r="AL38" s="181"/>
      <c r="AM38" s="132" t="s">
        <v>27</v>
      </c>
      <c r="AN38" s="172"/>
    </row>
    <row r="39" spans="2:40" ht="30" customHeight="1" thickBot="1" x14ac:dyDescent="0.2">
      <c r="B39" s="211"/>
      <c r="C39" s="212"/>
      <c r="D39" s="213" t="s">
        <v>335</v>
      </c>
      <c r="E39" s="214"/>
      <c r="F39" s="214"/>
      <c r="G39" s="214"/>
      <c r="H39" s="214"/>
      <c r="I39" s="214"/>
      <c r="J39" s="214"/>
      <c r="K39" s="214"/>
      <c r="L39" s="214"/>
      <c r="M39" s="214"/>
      <c r="N39" s="214"/>
      <c r="O39" s="214"/>
      <c r="P39" s="214"/>
      <c r="Q39" s="214"/>
      <c r="R39" s="214"/>
      <c r="S39" s="214"/>
      <c r="T39" s="215"/>
      <c r="U39" s="216"/>
      <c r="V39" s="216"/>
      <c r="W39" s="216"/>
      <c r="X39" s="216"/>
      <c r="Y39" s="216"/>
      <c r="Z39" s="216"/>
      <c r="AA39" s="216"/>
      <c r="AB39" s="216"/>
      <c r="AC39" s="216"/>
      <c r="AD39" s="216"/>
      <c r="AE39" s="216"/>
      <c r="AF39" s="216"/>
      <c r="AG39" s="216"/>
      <c r="AH39" s="216"/>
      <c r="AI39" s="216"/>
      <c r="AJ39" s="216"/>
      <c r="AK39" s="216"/>
      <c r="AL39" s="216"/>
      <c r="AM39" s="216"/>
      <c r="AN39" s="217"/>
    </row>
    <row r="40" spans="2:40" ht="30" customHeight="1" thickTop="1" thickBot="1" x14ac:dyDescent="0.2">
      <c r="B40" s="207" t="s">
        <v>316</v>
      </c>
      <c r="C40" s="208"/>
      <c r="D40" s="204" t="s">
        <v>211</v>
      </c>
      <c r="E40" s="205"/>
      <c r="F40" s="205"/>
      <c r="G40" s="205"/>
      <c r="H40" s="205"/>
      <c r="I40" s="205"/>
      <c r="J40" s="205"/>
      <c r="K40" s="205"/>
      <c r="L40" s="205"/>
      <c r="M40" s="205"/>
      <c r="N40" s="205"/>
      <c r="O40" s="205"/>
      <c r="P40" s="205"/>
      <c r="Q40" s="205"/>
      <c r="R40" s="205"/>
      <c r="S40" s="205"/>
      <c r="T40" s="206"/>
      <c r="U40" s="218"/>
      <c r="V40" s="218"/>
      <c r="W40" s="218"/>
      <c r="X40" s="218"/>
      <c r="Y40" s="218"/>
      <c r="Z40" s="218"/>
      <c r="AA40" s="218"/>
      <c r="AB40" s="218"/>
      <c r="AC40" s="218"/>
      <c r="AD40" s="218"/>
      <c r="AE40" s="218"/>
      <c r="AF40" s="218"/>
      <c r="AG40" s="218"/>
      <c r="AH40" s="218"/>
      <c r="AI40" s="218"/>
      <c r="AJ40" s="218"/>
      <c r="AK40" s="218"/>
      <c r="AL40" s="218"/>
      <c r="AM40" s="126" t="s">
        <v>27</v>
      </c>
      <c r="AN40" s="31"/>
    </row>
    <row r="41" spans="2:40" ht="30" customHeight="1" x14ac:dyDescent="0.15">
      <c r="B41" s="207"/>
      <c r="C41" s="208"/>
      <c r="D41" s="163"/>
      <c r="E41" s="251" t="s">
        <v>213</v>
      </c>
      <c r="F41" s="251"/>
      <c r="G41" s="251"/>
      <c r="H41" s="251"/>
      <c r="I41" s="251"/>
      <c r="J41" s="251"/>
      <c r="K41" s="251"/>
      <c r="L41" s="251"/>
      <c r="M41" s="251"/>
      <c r="N41" s="251"/>
      <c r="O41" s="251"/>
      <c r="P41" s="251"/>
      <c r="Q41" s="251"/>
      <c r="R41" s="251"/>
      <c r="S41" s="251"/>
      <c r="T41" s="252"/>
      <c r="U41" s="268"/>
      <c r="V41" s="268"/>
      <c r="W41" s="268"/>
      <c r="X41" s="268"/>
      <c r="Y41" s="268"/>
      <c r="Z41" s="268"/>
      <c r="AA41" s="268"/>
      <c r="AB41" s="268"/>
      <c r="AC41" s="268"/>
      <c r="AD41" s="268"/>
      <c r="AE41" s="268"/>
      <c r="AF41" s="268"/>
      <c r="AG41" s="268"/>
      <c r="AH41" s="268"/>
      <c r="AI41" s="268"/>
      <c r="AJ41" s="268"/>
      <c r="AK41" s="268"/>
      <c r="AL41" s="268"/>
      <c r="AM41" s="164" t="s">
        <v>27</v>
      </c>
      <c r="AN41" s="165"/>
    </row>
    <row r="42" spans="2:40" ht="30" customHeight="1" x14ac:dyDescent="0.15">
      <c r="B42" s="207"/>
      <c r="C42" s="208"/>
      <c r="D42" s="166"/>
      <c r="E42" s="247" t="s">
        <v>214</v>
      </c>
      <c r="F42" s="247"/>
      <c r="G42" s="247"/>
      <c r="H42" s="247"/>
      <c r="I42" s="247"/>
      <c r="J42" s="247"/>
      <c r="K42" s="247"/>
      <c r="L42" s="247"/>
      <c r="M42" s="247"/>
      <c r="N42" s="247"/>
      <c r="O42" s="247"/>
      <c r="P42" s="247"/>
      <c r="Q42" s="247"/>
      <c r="R42" s="247"/>
      <c r="S42" s="247"/>
      <c r="T42" s="248"/>
      <c r="U42" s="265"/>
      <c r="V42" s="265"/>
      <c r="W42" s="265"/>
      <c r="X42" s="265"/>
      <c r="Y42" s="265"/>
      <c r="Z42" s="265"/>
      <c r="AA42" s="265"/>
      <c r="AB42" s="265"/>
      <c r="AC42" s="265"/>
      <c r="AD42" s="265"/>
      <c r="AE42" s="265"/>
      <c r="AF42" s="265"/>
      <c r="AG42" s="265"/>
      <c r="AH42" s="265"/>
      <c r="AI42" s="265"/>
      <c r="AJ42" s="265"/>
      <c r="AK42" s="265"/>
      <c r="AL42" s="265"/>
      <c r="AM42" s="117" t="s">
        <v>27</v>
      </c>
      <c r="AN42" s="167"/>
    </row>
    <row r="43" spans="2:40" ht="30" customHeight="1" x14ac:dyDescent="0.15">
      <c r="B43" s="207"/>
      <c r="C43" s="208"/>
      <c r="D43" s="166"/>
      <c r="E43" s="249" t="s">
        <v>215</v>
      </c>
      <c r="F43" s="249"/>
      <c r="G43" s="249"/>
      <c r="H43" s="249"/>
      <c r="I43" s="249"/>
      <c r="J43" s="249"/>
      <c r="K43" s="249"/>
      <c r="L43" s="249"/>
      <c r="M43" s="249"/>
      <c r="N43" s="249"/>
      <c r="O43" s="249"/>
      <c r="P43" s="249"/>
      <c r="Q43" s="249"/>
      <c r="R43" s="249"/>
      <c r="S43" s="249"/>
      <c r="T43" s="250"/>
      <c r="U43" s="265"/>
      <c r="V43" s="265"/>
      <c r="W43" s="265"/>
      <c r="X43" s="265"/>
      <c r="Y43" s="265"/>
      <c r="Z43" s="265"/>
      <c r="AA43" s="265"/>
      <c r="AB43" s="265"/>
      <c r="AC43" s="265"/>
      <c r="AD43" s="265"/>
      <c r="AE43" s="265"/>
      <c r="AF43" s="265"/>
      <c r="AG43" s="265"/>
      <c r="AH43" s="265"/>
      <c r="AI43" s="265"/>
      <c r="AJ43" s="265"/>
      <c r="AK43" s="265"/>
      <c r="AL43" s="265"/>
      <c r="AM43" s="117" t="s">
        <v>27</v>
      </c>
      <c r="AN43" s="167"/>
    </row>
    <row r="44" spans="2:40" ht="30" customHeight="1" x14ac:dyDescent="0.15">
      <c r="B44" s="207"/>
      <c r="C44" s="208"/>
      <c r="D44" s="166"/>
      <c r="E44" s="247" t="s">
        <v>216</v>
      </c>
      <c r="F44" s="247"/>
      <c r="G44" s="247"/>
      <c r="H44" s="247"/>
      <c r="I44" s="247"/>
      <c r="J44" s="247"/>
      <c r="K44" s="247"/>
      <c r="L44" s="247"/>
      <c r="M44" s="247"/>
      <c r="N44" s="247"/>
      <c r="O44" s="247"/>
      <c r="P44" s="247"/>
      <c r="Q44" s="247"/>
      <c r="R44" s="247"/>
      <c r="S44" s="247"/>
      <c r="T44" s="248"/>
      <c r="U44" s="265"/>
      <c r="V44" s="265"/>
      <c r="W44" s="265"/>
      <c r="X44" s="265"/>
      <c r="Y44" s="265"/>
      <c r="Z44" s="265"/>
      <c r="AA44" s="265"/>
      <c r="AB44" s="265"/>
      <c r="AC44" s="265"/>
      <c r="AD44" s="265"/>
      <c r="AE44" s="265"/>
      <c r="AF44" s="265"/>
      <c r="AG44" s="265"/>
      <c r="AH44" s="265"/>
      <c r="AI44" s="265"/>
      <c r="AJ44" s="265"/>
      <c r="AK44" s="265"/>
      <c r="AL44" s="265"/>
      <c r="AM44" s="117" t="s">
        <v>27</v>
      </c>
      <c r="AN44" s="167"/>
    </row>
    <row r="45" spans="2:40" ht="30" customHeight="1" x14ac:dyDescent="0.15">
      <c r="B45" s="207"/>
      <c r="C45" s="208"/>
      <c r="D45" s="166"/>
      <c r="E45" s="247" t="s">
        <v>217</v>
      </c>
      <c r="F45" s="247"/>
      <c r="G45" s="247"/>
      <c r="H45" s="247"/>
      <c r="I45" s="247"/>
      <c r="J45" s="247"/>
      <c r="K45" s="247"/>
      <c r="L45" s="247"/>
      <c r="M45" s="247"/>
      <c r="N45" s="247"/>
      <c r="O45" s="247"/>
      <c r="P45" s="247"/>
      <c r="Q45" s="247"/>
      <c r="R45" s="247"/>
      <c r="S45" s="247"/>
      <c r="T45" s="248"/>
      <c r="U45" s="265"/>
      <c r="V45" s="265"/>
      <c r="W45" s="265"/>
      <c r="X45" s="265"/>
      <c r="Y45" s="265"/>
      <c r="Z45" s="265"/>
      <c r="AA45" s="265"/>
      <c r="AB45" s="265"/>
      <c r="AC45" s="265"/>
      <c r="AD45" s="265"/>
      <c r="AE45" s="265"/>
      <c r="AF45" s="265"/>
      <c r="AG45" s="265"/>
      <c r="AH45" s="265"/>
      <c r="AI45" s="265"/>
      <c r="AJ45" s="265"/>
      <c r="AK45" s="265"/>
      <c r="AL45" s="265"/>
      <c r="AM45" s="117" t="s">
        <v>27</v>
      </c>
      <c r="AN45" s="167"/>
    </row>
    <row r="46" spans="2:40" ht="30" customHeight="1" thickBot="1" x14ac:dyDescent="0.2">
      <c r="B46" s="207"/>
      <c r="C46" s="208"/>
      <c r="D46" s="168"/>
      <c r="E46" s="245" t="s">
        <v>218</v>
      </c>
      <c r="F46" s="245"/>
      <c r="G46" s="245"/>
      <c r="H46" s="245"/>
      <c r="I46" s="245"/>
      <c r="J46" s="245"/>
      <c r="K46" s="245"/>
      <c r="L46" s="245"/>
      <c r="M46" s="245"/>
      <c r="N46" s="245"/>
      <c r="O46" s="245"/>
      <c r="P46" s="245"/>
      <c r="Q46" s="245"/>
      <c r="R46" s="245"/>
      <c r="S46" s="245"/>
      <c r="T46" s="246"/>
      <c r="U46" s="267"/>
      <c r="V46" s="267"/>
      <c r="W46" s="267"/>
      <c r="X46" s="267"/>
      <c r="Y46" s="267"/>
      <c r="Z46" s="267"/>
      <c r="AA46" s="267"/>
      <c r="AB46" s="267"/>
      <c r="AC46" s="267"/>
      <c r="AD46" s="267"/>
      <c r="AE46" s="267"/>
      <c r="AF46" s="267"/>
      <c r="AG46" s="267"/>
      <c r="AH46" s="267"/>
      <c r="AI46" s="267"/>
      <c r="AJ46" s="267"/>
      <c r="AK46" s="267"/>
      <c r="AL46" s="267"/>
      <c r="AM46" s="169" t="s">
        <v>27</v>
      </c>
      <c r="AN46" s="170"/>
    </row>
    <row r="47" spans="2:40" ht="30" customHeight="1" thickBot="1" x14ac:dyDescent="0.2">
      <c r="B47" s="207"/>
      <c r="C47" s="208"/>
      <c r="D47" s="203" t="s">
        <v>212</v>
      </c>
      <c r="E47" s="197"/>
      <c r="F47" s="197"/>
      <c r="G47" s="197"/>
      <c r="H47" s="197"/>
      <c r="I47" s="197"/>
      <c r="J47" s="197"/>
      <c r="K47" s="197"/>
      <c r="L47" s="197"/>
      <c r="M47" s="197"/>
      <c r="N47" s="197"/>
      <c r="O47" s="197"/>
      <c r="P47" s="197"/>
      <c r="Q47" s="197"/>
      <c r="R47" s="197"/>
      <c r="S47" s="197"/>
      <c r="T47" s="198"/>
      <c r="U47" s="266"/>
      <c r="V47" s="266"/>
      <c r="W47" s="266"/>
      <c r="X47" s="266"/>
      <c r="Y47" s="266"/>
      <c r="Z47" s="266"/>
      <c r="AA47" s="266"/>
      <c r="AB47" s="266"/>
      <c r="AC47" s="266"/>
      <c r="AD47" s="266"/>
      <c r="AE47" s="266"/>
      <c r="AF47" s="266"/>
      <c r="AG47" s="266"/>
      <c r="AH47" s="266"/>
      <c r="AI47" s="266"/>
      <c r="AJ47" s="266"/>
      <c r="AK47" s="266"/>
      <c r="AL47" s="266"/>
      <c r="AM47" s="177" t="s">
        <v>27</v>
      </c>
      <c r="AN47" s="178"/>
    </row>
    <row r="48" spans="2:40" ht="30" customHeight="1" thickBot="1" x14ac:dyDescent="0.2">
      <c r="B48" s="207"/>
      <c r="C48" s="208"/>
      <c r="D48" s="184" t="s">
        <v>219</v>
      </c>
      <c r="E48" s="185"/>
      <c r="F48" s="185"/>
      <c r="G48" s="185"/>
      <c r="H48" s="185"/>
      <c r="I48" s="185"/>
      <c r="J48" s="185"/>
      <c r="K48" s="185"/>
      <c r="L48" s="185"/>
      <c r="M48" s="185"/>
      <c r="N48" s="185"/>
      <c r="O48" s="185"/>
      <c r="P48" s="185"/>
      <c r="Q48" s="185"/>
      <c r="R48" s="185"/>
      <c r="S48" s="185"/>
      <c r="T48" s="186"/>
      <c r="U48" s="219"/>
      <c r="V48" s="219"/>
      <c r="W48" s="219"/>
      <c r="X48" s="219"/>
      <c r="Y48" s="219"/>
      <c r="Z48" s="219"/>
      <c r="AA48" s="219"/>
      <c r="AB48" s="219"/>
      <c r="AC48" s="219"/>
      <c r="AD48" s="219"/>
      <c r="AE48" s="219"/>
      <c r="AF48" s="219"/>
      <c r="AG48" s="219"/>
      <c r="AH48" s="219"/>
      <c r="AI48" s="219"/>
      <c r="AJ48" s="219"/>
      <c r="AK48" s="219"/>
      <c r="AL48" s="219"/>
      <c r="AM48" s="130" t="s">
        <v>27</v>
      </c>
      <c r="AN48" s="41"/>
    </row>
    <row r="49" spans="2:40" ht="30" customHeight="1" thickTop="1" thickBot="1" x14ac:dyDescent="0.2">
      <c r="B49" s="209" t="s">
        <v>317</v>
      </c>
      <c r="C49" s="210"/>
      <c r="D49" s="193" t="s">
        <v>344</v>
      </c>
      <c r="E49" s="194"/>
      <c r="F49" s="194"/>
      <c r="G49" s="194"/>
      <c r="H49" s="194"/>
      <c r="I49" s="194"/>
      <c r="J49" s="194"/>
      <c r="K49" s="194"/>
      <c r="L49" s="194"/>
      <c r="M49" s="194"/>
      <c r="N49" s="194"/>
      <c r="O49" s="194"/>
      <c r="P49" s="194"/>
      <c r="Q49" s="194"/>
      <c r="R49" s="194"/>
      <c r="S49" s="194"/>
      <c r="T49" s="195"/>
      <c r="U49" s="263"/>
      <c r="V49" s="263"/>
      <c r="W49" s="263"/>
      <c r="X49" s="263"/>
      <c r="Y49" s="263"/>
      <c r="Z49" s="263"/>
      <c r="AA49" s="263"/>
      <c r="AB49" s="263"/>
      <c r="AC49" s="263"/>
      <c r="AD49" s="263"/>
      <c r="AE49" s="263"/>
      <c r="AF49" s="263"/>
      <c r="AG49" s="263"/>
      <c r="AH49" s="263"/>
      <c r="AI49" s="263"/>
      <c r="AJ49" s="263"/>
      <c r="AK49" s="263"/>
      <c r="AL49" s="263"/>
      <c r="AM49" s="131" t="s">
        <v>27</v>
      </c>
      <c r="AN49" s="149"/>
    </row>
    <row r="50" spans="2:40" ht="30" customHeight="1" thickBot="1" x14ac:dyDescent="0.2">
      <c r="B50" s="207"/>
      <c r="C50" s="208"/>
      <c r="D50" s="203" t="s">
        <v>224</v>
      </c>
      <c r="E50" s="197"/>
      <c r="F50" s="197"/>
      <c r="G50" s="197"/>
      <c r="H50" s="197"/>
      <c r="I50" s="197"/>
      <c r="J50" s="197"/>
      <c r="K50" s="197"/>
      <c r="L50" s="197"/>
      <c r="M50" s="197"/>
      <c r="N50" s="197"/>
      <c r="O50" s="197"/>
      <c r="P50" s="197"/>
      <c r="Q50" s="197"/>
      <c r="R50" s="197"/>
      <c r="S50" s="197"/>
      <c r="T50" s="198"/>
      <c r="U50" s="182"/>
      <c r="V50" s="182"/>
      <c r="W50" s="182"/>
      <c r="X50" s="182"/>
      <c r="Y50" s="182"/>
      <c r="Z50" s="182"/>
      <c r="AA50" s="182"/>
      <c r="AB50" s="182"/>
      <c r="AC50" s="182"/>
      <c r="AD50" s="182"/>
      <c r="AE50" s="182"/>
      <c r="AF50" s="182"/>
      <c r="AG50" s="182"/>
      <c r="AH50" s="182"/>
      <c r="AI50" s="182"/>
      <c r="AJ50" s="182"/>
      <c r="AK50" s="182"/>
      <c r="AL50" s="182"/>
      <c r="AM50" s="182"/>
      <c r="AN50" s="183"/>
    </row>
    <row r="51" spans="2:40" ht="30" customHeight="1" thickBot="1" x14ac:dyDescent="0.2">
      <c r="B51" s="207"/>
      <c r="C51" s="208"/>
      <c r="D51" s="128"/>
      <c r="E51" s="197" t="s">
        <v>225</v>
      </c>
      <c r="F51" s="197"/>
      <c r="G51" s="197"/>
      <c r="H51" s="197"/>
      <c r="I51" s="197"/>
      <c r="J51" s="197"/>
      <c r="K51" s="197"/>
      <c r="L51" s="197"/>
      <c r="M51" s="197"/>
      <c r="N51" s="197"/>
      <c r="O51" s="197"/>
      <c r="P51" s="197"/>
      <c r="Q51" s="197"/>
      <c r="R51" s="197"/>
      <c r="S51" s="197"/>
      <c r="T51" s="198"/>
      <c r="U51" s="180"/>
      <c r="V51" s="180"/>
      <c r="W51" s="180"/>
      <c r="X51" s="180"/>
      <c r="Y51" s="180"/>
      <c r="Z51" s="180"/>
      <c r="AA51" s="180"/>
      <c r="AB51" s="180"/>
      <c r="AC51" s="180"/>
      <c r="AD51" s="180"/>
      <c r="AE51" s="180"/>
      <c r="AF51" s="180"/>
      <c r="AG51" s="180"/>
      <c r="AH51" s="180"/>
      <c r="AI51" s="180"/>
      <c r="AJ51" s="180"/>
      <c r="AK51" s="180"/>
      <c r="AL51" s="180"/>
      <c r="AM51" s="125" t="s">
        <v>27</v>
      </c>
      <c r="AN51" s="147"/>
    </row>
    <row r="52" spans="2:40" ht="30" customHeight="1" thickBot="1" x14ac:dyDescent="0.2">
      <c r="B52" s="207"/>
      <c r="C52" s="208"/>
      <c r="D52" s="129"/>
      <c r="E52" s="197" t="s">
        <v>226</v>
      </c>
      <c r="F52" s="197"/>
      <c r="G52" s="197"/>
      <c r="H52" s="197"/>
      <c r="I52" s="197"/>
      <c r="J52" s="197"/>
      <c r="K52" s="197"/>
      <c r="L52" s="197"/>
      <c r="M52" s="197"/>
      <c r="N52" s="197"/>
      <c r="O52" s="197"/>
      <c r="P52" s="197"/>
      <c r="Q52" s="197"/>
      <c r="R52" s="197"/>
      <c r="S52" s="197"/>
      <c r="T52" s="198"/>
      <c r="U52" s="180"/>
      <c r="V52" s="180"/>
      <c r="W52" s="180"/>
      <c r="X52" s="180"/>
      <c r="Y52" s="180"/>
      <c r="Z52" s="180"/>
      <c r="AA52" s="180"/>
      <c r="AB52" s="180"/>
      <c r="AC52" s="180"/>
      <c r="AD52" s="180"/>
      <c r="AE52" s="180"/>
      <c r="AF52" s="180"/>
      <c r="AG52" s="180"/>
      <c r="AH52" s="180"/>
      <c r="AI52" s="180"/>
      <c r="AJ52" s="180"/>
      <c r="AK52" s="180"/>
      <c r="AL52" s="180"/>
      <c r="AM52" s="125" t="s">
        <v>27</v>
      </c>
      <c r="AN52" s="147"/>
    </row>
    <row r="53" spans="2:40" ht="30" customHeight="1" thickBot="1" x14ac:dyDescent="0.2">
      <c r="B53" s="207"/>
      <c r="C53" s="208"/>
      <c r="D53" s="128"/>
      <c r="E53" s="197" t="s">
        <v>229</v>
      </c>
      <c r="F53" s="197"/>
      <c r="G53" s="197"/>
      <c r="H53" s="197"/>
      <c r="I53" s="197"/>
      <c r="J53" s="197"/>
      <c r="K53" s="197"/>
      <c r="L53" s="197"/>
      <c r="M53" s="197"/>
      <c r="N53" s="197"/>
      <c r="O53" s="197"/>
      <c r="P53" s="197"/>
      <c r="Q53" s="197"/>
      <c r="R53" s="197"/>
      <c r="S53" s="197"/>
      <c r="T53" s="198"/>
      <c r="U53" s="180"/>
      <c r="V53" s="180"/>
      <c r="W53" s="180"/>
      <c r="X53" s="180"/>
      <c r="Y53" s="180"/>
      <c r="Z53" s="180"/>
      <c r="AA53" s="180"/>
      <c r="AB53" s="180"/>
      <c r="AC53" s="180"/>
      <c r="AD53" s="180"/>
      <c r="AE53" s="180"/>
      <c r="AF53" s="180"/>
      <c r="AG53" s="180"/>
      <c r="AH53" s="180"/>
      <c r="AI53" s="180"/>
      <c r="AJ53" s="180"/>
      <c r="AK53" s="180"/>
      <c r="AL53" s="180"/>
      <c r="AM53" s="125" t="s">
        <v>27</v>
      </c>
      <c r="AN53" s="147"/>
    </row>
    <row r="54" spans="2:40" ht="30" customHeight="1" thickBot="1" x14ac:dyDescent="0.2">
      <c r="B54" s="207"/>
      <c r="C54" s="208"/>
      <c r="D54" s="203" t="s">
        <v>227</v>
      </c>
      <c r="E54" s="197"/>
      <c r="F54" s="197"/>
      <c r="G54" s="197"/>
      <c r="H54" s="197"/>
      <c r="I54" s="197"/>
      <c r="J54" s="197"/>
      <c r="K54" s="197"/>
      <c r="L54" s="197"/>
      <c r="M54" s="197"/>
      <c r="N54" s="197"/>
      <c r="O54" s="197"/>
      <c r="P54" s="197"/>
      <c r="Q54" s="197"/>
      <c r="R54" s="197"/>
      <c r="S54" s="197"/>
      <c r="T54" s="198"/>
      <c r="U54" s="182"/>
      <c r="V54" s="182"/>
      <c r="W54" s="182"/>
      <c r="X54" s="182"/>
      <c r="Y54" s="182"/>
      <c r="Z54" s="182"/>
      <c r="AA54" s="182"/>
      <c r="AB54" s="182"/>
      <c r="AC54" s="182"/>
      <c r="AD54" s="182"/>
      <c r="AE54" s="182"/>
      <c r="AF54" s="182"/>
      <c r="AG54" s="182"/>
      <c r="AH54" s="182"/>
      <c r="AI54" s="182"/>
      <c r="AJ54" s="182"/>
      <c r="AK54" s="182"/>
      <c r="AL54" s="182"/>
      <c r="AM54" s="182"/>
      <c r="AN54" s="183"/>
    </row>
    <row r="55" spans="2:40" ht="30" customHeight="1" thickBot="1" x14ac:dyDescent="0.2">
      <c r="B55" s="207"/>
      <c r="C55" s="208"/>
      <c r="D55" s="128"/>
      <c r="E55" s="197" t="s">
        <v>228</v>
      </c>
      <c r="F55" s="197"/>
      <c r="G55" s="197"/>
      <c r="H55" s="197"/>
      <c r="I55" s="197"/>
      <c r="J55" s="197"/>
      <c r="K55" s="197"/>
      <c r="L55" s="197"/>
      <c r="M55" s="197"/>
      <c r="N55" s="197"/>
      <c r="O55" s="197"/>
      <c r="P55" s="197"/>
      <c r="Q55" s="197"/>
      <c r="R55" s="197"/>
      <c r="S55" s="197"/>
      <c r="T55" s="198"/>
      <c r="U55" s="180"/>
      <c r="V55" s="180"/>
      <c r="W55" s="180"/>
      <c r="X55" s="180"/>
      <c r="Y55" s="180"/>
      <c r="Z55" s="180"/>
      <c r="AA55" s="180"/>
      <c r="AB55" s="180"/>
      <c r="AC55" s="180"/>
      <c r="AD55" s="180"/>
      <c r="AE55" s="180"/>
      <c r="AF55" s="180"/>
      <c r="AG55" s="180"/>
      <c r="AH55" s="180"/>
      <c r="AI55" s="180"/>
      <c r="AJ55" s="180"/>
      <c r="AK55" s="180"/>
      <c r="AL55" s="180"/>
      <c r="AM55" s="125" t="s">
        <v>27</v>
      </c>
      <c r="AN55" s="147"/>
    </row>
    <row r="56" spans="2:40" ht="30" customHeight="1" thickBot="1" x14ac:dyDescent="0.2">
      <c r="B56" s="211"/>
      <c r="C56" s="212"/>
      <c r="D56" s="133"/>
      <c r="E56" s="214" t="s">
        <v>229</v>
      </c>
      <c r="F56" s="214"/>
      <c r="G56" s="214"/>
      <c r="H56" s="214"/>
      <c r="I56" s="214"/>
      <c r="J56" s="214"/>
      <c r="K56" s="214"/>
      <c r="L56" s="214"/>
      <c r="M56" s="214"/>
      <c r="N56" s="214"/>
      <c r="O56" s="214"/>
      <c r="P56" s="214"/>
      <c r="Q56" s="214"/>
      <c r="R56" s="214"/>
      <c r="S56" s="214"/>
      <c r="T56" s="215"/>
      <c r="U56" s="181"/>
      <c r="V56" s="181"/>
      <c r="W56" s="181"/>
      <c r="X56" s="181"/>
      <c r="Y56" s="181"/>
      <c r="Z56" s="181"/>
      <c r="AA56" s="181"/>
      <c r="AB56" s="181"/>
      <c r="AC56" s="181"/>
      <c r="AD56" s="181"/>
      <c r="AE56" s="181"/>
      <c r="AF56" s="181"/>
      <c r="AG56" s="181"/>
      <c r="AH56" s="181"/>
      <c r="AI56" s="181"/>
      <c r="AJ56" s="181"/>
      <c r="AK56" s="181"/>
      <c r="AL56" s="181"/>
      <c r="AM56" s="132" t="s">
        <v>27</v>
      </c>
      <c r="AN56" s="148"/>
    </row>
    <row r="57" spans="2:40" ht="30" customHeight="1" thickTop="1" thickBot="1" x14ac:dyDescent="0.2">
      <c r="B57" s="209" t="s">
        <v>135</v>
      </c>
      <c r="C57" s="210"/>
      <c r="D57" s="190" t="s">
        <v>230</v>
      </c>
      <c r="E57" s="191"/>
      <c r="F57" s="191"/>
      <c r="G57" s="191"/>
      <c r="H57" s="191"/>
      <c r="I57" s="191"/>
      <c r="J57" s="191"/>
      <c r="K57" s="191"/>
      <c r="L57" s="191"/>
      <c r="M57" s="191"/>
      <c r="N57" s="191"/>
      <c r="O57" s="191"/>
      <c r="P57" s="191"/>
      <c r="Q57" s="191"/>
      <c r="R57" s="191"/>
      <c r="S57" s="191"/>
      <c r="T57" s="192"/>
      <c r="U57" s="182"/>
      <c r="V57" s="182"/>
      <c r="W57" s="182"/>
      <c r="X57" s="182"/>
      <c r="Y57" s="182"/>
      <c r="Z57" s="182"/>
      <c r="AA57" s="182"/>
      <c r="AB57" s="182"/>
      <c r="AC57" s="182"/>
      <c r="AD57" s="182"/>
      <c r="AE57" s="182"/>
      <c r="AF57" s="182"/>
      <c r="AG57" s="182"/>
      <c r="AH57" s="182"/>
      <c r="AI57" s="182"/>
      <c r="AJ57" s="182"/>
      <c r="AK57" s="182"/>
      <c r="AL57" s="182"/>
      <c r="AM57" s="182"/>
      <c r="AN57" s="183"/>
    </row>
    <row r="58" spans="2:40" ht="30" customHeight="1" thickBot="1" x14ac:dyDescent="0.2">
      <c r="B58" s="207"/>
      <c r="C58" s="208"/>
      <c r="D58" s="128"/>
      <c r="E58" s="188" t="s">
        <v>230</v>
      </c>
      <c r="F58" s="188"/>
      <c r="G58" s="188"/>
      <c r="H58" s="188"/>
      <c r="I58" s="188"/>
      <c r="J58" s="188"/>
      <c r="K58" s="188"/>
      <c r="L58" s="188"/>
      <c r="M58" s="188"/>
      <c r="N58" s="188"/>
      <c r="O58" s="188"/>
      <c r="P58" s="188"/>
      <c r="Q58" s="188"/>
      <c r="R58" s="188"/>
      <c r="S58" s="188"/>
      <c r="T58" s="189"/>
      <c r="U58" s="180"/>
      <c r="V58" s="180"/>
      <c r="W58" s="180"/>
      <c r="X58" s="180"/>
      <c r="Y58" s="180"/>
      <c r="Z58" s="180"/>
      <c r="AA58" s="180"/>
      <c r="AB58" s="180"/>
      <c r="AC58" s="180"/>
      <c r="AD58" s="180"/>
      <c r="AE58" s="180"/>
      <c r="AF58" s="180"/>
      <c r="AG58" s="180"/>
      <c r="AH58" s="180"/>
      <c r="AI58" s="180"/>
      <c r="AJ58" s="180"/>
      <c r="AK58" s="180"/>
      <c r="AL58" s="180"/>
      <c r="AM58" s="125" t="s">
        <v>27</v>
      </c>
      <c r="AN58" s="147"/>
    </row>
    <row r="59" spans="2:40" ht="30" customHeight="1" thickBot="1" x14ac:dyDescent="0.2">
      <c r="B59" s="207"/>
      <c r="C59" s="208"/>
      <c r="D59" s="128"/>
      <c r="E59" s="197" t="s">
        <v>229</v>
      </c>
      <c r="F59" s="197"/>
      <c r="G59" s="197"/>
      <c r="H59" s="197"/>
      <c r="I59" s="197"/>
      <c r="J59" s="197"/>
      <c r="K59" s="197"/>
      <c r="L59" s="197"/>
      <c r="M59" s="197"/>
      <c r="N59" s="197"/>
      <c r="O59" s="197"/>
      <c r="P59" s="197"/>
      <c r="Q59" s="197"/>
      <c r="R59" s="197"/>
      <c r="S59" s="197"/>
      <c r="T59" s="198"/>
      <c r="U59" s="180"/>
      <c r="V59" s="180"/>
      <c r="W59" s="180"/>
      <c r="X59" s="180"/>
      <c r="Y59" s="180"/>
      <c r="Z59" s="180"/>
      <c r="AA59" s="180"/>
      <c r="AB59" s="180"/>
      <c r="AC59" s="180"/>
      <c r="AD59" s="180"/>
      <c r="AE59" s="180"/>
      <c r="AF59" s="180"/>
      <c r="AG59" s="180"/>
      <c r="AH59" s="180"/>
      <c r="AI59" s="180"/>
      <c r="AJ59" s="180"/>
      <c r="AK59" s="180"/>
      <c r="AL59" s="180"/>
      <c r="AM59" s="125" t="s">
        <v>27</v>
      </c>
      <c r="AN59" s="147"/>
    </row>
    <row r="60" spans="2:40" ht="30" customHeight="1" thickBot="1" x14ac:dyDescent="0.2">
      <c r="B60" s="207"/>
      <c r="C60" s="208"/>
      <c r="D60" s="203" t="s">
        <v>231</v>
      </c>
      <c r="E60" s="197"/>
      <c r="F60" s="197"/>
      <c r="G60" s="197"/>
      <c r="H60" s="197"/>
      <c r="I60" s="197"/>
      <c r="J60" s="197"/>
      <c r="K60" s="197"/>
      <c r="L60" s="197"/>
      <c r="M60" s="197"/>
      <c r="N60" s="197"/>
      <c r="O60" s="197"/>
      <c r="P60" s="197"/>
      <c r="Q60" s="197"/>
      <c r="R60" s="197"/>
      <c r="S60" s="197"/>
      <c r="T60" s="198"/>
      <c r="U60" s="182"/>
      <c r="V60" s="182"/>
      <c r="W60" s="182"/>
      <c r="X60" s="182"/>
      <c r="Y60" s="182"/>
      <c r="Z60" s="182"/>
      <c r="AA60" s="182"/>
      <c r="AB60" s="182"/>
      <c r="AC60" s="182"/>
      <c r="AD60" s="182"/>
      <c r="AE60" s="182"/>
      <c r="AF60" s="182"/>
      <c r="AG60" s="182"/>
      <c r="AH60" s="182"/>
      <c r="AI60" s="182"/>
      <c r="AJ60" s="182"/>
      <c r="AK60" s="182"/>
      <c r="AL60" s="182"/>
      <c r="AM60" s="182"/>
      <c r="AN60" s="183"/>
    </row>
    <row r="61" spans="2:40" ht="30" customHeight="1" thickBot="1" x14ac:dyDescent="0.2">
      <c r="B61" s="207"/>
      <c r="C61" s="208"/>
      <c r="D61" s="128"/>
      <c r="E61" s="197" t="s">
        <v>232</v>
      </c>
      <c r="F61" s="197"/>
      <c r="G61" s="197"/>
      <c r="H61" s="197"/>
      <c r="I61" s="197"/>
      <c r="J61" s="197"/>
      <c r="K61" s="197"/>
      <c r="L61" s="197"/>
      <c r="M61" s="197"/>
      <c r="N61" s="197"/>
      <c r="O61" s="197"/>
      <c r="P61" s="197"/>
      <c r="Q61" s="197"/>
      <c r="R61" s="197"/>
      <c r="S61" s="197"/>
      <c r="T61" s="198"/>
      <c r="U61" s="180"/>
      <c r="V61" s="180"/>
      <c r="W61" s="180"/>
      <c r="X61" s="180"/>
      <c r="Y61" s="180"/>
      <c r="Z61" s="180"/>
      <c r="AA61" s="180"/>
      <c r="AB61" s="180"/>
      <c r="AC61" s="180"/>
      <c r="AD61" s="180"/>
      <c r="AE61" s="180"/>
      <c r="AF61" s="180"/>
      <c r="AG61" s="180"/>
      <c r="AH61" s="180"/>
      <c r="AI61" s="180"/>
      <c r="AJ61" s="180"/>
      <c r="AK61" s="180"/>
      <c r="AL61" s="180"/>
      <c r="AM61" s="125" t="s">
        <v>27</v>
      </c>
      <c r="AN61" s="147"/>
    </row>
    <row r="62" spans="2:40" ht="30" customHeight="1" thickBot="1" x14ac:dyDescent="0.2">
      <c r="B62" s="207"/>
      <c r="C62" s="208"/>
      <c r="D62" s="128"/>
      <c r="E62" s="197" t="s">
        <v>233</v>
      </c>
      <c r="F62" s="197"/>
      <c r="G62" s="197"/>
      <c r="H62" s="197"/>
      <c r="I62" s="197"/>
      <c r="J62" s="197"/>
      <c r="K62" s="197"/>
      <c r="L62" s="197"/>
      <c r="M62" s="197"/>
      <c r="N62" s="197"/>
      <c r="O62" s="197"/>
      <c r="P62" s="197"/>
      <c r="Q62" s="197"/>
      <c r="R62" s="197"/>
      <c r="S62" s="197"/>
      <c r="T62" s="198"/>
      <c r="U62" s="180"/>
      <c r="V62" s="180"/>
      <c r="W62" s="180"/>
      <c r="X62" s="180"/>
      <c r="Y62" s="180"/>
      <c r="Z62" s="180"/>
      <c r="AA62" s="180"/>
      <c r="AB62" s="180"/>
      <c r="AC62" s="180"/>
      <c r="AD62" s="180"/>
      <c r="AE62" s="180"/>
      <c r="AF62" s="180"/>
      <c r="AG62" s="180"/>
      <c r="AH62" s="180"/>
      <c r="AI62" s="180"/>
      <c r="AJ62" s="180"/>
      <c r="AK62" s="180"/>
      <c r="AL62" s="180"/>
      <c r="AM62" s="125" t="s">
        <v>27</v>
      </c>
      <c r="AN62" s="147"/>
    </row>
    <row r="63" spans="2:40" ht="30" customHeight="1" thickBot="1" x14ac:dyDescent="0.2">
      <c r="B63" s="207"/>
      <c r="C63" s="208"/>
      <c r="D63" s="128"/>
      <c r="E63" s="197" t="s">
        <v>229</v>
      </c>
      <c r="F63" s="197"/>
      <c r="G63" s="197"/>
      <c r="H63" s="197"/>
      <c r="I63" s="197"/>
      <c r="J63" s="197"/>
      <c r="K63" s="197"/>
      <c r="L63" s="197"/>
      <c r="M63" s="197"/>
      <c r="N63" s="197"/>
      <c r="O63" s="197"/>
      <c r="P63" s="197"/>
      <c r="Q63" s="197"/>
      <c r="R63" s="197"/>
      <c r="S63" s="197"/>
      <c r="T63" s="198"/>
      <c r="U63" s="180"/>
      <c r="V63" s="180"/>
      <c r="W63" s="180"/>
      <c r="X63" s="180"/>
      <c r="Y63" s="180"/>
      <c r="Z63" s="180"/>
      <c r="AA63" s="180"/>
      <c r="AB63" s="180"/>
      <c r="AC63" s="180"/>
      <c r="AD63" s="180"/>
      <c r="AE63" s="180"/>
      <c r="AF63" s="180"/>
      <c r="AG63" s="180"/>
      <c r="AH63" s="180"/>
      <c r="AI63" s="180"/>
      <c r="AJ63" s="180"/>
      <c r="AK63" s="180"/>
      <c r="AL63" s="180"/>
      <c r="AM63" s="125" t="s">
        <v>27</v>
      </c>
      <c r="AN63" s="147"/>
    </row>
    <row r="64" spans="2:40" ht="30" customHeight="1" thickBot="1" x14ac:dyDescent="0.2">
      <c r="B64" s="207"/>
      <c r="C64" s="208"/>
      <c r="D64" s="203" t="s">
        <v>234</v>
      </c>
      <c r="E64" s="197"/>
      <c r="F64" s="197"/>
      <c r="G64" s="197"/>
      <c r="H64" s="197"/>
      <c r="I64" s="197"/>
      <c r="J64" s="197"/>
      <c r="K64" s="197"/>
      <c r="L64" s="197"/>
      <c r="M64" s="197"/>
      <c r="N64" s="197"/>
      <c r="O64" s="197"/>
      <c r="P64" s="197"/>
      <c r="Q64" s="197"/>
      <c r="R64" s="197"/>
      <c r="S64" s="197"/>
      <c r="T64" s="198"/>
      <c r="U64" s="182"/>
      <c r="V64" s="182"/>
      <c r="W64" s="182"/>
      <c r="X64" s="182"/>
      <c r="Y64" s="182"/>
      <c r="Z64" s="182"/>
      <c r="AA64" s="182"/>
      <c r="AB64" s="182"/>
      <c r="AC64" s="182"/>
      <c r="AD64" s="182"/>
      <c r="AE64" s="182"/>
      <c r="AF64" s="182"/>
      <c r="AG64" s="182"/>
      <c r="AH64" s="182"/>
      <c r="AI64" s="182"/>
      <c r="AJ64" s="182"/>
      <c r="AK64" s="182"/>
      <c r="AL64" s="182"/>
      <c r="AM64" s="182"/>
      <c r="AN64" s="183"/>
    </row>
    <row r="65" spans="2:40" ht="30" customHeight="1" thickBot="1" x14ac:dyDescent="0.2">
      <c r="B65" s="207"/>
      <c r="C65" s="208"/>
      <c r="D65" s="128"/>
      <c r="E65" s="197" t="s">
        <v>235</v>
      </c>
      <c r="F65" s="197"/>
      <c r="G65" s="197"/>
      <c r="H65" s="197"/>
      <c r="I65" s="197"/>
      <c r="J65" s="197"/>
      <c r="K65" s="197"/>
      <c r="L65" s="197"/>
      <c r="M65" s="197"/>
      <c r="N65" s="197"/>
      <c r="O65" s="197"/>
      <c r="P65" s="197"/>
      <c r="Q65" s="197"/>
      <c r="R65" s="197"/>
      <c r="S65" s="197"/>
      <c r="T65" s="198"/>
      <c r="U65" s="180"/>
      <c r="V65" s="180"/>
      <c r="W65" s="180"/>
      <c r="X65" s="180"/>
      <c r="Y65" s="180"/>
      <c r="Z65" s="180"/>
      <c r="AA65" s="180"/>
      <c r="AB65" s="180"/>
      <c r="AC65" s="180"/>
      <c r="AD65" s="180"/>
      <c r="AE65" s="180"/>
      <c r="AF65" s="180"/>
      <c r="AG65" s="180"/>
      <c r="AH65" s="180"/>
      <c r="AI65" s="180"/>
      <c r="AJ65" s="180"/>
      <c r="AK65" s="180"/>
      <c r="AL65" s="180"/>
      <c r="AM65" s="125" t="s">
        <v>27</v>
      </c>
      <c r="AN65" s="147"/>
    </row>
    <row r="66" spans="2:40" ht="30" customHeight="1" thickBot="1" x14ac:dyDescent="0.2">
      <c r="B66" s="207"/>
      <c r="C66" s="208"/>
      <c r="D66" s="128"/>
      <c r="E66" s="224" t="s">
        <v>236</v>
      </c>
      <c r="F66" s="224"/>
      <c r="G66" s="224"/>
      <c r="H66" s="224"/>
      <c r="I66" s="224"/>
      <c r="J66" s="224"/>
      <c r="K66" s="224"/>
      <c r="L66" s="224"/>
      <c r="M66" s="224"/>
      <c r="N66" s="224"/>
      <c r="O66" s="224"/>
      <c r="P66" s="224"/>
      <c r="Q66" s="224"/>
      <c r="R66" s="224"/>
      <c r="S66" s="224"/>
      <c r="T66" s="225"/>
      <c r="U66" s="180"/>
      <c r="V66" s="180"/>
      <c r="W66" s="180"/>
      <c r="X66" s="180"/>
      <c r="Y66" s="180"/>
      <c r="Z66" s="180"/>
      <c r="AA66" s="180"/>
      <c r="AB66" s="180"/>
      <c r="AC66" s="180"/>
      <c r="AD66" s="180"/>
      <c r="AE66" s="180"/>
      <c r="AF66" s="180"/>
      <c r="AG66" s="180"/>
      <c r="AH66" s="180"/>
      <c r="AI66" s="180"/>
      <c r="AJ66" s="180"/>
      <c r="AK66" s="180"/>
      <c r="AL66" s="180"/>
      <c r="AM66" s="125" t="s">
        <v>27</v>
      </c>
      <c r="AN66" s="147"/>
    </row>
    <row r="67" spans="2:40" ht="30" customHeight="1" thickBot="1" x14ac:dyDescent="0.2">
      <c r="B67" s="207"/>
      <c r="C67" s="208"/>
      <c r="D67" s="128"/>
      <c r="E67" s="224" t="s">
        <v>236</v>
      </c>
      <c r="F67" s="224"/>
      <c r="G67" s="224"/>
      <c r="H67" s="224"/>
      <c r="I67" s="224"/>
      <c r="J67" s="224"/>
      <c r="K67" s="224"/>
      <c r="L67" s="224"/>
      <c r="M67" s="224"/>
      <c r="N67" s="224"/>
      <c r="O67" s="224"/>
      <c r="P67" s="224"/>
      <c r="Q67" s="224"/>
      <c r="R67" s="224"/>
      <c r="S67" s="224"/>
      <c r="T67" s="225"/>
      <c r="U67" s="180"/>
      <c r="V67" s="180"/>
      <c r="W67" s="180"/>
      <c r="X67" s="180"/>
      <c r="Y67" s="180"/>
      <c r="Z67" s="180"/>
      <c r="AA67" s="180"/>
      <c r="AB67" s="180"/>
      <c r="AC67" s="180"/>
      <c r="AD67" s="180"/>
      <c r="AE67" s="180"/>
      <c r="AF67" s="180"/>
      <c r="AG67" s="180"/>
      <c r="AH67" s="180"/>
      <c r="AI67" s="180"/>
      <c r="AJ67" s="180"/>
      <c r="AK67" s="180"/>
      <c r="AL67" s="180"/>
      <c r="AM67" s="125" t="s">
        <v>27</v>
      </c>
      <c r="AN67" s="147"/>
    </row>
    <row r="68" spans="2:40" ht="30" customHeight="1" thickBot="1" x14ac:dyDescent="0.2">
      <c r="B68" s="207"/>
      <c r="C68" s="208"/>
      <c r="D68" s="128"/>
      <c r="E68" s="224" t="s">
        <v>236</v>
      </c>
      <c r="F68" s="224"/>
      <c r="G68" s="224"/>
      <c r="H68" s="224"/>
      <c r="I68" s="224"/>
      <c r="J68" s="224"/>
      <c r="K68" s="224"/>
      <c r="L68" s="224"/>
      <c r="M68" s="224"/>
      <c r="N68" s="224"/>
      <c r="O68" s="224"/>
      <c r="P68" s="224"/>
      <c r="Q68" s="224"/>
      <c r="R68" s="224"/>
      <c r="S68" s="224"/>
      <c r="T68" s="225"/>
      <c r="U68" s="180"/>
      <c r="V68" s="180"/>
      <c r="W68" s="180"/>
      <c r="X68" s="180"/>
      <c r="Y68" s="180"/>
      <c r="Z68" s="180"/>
      <c r="AA68" s="180"/>
      <c r="AB68" s="180"/>
      <c r="AC68" s="180"/>
      <c r="AD68" s="180"/>
      <c r="AE68" s="180"/>
      <c r="AF68" s="180"/>
      <c r="AG68" s="180"/>
      <c r="AH68" s="180"/>
      <c r="AI68" s="180"/>
      <c r="AJ68" s="180"/>
      <c r="AK68" s="180"/>
      <c r="AL68" s="180"/>
      <c r="AM68" s="125" t="s">
        <v>27</v>
      </c>
      <c r="AN68" s="147"/>
    </row>
    <row r="69" spans="2:40" ht="30" customHeight="1" thickBot="1" x14ac:dyDescent="0.2">
      <c r="B69" s="207"/>
      <c r="C69" s="208"/>
      <c r="D69" s="128"/>
      <c r="E69" s="197" t="s">
        <v>237</v>
      </c>
      <c r="F69" s="197"/>
      <c r="G69" s="197"/>
      <c r="H69" s="197"/>
      <c r="I69" s="197"/>
      <c r="J69" s="197"/>
      <c r="K69" s="197"/>
      <c r="L69" s="197"/>
      <c r="M69" s="197"/>
      <c r="N69" s="197"/>
      <c r="O69" s="197"/>
      <c r="P69" s="197"/>
      <c r="Q69" s="197"/>
      <c r="R69" s="197"/>
      <c r="S69" s="197"/>
      <c r="T69" s="198"/>
      <c r="U69" s="180"/>
      <c r="V69" s="180"/>
      <c r="W69" s="180"/>
      <c r="X69" s="180"/>
      <c r="Y69" s="180"/>
      <c r="Z69" s="180"/>
      <c r="AA69" s="180"/>
      <c r="AB69" s="180"/>
      <c r="AC69" s="180"/>
      <c r="AD69" s="180"/>
      <c r="AE69" s="180"/>
      <c r="AF69" s="180"/>
      <c r="AG69" s="180"/>
      <c r="AH69" s="180"/>
      <c r="AI69" s="180"/>
      <c r="AJ69" s="180"/>
      <c r="AK69" s="180"/>
      <c r="AL69" s="180"/>
      <c r="AM69" s="125" t="s">
        <v>27</v>
      </c>
      <c r="AN69" s="147"/>
    </row>
    <row r="70" spans="2:40" ht="30" customHeight="1" thickBot="1" x14ac:dyDescent="0.2">
      <c r="B70" s="207"/>
      <c r="C70" s="208"/>
      <c r="D70" s="128"/>
      <c r="E70" s="197" t="s">
        <v>238</v>
      </c>
      <c r="F70" s="197"/>
      <c r="G70" s="197"/>
      <c r="H70" s="197"/>
      <c r="I70" s="197"/>
      <c r="J70" s="197"/>
      <c r="K70" s="197"/>
      <c r="L70" s="197"/>
      <c r="M70" s="197"/>
      <c r="N70" s="197"/>
      <c r="O70" s="197"/>
      <c r="P70" s="197"/>
      <c r="Q70" s="197"/>
      <c r="R70" s="197"/>
      <c r="S70" s="197"/>
      <c r="T70" s="198"/>
      <c r="U70" s="180"/>
      <c r="V70" s="180"/>
      <c r="W70" s="180"/>
      <c r="X70" s="180"/>
      <c r="Y70" s="180"/>
      <c r="Z70" s="180"/>
      <c r="AA70" s="180"/>
      <c r="AB70" s="180"/>
      <c r="AC70" s="180"/>
      <c r="AD70" s="180"/>
      <c r="AE70" s="180"/>
      <c r="AF70" s="180"/>
      <c r="AG70" s="180"/>
      <c r="AH70" s="180"/>
      <c r="AI70" s="180"/>
      <c r="AJ70" s="180"/>
      <c r="AK70" s="180"/>
      <c r="AL70" s="180"/>
      <c r="AM70" s="125" t="s">
        <v>27</v>
      </c>
      <c r="AN70" s="147"/>
    </row>
    <row r="71" spans="2:40" ht="30" customHeight="1" thickBot="1" x14ac:dyDescent="0.2">
      <c r="B71" s="207"/>
      <c r="C71" s="208"/>
      <c r="D71" s="128"/>
      <c r="E71" s="222" t="s">
        <v>239</v>
      </c>
      <c r="F71" s="222"/>
      <c r="G71" s="222"/>
      <c r="H71" s="222"/>
      <c r="I71" s="222"/>
      <c r="J71" s="222"/>
      <c r="K71" s="222"/>
      <c r="L71" s="222"/>
      <c r="M71" s="222"/>
      <c r="N71" s="222"/>
      <c r="O71" s="222"/>
      <c r="P71" s="222"/>
      <c r="Q71" s="222"/>
      <c r="R71" s="222"/>
      <c r="S71" s="222"/>
      <c r="T71" s="223"/>
      <c r="U71" s="180"/>
      <c r="V71" s="180"/>
      <c r="W71" s="180"/>
      <c r="X71" s="180"/>
      <c r="Y71" s="180"/>
      <c r="Z71" s="180"/>
      <c r="AA71" s="180"/>
      <c r="AB71" s="180"/>
      <c r="AC71" s="180"/>
      <c r="AD71" s="180"/>
      <c r="AE71" s="180"/>
      <c r="AF71" s="180"/>
      <c r="AG71" s="180"/>
      <c r="AH71" s="180"/>
      <c r="AI71" s="180"/>
      <c r="AJ71" s="180"/>
      <c r="AK71" s="180"/>
      <c r="AL71" s="180"/>
      <c r="AM71" s="125" t="s">
        <v>27</v>
      </c>
      <c r="AN71" s="147"/>
    </row>
    <row r="72" spans="2:40" ht="30" customHeight="1" thickBot="1" x14ac:dyDescent="0.2">
      <c r="B72" s="207"/>
      <c r="C72" s="208"/>
      <c r="D72" s="128"/>
      <c r="E72" s="197" t="s">
        <v>229</v>
      </c>
      <c r="F72" s="197"/>
      <c r="G72" s="197"/>
      <c r="H72" s="197"/>
      <c r="I72" s="197"/>
      <c r="J72" s="197"/>
      <c r="K72" s="197"/>
      <c r="L72" s="197"/>
      <c r="M72" s="197"/>
      <c r="N72" s="197"/>
      <c r="O72" s="197"/>
      <c r="P72" s="197"/>
      <c r="Q72" s="197"/>
      <c r="R72" s="197"/>
      <c r="S72" s="197"/>
      <c r="T72" s="198"/>
      <c r="U72" s="180"/>
      <c r="V72" s="180"/>
      <c r="W72" s="180"/>
      <c r="X72" s="180"/>
      <c r="Y72" s="180"/>
      <c r="Z72" s="180"/>
      <c r="AA72" s="180"/>
      <c r="AB72" s="180"/>
      <c r="AC72" s="180"/>
      <c r="AD72" s="180"/>
      <c r="AE72" s="180"/>
      <c r="AF72" s="180"/>
      <c r="AG72" s="180"/>
      <c r="AH72" s="180"/>
      <c r="AI72" s="180"/>
      <c r="AJ72" s="180"/>
      <c r="AK72" s="180"/>
      <c r="AL72" s="180"/>
      <c r="AM72" s="125" t="s">
        <v>27</v>
      </c>
      <c r="AN72" s="147"/>
    </row>
    <row r="73" spans="2:40" ht="30" customHeight="1" thickBot="1" x14ac:dyDescent="0.2">
      <c r="B73" s="207"/>
      <c r="C73" s="208"/>
      <c r="D73" s="128"/>
      <c r="E73" s="197" t="s">
        <v>229</v>
      </c>
      <c r="F73" s="197"/>
      <c r="G73" s="197"/>
      <c r="H73" s="197"/>
      <c r="I73" s="197"/>
      <c r="J73" s="197"/>
      <c r="K73" s="197"/>
      <c r="L73" s="197"/>
      <c r="M73" s="197"/>
      <c r="N73" s="197"/>
      <c r="O73" s="197"/>
      <c r="P73" s="197"/>
      <c r="Q73" s="197"/>
      <c r="R73" s="197"/>
      <c r="S73" s="197"/>
      <c r="T73" s="198"/>
      <c r="U73" s="180"/>
      <c r="V73" s="180"/>
      <c r="W73" s="180"/>
      <c r="X73" s="180"/>
      <c r="Y73" s="180"/>
      <c r="Z73" s="180"/>
      <c r="AA73" s="180"/>
      <c r="AB73" s="180"/>
      <c r="AC73" s="180"/>
      <c r="AD73" s="180"/>
      <c r="AE73" s="180"/>
      <c r="AF73" s="180"/>
      <c r="AG73" s="180"/>
      <c r="AH73" s="180"/>
      <c r="AI73" s="180"/>
      <c r="AJ73" s="180"/>
      <c r="AK73" s="180"/>
      <c r="AL73" s="180"/>
      <c r="AM73" s="125" t="s">
        <v>27</v>
      </c>
      <c r="AN73" s="147"/>
    </row>
    <row r="74" spans="2:40" ht="30" customHeight="1" thickBot="1" x14ac:dyDescent="0.2">
      <c r="B74" s="207"/>
      <c r="C74" s="208"/>
      <c r="D74" s="128"/>
      <c r="E74" s="197" t="s">
        <v>229</v>
      </c>
      <c r="F74" s="197"/>
      <c r="G74" s="197"/>
      <c r="H74" s="197"/>
      <c r="I74" s="197"/>
      <c r="J74" s="197"/>
      <c r="K74" s="197"/>
      <c r="L74" s="197"/>
      <c r="M74" s="197"/>
      <c r="N74" s="197"/>
      <c r="O74" s="197"/>
      <c r="P74" s="197"/>
      <c r="Q74" s="197"/>
      <c r="R74" s="197"/>
      <c r="S74" s="197"/>
      <c r="T74" s="198"/>
      <c r="U74" s="180"/>
      <c r="V74" s="180"/>
      <c r="W74" s="180"/>
      <c r="X74" s="180"/>
      <c r="Y74" s="180"/>
      <c r="Z74" s="180"/>
      <c r="AA74" s="180"/>
      <c r="AB74" s="180"/>
      <c r="AC74" s="180"/>
      <c r="AD74" s="180"/>
      <c r="AE74" s="180"/>
      <c r="AF74" s="180"/>
      <c r="AG74" s="180"/>
      <c r="AH74" s="180"/>
      <c r="AI74" s="180"/>
      <c r="AJ74" s="180"/>
      <c r="AK74" s="180"/>
      <c r="AL74" s="180"/>
      <c r="AM74" s="125" t="s">
        <v>27</v>
      </c>
      <c r="AN74" s="147"/>
    </row>
    <row r="75" spans="2:40" ht="30" customHeight="1" thickBot="1" x14ac:dyDescent="0.2">
      <c r="B75" s="207"/>
      <c r="C75" s="208"/>
      <c r="D75" s="226" t="s">
        <v>240</v>
      </c>
      <c r="E75" s="227"/>
      <c r="F75" s="227"/>
      <c r="G75" s="227"/>
      <c r="H75" s="227"/>
      <c r="I75" s="227"/>
      <c r="J75" s="227"/>
      <c r="K75" s="227"/>
      <c r="L75" s="227"/>
      <c r="M75" s="227"/>
      <c r="N75" s="227"/>
      <c r="O75" s="227"/>
      <c r="P75" s="227"/>
      <c r="Q75" s="227"/>
      <c r="R75" s="227"/>
      <c r="S75" s="227"/>
      <c r="T75" s="228"/>
      <c r="U75" s="182"/>
      <c r="V75" s="182"/>
      <c r="W75" s="182"/>
      <c r="X75" s="182"/>
      <c r="Y75" s="182"/>
      <c r="Z75" s="182"/>
      <c r="AA75" s="182"/>
      <c r="AB75" s="182"/>
      <c r="AC75" s="182"/>
      <c r="AD75" s="182"/>
      <c r="AE75" s="182"/>
      <c r="AF75" s="182"/>
      <c r="AG75" s="182"/>
      <c r="AH75" s="182"/>
      <c r="AI75" s="182"/>
      <c r="AJ75" s="182"/>
      <c r="AK75" s="182"/>
      <c r="AL75" s="182"/>
      <c r="AM75" s="182"/>
      <c r="AN75" s="183"/>
    </row>
    <row r="76" spans="2:40" ht="30" customHeight="1" thickBot="1" x14ac:dyDescent="0.2">
      <c r="B76" s="207"/>
      <c r="C76" s="208"/>
      <c r="D76" s="128"/>
      <c r="E76" s="197" t="s">
        <v>241</v>
      </c>
      <c r="F76" s="197"/>
      <c r="G76" s="197"/>
      <c r="H76" s="197"/>
      <c r="I76" s="197"/>
      <c r="J76" s="197"/>
      <c r="K76" s="197"/>
      <c r="L76" s="197"/>
      <c r="M76" s="197"/>
      <c r="N76" s="197"/>
      <c r="O76" s="197"/>
      <c r="P76" s="197"/>
      <c r="Q76" s="197"/>
      <c r="R76" s="197"/>
      <c r="S76" s="197"/>
      <c r="T76" s="198"/>
      <c r="U76" s="180"/>
      <c r="V76" s="180"/>
      <c r="W76" s="180"/>
      <c r="X76" s="180"/>
      <c r="Y76" s="180"/>
      <c r="Z76" s="180"/>
      <c r="AA76" s="180"/>
      <c r="AB76" s="180"/>
      <c r="AC76" s="180"/>
      <c r="AD76" s="180"/>
      <c r="AE76" s="180"/>
      <c r="AF76" s="180"/>
      <c r="AG76" s="180"/>
      <c r="AH76" s="180"/>
      <c r="AI76" s="180"/>
      <c r="AJ76" s="180"/>
      <c r="AK76" s="180"/>
      <c r="AL76" s="180"/>
      <c r="AM76" s="125" t="s">
        <v>27</v>
      </c>
      <c r="AN76" s="147"/>
    </row>
    <row r="77" spans="2:40" ht="30" customHeight="1" thickBot="1" x14ac:dyDescent="0.2">
      <c r="B77" s="207"/>
      <c r="C77" s="208"/>
      <c r="D77" s="128"/>
      <c r="E77" s="197" t="s">
        <v>242</v>
      </c>
      <c r="F77" s="197"/>
      <c r="G77" s="197"/>
      <c r="H77" s="197"/>
      <c r="I77" s="197"/>
      <c r="J77" s="197"/>
      <c r="K77" s="197"/>
      <c r="L77" s="197"/>
      <c r="M77" s="197"/>
      <c r="N77" s="197"/>
      <c r="O77" s="197"/>
      <c r="P77" s="197"/>
      <c r="Q77" s="197"/>
      <c r="R77" s="197"/>
      <c r="S77" s="197"/>
      <c r="T77" s="198"/>
      <c r="U77" s="180"/>
      <c r="V77" s="180"/>
      <c r="W77" s="180"/>
      <c r="X77" s="180"/>
      <c r="Y77" s="180"/>
      <c r="Z77" s="180"/>
      <c r="AA77" s="180"/>
      <c r="AB77" s="180"/>
      <c r="AC77" s="180"/>
      <c r="AD77" s="180"/>
      <c r="AE77" s="180"/>
      <c r="AF77" s="180"/>
      <c r="AG77" s="180"/>
      <c r="AH77" s="180"/>
      <c r="AI77" s="180"/>
      <c r="AJ77" s="180"/>
      <c r="AK77" s="180"/>
      <c r="AL77" s="180"/>
      <c r="AM77" s="125" t="s">
        <v>27</v>
      </c>
      <c r="AN77" s="147"/>
    </row>
    <row r="78" spans="2:40" ht="30" customHeight="1" thickBot="1" x14ac:dyDescent="0.2">
      <c r="B78" s="207"/>
      <c r="C78" s="208"/>
      <c r="D78" s="128"/>
      <c r="E78" s="197" t="s">
        <v>229</v>
      </c>
      <c r="F78" s="197"/>
      <c r="G78" s="197"/>
      <c r="H78" s="197"/>
      <c r="I78" s="197"/>
      <c r="J78" s="197"/>
      <c r="K78" s="197"/>
      <c r="L78" s="197"/>
      <c r="M78" s="197"/>
      <c r="N78" s="197"/>
      <c r="O78" s="197"/>
      <c r="P78" s="197"/>
      <c r="Q78" s="197"/>
      <c r="R78" s="197"/>
      <c r="S78" s="197"/>
      <c r="T78" s="198"/>
      <c r="U78" s="180"/>
      <c r="V78" s="180"/>
      <c r="W78" s="180"/>
      <c r="X78" s="180"/>
      <c r="Y78" s="180"/>
      <c r="Z78" s="180"/>
      <c r="AA78" s="180"/>
      <c r="AB78" s="180"/>
      <c r="AC78" s="180"/>
      <c r="AD78" s="180"/>
      <c r="AE78" s="180"/>
      <c r="AF78" s="180"/>
      <c r="AG78" s="180"/>
      <c r="AH78" s="180"/>
      <c r="AI78" s="180"/>
      <c r="AJ78" s="180"/>
      <c r="AK78" s="180"/>
      <c r="AL78" s="180"/>
      <c r="AM78" s="125" t="s">
        <v>27</v>
      </c>
      <c r="AN78" s="147"/>
    </row>
    <row r="79" spans="2:40" ht="30" customHeight="1" thickBot="1" x14ac:dyDescent="0.2">
      <c r="B79" s="207"/>
      <c r="C79" s="208"/>
      <c r="D79" s="226" t="s">
        <v>243</v>
      </c>
      <c r="E79" s="227"/>
      <c r="F79" s="227"/>
      <c r="G79" s="227"/>
      <c r="H79" s="227"/>
      <c r="I79" s="227"/>
      <c r="J79" s="227"/>
      <c r="K79" s="227"/>
      <c r="L79" s="227"/>
      <c r="M79" s="227"/>
      <c r="N79" s="227"/>
      <c r="O79" s="227"/>
      <c r="P79" s="227"/>
      <c r="Q79" s="227"/>
      <c r="R79" s="227"/>
      <c r="S79" s="227"/>
      <c r="T79" s="228"/>
      <c r="U79" s="182"/>
      <c r="V79" s="182"/>
      <c r="W79" s="182"/>
      <c r="X79" s="182"/>
      <c r="Y79" s="182"/>
      <c r="Z79" s="182"/>
      <c r="AA79" s="182"/>
      <c r="AB79" s="182"/>
      <c r="AC79" s="182"/>
      <c r="AD79" s="182"/>
      <c r="AE79" s="182"/>
      <c r="AF79" s="182"/>
      <c r="AG79" s="182"/>
      <c r="AH79" s="182"/>
      <c r="AI79" s="182"/>
      <c r="AJ79" s="182"/>
      <c r="AK79" s="182"/>
      <c r="AL79" s="182"/>
      <c r="AM79" s="182"/>
      <c r="AN79" s="183"/>
    </row>
    <row r="80" spans="2:40" ht="30" customHeight="1" thickBot="1" x14ac:dyDescent="0.2">
      <c r="B80" s="207"/>
      <c r="C80" s="208"/>
      <c r="D80" s="128"/>
      <c r="E80" s="197" t="s">
        <v>235</v>
      </c>
      <c r="F80" s="197"/>
      <c r="G80" s="197"/>
      <c r="H80" s="197"/>
      <c r="I80" s="197"/>
      <c r="J80" s="197"/>
      <c r="K80" s="197"/>
      <c r="L80" s="197"/>
      <c r="M80" s="197"/>
      <c r="N80" s="197"/>
      <c r="O80" s="197"/>
      <c r="P80" s="197"/>
      <c r="Q80" s="197"/>
      <c r="R80" s="197"/>
      <c r="S80" s="197"/>
      <c r="T80" s="198"/>
      <c r="U80" s="180"/>
      <c r="V80" s="180"/>
      <c r="W80" s="180"/>
      <c r="X80" s="180"/>
      <c r="Y80" s="180"/>
      <c r="Z80" s="180"/>
      <c r="AA80" s="180"/>
      <c r="AB80" s="180"/>
      <c r="AC80" s="180"/>
      <c r="AD80" s="180"/>
      <c r="AE80" s="180"/>
      <c r="AF80" s="180"/>
      <c r="AG80" s="180"/>
      <c r="AH80" s="180"/>
      <c r="AI80" s="180"/>
      <c r="AJ80" s="180"/>
      <c r="AK80" s="180"/>
      <c r="AL80" s="180"/>
      <c r="AM80" s="125" t="s">
        <v>27</v>
      </c>
      <c r="AN80" s="147"/>
    </row>
    <row r="81" spans="2:40" ht="30" customHeight="1" thickBot="1" x14ac:dyDescent="0.2">
      <c r="B81" s="207"/>
      <c r="C81" s="208"/>
      <c r="D81" s="128"/>
      <c r="E81" s="197" t="s">
        <v>244</v>
      </c>
      <c r="F81" s="197"/>
      <c r="G81" s="197"/>
      <c r="H81" s="197"/>
      <c r="I81" s="197"/>
      <c r="J81" s="197"/>
      <c r="K81" s="197"/>
      <c r="L81" s="197"/>
      <c r="M81" s="197"/>
      <c r="N81" s="197"/>
      <c r="O81" s="197"/>
      <c r="P81" s="197"/>
      <c r="Q81" s="197"/>
      <c r="R81" s="197"/>
      <c r="S81" s="197"/>
      <c r="T81" s="198"/>
      <c r="U81" s="180"/>
      <c r="V81" s="180"/>
      <c r="W81" s="180"/>
      <c r="X81" s="180"/>
      <c r="Y81" s="180"/>
      <c r="Z81" s="180"/>
      <c r="AA81" s="180"/>
      <c r="AB81" s="180"/>
      <c r="AC81" s="180"/>
      <c r="AD81" s="180"/>
      <c r="AE81" s="180"/>
      <c r="AF81" s="180"/>
      <c r="AG81" s="180"/>
      <c r="AH81" s="180"/>
      <c r="AI81" s="180"/>
      <c r="AJ81" s="180"/>
      <c r="AK81" s="180"/>
      <c r="AL81" s="180"/>
      <c r="AM81" s="125" t="s">
        <v>27</v>
      </c>
      <c r="AN81" s="147"/>
    </row>
    <row r="82" spans="2:40" ht="30" customHeight="1" thickBot="1" x14ac:dyDescent="0.2">
      <c r="B82" s="207"/>
      <c r="C82" s="208"/>
      <c r="D82" s="128"/>
      <c r="E82" s="222" t="s">
        <v>245</v>
      </c>
      <c r="F82" s="222"/>
      <c r="G82" s="222"/>
      <c r="H82" s="222"/>
      <c r="I82" s="222"/>
      <c r="J82" s="222"/>
      <c r="K82" s="222"/>
      <c r="L82" s="222"/>
      <c r="M82" s="222"/>
      <c r="N82" s="222"/>
      <c r="O82" s="222"/>
      <c r="P82" s="222"/>
      <c r="Q82" s="222"/>
      <c r="R82" s="222"/>
      <c r="S82" s="222"/>
      <c r="T82" s="223"/>
      <c r="U82" s="180"/>
      <c r="V82" s="180"/>
      <c r="W82" s="180"/>
      <c r="X82" s="180"/>
      <c r="Y82" s="180"/>
      <c r="Z82" s="180"/>
      <c r="AA82" s="180"/>
      <c r="AB82" s="180"/>
      <c r="AC82" s="180"/>
      <c r="AD82" s="180"/>
      <c r="AE82" s="180"/>
      <c r="AF82" s="180"/>
      <c r="AG82" s="180"/>
      <c r="AH82" s="180"/>
      <c r="AI82" s="180"/>
      <c r="AJ82" s="180"/>
      <c r="AK82" s="180"/>
      <c r="AL82" s="180"/>
      <c r="AM82" s="125" t="s">
        <v>27</v>
      </c>
      <c r="AN82" s="147"/>
    </row>
    <row r="83" spans="2:40" ht="30" customHeight="1" thickBot="1" x14ac:dyDescent="0.2">
      <c r="B83" s="207"/>
      <c r="C83" s="208"/>
      <c r="D83" s="128"/>
      <c r="E83" s="222" t="s">
        <v>245</v>
      </c>
      <c r="F83" s="222"/>
      <c r="G83" s="222"/>
      <c r="H83" s="222"/>
      <c r="I83" s="222"/>
      <c r="J83" s="222"/>
      <c r="K83" s="222"/>
      <c r="L83" s="222"/>
      <c r="M83" s="222"/>
      <c r="N83" s="222"/>
      <c r="O83" s="222"/>
      <c r="P83" s="222"/>
      <c r="Q83" s="222"/>
      <c r="R83" s="222"/>
      <c r="S83" s="222"/>
      <c r="T83" s="223"/>
      <c r="U83" s="180"/>
      <c r="V83" s="180"/>
      <c r="W83" s="180"/>
      <c r="X83" s="180"/>
      <c r="Y83" s="180"/>
      <c r="Z83" s="180"/>
      <c r="AA83" s="180"/>
      <c r="AB83" s="180"/>
      <c r="AC83" s="180"/>
      <c r="AD83" s="180"/>
      <c r="AE83" s="180"/>
      <c r="AF83" s="180"/>
      <c r="AG83" s="180"/>
      <c r="AH83" s="180"/>
      <c r="AI83" s="180"/>
      <c r="AJ83" s="180"/>
      <c r="AK83" s="180"/>
      <c r="AL83" s="180"/>
      <c r="AM83" s="125" t="s">
        <v>27</v>
      </c>
      <c r="AN83" s="147"/>
    </row>
    <row r="84" spans="2:40" ht="30" customHeight="1" thickBot="1" x14ac:dyDescent="0.2">
      <c r="B84" s="207"/>
      <c r="C84" s="208"/>
      <c r="D84" s="128"/>
      <c r="E84" s="222" t="s">
        <v>245</v>
      </c>
      <c r="F84" s="222"/>
      <c r="G84" s="222"/>
      <c r="H84" s="222"/>
      <c r="I84" s="222"/>
      <c r="J84" s="222"/>
      <c r="K84" s="222"/>
      <c r="L84" s="222"/>
      <c r="M84" s="222"/>
      <c r="N84" s="222"/>
      <c r="O84" s="222"/>
      <c r="P84" s="222"/>
      <c r="Q84" s="222"/>
      <c r="R84" s="222"/>
      <c r="S84" s="222"/>
      <c r="T84" s="223"/>
      <c r="U84" s="180"/>
      <c r="V84" s="180"/>
      <c r="W84" s="180"/>
      <c r="X84" s="180"/>
      <c r="Y84" s="180"/>
      <c r="Z84" s="180"/>
      <c r="AA84" s="180"/>
      <c r="AB84" s="180"/>
      <c r="AC84" s="180"/>
      <c r="AD84" s="180"/>
      <c r="AE84" s="180"/>
      <c r="AF84" s="180"/>
      <c r="AG84" s="180"/>
      <c r="AH84" s="180"/>
      <c r="AI84" s="180"/>
      <c r="AJ84" s="180"/>
      <c r="AK84" s="180"/>
      <c r="AL84" s="180"/>
      <c r="AM84" s="125" t="s">
        <v>27</v>
      </c>
      <c r="AN84" s="147"/>
    </row>
    <row r="85" spans="2:40" ht="30" customHeight="1" thickBot="1" x14ac:dyDescent="0.2">
      <c r="B85" s="207"/>
      <c r="C85" s="208"/>
      <c r="D85" s="128"/>
      <c r="E85" s="197" t="s">
        <v>237</v>
      </c>
      <c r="F85" s="197"/>
      <c r="G85" s="197"/>
      <c r="H85" s="197"/>
      <c r="I85" s="197"/>
      <c r="J85" s="197"/>
      <c r="K85" s="197"/>
      <c r="L85" s="197"/>
      <c r="M85" s="197"/>
      <c r="N85" s="197"/>
      <c r="O85" s="197"/>
      <c r="P85" s="197"/>
      <c r="Q85" s="197"/>
      <c r="R85" s="197"/>
      <c r="S85" s="197"/>
      <c r="T85" s="198"/>
      <c r="U85" s="180"/>
      <c r="V85" s="180"/>
      <c r="W85" s="180"/>
      <c r="X85" s="180"/>
      <c r="Y85" s="180"/>
      <c r="Z85" s="180"/>
      <c r="AA85" s="180"/>
      <c r="AB85" s="180"/>
      <c r="AC85" s="180"/>
      <c r="AD85" s="180"/>
      <c r="AE85" s="180"/>
      <c r="AF85" s="180"/>
      <c r="AG85" s="180"/>
      <c r="AH85" s="180"/>
      <c r="AI85" s="180"/>
      <c r="AJ85" s="180"/>
      <c r="AK85" s="180"/>
      <c r="AL85" s="180"/>
      <c r="AM85" s="125" t="s">
        <v>27</v>
      </c>
      <c r="AN85" s="147"/>
    </row>
    <row r="86" spans="2:40" ht="30" customHeight="1" thickBot="1" x14ac:dyDescent="0.2">
      <c r="B86" s="207"/>
      <c r="C86" s="208"/>
      <c r="D86" s="128"/>
      <c r="E86" s="197" t="s">
        <v>229</v>
      </c>
      <c r="F86" s="197"/>
      <c r="G86" s="197"/>
      <c r="H86" s="197"/>
      <c r="I86" s="197"/>
      <c r="J86" s="197"/>
      <c r="K86" s="197"/>
      <c r="L86" s="197"/>
      <c r="M86" s="197"/>
      <c r="N86" s="197"/>
      <c r="O86" s="197"/>
      <c r="P86" s="197"/>
      <c r="Q86" s="197"/>
      <c r="R86" s="197"/>
      <c r="S86" s="197"/>
      <c r="T86" s="198"/>
      <c r="U86" s="180"/>
      <c r="V86" s="180"/>
      <c r="W86" s="180"/>
      <c r="X86" s="180"/>
      <c r="Y86" s="180"/>
      <c r="Z86" s="180"/>
      <c r="AA86" s="180"/>
      <c r="AB86" s="180"/>
      <c r="AC86" s="180"/>
      <c r="AD86" s="180"/>
      <c r="AE86" s="180"/>
      <c r="AF86" s="180"/>
      <c r="AG86" s="180"/>
      <c r="AH86" s="180"/>
      <c r="AI86" s="180"/>
      <c r="AJ86" s="180"/>
      <c r="AK86" s="180"/>
      <c r="AL86" s="180"/>
      <c r="AM86" s="125" t="s">
        <v>27</v>
      </c>
      <c r="AN86" s="147"/>
    </row>
    <row r="87" spans="2:40" ht="30" customHeight="1" thickBot="1" x14ac:dyDescent="0.2">
      <c r="B87" s="207"/>
      <c r="C87" s="208"/>
      <c r="D87" s="128"/>
      <c r="E87" s="197" t="s">
        <v>229</v>
      </c>
      <c r="F87" s="197"/>
      <c r="G87" s="197"/>
      <c r="H87" s="197"/>
      <c r="I87" s="197"/>
      <c r="J87" s="197"/>
      <c r="K87" s="197"/>
      <c r="L87" s="197"/>
      <c r="M87" s="197"/>
      <c r="N87" s="197"/>
      <c r="O87" s="197"/>
      <c r="P87" s="197"/>
      <c r="Q87" s="197"/>
      <c r="R87" s="197"/>
      <c r="S87" s="197"/>
      <c r="T87" s="198"/>
      <c r="U87" s="180"/>
      <c r="V87" s="180"/>
      <c r="W87" s="180"/>
      <c r="X87" s="180"/>
      <c r="Y87" s="180"/>
      <c r="Z87" s="180"/>
      <c r="AA87" s="180"/>
      <c r="AB87" s="180"/>
      <c r="AC87" s="180"/>
      <c r="AD87" s="180"/>
      <c r="AE87" s="180"/>
      <c r="AF87" s="180"/>
      <c r="AG87" s="180"/>
      <c r="AH87" s="180"/>
      <c r="AI87" s="180"/>
      <c r="AJ87" s="180"/>
      <c r="AK87" s="180"/>
      <c r="AL87" s="180"/>
      <c r="AM87" s="125" t="s">
        <v>27</v>
      </c>
      <c r="AN87" s="147"/>
    </row>
    <row r="88" spans="2:40" ht="30" customHeight="1" thickBot="1" x14ac:dyDescent="0.2">
      <c r="B88" s="207"/>
      <c r="C88" s="208"/>
      <c r="D88" s="128"/>
      <c r="E88" s="197" t="s">
        <v>229</v>
      </c>
      <c r="F88" s="197"/>
      <c r="G88" s="197"/>
      <c r="H88" s="197"/>
      <c r="I88" s="197"/>
      <c r="J88" s="197"/>
      <c r="K88" s="197"/>
      <c r="L88" s="197"/>
      <c r="M88" s="197"/>
      <c r="N88" s="197"/>
      <c r="O88" s="197"/>
      <c r="P88" s="197"/>
      <c r="Q88" s="197"/>
      <c r="R88" s="197"/>
      <c r="S88" s="197"/>
      <c r="T88" s="198"/>
      <c r="U88" s="180"/>
      <c r="V88" s="180"/>
      <c r="W88" s="180"/>
      <c r="X88" s="180"/>
      <c r="Y88" s="180"/>
      <c r="Z88" s="180"/>
      <c r="AA88" s="180"/>
      <c r="AB88" s="180"/>
      <c r="AC88" s="180"/>
      <c r="AD88" s="180"/>
      <c r="AE88" s="180"/>
      <c r="AF88" s="180"/>
      <c r="AG88" s="180"/>
      <c r="AH88" s="180"/>
      <c r="AI88" s="180"/>
      <c r="AJ88" s="180"/>
      <c r="AK88" s="180"/>
      <c r="AL88" s="180"/>
      <c r="AM88" s="125" t="s">
        <v>27</v>
      </c>
      <c r="AN88" s="147"/>
    </row>
    <row r="89" spans="2:40" ht="30" customHeight="1" thickBot="1" x14ac:dyDescent="0.2">
      <c r="B89" s="207"/>
      <c r="C89" s="208"/>
      <c r="D89" s="226" t="s">
        <v>246</v>
      </c>
      <c r="E89" s="227"/>
      <c r="F89" s="227"/>
      <c r="G89" s="227"/>
      <c r="H89" s="227"/>
      <c r="I89" s="227"/>
      <c r="J89" s="227"/>
      <c r="K89" s="227"/>
      <c r="L89" s="227"/>
      <c r="M89" s="227"/>
      <c r="N89" s="227"/>
      <c r="O89" s="227"/>
      <c r="P89" s="227"/>
      <c r="Q89" s="227"/>
      <c r="R89" s="227"/>
      <c r="S89" s="227"/>
      <c r="T89" s="228"/>
      <c r="U89" s="182"/>
      <c r="V89" s="182"/>
      <c r="W89" s="182"/>
      <c r="X89" s="182"/>
      <c r="Y89" s="182"/>
      <c r="Z89" s="182"/>
      <c r="AA89" s="182"/>
      <c r="AB89" s="182"/>
      <c r="AC89" s="182"/>
      <c r="AD89" s="182"/>
      <c r="AE89" s="182"/>
      <c r="AF89" s="182"/>
      <c r="AG89" s="182"/>
      <c r="AH89" s="182"/>
      <c r="AI89" s="182"/>
      <c r="AJ89" s="182"/>
      <c r="AK89" s="182"/>
      <c r="AL89" s="182"/>
      <c r="AM89" s="182"/>
      <c r="AN89" s="183"/>
    </row>
    <row r="90" spans="2:40" ht="30" customHeight="1" thickBot="1" x14ac:dyDescent="0.2">
      <c r="B90" s="207"/>
      <c r="C90" s="208"/>
      <c r="D90" s="128"/>
      <c r="E90" s="197" t="s">
        <v>235</v>
      </c>
      <c r="F90" s="197"/>
      <c r="G90" s="197"/>
      <c r="H90" s="197"/>
      <c r="I90" s="197"/>
      <c r="J90" s="197"/>
      <c r="K90" s="197"/>
      <c r="L90" s="197"/>
      <c r="M90" s="197"/>
      <c r="N90" s="197"/>
      <c r="O90" s="197"/>
      <c r="P90" s="197"/>
      <c r="Q90" s="197"/>
      <c r="R90" s="197"/>
      <c r="S90" s="197"/>
      <c r="T90" s="198"/>
      <c r="U90" s="180"/>
      <c r="V90" s="180"/>
      <c r="W90" s="180"/>
      <c r="X90" s="180"/>
      <c r="Y90" s="180"/>
      <c r="Z90" s="180"/>
      <c r="AA90" s="180"/>
      <c r="AB90" s="180"/>
      <c r="AC90" s="180"/>
      <c r="AD90" s="180"/>
      <c r="AE90" s="180"/>
      <c r="AF90" s="180"/>
      <c r="AG90" s="180"/>
      <c r="AH90" s="180"/>
      <c r="AI90" s="180"/>
      <c r="AJ90" s="180"/>
      <c r="AK90" s="180"/>
      <c r="AL90" s="180"/>
      <c r="AM90" s="125" t="s">
        <v>27</v>
      </c>
      <c r="AN90" s="147"/>
    </row>
    <row r="91" spans="2:40" ht="30" customHeight="1" thickBot="1" x14ac:dyDescent="0.2">
      <c r="B91" s="207"/>
      <c r="C91" s="208"/>
      <c r="D91" s="128"/>
      <c r="E91" s="197" t="s">
        <v>247</v>
      </c>
      <c r="F91" s="197"/>
      <c r="G91" s="197"/>
      <c r="H91" s="197"/>
      <c r="I91" s="197"/>
      <c r="J91" s="197"/>
      <c r="K91" s="197"/>
      <c r="L91" s="197"/>
      <c r="M91" s="197"/>
      <c r="N91" s="197"/>
      <c r="O91" s="197"/>
      <c r="P91" s="197"/>
      <c r="Q91" s="197"/>
      <c r="R91" s="197"/>
      <c r="S91" s="197"/>
      <c r="T91" s="198"/>
      <c r="U91" s="180"/>
      <c r="V91" s="180"/>
      <c r="W91" s="180"/>
      <c r="X91" s="180"/>
      <c r="Y91" s="180"/>
      <c r="Z91" s="180"/>
      <c r="AA91" s="180"/>
      <c r="AB91" s="180"/>
      <c r="AC91" s="180"/>
      <c r="AD91" s="180"/>
      <c r="AE91" s="180"/>
      <c r="AF91" s="180"/>
      <c r="AG91" s="180"/>
      <c r="AH91" s="180"/>
      <c r="AI91" s="180"/>
      <c r="AJ91" s="180"/>
      <c r="AK91" s="180"/>
      <c r="AL91" s="180"/>
      <c r="AM91" s="125" t="s">
        <v>27</v>
      </c>
      <c r="AN91" s="147"/>
    </row>
    <row r="92" spans="2:40" ht="30" customHeight="1" thickBot="1" x14ac:dyDescent="0.2">
      <c r="B92" s="207"/>
      <c r="C92" s="208"/>
      <c r="D92" s="128"/>
      <c r="E92" s="197" t="s">
        <v>248</v>
      </c>
      <c r="F92" s="197"/>
      <c r="G92" s="197"/>
      <c r="H92" s="197"/>
      <c r="I92" s="197"/>
      <c r="J92" s="197"/>
      <c r="K92" s="197"/>
      <c r="L92" s="197"/>
      <c r="M92" s="197"/>
      <c r="N92" s="197"/>
      <c r="O92" s="197"/>
      <c r="P92" s="197"/>
      <c r="Q92" s="197"/>
      <c r="R92" s="197"/>
      <c r="S92" s="197"/>
      <c r="T92" s="198"/>
      <c r="U92" s="180"/>
      <c r="V92" s="180"/>
      <c r="W92" s="180"/>
      <c r="X92" s="180"/>
      <c r="Y92" s="180"/>
      <c r="Z92" s="180"/>
      <c r="AA92" s="180"/>
      <c r="AB92" s="180"/>
      <c r="AC92" s="180"/>
      <c r="AD92" s="180"/>
      <c r="AE92" s="180"/>
      <c r="AF92" s="180"/>
      <c r="AG92" s="180"/>
      <c r="AH92" s="180"/>
      <c r="AI92" s="180"/>
      <c r="AJ92" s="180"/>
      <c r="AK92" s="180"/>
      <c r="AL92" s="180"/>
      <c r="AM92" s="125" t="s">
        <v>27</v>
      </c>
      <c r="AN92" s="147"/>
    </row>
    <row r="93" spans="2:40" ht="30" customHeight="1" thickBot="1" x14ac:dyDescent="0.2">
      <c r="B93" s="207"/>
      <c r="C93" s="208"/>
      <c r="D93" s="128"/>
      <c r="E93" s="197" t="s">
        <v>249</v>
      </c>
      <c r="F93" s="197"/>
      <c r="G93" s="197"/>
      <c r="H93" s="197"/>
      <c r="I93" s="197"/>
      <c r="J93" s="197"/>
      <c r="K93" s="197"/>
      <c r="L93" s="197"/>
      <c r="M93" s="197"/>
      <c r="N93" s="197"/>
      <c r="O93" s="197"/>
      <c r="P93" s="197"/>
      <c r="Q93" s="197"/>
      <c r="R93" s="197"/>
      <c r="S93" s="197"/>
      <c r="T93" s="198"/>
      <c r="U93" s="180"/>
      <c r="V93" s="180"/>
      <c r="W93" s="180"/>
      <c r="X93" s="180"/>
      <c r="Y93" s="180"/>
      <c r="Z93" s="180"/>
      <c r="AA93" s="180"/>
      <c r="AB93" s="180"/>
      <c r="AC93" s="180"/>
      <c r="AD93" s="180"/>
      <c r="AE93" s="180"/>
      <c r="AF93" s="180"/>
      <c r="AG93" s="180"/>
      <c r="AH93" s="180"/>
      <c r="AI93" s="180"/>
      <c r="AJ93" s="180"/>
      <c r="AK93" s="180"/>
      <c r="AL93" s="180"/>
      <c r="AM93" s="125" t="s">
        <v>27</v>
      </c>
      <c r="AN93" s="147"/>
    </row>
    <row r="94" spans="2:40" ht="30" customHeight="1" thickBot="1" x14ac:dyDescent="0.2">
      <c r="B94" s="207"/>
      <c r="C94" s="208"/>
      <c r="D94" s="128"/>
      <c r="E94" s="197" t="s">
        <v>250</v>
      </c>
      <c r="F94" s="197"/>
      <c r="G94" s="197"/>
      <c r="H94" s="197"/>
      <c r="I94" s="197"/>
      <c r="J94" s="197"/>
      <c r="K94" s="197"/>
      <c r="L94" s="197"/>
      <c r="M94" s="197"/>
      <c r="N94" s="197"/>
      <c r="O94" s="197"/>
      <c r="P94" s="197"/>
      <c r="Q94" s="197"/>
      <c r="R94" s="197"/>
      <c r="S94" s="197"/>
      <c r="T94" s="198"/>
      <c r="U94" s="180"/>
      <c r="V94" s="180"/>
      <c r="W94" s="180"/>
      <c r="X94" s="180"/>
      <c r="Y94" s="180"/>
      <c r="Z94" s="180"/>
      <c r="AA94" s="180"/>
      <c r="AB94" s="180"/>
      <c r="AC94" s="180"/>
      <c r="AD94" s="180"/>
      <c r="AE94" s="180"/>
      <c r="AF94" s="180"/>
      <c r="AG94" s="180"/>
      <c r="AH94" s="180"/>
      <c r="AI94" s="180"/>
      <c r="AJ94" s="180"/>
      <c r="AK94" s="180"/>
      <c r="AL94" s="180"/>
      <c r="AM94" s="125" t="s">
        <v>27</v>
      </c>
      <c r="AN94" s="147"/>
    </row>
    <row r="95" spans="2:40" ht="30" customHeight="1" thickBot="1" x14ac:dyDescent="0.2">
      <c r="B95" s="207"/>
      <c r="C95" s="208"/>
      <c r="D95" s="128"/>
      <c r="E95" s="197" t="s">
        <v>229</v>
      </c>
      <c r="F95" s="197"/>
      <c r="G95" s="197"/>
      <c r="H95" s="197"/>
      <c r="I95" s="197"/>
      <c r="J95" s="197"/>
      <c r="K95" s="197"/>
      <c r="L95" s="197"/>
      <c r="M95" s="197"/>
      <c r="N95" s="197"/>
      <c r="O95" s="197"/>
      <c r="P95" s="197"/>
      <c r="Q95" s="197"/>
      <c r="R95" s="197"/>
      <c r="S95" s="197"/>
      <c r="T95" s="198"/>
      <c r="U95" s="180"/>
      <c r="V95" s="180"/>
      <c r="W95" s="180"/>
      <c r="X95" s="180"/>
      <c r="Y95" s="180"/>
      <c r="Z95" s="180"/>
      <c r="AA95" s="180"/>
      <c r="AB95" s="180"/>
      <c r="AC95" s="180"/>
      <c r="AD95" s="180"/>
      <c r="AE95" s="180"/>
      <c r="AF95" s="180"/>
      <c r="AG95" s="180"/>
      <c r="AH95" s="180"/>
      <c r="AI95" s="180"/>
      <c r="AJ95" s="180"/>
      <c r="AK95" s="180"/>
      <c r="AL95" s="180"/>
      <c r="AM95" s="125" t="s">
        <v>27</v>
      </c>
      <c r="AN95" s="147"/>
    </row>
    <row r="96" spans="2:40" ht="30" customHeight="1" thickBot="1" x14ac:dyDescent="0.2">
      <c r="B96" s="207"/>
      <c r="C96" s="208"/>
      <c r="D96" s="128"/>
      <c r="E96" s="197" t="s">
        <v>229</v>
      </c>
      <c r="F96" s="197"/>
      <c r="G96" s="197"/>
      <c r="H96" s="197"/>
      <c r="I96" s="197"/>
      <c r="J96" s="197"/>
      <c r="K96" s="197"/>
      <c r="L96" s="197"/>
      <c r="M96" s="197"/>
      <c r="N96" s="197"/>
      <c r="O96" s="197"/>
      <c r="P96" s="197"/>
      <c r="Q96" s="197"/>
      <c r="R96" s="197"/>
      <c r="S96" s="197"/>
      <c r="T96" s="198"/>
      <c r="U96" s="180"/>
      <c r="V96" s="180"/>
      <c r="W96" s="180"/>
      <c r="X96" s="180"/>
      <c r="Y96" s="180"/>
      <c r="Z96" s="180"/>
      <c r="AA96" s="180"/>
      <c r="AB96" s="180"/>
      <c r="AC96" s="180"/>
      <c r="AD96" s="180"/>
      <c r="AE96" s="180"/>
      <c r="AF96" s="180"/>
      <c r="AG96" s="180"/>
      <c r="AH96" s="180"/>
      <c r="AI96" s="180"/>
      <c r="AJ96" s="180"/>
      <c r="AK96" s="180"/>
      <c r="AL96" s="180"/>
      <c r="AM96" s="125" t="s">
        <v>27</v>
      </c>
      <c r="AN96" s="147"/>
    </row>
    <row r="97" spans="2:40" ht="30" customHeight="1" thickBot="1" x14ac:dyDescent="0.2">
      <c r="B97" s="207"/>
      <c r="C97" s="208"/>
      <c r="D97" s="128"/>
      <c r="E97" s="197" t="s">
        <v>229</v>
      </c>
      <c r="F97" s="197"/>
      <c r="G97" s="197"/>
      <c r="H97" s="197"/>
      <c r="I97" s="197"/>
      <c r="J97" s="197"/>
      <c r="K97" s="197"/>
      <c r="L97" s="197"/>
      <c r="M97" s="197"/>
      <c r="N97" s="197"/>
      <c r="O97" s="197"/>
      <c r="P97" s="197"/>
      <c r="Q97" s="197"/>
      <c r="R97" s="197"/>
      <c r="S97" s="197"/>
      <c r="T97" s="198"/>
      <c r="U97" s="180"/>
      <c r="V97" s="180"/>
      <c r="W97" s="180"/>
      <c r="X97" s="180"/>
      <c r="Y97" s="180"/>
      <c r="Z97" s="180"/>
      <c r="AA97" s="180"/>
      <c r="AB97" s="180"/>
      <c r="AC97" s="180"/>
      <c r="AD97" s="180"/>
      <c r="AE97" s="180"/>
      <c r="AF97" s="180"/>
      <c r="AG97" s="180"/>
      <c r="AH97" s="180"/>
      <c r="AI97" s="180"/>
      <c r="AJ97" s="180"/>
      <c r="AK97" s="180"/>
      <c r="AL97" s="180"/>
      <c r="AM97" s="125" t="s">
        <v>27</v>
      </c>
      <c r="AN97" s="147"/>
    </row>
    <row r="98" spans="2:40" ht="30" customHeight="1" thickBot="1" x14ac:dyDescent="0.2">
      <c r="B98" s="207"/>
      <c r="C98" s="208"/>
      <c r="D98" s="226" t="s">
        <v>251</v>
      </c>
      <c r="E98" s="227"/>
      <c r="F98" s="227"/>
      <c r="G98" s="227"/>
      <c r="H98" s="227"/>
      <c r="I98" s="227"/>
      <c r="J98" s="227"/>
      <c r="K98" s="227"/>
      <c r="L98" s="227"/>
      <c r="M98" s="227"/>
      <c r="N98" s="227"/>
      <c r="O98" s="227"/>
      <c r="P98" s="227"/>
      <c r="Q98" s="227"/>
      <c r="R98" s="227"/>
      <c r="S98" s="227"/>
      <c r="T98" s="228"/>
      <c r="U98" s="182"/>
      <c r="V98" s="182"/>
      <c r="W98" s="182"/>
      <c r="X98" s="182"/>
      <c r="Y98" s="182"/>
      <c r="Z98" s="182"/>
      <c r="AA98" s="182"/>
      <c r="AB98" s="182"/>
      <c r="AC98" s="182"/>
      <c r="AD98" s="182"/>
      <c r="AE98" s="182"/>
      <c r="AF98" s="182"/>
      <c r="AG98" s="182"/>
      <c r="AH98" s="182"/>
      <c r="AI98" s="182"/>
      <c r="AJ98" s="182"/>
      <c r="AK98" s="182"/>
      <c r="AL98" s="182"/>
      <c r="AM98" s="182"/>
      <c r="AN98" s="183"/>
    </row>
    <row r="99" spans="2:40" ht="30" customHeight="1" thickBot="1" x14ac:dyDescent="0.2">
      <c r="B99" s="207"/>
      <c r="C99" s="208"/>
      <c r="D99" s="128"/>
      <c r="E99" s="197" t="s">
        <v>252</v>
      </c>
      <c r="F99" s="197"/>
      <c r="G99" s="197"/>
      <c r="H99" s="197"/>
      <c r="I99" s="197"/>
      <c r="J99" s="197"/>
      <c r="K99" s="197"/>
      <c r="L99" s="197"/>
      <c r="M99" s="197"/>
      <c r="N99" s="197"/>
      <c r="O99" s="197"/>
      <c r="P99" s="197"/>
      <c r="Q99" s="197"/>
      <c r="R99" s="197"/>
      <c r="S99" s="197"/>
      <c r="T99" s="198"/>
      <c r="U99" s="180"/>
      <c r="V99" s="180"/>
      <c r="W99" s="180"/>
      <c r="X99" s="180"/>
      <c r="Y99" s="180"/>
      <c r="Z99" s="180"/>
      <c r="AA99" s="180"/>
      <c r="AB99" s="180"/>
      <c r="AC99" s="180"/>
      <c r="AD99" s="180"/>
      <c r="AE99" s="180"/>
      <c r="AF99" s="180"/>
      <c r="AG99" s="180"/>
      <c r="AH99" s="180"/>
      <c r="AI99" s="180"/>
      <c r="AJ99" s="180"/>
      <c r="AK99" s="180"/>
      <c r="AL99" s="180"/>
      <c r="AM99" s="125" t="s">
        <v>27</v>
      </c>
      <c r="AN99" s="147"/>
    </row>
    <row r="100" spans="2:40" ht="30" customHeight="1" thickBot="1" x14ac:dyDescent="0.2">
      <c r="B100" s="211"/>
      <c r="C100" s="212"/>
      <c r="D100" s="133"/>
      <c r="E100" s="214" t="s">
        <v>229</v>
      </c>
      <c r="F100" s="214"/>
      <c r="G100" s="214"/>
      <c r="H100" s="214"/>
      <c r="I100" s="214"/>
      <c r="J100" s="214"/>
      <c r="K100" s="214"/>
      <c r="L100" s="214"/>
      <c r="M100" s="214"/>
      <c r="N100" s="214"/>
      <c r="O100" s="214"/>
      <c r="P100" s="214"/>
      <c r="Q100" s="214"/>
      <c r="R100" s="214"/>
      <c r="S100" s="214"/>
      <c r="T100" s="215"/>
      <c r="U100" s="181"/>
      <c r="V100" s="181"/>
      <c r="W100" s="181"/>
      <c r="X100" s="181"/>
      <c r="Y100" s="181"/>
      <c r="Z100" s="181"/>
      <c r="AA100" s="181"/>
      <c r="AB100" s="181"/>
      <c r="AC100" s="181"/>
      <c r="AD100" s="181"/>
      <c r="AE100" s="181"/>
      <c r="AF100" s="181"/>
      <c r="AG100" s="181"/>
      <c r="AH100" s="181"/>
      <c r="AI100" s="181"/>
      <c r="AJ100" s="181"/>
      <c r="AK100" s="181"/>
      <c r="AL100" s="181"/>
      <c r="AM100" s="132" t="s">
        <v>27</v>
      </c>
      <c r="AN100" s="148"/>
    </row>
    <row r="101" spans="2:40" ht="30" customHeight="1" thickTop="1" thickBot="1" x14ac:dyDescent="0.2">
      <c r="B101" s="207" t="s">
        <v>266</v>
      </c>
      <c r="C101" s="208"/>
      <c r="D101" s="242" t="s">
        <v>258</v>
      </c>
      <c r="E101" s="243"/>
      <c r="F101" s="243"/>
      <c r="G101" s="243"/>
      <c r="H101" s="243"/>
      <c r="I101" s="243"/>
      <c r="J101" s="243"/>
      <c r="K101" s="243"/>
      <c r="L101" s="243"/>
      <c r="M101" s="243"/>
      <c r="N101" s="243"/>
      <c r="O101" s="243"/>
      <c r="P101" s="243"/>
      <c r="Q101" s="243"/>
      <c r="R101" s="243"/>
      <c r="S101" s="243"/>
      <c r="T101" s="244"/>
      <c r="U101" s="182"/>
      <c r="V101" s="182"/>
      <c r="W101" s="182"/>
      <c r="X101" s="182"/>
      <c r="Y101" s="182"/>
      <c r="Z101" s="182"/>
      <c r="AA101" s="182"/>
      <c r="AB101" s="182"/>
      <c r="AC101" s="182"/>
      <c r="AD101" s="182"/>
      <c r="AE101" s="182"/>
      <c r="AF101" s="182"/>
      <c r="AG101" s="182"/>
      <c r="AH101" s="182"/>
      <c r="AI101" s="182"/>
      <c r="AJ101" s="182"/>
      <c r="AK101" s="182"/>
      <c r="AL101" s="182"/>
      <c r="AM101" s="182"/>
      <c r="AN101" s="183"/>
    </row>
    <row r="102" spans="2:40" ht="30" customHeight="1" thickBot="1" x14ac:dyDescent="0.2">
      <c r="B102" s="207"/>
      <c r="C102" s="208"/>
      <c r="D102" s="128"/>
      <c r="E102" s="197" t="s">
        <v>259</v>
      </c>
      <c r="F102" s="197"/>
      <c r="G102" s="197"/>
      <c r="H102" s="197"/>
      <c r="I102" s="197"/>
      <c r="J102" s="197"/>
      <c r="K102" s="197"/>
      <c r="L102" s="197"/>
      <c r="M102" s="197"/>
      <c r="N102" s="197"/>
      <c r="O102" s="197"/>
      <c r="P102" s="197"/>
      <c r="Q102" s="197"/>
      <c r="R102" s="197"/>
      <c r="S102" s="197"/>
      <c r="T102" s="198"/>
      <c r="U102" s="180"/>
      <c r="V102" s="180"/>
      <c r="W102" s="180"/>
      <c r="X102" s="180"/>
      <c r="Y102" s="180"/>
      <c r="Z102" s="180"/>
      <c r="AA102" s="180"/>
      <c r="AB102" s="180"/>
      <c r="AC102" s="180"/>
      <c r="AD102" s="180"/>
      <c r="AE102" s="180"/>
      <c r="AF102" s="180"/>
      <c r="AG102" s="180"/>
      <c r="AH102" s="180"/>
      <c r="AI102" s="180"/>
      <c r="AJ102" s="180"/>
      <c r="AK102" s="180"/>
      <c r="AL102" s="180"/>
      <c r="AM102" s="125" t="s">
        <v>27</v>
      </c>
      <c r="AN102" s="171"/>
    </row>
    <row r="103" spans="2:40" ht="30" customHeight="1" thickBot="1" x14ac:dyDescent="0.2">
      <c r="B103" s="207"/>
      <c r="C103" s="208"/>
      <c r="D103" s="128"/>
      <c r="E103" s="197" t="s">
        <v>229</v>
      </c>
      <c r="F103" s="197"/>
      <c r="G103" s="197"/>
      <c r="H103" s="197"/>
      <c r="I103" s="197"/>
      <c r="J103" s="197"/>
      <c r="K103" s="197"/>
      <c r="L103" s="197"/>
      <c r="M103" s="197"/>
      <c r="N103" s="197"/>
      <c r="O103" s="197"/>
      <c r="P103" s="197"/>
      <c r="Q103" s="197"/>
      <c r="R103" s="197"/>
      <c r="S103" s="197"/>
      <c r="T103" s="198"/>
      <c r="U103" s="180"/>
      <c r="V103" s="180"/>
      <c r="W103" s="180"/>
      <c r="X103" s="180"/>
      <c r="Y103" s="180"/>
      <c r="Z103" s="180"/>
      <c r="AA103" s="180"/>
      <c r="AB103" s="180"/>
      <c r="AC103" s="180"/>
      <c r="AD103" s="180"/>
      <c r="AE103" s="180"/>
      <c r="AF103" s="180"/>
      <c r="AG103" s="180"/>
      <c r="AH103" s="180"/>
      <c r="AI103" s="180"/>
      <c r="AJ103" s="180"/>
      <c r="AK103" s="180"/>
      <c r="AL103" s="180"/>
      <c r="AM103" s="125" t="s">
        <v>27</v>
      </c>
      <c r="AN103" s="171"/>
    </row>
    <row r="104" spans="2:40" ht="30" customHeight="1" thickBot="1" x14ac:dyDescent="0.2">
      <c r="B104" s="207"/>
      <c r="C104" s="208"/>
      <c r="D104" s="226" t="s">
        <v>261</v>
      </c>
      <c r="E104" s="227"/>
      <c r="F104" s="227"/>
      <c r="G104" s="227"/>
      <c r="H104" s="227"/>
      <c r="I104" s="227"/>
      <c r="J104" s="227"/>
      <c r="K104" s="227"/>
      <c r="L104" s="227"/>
      <c r="M104" s="227"/>
      <c r="N104" s="227"/>
      <c r="O104" s="227"/>
      <c r="P104" s="227"/>
      <c r="Q104" s="227"/>
      <c r="R104" s="227"/>
      <c r="S104" s="227"/>
      <c r="T104" s="228"/>
      <c r="U104" s="182"/>
      <c r="V104" s="182"/>
      <c r="W104" s="182"/>
      <c r="X104" s="182"/>
      <c r="Y104" s="182"/>
      <c r="Z104" s="182"/>
      <c r="AA104" s="182"/>
      <c r="AB104" s="182"/>
      <c r="AC104" s="182"/>
      <c r="AD104" s="182"/>
      <c r="AE104" s="182"/>
      <c r="AF104" s="182"/>
      <c r="AG104" s="182"/>
      <c r="AH104" s="182"/>
      <c r="AI104" s="182"/>
      <c r="AJ104" s="182"/>
      <c r="AK104" s="182"/>
      <c r="AL104" s="182"/>
      <c r="AM104" s="182"/>
      <c r="AN104" s="183"/>
    </row>
    <row r="105" spans="2:40" ht="30" customHeight="1" thickBot="1" x14ac:dyDescent="0.2">
      <c r="B105" s="207"/>
      <c r="C105" s="208"/>
      <c r="D105" s="128"/>
      <c r="E105" s="197" t="s">
        <v>262</v>
      </c>
      <c r="F105" s="197"/>
      <c r="G105" s="197"/>
      <c r="H105" s="197"/>
      <c r="I105" s="197"/>
      <c r="J105" s="197"/>
      <c r="K105" s="197"/>
      <c r="L105" s="197"/>
      <c r="M105" s="197"/>
      <c r="N105" s="197"/>
      <c r="O105" s="197"/>
      <c r="P105" s="197"/>
      <c r="Q105" s="197"/>
      <c r="R105" s="197"/>
      <c r="S105" s="197"/>
      <c r="T105" s="198"/>
      <c r="U105" s="180"/>
      <c r="V105" s="180"/>
      <c r="W105" s="180"/>
      <c r="X105" s="180"/>
      <c r="Y105" s="180"/>
      <c r="Z105" s="180"/>
      <c r="AA105" s="180"/>
      <c r="AB105" s="180"/>
      <c r="AC105" s="180"/>
      <c r="AD105" s="180"/>
      <c r="AE105" s="180"/>
      <c r="AF105" s="180"/>
      <c r="AG105" s="180"/>
      <c r="AH105" s="180"/>
      <c r="AI105" s="180"/>
      <c r="AJ105" s="180"/>
      <c r="AK105" s="180"/>
      <c r="AL105" s="180"/>
      <c r="AM105" s="125" t="s">
        <v>27</v>
      </c>
      <c r="AN105" s="171"/>
    </row>
    <row r="106" spans="2:40" ht="30" customHeight="1" thickBot="1" x14ac:dyDescent="0.2">
      <c r="B106" s="207"/>
      <c r="C106" s="208"/>
      <c r="D106" s="128"/>
      <c r="E106" s="197" t="s">
        <v>229</v>
      </c>
      <c r="F106" s="197"/>
      <c r="G106" s="197"/>
      <c r="H106" s="197"/>
      <c r="I106" s="197"/>
      <c r="J106" s="197"/>
      <c r="K106" s="197"/>
      <c r="L106" s="197"/>
      <c r="M106" s="197"/>
      <c r="N106" s="197"/>
      <c r="O106" s="197"/>
      <c r="P106" s="197"/>
      <c r="Q106" s="197"/>
      <c r="R106" s="197"/>
      <c r="S106" s="197"/>
      <c r="T106" s="198"/>
      <c r="U106" s="180"/>
      <c r="V106" s="180"/>
      <c r="W106" s="180"/>
      <c r="X106" s="180"/>
      <c r="Y106" s="180"/>
      <c r="Z106" s="180"/>
      <c r="AA106" s="180"/>
      <c r="AB106" s="180"/>
      <c r="AC106" s="180"/>
      <c r="AD106" s="180"/>
      <c r="AE106" s="180"/>
      <c r="AF106" s="180"/>
      <c r="AG106" s="180"/>
      <c r="AH106" s="180"/>
      <c r="AI106" s="180"/>
      <c r="AJ106" s="180"/>
      <c r="AK106" s="180"/>
      <c r="AL106" s="180"/>
      <c r="AM106" s="125" t="s">
        <v>27</v>
      </c>
      <c r="AN106" s="171"/>
    </row>
    <row r="107" spans="2:40" ht="30" customHeight="1" thickBot="1" x14ac:dyDescent="0.2">
      <c r="B107" s="207"/>
      <c r="C107" s="208"/>
      <c r="D107" s="226" t="s">
        <v>264</v>
      </c>
      <c r="E107" s="227"/>
      <c r="F107" s="227"/>
      <c r="G107" s="227"/>
      <c r="H107" s="227"/>
      <c r="I107" s="227"/>
      <c r="J107" s="227"/>
      <c r="K107" s="227"/>
      <c r="L107" s="227"/>
      <c r="M107" s="227"/>
      <c r="N107" s="227"/>
      <c r="O107" s="227"/>
      <c r="P107" s="227"/>
      <c r="Q107" s="227"/>
      <c r="R107" s="227"/>
      <c r="S107" s="227"/>
      <c r="T107" s="228"/>
      <c r="U107" s="182"/>
      <c r="V107" s="182"/>
      <c r="W107" s="182"/>
      <c r="X107" s="182"/>
      <c r="Y107" s="182"/>
      <c r="Z107" s="182"/>
      <c r="AA107" s="182"/>
      <c r="AB107" s="182"/>
      <c r="AC107" s="182"/>
      <c r="AD107" s="182"/>
      <c r="AE107" s="182"/>
      <c r="AF107" s="182"/>
      <c r="AG107" s="182"/>
      <c r="AH107" s="182"/>
      <c r="AI107" s="182"/>
      <c r="AJ107" s="182"/>
      <c r="AK107" s="182"/>
      <c r="AL107" s="182"/>
      <c r="AM107" s="182"/>
      <c r="AN107" s="183"/>
    </row>
    <row r="108" spans="2:40" ht="30" customHeight="1" thickBot="1" x14ac:dyDescent="0.2">
      <c r="B108" s="207"/>
      <c r="C108" s="208"/>
      <c r="D108" s="128"/>
      <c r="E108" s="197" t="s">
        <v>265</v>
      </c>
      <c r="F108" s="197"/>
      <c r="G108" s="197"/>
      <c r="H108" s="197"/>
      <c r="I108" s="197"/>
      <c r="J108" s="197"/>
      <c r="K108" s="197"/>
      <c r="L108" s="197"/>
      <c r="M108" s="197"/>
      <c r="N108" s="197"/>
      <c r="O108" s="197"/>
      <c r="P108" s="197"/>
      <c r="Q108" s="197"/>
      <c r="R108" s="197"/>
      <c r="S108" s="197"/>
      <c r="T108" s="198"/>
      <c r="U108" s="180"/>
      <c r="V108" s="180"/>
      <c r="W108" s="180"/>
      <c r="X108" s="180"/>
      <c r="Y108" s="180"/>
      <c r="Z108" s="180"/>
      <c r="AA108" s="180"/>
      <c r="AB108" s="180"/>
      <c r="AC108" s="180"/>
      <c r="AD108" s="180"/>
      <c r="AE108" s="180"/>
      <c r="AF108" s="180"/>
      <c r="AG108" s="180"/>
      <c r="AH108" s="180"/>
      <c r="AI108" s="180"/>
      <c r="AJ108" s="180"/>
      <c r="AK108" s="180"/>
      <c r="AL108" s="180"/>
      <c r="AM108" s="125" t="s">
        <v>27</v>
      </c>
      <c r="AN108" s="171"/>
    </row>
    <row r="109" spans="2:40" ht="30" customHeight="1" thickBot="1" x14ac:dyDescent="0.2">
      <c r="B109" s="207"/>
      <c r="C109" s="208"/>
      <c r="D109" s="128"/>
      <c r="E109" s="197" t="s">
        <v>229</v>
      </c>
      <c r="F109" s="197"/>
      <c r="G109" s="197"/>
      <c r="H109" s="197"/>
      <c r="I109" s="197"/>
      <c r="J109" s="197"/>
      <c r="K109" s="197"/>
      <c r="L109" s="197"/>
      <c r="M109" s="197"/>
      <c r="N109" s="197"/>
      <c r="O109" s="197"/>
      <c r="P109" s="197"/>
      <c r="Q109" s="197"/>
      <c r="R109" s="197"/>
      <c r="S109" s="197"/>
      <c r="T109" s="198"/>
      <c r="U109" s="180"/>
      <c r="V109" s="180"/>
      <c r="W109" s="180"/>
      <c r="X109" s="180"/>
      <c r="Y109" s="180"/>
      <c r="Z109" s="180"/>
      <c r="AA109" s="180"/>
      <c r="AB109" s="180"/>
      <c r="AC109" s="180"/>
      <c r="AD109" s="180"/>
      <c r="AE109" s="180"/>
      <c r="AF109" s="180"/>
      <c r="AG109" s="180"/>
      <c r="AH109" s="180"/>
      <c r="AI109" s="180"/>
      <c r="AJ109" s="180"/>
      <c r="AK109" s="180"/>
      <c r="AL109" s="180"/>
      <c r="AM109" s="125" t="s">
        <v>27</v>
      </c>
      <c r="AN109" s="171"/>
    </row>
    <row r="110" spans="2:40" ht="30" customHeight="1" thickBot="1" x14ac:dyDescent="0.2">
      <c r="B110" s="220"/>
      <c r="C110" s="221"/>
      <c r="D110" s="238" t="s">
        <v>253</v>
      </c>
      <c r="E110" s="239"/>
      <c r="F110" s="239"/>
      <c r="G110" s="239"/>
      <c r="H110" s="239"/>
      <c r="I110" s="239"/>
      <c r="J110" s="239"/>
      <c r="K110" s="239"/>
      <c r="L110" s="239"/>
      <c r="M110" s="239"/>
      <c r="N110" s="239"/>
      <c r="O110" s="239"/>
      <c r="P110" s="239"/>
      <c r="Q110" s="239"/>
      <c r="R110" s="239"/>
      <c r="S110" s="239"/>
      <c r="T110" s="240"/>
      <c r="U110" s="180"/>
      <c r="V110" s="180"/>
      <c r="W110" s="180"/>
      <c r="X110" s="180"/>
      <c r="Y110" s="180"/>
      <c r="Z110" s="180"/>
      <c r="AA110" s="180"/>
      <c r="AB110" s="180"/>
      <c r="AC110" s="180"/>
      <c r="AD110" s="180"/>
      <c r="AE110" s="180"/>
      <c r="AF110" s="180"/>
      <c r="AG110" s="180"/>
      <c r="AH110" s="180"/>
      <c r="AI110" s="180"/>
      <c r="AJ110" s="180"/>
      <c r="AK110" s="180"/>
      <c r="AL110" s="180"/>
      <c r="AM110" s="125" t="s">
        <v>27</v>
      </c>
      <c r="AN110" s="171"/>
    </row>
  </sheetData>
  <mergeCells count="227">
    <mergeCell ref="U17:AN17"/>
    <mergeCell ref="U43:AL43"/>
    <mergeCell ref="U51:AL51"/>
    <mergeCell ref="U52:AL52"/>
    <mergeCell ref="U48:AL48"/>
    <mergeCell ref="U49:AL49"/>
    <mergeCell ref="U50:AN50"/>
    <mergeCell ref="U54:AN54"/>
    <mergeCell ref="U57:AN57"/>
    <mergeCell ref="U26:AL26"/>
    <mergeCell ref="U24:AN24"/>
    <mergeCell ref="U40:AL40"/>
    <mergeCell ref="U47:AL47"/>
    <mergeCell ref="U18:AL18"/>
    <mergeCell ref="U55:AL55"/>
    <mergeCell ref="U56:AL56"/>
    <mergeCell ref="U53:AL53"/>
    <mergeCell ref="U44:AL44"/>
    <mergeCell ref="U45:AL45"/>
    <mergeCell ref="U46:AL46"/>
    <mergeCell ref="U41:AL41"/>
    <mergeCell ref="U42:AL42"/>
    <mergeCell ref="U37:AL37"/>
    <mergeCell ref="U34:AL34"/>
    <mergeCell ref="U16:AN16"/>
    <mergeCell ref="U15:AN15"/>
    <mergeCell ref="U14:AN14"/>
    <mergeCell ref="U13:AN13"/>
    <mergeCell ref="U12:AN12"/>
    <mergeCell ref="U11:AN11"/>
    <mergeCell ref="U10:AN10"/>
    <mergeCell ref="U9:AN9"/>
    <mergeCell ref="U8:AN8"/>
    <mergeCell ref="U7:AN7"/>
    <mergeCell ref="U6:AN6"/>
    <mergeCell ref="U5:AN5"/>
    <mergeCell ref="U4:AN4"/>
    <mergeCell ref="U3:AN3"/>
    <mergeCell ref="U19:AN19"/>
    <mergeCell ref="D101:T101"/>
    <mergeCell ref="E100:T100"/>
    <mergeCell ref="E99:T99"/>
    <mergeCell ref="D98:T98"/>
    <mergeCell ref="D29:T29"/>
    <mergeCell ref="E46:T46"/>
    <mergeCell ref="E45:T45"/>
    <mergeCell ref="E44:T44"/>
    <mergeCell ref="E43:T43"/>
    <mergeCell ref="E42:T42"/>
    <mergeCell ref="E41:T41"/>
    <mergeCell ref="E56:T56"/>
    <mergeCell ref="E55:T55"/>
    <mergeCell ref="D54:T54"/>
    <mergeCell ref="E53:T53"/>
    <mergeCell ref="E52:T52"/>
    <mergeCell ref="E51:T51"/>
    <mergeCell ref="D50:T50"/>
    <mergeCell ref="B2:AN2"/>
    <mergeCell ref="U23:AL23"/>
    <mergeCell ref="U22:AL22"/>
    <mergeCell ref="U21:AL21"/>
    <mergeCell ref="U25:AL25"/>
    <mergeCell ref="D110:T110"/>
    <mergeCell ref="E109:T109"/>
    <mergeCell ref="E108:T108"/>
    <mergeCell ref="D107:T107"/>
    <mergeCell ref="E106:T106"/>
    <mergeCell ref="E105:T105"/>
    <mergeCell ref="D104:T104"/>
    <mergeCell ref="E103:T103"/>
    <mergeCell ref="E102:T102"/>
    <mergeCell ref="E97:T97"/>
    <mergeCell ref="E96:T96"/>
    <mergeCell ref="E95:T95"/>
    <mergeCell ref="E94:T94"/>
    <mergeCell ref="E93:T93"/>
    <mergeCell ref="E92:T92"/>
    <mergeCell ref="E91:T91"/>
    <mergeCell ref="E90:T90"/>
    <mergeCell ref="D89:T89"/>
    <mergeCell ref="D30:T30"/>
    <mergeCell ref="B3:C7"/>
    <mergeCell ref="D8:T8"/>
    <mergeCell ref="B8:C13"/>
    <mergeCell ref="D7:T7"/>
    <mergeCell ref="D6:T6"/>
    <mergeCell ref="D5:T5"/>
    <mergeCell ref="D4:T4"/>
    <mergeCell ref="D3:T3"/>
    <mergeCell ref="E18:T18"/>
    <mergeCell ref="E17:T17"/>
    <mergeCell ref="E16:T16"/>
    <mergeCell ref="D15:T15"/>
    <mergeCell ref="D14:T14"/>
    <mergeCell ref="D13:T13"/>
    <mergeCell ref="D12:T12"/>
    <mergeCell ref="D11:T11"/>
    <mergeCell ref="D10:T10"/>
    <mergeCell ref="D9:T9"/>
    <mergeCell ref="B49:C56"/>
    <mergeCell ref="B57:C100"/>
    <mergeCell ref="E66:T66"/>
    <mergeCell ref="E65:T65"/>
    <mergeCell ref="D64:T64"/>
    <mergeCell ref="E63:T63"/>
    <mergeCell ref="E62:T62"/>
    <mergeCell ref="E61:T61"/>
    <mergeCell ref="D60:T60"/>
    <mergeCell ref="E59:T59"/>
    <mergeCell ref="B101:C110"/>
    <mergeCell ref="E74:T74"/>
    <mergeCell ref="E73:T73"/>
    <mergeCell ref="E72:T72"/>
    <mergeCell ref="E71:T71"/>
    <mergeCell ref="E70:T70"/>
    <mergeCell ref="E69:T69"/>
    <mergeCell ref="E68:T68"/>
    <mergeCell ref="E67:T67"/>
    <mergeCell ref="E88:T88"/>
    <mergeCell ref="E87:T87"/>
    <mergeCell ref="E86:T86"/>
    <mergeCell ref="E85:T85"/>
    <mergeCell ref="E84:T84"/>
    <mergeCell ref="E83:T83"/>
    <mergeCell ref="E82:T82"/>
    <mergeCell ref="E81:T81"/>
    <mergeCell ref="E80:T80"/>
    <mergeCell ref="D79:T79"/>
    <mergeCell ref="E78:T78"/>
    <mergeCell ref="E77:T77"/>
    <mergeCell ref="E76:T76"/>
    <mergeCell ref="D75:T75"/>
    <mergeCell ref="U35:AL35"/>
    <mergeCell ref="U36:AL36"/>
    <mergeCell ref="U32:AL32"/>
    <mergeCell ref="D28:T28"/>
    <mergeCell ref="D37:T37"/>
    <mergeCell ref="D36:T36"/>
    <mergeCell ref="D35:T35"/>
    <mergeCell ref="B40:C48"/>
    <mergeCell ref="D47:T47"/>
    <mergeCell ref="D40:T40"/>
    <mergeCell ref="D48:T48"/>
    <mergeCell ref="D34:T34"/>
    <mergeCell ref="B14:C39"/>
    <mergeCell ref="D39:T39"/>
    <mergeCell ref="U39:AN39"/>
    <mergeCell ref="U28:AL28"/>
    <mergeCell ref="U29:AL29"/>
    <mergeCell ref="U30:AL30"/>
    <mergeCell ref="U31:AL31"/>
    <mergeCell ref="U33:AL33"/>
    <mergeCell ref="D33:T33"/>
    <mergeCell ref="D32:T32"/>
    <mergeCell ref="D31:T31"/>
    <mergeCell ref="D27:T27"/>
    <mergeCell ref="BM20:CD20"/>
    <mergeCell ref="BM21:CD21"/>
    <mergeCell ref="E22:T22"/>
    <mergeCell ref="E21:T21"/>
    <mergeCell ref="E20:T20"/>
    <mergeCell ref="D19:T19"/>
    <mergeCell ref="U20:AL20"/>
    <mergeCell ref="U27:AC27"/>
    <mergeCell ref="AE27:AM27"/>
    <mergeCell ref="E26:T26"/>
    <mergeCell ref="E25:T25"/>
    <mergeCell ref="D24:T24"/>
    <mergeCell ref="E23:T23"/>
    <mergeCell ref="U72:AL72"/>
    <mergeCell ref="E58:T58"/>
    <mergeCell ref="D57:T57"/>
    <mergeCell ref="D49:T49"/>
    <mergeCell ref="U58:AL58"/>
    <mergeCell ref="U59:AL59"/>
    <mergeCell ref="U61:AL61"/>
    <mergeCell ref="U62:AL62"/>
    <mergeCell ref="U63:AL63"/>
    <mergeCell ref="U65:AL65"/>
    <mergeCell ref="U80:AL80"/>
    <mergeCell ref="U81:AL81"/>
    <mergeCell ref="U82:AL82"/>
    <mergeCell ref="U83:AL83"/>
    <mergeCell ref="U89:AN89"/>
    <mergeCell ref="U85:AL85"/>
    <mergeCell ref="D38:T38"/>
    <mergeCell ref="U38:AL38"/>
    <mergeCell ref="U73:AL73"/>
    <mergeCell ref="U74:AL74"/>
    <mergeCell ref="U76:AL76"/>
    <mergeCell ref="U77:AL77"/>
    <mergeCell ref="U78:AL78"/>
    <mergeCell ref="U84:AL84"/>
    <mergeCell ref="U75:AN75"/>
    <mergeCell ref="U79:AN79"/>
    <mergeCell ref="U66:AL66"/>
    <mergeCell ref="U67:AL67"/>
    <mergeCell ref="U69:AL69"/>
    <mergeCell ref="U68:AL68"/>
    <mergeCell ref="U64:AN64"/>
    <mergeCell ref="U60:AN60"/>
    <mergeCell ref="U70:AL70"/>
    <mergeCell ref="U71:AL71"/>
    <mergeCell ref="U110:AL110"/>
    <mergeCell ref="U102:AL102"/>
    <mergeCell ref="U103:AL103"/>
    <mergeCell ref="U105:AL105"/>
    <mergeCell ref="U106:AL106"/>
    <mergeCell ref="U108:AL108"/>
    <mergeCell ref="U109:AL109"/>
    <mergeCell ref="U86:AL86"/>
    <mergeCell ref="U87:AL87"/>
    <mergeCell ref="U88:AL88"/>
    <mergeCell ref="U100:AL100"/>
    <mergeCell ref="U99:AL99"/>
    <mergeCell ref="U98:AN98"/>
    <mergeCell ref="U101:AN101"/>
    <mergeCell ref="U104:AN104"/>
    <mergeCell ref="U107:AN107"/>
    <mergeCell ref="U90:AL90"/>
    <mergeCell ref="U91:AL91"/>
    <mergeCell ref="U92:AL92"/>
    <mergeCell ref="U93:AL93"/>
    <mergeCell ref="U94:AL94"/>
    <mergeCell ref="U96:AL96"/>
    <mergeCell ref="U97:AL97"/>
    <mergeCell ref="U95:AL95"/>
  </mergeCells>
  <phoneticPr fontId="4"/>
  <dataValidations count="5">
    <dataValidation showDropDown="1" showInputMessage="1" showErrorMessage="1" sqref="AM18" xr:uid="{00000000-0002-0000-0000-000000000000}"/>
    <dataValidation type="list" allowBlank="1" showInputMessage="1" showErrorMessage="1" sqref="U16:AN16" xr:uid="{00000000-0002-0000-0000-000001000000}">
      <formula1>$BE$13:$BE$16</formula1>
    </dataValidation>
    <dataValidation type="list" allowBlank="1" showInputMessage="1" showErrorMessage="1" sqref="U19:AN19 U24:AN24 U39:AN39" xr:uid="{00000000-0002-0000-0000-000002000000}">
      <formula1>$BF$13:$BF$15</formula1>
    </dataValidation>
    <dataValidation type="list" allowBlank="1" showInputMessage="1" showErrorMessage="1" sqref="U14:AN14" xr:uid="{00000000-0002-0000-0000-000003000000}">
      <formula1>$BB$13:$BB$16</formula1>
    </dataValidation>
    <dataValidation type="list" allowBlank="1" showInputMessage="1" showErrorMessage="1" sqref="U17:AN17" xr:uid="{00000000-0002-0000-0000-000004000000}">
      <formula1>$BG$13:$BG$17</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N26"/>
  <sheetViews>
    <sheetView view="pageLayout" topLeftCell="A28" zoomScaleNormal="85" workbookViewId="0">
      <selection activeCell="BA46" sqref="BA46"/>
    </sheetView>
  </sheetViews>
  <sheetFormatPr defaultColWidth="2.5" defaultRowHeight="18.75" customHeight="1" x14ac:dyDescent="0.15"/>
  <cols>
    <col min="1" max="1" width="2.5" style="2"/>
    <col min="2" max="2" width="2.5" style="2" customWidth="1"/>
    <col min="3" max="3" width="3" style="2" customWidth="1"/>
    <col min="4" max="4" width="3.25" style="2" customWidth="1"/>
    <col min="5" max="39" width="2.5" style="2"/>
    <col min="40" max="40" width="2.5" style="2" customWidth="1"/>
    <col min="41" max="16384" width="2.5" style="2"/>
  </cols>
  <sheetData>
    <row r="2" spans="1:40" ht="18.75" customHeight="1" x14ac:dyDescent="0.15">
      <c r="A2" s="351" t="s">
        <v>289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3" spans="1:40" ht="18.75"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row>
    <row r="4" spans="1:40" ht="18.75" customHeight="1" thickBot="1" x14ac:dyDescent="0.2"/>
    <row r="5" spans="1:40" ht="33.75" customHeight="1" x14ac:dyDescent="0.15">
      <c r="C5" s="675" t="s">
        <v>62</v>
      </c>
      <c r="D5" s="676"/>
      <c r="E5" s="676"/>
      <c r="F5" s="676"/>
      <c r="G5" s="676"/>
      <c r="H5" s="676"/>
      <c r="I5" s="676"/>
      <c r="J5" s="676"/>
      <c r="K5" s="676"/>
      <c r="L5" s="676"/>
      <c r="M5" s="676"/>
      <c r="N5" s="676"/>
      <c r="O5" s="676"/>
      <c r="P5" s="676"/>
      <c r="Q5" s="676"/>
      <c r="R5" s="676"/>
      <c r="S5" s="677"/>
      <c r="T5" s="680" t="str">
        <f>IF(入力ページ!U15="","",入力ページ!U15)</f>
        <v/>
      </c>
      <c r="U5" s="681"/>
      <c r="V5" s="681"/>
      <c r="W5" s="681"/>
      <c r="X5" s="681"/>
      <c r="Y5" s="681"/>
      <c r="Z5" s="681"/>
      <c r="AA5" s="682"/>
      <c r="AB5" s="96"/>
      <c r="AC5" s="96"/>
      <c r="AD5" s="96"/>
      <c r="AE5" s="96"/>
      <c r="AF5" s="96"/>
      <c r="AG5" s="96"/>
      <c r="AH5" s="96"/>
      <c r="AI5" s="96"/>
      <c r="AJ5" s="96"/>
      <c r="AK5" s="96"/>
      <c r="AL5" s="96"/>
      <c r="AM5" s="7"/>
    </row>
    <row r="6" spans="1:40" ht="33.75" customHeight="1" thickBot="1" x14ac:dyDescent="0.2">
      <c r="C6" s="678" t="s">
        <v>109</v>
      </c>
      <c r="D6" s="679"/>
      <c r="E6" s="679"/>
      <c r="F6" s="679"/>
      <c r="G6" s="679"/>
      <c r="H6" s="679"/>
      <c r="I6" s="679"/>
      <c r="J6" s="679"/>
      <c r="K6" s="679"/>
      <c r="L6" s="679"/>
      <c r="M6" s="679"/>
      <c r="N6" s="679"/>
      <c r="O6" s="679"/>
      <c r="P6" s="679"/>
      <c r="Q6" s="679"/>
      <c r="R6" s="679"/>
      <c r="S6" s="679"/>
      <c r="T6" s="683" t="str">
        <f>IF(入力ページ!U16="","",入力ページ!U16)&amp;"人槽"</f>
        <v>人槽</v>
      </c>
      <c r="U6" s="684"/>
      <c r="V6" s="684"/>
      <c r="W6" s="684"/>
      <c r="X6" s="684"/>
      <c r="Y6" s="684"/>
      <c r="Z6" s="684"/>
      <c r="AA6" s="685"/>
      <c r="AB6" s="96"/>
      <c r="AC6" s="96"/>
      <c r="AD6" s="96"/>
      <c r="AE6" s="96"/>
      <c r="AF6" s="96"/>
      <c r="AG6" s="96"/>
      <c r="AH6" s="96"/>
      <c r="AI6" s="96"/>
      <c r="AJ6" s="96"/>
      <c r="AK6" s="96"/>
      <c r="AL6" s="96"/>
      <c r="AM6" s="7"/>
    </row>
    <row r="7" spans="1:40" ht="22.5" customHeight="1" x14ac:dyDescent="0.15"/>
    <row r="8" spans="1:40" ht="22.5" customHeight="1" x14ac:dyDescent="0.15"/>
    <row r="9" spans="1:40" ht="22.5" customHeight="1" x14ac:dyDescent="0.15"/>
    <row r="10" spans="1:40" ht="30" customHeight="1" x14ac:dyDescent="0.15">
      <c r="C10" s="95"/>
      <c r="D10" s="728" t="e">
        <f>"設置費用　"&amp;TEXT(AB25,"#,##0"&amp;"円")</f>
        <v>#VALUE!</v>
      </c>
      <c r="E10" s="728"/>
      <c r="F10" s="728"/>
      <c r="G10" s="728"/>
      <c r="H10" s="728"/>
      <c r="I10" s="728"/>
      <c r="J10" s="728"/>
      <c r="K10" s="728"/>
      <c r="L10" s="728"/>
      <c r="M10" s="728"/>
      <c r="N10" s="728"/>
      <c r="O10" s="728"/>
      <c r="P10" s="17"/>
    </row>
    <row r="11" spans="1:40" ht="22.5" customHeight="1" x14ac:dyDescent="0.15"/>
    <row r="12" spans="1:40" ht="22.5" customHeight="1" thickBot="1" x14ac:dyDescent="0.2">
      <c r="AF12" s="2" t="s">
        <v>99</v>
      </c>
    </row>
    <row r="13" spans="1:40" ht="30.75" customHeight="1" thickBot="1" x14ac:dyDescent="0.2">
      <c r="C13" s="689" t="s">
        <v>319</v>
      </c>
      <c r="D13" s="687"/>
      <c r="E13" s="687"/>
      <c r="F13" s="687"/>
      <c r="G13" s="687"/>
      <c r="H13" s="687"/>
      <c r="I13" s="687"/>
      <c r="J13" s="687"/>
      <c r="K13" s="687"/>
      <c r="L13" s="687"/>
      <c r="M13" s="687"/>
      <c r="N13" s="687"/>
      <c r="O13" s="687"/>
      <c r="P13" s="687"/>
      <c r="Q13" s="687"/>
      <c r="R13" s="687"/>
      <c r="S13" s="687"/>
      <c r="T13" s="687" t="s">
        <v>88</v>
      </c>
      <c r="U13" s="687"/>
      <c r="V13" s="687"/>
      <c r="W13" s="687"/>
      <c r="X13" s="687"/>
      <c r="Y13" s="687"/>
      <c r="Z13" s="687"/>
      <c r="AA13" s="687"/>
      <c r="AB13" s="687" t="s">
        <v>281</v>
      </c>
      <c r="AC13" s="687"/>
      <c r="AD13" s="687"/>
      <c r="AE13" s="687"/>
      <c r="AF13" s="687"/>
      <c r="AG13" s="687"/>
      <c r="AH13" s="687"/>
      <c r="AI13" s="687"/>
      <c r="AJ13" s="729" t="s">
        <v>112</v>
      </c>
      <c r="AK13" s="729"/>
      <c r="AL13" s="729"/>
      <c r="AM13" s="730"/>
    </row>
    <row r="14" spans="1:40" ht="31.5" customHeight="1" thickBot="1" x14ac:dyDescent="0.2">
      <c r="C14" s="690" t="s">
        <v>176</v>
      </c>
      <c r="D14" s="691"/>
      <c r="E14" s="691"/>
      <c r="F14" s="691"/>
      <c r="G14" s="691"/>
      <c r="H14" s="691"/>
      <c r="I14" s="691"/>
      <c r="J14" s="691"/>
      <c r="K14" s="691"/>
      <c r="L14" s="691"/>
      <c r="M14" s="691"/>
      <c r="N14" s="691"/>
      <c r="O14" s="691"/>
      <c r="P14" s="691"/>
      <c r="Q14" s="691"/>
      <c r="R14" s="691"/>
      <c r="S14" s="692"/>
      <c r="T14" s="698" t="str">
        <f>IF(入力ページ!U40="","",入力ページ!U40)</f>
        <v/>
      </c>
      <c r="U14" s="698"/>
      <c r="V14" s="698"/>
      <c r="W14" s="698"/>
      <c r="X14" s="698"/>
      <c r="Y14" s="698"/>
      <c r="Z14" s="698"/>
      <c r="AA14" s="698"/>
      <c r="AB14" s="698" t="str">
        <f>IF(入力ページ!U40="","",入力ページ!U40)</f>
        <v/>
      </c>
      <c r="AC14" s="698"/>
      <c r="AD14" s="698"/>
      <c r="AE14" s="698"/>
      <c r="AF14" s="698"/>
      <c r="AG14" s="698"/>
      <c r="AH14" s="698"/>
      <c r="AI14" s="698"/>
      <c r="AJ14" s="724"/>
      <c r="AK14" s="725"/>
      <c r="AL14" s="725"/>
      <c r="AM14" s="726"/>
    </row>
    <row r="15" spans="1:40" ht="31.5" customHeight="1" thickTop="1" x14ac:dyDescent="0.15">
      <c r="C15" s="693" t="s">
        <v>177</v>
      </c>
      <c r="D15" s="694"/>
      <c r="E15" s="694"/>
      <c r="F15" s="694"/>
      <c r="G15" s="694"/>
      <c r="H15" s="694"/>
      <c r="I15" s="694"/>
      <c r="J15" s="694"/>
      <c r="K15" s="694"/>
      <c r="L15" s="694"/>
      <c r="M15" s="694"/>
      <c r="N15" s="694"/>
      <c r="O15" s="694"/>
      <c r="P15" s="694"/>
      <c r="Q15" s="694"/>
      <c r="R15" s="694"/>
      <c r="S15" s="695"/>
      <c r="T15" s="699" t="str">
        <f>IF(入力ページ!U47="","",入力ページ!U47)</f>
        <v/>
      </c>
      <c r="U15" s="699"/>
      <c r="V15" s="699"/>
      <c r="W15" s="699"/>
      <c r="X15" s="699"/>
      <c r="Y15" s="699"/>
      <c r="Z15" s="699"/>
      <c r="AA15" s="699"/>
      <c r="AB15" s="699" t="str">
        <f>IF(入力ページ!U47="","",入力ページ!U47)</f>
        <v/>
      </c>
      <c r="AC15" s="699"/>
      <c r="AD15" s="699"/>
      <c r="AE15" s="699"/>
      <c r="AF15" s="699"/>
      <c r="AG15" s="699"/>
      <c r="AH15" s="699"/>
      <c r="AI15" s="699"/>
      <c r="AJ15" s="272"/>
      <c r="AK15" s="273"/>
      <c r="AL15" s="273"/>
      <c r="AM15" s="727"/>
    </row>
    <row r="16" spans="1:40" ht="31.5" customHeight="1" x14ac:dyDescent="0.15">
      <c r="C16" s="701" t="s">
        <v>110</v>
      </c>
      <c r="D16" s="702"/>
      <c r="E16" s="697" t="s">
        <v>290</v>
      </c>
      <c r="F16" s="697"/>
      <c r="G16" s="697"/>
      <c r="H16" s="697"/>
      <c r="I16" s="697"/>
      <c r="J16" s="697"/>
      <c r="K16" s="697"/>
      <c r="L16" s="697"/>
      <c r="M16" s="697"/>
      <c r="N16" s="697"/>
      <c r="O16" s="697"/>
      <c r="P16" s="697"/>
      <c r="Q16" s="697"/>
      <c r="R16" s="697"/>
      <c r="S16" s="697"/>
      <c r="T16" s="700" t="str">
        <f>IF(入力ページ!U41="","",入力ページ!U41)</f>
        <v/>
      </c>
      <c r="U16" s="700"/>
      <c r="V16" s="700"/>
      <c r="W16" s="700"/>
      <c r="X16" s="700"/>
      <c r="Y16" s="700"/>
      <c r="Z16" s="700"/>
      <c r="AA16" s="700"/>
      <c r="AB16" s="700" t="str">
        <f>IF(入力ページ!U41="","",入力ページ!U41)</f>
        <v/>
      </c>
      <c r="AC16" s="700"/>
      <c r="AD16" s="700"/>
      <c r="AE16" s="700"/>
      <c r="AF16" s="700"/>
      <c r="AG16" s="700"/>
      <c r="AH16" s="700"/>
      <c r="AI16" s="700"/>
      <c r="AJ16" s="731"/>
      <c r="AK16" s="731"/>
      <c r="AL16" s="731"/>
      <c r="AM16" s="732"/>
    </row>
    <row r="17" spans="3:39" ht="31.5" customHeight="1" x14ac:dyDescent="0.15">
      <c r="C17" s="701"/>
      <c r="D17" s="702"/>
      <c r="E17" s="696" t="s">
        <v>291</v>
      </c>
      <c r="F17" s="696"/>
      <c r="G17" s="696"/>
      <c r="H17" s="696"/>
      <c r="I17" s="696"/>
      <c r="J17" s="696"/>
      <c r="K17" s="696"/>
      <c r="L17" s="696"/>
      <c r="M17" s="696"/>
      <c r="N17" s="696"/>
      <c r="O17" s="696"/>
      <c r="P17" s="696"/>
      <c r="Q17" s="696"/>
      <c r="R17" s="696"/>
      <c r="S17" s="696"/>
      <c r="T17" s="688" t="str">
        <f>IF(入力ページ!U42="","",入力ページ!U42)</f>
        <v/>
      </c>
      <c r="U17" s="688"/>
      <c r="V17" s="688"/>
      <c r="W17" s="688"/>
      <c r="X17" s="688"/>
      <c r="Y17" s="688"/>
      <c r="Z17" s="688"/>
      <c r="AA17" s="688"/>
      <c r="AB17" s="688" t="str">
        <f>IF(入力ページ!U42="","",入力ページ!U42)</f>
        <v/>
      </c>
      <c r="AC17" s="688"/>
      <c r="AD17" s="688"/>
      <c r="AE17" s="688"/>
      <c r="AF17" s="688"/>
      <c r="AG17" s="688"/>
      <c r="AH17" s="688"/>
      <c r="AI17" s="688"/>
      <c r="AJ17" s="733"/>
      <c r="AK17" s="733"/>
      <c r="AL17" s="733"/>
      <c r="AM17" s="734"/>
    </row>
    <row r="18" spans="3:39" ht="31.5" customHeight="1" x14ac:dyDescent="0.15">
      <c r="C18" s="701"/>
      <c r="D18" s="702"/>
      <c r="E18" s="686" t="s">
        <v>292</v>
      </c>
      <c r="F18" s="686"/>
      <c r="G18" s="686"/>
      <c r="H18" s="686"/>
      <c r="I18" s="686"/>
      <c r="J18" s="686"/>
      <c r="K18" s="686"/>
      <c r="L18" s="686"/>
      <c r="M18" s="686"/>
      <c r="N18" s="686"/>
      <c r="O18" s="686"/>
      <c r="P18" s="686"/>
      <c r="Q18" s="686"/>
      <c r="R18" s="686"/>
      <c r="S18" s="686"/>
      <c r="T18" s="688" t="str">
        <f>IF(入力ページ!U43="","",入力ページ!U43)</f>
        <v/>
      </c>
      <c r="U18" s="688"/>
      <c r="V18" s="688"/>
      <c r="W18" s="688"/>
      <c r="X18" s="688"/>
      <c r="Y18" s="688"/>
      <c r="Z18" s="688"/>
      <c r="AA18" s="688"/>
      <c r="AB18" s="688" t="str">
        <f>IF(入力ページ!U43="","",入力ページ!U43)</f>
        <v/>
      </c>
      <c r="AC18" s="688"/>
      <c r="AD18" s="688"/>
      <c r="AE18" s="688"/>
      <c r="AF18" s="688"/>
      <c r="AG18" s="688"/>
      <c r="AH18" s="688"/>
      <c r="AI18" s="688"/>
      <c r="AJ18" s="733"/>
      <c r="AK18" s="733"/>
      <c r="AL18" s="733"/>
      <c r="AM18" s="734"/>
    </row>
    <row r="19" spans="3:39" ht="31.5" customHeight="1" x14ac:dyDescent="0.15">
      <c r="C19" s="701"/>
      <c r="D19" s="702"/>
      <c r="E19" s="696" t="s">
        <v>293</v>
      </c>
      <c r="F19" s="696"/>
      <c r="G19" s="696"/>
      <c r="H19" s="696"/>
      <c r="I19" s="696"/>
      <c r="J19" s="696"/>
      <c r="K19" s="696"/>
      <c r="L19" s="696"/>
      <c r="M19" s="696"/>
      <c r="N19" s="696"/>
      <c r="O19" s="696"/>
      <c r="P19" s="696"/>
      <c r="Q19" s="696"/>
      <c r="R19" s="696"/>
      <c r="S19" s="696"/>
      <c r="T19" s="688" t="str">
        <f>IF(入力ページ!U44="","",入力ページ!U44)</f>
        <v/>
      </c>
      <c r="U19" s="688"/>
      <c r="V19" s="688"/>
      <c r="W19" s="688"/>
      <c r="X19" s="688"/>
      <c r="Y19" s="688"/>
      <c r="Z19" s="688"/>
      <c r="AA19" s="688"/>
      <c r="AB19" s="688" t="str">
        <f>IF(入力ページ!U44="","",入力ページ!U44)</f>
        <v/>
      </c>
      <c r="AC19" s="688"/>
      <c r="AD19" s="688"/>
      <c r="AE19" s="688"/>
      <c r="AF19" s="688"/>
      <c r="AG19" s="688"/>
      <c r="AH19" s="688"/>
      <c r="AI19" s="688"/>
      <c r="AJ19" s="733"/>
      <c r="AK19" s="733"/>
      <c r="AL19" s="733"/>
      <c r="AM19" s="734"/>
    </row>
    <row r="20" spans="3:39" ht="31.5" customHeight="1" x14ac:dyDescent="0.15">
      <c r="C20" s="701"/>
      <c r="D20" s="702"/>
      <c r="E20" s="696" t="s">
        <v>294</v>
      </c>
      <c r="F20" s="696"/>
      <c r="G20" s="696"/>
      <c r="H20" s="696"/>
      <c r="I20" s="696"/>
      <c r="J20" s="696"/>
      <c r="K20" s="696"/>
      <c r="L20" s="696"/>
      <c r="M20" s="696"/>
      <c r="N20" s="696"/>
      <c r="O20" s="696"/>
      <c r="P20" s="696"/>
      <c r="Q20" s="696"/>
      <c r="R20" s="696"/>
      <c r="S20" s="696"/>
      <c r="T20" s="688" t="str">
        <f>IF(入力ページ!U45="","",入力ページ!U45)</f>
        <v/>
      </c>
      <c r="U20" s="688"/>
      <c r="V20" s="688"/>
      <c r="W20" s="688"/>
      <c r="X20" s="688"/>
      <c r="Y20" s="688"/>
      <c r="Z20" s="688"/>
      <c r="AA20" s="688"/>
      <c r="AB20" s="688" t="str">
        <f>IF(入力ページ!U45="","",入力ページ!U45)</f>
        <v/>
      </c>
      <c r="AC20" s="688"/>
      <c r="AD20" s="688"/>
      <c r="AE20" s="688"/>
      <c r="AF20" s="688"/>
      <c r="AG20" s="688"/>
      <c r="AH20" s="688"/>
      <c r="AI20" s="688"/>
      <c r="AJ20" s="733"/>
      <c r="AK20" s="733"/>
      <c r="AL20" s="733"/>
      <c r="AM20" s="734"/>
    </row>
    <row r="21" spans="3:39" ht="31.5" customHeight="1" thickBot="1" x14ac:dyDescent="0.2">
      <c r="C21" s="703"/>
      <c r="D21" s="704"/>
      <c r="E21" s="735" t="s">
        <v>295</v>
      </c>
      <c r="F21" s="735"/>
      <c r="G21" s="735"/>
      <c r="H21" s="735"/>
      <c r="I21" s="735"/>
      <c r="J21" s="735"/>
      <c r="K21" s="735"/>
      <c r="L21" s="735"/>
      <c r="M21" s="735"/>
      <c r="N21" s="735"/>
      <c r="O21" s="735"/>
      <c r="P21" s="735"/>
      <c r="Q21" s="735"/>
      <c r="R21" s="735"/>
      <c r="S21" s="735"/>
      <c r="T21" s="705" t="str">
        <f>IF(入力ページ!U46="","",入力ページ!U46)</f>
        <v/>
      </c>
      <c r="U21" s="705"/>
      <c r="V21" s="705"/>
      <c r="W21" s="705"/>
      <c r="X21" s="705"/>
      <c r="Y21" s="705"/>
      <c r="Z21" s="705"/>
      <c r="AA21" s="705"/>
      <c r="AB21" s="705" t="str">
        <f>IF(入力ページ!U46="","",入力ページ!U46)</f>
        <v/>
      </c>
      <c r="AC21" s="705"/>
      <c r="AD21" s="705"/>
      <c r="AE21" s="705"/>
      <c r="AF21" s="705"/>
      <c r="AG21" s="705"/>
      <c r="AH21" s="705"/>
      <c r="AI21" s="705"/>
      <c r="AJ21" s="722"/>
      <c r="AK21" s="722"/>
      <c r="AL21" s="722"/>
      <c r="AM21" s="723"/>
    </row>
    <row r="22" spans="3:39" ht="31.5" customHeight="1" thickTop="1" thickBot="1" x14ac:dyDescent="0.2">
      <c r="C22" s="693" t="s">
        <v>178</v>
      </c>
      <c r="D22" s="694"/>
      <c r="E22" s="694"/>
      <c r="F22" s="694"/>
      <c r="G22" s="694"/>
      <c r="H22" s="694"/>
      <c r="I22" s="694"/>
      <c r="J22" s="694"/>
      <c r="K22" s="694"/>
      <c r="L22" s="694"/>
      <c r="M22" s="694"/>
      <c r="N22" s="694"/>
      <c r="O22" s="694"/>
      <c r="P22" s="694"/>
      <c r="Q22" s="694"/>
      <c r="R22" s="694"/>
      <c r="S22" s="694"/>
      <c r="T22" s="699" t="str">
        <f>IF(入力ページ!U48="","",入力ページ!U48)</f>
        <v/>
      </c>
      <c r="U22" s="699"/>
      <c r="V22" s="699"/>
      <c r="W22" s="699"/>
      <c r="X22" s="699"/>
      <c r="Y22" s="699"/>
      <c r="Z22" s="699"/>
      <c r="AA22" s="699"/>
      <c r="AB22" s="699" t="str">
        <f>IF(入力ページ!U48="","",入力ページ!U48)</f>
        <v/>
      </c>
      <c r="AC22" s="699"/>
      <c r="AD22" s="699"/>
      <c r="AE22" s="699"/>
      <c r="AF22" s="699"/>
      <c r="AG22" s="699"/>
      <c r="AH22" s="699"/>
      <c r="AI22" s="699"/>
      <c r="AJ22" s="710"/>
      <c r="AK22" s="710"/>
      <c r="AL22" s="710"/>
      <c r="AM22" s="711"/>
    </row>
    <row r="23" spans="3:39" ht="39" customHeight="1" x14ac:dyDescent="0.15">
      <c r="C23" s="714" t="s">
        <v>173</v>
      </c>
      <c r="D23" s="715"/>
      <c r="E23" s="715"/>
      <c r="F23" s="715"/>
      <c r="G23" s="715"/>
      <c r="H23" s="715"/>
      <c r="I23" s="715"/>
      <c r="J23" s="715"/>
      <c r="K23" s="715"/>
      <c r="L23" s="715"/>
      <c r="M23" s="715"/>
      <c r="N23" s="715"/>
      <c r="O23" s="715"/>
      <c r="P23" s="715"/>
      <c r="Q23" s="715"/>
      <c r="R23" s="715"/>
      <c r="S23" s="715"/>
      <c r="T23" s="721" t="e">
        <f>T14+T15+T22</f>
        <v>#VALUE!</v>
      </c>
      <c r="U23" s="721"/>
      <c r="V23" s="721"/>
      <c r="W23" s="721"/>
      <c r="X23" s="721"/>
      <c r="Y23" s="721"/>
      <c r="Z23" s="721"/>
      <c r="AA23" s="721"/>
      <c r="AB23" s="721" t="e">
        <f>AB14+AB15+AB22</f>
        <v>#VALUE!</v>
      </c>
      <c r="AC23" s="721"/>
      <c r="AD23" s="721"/>
      <c r="AE23" s="721"/>
      <c r="AF23" s="721"/>
      <c r="AG23" s="721"/>
      <c r="AH23" s="721"/>
      <c r="AI23" s="721"/>
      <c r="AJ23" s="712"/>
      <c r="AK23" s="712"/>
      <c r="AL23" s="712"/>
      <c r="AM23" s="713"/>
    </row>
    <row r="24" spans="3:39" ht="39" customHeight="1" thickBot="1" x14ac:dyDescent="0.2">
      <c r="C24" s="718" t="s">
        <v>174</v>
      </c>
      <c r="D24" s="719"/>
      <c r="E24" s="719"/>
      <c r="F24" s="719"/>
      <c r="G24" s="719"/>
      <c r="H24" s="719"/>
      <c r="I24" s="719"/>
      <c r="J24" s="719"/>
      <c r="K24" s="719"/>
      <c r="L24" s="719"/>
      <c r="M24" s="719"/>
      <c r="N24" s="719"/>
      <c r="O24" s="719"/>
      <c r="P24" s="719"/>
      <c r="Q24" s="719"/>
      <c r="R24" s="719"/>
      <c r="S24" s="719"/>
      <c r="T24" s="720" t="e">
        <f>T23*0.1</f>
        <v>#VALUE!</v>
      </c>
      <c r="U24" s="720"/>
      <c r="V24" s="720"/>
      <c r="W24" s="720"/>
      <c r="X24" s="720"/>
      <c r="Y24" s="720"/>
      <c r="Z24" s="720"/>
      <c r="AA24" s="720"/>
      <c r="AB24" s="720" t="e">
        <f>AB23*0.1</f>
        <v>#VALUE!</v>
      </c>
      <c r="AC24" s="720"/>
      <c r="AD24" s="720"/>
      <c r="AE24" s="720"/>
      <c r="AF24" s="720"/>
      <c r="AG24" s="720"/>
      <c r="AH24" s="720"/>
      <c r="AI24" s="720"/>
      <c r="AJ24" s="706"/>
      <c r="AK24" s="706"/>
      <c r="AL24" s="706"/>
      <c r="AM24" s="707"/>
    </row>
    <row r="25" spans="3:39" ht="39" customHeight="1" thickTop="1" thickBot="1" x14ac:dyDescent="0.2">
      <c r="C25" s="716" t="s">
        <v>175</v>
      </c>
      <c r="D25" s="717"/>
      <c r="E25" s="717"/>
      <c r="F25" s="717"/>
      <c r="G25" s="717"/>
      <c r="H25" s="717"/>
      <c r="I25" s="717"/>
      <c r="J25" s="717"/>
      <c r="K25" s="717"/>
      <c r="L25" s="717"/>
      <c r="M25" s="717"/>
      <c r="N25" s="717"/>
      <c r="O25" s="717"/>
      <c r="P25" s="717"/>
      <c r="Q25" s="717"/>
      <c r="R25" s="717"/>
      <c r="S25" s="717"/>
      <c r="T25" s="632" t="e">
        <f>SUM(T23:AA24)</f>
        <v>#VALUE!</v>
      </c>
      <c r="U25" s="632"/>
      <c r="V25" s="632"/>
      <c r="W25" s="632"/>
      <c r="X25" s="632"/>
      <c r="Y25" s="632"/>
      <c r="Z25" s="632"/>
      <c r="AA25" s="632"/>
      <c r="AB25" s="632" t="e">
        <f>SUM(AB23:AI24)</f>
        <v>#VALUE!</v>
      </c>
      <c r="AC25" s="632"/>
      <c r="AD25" s="632"/>
      <c r="AE25" s="632"/>
      <c r="AF25" s="632"/>
      <c r="AG25" s="632"/>
      <c r="AH25" s="632"/>
      <c r="AI25" s="632"/>
      <c r="AJ25" s="708"/>
      <c r="AK25" s="708"/>
      <c r="AL25" s="708"/>
      <c r="AM25" s="709"/>
    </row>
    <row r="26" spans="3:39" ht="18.75" customHeight="1" x14ac:dyDescent="0.15">
      <c r="C26" s="47" t="s">
        <v>328</v>
      </c>
    </row>
  </sheetData>
  <mergeCells count="59">
    <mergeCell ref="A2:AN3"/>
    <mergeCell ref="AJ21:AM21"/>
    <mergeCell ref="AJ14:AM14"/>
    <mergeCell ref="AJ15:AM15"/>
    <mergeCell ref="D10:O10"/>
    <mergeCell ref="AJ13:AM13"/>
    <mergeCell ref="AB17:AI17"/>
    <mergeCell ref="AB18:AI18"/>
    <mergeCell ref="AJ16:AM16"/>
    <mergeCell ref="AJ17:AM17"/>
    <mergeCell ref="AJ18:AM18"/>
    <mergeCell ref="AJ19:AM19"/>
    <mergeCell ref="AJ20:AM20"/>
    <mergeCell ref="E20:S20"/>
    <mergeCell ref="E19:S19"/>
    <mergeCell ref="E21:S21"/>
    <mergeCell ref="AJ24:AM24"/>
    <mergeCell ref="AJ25:AM25"/>
    <mergeCell ref="AJ22:AM22"/>
    <mergeCell ref="AJ23:AM23"/>
    <mergeCell ref="C22:S22"/>
    <mergeCell ref="C23:S23"/>
    <mergeCell ref="C25:S25"/>
    <mergeCell ref="C24:S24"/>
    <mergeCell ref="T25:AA25"/>
    <mergeCell ref="T24:AA24"/>
    <mergeCell ref="T23:AA23"/>
    <mergeCell ref="AB23:AI23"/>
    <mergeCell ref="AB24:AI24"/>
    <mergeCell ref="AB25:AI25"/>
    <mergeCell ref="AB21:AI21"/>
    <mergeCell ref="AB22:AI22"/>
    <mergeCell ref="T19:AA19"/>
    <mergeCell ref="T20:AA20"/>
    <mergeCell ref="T21:AA21"/>
    <mergeCell ref="T22:AA22"/>
    <mergeCell ref="AB13:AI13"/>
    <mergeCell ref="C13:S13"/>
    <mergeCell ref="C14:S14"/>
    <mergeCell ref="C15:S15"/>
    <mergeCell ref="E17:S17"/>
    <mergeCell ref="E16:S16"/>
    <mergeCell ref="T14:AA14"/>
    <mergeCell ref="T15:AA15"/>
    <mergeCell ref="T16:AA16"/>
    <mergeCell ref="T17:AA17"/>
    <mergeCell ref="AB14:AI14"/>
    <mergeCell ref="AB15:AI15"/>
    <mergeCell ref="AB16:AI16"/>
    <mergeCell ref="C16:D21"/>
    <mergeCell ref="AB19:AI19"/>
    <mergeCell ref="AB20:AI20"/>
    <mergeCell ref="C5:S5"/>
    <mergeCell ref="C6:S6"/>
    <mergeCell ref="T5:AA5"/>
    <mergeCell ref="T6:AA6"/>
    <mergeCell ref="E18:S18"/>
    <mergeCell ref="T13:AA13"/>
    <mergeCell ref="T18:AA18"/>
  </mergeCells>
  <phoneticPr fontId="4"/>
  <pageMargins left="0.23622047244094488" right="0.23622047244094488" top="0.43307086614173229" bottom="0.43307086614173229" header="0.23622047244094488" footer="0.23622047244094488"/>
  <pageSetup paperSize="9" orientation="portrait" r:id="rId1"/>
  <headerFooter>
    <oddHeader>&amp;R別紙７</oddHeader>
    <oddFooter>&amp;R（2025.4.1）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N31"/>
  <sheetViews>
    <sheetView view="pageLayout" topLeftCell="A25" zoomScaleNormal="100" workbookViewId="0">
      <selection activeCell="E16" sqref="E16:Q16"/>
    </sheetView>
  </sheetViews>
  <sheetFormatPr defaultColWidth="2.5" defaultRowHeight="18.75" customHeight="1" x14ac:dyDescent="0.15"/>
  <cols>
    <col min="1" max="3" width="2.5" style="2"/>
    <col min="4" max="4" width="2.75" style="2" bestFit="1" customWidth="1"/>
    <col min="5" max="24" width="2.5" style="2"/>
    <col min="25" max="25" width="2.75" style="2" bestFit="1" customWidth="1"/>
    <col min="26" max="16384" width="2.5" style="2"/>
  </cols>
  <sheetData>
    <row r="2" spans="1:40" ht="18.75" customHeight="1" x14ac:dyDescent="0.15">
      <c r="A2" s="351" t="s">
        <v>301</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3" spans="1:40" ht="18.75"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row>
    <row r="7" spans="1:40" ht="18.75" customHeight="1" thickBot="1" x14ac:dyDescent="0.2"/>
    <row r="8" spans="1:40" ht="29.25" customHeight="1" x14ac:dyDescent="0.15">
      <c r="C8" s="490" t="s">
        <v>115</v>
      </c>
      <c r="D8" s="491"/>
      <c r="E8" s="491"/>
      <c r="F8" s="491"/>
      <c r="G8" s="491"/>
      <c r="H8" s="491"/>
      <c r="I8" s="491"/>
      <c r="J8" s="778" t="str">
        <f>IF(入力ページ!U19="有","単独処理浄化槽","くみ取り便槽")</f>
        <v>くみ取り便槽</v>
      </c>
      <c r="K8" s="779"/>
      <c r="L8" s="779"/>
      <c r="M8" s="779"/>
      <c r="N8" s="779"/>
      <c r="O8" s="779"/>
      <c r="P8" s="779"/>
      <c r="Q8" s="779"/>
      <c r="R8" s="779"/>
      <c r="S8" s="779"/>
      <c r="T8" s="779"/>
      <c r="U8" s="477" t="str">
        <f>IF(入力ページ!U20="","",入力ページ!U20)</f>
        <v/>
      </c>
      <c r="V8" s="477"/>
      <c r="W8" s="477" t="s">
        <v>221</v>
      </c>
      <c r="X8" s="480"/>
      <c r="Y8" s="476" t="s">
        <v>348</v>
      </c>
      <c r="Z8" s="477"/>
      <c r="AA8" s="477"/>
      <c r="AB8" s="477"/>
      <c r="AC8" s="477"/>
      <c r="AD8" s="477"/>
      <c r="AE8" s="477"/>
      <c r="AF8" s="477"/>
      <c r="AG8" s="477"/>
      <c r="AH8" s="477"/>
      <c r="AI8" s="477"/>
      <c r="AJ8" s="477"/>
      <c r="AK8" s="477"/>
      <c r="AL8" s="477"/>
      <c r="AM8" s="480"/>
    </row>
    <row r="9" spans="1:40" ht="29.25" customHeight="1" thickBot="1" x14ac:dyDescent="0.2">
      <c r="C9" s="492"/>
      <c r="D9" s="493"/>
      <c r="E9" s="493"/>
      <c r="F9" s="493"/>
      <c r="G9" s="493"/>
      <c r="H9" s="493"/>
      <c r="I9" s="493"/>
      <c r="J9" s="780"/>
      <c r="K9" s="781"/>
      <c r="L9" s="781"/>
      <c r="M9" s="781"/>
      <c r="N9" s="781"/>
      <c r="O9" s="781"/>
      <c r="P9" s="781"/>
      <c r="Q9" s="781"/>
      <c r="R9" s="781"/>
      <c r="S9" s="781"/>
      <c r="T9" s="781"/>
      <c r="U9" s="479"/>
      <c r="V9" s="479"/>
      <c r="W9" s="479"/>
      <c r="X9" s="481"/>
      <c r="Y9" s="478"/>
      <c r="Z9" s="479"/>
      <c r="AA9" s="479"/>
      <c r="AB9" s="479"/>
      <c r="AC9" s="479"/>
      <c r="AD9" s="479"/>
      <c r="AE9" s="479"/>
      <c r="AF9" s="479"/>
      <c r="AG9" s="479"/>
      <c r="AH9" s="479"/>
      <c r="AI9" s="479"/>
      <c r="AJ9" s="479"/>
      <c r="AK9" s="479"/>
      <c r="AL9" s="479"/>
      <c r="AM9" s="481"/>
    </row>
    <row r="10" spans="1:40" ht="18.75" customHeight="1" x14ac:dyDescent="0.15">
      <c r="C10" s="47" t="s">
        <v>116</v>
      </c>
    </row>
    <row r="11" spans="1:40" ht="18.75" customHeight="1" x14ac:dyDescent="0.15">
      <c r="C11" s="47" t="s">
        <v>117</v>
      </c>
    </row>
    <row r="12" spans="1:40" ht="18.75" customHeight="1" x14ac:dyDescent="0.15">
      <c r="C12" s="2" t="s">
        <v>118</v>
      </c>
    </row>
    <row r="16" spans="1:40" ht="26.25" customHeight="1" x14ac:dyDescent="0.15">
      <c r="D16" s="17"/>
      <c r="E16" s="777" t="str">
        <f>"撤去費用　"&amp;TEXT(AA30,"#,##0"&amp;"円")</f>
        <v>撤去費用　0円</v>
      </c>
      <c r="F16" s="777"/>
      <c r="G16" s="777"/>
      <c r="H16" s="777"/>
      <c r="I16" s="777"/>
      <c r="J16" s="777"/>
      <c r="K16" s="777"/>
      <c r="L16" s="777"/>
      <c r="M16" s="777"/>
      <c r="N16" s="777"/>
      <c r="O16" s="777"/>
      <c r="P16" s="777"/>
      <c r="Q16" s="777"/>
      <c r="R16" s="17"/>
    </row>
    <row r="17" spans="3:39" ht="26.25" customHeight="1" x14ac:dyDescent="0.15">
      <c r="D17" s="7"/>
      <c r="E17" s="100"/>
      <c r="F17" s="100"/>
      <c r="G17" s="100"/>
      <c r="H17" s="100"/>
      <c r="I17" s="100"/>
      <c r="J17" s="100"/>
      <c r="K17" s="100"/>
      <c r="L17" s="100"/>
      <c r="M17" s="100"/>
      <c r="N17" s="100"/>
      <c r="O17" s="100"/>
      <c r="P17" s="100"/>
      <c r="Q17" s="100"/>
      <c r="R17" s="7"/>
    </row>
    <row r="18" spans="3:39" ht="18.75" customHeight="1" thickBot="1" x14ac:dyDescent="0.2">
      <c r="AH18" s="2" t="s">
        <v>134</v>
      </c>
    </row>
    <row r="19" spans="3:39" ht="29.25" customHeight="1" thickBot="1" x14ac:dyDescent="0.2">
      <c r="C19" s="474" t="s">
        <v>320</v>
      </c>
      <c r="D19" s="475"/>
      <c r="E19" s="475"/>
      <c r="F19" s="475"/>
      <c r="G19" s="475"/>
      <c r="H19" s="475"/>
      <c r="I19" s="475"/>
      <c r="J19" s="475"/>
      <c r="K19" s="475"/>
      <c r="L19" s="475"/>
      <c r="M19" s="475"/>
      <c r="N19" s="488"/>
      <c r="O19" s="411" t="s">
        <v>120</v>
      </c>
      <c r="P19" s="201"/>
      <c r="Q19" s="201"/>
      <c r="R19" s="201"/>
      <c r="S19" s="487" t="s">
        <v>302</v>
      </c>
      <c r="T19" s="475"/>
      <c r="U19" s="475"/>
      <c r="V19" s="475"/>
      <c r="W19" s="475"/>
      <c r="X19" s="475"/>
      <c r="Y19" s="475"/>
      <c r="Z19" s="488"/>
      <c r="AA19" s="475" t="s">
        <v>287</v>
      </c>
      <c r="AB19" s="475"/>
      <c r="AC19" s="475"/>
      <c r="AD19" s="475"/>
      <c r="AE19" s="475"/>
      <c r="AF19" s="475"/>
      <c r="AG19" s="475"/>
      <c r="AH19" s="488"/>
      <c r="AI19" s="201" t="s">
        <v>303</v>
      </c>
      <c r="AJ19" s="201"/>
      <c r="AK19" s="201"/>
      <c r="AL19" s="201"/>
      <c r="AM19" s="241"/>
    </row>
    <row r="20" spans="3:39" ht="33.75" customHeight="1" thickBot="1" x14ac:dyDescent="0.2">
      <c r="C20" s="156" t="s">
        <v>122</v>
      </c>
      <c r="D20" s="157"/>
      <c r="E20" s="157"/>
      <c r="F20" s="157"/>
      <c r="G20" s="157"/>
      <c r="H20" s="157"/>
      <c r="I20" s="157"/>
      <c r="J20" s="157"/>
      <c r="K20" s="157"/>
      <c r="L20" s="157"/>
      <c r="M20" s="157"/>
      <c r="N20" s="157"/>
      <c r="O20" s="745" t="s">
        <v>123</v>
      </c>
      <c r="P20" s="216"/>
      <c r="Q20" s="216"/>
      <c r="R20" s="216"/>
      <c r="S20" s="747" t="str">
        <f>IF(入力ページ!U49="","",入力ページ!U49)</f>
        <v/>
      </c>
      <c r="T20" s="748"/>
      <c r="U20" s="748"/>
      <c r="V20" s="748"/>
      <c r="W20" s="748"/>
      <c r="X20" s="748"/>
      <c r="Y20" s="748"/>
      <c r="Z20" s="749"/>
      <c r="AA20" s="748" t="str">
        <f>IF(入力ページ!U49="","",入力ページ!U49)</f>
        <v/>
      </c>
      <c r="AB20" s="748"/>
      <c r="AC20" s="748"/>
      <c r="AD20" s="748"/>
      <c r="AE20" s="748"/>
      <c r="AF20" s="748"/>
      <c r="AG20" s="748"/>
      <c r="AH20" s="749"/>
      <c r="AI20" s="216"/>
      <c r="AJ20" s="216"/>
      <c r="AK20" s="216"/>
      <c r="AL20" s="216"/>
      <c r="AM20" s="217"/>
    </row>
    <row r="21" spans="3:39" ht="33.75" customHeight="1" thickTop="1" x14ac:dyDescent="0.15">
      <c r="C21" s="98" t="s">
        <v>124</v>
      </c>
      <c r="D21" s="99"/>
      <c r="E21" s="99"/>
      <c r="F21" s="99"/>
      <c r="G21" s="99"/>
      <c r="H21" s="99"/>
      <c r="I21" s="99"/>
      <c r="J21" s="99"/>
      <c r="K21" s="99"/>
      <c r="L21" s="99"/>
      <c r="M21" s="99"/>
      <c r="N21" s="99"/>
      <c r="O21" s="746"/>
      <c r="P21" s="571"/>
      <c r="Q21" s="571"/>
      <c r="R21" s="571"/>
      <c r="S21" s="755"/>
      <c r="T21" s="750"/>
      <c r="U21" s="750"/>
      <c r="V21" s="750"/>
      <c r="W21" s="750"/>
      <c r="X21" s="750"/>
      <c r="Y21" s="750"/>
      <c r="Z21" s="751"/>
      <c r="AA21" s="750"/>
      <c r="AB21" s="750"/>
      <c r="AC21" s="750"/>
      <c r="AD21" s="750"/>
      <c r="AE21" s="750"/>
      <c r="AF21" s="750"/>
      <c r="AG21" s="750"/>
      <c r="AH21" s="751"/>
      <c r="AI21" s="571"/>
      <c r="AJ21" s="571"/>
      <c r="AK21" s="571"/>
      <c r="AL21" s="571"/>
      <c r="AM21" s="572"/>
    </row>
    <row r="22" spans="3:39" ht="33.75" customHeight="1" x14ac:dyDescent="0.15">
      <c r="C22" s="87"/>
      <c r="D22" s="94" t="s">
        <v>125</v>
      </c>
      <c r="E22" s="94"/>
      <c r="F22" s="94"/>
      <c r="G22" s="94"/>
      <c r="H22" s="94"/>
      <c r="I22" s="94"/>
      <c r="J22" s="94"/>
      <c r="K22" s="94"/>
      <c r="L22" s="94"/>
      <c r="M22" s="94"/>
      <c r="N22" s="94"/>
      <c r="O22" s="375" t="s">
        <v>123</v>
      </c>
      <c r="P22" s="376"/>
      <c r="Q22" s="376"/>
      <c r="R22" s="376"/>
      <c r="S22" s="754" t="str">
        <f>IF(入力ページ!U51="","",入力ページ!U51)</f>
        <v/>
      </c>
      <c r="T22" s="752"/>
      <c r="U22" s="752"/>
      <c r="V22" s="752"/>
      <c r="W22" s="752"/>
      <c r="X22" s="752"/>
      <c r="Y22" s="752"/>
      <c r="Z22" s="753"/>
      <c r="AA22" s="752" t="str">
        <f>IF(入力ページ!U51="","",入力ページ!U51)</f>
        <v/>
      </c>
      <c r="AB22" s="752"/>
      <c r="AC22" s="752"/>
      <c r="AD22" s="752"/>
      <c r="AE22" s="752"/>
      <c r="AF22" s="752"/>
      <c r="AG22" s="752"/>
      <c r="AH22" s="753"/>
      <c r="AI22" s="376"/>
      <c r="AJ22" s="376"/>
      <c r="AK22" s="376"/>
      <c r="AL22" s="376"/>
      <c r="AM22" s="377"/>
    </row>
    <row r="23" spans="3:39" ht="33.75" customHeight="1" x14ac:dyDescent="0.15">
      <c r="C23" s="87"/>
      <c r="D23" s="94" t="s">
        <v>126</v>
      </c>
      <c r="E23" s="94"/>
      <c r="F23" s="94"/>
      <c r="G23" s="94"/>
      <c r="H23" s="94"/>
      <c r="I23" s="94"/>
      <c r="J23" s="94"/>
      <c r="K23" s="94"/>
      <c r="L23" s="94"/>
      <c r="M23" s="94"/>
      <c r="N23" s="94"/>
      <c r="O23" s="375" t="s">
        <v>123</v>
      </c>
      <c r="P23" s="376"/>
      <c r="Q23" s="376"/>
      <c r="R23" s="376"/>
      <c r="S23" s="754" t="str">
        <f>IF(入力ページ!U52="","",入力ページ!U52)</f>
        <v/>
      </c>
      <c r="T23" s="752"/>
      <c r="U23" s="752"/>
      <c r="V23" s="752"/>
      <c r="W23" s="752"/>
      <c r="X23" s="752"/>
      <c r="Y23" s="752"/>
      <c r="Z23" s="753"/>
      <c r="AA23" s="752" t="str">
        <f>IF(入力ページ!U52="","",入力ページ!U52)</f>
        <v/>
      </c>
      <c r="AB23" s="752"/>
      <c r="AC23" s="752"/>
      <c r="AD23" s="752"/>
      <c r="AE23" s="752"/>
      <c r="AF23" s="752"/>
      <c r="AG23" s="752"/>
      <c r="AH23" s="753"/>
      <c r="AI23" s="376"/>
      <c r="AJ23" s="376"/>
      <c r="AK23" s="376"/>
      <c r="AL23" s="376"/>
      <c r="AM23" s="377"/>
    </row>
    <row r="24" spans="3:39" ht="33.75" customHeight="1" thickBot="1" x14ac:dyDescent="0.2">
      <c r="C24" s="88"/>
      <c r="D24" s="358" t="s">
        <v>304</v>
      </c>
      <c r="E24" s="358"/>
      <c r="F24" s="358"/>
      <c r="G24" s="358"/>
      <c r="H24" s="358"/>
      <c r="I24" s="358"/>
      <c r="J24" s="358"/>
      <c r="K24" s="358"/>
      <c r="L24" s="358"/>
      <c r="M24" s="358"/>
      <c r="N24" s="359"/>
      <c r="O24" s="417"/>
      <c r="P24" s="418"/>
      <c r="Q24" s="418"/>
      <c r="R24" s="418"/>
      <c r="S24" s="759" t="str">
        <f>IF(入力ページ!U53="","",入力ページ!U53)</f>
        <v/>
      </c>
      <c r="T24" s="760"/>
      <c r="U24" s="760"/>
      <c r="V24" s="760"/>
      <c r="W24" s="760"/>
      <c r="X24" s="760"/>
      <c r="Y24" s="760"/>
      <c r="Z24" s="761"/>
      <c r="AA24" s="760" t="str">
        <f>IF(入力ページ!U53="","",入力ページ!U53)</f>
        <v/>
      </c>
      <c r="AB24" s="760"/>
      <c r="AC24" s="760"/>
      <c r="AD24" s="760"/>
      <c r="AE24" s="760"/>
      <c r="AF24" s="760"/>
      <c r="AG24" s="760"/>
      <c r="AH24" s="761"/>
      <c r="AI24" s="418"/>
      <c r="AJ24" s="418"/>
      <c r="AK24" s="418"/>
      <c r="AL24" s="418"/>
      <c r="AM24" s="419"/>
    </row>
    <row r="25" spans="3:39" ht="33.75" customHeight="1" thickTop="1" x14ac:dyDescent="0.15">
      <c r="C25" s="145" t="s">
        <v>128</v>
      </c>
      <c r="D25" s="146"/>
      <c r="E25" s="146"/>
      <c r="F25" s="146"/>
      <c r="G25" s="146"/>
      <c r="H25" s="146"/>
      <c r="I25" s="146"/>
      <c r="J25" s="146"/>
      <c r="K25" s="146"/>
      <c r="L25" s="146"/>
      <c r="M25" s="146"/>
      <c r="N25" s="146"/>
      <c r="O25" s="773"/>
      <c r="P25" s="771"/>
      <c r="Q25" s="771"/>
      <c r="R25" s="771"/>
      <c r="S25" s="776"/>
      <c r="T25" s="774"/>
      <c r="U25" s="774"/>
      <c r="V25" s="774"/>
      <c r="W25" s="774"/>
      <c r="X25" s="774"/>
      <c r="Y25" s="774"/>
      <c r="Z25" s="775"/>
      <c r="AA25" s="774"/>
      <c r="AB25" s="774"/>
      <c r="AC25" s="774"/>
      <c r="AD25" s="774"/>
      <c r="AE25" s="774"/>
      <c r="AF25" s="774"/>
      <c r="AG25" s="774"/>
      <c r="AH25" s="775"/>
      <c r="AI25" s="771"/>
      <c r="AJ25" s="771"/>
      <c r="AK25" s="771"/>
      <c r="AL25" s="771"/>
      <c r="AM25" s="772"/>
    </row>
    <row r="26" spans="3:39" ht="33.75" customHeight="1" x14ac:dyDescent="0.15">
      <c r="C26" s="87"/>
      <c r="D26" s="94" t="s">
        <v>129</v>
      </c>
      <c r="E26" s="94"/>
      <c r="F26" s="94"/>
      <c r="G26" s="94"/>
      <c r="H26" s="94"/>
      <c r="I26" s="94"/>
      <c r="J26" s="94"/>
      <c r="K26" s="94"/>
      <c r="L26" s="94"/>
      <c r="M26" s="94"/>
      <c r="N26" s="94"/>
      <c r="O26" s="375" t="s">
        <v>123</v>
      </c>
      <c r="P26" s="376"/>
      <c r="Q26" s="376"/>
      <c r="R26" s="376"/>
      <c r="S26" s="754" t="str">
        <f>IF(入力ページ!U55="","",入力ページ!U55)</f>
        <v/>
      </c>
      <c r="T26" s="752"/>
      <c r="U26" s="752"/>
      <c r="V26" s="752"/>
      <c r="W26" s="752"/>
      <c r="X26" s="752"/>
      <c r="Y26" s="752"/>
      <c r="Z26" s="753"/>
      <c r="AA26" s="752" t="str">
        <f>IF(入力ページ!U55="","",入力ページ!U55)</f>
        <v/>
      </c>
      <c r="AB26" s="752"/>
      <c r="AC26" s="752"/>
      <c r="AD26" s="752"/>
      <c r="AE26" s="752"/>
      <c r="AF26" s="752"/>
      <c r="AG26" s="752"/>
      <c r="AH26" s="753"/>
      <c r="AI26" s="376"/>
      <c r="AJ26" s="376"/>
      <c r="AK26" s="376"/>
      <c r="AL26" s="376"/>
      <c r="AM26" s="377"/>
    </row>
    <row r="27" spans="3:39" ht="33.75" customHeight="1" thickBot="1" x14ac:dyDescent="0.2">
      <c r="C27" s="158"/>
      <c r="D27" s="743" t="s">
        <v>305</v>
      </c>
      <c r="E27" s="743"/>
      <c r="F27" s="743"/>
      <c r="G27" s="743"/>
      <c r="H27" s="743"/>
      <c r="I27" s="743"/>
      <c r="J27" s="743"/>
      <c r="K27" s="743"/>
      <c r="L27" s="743"/>
      <c r="M27" s="743"/>
      <c r="N27" s="744"/>
      <c r="O27" s="766"/>
      <c r="P27" s="762"/>
      <c r="Q27" s="762"/>
      <c r="R27" s="762"/>
      <c r="S27" s="768" t="str">
        <f>IF(入力ページ!U56="","",入力ページ!U56)</f>
        <v/>
      </c>
      <c r="T27" s="769"/>
      <c r="U27" s="769"/>
      <c r="V27" s="769"/>
      <c r="W27" s="769"/>
      <c r="X27" s="769"/>
      <c r="Y27" s="769"/>
      <c r="Z27" s="770"/>
      <c r="AA27" s="769" t="str">
        <f>IF(入力ページ!U56="","",入力ページ!U56)</f>
        <v/>
      </c>
      <c r="AB27" s="769"/>
      <c r="AC27" s="769"/>
      <c r="AD27" s="769"/>
      <c r="AE27" s="769"/>
      <c r="AF27" s="769"/>
      <c r="AG27" s="769"/>
      <c r="AH27" s="770"/>
      <c r="AI27" s="762"/>
      <c r="AJ27" s="762"/>
      <c r="AK27" s="762"/>
      <c r="AL27" s="762"/>
      <c r="AM27" s="763"/>
    </row>
    <row r="28" spans="3:39" ht="37.5" customHeight="1" x14ac:dyDescent="0.15">
      <c r="C28" s="736" t="s">
        <v>132</v>
      </c>
      <c r="D28" s="737"/>
      <c r="E28" s="737"/>
      <c r="F28" s="737"/>
      <c r="G28" s="737"/>
      <c r="H28" s="737"/>
      <c r="I28" s="737"/>
      <c r="J28" s="737"/>
      <c r="K28" s="737"/>
      <c r="L28" s="737"/>
      <c r="M28" s="737"/>
      <c r="N28" s="738"/>
      <c r="O28" s="767"/>
      <c r="P28" s="764"/>
      <c r="Q28" s="764"/>
      <c r="R28" s="764"/>
      <c r="S28" s="756">
        <f>SUM(S20:Z27)</f>
        <v>0</v>
      </c>
      <c r="T28" s="757"/>
      <c r="U28" s="757"/>
      <c r="V28" s="757"/>
      <c r="W28" s="757"/>
      <c r="X28" s="757"/>
      <c r="Y28" s="757"/>
      <c r="Z28" s="758"/>
      <c r="AA28" s="757">
        <f>SUM(AA20:AH27)</f>
        <v>0</v>
      </c>
      <c r="AB28" s="757"/>
      <c r="AC28" s="757"/>
      <c r="AD28" s="757"/>
      <c r="AE28" s="757"/>
      <c r="AF28" s="757"/>
      <c r="AG28" s="757"/>
      <c r="AH28" s="758"/>
      <c r="AI28" s="764"/>
      <c r="AJ28" s="764"/>
      <c r="AK28" s="764"/>
      <c r="AL28" s="764"/>
      <c r="AM28" s="765"/>
    </row>
    <row r="29" spans="3:39" ht="37.5" customHeight="1" thickBot="1" x14ac:dyDescent="0.2">
      <c r="C29" s="739" t="s">
        <v>131</v>
      </c>
      <c r="D29" s="740"/>
      <c r="E29" s="740"/>
      <c r="F29" s="740"/>
      <c r="G29" s="740"/>
      <c r="H29" s="740"/>
      <c r="I29" s="740"/>
      <c r="J29" s="740"/>
      <c r="K29" s="740"/>
      <c r="L29" s="740"/>
      <c r="M29" s="740"/>
      <c r="N29" s="741"/>
      <c r="O29" s="417"/>
      <c r="P29" s="418"/>
      <c r="Q29" s="418"/>
      <c r="R29" s="418"/>
      <c r="S29" s="759">
        <f>S28*0.1</f>
        <v>0</v>
      </c>
      <c r="T29" s="760"/>
      <c r="U29" s="760"/>
      <c r="V29" s="760"/>
      <c r="W29" s="760"/>
      <c r="X29" s="760"/>
      <c r="Y29" s="760"/>
      <c r="Z29" s="761"/>
      <c r="AA29" s="760">
        <f>AA28*0.1</f>
        <v>0</v>
      </c>
      <c r="AB29" s="760"/>
      <c r="AC29" s="760"/>
      <c r="AD29" s="760"/>
      <c r="AE29" s="760"/>
      <c r="AF29" s="760"/>
      <c r="AG29" s="760"/>
      <c r="AH29" s="761"/>
      <c r="AI29" s="418"/>
      <c r="AJ29" s="418"/>
      <c r="AK29" s="418"/>
      <c r="AL29" s="418"/>
      <c r="AM29" s="419"/>
    </row>
    <row r="30" spans="3:39" ht="37.5" customHeight="1" thickTop="1" thickBot="1" x14ac:dyDescent="0.2">
      <c r="C30" s="468" t="s">
        <v>133</v>
      </c>
      <c r="D30" s="469"/>
      <c r="E30" s="469"/>
      <c r="F30" s="469"/>
      <c r="G30" s="469"/>
      <c r="H30" s="469"/>
      <c r="I30" s="469"/>
      <c r="J30" s="469"/>
      <c r="K30" s="469"/>
      <c r="L30" s="469"/>
      <c r="M30" s="469"/>
      <c r="N30" s="742"/>
      <c r="O30" s="275"/>
      <c r="P30" s="276"/>
      <c r="Q30" s="276"/>
      <c r="R30" s="276"/>
      <c r="S30" s="642">
        <f>SUM(S28:Z29)</f>
        <v>0</v>
      </c>
      <c r="T30" s="455"/>
      <c r="U30" s="455"/>
      <c r="V30" s="455"/>
      <c r="W30" s="455"/>
      <c r="X30" s="455"/>
      <c r="Y30" s="455"/>
      <c r="Z30" s="643"/>
      <c r="AA30" s="455">
        <f>SUM(AA28:AH29)</f>
        <v>0</v>
      </c>
      <c r="AB30" s="455"/>
      <c r="AC30" s="455"/>
      <c r="AD30" s="455"/>
      <c r="AE30" s="455"/>
      <c r="AF30" s="455"/>
      <c r="AG30" s="455"/>
      <c r="AH30" s="643"/>
      <c r="AI30" s="276"/>
      <c r="AJ30" s="276"/>
      <c r="AK30" s="276"/>
      <c r="AL30" s="276"/>
      <c r="AM30" s="387"/>
    </row>
    <row r="31" spans="3:39" ht="18.75" customHeight="1" x14ac:dyDescent="0.15">
      <c r="C31" s="47" t="s">
        <v>328</v>
      </c>
    </row>
  </sheetData>
  <mergeCells count="61">
    <mergeCell ref="A2:AN3"/>
    <mergeCell ref="S19:Z19"/>
    <mergeCell ref="AA19:AH19"/>
    <mergeCell ref="AI19:AM19"/>
    <mergeCell ref="O19:R19"/>
    <mergeCell ref="C8:I9"/>
    <mergeCell ref="U8:V9"/>
    <mergeCell ref="W8:X9"/>
    <mergeCell ref="E16:Q16"/>
    <mergeCell ref="J8:T9"/>
    <mergeCell ref="Y8:AM9"/>
    <mergeCell ref="C19:N19"/>
    <mergeCell ref="AI25:AM25"/>
    <mergeCell ref="AI26:AM26"/>
    <mergeCell ref="O25:R25"/>
    <mergeCell ref="O26:R26"/>
    <mergeCell ref="S24:Z24"/>
    <mergeCell ref="AA24:AH24"/>
    <mergeCell ref="AA25:AH25"/>
    <mergeCell ref="S25:Z25"/>
    <mergeCell ref="AI27:AM27"/>
    <mergeCell ref="AI28:AM28"/>
    <mergeCell ref="O27:R27"/>
    <mergeCell ref="O28:R28"/>
    <mergeCell ref="S26:Z26"/>
    <mergeCell ref="AA26:AH26"/>
    <mergeCell ref="S27:Z27"/>
    <mergeCell ref="AA27:AH27"/>
    <mergeCell ref="AI29:AM29"/>
    <mergeCell ref="AI30:AM30"/>
    <mergeCell ref="O29:R29"/>
    <mergeCell ref="O30:R30"/>
    <mergeCell ref="S28:Z28"/>
    <mergeCell ref="AA28:AH28"/>
    <mergeCell ref="S30:Z30"/>
    <mergeCell ref="S29:Z29"/>
    <mergeCell ref="AA29:AH29"/>
    <mergeCell ref="AA30:AH30"/>
    <mergeCell ref="S20:Z20"/>
    <mergeCell ref="AA20:AH20"/>
    <mergeCell ref="AA21:AH21"/>
    <mergeCell ref="AA22:AH22"/>
    <mergeCell ref="AA23:AH23"/>
    <mergeCell ref="S23:Z23"/>
    <mergeCell ref="S22:Z22"/>
    <mergeCell ref="S21:Z21"/>
    <mergeCell ref="AI20:AM20"/>
    <mergeCell ref="AI21:AM21"/>
    <mergeCell ref="AI22:AM22"/>
    <mergeCell ref="AI23:AM23"/>
    <mergeCell ref="AI24:AM24"/>
    <mergeCell ref="O20:R20"/>
    <mergeCell ref="O21:R21"/>
    <mergeCell ref="O22:R22"/>
    <mergeCell ref="O23:R23"/>
    <mergeCell ref="O24:R24"/>
    <mergeCell ref="C28:N28"/>
    <mergeCell ref="C29:N29"/>
    <mergeCell ref="C30:N30"/>
    <mergeCell ref="D24:N24"/>
    <mergeCell ref="D27:N27"/>
  </mergeCells>
  <phoneticPr fontId="4"/>
  <pageMargins left="0.23622047244094488" right="0.23622047244094488" top="0.43307086614173229" bottom="0.43307086614173229" header="0.23622047244094488" footer="0.23622047244094488"/>
  <pageSetup paperSize="9" orientation="portrait" r:id="rId1"/>
  <headerFooter>
    <oddHeader>&amp;R別紙８-１</oddHeader>
    <oddFooter>&amp;R（2025.4.1）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N65"/>
  <sheetViews>
    <sheetView view="pageLayout" topLeftCell="A61" zoomScaleNormal="100" workbookViewId="0">
      <selection activeCell="AT6" sqref="AT6"/>
    </sheetView>
  </sheetViews>
  <sheetFormatPr defaultColWidth="2.5" defaultRowHeight="18.75" customHeight="1" x14ac:dyDescent="0.15"/>
  <cols>
    <col min="1" max="39" width="2.5" style="2" customWidth="1"/>
    <col min="40" max="16384" width="2.5" style="2"/>
  </cols>
  <sheetData>
    <row r="2" spans="1:40" ht="18.75" customHeight="1" x14ac:dyDescent="0.15">
      <c r="A2" s="351" t="s">
        <v>135</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3" spans="1:40" ht="18.75"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row>
    <row r="4" spans="1:40" ht="18.75"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row>
    <row r="5" spans="1:40" ht="18.75"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row>
    <row r="6" spans="1:40" ht="27.75" customHeight="1" thickBot="1" x14ac:dyDescent="0.2">
      <c r="C6" s="50" t="s">
        <v>163</v>
      </c>
      <c r="D6" s="51"/>
      <c r="E6" s="51"/>
      <c r="F6" s="51"/>
      <c r="G6" s="51"/>
      <c r="H6" s="51"/>
      <c r="I6" s="51"/>
      <c r="J6" s="851" t="str">
        <f>IF(入力ページ!U24="有","単独処理浄化槽","")</f>
        <v/>
      </c>
      <c r="K6" s="851"/>
      <c r="L6" s="851"/>
      <c r="M6" s="851"/>
      <c r="N6" s="851"/>
      <c r="O6" s="851"/>
      <c r="P6" s="851"/>
      <c r="Q6" s="851"/>
      <c r="R6" s="96"/>
      <c r="S6" s="96"/>
      <c r="T6" s="96"/>
      <c r="U6" s="96"/>
      <c r="V6" s="96"/>
      <c r="W6" s="96"/>
      <c r="X6" s="7"/>
    </row>
    <row r="7" spans="1:40" ht="18.75" customHeight="1" thickTop="1" x14ac:dyDescent="0.15">
      <c r="C7" s="101"/>
      <c r="D7" s="7"/>
      <c r="E7" s="7"/>
      <c r="F7" s="7"/>
      <c r="G7" s="7"/>
      <c r="H7" s="7"/>
      <c r="I7" s="7"/>
      <c r="J7" s="76"/>
      <c r="K7" s="76"/>
      <c r="L7" s="76"/>
      <c r="M7" s="76"/>
      <c r="N7" s="76"/>
      <c r="O7" s="76"/>
      <c r="P7" s="76"/>
      <c r="Q7" s="76"/>
      <c r="R7" s="104"/>
      <c r="S7" s="104"/>
      <c r="T7" s="104"/>
      <c r="U7" s="104"/>
      <c r="V7" s="104"/>
      <c r="W7" s="104"/>
      <c r="X7" s="7"/>
    </row>
    <row r="8" spans="1:40" ht="18.75" customHeight="1" x14ac:dyDescent="0.15">
      <c r="C8" s="101"/>
      <c r="D8" s="7"/>
      <c r="E8" s="7"/>
      <c r="F8" s="7"/>
      <c r="G8" s="7"/>
      <c r="H8" s="7"/>
      <c r="I8" s="7"/>
      <c r="J8" s="76"/>
      <c r="K8" s="76"/>
      <c r="L8" s="76"/>
      <c r="M8" s="76"/>
      <c r="N8" s="76"/>
      <c r="O8" s="76"/>
      <c r="P8" s="76"/>
      <c r="Q8" s="76"/>
      <c r="R8" s="76"/>
      <c r="S8" s="76"/>
      <c r="T8" s="76"/>
      <c r="U8" s="76"/>
      <c r="V8" s="76"/>
      <c r="W8" s="76"/>
      <c r="X8" s="7"/>
    </row>
    <row r="9" spans="1:40" ht="18.75" customHeight="1" x14ac:dyDescent="0.15">
      <c r="C9" s="101"/>
      <c r="D9" s="7"/>
      <c r="E9" s="7"/>
      <c r="F9" s="7"/>
      <c r="G9" s="7"/>
      <c r="H9" s="7"/>
      <c r="I9" s="7"/>
      <c r="J9" s="76"/>
      <c r="K9" s="76"/>
      <c r="L9" s="76"/>
      <c r="M9" s="76"/>
      <c r="N9" s="76"/>
      <c r="O9" s="76"/>
      <c r="P9" s="76"/>
      <c r="Q9" s="76"/>
      <c r="R9" s="76"/>
      <c r="S9" s="76"/>
      <c r="T9" s="76"/>
      <c r="U9" s="76"/>
      <c r="V9" s="76"/>
      <c r="W9" s="76"/>
      <c r="X9" s="7"/>
    </row>
    <row r="10" spans="1:40" ht="27" customHeight="1" x14ac:dyDescent="0.15">
      <c r="C10" s="102" t="str">
        <f>"転用費用　"&amp;TEXT(AB63,"#,##0"&amp;"円")</f>
        <v>転用費用　0円</v>
      </c>
      <c r="D10" s="17"/>
      <c r="E10" s="17"/>
      <c r="F10" s="17"/>
      <c r="G10" s="17"/>
      <c r="H10" s="17"/>
      <c r="I10" s="17"/>
      <c r="J10" s="79"/>
      <c r="K10" s="79"/>
      <c r="L10" s="79"/>
      <c r="M10" s="79"/>
      <c r="N10" s="79"/>
      <c r="O10" s="79"/>
      <c r="P10" s="79"/>
      <c r="Q10" s="79"/>
      <c r="R10" s="104"/>
      <c r="S10" s="104"/>
      <c r="T10" s="104"/>
      <c r="U10" s="104"/>
      <c r="V10" s="104"/>
      <c r="W10" s="104"/>
      <c r="X10" s="7"/>
    </row>
    <row r="11" spans="1:40" ht="24" customHeight="1" x14ac:dyDescent="0.15">
      <c r="C11" s="101"/>
      <c r="D11" s="7"/>
      <c r="E11" s="7"/>
      <c r="F11" s="7"/>
      <c r="G11" s="7"/>
      <c r="H11" s="7"/>
      <c r="I11" s="7"/>
      <c r="J11" s="76"/>
      <c r="K11" s="76"/>
      <c r="L11" s="76"/>
      <c r="M11" s="76"/>
      <c r="N11" s="76"/>
      <c r="O11" s="76"/>
      <c r="P11" s="76"/>
      <c r="Q11" s="76"/>
      <c r="R11" s="76"/>
      <c r="S11" s="76"/>
      <c r="T11" s="76"/>
      <c r="U11" s="76"/>
      <c r="V11" s="76"/>
      <c r="W11" s="76"/>
      <c r="X11" s="7"/>
    </row>
    <row r="12" spans="1:40" ht="24" customHeight="1" x14ac:dyDescent="0.15">
      <c r="C12" s="101"/>
      <c r="D12" s="7"/>
      <c r="E12" s="7"/>
      <c r="F12" s="7"/>
      <c r="G12" s="7"/>
      <c r="H12" s="7"/>
      <c r="I12" s="7"/>
      <c r="J12" s="76"/>
      <c r="K12" s="76"/>
      <c r="L12" s="76"/>
      <c r="M12" s="76"/>
      <c r="N12" s="76"/>
      <c r="O12" s="76"/>
      <c r="P12" s="76"/>
      <c r="Q12" s="76"/>
      <c r="R12" s="76"/>
      <c r="S12" s="76"/>
      <c r="T12" s="76"/>
      <c r="U12" s="76"/>
      <c r="V12" s="76"/>
      <c r="W12" s="76"/>
      <c r="X12" s="7"/>
    </row>
    <row r="13" spans="1:40" ht="18.75" customHeight="1" thickBot="1" x14ac:dyDescent="0.2">
      <c r="B13"/>
      <c r="C13"/>
      <c r="D13"/>
      <c r="AH13" s="2" t="s">
        <v>134</v>
      </c>
      <c r="AJ13" s="48"/>
    </row>
    <row r="14" spans="1:40" ht="31.5" customHeight="1" thickBot="1" x14ac:dyDescent="0.2">
      <c r="A14" s="52"/>
      <c r="B14" s="52"/>
      <c r="C14" s="559" t="s">
        <v>321</v>
      </c>
      <c r="D14" s="560"/>
      <c r="E14" s="560"/>
      <c r="F14" s="560"/>
      <c r="G14" s="560"/>
      <c r="H14" s="560"/>
      <c r="I14" s="560"/>
      <c r="J14" s="560"/>
      <c r="K14" s="560"/>
      <c r="L14" s="560"/>
      <c r="M14" s="560"/>
      <c r="N14" s="560"/>
      <c r="O14" s="560"/>
      <c r="P14" s="560"/>
      <c r="Q14" s="562"/>
      <c r="R14" s="810" t="s">
        <v>120</v>
      </c>
      <c r="S14" s="811"/>
      <c r="T14" s="811"/>
      <c r="U14" s="812"/>
      <c r="V14" s="561" t="s">
        <v>88</v>
      </c>
      <c r="W14" s="560"/>
      <c r="X14" s="560"/>
      <c r="Y14" s="560"/>
      <c r="Z14" s="560"/>
      <c r="AA14" s="560"/>
      <c r="AB14" s="487" t="s">
        <v>281</v>
      </c>
      <c r="AC14" s="475"/>
      <c r="AD14" s="475"/>
      <c r="AE14" s="475"/>
      <c r="AF14" s="475"/>
      <c r="AG14" s="488"/>
      <c r="AH14" s="811" t="s">
        <v>121</v>
      </c>
      <c r="AI14" s="811"/>
      <c r="AJ14" s="811"/>
      <c r="AK14" s="811"/>
      <c r="AL14" s="811"/>
      <c r="AM14" s="853"/>
    </row>
    <row r="15" spans="1:40" ht="27" customHeight="1" x14ac:dyDescent="0.15">
      <c r="A15" s="53"/>
      <c r="B15" s="54"/>
      <c r="C15" s="856" t="s">
        <v>306</v>
      </c>
      <c r="D15" s="857"/>
      <c r="E15" s="857"/>
      <c r="F15" s="857"/>
      <c r="G15" s="857"/>
      <c r="H15" s="857"/>
      <c r="I15" s="857"/>
      <c r="J15" s="857"/>
      <c r="K15" s="857"/>
      <c r="L15" s="857"/>
      <c r="M15" s="857"/>
      <c r="N15" s="857"/>
      <c r="O15" s="857"/>
      <c r="P15" s="857"/>
      <c r="Q15" s="858"/>
      <c r="R15" s="578"/>
      <c r="S15" s="569"/>
      <c r="T15" s="569"/>
      <c r="U15" s="579"/>
      <c r="V15" s="820"/>
      <c r="W15" s="821"/>
      <c r="X15" s="821"/>
      <c r="Y15" s="821"/>
      <c r="Z15" s="821"/>
      <c r="AA15" s="822"/>
      <c r="AB15" s="820"/>
      <c r="AC15" s="821"/>
      <c r="AD15" s="821"/>
      <c r="AE15" s="821"/>
      <c r="AF15" s="821"/>
      <c r="AG15" s="822"/>
      <c r="AH15" s="578"/>
      <c r="AI15" s="569"/>
      <c r="AJ15" s="569"/>
      <c r="AK15" s="569"/>
      <c r="AL15" s="569"/>
      <c r="AM15" s="570"/>
    </row>
    <row r="16" spans="1:40" ht="24.75" customHeight="1" x14ac:dyDescent="0.15">
      <c r="A16" s="56"/>
      <c r="B16" s="52"/>
      <c r="C16" s="112"/>
      <c r="D16" s="841" t="s">
        <v>164</v>
      </c>
      <c r="E16" s="841"/>
      <c r="F16" s="841"/>
      <c r="G16" s="841"/>
      <c r="H16" s="841"/>
      <c r="I16" s="841"/>
      <c r="J16" s="841"/>
      <c r="K16" s="841"/>
      <c r="L16" s="841"/>
      <c r="M16" s="841"/>
      <c r="N16" s="841"/>
      <c r="O16" s="841"/>
      <c r="P16" s="841"/>
      <c r="Q16" s="842"/>
      <c r="R16" s="596" t="s">
        <v>123</v>
      </c>
      <c r="S16" s="597"/>
      <c r="T16" s="597"/>
      <c r="U16" s="598"/>
      <c r="V16" s="787" t="str">
        <f>IF(入力ページ!U58="","",入力ページ!U58)</f>
        <v/>
      </c>
      <c r="W16" s="265"/>
      <c r="X16" s="265"/>
      <c r="Y16" s="265"/>
      <c r="Z16" s="265"/>
      <c r="AA16" s="788"/>
      <c r="AB16" s="787" t="str">
        <f>IF(入力ページ!U58="","",入力ページ!U58)</f>
        <v/>
      </c>
      <c r="AC16" s="265"/>
      <c r="AD16" s="265"/>
      <c r="AE16" s="265"/>
      <c r="AF16" s="265"/>
      <c r="AG16" s="788"/>
      <c r="AH16" s="113"/>
      <c r="AI16" s="94"/>
      <c r="AJ16" s="94"/>
      <c r="AK16" s="94"/>
      <c r="AL16" s="94"/>
      <c r="AM16" s="114"/>
    </row>
    <row r="17" spans="1:39" ht="24.75" customHeight="1" thickBot="1" x14ac:dyDescent="0.2">
      <c r="A17" s="56"/>
      <c r="B17" s="54"/>
      <c r="C17" s="135"/>
      <c r="D17" s="839" t="s">
        <v>166</v>
      </c>
      <c r="E17" s="839"/>
      <c r="F17" s="839"/>
      <c r="G17" s="839"/>
      <c r="H17" s="839"/>
      <c r="I17" s="839"/>
      <c r="J17" s="839"/>
      <c r="K17" s="839"/>
      <c r="L17" s="839"/>
      <c r="M17" s="839"/>
      <c r="N17" s="839"/>
      <c r="O17" s="839"/>
      <c r="P17" s="839"/>
      <c r="Q17" s="840"/>
      <c r="R17" s="417"/>
      <c r="S17" s="418"/>
      <c r="T17" s="418"/>
      <c r="U17" s="806"/>
      <c r="V17" s="789" t="str">
        <f>IF(入力ページ!U59="","",入力ページ!U59)</f>
        <v/>
      </c>
      <c r="W17" s="790"/>
      <c r="X17" s="790"/>
      <c r="Y17" s="790"/>
      <c r="Z17" s="790"/>
      <c r="AA17" s="791"/>
      <c r="AB17" s="789" t="str">
        <f>IF(入力ページ!U59="","",入力ページ!U59)</f>
        <v/>
      </c>
      <c r="AC17" s="790"/>
      <c r="AD17" s="790"/>
      <c r="AE17" s="790"/>
      <c r="AF17" s="790"/>
      <c r="AG17" s="791"/>
      <c r="AH17" s="136"/>
      <c r="AI17" s="137"/>
      <c r="AJ17" s="137"/>
      <c r="AK17" s="137"/>
      <c r="AL17" s="137"/>
      <c r="AM17" s="138"/>
    </row>
    <row r="18" spans="1:39" ht="25.5" customHeight="1" thickTop="1" x14ac:dyDescent="0.15">
      <c r="A18" s="53"/>
      <c r="B18" s="54"/>
      <c r="C18" s="843" t="s">
        <v>137</v>
      </c>
      <c r="D18" s="844"/>
      <c r="E18" s="844"/>
      <c r="F18" s="844"/>
      <c r="G18" s="844"/>
      <c r="H18" s="844"/>
      <c r="I18" s="844"/>
      <c r="J18" s="844"/>
      <c r="K18" s="844"/>
      <c r="L18" s="844"/>
      <c r="M18" s="844"/>
      <c r="N18" s="844"/>
      <c r="O18" s="844"/>
      <c r="P18" s="844"/>
      <c r="Q18" s="845"/>
      <c r="R18" s="746"/>
      <c r="S18" s="571"/>
      <c r="T18" s="571"/>
      <c r="U18" s="823"/>
      <c r="V18" s="798"/>
      <c r="W18" s="799"/>
      <c r="X18" s="799"/>
      <c r="Y18" s="799"/>
      <c r="Z18" s="799"/>
      <c r="AA18" s="800"/>
      <c r="AB18" s="798"/>
      <c r="AC18" s="799"/>
      <c r="AD18" s="799"/>
      <c r="AE18" s="799"/>
      <c r="AF18" s="799"/>
      <c r="AG18" s="800"/>
      <c r="AH18" s="798"/>
      <c r="AI18" s="799"/>
      <c r="AJ18" s="799"/>
      <c r="AK18" s="799"/>
      <c r="AL18" s="799"/>
      <c r="AM18" s="855"/>
    </row>
    <row r="19" spans="1:39" ht="24.75" customHeight="1" x14ac:dyDescent="0.15">
      <c r="A19" s="56"/>
      <c r="B19" s="52"/>
      <c r="C19" s="112"/>
      <c r="D19" s="829" t="s">
        <v>322</v>
      </c>
      <c r="E19" s="829"/>
      <c r="F19" s="829"/>
      <c r="G19" s="829"/>
      <c r="H19" s="829"/>
      <c r="I19" s="829"/>
      <c r="J19" s="829"/>
      <c r="K19" s="829"/>
      <c r="L19" s="829"/>
      <c r="M19" s="829"/>
      <c r="N19" s="829"/>
      <c r="O19" s="829"/>
      <c r="P19" s="829"/>
      <c r="Q19" s="830"/>
      <c r="R19" s="596" t="s">
        <v>123</v>
      </c>
      <c r="S19" s="597"/>
      <c r="T19" s="597"/>
      <c r="U19" s="598"/>
      <c r="V19" s="787" t="str">
        <f>IF(入力ページ!U61="","",入力ページ!U61)</f>
        <v/>
      </c>
      <c r="W19" s="265"/>
      <c r="X19" s="265"/>
      <c r="Y19" s="265"/>
      <c r="Z19" s="265"/>
      <c r="AA19" s="788"/>
      <c r="AB19" s="787" t="str">
        <f>IF(入力ページ!U61="","",入力ページ!U61)</f>
        <v/>
      </c>
      <c r="AC19" s="265"/>
      <c r="AD19" s="265"/>
      <c r="AE19" s="265"/>
      <c r="AF19" s="265"/>
      <c r="AG19" s="788"/>
      <c r="AH19" s="113"/>
      <c r="AI19" s="94"/>
      <c r="AJ19" s="94"/>
      <c r="AK19" s="94"/>
      <c r="AL19" s="94"/>
      <c r="AM19" s="114"/>
    </row>
    <row r="20" spans="1:39" ht="24.75" customHeight="1" x14ac:dyDescent="0.15">
      <c r="A20" s="56"/>
      <c r="B20" s="52"/>
      <c r="C20" s="112"/>
      <c r="D20" s="829" t="s">
        <v>139</v>
      </c>
      <c r="E20" s="829"/>
      <c r="F20" s="829"/>
      <c r="G20" s="829"/>
      <c r="H20" s="829"/>
      <c r="I20" s="829"/>
      <c r="J20" s="829"/>
      <c r="K20" s="829"/>
      <c r="L20" s="829"/>
      <c r="M20" s="829"/>
      <c r="N20" s="829"/>
      <c r="O20" s="829"/>
      <c r="P20" s="829"/>
      <c r="Q20" s="830"/>
      <c r="R20" s="596" t="s">
        <v>123</v>
      </c>
      <c r="S20" s="597"/>
      <c r="T20" s="597"/>
      <c r="U20" s="598"/>
      <c r="V20" s="787" t="str">
        <f>IF(入力ページ!U62="","",入力ページ!U62)</f>
        <v/>
      </c>
      <c r="W20" s="265"/>
      <c r="X20" s="265"/>
      <c r="Y20" s="265"/>
      <c r="Z20" s="265"/>
      <c r="AA20" s="788"/>
      <c r="AB20" s="787" t="str">
        <f>IF(入力ページ!U62="","",入力ページ!U62)</f>
        <v/>
      </c>
      <c r="AC20" s="265"/>
      <c r="AD20" s="265"/>
      <c r="AE20" s="265"/>
      <c r="AF20" s="265"/>
      <c r="AG20" s="788"/>
      <c r="AH20" s="113"/>
      <c r="AI20" s="94"/>
      <c r="AJ20" s="94"/>
      <c r="AK20" s="94"/>
      <c r="AL20" s="94"/>
      <c r="AM20" s="114"/>
    </row>
    <row r="21" spans="1:39" ht="24.75" customHeight="1" thickBot="1" x14ac:dyDescent="0.2">
      <c r="A21" s="56"/>
      <c r="B21" s="54"/>
      <c r="C21" s="139"/>
      <c r="D21" s="849" t="s">
        <v>165</v>
      </c>
      <c r="E21" s="849"/>
      <c r="F21" s="849"/>
      <c r="G21" s="849"/>
      <c r="H21" s="849"/>
      <c r="I21" s="849"/>
      <c r="J21" s="849"/>
      <c r="K21" s="849"/>
      <c r="L21" s="849"/>
      <c r="M21" s="849"/>
      <c r="N21" s="849"/>
      <c r="O21" s="849"/>
      <c r="P21" s="849"/>
      <c r="Q21" s="850"/>
      <c r="R21" s="824"/>
      <c r="S21" s="825"/>
      <c r="T21" s="825"/>
      <c r="U21" s="826"/>
      <c r="V21" s="801" t="str">
        <f>IF(入力ページ!U63="","",入力ページ!U63)</f>
        <v/>
      </c>
      <c r="W21" s="802"/>
      <c r="X21" s="802"/>
      <c r="Y21" s="802"/>
      <c r="Z21" s="802"/>
      <c r="AA21" s="803"/>
      <c r="AB21" s="801" t="str">
        <f>IF(入力ページ!U63="","",入力ページ!U63)</f>
        <v/>
      </c>
      <c r="AC21" s="802"/>
      <c r="AD21" s="802"/>
      <c r="AE21" s="802"/>
      <c r="AF21" s="802"/>
      <c r="AG21" s="803"/>
      <c r="AH21" s="140"/>
      <c r="AI21" s="141"/>
      <c r="AJ21" s="141"/>
      <c r="AK21" s="141"/>
      <c r="AL21" s="141"/>
      <c r="AM21" s="142"/>
    </row>
    <row r="22" spans="1:39" ht="27" customHeight="1" thickTop="1" x14ac:dyDescent="0.15">
      <c r="A22" s="53"/>
      <c r="B22" s="54"/>
      <c r="C22" s="846" t="s">
        <v>140</v>
      </c>
      <c r="D22" s="847"/>
      <c r="E22" s="847"/>
      <c r="F22" s="847"/>
      <c r="G22" s="847"/>
      <c r="H22" s="847"/>
      <c r="I22" s="847"/>
      <c r="J22" s="847"/>
      <c r="K22" s="847"/>
      <c r="L22" s="847"/>
      <c r="M22" s="847"/>
      <c r="N22" s="847"/>
      <c r="O22" s="847"/>
      <c r="P22" s="847"/>
      <c r="Q22" s="848"/>
      <c r="R22" s="773"/>
      <c r="S22" s="771"/>
      <c r="T22" s="771"/>
      <c r="U22" s="804"/>
      <c r="V22" s="795"/>
      <c r="W22" s="796"/>
      <c r="X22" s="796"/>
      <c r="Y22" s="796"/>
      <c r="Z22" s="796"/>
      <c r="AA22" s="797"/>
      <c r="AB22" s="795"/>
      <c r="AC22" s="796"/>
      <c r="AD22" s="796"/>
      <c r="AE22" s="796"/>
      <c r="AF22" s="796"/>
      <c r="AG22" s="797"/>
      <c r="AH22" s="795"/>
      <c r="AI22" s="796"/>
      <c r="AJ22" s="796"/>
      <c r="AK22" s="796"/>
      <c r="AL22" s="796"/>
      <c r="AM22" s="852"/>
    </row>
    <row r="23" spans="1:39" ht="24.75" customHeight="1" x14ac:dyDescent="0.15">
      <c r="A23" s="56"/>
      <c r="B23" s="52"/>
      <c r="C23" s="112"/>
      <c r="D23" s="829" t="s">
        <v>141</v>
      </c>
      <c r="E23" s="829"/>
      <c r="F23" s="829"/>
      <c r="G23" s="829"/>
      <c r="H23" s="829"/>
      <c r="I23" s="829"/>
      <c r="J23" s="829"/>
      <c r="K23" s="829"/>
      <c r="L23" s="829"/>
      <c r="M23" s="829"/>
      <c r="N23" s="829"/>
      <c r="O23" s="829"/>
      <c r="P23" s="829"/>
      <c r="Q23" s="830"/>
      <c r="R23" s="596" t="s">
        <v>123</v>
      </c>
      <c r="S23" s="597"/>
      <c r="T23" s="597"/>
      <c r="U23" s="598"/>
      <c r="V23" s="787" t="str">
        <f>IF(入力ページ!U65="","",入力ページ!U65)</f>
        <v/>
      </c>
      <c r="W23" s="265"/>
      <c r="X23" s="265"/>
      <c r="Y23" s="265"/>
      <c r="Z23" s="265"/>
      <c r="AA23" s="788"/>
      <c r="AB23" s="787" t="str">
        <f>IF(入力ページ!U65="","",入力ページ!U65)</f>
        <v/>
      </c>
      <c r="AC23" s="265"/>
      <c r="AD23" s="265"/>
      <c r="AE23" s="265"/>
      <c r="AF23" s="265"/>
      <c r="AG23" s="788"/>
      <c r="AH23" s="113"/>
      <c r="AI23" s="94"/>
      <c r="AJ23" s="94"/>
      <c r="AK23" s="94"/>
      <c r="AL23" s="94"/>
      <c r="AM23" s="114"/>
    </row>
    <row r="24" spans="1:39" ht="24.75" customHeight="1" x14ac:dyDescent="0.15">
      <c r="A24" s="56"/>
      <c r="B24" s="52"/>
      <c r="C24" s="112"/>
      <c r="D24" s="829" t="s">
        <v>142</v>
      </c>
      <c r="E24" s="829"/>
      <c r="F24" s="829"/>
      <c r="G24" s="829"/>
      <c r="H24" s="829"/>
      <c r="I24" s="829"/>
      <c r="J24" s="829"/>
      <c r="K24" s="829"/>
      <c r="L24" s="829"/>
      <c r="M24" s="829"/>
      <c r="N24" s="829"/>
      <c r="O24" s="829"/>
      <c r="P24" s="829"/>
      <c r="Q24" s="830"/>
      <c r="R24" s="807" t="s">
        <v>143</v>
      </c>
      <c r="S24" s="808"/>
      <c r="T24" s="808"/>
      <c r="U24" s="809"/>
      <c r="V24" s="787" t="str">
        <f>IF(入力ページ!U66="","",入力ページ!U66)</f>
        <v/>
      </c>
      <c r="W24" s="265"/>
      <c r="X24" s="265"/>
      <c r="Y24" s="265"/>
      <c r="Z24" s="265"/>
      <c r="AA24" s="788"/>
      <c r="AB24" s="787" t="str">
        <f>IF(入力ページ!U66="","",入力ページ!U66)</f>
        <v/>
      </c>
      <c r="AC24" s="265"/>
      <c r="AD24" s="265"/>
      <c r="AE24" s="265"/>
      <c r="AF24" s="265"/>
      <c r="AG24" s="788"/>
      <c r="AH24" s="113"/>
      <c r="AI24" s="94"/>
      <c r="AJ24" s="94"/>
      <c r="AK24" s="94"/>
      <c r="AL24" s="94"/>
      <c r="AM24" s="114"/>
    </row>
    <row r="25" spans="1:39" ht="24.75" customHeight="1" x14ac:dyDescent="0.15">
      <c r="A25" s="56"/>
      <c r="B25" s="52"/>
      <c r="C25" s="112"/>
      <c r="D25" s="829" t="s">
        <v>144</v>
      </c>
      <c r="E25" s="829"/>
      <c r="F25" s="829"/>
      <c r="G25" s="829"/>
      <c r="H25" s="829"/>
      <c r="I25" s="829"/>
      <c r="J25" s="829"/>
      <c r="K25" s="829"/>
      <c r="L25" s="829"/>
      <c r="M25" s="829"/>
      <c r="N25" s="829"/>
      <c r="O25" s="829"/>
      <c r="P25" s="829"/>
      <c r="Q25" s="830"/>
      <c r="R25" s="807" t="s">
        <v>143</v>
      </c>
      <c r="S25" s="808"/>
      <c r="T25" s="808"/>
      <c r="U25" s="809"/>
      <c r="V25" s="787" t="str">
        <f>IF(入力ページ!U67="","",入力ページ!U67)</f>
        <v/>
      </c>
      <c r="W25" s="265"/>
      <c r="X25" s="265"/>
      <c r="Y25" s="265"/>
      <c r="Z25" s="265"/>
      <c r="AA25" s="788"/>
      <c r="AB25" s="787" t="str">
        <f>IF(入力ページ!U67="","",入力ページ!U67)</f>
        <v/>
      </c>
      <c r="AC25" s="265"/>
      <c r="AD25" s="265"/>
      <c r="AE25" s="265"/>
      <c r="AF25" s="265"/>
      <c r="AG25" s="788"/>
      <c r="AH25" s="113"/>
      <c r="AI25" s="94"/>
      <c r="AJ25" s="94"/>
      <c r="AK25" s="94"/>
      <c r="AL25" s="94"/>
      <c r="AM25" s="114"/>
    </row>
    <row r="26" spans="1:39" ht="24.75" customHeight="1" x14ac:dyDescent="0.15">
      <c r="A26" s="56"/>
      <c r="B26" s="52"/>
      <c r="C26" s="112"/>
      <c r="D26" s="829" t="s">
        <v>145</v>
      </c>
      <c r="E26" s="829"/>
      <c r="F26" s="829"/>
      <c r="G26" s="829"/>
      <c r="H26" s="829"/>
      <c r="I26" s="829"/>
      <c r="J26" s="829"/>
      <c r="K26" s="829"/>
      <c r="L26" s="829"/>
      <c r="M26" s="829"/>
      <c r="N26" s="829"/>
      <c r="O26" s="829"/>
      <c r="P26" s="829"/>
      <c r="Q26" s="830"/>
      <c r="R26" s="807" t="s">
        <v>143</v>
      </c>
      <c r="S26" s="808"/>
      <c r="T26" s="808"/>
      <c r="U26" s="809"/>
      <c r="V26" s="787" t="str">
        <f>IF(入力ページ!U68="","",入力ページ!U68)</f>
        <v/>
      </c>
      <c r="W26" s="265"/>
      <c r="X26" s="265"/>
      <c r="Y26" s="265"/>
      <c r="Z26" s="265"/>
      <c r="AA26" s="788"/>
      <c r="AB26" s="787" t="str">
        <f>IF(入力ページ!U68="","",入力ページ!U68)</f>
        <v/>
      </c>
      <c r="AC26" s="265"/>
      <c r="AD26" s="265"/>
      <c r="AE26" s="265"/>
      <c r="AF26" s="265"/>
      <c r="AG26" s="788"/>
      <c r="AH26" s="113"/>
      <c r="AI26" s="94"/>
      <c r="AJ26" s="94"/>
      <c r="AK26" s="94"/>
      <c r="AL26" s="94"/>
      <c r="AM26" s="114"/>
    </row>
    <row r="27" spans="1:39" ht="24.75" customHeight="1" x14ac:dyDescent="0.15">
      <c r="A27" s="56"/>
      <c r="B27" s="52"/>
      <c r="C27" s="112"/>
      <c r="D27" s="829" t="s">
        <v>146</v>
      </c>
      <c r="E27" s="829"/>
      <c r="F27" s="829"/>
      <c r="G27" s="829"/>
      <c r="H27" s="829"/>
      <c r="I27" s="829"/>
      <c r="J27" s="829"/>
      <c r="K27" s="829"/>
      <c r="L27" s="829"/>
      <c r="M27" s="829"/>
      <c r="N27" s="829"/>
      <c r="O27" s="829"/>
      <c r="P27" s="829"/>
      <c r="Q27" s="830"/>
      <c r="R27" s="596" t="s">
        <v>123</v>
      </c>
      <c r="S27" s="597"/>
      <c r="T27" s="597"/>
      <c r="U27" s="598"/>
      <c r="V27" s="787" t="str">
        <f>IF(入力ページ!U69="","",入力ページ!U69)</f>
        <v/>
      </c>
      <c r="W27" s="265"/>
      <c r="X27" s="265"/>
      <c r="Y27" s="265"/>
      <c r="Z27" s="265"/>
      <c r="AA27" s="788"/>
      <c r="AB27" s="787" t="str">
        <f>IF(入力ページ!U69="","",入力ページ!U69)</f>
        <v/>
      </c>
      <c r="AC27" s="265"/>
      <c r="AD27" s="265"/>
      <c r="AE27" s="265"/>
      <c r="AF27" s="265"/>
      <c r="AG27" s="788"/>
      <c r="AH27" s="113"/>
      <c r="AI27" s="94"/>
      <c r="AJ27" s="94"/>
      <c r="AK27" s="94"/>
      <c r="AL27" s="94"/>
      <c r="AM27" s="114"/>
    </row>
    <row r="28" spans="1:39" ht="24.75" customHeight="1" x14ac:dyDescent="0.15">
      <c r="A28" s="56"/>
      <c r="B28" s="52"/>
      <c r="C28" s="112"/>
      <c r="D28" s="829" t="s">
        <v>147</v>
      </c>
      <c r="E28" s="829"/>
      <c r="F28" s="829"/>
      <c r="G28" s="829"/>
      <c r="H28" s="829"/>
      <c r="I28" s="829"/>
      <c r="J28" s="829"/>
      <c r="K28" s="829"/>
      <c r="L28" s="829"/>
      <c r="M28" s="829"/>
      <c r="N28" s="829"/>
      <c r="O28" s="829"/>
      <c r="P28" s="829"/>
      <c r="Q28" s="830"/>
      <c r="R28" s="596" t="s">
        <v>123</v>
      </c>
      <c r="S28" s="597"/>
      <c r="T28" s="597"/>
      <c r="U28" s="598"/>
      <c r="V28" s="787" t="str">
        <f>IF(入力ページ!U70="","",入力ページ!U70)</f>
        <v/>
      </c>
      <c r="W28" s="265"/>
      <c r="X28" s="265"/>
      <c r="Y28" s="265"/>
      <c r="Z28" s="265"/>
      <c r="AA28" s="788"/>
      <c r="AB28" s="787" t="str">
        <f>IF(入力ページ!U70="","",入力ページ!U70)</f>
        <v/>
      </c>
      <c r="AC28" s="265"/>
      <c r="AD28" s="265"/>
      <c r="AE28" s="265"/>
      <c r="AF28" s="265"/>
      <c r="AG28" s="788"/>
      <c r="AH28" s="113"/>
      <c r="AI28" s="94"/>
      <c r="AJ28" s="94"/>
      <c r="AK28" s="94"/>
      <c r="AL28" s="94"/>
      <c r="AM28" s="114"/>
    </row>
    <row r="29" spans="1:39" ht="24.75" customHeight="1" x14ac:dyDescent="0.15">
      <c r="A29" s="56"/>
      <c r="B29" s="52"/>
      <c r="C29" s="112"/>
      <c r="D29" s="829" t="s">
        <v>148</v>
      </c>
      <c r="E29" s="829"/>
      <c r="F29" s="829"/>
      <c r="G29" s="829"/>
      <c r="H29" s="829"/>
      <c r="I29" s="829"/>
      <c r="J29" s="829"/>
      <c r="K29" s="829"/>
      <c r="L29" s="829"/>
      <c r="M29" s="829"/>
      <c r="N29" s="829"/>
      <c r="O29" s="829"/>
      <c r="P29" s="829"/>
      <c r="Q29" s="830"/>
      <c r="R29" s="596" t="s">
        <v>123</v>
      </c>
      <c r="S29" s="597"/>
      <c r="T29" s="597"/>
      <c r="U29" s="598"/>
      <c r="V29" s="787" t="str">
        <f>IF(入力ページ!U71="","",入力ページ!U71)</f>
        <v/>
      </c>
      <c r="W29" s="265"/>
      <c r="X29" s="265"/>
      <c r="Y29" s="265"/>
      <c r="Z29" s="265"/>
      <c r="AA29" s="788"/>
      <c r="AB29" s="787" t="str">
        <f>IF(入力ページ!U71="","",入力ページ!U71)</f>
        <v/>
      </c>
      <c r="AC29" s="265"/>
      <c r="AD29" s="265"/>
      <c r="AE29" s="265"/>
      <c r="AF29" s="265"/>
      <c r="AG29" s="788"/>
      <c r="AH29" s="113"/>
      <c r="AI29" s="94"/>
      <c r="AJ29" s="94"/>
      <c r="AK29" s="94"/>
      <c r="AL29" s="94"/>
      <c r="AM29" s="114"/>
    </row>
    <row r="30" spans="1:39" ht="24.75" customHeight="1" x14ac:dyDescent="0.15">
      <c r="A30" s="56"/>
      <c r="B30" s="54"/>
      <c r="C30" s="112"/>
      <c r="D30" s="829" t="s">
        <v>167</v>
      </c>
      <c r="E30" s="829"/>
      <c r="F30" s="829"/>
      <c r="G30" s="829"/>
      <c r="H30" s="829"/>
      <c r="I30" s="829"/>
      <c r="J30" s="829"/>
      <c r="K30" s="829"/>
      <c r="L30" s="829"/>
      <c r="M30" s="829"/>
      <c r="N30" s="829"/>
      <c r="O30" s="829"/>
      <c r="P30" s="829"/>
      <c r="Q30" s="830"/>
      <c r="R30" s="375"/>
      <c r="S30" s="376"/>
      <c r="T30" s="376"/>
      <c r="U30" s="805"/>
      <c r="V30" s="787" t="str">
        <f>IF(入力ページ!U72="","",入力ページ!U72)</f>
        <v/>
      </c>
      <c r="W30" s="265"/>
      <c r="X30" s="265"/>
      <c r="Y30" s="265"/>
      <c r="Z30" s="265"/>
      <c r="AA30" s="788"/>
      <c r="AB30" s="787" t="str">
        <f>IF(入力ページ!U72="","",入力ページ!U72)</f>
        <v/>
      </c>
      <c r="AC30" s="265"/>
      <c r="AD30" s="265"/>
      <c r="AE30" s="265"/>
      <c r="AF30" s="265"/>
      <c r="AG30" s="788"/>
      <c r="AH30" s="113"/>
      <c r="AI30" s="94"/>
      <c r="AJ30" s="94"/>
      <c r="AK30" s="94"/>
      <c r="AL30" s="94"/>
      <c r="AM30" s="114"/>
    </row>
    <row r="31" spans="1:39" ht="24.75" customHeight="1" x14ac:dyDescent="0.15">
      <c r="A31" s="56"/>
      <c r="B31" s="54"/>
      <c r="C31" s="112"/>
      <c r="D31" s="829" t="s">
        <v>168</v>
      </c>
      <c r="E31" s="829"/>
      <c r="F31" s="829"/>
      <c r="G31" s="829"/>
      <c r="H31" s="829"/>
      <c r="I31" s="829"/>
      <c r="J31" s="829"/>
      <c r="K31" s="829"/>
      <c r="L31" s="829"/>
      <c r="M31" s="829"/>
      <c r="N31" s="829"/>
      <c r="O31" s="829"/>
      <c r="P31" s="829"/>
      <c r="Q31" s="830"/>
      <c r="R31" s="375"/>
      <c r="S31" s="376"/>
      <c r="T31" s="376"/>
      <c r="U31" s="805"/>
      <c r="V31" s="787" t="str">
        <f>IF(入力ページ!U73="","",入力ページ!U73)</f>
        <v/>
      </c>
      <c r="W31" s="265"/>
      <c r="X31" s="265"/>
      <c r="Y31" s="265"/>
      <c r="Z31" s="265"/>
      <c r="AA31" s="788"/>
      <c r="AB31" s="787" t="str">
        <f>IF(入力ページ!U73="","",入力ページ!U73)</f>
        <v/>
      </c>
      <c r="AC31" s="265"/>
      <c r="AD31" s="265"/>
      <c r="AE31" s="265"/>
      <c r="AF31" s="265"/>
      <c r="AG31" s="788"/>
      <c r="AH31" s="113"/>
      <c r="AI31" s="94"/>
      <c r="AJ31" s="94"/>
      <c r="AK31" s="94"/>
      <c r="AL31" s="94"/>
      <c r="AM31" s="114"/>
    </row>
    <row r="32" spans="1:39" ht="24.75" customHeight="1" thickBot="1" x14ac:dyDescent="0.2">
      <c r="A32" s="56"/>
      <c r="B32" s="55"/>
      <c r="C32" s="135"/>
      <c r="D32" s="837" t="s">
        <v>169</v>
      </c>
      <c r="E32" s="837"/>
      <c r="F32" s="837"/>
      <c r="G32" s="837"/>
      <c r="H32" s="837"/>
      <c r="I32" s="837"/>
      <c r="J32" s="837"/>
      <c r="K32" s="837"/>
      <c r="L32" s="837"/>
      <c r="M32" s="837"/>
      <c r="N32" s="837"/>
      <c r="O32" s="837"/>
      <c r="P32" s="837"/>
      <c r="Q32" s="838"/>
      <c r="R32" s="417"/>
      <c r="S32" s="418"/>
      <c r="T32" s="418"/>
      <c r="U32" s="806"/>
      <c r="V32" s="789" t="str">
        <f>IF(入力ページ!U74="","",入力ページ!U74)</f>
        <v/>
      </c>
      <c r="W32" s="790"/>
      <c r="X32" s="790"/>
      <c r="Y32" s="790"/>
      <c r="Z32" s="790"/>
      <c r="AA32" s="791"/>
      <c r="AB32" s="789" t="str">
        <f>IF(入力ページ!U74="","",入力ページ!U74)</f>
        <v/>
      </c>
      <c r="AC32" s="790"/>
      <c r="AD32" s="790"/>
      <c r="AE32" s="790"/>
      <c r="AF32" s="790"/>
      <c r="AG32" s="791"/>
      <c r="AH32" s="136"/>
      <c r="AI32" s="137"/>
      <c r="AJ32" s="137"/>
      <c r="AK32" s="137"/>
      <c r="AL32" s="137"/>
      <c r="AM32" s="138"/>
    </row>
    <row r="33" spans="1:39" ht="27" customHeight="1" thickTop="1" x14ac:dyDescent="0.15">
      <c r="A33" s="53"/>
      <c r="B33" s="54"/>
      <c r="C33" s="846" t="s">
        <v>149</v>
      </c>
      <c r="D33" s="847"/>
      <c r="E33" s="847"/>
      <c r="F33" s="847"/>
      <c r="G33" s="847"/>
      <c r="H33" s="847"/>
      <c r="I33" s="847"/>
      <c r="J33" s="847"/>
      <c r="K33" s="847"/>
      <c r="L33" s="847"/>
      <c r="M33" s="847"/>
      <c r="N33" s="847"/>
      <c r="O33" s="847"/>
      <c r="P33" s="847"/>
      <c r="Q33" s="848"/>
      <c r="R33" s="773"/>
      <c r="S33" s="771"/>
      <c r="T33" s="771"/>
      <c r="U33" s="804"/>
      <c r="V33" s="795"/>
      <c r="W33" s="796"/>
      <c r="X33" s="796"/>
      <c r="Y33" s="796"/>
      <c r="Z33" s="796"/>
      <c r="AA33" s="797"/>
      <c r="AB33" s="795"/>
      <c r="AC33" s="796"/>
      <c r="AD33" s="796"/>
      <c r="AE33" s="796"/>
      <c r="AF33" s="796"/>
      <c r="AG33" s="797"/>
      <c r="AH33" s="795"/>
      <c r="AI33" s="796"/>
      <c r="AJ33" s="796"/>
      <c r="AK33" s="796"/>
      <c r="AL33" s="796"/>
      <c r="AM33" s="852"/>
    </row>
    <row r="34" spans="1:39" ht="24.75" customHeight="1" x14ac:dyDescent="0.15">
      <c r="A34" s="56"/>
      <c r="B34" s="52"/>
      <c r="C34" s="120"/>
      <c r="D34" s="829" t="s">
        <v>150</v>
      </c>
      <c r="E34" s="829"/>
      <c r="F34" s="829"/>
      <c r="G34" s="829"/>
      <c r="H34" s="829"/>
      <c r="I34" s="829"/>
      <c r="J34" s="829"/>
      <c r="K34" s="829"/>
      <c r="L34" s="829"/>
      <c r="M34" s="829"/>
      <c r="N34" s="829"/>
      <c r="O34" s="829"/>
      <c r="P34" s="829"/>
      <c r="Q34" s="830"/>
      <c r="R34" s="596" t="s">
        <v>123</v>
      </c>
      <c r="S34" s="597"/>
      <c r="T34" s="597"/>
      <c r="U34" s="598"/>
      <c r="V34" s="787" t="str">
        <f>IF(入力ページ!U76="","",入力ページ!U76)</f>
        <v/>
      </c>
      <c r="W34" s="265"/>
      <c r="X34" s="265"/>
      <c r="Y34" s="265"/>
      <c r="Z34" s="265"/>
      <c r="AA34" s="788"/>
      <c r="AB34" s="787" t="str">
        <f>IF(入力ページ!U76="","",入力ページ!U76)</f>
        <v/>
      </c>
      <c r="AC34" s="265"/>
      <c r="AD34" s="265"/>
      <c r="AE34" s="265"/>
      <c r="AF34" s="265"/>
      <c r="AG34" s="788"/>
      <c r="AH34" s="113"/>
      <c r="AI34" s="94"/>
      <c r="AJ34" s="94"/>
      <c r="AK34" s="94"/>
      <c r="AL34" s="94"/>
      <c r="AM34" s="114"/>
    </row>
    <row r="35" spans="1:39" ht="24.75" customHeight="1" x14ac:dyDescent="0.15">
      <c r="A35" s="56"/>
      <c r="B35" s="52"/>
      <c r="C35" s="120"/>
      <c r="D35" s="829" t="s">
        <v>151</v>
      </c>
      <c r="E35" s="829"/>
      <c r="F35" s="829"/>
      <c r="G35" s="829"/>
      <c r="H35" s="829"/>
      <c r="I35" s="829"/>
      <c r="J35" s="829"/>
      <c r="K35" s="829"/>
      <c r="L35" s="829"/>
      <c r="M35" s="829"/>
      <c r="N35" s="829"/>
      <c r="O35" s="829"/>
      <c r="P35" s="829"/>
      <c r="Q35" s="830"/>
      <c r="R35" s="596" t="s">
        <v>123</v>
      </c>
      <c r="S35" s="597"/>
      <c r="T35" s="597"/>
      <c r="U35" s="598"/>
      <c r="V35" s="787" t="str">
        <f>IF(入力ページ!U77="","",入力ページ!U77)</f>
        <v/>
      </c>
      <c r="W35" s="265"/>
      <c r="X35" s="265"/>
      <c r="Y35" s="265"/>
      <c r="Z35" s="265"/>
      <c r="AA35" s="788"/>
      <c r="AB35" s="787" t="str">
        <f>IF(入力ページ!U77="","",入力ページ!U77)</f>
        <v/>
      </c>
      <c r="AC35" s="265"/>
      <c r="AD35" s="265"/>
      <c r="AE35" s="265"/>
      <c r="AF35" s="265"/>
      <c r="AG35" s="788"/>
      <c r="AH35" s="113"/>
      <c r="AI35" s="94"/>
      <c r="AJ35" s="94"/>
      <c r="AK35" s="94"/>
      <c r="AL35" s="94"/>
      <c r="AM35" s="114"/>
    </row>
    <row r="36" spans="1:39" ht="24.75" customHeight="1" thickBot="1" x14ac:dyDescent="0.2">
      <c r="A36" s="56"/>
      <c r="B36" s="54"/>
      <c r="C36" s="135"/>
      <c r="D36" s="837" t="s">
        <v>165</v>
      </c>
      <c r="E36" s="837"/>
      <c r="F36" s="837"/>
      <c r="G36" s="837"/>
      <c r="H36" s="837"/>
      <c r="I36" s="837"/>
      <c r="J36" s="837"/>
      <c r="K36" s="837"/>
      <c r="L36" s="837"/>
      <c r="M36" s="837"/>
      <c r="N36" s="837"/>
      <c r="O36" s="837"/>
      <c r="P36" s="837"/>
      <c r="Q36" s="838"/>
      <c r="R36" s="136"/>
      <c r="S36" s="143"/>
      <c r="T36" s="143"/>
      <c r="U36" s="143"/>
      <c r="V36" s="789" t="str">
        <f>IF(入力ページ!U78="","",入力ページ!U78)</f>
        <v/>
      </c>
      <c r="W36" s="790"/>
      <c r="X36" s="790"/>
      <c r="Y36" s="790"/>
      <c r="Z36" s="790"/>
      <c r="AA36" s="791"/>
      <c r="AB36" s="789" t="str">
        <f>IF(入力ページ!U78="","",入力ページ!U78)</f>
        <v/>
      </c>
      <c r="AC36" s="790"/>
      <c r="AD36" s="790"/>
      <c r="AE36" s="790"/>
      <c r="AF36" s="790"/>
      <c r="AG36" s="791"/>
      <c r="AH36" s="136"/>
      <c r="AI36" s="137"/>
      <c r="AJ36" s="137"/>
      <c r="AK36" s="137"/>
      <c r="AL36" s="137"/>
      <c r="AM36" s="138"/>
    </row>
    <row r="37" spans="1:39" ht="18.75" customHeight="1" thickTop="1" thickBot="1" x14ac:dyDescent="0.2">
      <c r="A37" s="57"/>
      <c r="B37" s="49"/>
      <c r="C37" s="103"/>
      <c r="D37" s="103"/>
      <c r="E37" s="103"/>
      <c r="F37" s="103"/>
      <c r="G37" s="103"/>
      <c r="H37" s="103"/>
      <c r="I37" s="103"/>
      <c r="J37" s="103"/>
      <c r="K37" s="103"/>
      <c r="L37" s="103"/>
      <c r="M37" s="103"/>
      <c r="O37" s="61"/>
      <c r="P37" s="61"/>
      <c r="Q37" s="61"/>
      <c r="V37" s="86"/>
      <c r="Y37" s="86"/>
      <c r="AA37" s="86"/>
      <c r="AB37" s="86"/>
      <c r="AC37" s="86"/>
      <c r="AD37" s="86"/>
      <c r="AE37" s="86"/>
      <c r="AF37" s="86"/>
      <c r="AG37" s="86"/>
      <c r="AH37" s="2" t="s">
        <v>134</v>
      </c>
    </row>
    <row r="38" spans="1:39" ht="31.5" customHeight="1" thickBot="1" x14ac:dyDescent="0.2">
      <c r="A38" s="52"/>
      <c r="B38" s="52"/>
      <c r="C38" s="559" t="s">
        <v>321</v>
      </c>
      <c r="D38" s="560"/>
      <c r="E38" s="560"/>
      <c r="F38" s="560"/>
      <c r="G38" s="560"/>
      <c r="H38" s="560"/>
      <c r="I38" s="560"/>
      <c r="J38" s="560"/>
      <c r="K38" s="560"/>
      <c r="L38" s="560"/>
      <c r="M38" s="560"/>
      <c r="N38" s="560"/>
      <c r="O38" s="560"/>
      <c r="P38" s="560"/>
      <c r="Q38" s="562"/>
      <c r="R38" s="810" t="s">
        <v>120</v>
      </c>
      <c r="S38" s="811"/>
      <c r="T38" s="811"/>
      <c r="U38" s="812"/>
      <c r="V38" s="561" t="s">
        <v>88</v>
      </c>
      <c r="W38" s="560"/>
      <c r="X38" s="560"/>
      <c r="Y38" s="560"/>
      <c r="Z38" s="560"/>
      <c r="AA38" s="560"/>
      <c r="AB38" s="487" t="s">
        <v>281</v>
      </c>
      <c r="AC38" s="475"/>
      <c r="AD38" s="475"/>
      <c r="AE38" s="475"/>
      <c r="AF38" s="475"/>
      <c r="AG38" s="488"/>
      <c r="AH38" s="811" t="s">
        <v>121</v>
      </c>
      <c r="AI38" s="811"/>
      <c r="AJ38" s="811"/>
      <c r="AK38" s="811"/>
      <c r="AL38" s="811"/>
      <c r="AM38" s="853"/>
    </row>
    <row r="39" spans="1:39" ht="27" customHeight="1" x14ac:dyDescent="0.15">
      <c r="A39" s="53"/>
      <c r="B39" s="54"/>
      <c r="C39" s="834" t="s">
        <v>152</v>
      </c>
      <c r="D39" s="835"/>
      <c r="E39" s="835"/>
      <c r="F39" s="835"/>
      <c r="G39" s="835"/>
      <c r="H39" s="835"/>
      <c r="I39" s="835"/>
      <c r="J39" s="835"/>
      <c r="K39" s="835"/>
      <c r="L39" s="835"/>
      <c r="M39" s="835"/>
      <c r="N39" s="835"/>
      <c r="O39" s="835"/>
      <c r="P39" s="835"/>
      <c r="Q39" s="836"/>
      <c r="R39" s="578"/>
      <c r="S39" s="569"/>
      <c r="T39" s="569"/>
      <c r="U39" s="579"/>
      <c r="V39" s="792"/>
      <c r="W39" s="793"/>
      <c r="X39" s="793"/>
      <c r="Y39" s="793"/>
      <c r="Z39" s="793"/>
      <c r="AA39" s="794"/>
      <c r="AB39" s="792"/>
      <c r="AC39" s="793"/>
      <c r="AD39" s="793"/>
      <c r="AE39" s="793"/>
      <c r="AF39" s="793"/>
      <c r="AG39" s="794"/>
      <c r="AH39" s="820"/>
      <c r="AI39" s="821"/>
      <c r="AJ39" s="821"/>
      <c r="AK39" s="821"/>
      <c r="AL39" s="821"/>
      <c r="AM39" s="854"/>
    </row>
    <row r="40" spans="1:39" ht="24.75" customHeight="1" x14ac:dyDescent="0.15">
      <c r="A40" s="56"/>
      <c r="B40" s="52"/>
      <c r="C40" s="115"/>
      <c r="D40" s="829" t="s">
        <v>141</v>
      </c>
      <c r="E40" s="829"/>
      <c r="F40" s="829"/>
      <c r="G40" s="829"/>
      <c r="H40" s="829"/>
      <c r="I40" s="829"/>
      <c r="J40" s="829"/>
      <c r="K40" s="829"/>
      <c r="L40" s="829"/>
      <c r="M40" s="829"/>
      <c r="N40" s="829"/>
      <c r="O40" s="829"/>
      <c r="P40" s="829"/>
      <c r="Q40" s="830"/>
      <c r="R40" s="596" t="s">
        <v>123</v>
      </c>
      <c r="S40" s="597"/>
      <c r="T40" s="597"/>
      <c r="U40" s="598"/>
      <c r="V40" s="580" t="str">
        <f>IF(入力ページ!U80="","",入力ページ!U80)</f>
        <v/>
      </c>
      <c r="W40" s="581"/>
      <c r="X40" s="581"/>
      <c r="Y40" s="581"/>
      <c r="Z40" s="581"/>
      <c r="AA40" s="582"/>
      <c r="AB40" s="580" t="str">
        <f>IF(入力ページ!U80="","",入力ページ!U80)</f>
        <v/>
      </c>
      <c r="AC40" s="581"/>
      <c r="AD40" s="581"/>
      <c r="AE40" s="581"/>
      <c r="AF40" s="581"/>
      <c r="AG40" s="582"/>
      <c r="AH40" s="116"/>
      <c r="AI40" s="117"/>
      <c r="AJ40" s="117"/>
      <c r="AK40" s="117"/>
      <c r="AL40" s="117"/>
      <c r="AM40" s="118"/>
    </row>
    <row r="41" spans="1:39" ht="24.75" customHeight="1" x14ac:dyDescent="0.15">
      <c r="A41" s="56"/>
      <c r="B41" s="52"/>
      <c r="C41" s="115"/>
      <c r="D41" s="829" t="s">
        <v>307</v>
      </c>
      <c r="E41" s="829"/>
      <c r="F41" s="829"/>
      <c r="G41" s="829"/>
      <c r="H41" s="829"/>
      <c r="I41" s="829"/>
      <c r="J41" s="829"/>
      <c r="K41" s="829"/>
      <c r="L41" s="829"/>
      <c r="M41" s="829"/>
      <c r="N41" s="829"/>
      <c r="O41" s="829"/>
      <c r="P41" s="829"/>
      <c r="Q41" s="830"/>
      <c r="R41" s="596" t="s">
        <v>123</v>
      </c>
      <c r="S41" s="597"/>
      <c r="T41" s="597"/>
      <c r="U41" s="598"/>
      <c r="V41" s="580" t="str">
        <f>IF(入力ページ!U81="","",入力ページ!U81)</f>
        <v/>
      </c>
      <c r="W41" s="581"/>
      <c r="X41" s="581"/>
      <c r="Y41" s="581"/>
      <c r="Z41" s="581"/>
      <c r="AA41" s="582"/>
      <c r="AB41" s="580" t="str">
        <f>IF(入力ページ!U81="","",入力ページ!U81)</f>
        <v/>
      </c>
      <c r="AC41" s="581"/>
      <c r="AD41" s="581"/>
      <c r="AE41" s="581"/>
      <c r="AF41" s="581"/>
      <c r="AG41" s="582"/>
      <c r="AH41" s="113"/>
      <c r="AI41" s="94"/>
      <c r="AJ41" s="94"/>
      <c r="AK41" s="94"/>
      <c r="AL41" s="94"/>
      <c r="AM41" s="114"/>
    </row>
    <row r="42" spans="1:39" ht="24.75" customHeight="1" x14ac:dyDescent="0.15">
      <c r="A42" s="56"/>
      <c r="B42" s="52"/>
      <c r="C42" s="115"/>
      <c r="D42" s="829" t="s">
        <v>154</v>
      </c>
      <c r="E42" s="829"/>
      <c r="F42" s="829"/>
      <c r="G42" s="829"/>
      <c r="H42" s="829"/>
      <c r="I42" s="829"/>
      <c r="J42" s="829"/>
      <c r="K42" s="829"/>
      <c r="L42" s="829"/>
      <c r="M42" s="829"/>
      <c r="N42" s="829"/>
      <c r="O42" s="829"/>
      <c r="P42" s="829"/>
      <c r="Q42" s="830"/>
      <c r="R42" s="807" t="s">
        <v>143</v>
      </c>
      <c r="S42" s="808"/>
      <c r="T42" s="808"/>
      <c r="U42" s="809"/>
      <c r="V42" s="580" t="str">
        <f>IF(入力ページ!U82="","",入力ページ!U82)</f>
        <v/>
      </c>
      <c r="W42" s="581"/>
      <c r="X42" s="581"/>
      <c r="Y42" s="581"/>
      <c r="Z42" s="581"/>
      <c r="AA42" s="582"/>
      <c r="AB42" s="580" t="str">
        <f>IF(入力ページ!U82="","",入力ページ!U82)</f>
        <v/>
      </c>
      <c r="AC42" s="581"/>
      <c r="AD42" s="581"/>
      <c r="AE42" s="581"/>
      <c r="AF42" s="581"/>
      <c r="AG42" s="582"/>
      <c r="AH42" s="113"/>
      <c r="AI42" s="94"/>
      <c r="AJ42" s="94"/>
      <c r="AK42" s="94"/>
      <c r="AL42" s="94"/>
      <c r="AM42" s="114"/>
    </row>
    <row r="43" spans="1:39" ht="24.75" customHeight="1" x14ac:dyDescent="0.15">
      <c r="A43" s="56"/>
      <c r="B43" s="52"/>
      <c r="C43" s="115"/>
      <c r="D43" s="829" t="s">
        <v>155</v>
      </c>
      <c r="E43" s="829"/>
      <c r="F43" s="829"/>
      <c r="G43" s="829"/>
      <c r="H43" s="829"/>
      <c r="I43" s="829"/>
      <c r="J43" s="829"/>
      <c r="K43" s="829"/>
      <c r="L43" s="829"/>
      <c r="M43" s="829"/>
      <c r="N43" s="829"/>
      <c r="O43" s="829"/>
      <c r="P43" s="829"/>
      <c r="Q43" s="830"/>
      <c r="R43" s="807" t="s">
        <v>143</v>
      </c>
      <c r="S43" s="808"/>
      <c r="T43" s="808"/>
      <c r="U43" s="809"/>
      <c r="V43" s="580" t="str">
        <f>IF(入力ページ!U83="","",入力ページ!U83)</f>
        <v/>
      </c>
      <c r="W43" s="581"/>
      <c r="X43" s="581"/>
      <c r="Y43" s="581"/>
      <c r="Z43" s="581"/>
      <c r="AA43" s="582"/>
      <c r="AB43" s="580" t="str">
        <f>IF(入力ページ!U83="","",入力ページ!U83)</f>
        <v/>
      </c>
      <c r="AC43" s="581"/>
      <c r="AD43" s="581"/>
      <c r="AE43" s="581"/>
      <c r="AF43" s="581"/>
      <c r="AG43" s="582"/>
      <c r="AH43" s="113"/>
      <c r="AI43" s="94"/>
      <c r="AJ43" s="94"/>
      <c r="AK43" s="94"/>
      <c r="AL43" s="94"/>
      <c r="AM43" s="114"/>
    </row>
    <row r="44" spans="1:39" ht="24.75" customHeight="1" x14ac:dyDescent="0.15">
      <c r="A44" s="56"/>
      <c r="B44" s="52"/>
      <c r="C44" s="115"/>
      <c r="D44" s="829" t="s">
        <v>156</v>
      </c>
      <c r="E44" s="829"/>
      <c r="F44" s="829"/>
      <c r="G44" s="829"/>
      <c r="H44" s="829"/>
      <c r="I44" s="829"/>
      <c r="J44" s="829"/>
      <c r="K44" s="829"/>
      <c r="L44" s="829"/>
      <c r="M44" s="829"/>
      <c r="N44" s="829"/>
      <c r="O44" s="829"/>
      <c r="P44" s="829"/>
      <c r="Q44" s="830"/>
      <c r="R44" s="807" t="s">
        <v>143</v>
      </c>
      <c r="S44" s="808"/>
      <c r="T44" s="808"/>
      <c r="U44" s="809"/>
      <c r="V44" s="580" t="str">
        <f>IF(入力ページ!U84="","",入力ページ!U84)</f>
        <v/>
      </c>
      <c r="W44" s="581"/>
      <c r="X44" s="581"/>
      <c r="Y44" s="581"/>
      <c r="Z44" s="581"/>
      <c r="AA44" s="582"/>
      <c r="AB44" s="580" t="str">
        <f>IF(入力ページ!U84="","",入力ページ!U84)</f>
        <v/>
      </c>
      <c r="AC44" s="581"/>
      <c r="AD44" s="581"/>
      <c r="AE44" s="581"/>
      <c r="AF44" s="581"/>
      <c r="AG44" s="582"/>
      <c r="AH44" s="113"/>
      <c r="AI44" s="94"/>
      <c r="AJ44" s="94"/>
      <c r="AK44" s="94"/>
      <c r="AL44" s="94"/>
      <c r="AM44" s="114"/>
    </row>
    <row r="45" spans="1:39" ht="24.75" customHeight="1" x14ac:dyDescent="0.15">
      <c r="A45" s="56"/>
      <c r="B45" s="52"/>
      <c r="C45" s="115"/>
      <c r="D45" s="829" t="s">
        <v>157</v>
      </c>
      <c r="E45" s="829"/>
      <c r="F45" s="829"/>
      <c r="G45" s="829"/>
      <c r="H45" s="829"/>
      <c r="I45" s="829"/>
      <c r="J45" s="829"/>
      <c r="K45" s="829"/>
      <c r="L45" s="829"/>
      <c r="M45" s="829"/>
      <c r="N45" s="829"/>
      <c r="O45" s="829"/>
      <c r="P45" s="829"/>
      <c r="Q45" s="830"/>
      <c r="R45" s="596" t="s">
        <v>123</v>
      </c>
      <c r="S45" s="597"/>
      <c r="T45" s="597"/>
      <c r="U45" s="598"/>
      <c r="V45" s="580" t="str">
        <f>IF(入力ページ!U85="","",入力ページ!U85)</f>
        <v/>
      </c>
      <c r="W45" s="581"/>
      <c r="X45" s="581"/>
      <c r="Y45" s="581"/>
      <c r="Z45" s="581"/>
      <c r="AA45" s="582"/>
      <c r="AB45" s="580" t="str">
        <f>IF(入力ページ!U85="","",入力ページ!U85)</f>
        <v/>
      </c>
      <c r="AC45" s="581"/>
      <c r="AD45" s="581"/>
      <c r="AE45" s="581"/>
      <c r="AF45" s="581"/>
      <c r="AG45" s="582"/>
      <c r="AH45" s="113"/>
      <c r="AI45" s="94"/>
      <c r="AJ45" s="94"/>
      <c r="AK45" s="94"/>
      <c r="AL45" s="94"/>
      <c r="AM45" s="114"/>
    </row>
    <row r="46" spans="1:39" ht="24.75" customHeight="1" x14ac:dyDescent="0.15">
      <c r="A46" s="56"/>
      <c r="B46" s="54"/>
      <c r="C46" s="115"/>
      <c r="D46" s="829" t="s">
        <v>172</v>
      </c>
      <c r="E46" s="829"/>
      <c r="F46" s="829"/>
      <c r="G46" s="829"/>
      <c r="H46" s="829"/>
      <c r="I46" s="829"/>
      <c r="J46" s="829"/>
      <c r="K46" s="829"/>
      <c r="L46" s="829"/>
      <c r="M46" s="829"/>
      <c r="N46" s="829"/>
      <c r="O46" s="829"/>
      <c r="P46" s="829"/>
      <c r="Q46" s="830"/>
      <c r="R46" s="375"/>
      <c r="S46" s="376"/>
      <c r="T46" s="376"/>
      <c r="U46" s="805"/>
      <c r="V46" s="580" t="str">
        <f>IF(入力ページ!U86="","",入力ページ!U86)</f>
        <v/>
      </c>
      <c r="W46" s="581"/>
      <c r="X46" s="581"/>
      <c r="Y46" s="581"/>
      <c r="Z46" s="581"/>
      <c r="AA46" s="582"/>
      <c r="AB46" s="580" t="str">
        <f>IF(入力ページ!U86="","",入力ページ!U86)</f>
        <v/>
      </c>
      <c r="AC46" s="581"/>
      <c r="AD46" s="581"/>
      <c r="AE46" s="581"/>
      <c r="AF46" s="581"/>
      <c r="AG46" s="582"/>
      <c r="AH46" s="113"/>
      <c r="AI46" s="94"/>
      <c r="AJ46" s="94"/>
      <c r="AK46" s="94"/>
      <c r="AL46" s="94"/>
      <c r="AM46" s="114"/>
    </row>
    <row r="47" spans="1:39" ht="24.75" customHeight="1" x14ac:dyDescent="0.15">
      <c r="A47" s="56"/>
      <c r="B47" s="54"/>
      <c r="C47" s="115"/>
      <c r="D47" s="829" t="s">
        <v>309</v>
      </c>
      <c r="E47" s="829"/>
      <c r="F47" s="829"/>
      <c r="G47" s="829"/>
      <c r="H47" s="829"/>
      <c r="I47" s="829"/>
      <c r="J47" s="829"/>
      <c r="K47" s="829"/>
      <c r="L47" s="829"/>
      <c r="M47" s="829"/>
      <c r="N47" s="829"/>
      <c r="O47" s="829"/>
      <c r="P47" s="829"/>
      <c r="Q47" s="830"/>
      <c r="R47" s="375"/>
      <c r="S47" s="376"/>
      <c r="T47" s="376"/>
      <c r="U47" s="805"/>
      <c r="V47" s="580" t="str">
        <f>IF(入力ページ!U87="","",入力ページ!U87)</f>
        <v/>
      </c>
      <c r="W47" s="581"/>
      <c r="X47" s="581"/>
      <c r="Y47" s="581"/>
      <c r="Z47" s="581"/>
      <c r="AA47" s="582"/>
      <c r="AB47" s="580" t="str">
        <f>IF(入力ページ!U87="","",入力ページ!U87)</f>
        <v/>
      </c>
      <c r="AC47" s="581"/>
      <c r="AD47" s="581"/>
      <c r="AE47" s="581"/>
      <c r="AF47" s="581"/>
      <c r="AG47" s="582"/>
      <c r="AH47" s="113"/>
      <c r="AI47" s="94"/>
      <c r="AJ47" s="94"/>
      <c r="AK47" s="94"/>
      <c r="AL47" s="94"/>
      <c r="AM47" s="114"/>
    </row>
    <row r="48" spans="1:39" ht="24.75" customHeight="1" thickBot="1" x14ac:dyDescent="0.2">
      <c r="A48" s="56"/>
      <c r="B48" s="54"/>
      <c r="C48" s="144"/>
      <c r="D48" s="837" t="s">
        <v>168</v>
      </c>
      <c r="E48" s="837"/>
      <c r="F48" s="837"/>
      <c r="G48" s="837"/>
      <c r="H48" s="837"/>
      <c r="I48" s="837"/>
      <c r="J48" s="837"/>
      <c r="K48" s="837"/>
      <c r="L48" s="837"/>
      <c r="M48" s="837"/>
      <c r="N48" s="837"/>
      <c r="O48" s="837"/>
      <c r="P48" s="837"/>
      <c r="Q48" s="838"/>
      <c r="R48" s="417"/>
      <c r="S48" s="418"/>
      <c r="T48" s="418"/>
      <c r="U48" s="806"/>
      <c r="V48" s="583" t="str">
        <f>IF(入力ページ!U88="","",入力ページ!U88)</f>
        <v/>
      </c>
      <c r="W48" s="584"/>
      <c r="X48" s="584"/>
      <c r="Y48" s="584"/>
      <c r="Z48" s="584"/>
      <c r="AA48" s="585"/>
      <c r="AB48" s="583" t="str">
        <f>IF(入力ページ!U88="","",入力ページ!U88)</f>
        <v/>
      </c>
      <c r="AC48" s="584"/>
      <c r="AD48" s="584"/>
      <c r="AE48" s="584"/>
      <c r="AF48" s="584"/>
      <c r="AG48" s="585"/>
      <c r="AH48" s="136"/>
      <c r="AI48" s="137"/>
      <c r="AJ48" s="137"/>
      <c r="AK48" s="137"/>
      <c r="AL48" s="137"/>
      <c r="AM48" s="138"/>
    </row>
    <row r="49" spans="1:39" ht="27" customHeight="1" thickTop="1" x14ac:dyDescent="0.15">
      <c r="A49" s="53"/>
      <c r="B49" s="54"/>
      <c r="C49" s="831" t="s">
        <v>158</v>
      </c>
      <c r="D49" s="832"/>
      <c r="E49" s="832"/>
      <c r="F49" s="832"/>
      <c r="G49" s="832"/>
      <c r="H49" s="832"/>
      <c r="I49" s="832"/>
      <c r="J49" s="832"/>
      <c r="K49" s="832"/>
      <c r="L49" s="832"/>
      <c r="M49" s="832"/>
      <c r="N49" s="832"/>
      <c r="O49" s="832"/>
      <c r="P49" s="832"/>
      <c r="Q49" s="833"/>
      <c r="R49" s="773"/>
      <c r="S49" s="771"/>
      <c r="T49" s="771"/>
      <c r="U49" s="804"/>
      <c r="V49" s="817"/>
      <c r="W49" s="818"/>
      <c r="X49" s="818"/>
      <c r="Y49" s="818"/>
      <c r="Z49" s="818"/>
      <c r="AA49" s="819"/>
      <c r="AB49" s="817"/>
      <c r="AC49" s="818"/>
      <c r="AD49" s="818"/>
      <c r="AE49" s="818"/>
      <c r="AF49" s="818"/>
      <c r="AG49" s="819"/>
      <c r="AH49" s="795"/>
      <c r="AI49" s="796"/>
      <c r="AJ49" s="796"/>
      <c r="AK49" s="796"/>
      <c r="AL49" s="796"/>
      <c r="AM49" s="852"/>
    </row>
    <row r="50" spans="1:39" ht="24.75" customHeight="1" x14ac:dyDescent="0.15">
      <c r="A50" s="56"/>
      <c r="B50" s="52"/>
      <c r="C50" s="115"/>
      <c r="D50" s="829" t="s">
        <v>141</v>
      </c>
      <c r="E50" s="829"/>
      <c r="F50" s="829"/>
      <c r="G50" s="829"/>
      <c r="H50" s="829"/>
      <c r="I50" s="829"/>
      <c r="J50" s="829"/>
      <c r="K50" s="829"/>
      <c r="L50" s="829"/>
      <c r="M50" s="829"/>
      <c r="N50" s="829"/>
      <c r="O50" s="829"/>
      <c r="P50" s="829"/>
      <c r="Q50" s="830"/>
      <c r="R50" s="596" t="s">
        <v>123</v>
      </c>
      <c r="S50" s="597"/>
      <c r="T50" s="597"/>
      <c r="U50" s="598"/>
      <c r="V50" s="580" t="str">
        <f>IF(入力ページ!U90="","",入力ページ!U90)</f>
        <v/>
      </c>
      <c r="W50" s="581"/>
      <c r="X50" s="581"/>
      <c r="Y50" s="581"/>
      <c r="Z50" s="581"/>
      <c r="AA50" s="582"/>
      <c r="AB50" s="580" t="str">
        <f>IF(入力ページ!U90="","",入力ページ!U90)</f>
        <v/>
      </c>
      <c r="AC50" s="581"/>
      <c r="AD50" s="581"/>
      <c r="AE50" s="581"/>
      <c r="AF50" s="581"/>
      <c r="AG50" s="582"/>
      <c r="AH50" s="113"/>
      <c r="AI50" s="94"/>
      <c r="AJ50" s="94"/>
      <c r="AK50" s="94"/>
      <c r="AL50" s="94"/>
      <c r="AM50" s="114"/>
    </row>
    <row r="51" spans="1:39" ht="24.75" customHeight="1" x14ac:dyDescent="0.15">
      <c r="A51" s="56"/>
      <c r="B51" s="52"/>
      <c r="C51" s="115"/>
      <c r="D51" s="829" t="s">
        <v>159</v>
      </c>
      <c r="E51" s="829"/>
      <c r="F51" s="829"/>
      <c r="G51" s="829"/>
      <c r="H51" s="829"/>
      <c r="I51" s="829"/>
      <c r="J51" s="829"/>
      <c r="K51" s="829"/>
      <c r="L51" s="829"/>
      <c r="M51" s="829"/>
      <c r="N51" s="829"/>
      <c r="O51" s="829"/>
      <c r="P51" s="829"/>
      <c r="Q51" s="830"/>
      <c r="R51" s="596" t="s">
        <v>123</v>
      </c>
      <c r="S51" s="597"/>
      <c r="T51" s="597"/>
      <c r="U51" s="598"/>
      <c r="V51" s="580" t="str">
        <f>IF(入力ページ!U91="","",入力ページ!U91)</f>
        <v/>
      </c>
      <c r="W51" s="581"/>
      <c r="X51" s="581"/>
      <c r="Y51" s="581"/>
      <c r="Z51" s="581"/>
      <c r="AA51" s="582"/>
      <c r="AB51" s="580" t="str">
        <f>IF(入力ページ!U91="","",入力ページ!U91)</f>
        <v/>
      </c>
      <c r="AC51" s="581"/>
      <c r="AD51" s="581"/>
      <c r="AE51" s="581"/>
      <c r="AF51" s="581"/>
      <c r="AG51" s="582"/>
      <c r="AH51" s="113"/>
      <c r="AI51" s="94"/>
      <c r="AJ51" s="94"/>
      <c r="AK51" s="94"/>
      <c r="AL51" s="94"/>
      <c r="AM51" s="114"/>
    </row>
    <row r="52" spans="1:39" ht="24.75" customHeight="1" x14ac:dyDescent="0.15">
      <c r="A52" s="56"/>
      <c r="B52" s="52"/>
      <c r="C52" s="115"/>
      <c r="D52" s="829" t="s">
        <v>160</v>
      </c>
      <c r="E52" s="829"/>
      <c r="F52" s="829"/>
      <c r="G52" s="829"/>
      <c r="H52" s="829"/>
      <c r="I52" s="829"/>
      <c r="J52" s="829"/>
      <c r="K52" s="829"/>
      <c r="L52" s="829"/>
      <c r="M52" s="829"/>
      <c r="N52" s="829"/>
      <c r="O52" s="829"/>
      <c r="P52" s="829"/>
      <c r="Q52" s="830"/>
      <c r="R52" s="596" t="s">
        <v>123</v>
      </c>
      <c r="S52" s="597"/>
      <c r="T52" s="597"/>
      <c r="U52" s="598"/>
      <c r="V52" s="580" t="str">
        <f>IF(入力ページ!U92="","",入力ページ!U92)</f>
        <v/>
      </c>
      <c r="W52" s="581"/>
      <c r="X52" s="581"/>
      <c r="Y52" s="581"/>
      <c r="Z52" s="581"/>
      <c r="AA52" s="582"/>
      <c r="AB52" s="580" t="str">
        <f>IF(入力ページ!U92="","",入力ページ!U92)</f>
        <v/>
      </c>
      <c r="AC52" s="581"/>
      <c r="AD52" s="581"/>
      <c r="AE52" s="581"/>
      <c r="AF52" s="581"/>
      <c r="AG52" s="582"/>
      <c r="AH52" s="113"/>
      <c r="AI52" s="94"/>
      <c r="AJ52" s="94"/>
      <c r="AK52" s="94"/>
      <c r="AL52" s="94"/>
      <c r="AM52" s="114"/>
    </row>
    <row r="53" spans="1:39" ht="24.75" customHeight="1" x14ac:dyDescent="0.15">
      <c r="A53" s="56"/>
      <c r="B53" s="52"/>
      <c r="C53" s="115"/>
      <c r="D53" s="829" t="s">
        <v>161</v>
      </c>
      <c r="E53" s="829"/>
      <c r="F53" s="829"/>
      <c r="G53" s="829"/>
      <c r="H53" s="829"/>
      <c r="I53" s="829"/>
      <c r="J53" s="829"/>
      <c r="K53" s="829"/>
      <c r="L53" s="829"/>
      <c r="M53" s="829"/>
      <c r="N53" s="829"/>
      <c r="O53" s="829"/>
      <c r="P53" s="829"/>
      <c r="Q53" s="830"/>
      <c r="R53" s="807" t="s">
        <v>143</v>
      </c>
      <c r="S53" s="808"/>
      <c r="T53" s="808"/>
      <c r="U53" s="809"/>
      <c r="V53" s="580" t="str">
        <f>IF(入力ページ!U93="","",入力ページ!U93)</f>
        <v/>
      </c>
      <c r="W53" s="581"/>
      <c r="X53" s="581"/>
      <c r="Y53" s="581"/>
      <c r="Z53" s="581"/>
      <c r="AA53" s="582"/>
      <c r="AB53" s="580" t="str">
        <f>IF(入力ページ!U93="","",入力ページ!U93)</f>
        <v/>
      </c>
      <c r="AC53" s="581"/>
      <c r="AD53" s="581"/>
      <c r="AE53" s="581"/>
      <c r="AF53" s="581"/>
      <c r="AG53" s="582"/>
      <c r="AH53" s="113"/>
      <c r="AI53" s="94"/>
      <c r="AJ53" s="94"/>
      <c r="AK53" s="94"/>
      <c r="AL53" s="94"/>
      <c r="AM53" s="114"/>
    </row>
    <row r="54" spans="1:39" ht="24.75" customHeight="1" x14ac:dyDescent="0.15">
      <c r="A54" s="56"/>
      <c r="B54" s="52"/>
      <c r="C54" s="115"/>
      <c r="D54" s="829" t="s">
        <v>170</v>
      </c>
      <c r="E54" s="829"/>
      <c r="F54" s="829"/>
      <c r="G54" s="829"/>
      <c r="H54" s="829"/>
      <c r="I54" s="829"/>
      <c r="J54" s="829"/>
      <c r="K54" s="829"/>
      <c r="L54" s="829"/>
      <c r="M54" s="829"/>
      <c r="N54" s="829"/>
      <c r="O54" s="829"/>
      <c r="P54" s="829"/>
      <c r="Q54" s="830"/>
      <c r="R54" s="807" t="s">
        <v>143</v>
      </c>
      <c r="S54" s="808"/>
      <c r="T54" s="808"/>
      <c r="U54" s="809"/>
      <c r="V54" s="580" t="str">
        <f>IF(入力ページ!U94="","",入力ページ!U94)</f>
        <v/>
      </c>
      <c r="W54" s="581"/>
      <c r="X54" s="581"/>
      <c r="Y54" s="581"/>
      <c r="Z54" s="581"/>
      <c r="AA54" s="582"/>
      <c r="AB54" s="580" t="str">
        <f>IF(入力ページ!U94="","",入力ページ!U94)</f>
        <v/>
      </c>
      <c r="AC54" s="581"/>
      <c r="AD54" s="581"/>
      <c r="AE54" s="581"/>
      <c r="AF54" s="581"/>
      <c r="AG54" s="582"/>
      <c r="AH54" s="113"/>
      <c r="AI54" s="94"/>
      <c r="AJ54" s="94"/>
      <c r="AK54" s="94"/>
      <c r="AL54" s="94"/>
      <c r="AM54" s="114"/>
    </row>
    <row r="55" spans="1:39" ht="24.75" customHeight="1" x14ac:dyDescent="0.15">
      <c r="A55" s="56"/>
      <c r="B55" s="54"/>
      <c r="C55" s="115"/>
      <c r="D55" s="829" t="s">
        <v>171</v>
      </c>
      <c r="E55" s="829"/>
      <c r="F55" s="829"/>
      <c r="G55" s="829"/>
      <c r="H55" s="829"/>
      <c r="I55" s="829"/>
      <c r="J55" s="829"/>
      <c r="K55" s="829"/>
      <c r="L55" s="829"/>
      <c r="M55" s="829"/>
      <c r="N55" s="829"/>
      <c r="O55" s="829"/>
      <c r="P55" s="829"/>
      <c r="Q55" s="830"/>
      <c r="R55" s="375"/>
      <c r="S55" s="376"/>
      <c r="T55" s="376"/>
      <c r="U55" s="805"/>
      <c r="V55" s="580" t="str">
        <f>IF(入力ページ!U95="","",入力ページ!U95)</f>
        <v/>
      </c>
      <c r="W55" s="581"/>
      <c r="X55" s="581"/>
      <c r="Y55" s="581"/>
      <c r="Z55" s="581"/>
      <c r="AA55" s="582"/>
      <c r="AB55" s="580" t="str">
        <f>IF(入力ページ!U95="","",入力ページ!U95)</f>
        <v/>
      </c>
      <c r="AC55" s="581"/>
      <c r="AD55" s="581"/>
      <c r="AE55" s="581"/>
      <c r="AF55" s="581"/>
      <c r="AG55" s="582"/>
      <c r="AH55" s="113"/>
      <c r="AI55" s="94"/>
      <c r="AJ55" s="94"/>
      <c r="AK55" s="94"/>
      <c r="AL55" s="94"/>
      <c r="AM55" s="114"/>
    </row>
    <row r="56" spans="1:39" ht="24.75" customHeight="1" x14ac:dyDescent="0.15">
      <c r="A56" s="56"/>
      <c r="B56" s="54"/>
      <c r="C56" s="115"/>
      <c r="D56" s="829" t="s">
        <v>310</v>
      </c>
      <c r="E56" s="829"/>
      <c r="F56" s="829"/>
      <c r="G56" s="829"/>
      <c r="H56" s="829"/>
      <c r="I56" s="829"/>
      <c r="J56" s="829"/>
      <c r="K56" s="829"/>
      <c r="L56" s="829"/>
      <c r="M56" s="829"/>
      <c r="N56" s="829"/>
      <c r="O56" s="829"/>
      <c r="P56" s="829"/>
      <c r="Q56" s="830"/>
      <c r="R56" s="375"/>
      <c r="S56" s="376"/>
      <c r="T56" s="376"/>
      <c r="U56" s="805"/>
      <c r="V56" s="580" t="str">
        <f>IF(入力ページ!U96="","",入力ページ!U96)</f>
        <v/>
      </c>
      <c r="W56" s="581"/>
      <c r="X56" s="581"/>
      <c r="Y56" s="581"/>
      <c r="Z56" s="581"/>
      <c r="AA56" s="582"/>
      <c r="AB56" s="580" t="str">
        <f>IF(入力ページ!U96="","",入力ページ!U96)</f>
        <v/>
      </c>
      <c r="AC56" s="581"/>
      <c r="AD56" s="581"/>
      <c r="AE56" s="581"/>
      <c r="AF56" s="581"/>
      <c r="AG56" s="582"/>
      <c r="AH56" s="113"/>
      <c r="AI56" s="94"/>
      <c r="AJ56" s="94"/>
      <c r="AK56" s="94"/>
      <c r="AL56" s="94"/>
      <c r="AM56" s="114"/>
    </row>
    <row r="57" spans="1:39" ht="24.75" customHeight="1" thickBot="1" x14ac:dyDescent="0.2">
      <c r="A57" s="56"/>
      <c r="B57" s="54"/>
      <c r="C57" s="144"/>
      <c r="D57" s="837" t="s">
        <v>167</v>
      </c>
      <c r="E57" s="837"/>
      <c r="F57" s="837"/>
      <c r="G57" s="837"/>
      <c r="H57" s="837"/>
      <c r="I57" s="837"/>
      <c r="J57" s="837"/>
      <c r="K57" s="837"/>
      <c r="L57" s="837"/>
      <c r="M57" s="837"/>
      <c r="N57" s="837"/>
      <c r="O57" s="837"/>
      <c r="P57" s="837"/>
      <c r="Q57" s="838"/>
      <c r="R57" s="417"/>
      <c r="S57" s="418"/>
      <c r="T57" s="418"/>
      <c r="U57" s="806"/>
      <c r="V57" s="583" t="str">
        <f>IF(入力ページ!U97="","",入力ページ!U97)</f>
        <v/>
      </c>
      <c r="W57" s="584"/>
      <c r="X57" s="584"/>
      <c r="Y57" s="584"/>
      <c r="Z57" s="584"/>
      <c r="AA57" s="585"/>
      <c r="AB57" s="583" t="str">
        <f>IF(入力ページ!U97="","",入力ページ!U97)</f>
        <v/>
      </c>
      <c r="AC57" s="584"/>
      <c r="AD57" s="584"/>
      <c r="AE57" s="584"/>
      <c r="AF57" s="584"/>
      <c r="AG57" s="585"/>
      <c r="AH57" s="136"/>
      <c r="AI57" s="137"/>
      <c r="AJ57" s="137"/>
      <c r="AK57" s="137"/>
      <c r="AL57" s="137"/>
      <c r="AM57" s="138"/>
    </row>
    <row r="58" spans="1:39" ht="27" customHeight="1" thickTop="1" x14ac:dyDescent="0.15">
      <c r="A58" s="53"/>
      <c r="B58" s="58"/>
      <c r="C58" s="831" t="s">
        <v>162</v>
      </c>
      <c r="D58" s="832"/>
      <c r="E58" s="832"/>
      <c r="F58" s="832"/>
      <c r="G58" s="832"/>
      <c r="H58" s="832"/>
      <c r="I58" s="832"/>
      <c r="J58" s="832"/>
      <c r="K58" s="832"/>
      <c r="L58" s="832"/>
      <c r="M58" s="832"/>
      <c r="N58" s="832"/>
      <c r="O58" s="832"/>
      <c r="P58" s="832"/>
      <c r="Q58" s="833"/>
      <c r="R58" s="773"/>
      <c r="S58" s="771"/>
      <c r="T58" s="771"/>
      <c r="U58" s="804"/>
      <c r="V58" s="817"/>
      <c r="W58" s="818"/>
      <c r="X58" s="818"/>
      <c r="Y58" s="818"/>
      <c r="Z58" s="818"/>
      <c r="AA58" s="819"/>
      <c r="AB58" s="817"/>
      <c r="AC58" s="818"/>
      <c r="AD58" s="818"/>
      <c r="AE58" s="818"/>
      <c r="AF58" s="818"/>
      <c r="AG58" s="819"/>
      <c r="AH58" s="795"/>
      <c r="AI58" s="796"/>
      <c r="AJ58" s="796"/>
      <c r="AK58" s="796"/>
      <c r="AL58" s="796"/>
      <c r="AM58" s="852"/>
    </row>
    <row r="59" spans="1:39" ht="24.75" customHeight="1" x14ac:dyDescent="0.15">
      <c r="A59" s="56"/>
      <c r="B59" s="59"/>
      <c r="C59" s="119"/>
      <c r="D59" s="829" t="s">
        <v>129</v>
      </c>
      <c r="E59" s="829"/>
      <c r="F59" s="829"/>
      <c r="G59" s="829"/>
      <c r="H59" s="829"/>
      <c r="I59" s="829"/>
      <c r="J59" s="829"/>
      <c r="K59" s="829"/>
      <c r="L59" s="829"/>
      <c r="M59" s="829"/>
      <c r="N59" s="829"/>
      <c r="O59" s="829"/>
      <c r="P59" s="829"/>
      <c r="Q59" s="830"/>
      <c r="R59" s="596" t="s">
        <v>123</v>
      </c>
      <c r="S59" s="597"/>
      <c r="T59" s="597"/>
      <c r="U59" s="598"/>
      <c r="V59" s="580" t="str">
        <f>IF(入力ページ!U99="","",入力ページ!U99)</f>
        <v/>
      </c>
      <c r="W59" s="581"/>
      <c r="X59" s="581"/>
      <c r="Y59" s="581"/>
      <c r="Z59" s="581"/>
      <c r="AA59" s="582"/>
      <c r="AB59" s="580" t="str">
        <f>IF(入力ページ!U99="","",入力ページ!U99)</f>
        <v/>
      </c>
      <c r="AC59" s="581"/>
      <c r="AD59" s="581"/>
      <c r="AE59" s="581"/>
      <c r="AF59" s="581"/>
      <c r="AG59" s="582"/>
      <c r="AH59" s="113"/>
      <c r="AI59" s="94"/>
      <c r="AJ59" s="94"/>
      <c r="AK59" s="94"/>
      <c r="AL59" s="94"/>
      <c r="AM59" s="114"/>
    </row>
    <row r="60" spans="1:39" ht="24.75" customHeight="1" thickBot="1" x14ac:dyDescent="0.2">
      <c r="A60" s="56"/>
      <c r="B60" s="58"/>
      <c r="C60" s="159"/>
      <c r="D60" s="827" t="s">
        <v>166</v>
      </c>
      <c r="E60" s="827"/>
      <c r="F60" s="827"/>
      <c r="G60" s="827"/>
      <c r="H60" s="827"/>
      <c r="I60" s="827"/>
      <c r="J60" s="827"/>
      <c r="K60" s="827"/>
      <c r="L60" s="827"/>
      <c r="M60" s="827"/>
      <c r="N60" s="827"/>
      <c r="O60" s="827"/>
      <c r="P60" s="827"/>
      <c r="Q60" s="828"/>
      <c r="R60" s="766"/>
      <c r="S60" s="762"/>
      <c r="T60" s="762"/>
      <c r="U60" s="813"/>
      <c r="V60" s="814" t="str">
        <f>IF(入力ページ!U100="","",入力ページ!U100)</f>
        <v/>
      </c>
      <c r="W60" s="815"/>
      <c r="X60" s="815"/>
      <c r="Y60" s="815"/>
      <c r="Z60" s="815"/>
      <c r="AA60" s="816"/>
      <c r="AB60" s="814" t="str">
        <f>IF(入力ページ!U100="","",入力ページ!U100)</f>
        <v/>
      </c>
      <c r="AC60" s="815"/>
      <c r="AD60" s="815"/>
      <c r="AE60" s="815"/>
      <c r="AF60" s="815"/>
      <c r="AG60" s="816"/>
      <c r="AH60" s="160"/>
      <c r="AI60" s="161"/>
      <c r="AJ60" s="161"/>
      <c r="AK60" s="161"/>
      <c r="AL60" s="161"/>
      <c r="AM60" s="162"/>
    </row>
    <row r="61" spans="1:39" ht="36.75" customHeight="1" x14ac:dyDescent="0.15">
      <c r="A61" s="60"/>
      <c r="B61" s="55"/>
      <c r="C61" s="736" t="s">
        <v>132</v>
      </c>
      <c r="D61" s="737"/>
      <c r="E61" s="737"/>
      <c r="F61" s="737"/>
      <c r="G61" s="737"/>
      <c r="H61" s="737"/>
      <c r="I61" s="737"/>
      <c r="J61" s="737"/>
      <c r="K61" s="737"/>
      <c r="L61" s="737"/>
      <c r="M61" s="737"/>
      <c r="N61" s="737"/>
      <c r="O61" s="737"/>
      <c r="P61" s="737"/>
      <c r="Q61" s="738"/>
      <c r="R61" s="767"/>
      <c r="S61" s="764"/>
      <c r="T61" s="764"/>
      <c r="U61" s="764"/>
      <c r="V61" s="786">
        <f>SUM(V16:AA60)</f>
        <v>0</v>
      </c>
      <c r="W61" s="783"/>
      <c r="X61" s="783"/>
      <c r="Y61" s="783"/>
      <c r="Z61" s="783"/>
      <c r="AA61" s="784"/>
      <c r="AB61" s="783">
        <f>SUM(AA16:AO60)</f>
        <v>0</v>
      </c>
      <c r="AC61" s="783"/>
      <c r="AD61" s="783"/>
      <c r="AE61" s="783"/>
      <c r="AF61" s="783"/>
      <c r="AG61" s="784"/>
      <c r="AH61" s="152"/>
      <c r="AI61" s="150"/>
      <c r="AJ61" s="150"/>
      <c r="AK61" s="150"/>
      <c r="AL61" s="150"/>
      <c r="AM61" s="151"/>
    </row>
    <row r="62" spans="1:39" ht="36.75" customHeight="1" thickBot="1" x14ac:dyDescent="0.2">
      <c r="A62" s="60"/>
      <c r="B62" s="55"/>
      <c r="C62" s="739" t="s">
        <v>131</v>
      </c>
      <c r="D62" s="740"/>
      <c r="E62" s="740"/>
      <c r="F62" s="740"/>
      <c r="G62" s="740"/>
      <c r="H62" s="740"/>
      <c r="I62" s="740"/>
      <c r="J62" s="740"/>
      <c r="K62" s="740"/>
      <c r="L62" s="740"/>
      <c r="M62" s="740"/>
      <c r="N62" s="740"/>
      <c r="O62" s="740"/>
      <c r="P62" s="740"/>
      <c r="Q62" s="741"/>
      <c r="R62" s="417"/>
      <c r="S62" s="418"/>
      <c r="T62" s="418"/>
      <c r="U62" s="418"/>
      <c r="V62" s="583">
        <f>V61*0.1</f>
        <v>0</v>
      </c>
      <c r="W62" s="584"/>
      <c r="X62" s="584"/>
      <c r="Y62" s="584"/>
      <c r="Z62" s="584"/>
      <c r="AA62" s="585"/>
      <c r="AB62" s="584">
        <f>AB61*0.1</f>
        <v>0</v>
      </c>
      <c r="AC62" s="584"/>
      <c r="AD62" s="584"/>
      <c r="AE62" s="584"/>
      <c r="AF62" s="584"/>
      <c r="AG62" s="585"/>
      <c r="AH62" s="109"/>
      <c r="AI62" s="110"/>
      <c r="AJ62" s="110"/>
      <c r="AK62" s="110"/>
      <c r="AL62" s="110"/>
      <c r="AM62" s="111"/>
    </row>
    <row r="63" spans="1:39" ht="36.75" customHeight="1" thickTop="1" thickBot="1" x14ac:dyDescent="0.2">
      <c r="A63" s="60"/>
      <c r="B63" s="55"/>
      <c r="C63" s="468" t="s">
        <v>133</v>
      </c>
      <c r="D63" s="469"/>
      <c r="E63" s="469"/>
      <c r="F63" s="469"/>
      <c r="G63" s="469"/>
      <c r="H63" s="469"/>
      <c r="I63" s="469"/>
      <c r="J63" s="469"/>
      <c r="K63" s="469"/>
      <c r="L63" s="469"/>
      <c r="M63" s="469"/>
      <c r="N63" s="469"/>
      <c r="O63" s="469"/>
      <c r="P63" s="469"/>
      <c r="Q63" s="742"/>
      <c r="R63" s="275"/>
      <c r="S63" s="276"/>
      <c r="T63" s="276"/>
      <c r="U63" s="276"/>
      <c r="V63" s="785">
        <f>SUM(V61:AA62)</f>
        <v>0</v>
      </c>
      <c r="W63" s="539"/>
      <c r="X63" s="539"/>
      <c r="Y63" s="539"/>
      <c r="Z63" s="539"/>
      <c r="AA63" s="782"/>
      <c r="AB63" s="539">
        <f>SUM(AB61:AG62)</f>
        <v>0</v>
      </c>
      <c r="AC63" s="539"/>
      <c r="AD63" s="539"/>
      <c r="AE63" s="539"/>
      <c r="AF63" s="539"/>
      <c r="AG63" s="782"/>
      <c r="AH63" s="107"/>
      <c r="AI63" s="106"/>
      <c r="AJ63" s="106"/>
      <c r="AK63" s="106"/>
      <c r="AL63" s="106"/>
      <c r="AM63" s="108"/>
    </row>
    <row r="64" spans="1:39" ht="18.75" customHeight="1" x14ac:dyDescent="0.15">
      <c r="A64" s="7"/>
      <c r="B64" s="7"/>
      <c r="C64" s="7"/>
      <c r="D64" s="7"/>
    </row>
    <row r="65" spans="1:4" ht="18.75" customHeight="1" x14ac:dyDescent="0.15">
      <c r="A65" s="7"/>
      <c r="B65" s="7"/>
      <c r="C65" s="7"/>
      <c r="D65" s="7"/>
    </row>
  </sheetData>
  <mergeCells count="206">
    <mergeCell ref="J6:Q6"/>
    <mergeCell ref="AB50:AG50"/>
    <mergeCell ref="AB51:AG51"/>
    <mergeCell ref="AB52:AG52"/>
    <mergeCell ref="AB53:AG53"/>
    <mergeCell ref="AB54:AG54"/>
    <mergeCell ref="A2:AN3"/>
    <mergeCell ref="AH58:AM58"/>
    <mergeCell ref="AH49:AM49"/>
    <mergeCell ref="AH38:AM38"/>
    <mergeCell ref="AH39:AM39"/>
    <mergeCell ref="AH33:AM33"/>
    <mergeCell ref="AH22:AM22"/>
    <mergeCell ref="AH18:AM18"/>
    <mergeCell ref="AH15:AM15"/>
    <mergeCell ref="AH14:AM14"/>
    <mergeCell ref="D41:Q41"/>
    <mergeCell ref="V45:AA45"/>
    <mergeCell ref="V58:AA58"/>
    <mergeCell ref="V14:AA14"/>
    <mergeCell ref="AB14:AG14"/>
    <mergeCell ref="C14:Q14"/>
    <mergeCell ref="C15:Q15"/>
    <mergeCell ref="C38:Q38"/>
    <mergeCell ref="D20:Q20"/>
    <mergeCell ref="D19:Q19"/>
    <mergeCell ref="C18:Q18"/>
    <mergeCell ref="D24:Q24"/>
    <mergeCell ref="D23:Q23"/>
    <mergeCell ref="C33:Q33"/>
    <mergeCell ref="D36:Q36"/>
    <mergeCell ref="D35:Q35"/>
    <mergeCell ref="D34:Q34"/>
    <mergeCell ref="C22:Q22"/>
    <mergeCell ref="D21:Q21"/>
    <mergeCell ref="R14:U14"/>
    <mergeCell ref="V25:AA25"/>
    <mergeCell ref="V26:AA26"/>
    <mergeCell ref="V27:AA27"/>
    <mergeCell ref="V28:AA28"/>
    <mergeCell ref="D17:Q17"/>
    <mergeCell ref="D16:Q16"/>
    <mergeCell ref="D32:Q32"/>
    <mergeCell ref="D31:Q31"/>
    <mergeCell ref="D30:Q30"/>
    <mergeCell ref="D29:Q29"/>
    <mergeCell ref="D28:Q28"/>
    <mergeCell ref="D27:Q27"/>
    <mergeCell ref="D26:Q26"/>
    <mergeCell ref="D25:Q25"/>
    <mergeCell ref="R19:U19"/>
    <mergeCell ref="R20:U20"/>
    <mergeCell ref="R23:U23"/>
    <mergeCell ref="R27:U27"/>
    <mergeCell ref="R28:U28"/>
    <mergeCell ref="R29:U29"/>
    <mergeCell ref="R24:U24"/>
    <mergeCell ref="R25:U25"/>
    <mergeCell ref="R26:U26"/>
    <mergeCell ref="C63:Q63"/>
    <mergeCell ref="C62:Q62"/>
    <mergeCell ref="C61:Q61"/>
    <mergeCell ref="D60:Q60"/>
    <mergeCell ref="D59:Q59"/>
    <mergeCell ref="C58:Q58"/>
    <mergeCell ref="D40:Q40"/>
    <mergeCell ref="C39:Q39"/>
    <mergeCell ref="D57:Q57"/>
    <mergeCell ref="D56:Q56"/>
    <mergeCell ref="D55:Q55"/>
    <mergeCell ref="D53:Q53"/>
    <mergeCell ref="D52:Q52"/>
    <mergeCell ref="D51:Q51"/>
    <mergeCell ref="D50:Q50"/>
    <mergeCell ref="C49:Q49"/>
    <mergeCell ref="D48:Q48"/>
    <mergeCell ref="D47:Q47"/>
    <mergeCell ref="D46:Q46"/>
    <mergeCell ref="D45:Q45"/>
    <mergeCell ref="D44:Q44"/>
    <mergeCell ref="D43:Q43"/>
    <mergeCell ref="D42:Q42"/>
    <mergeCell ref="D54:Q54"/>
    <mergeCell ref="V19:AA19"/>
    <mergeCell ref="V20:AA20"/>
    <mergeCell ref="V21:AA21"/>
    <mergeCell ref="V22:AA22"/>
    <mergeCell ref="V23:AA23"/>
    <mergeCell ref="V24:AA24"/>
    <mergeCell ref="AB15:AG15"/>
    <mergeCell ref="V15:AA15"/>
    <mergeCell ref="R15:U15"/>
    <mergeCell ref="R16:U16"/>
    <mergeCell ref="R17:U17"/>
    <mergeCell ref="R18:U18"/>
    <mergeCell ref="V16:AA16"/>
    <mergeCell ref="V17:AA17"/>
    <mergeCell ref="V18:AA18"/>
    <mergeCell ref="AB16:AG16"/>
    <mergeCell ref="R21:U21"/>
    <mergeCell ref="R22:U22"/>
    <mergeCell ref="AB23:AG23"/>
    <mergeCell ref="AB24:AG24"/>
    <mergeCell ref="V41:AA41"/>
    <mergeCell ref="AB57:AG57"/>
    <mergeCell ref="AB58:AG58"/>
    <mergeCell ref="AB59:AG59"/>
    <mergeCell ref="AB60:AG60"/>
    <mergeCell ref="V42:AA42"/>
    <mergeCell ref="V43:AA43"/>
    <mergeCell ref="V29:AA29"/>
    <mergeCell ref="V30:AA30"/>
    <mergeCell ref="V31:AA31"/>
    <mergeCell ref="V32:AA32"/>
    <mergeCell ref="V33:AA33"/>
    <mergeCell ref="V34:AA34"/>
    <mergeCell ref="V59:AA59"/>
    <mergeCell ref="AB55:AG55"/>
    <mergeCell ref="AB56:AG56"/>
    <mergeCell ref="V48:AA48"/>
    <mergeCell ref="V49:AA49"/>
    <mergeCell ref="V50:AA50"/>
    <mergeCell ref="V51:AA51"/>
    <mergeCell ref="V44:AA44"/>
    <mergeCell ref="V46:AA46"/>
    <mergeCell ref="V47:AA47"/>
    <mergeCell ref="AB49:AG49"/>
    <mergeCell ref="R59:U59"/>
    <mergeCell ref="R53:U53"/>
    <mergeCell ref="R54:U54"/>
    <mergeCell ref="R60:U60"/>
    <mergeCell ref="R30:U30"/>
    <mergeCell ref="R31:U31"/>
    <mergeCell ref="R32:U32"/>
    <mergeCell ref="V60:AA60"/>
    <mergeCell ref="AB40:AG40"/>
    <mergeCell ref="AB41:AG41"/>
    <mergeCell ref="AB42:AG42"/>
    <mergeCell ref="AB43:AG43"/>
    <mergeCell ref="AB44:AG44"/>
    <mergeCell ref="AB45:AG45"/>
    <mergeCell ref="AB46:AG46"/>
    <mergeCell ref="AB47:AG47"/>
    <mergeCell ref="AB48:AG48"/>
    <mergeCell ref="V52:AA52"/>
    <mergeCell ref="V53:AA53"/>
    <mergeCell ref="V54:AA54"/>
    <mergeCell ref="V55:AA55"/>
    <mergeCell ref="V56:AA56"/>
    <mergeCell ref="V57:AA57"/>
    <mergeCell ref="V40:AA40"/>
    <mergeCell ref="R33:U33"/>
    <mergeCell ref="R39:U39"/>
    <mergeCell ref="R49:U49"/>
    <mergeCell ref="R58:U58"/>
    <mergeCell ref="R46:U46"/>
    <mergeCell ref="R47:U47"/>
    <mergeCell ref="R48:U48"/>
    <mergeCell ref="R55:U55"/>
    <mergeCell ref="R56:U56"/>
    <mergeCell ref="R57:U57"/>
    <mergeCell ref="R34:U34"/>
    <mergeCell ref="R35:U35"/>
    <mergeCell ref="R40:U40"/>
    <mergeCell ref="R41:U41"/>
    <mergeCell ref="R45:U45"/>
    <mergeCell ref="R42:U42"/>
    <mergeCell ref="R43:U43"/>
    <mergeCell ref="R44:U44"/>
    <mergeCell ref="R50:U50"/>
    <mergeCell ref="R51:U51"/>
    <mergeCell ref="R52:U52"/>
    <mergeCell ref="R38:U38"/>
    <mergeCell ref="AB25:AG25"/>
    <mergeCell ref="AB26:AG26"/>
    <mergeCell ref="AB27:AG27"/>
    <mergeCell ref="AB28:AG28"/>
    <mergeCell ref="AB17:AG17"/>
    <mergeCell ref="AB18:AG18"/>
    <mergeCell ref="AB19:AG19"/>
    <mergeCell ref="AB20:AG20"/>
    <mergeCell ref="AB21:AG21"/>
    <mergeCell ref="AB22:AG22"/>
    <mergeCell ref="AB35:AG35"/>
    <mergeCell ref="AB36:AG36"/>
    <mergeCell ref="V39:AA39"/>
    <mergeCell ref="AB39:AG39"/>
    <mergeCell ref="AB29:AG29"/>
    <mergeCell ref="AB30:AG30"/>
    <mergeCell ref="AB31:AG31"/>
    <mergeCell ref="AB32:AG32"/>
    <mergeCell ref="AB33:AG33"/>
    <mergeCell ref="AB34:AG34"/>
    <mergeCell ref="V35:AA35"/>
    <mergeCell ref="V36:AA36"/>
    <mergeCell ref="V38:AA38"/>
    <mergeCell ref="AB38:AG38"/>
    <mergeCell ref="AB63:AG63"/>
    <mergeCell ref="AB62:AG62"/>
    <mergeCell ref="AB61:AG61"/>
    <mergeCell ref="V63:AA63"/>
    <mergeCell ref="V62:AA62"/>
    <mergeCell ref="V61:AA61"/>
    <mergeCell ref="R63:U63"/>
    <mergeCell ref="R62:U62"/>
    <mergeCell ref="R61:U61"/>
  </mergeCells>
  <phoneticPr fontId="4"/>
  <pageMargins left="0.23622047244094491" right="0.23622047244094491" top="0.43307086614173229" bottom="0.43307086614173229" header="0.23622047244094491" footer="0.23622047244094491"/>
  <pageSetup paperSize="9" orientation="portrait" r:id="rId1"/>
  <headerFooter>
    <oddHeader>&amp;R別紙８-２</oddHeader>
    <oddFooter>&amp;R(2025.4.1)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N22"/>
  <sheetViews>
    <sheetView view="pageLayout" zoomScaleNormal="100" workbookViewId="0">
      <selection activeCell="AL33" sqref="AL33"/>
    </sheetView>
  </sheetViews>
  <sheetFormatPr defaultColWidth="2.5" defaultRowHeight="18.75" customHeight="1" x14ac:dyDescent="0.15"/>
  <cols>
    <col min="1" max="16384" width="2.5" style="2"/>
  </cols>
  <sheetData>
    <row r="3" spans="1:40" ht="18.75" customHeight="1" x14ac:dyDescent="0.15">
      <c r="A3" s="351" t="s">
        <v>311</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row>
    <row r="4" spans="1:40" ht="18.75" customHeight="1" x14ac:dyDescent="0.15">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row>
    <row r="5" spans="1:40" ht="18.75" customHeight="1" x14ac:dyDescent="0.15">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row>
    <row r="6" spans="1:40" ht="18.75" customHeight="1" x14ac:dyDescent="0.1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row>
    <row r="8" spans="1:40" ht="18.75" customHeight="1" thickBot="1" x14ac:dyDescent="0.2">
      <c r="AH8" s="2" t="s">
        <v>134</v>
      </c>
    </row>
    <row r="9" spans="1:40" ht="37.5" customHeight="1" thickBot="1" x14ac:dyDescent="0.2">
      <c r="C9" s="889" t="s">
        <v>323</v>
      </c>
      <c r="D9" s="871"/>
      <c r="E9" s="871"/>
      <c r="F9" s="871"/>
      <c r="G9" s="871"/>
      <c r="H9" s="871"/>
      <c r="I9" s="871"/>
      <c r="J9" s="871"/>
      <c r="K9" s="871"/>
      <c r="L9" s="871"/>
      <c r="M9" s="871"/>
      <c r="N9" s="871"/>
      <c r="O9" s="872"/>
      <c r="P9" s="411" t="s">
        <v>120</v>
      </c>
      <c r="Q9" s="201"/>
      <c r="R9" s="201"/>
      <c r="S9" s="412"/>
      <c r="T9" s="870" t="s">
        <v>88</v>
      </c>
      <c r="U9" s="871"/>
      <c r="V9" s="871"/>
      <c r="W9" s="871"/>
      <c r="X9" s="871"/>
      <c r="Y9" s="871"/>
      <c r="Z9" s="872"/>
      <c r="AA9" s="870" t="s">
        <v>281</v>
      </c>
      <c r="AB9" s="871"/>
      <c r="AC9" s="871"/>
      <c r="AD9" s="871"/>
      <c r="AE9" s="871"/>
      <c r="AF9" s="871"/>
      <c r="AG9" s="872"/>
      <c r="AH9" s="201" t="s">
        <v>121</v>
      </c>
      <c r="AI9" s="201"/>
      <c r="AJ9" s="201"/>
      <c r="AK9" s="201"/>
      <c r="AL9" s="201"/>
      <c r="AM9" s="241"/>
    </row>
    <row r="10" spans="1:40" ht="33.75" customHeight="1" x14ac:dyDescent="0.15">
      <c r="C10" s="592" t="s">
        <v>182</v>
      </c>
      <c r="D10" s="593"/>
      <c r="E10" s="593"/>
      <c r="F10" s="593"/>
      <c r="G10" s="593"/>
      <c r="H10" s="593"/>
      <c r="I10" s="593"/>
      <c r="J10" s="593"/>
      <c r="K10" s="593"/>
      <c r="L10" s="593"/>
      <c r="M10" s="593"/>
      <c r="N10" s="593"/>
      <c r="O10" s="890"/>
      <c r="P10" s="891"/>
      <c r="Q10" s="891"/>
      <c r="R10" s="891"/>
      <c r="S10" s="891"/>
      <c r="T10" s="859"/>
      <c r="U10" s="860"/>
      <c r="V10" s="860"/>
      <c r="W10" s="860"/>
      <c r="X10" s="860"/>
      <c r="Y10" s="860"/>
      <c r="Z10" s="861"/>
      <c r="AA10" s="859"/>
      <c r="AB10" s="860"/>
      <c r="AC10" s="860"/>
      <c r="AD10" s="860"/>
      <c r="AE10" s="860"/>
      <c r="AF10" s="860"/>
      <c r="AG10" s="861"/>
      <c r="AH10" s="569"/>
      <c r="AI10" s="569"/>
      <c r="AJ10" s="569"/>
      <c r="AK10" s="569"/>
      <c r="AL10" s="569"/>
      <c r="AM10" s="570"/>
    </row>
    <row r="11" spans="1:40" ht="33.75" customHeight="1" x14ac:dyDescent="0.15">
      <c r="C11" s="87"/>
      <c r="D11" s="361" t="s">
        <v>255</v>
      </c>
      <c r="E11" s="361"/>
      <c r="F11" s="361"/>
      <c r="G11" s="361"/>
      <c r="H11" s="361"/>
      <c r="I11" s="361"/>
      <c r="J11" s="361"/>
      <c r="K11" s="361"/>
      <c r="L11" s="361"/>
      <c r="M11" s="361"/>
      <c r="N11" s="361"/>
      <c r="O11" s="362"/>
      <c r="P11" s="596" t="s">
        <v>123</v>
      </c>
      <c r="Q11" s="597"/>
      <c r="R11" s="597"/>
      <c r="S11" s="598"/>
      <c r="T11" s="580" t="str">
        <f>IF(入力ページ!U102="","",入力ページ!U102)</f>
        <v/>
      </c>
      <c r="U11" s="581"/>
      <c r="V11" s="581"/>
      <c r="W11" s="581"/>
      <c r="X11" s="581"/>
      <c r="Y11" s="581"/>
      <c r="Z11" s="581"/>
      <c r="AA11" s="580" t="str">
        <f>T11</f>
        <v/>
      </c>
      <c r="AB11" s="581"/>
      <c r="AC11" s="581"/>
      <c r="AD11" s="581"/>
      <c r="AE11" s="581"/>
      <c r="AF11" s="581"/>
      <c r="AG11" s="581"/>
      <c r="AH11" s="375"/>
      <c r="AI11" s="376"/>
      <c r="AJ11" s="376"/>
      <c r="AK11" s="376"/>
      <c r="AL11" s="376"/>
      <c r="AM11" s="377"/>
    </row>
    <row r="12" spans="1:40" ht="33.75" customHeight="1" thickBot="1" x14ac:dyDescent="0.2">
      <c r="C12" s="88"/>
      <c r="D12" s="358" t="s">
        <v>312</v>
      </c>
      <c r="E12" s="358"/>
      <c r="F12" s="358"/>
      <c r="G12" s="358"/>
      <c r="H12" s="358"/>
      <c r="I12" s="358"/>
      <c r="J12" s="358"/>
      <c r="K12" s="358"/>
      <c r="L12" s="358"/>
      <c r="M12" s="358"/>
      <c r="N12" s="358"/>
      <c r="O12" s="359"/>
      <c r="P12" s="599"/>
      <c r="Q12" s="600"/>
      <c r="R12" s="600"/>
      <c r="S12" s="601"/>
      <c r="T12" s="583" t="str">
        <f>IF(入力ページ!U103="","",入力ページ!U103)</f>
        <v/>
      </c>
      <c r="U12" s="584"/>
      <c r="V12" s="584"/>
      <c r="W12" s="584"/>
      <c r="X12" s="584"/>
      <c r="Y12" s="584"/>
      <c r="Z12" s="584"/>
      <c r="AA12" s="583" t="str">
        <f>T12</f>
        <v/>
      </c>
      <c r="AB12" s="584"/>
      <c r="AC12" s="584"/>
      <c r="AD12" s="584"/>
      <c r="AE12" s="584"/>
      <c r="AF12" s="584"/>
      <c r="AG12" s="584"/>
      <c r="AH12" s="417"/>
      <c r="AI12" s="418"/>
      <c r="AJ12" s="418"/>
      <c r="AK12" s="418"/>
      <c r="AL12" s="418"/>
      <c r="AM12" s="419"/>
    </row>
    <row r="13" spans="1:40" ht="33.75" customHeight="1" thickTop="1" x14ac:dyDescent="0.15">
      <c r="C13" s="594" t="s">
        <v>183</v>
      </c>
      <c r="D13" s="595"/>
      <c r="E13" s="595"/>
      <c r="F13" s="595"/>
      <c r="G13" s="595"/>
      <c r="H13" s="595"/>
      <c r="I13" s="595"/>
      <c r="J13" s="595"/>
      <c r="K13" s="595"/>
      <c r="L13" s="595"/>
      <c r="M13" s="595"/>
      <c r="N13" s="595"/>
      <c r="O13" s="887"/>
      <c r="P13" s="888"/>
      <c r="Q13" s="888"/>
      <c r="R13" s="888"/>
      <c r="S13" s="888"/>
      <c r="T13" s="862"/>
      <c r="U13" s="863"/>
      <c r="V13" s="863"/>
      <c r="W13" s="863"/>
      <c r="X13" s="863"/>
      <c r="Y13" s="863"/>
      <c r="Z13" s="864"/>
      <c r="AA13" s="862"/>
      <c r="AB13" s="863"/>
      <c r="AC13" s="863"/>
      <c r="AD13" s="863"/>
      <c r="AE13" s="863"/>
      <c r="AF13" s="863"/>
      <c r="AG13" s="864"/>
      <c r="AH13" s="571"/>
      <c r="AI13" s="571"/>
      <c r="AJ13" s="571"/>
      <c r="AK13" s="571"/>
      <c r="AL13" s="571"/>
      <c r="AM13" s="572"/>
    </row>
    <row r="14" spans="1:40" ht="33.75" customHeight="1" x14ac:dyDescent="0.15">
      <c r="C14" s="87"/>
      <c r="D14" s="361" t="s">
        <v>260</v>
      </c>
      <c r="E14" s="361"/>
      <c r="F14" s="361"/>
      <c r="G14" s="361"/>
      <c r="H14" s="361"/>
      <c r="I14" s="361"/>
      <c r="J14" s="361"/>
      <c r="K14" s="361"/>
      <c r="L14" s="361"/>
      <c r="M14" s="361"/>
      <c r="N14" s="361"/>
      <c r="O14" s="362"/>
      <c r="P14" s="596" t="s">
        <v>313</v>
      </c>
      <c r="Q14" s="597"/>
      <c r="R14" s="597"/>
      <c r="S14" s="597"/>
      <c r="T14" s="580" t="str">
        <f>IF(入力ページ!U105="","",入力ページ!U105)</f>
        <v/>
      </c>
      <c r="U14" s="581"/>
      <c r="V14" s="581"/>
      <c r="W14" s="581"/>
      <c r="X14" s="581"/>
      <c r="Y14" s="581"/>
      <c r="Z14" s="582"/>
      <c r="AA14" s="580" t="str">
        <f>T14</f>
        <v/>
      </c>
      <c r="AB14" s="581"/>
      <c r="AC14" s="581"/>
      <c r="AD14" s="581"/>
      <c r="AE14" s="581"/>
      <c r="AF14" s="581"/>
      <c r="AG14" s="582"/>
      <c r="AH14" s="376"/>
      <c r="AI14" s="376"/>
      <c r="AJ14" s="376"/>
      <c r="AK14" s="376"/>
      <c r="AL14" s="376"/>
      <c r="AM14" s="377"/>
    </row>
    <row r="15" spans="1:40" ht="33.75" customHeight="1" thickBot="1" x14ac:dyDescent="0.2">
      <c r="C15" s="88"/>
      <c r="D15" s="358" t="s">
        <v>312</v>
      </c>
      <c r="E15" s="358"/>
      <c r="F15" s="358"/>
      <c r="G15" s="358"/>
      <c r="H15" s="358"/>
      <c r="I15" s="358"/>
      <c r="J15" s="358"/>
      <c r="K15" s="358"/>
      <c r="L15" s="358"/>
      <c r="M15" s="358"/>
      <c r="N15" s="358"/>
      <c r="O15" s="359"/>
      <c r="P15" s="599"/>
      <c r="Q15" s="600"/>
      <c r="R15" s="600"/>
      <c r="S15" s="600"/>
      <c r="T15" s="583" t="str">
        <f>IF(入力ページ!U106="","",入力ページ!U106)</f>
        <v/>
      </c>
      <c r="U15" s="584"/>
      <c r="V15" s="584"/>
      <c r="W15" s="584"/>
      <c r="X15" s="584"/>
      <c r="Y15" s="584"/>
      <c r="Z15" s="585"/>
      <c r="AA15" s="583" t="str">
        <f>T15</f>
        <v/>
      </c>
      <c r="AB15" s="584"/>
      <c r="AC15" s="584"/>
      <c r="AD15" s="584"/>
      <c r="AE15" s="584"/>
      <c r="AF15" s="584"/>
      <c r="AG15" s="585"/>
      <c r="AH15" s="418"/>
      <c r="AI15" s="418"/>
      <c r="AJ15" s="418"/>
      <c r="AK15" s="418"/>
      <c r="AL15" s="418"/>
      <c r="AM15" s="419"/>
    </row>
    <row r="16" spans="1:40" ht="33.75" customHeight="1" thickTop="1" x14ac:dyDescent="0.15">
      <c r="C16" s="876" t="s">
        <v>184</v>
      </c>
      <c r="D16" s="877"/>
      <c r="E16" s="877"/>
      <c r="F16" s="877"/>
      <c r="G16" s="877"/>
      <c r="H16" s="877"/>
      <c r="I16" s="877"/>
      <c r="J16" s="877"/>
      <c r="K16" s="877"/>
      <c r="L16" s="877"/>
      <c r="M16" s="877"/>
      <c r="N16" s="877"/>
      <c r="O16" s="878"/>
      <c r="P16" s="886"/>
      <c r="Q16" s="886"/>
      <c r="R16" s="886"/>
      <c r="S16" s="886"/>
      <c r="T16" s="862"/>
      <c r="U16" s="863"/>
      <c r="V16" s="863"/>
      <c r="W16" s="863"/>
      <c r="X16" s="863"/>
      <c r="Y16" s="863"/>
      <c r="Z16" s="864"/>
      <c r="AA16" s="862"/>
      <c r="AB16" s="863"/>
      <c r="AC16" s="863"/>
      <c r="AD16" s="863"/>
      <c r="AE16" s="863"/>
      <c r="AF16" s="863"/>
      <c r="AG16" s="864"/>
      <c r="AH16" s="771"/>
      <c r="AI16" s="771"/>
      <c r="AJ16" s="771"/>
      <c r="AK16" s="771"/>
      <c r="AL16" s="771"/>
      <c r="AM16" s="772"/>
    </row>
    <row r="17" spans="3:39" ht="33.75" customHeight="1" x14ac:dyDescent="0.15">
      <c r="C17" s="87"/>
      <c r="D17" s="361" t="s">
        <v>263</v>
      </c>
      <c r="E17" s="361"/>
      <c r="F17" s="361"/>
      <c r="G17" s="361"/>
      <c r="H17" s="361"/>
      <c r="I17" s="361"/>
      <c r="J17" s="361"/>
      <c r="K17" s="361"/>
      <c r="L17" s="361"/>
      <c r="M17" s="361"/>
      <c r="N17" s="361"/>
      <c r="O17" s="362"/>
      <c r="P17" s="596" t="s">
        <v>123</v>
      </c>
      <c r="Q17" s="597"/>
      <c r="R17" s="597"/>
      <c r="S17" s="597"/>
      <c r="T17" s="580" t="str">
        <f>IF(入力ページ!U108="","",入力ページ!U108)</f>
        <v/>
      </c>
      <c r="U17" s="581"/>
      <c r="V17" s="581"/>
      <c r="W17" s="581"/>
      <c r="X17" s="581"/>
      <c r="Y17" s="581"/>
      <c r="Z17" s="582"/>
      <c r="AA17" s="580" t="str">
        <f>T17</f>
        <v/>
      </c>
      <c r="AB17" s="581"/>
      <c r="AC17" s="581"/>
      <c r="AD17" s="581"/>
      <c r="AE17" s="581"/>
      <c r="AF17" s="581"/>
      <c r="AG17" s="581"/>
      <c r="AH17" s="375"/>
      <c r="AI17" s="376"/>
      <c r="AJ17" s="376"/>
      <c r="AK17" s="376"/>
      <c r="AL17" s="376"/>
      <c r="AM17" s="377"/>
    </row>
    <row r="18" spans="3:39" ht="33.75" customHeight="1" thickBot="1" x14ac:dyDescent="0.2">
      <c r="C18" s="88"/>
      <c r="D18" s="358" t="s">
        <v>312</v>
      </c>
      <c r="E18" s="358"/>
      <c r="F18" s="358"/>
      <c r="G18" s="358"/>
      <c r="H18" s="358"/>
      <c r="I18" s="358"/>
      <c r="J18" s="358"/>
      <c r="K18" s="358"/>
      <c r="L18" s="358"/>
      <c r="M18" s="358"/>
      <c r="N18" s="358"/>
      <c r="O18" s="359"/>
      <c r="P18" s="599"/>
      <c r="Q18" s="600"/>
      <c r="R18" s="600"/>
      <c r="S18" s="601"/>
      <c r="T18" s="583" t="str">
        <f>IF(入力ページ!U109="","",入力ページ!U109)</f>
        <v/>
      </c>
      <c r="U18" s="584"/>
      <c r="V18" s="584"/>
      <c r="W18" s="584"/>
      <c r="X18" s="584"/>
      <c r="Y18" s="584"/>
      <c r="Z18" s="584"/>
      <c r="AA18" s="583" t="str">
        <f>T18</f>
        <v/>
      </c>
      <c r="AB18" s="584"/>
      <c r="AC18" s="584"/>
      <c r="AD18" s="584"/>
      <c r="AE18" s="584"/>
      <c r="AF18" s="584"/>
      <c r="AG18" s="584"/>
      <c r="AH18" s="417"/>
      <c r="AI18" s="418"/>
      <c r="AJ18" s="418"/>
      <c r="AK18" s="418"/>
      <c r="AL18" s="418"/>
      <c r="AM18" s="419"/>
    </row>
    <row r="19" spans="3:39" ht="33.75" customHeight="1" thickTop="1" thickBot="1" x14ac:dyDescent="0.2">
      <c r="C19" s="873" t="s">
        <v>256</v>
      </c>
      <c r="D19" s="874"/>
      <c r="E19" s="874"/>
      <c r="F19" s="874"/>
      <c r="G19" s="874"/>
      <c r="H19" s="874"/>
      <c r="I19" s="874"/>
      <c r="J19" s="874"/>
      <c r="K19" s="874"/>
      <c r="L19" s="874"/>
      <c r="M19" s="874"/>
      <c r="N19" s="874"/>
      <c r="O19" s="875"/>
      <c r="P19" s="867"/>
      <c r="Q19" s="868"/>
      <c r="R19" s="868"/>
      <c r="S19" s="869"/>
      <c r="T19" s="865" t="str">
        <f>IF(入力ページ!U110="","",入力ページ!U110)</f>
        <v/>
      </c>
      <c r="U19" s="866"/>
      <c r="V19" s="866"/>
      <c r="W19" s="866"/>
      <c r="X19" s="866"/>
      <c r="Y19" s="866"/>
      <c r="Z19" s="866"/>
      <c r="AA19" s="865" t="str">
        <f>T19</f>
        <v/>
      </c>
      <c r="AB19" s="866"/>
      <c r="AC19" s="866"/>
      <c r="AD19" s="866"/>
      <c r="AE19" s="866"/>
      <c r="AF19" s="866"/>
      <c r="AG19" s="866"/>
      <c r="AH19" s="275"/>
      <c r="AI19" s="276"/>
      <c r="AJ19" s="276"/>
      <c r="AK19" s="276"/>
      <c r="AL19" s="276"/>
      <c r="AM19" s="387"/>
    </row>
    <row r="20" spans="3:39" ht="33.75" customHeight="1" x14ac:dyDescent="0.15">
      <c r="C20" s="736" t="s">
        <v>132</v>
      </c>
      <c r="D20" s="737"/>
      <c r="E20" s="737"/>
      <c r="F20" s="737"/>
      <c r="G20" s="737"/>
      <c r="H20" s="737"/>
      <c r="I20" s="737"/>
      <c r="J20" s="737"/>
      <c r="K20" s="737"/>
      <c r="L20" s="737"/>
      <c r="M20" s="737"/>
      <c r="N20" s="737"/>
      <c r="O20" s="738"/>
      <c r="P20" s="883"/>
      <c r="Q20" s="884"/>
      <c r="R20" s="884"/>
      <c r="S20" s="885"/>
      <c r="T20" s="786">
        <f>SUM(T11:Z19)</f>
        <v>0</v>
      </c>
      <c r="U20" s="783"/>
      <c r="V20" s="783"/>
      <c r="W20" s="783"/>
      <c r="X20" s="783"/>
      <c r="Y20" s="783"/>
      <c r="Z20" s="783"/>
      <c r="AA20" s="786">
        <f>SUM(AA11:AG19)</f>
        <v>0</v>
      </c>
      <c r="AB20" s="783"/>
      <c r="AC20" s="783"/>
      <c r="AD20" s="783"/>
      <c r="AE20" s="783"/>
      <c r="AF20" s="783"/>
      <c r="AG20" s="783"/>
      <c r="AH20" s="879"/>
      <c r="AI20" s="880"/>
      <c r="AJ20" s="880"/>
      <c r="AK20" s="880"/>
      <c r="AL20" s="880"/>
      <c r="AM20" s="881"/>
    </row>
    <row r="21" spans="3:39" ht="33.75" customHeight="1" thickBot="1" x14ac:dyDescent="0.2">
      <c r="C21" s="739" t="s">
        <v>131</v>
      </c>
      <c r="D21" s="740"/>
      <c r="E21" s="740"/>
      <c r="F21" s="740"/>
      <c r="G21" s="740"/>
      <c r="H21" s="740"/>
      <c r="I21" s="740"/>
      <c r="J21" s="740"/>
      <c r="K21" s="740"/>
      <c r="L21" s="740"/>
      <c r="M21" s="740"/>
      <c r="N21" s="740"/>
      <c r="O21" s="741"/>
      <c r="P21" s="599"/>
      <c r="Q21" s="600"/>
      <c r="R21" s="600"/>
      <c r="S21" s="601"/>
      <c r="T21" s="583">
        <f>T20*0.1</f>
        <v>0</v>
      </c>
      <c r="U21" s="584"/>
      <c r="V21" s="584"/>
      <c r="W21" s="584"/>
      <c r="X21" s="584"/>
      <c r="Y21" s="584"/>
      <c r="Z21" s="584"/>
      <c r="AA21" s="583">
        <f>AA20*0.1</f>
        <v>0</v>
      </c>
      <c r="AB21" s="584"/>
      <c r="AC21" s="584"/>
      <c r="AD21" s="584"/>
      <c r="AE21" s="584"/>
      <c r="AF21" s="584"/>
      <c r="AG21" s="584"/>
      <c r="AH21" s="357"/>
      <c r="AI21" s="358"/>
      <c r="AJ21" s="358"/>
      <c r="AK21" s="358"/>
      <c r="AL21" s="358"/>
      <c r="AM21" s="882"/>
    </row>
    <row r="22" spans="3:39" ht="33.75" customHeight="1" thickTop="1" thickBot="1" x14ac:dyDescent="0.2">
      <c r="C22" s="468" t="s">
        <v>133</v>
      </c>
      <c r="D22" s="469"/>
      <c r="E22" s="469"/>
      <c r="F22" s="469"/>
      <c r="G22" s="469"/>
      <c r="H22" s="469"/>
      <c r="I22" s="469"/>
      <c r="J22" s="469"/>
      <c r="K22" s="469"/>
      <c r="L22" s="469"/>
      <c r="M22" s="469"/>
      <c r="N22" s="469"/>
      <c r="O22" s="742"/>
      <c r="P22" s="867"/>
      <c r="Q22" s="868"/>
      <c r="R22" s="868"/>
      <c r="S22" s="869"/>
      <c r="T22" s="785">
        <f>SUM(T20:Z21)</f>
        <v>0</v>
      </c>
      <c r="U22" s="539"/>
      <c r="V22" s="539"/>
      <c r="W22" s="539"/>
      <c r="X22" s="539"/>
      <c r="Y22" s="539"/>
      <c r="Z22" s="539"/>
      <c r="AA22" s="785">
        <f>SUM(AA20:AN21)</f>
        <v>0</v>
      </c>
      <c r="AB22" s="539"/>
      <c r="AC22" s="539"/>
      <c r="AD22" s="539"/>
      <c r="AE22" s="539"/>
      <c r="AF22" s="539"/>
      <c r="AG22" s="539"/>
      <c r="AH22" s="442"/>
      <c r="AI22" s="443"/>
      <c r="AJ22" s="443"/>
      <c r="AK22" s="443"/>
      <c r="AL22" s="443"/>
      <c r="AM22" s="444"/>
    </row>
  </sheetData>
  <mergeCells count="71">
    <mergeCell ref="AH9:AM9"/>
    <mergeCell ref="C9:O9"/>
    <mergeCell ref="A3:AN4"/>
    <mergeCell ref="C22:O22"/>
    <mergeCell ref="C21:O21"/>
    <mergeCell ref="C20:O20"/>
    <mergeCell ref="P9:S9"/>
    <mergeCell ref="AH10:AM10"/>
    <mergeCell ref="AH11:AM11"/>
    <mergeCell ref="C10:O10"/>
    <mergeCell ref="D11:O11"/>
    <mergeCell ref="P11:S11"/>
    <mergeCell ref="P10:S10"/>
    <mergeCell ref="T11:Z11"/>
    <mergeCell ref="AA11:AG11"/>
    <mergeCell ref="AH12:AM12"/>
    <mergeCell ref="AH13:AM13"/>
    <mergeCell ref="C13:O13"/>
    <mergeCell ref="D12:O12"/>
    <mergeCell ref="P13:S13"/>
    <mergeCell ref="P12:S12"/>
    <mergeCell ref="T12:Z12"/>
    <mergeCell ref="AA12:AG12"/>
    <mergeCell ref="AA13:AG13"/>
    <mergeCell ref="AH14:AM14"/>
    <mergeCell ref="AH15:AM15"/>
    <mergeCell ref="D15:O15"/>
    <mergeCell ref="D14:O14"/>
    <mergeCell ref="P14:S14"/>
    <mergeCell ref="P15:S15"/>
    <mergeCell ref="T15:Z15"/>
    <mergeCell ref="T14:Z14"/>
    <mergeCell ref="AA14:AG14"/>
    <mergeCell ref="AA15:AG15"/>
    <mergeCell ref="AH16:AM16"/>
    <mergeCell ref="AH17:AM17"/>
    <mergeCell ref="D17:O17"/>
    <mergeCell ref="P17:S17"/>
    <mergeCell ref="P16:S16"/>
    <mergeCell ref="T17:Z17"/>
    <mergeCell ref="AA16:AG16"/>
    <mergeCell ref="AA17:AG17"/>
    <mergeCell ref="AH22:AM22"/>
    <mergeCell ref="T9:Z9"/>
    <mergeCell ref="AA9:AG9"/>
    <mergeCell ref="C19:O19"/>
    <mergeCell ref="C16:O16"/>
    <mergeCell ref="AH20:AM20"/>
    <mergeCell ref="AH21:AM21"/>
    <mergeCell ref="P20:S20"/>
    <mergeCell ref="P21:S21"/>
    <mergeCell ref="AA20:AG20"/>
    <mergeCell ref="AA21:AG21"/>
    <mergeCell ref="AH18:AM18"/>
    <mergeCell ref="AH19:AM19"/>
    <mergeCell ref="D18:O18"/>
    <mergeCell ref="P18:S18"/>
    <mergeCell ref="P19:S19"/>
    <mergeCell ref="P22:S22"/>
    <mergeCell ref="T22:Z22"/>
    <mergeCell ref="T21:Z21"/>
    <mergeCell ref="T20:Z20"/>
    <mergeCell ref="T19:Z19"/>
    <mergeCell ref="AA22:AG22"/>
    <mergeCell ref="T10:Z10"/>
    <mergeCell ref="AA10:AG10"/>
    <mergeCell ref="T13:Z13"/>
    <mergeCell ref="T16:Z16"/>
    <mergeCell ref="T18:Z18"/>
    <mergeCell ref="AA18:AG18"/>
    <mergeCell ref="AA19:AG19"/>
  </mergeCells>
  <phoneticPr fontId="4"/>
  <pageMargins left="0.23622047244094488" right="0.23622047244094488" top="0.43307086614173229" bottom="0.43307086614173229" header="0.23622047244094488" footer="0.23622047244094488"/>
  <pageSetup paperSize="9" orientation="portrait" r:id="rId1"/>
  <headerFooter>
    <oddHeader>&amp;R別紙９</oddHeader>
    <oddFooter>&amp;R（2025.4.1）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56"/>
  <sheetViews>
    <sheetView view="pageLayout" topLeftCell="A31" zoomScaleNormal="100" zoomScaleSheetLayoutView="85" workbookViewId="0">
      <selection activeCell="P47" sqref="P47"/>
    </sheetView>
  </sheetViews>
  <sheetFormatPr defaultColWidth="2.5" defaultRowHeight="13.5" x14ac:dyDescent="0.15"/>
  <cols>
    <col min="1" max="1" width="2.5" style="1"/>
    <col min="2" max="2" width="2.5" style="1" customWidth="1"/>
    <col min="3" max="16384" width="2.5" style="1"/>
  </cols>
  <sheetData>
    <row r="1" spans="1:40" ht="13.5" customHeight="1" x14ac:dyDescent="0.15">
      <c r="A1" s="269" t="s">
        <v>308</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1"/>
    </row>
    <row r="2" spans="1:40" ht="13.5" customHeight="1" x14ac:dyDescent="0.15">
      <c r="A2" s="272"/>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4"/>
    </row>
    <row r="3" spans="1:40" ht="18.75" customHeight="1" x14ac:dyDescent="0.15">
      <c r="A3" s="15"/>
      <c r="B3" s="7"/>
      <c r="C3" s="7"/>
      <c r="D3" s="7"/>
      <c r="E3" s="7"/>
      <c r="F3" s="7"/>
      <c r="G3" s="7"/>
      <c r="H3" s="7"/>
      <c r="I3" s="7"/>
      <c r="J3" s="7"/>
      <c r="K3" s="7"/>
      <c r="L3" s="7"/>
      <c r="M3" s="7"/>
      <c r="N3" s="7"/>
      <c r="O3" s="7"/>
      <c r="P3" s="7"/>
      <c r="Q3" s="7"/>
      <c r="R3" s="7"/>
      <c r="S3" s="7"/>
      <c r="T3" s="7"/>
      <c r="U3" s="7"/>
      <c r="V3" s="7"/>
      <c r="W3" s="7"/>
      <c r="X3" s="8"/>
      <c r="Y3" s="8"/>
      <c r="Z3" s="8"/>
      <c r="AA3" s="8"/>
      <c r="AB3" s="8"/>
      <c r="AC3" s="7" t="s">
        <v>1</v>
      </c>
      <c r="AD3" s="7"/>
      <c r="AE3" s="7"/>
      <c r="AF3" s="7"/>
      <c r="AG3" s="7" t="s">
        <v>2</v>
      </c>
      <c r="AH3" s="7"/>
      <c r="AI3" s="7"/>
      <c r="AJ3" s="7" t="s">
        <v>3</v>
      </c>
      <c r="AK3" s="7"/>
      <c r="AL3" s="7"/>
      <c r="AM3" s="7" t="s">
        <v>4</v>
      </c>
      <c r="AN3" s="25"/>
    </row>
    <row r="4" spans="1:40" ht="18.75" customHeight="1" x14ac:dyDescent="0.15">
      <c r="A4" s="15"/>
      <c r="B4" s="7"/>
      <c r="C4" s="7" t="s">
        <v>5</v>
      </c>
      <c r="D4" s="7"/>
      <c r="E4" s="7"/>
      <c r="F4" s="7"/>
      <c r="G4" s="7" t="s">
        <v>7</v>
      </c>
      <c r="H4" s="7"/>
      <c r="I4" s="7"/>
      <c r="J4" s="7"/>
      <c r="K4" s="7"/>
      <c r="L4" s="7"/>
      <c r="M4" s="7"/>
      <c r="N4" s="7"/>
      <c r="O4" s="7"/>
      <c r="P4" s="7"/>
      <c r="Q4" s="7"/>
      <c r="R4" s="7"/>
      <c r="S4" s="7"/>
      <c r="T4" s="7"/>
      <c r="U4" s="7"/>
      <c r="V4" s="7"/>
      <c r="W4" s="7"/>
      <c r="X4" s="7"/>
      <c r="Y4" s="7"/>
      <c r="Z4" s="7"/>
      <c r="AA4" s="7"/>
      <c r="AB4" s="7"/>
      <c r="AC4" s="7"/>
      <c r="AD4" s="7"/>
      <c r="AE4" s="7"/>
      <c r="AF4" s="7"/>
      <c r="AG4" s="7"/>
      <c r="AH4" s="7"/>
      <c r="AI4" s="8"/>
      <c r="AJ4" s="8"/>
      <c r="AK4" s="8"/>
      <c r="AL4" s="8"/>
      <c r="AM4" s="8"/>
      <c r="AN4" s="25"/>
    </row>
    <row r="5" spans="1:40" ht="18.75" customHeight="1" x14ac:dyDescent="0.15">
      <c r="A5" s="15"/>
      <c r="B5" s="7"/>
      <c r="C5" s="7"/>
      <c r="D5" s="7"/>
      <c r="E5" s="7"/>
      <c r="F5" s="7"/>
      <c r="G5" s="7"/>
      <c r="H5" s="7"/>
      <c r="I5" s="7"/>
      <c r="J5" s="7"/>
      <c r="K5" s="7"/>
      <c r="L5" s="8"/>
      <c r="M5" s="8"/>
      <c r="N5" s="8"/>
      <c r="O5" s="8"/>
      <c r="P5" s="8"/>
      <c r="Q5" s="8"/>
      <c r="R5" s="8"/>
      <c r="S5" s="7"/>
      <c r="T5" s="7"/>
      <c r="U5" s="7"/>
      <c r="V5" s="7"/>
      <c r="W5" s="7"/>
      <c r="X5" s="7"/>
      <c r="Y5" s="7" t="s">
        <v>6</v>
      </c>
      <c r="Z5" s="75"/>
      <c r="AA5" s="279" t="str">
        <f>IF(入力ページ!U3="","",入力ページ!U3)</f>
        <v/>
      </c>
      <c r="AB5" s="279"/>
      <c r="AC5" s="279"/>
      <c r="AD5" s="279"/>
      <c r="AE5" s="279"/>
      <c r="AF5" s="279"/>
      <c r="AG5" s="279"/>
      <c r="AH5" s="279"/>
      <c r="AI5" s="279"/>
      <c r="AJ5" s="279"/>
      <c r="AK5" s="279"/>
      <c r="AL5" s="279"/>
      <c r="AM5" s="279"/>
      <c r="AN5" s="26"/>
    </row>
    <row r="6" spans="1:40" ht="18.75" customHeight="1" x14ac:dyDescent="0.15">
      <c r="A6" s="15"/>
      <c r="B6" s="7"/>
      <c r="C6" s="7"/>
      <c r="D6" s="7"/>
      <c r="E6" s="7"/>
      <c r="F6" s="7"/>
      <c r="G6" s="7"/>
      <c r="H6" s="7"/>
      <c r="I6" s="7"/>
      <c r="J6" s="7"/>
      <c r="K6" s="7"/>
      <c r="L6" s="8"/>
      <c r="M6" s="8"/>
      <c r="N6" s="8"/>
      <c r="O6" s="8"/>
      <c r="P6" s="8"/>
      <c r="Q6" s="8"/>
      <c r="R6" s="8"/>
      <c r="S6" s="7" t="s">
        <v>11</v>
      </c>
      <c r="T6" s="7"/>
      <c r="U6" s="7"/>
      <c r="V6" s="7"/>
      <c r="W6" s="7" t="s">
        <v>9</v>
      </c>
      <c r="X6" s="7"/>
      <c r="Y6" s="7" t="s">
        <v>8</v>
      </c>
      <c r="Z6" s="8"/>
      <c r="AA6" s="278" t="str">
        <f>IF(入力ページ!U4="","",入力ページ!U4)</f>
        <v/>
      </c>
      <c r="AB6" s="278"/>
      <c r="AC6" s="278"/>
      <c r="AD6" s="278"/>
      <c r="AE6" s="278"/>
      <c r="AF6" s="278"/>
      <c r="AG6" s="278"/>
      <c r="AH6" s="278"/>
      <c r="AI6" s="278"/>
      <c r="AJ6" s="278"/>
      <c r="AK6" s="278"/>
      <c r="AL6" s="278"/>
      <c r="AM6" s="278"/>
      <c r="AN6" s="72"/>
    </row>
    <row r="7" spans="1:40" ht="18.75" customHeight="1" x14ac:dyDescent="0.15">
      <c r="A7" s="15"/>
      <c r="B7" s="7"/>
      <c r="C7" s="7"/>
      <c r="D7" s="7"/>
      <c r="E7" s="7"/>
      <c r="F7" s="7"/>
      <c r="G7" s="7"/>
      <c r="H7" s="7"/>
      <c r="I7" s="7"/>
      <c r="J7" s="7"/>
      <c r="K7" s="7"/>
      <c r="L7" s="7"/>
      <c r="M7" s="7"/>
      <c r="N7" s="7"/>
      <c r="O7" s="7"/>
      <c r="P7" s="7"/>
      <c r="Q7" s="7"/>
      <c r="R7" s="7"/>
      <c r="S7" s="7"/>
      <c r="T7" s="7"/>
      <c r="U7" s="7"/>
      <c r="V7" s="7"/>
      <c r="W7" s="7"/>
      <c r="X7" s="7"/>
      <c r="Y7" s="7"/>
      <c r="Z7" s="73"/>
      <c r="AA7" s="73"/>
      <c r="AB7" s="73"/>
      <c r="AC7" s="73"/>
      <c r="AD7" s="73"/>
      <c r="AE7" s="73"/>
      <c r="AF7" s="73"/>
      <c r="AG7" s="73"/>
      <c r="AH7" s="73"/>
      <c r="AI7" s="73"/>
      <c r="AJ7" s="73"/>
      <c r="AK7" s="73"/>
      <c r="AL7" s="73"/>
      <c r="AM7" s="73"/>
      <c r="AN7" s="25"/>
    </row>
    <row r="8" spans="1:40" ht="18.75" customHeight="1" x14ac:dyDescent="0.15">
      <c r="A8" s="15"/>
      <c r="B8" s="7"/>
      <c r="C8" s="7"/>
      <c r="D8" s="7"/>
      <c r="E8" s="7"/>
      <c r="F8" s="7"/>
      <c r="G8" s="7"/>
      <c r="H8" s="7"/>
      <c r="I8" s="7"/>
      <c r="J8" s="7"/>
      <c r="K8" s="7"/>
      <c r="L8" s="7"/>
      <c r="M8" s="7"/>
      <c r="N8" s="7"/>
      <c r="O8" s="7"/>
      <c r="P8" s="8"/>
      <c r="Q8" s="8"/>
      <c r="R8" s="8"/>
      <c r="S8" s="7"/>
      <c r="T8" s="7"/>
      <c r="U8" s="7"/>
      <c r="V8" s="7"/>
      <c r="W8" s="7" t="s">
        <v>12</v>
      </c>
      <c r="X8" s="7"/>
      <c r="Y8" s="7" t="s">
        <v>13</v>
      </c>
      <c r="Z8" s="8"/>
      <c r="AA8" s="74" t="str">
        <f>IF(入力ページ!U6="","",入力ページ!U6)&amp;"　　㊞"</f>
        <v>　　㊞</v>
      </c>
      <c r="AB8" s="74"/>
      <c r="AC8" s="74"/>
      <c r="AD8" s="74"/>
      <c r="AE8" s="74"/>
      <c r="AF8" s="74"/>
      <c r="AG8" s="74"/>
      <c r="AH8" s="74"/>
      <c r="AI8" s="74"/>
      <c r="AJ8" s="74"/>
      <c r="AK8" s="74"/>
      <c r="AL8" s="74"/>
      <c r="AM8" s="74"/>
      <c r="AN8" s="25"/>
    </row>
    <row r="9" spans="1:40" ht="18.75" customHeight="1" x14ac:dyDescent="0.15">
      <c r="A9" s="15"/>
      <c r="B9" s="7"/>
      <c r="C9" s="7"/>
      <c r="D9" s="7"/>
      <c r="E9" s="7"/>
      <c r="F9" s="7"/>
      <c r="G9" s="7"/>
      <c r="H9" s="7"/>
      <c r="I9" s="7"/>
      <c r="J9" s="7"/>
      <c r="K9" s="7"/>
      <c r="L9" s="7"/>
      <c r="M9" s="7"/>
      <c r="N9" s="7"/>
      <c r="O9" s="7"/>
      <c r="P9" s="7"/>
      <c r="Q9" s="7"/>
      <c r="R9" s="7"/>
      <c r="S9" s="7"/>
      <c r="T9" s="7"/>
      <c r="U9" s="7"/>
      <c r="V9" s="7"/>
      <c r="W9" s="7"/>
      <c r="X9" s="7"/>
      <c r="Y9" s="7"/>
      <c r="Z9" s="74"/>
      <c r="AA9" s="74"/>
      <c r="AB9" s="74"/>
      <c r="AC9" s="74"/>
      <c r="AD9" s="74"/>
      <c r="AE9" s="74"/>
      <c r="AF9" s="74"/>
      <c r="AG9" s="74"/>
      <c r="AH9" s="74"/>
      <c r="AI9" s="74"/>
      <c r="AJ9" s="74"/>
      <c r="AK9" s="74"/>
      <c r="AL9" s="74"/>
      <c r="AM9" s="74"/>
      <c r="AN9" s="25"/>
    </row>
    <row r="10" spans="1:40" ht="18.75" customHeight="1" x14ac:dyDescent="0.15">
      <c r="A10" s="15"/>
      <c r="B10" s="7"/>
      <c r="C10" s="7" t="s">
        <v>342</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8"/>
      <c r="AJ10" s="8"/>
      <c r="AK10" s="8"/>
      <c r="AL10" s="8"/>
      <c r="AM10" s="8"/>
      <c r="AN10" s="25"/>
    </row>
    <row r="11" spans="1:40" ht="18.75" customHeight="1" x14ac:dyDescent="0.15">
      <c r="A11" s="15"/>
      <c r="B11" s="7">
        <v>1</v>
      </c>
      <c r="C11" s="7"/>
      <c r="D11" s="7" t="s">
        <v>14</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8"/>
      <c r="AJ11" s="8"/>
      <c r="AK11" s="8"/>
      <c r="AL11" s="8"/>
      <c r="AM11" s="8"/>
      <c r="AN11" s="25"/>
    </row>
    <row r="12" spans="1:40" ht="18.75" customHeight="1" x14ac:dyDescent="0.15">
      <c r="A12" s="15"/>
      <c r="B12" s="7"/>
      <c r="C12" s="8"/>
      <c r="D12" s="7" t="s">
        <v>15</v>
      </c>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8"/>
      <c r="AJ12" s="8"/>
      <c r="AK12" s="8"/>
      <c r="AL12" s="8"/>
      <c r="AM12" s="8"/>
      <c r="AN12" s="25"/>
    </row>
    <row r="13" spans="1:40" ht="18.75" customHeight="1" x14ac:dyDescent="0.15">
      <c r="A13" s="15"/>
      <c r="B13" s="7"/>
      <c r="C13" s="7" t="s">
        <v>0</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8"/>
      <c r="AJ13" s="8"/>
      <c r="AK13" s="8"/>
      <c r="AL13" s="8"/>
      <c r="AM13" s="8"/>
      <c r="AN13" s="25"/>
    </row>
    <row r="14" spans="1:40" ht="18.75" customHeight="1" thickBot="1" x14ac:dyDescent="0.2">
      <c r="A14" s="15"/>
      <c r="B14" s="7">
        <v>2</v>
      </c>
      <c r="C14" s="7"/>
      <c r="D14" s="27" t="s">
        <v>16</v>
      </c>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8"/>
      <c r="AJ14" s="8"/>
      <c r="AK14" s="8"/>
      <c r="AL14" s="8"/>
      <c r="AM14" s="8"/>
      <c r="AN14" s="25"/>
    </row>
    <row r="15" spans="1:40" ht="18.75" customHeight="1" x14ac:dyDescent="0.15">
      <c r="A15" s="15"/>
      <c r="B15" s="3" t="s">
        <v>17</v>
      </c>
      <c r="C15" s="4"/>
      <c r="D15" s="4"/>
      <c r="E15" s="4"/>
      <c r="F15" s="4"/>
      <c r="G15" s="4"/>
      <c r="H15" s="4"/>
      <c r="I15" s="4"/>
      <c r="J15" s="4"/>
      <c r="K15" s="4"/>
      <c r="L15" s="4"/>
      <c r="M15" s="4"/>
      <c r="N15" s="286" t="str">
        <f>IF(入力ページ!U14="","",入力ページ!U14)</f>
        <v/>
      </c>
      <c r="O15" s="287"/>
      <c r="P15" s="287"/>
      <c r="Q15" s="287"/>
      <c r="R15" s="287"/>
      <c r="S15" s="287"/>
      <c r="T15" s="287"/>
      <c r="U15" s="287"/>
      <c r="V15" s="287"/>
      <c r="W15" s="287"/>
      <c r="X15" s="287"/>
      <c r="Y15" s="287"/>
      <c r="Z15" s="287"/>
      <c r="AA15" s="287"/>
      <c r="AB15" s="287"/>
      <c r="AC15" s="287"/>
      <c r="AD15" s="288"/>
      <c r="AE15" s="280" t="s">
        <v>22</v>
      </c>
      <c r="AF15" s="281"/>
      <c r="AG15" s="4"/>
      <c r="AH15" s="4"/>
      <c r="AI15" s="5"/>
      <c r="AJ15" s="5"/>
      <c r="AK15" s="5"/>
      <c r="AL15" s="5"/>
      <c r="AM15" s="6"/>
      <c r="AN15" s="25"/>
    </row>
    <row r="16" spans="1:40" ht="18.75" customHeight="1" x14ac:dyDescent="0.15">
      <c r="A16" s="15"/>
      <c r="B16" s="291" t="s">
        <v>18</v>
      </c>
      <c r="C16" s="292"/>
      <c r="D16" s="292"/>
      <c r="E16" s="292"/>
      <c r="F16" s="292"/>
      <c r="G16" s="292"/>
      <c r="H16" s="292"/>
      <c r="I16" s="292"/>
      <c r="J16" s="292"/>
      <c r="K16" s="292"/>
      <c r="L16" s="292"/>
      <c r="M16" s="292"/>
      <c r="N16" s="294" t="s">
        <v>20</v>
      </c>
      <c r="O16" s="294"/>
      <c r="P16" s="294"/>
      <c r="Q16" s="295" t="str">
        <f>IF(入力ページ!U15="","",入力ページ!U15)</f>
        <v/>
      </c>
      <c r="R16" s="295"/>
      <c r="S16" s="295"/>
      <c r="T16" s="295"/>
      <c r="U16" s="295"/>
      <c r="V16" s="295"/>
      <c r="W16" s="295"/>
      <c r="X16" s="294" t="s">
        <v>21</v>
      </c>
      <c r="Y16" s="294"/>
      <c r="Z16" s="296" t="str">
        <f>IF(入力ページ!U16="","",入力ページ!U16)</f>
        <v/>
      </c>
      <c r="AA16" s="296"/>
      <c r="AB16" s="296"/>
      <c r="AC16" s="296" t="s">
        <v>21</v>
      </c>
      <c r="AD16" s="296"/>
      <c r="AE16" s="282"/>
      <c r="AF16" s="283"/>
      <c r="AG16" s="7"/>
      <c r="AH16" s="7"/>
      <c r="AI16" s="8"/>
      <c r="AJ16" s="8"/>
      <c r="AK16" s="8"/>
      <c r="AL16" s="8"/>
      <c r="AM16" s="9"/>
      <c r="AN16" s="25"/>
    </row>
    <row r="17" spans="1:40" ht="18.75" customHeight="1" x14ac:dyDescent="0.15">
      <c r="A17" s="15"/>
      <c r="B17" s="291"/>
      <c r="C17" s="292"/>
      <c r="D17" s="292"/>
      <c r="E17" s="292"/>
      <c r="F17" s="292"/>
      <c r="G17" s="292"/>
      <c r="H17" s="292"/>
      <c r="I17" s="292"/>
      <c r="J17" s="292"/>
      <c r="K17" s="292"/>
      <c r="L17" s="292"/>
      <c r="M17" s="292"/>
      <c r="N17" s="294"/>
      <c r="O17" s="294"/>
      <c r="P17" s="294"/>
      <c r="Q17" s="295"/>
      <c r="R17" s="295"/>
      <c r="S17" s="295"/>
      <c r="T17" s="295"/>
      <c r="U17" s="295"/>
      <c r="V17" s="295"/>
      <c r="W17" s="295"/>
      <c r="X17" s="294"/>
      <c r="Y17" s="294"/>
      <c r="Z17" s="296"/>
      <c r="AA17" s="296"/>
      <c r="AB17" s="296"/>
      <c r="AC17" s="296"/>
      <c r="AD17" s="296"/>
      <c r="AE17" s="284"/>
      <c r="AF17" s="285"/>
      <c r="AG17" s="7"/>
      <c r="AH17" s="7"/>
      <c r="AI17" s="8"/>
      <c r="AJ17" s="8"/>
      <c r="AK17" s="8"/>
      <c r="AL17" s="8"/>
      <c r="AM17" s="9"/>
      <c r="AN17" s="25"/>
    </row>
    <row r="18" spans="1:40" ht="18.75" customHeight="1" thickBot="1" x14ac:dyDescent="0.2">
      <c r="A18" s="15"/>
      <c r="B18" s="10" t="s">
        <v>19</v>
      </c>
      <c r="C18" s="11"/>
      <c r="D18" s="11"/>
      <c r="E18" s="11"/>
      <c r="F18" s="11"/>
      <c r="G18" s="11"/>
      <c r="H18" s="11"/>
      <c r="I18" s="11"/>
      <c r="J18" s="11"/>
      <c r="K18" s="11"/>
      <c r="L18" s="11"/>
      <c r="M18" s="11"/>
      <c r="N18" s="275" t="str">
        <f>IF(入力ページ!U24="","",入力ページ!U24)</f>
        <v/>
      </c>
      <c r="O18" s="276"/>
      <c r="P18" s="276"/>
      <c r="Q18" s="276"/>
      <c r="R18" s="276"/>
      <c r="S18" s="276"/>
      <c r="T18" s="276"/>
      <c r="U18" s="276"/>
      <c r="V18" s="276"/>
      <c r="W18" s="277"/>
      <c r="X18" s="175"/>
      <c r="Y18" s="176"/>
      <c r="Z18" s="275" t="str">
        <f>IF(N18="有",入力ページ!U25,"")</f>
        <v/>
      </c>
      <c r="AA18" s="276"/>
      <c r="AB18" s="277"/>
      <c r="AC18" s="83" t="s">
        <v>21</v>
      </c>
      <c r="AD18" s="11"/>
      <c r="AE18" s="68" t="s">
        <v>23</v>
      </c>
      <c r="AF18" s="69"/>
      <c r="AG18" s="289" t="str">
        <f>IF(N18="有",入力ページ!U26,"")</f>
        <v/>
      </c>
      <c r="AH18" s="290"/>
      <c r="AI18" s="290"/>
      <c r="AJ18" s="290"/>
      <c r="AK18" s="290"/>
      <c r="AL18" s="23" t="s">
        <v>24</v>
      </c>
      <c r="AM18" s="24"/>
      <c r="AN18" s="25"/>
    </row>
    <row r="19" spans="1:40" ht="18.75" customHeight="1" thickBot="1" x14ac:dyDescent="0.2">
      <c r="A19" s="15"/>
      <c r="B19" s="7">
        <v>3</v>
      </c>
      <c r="C19" s="7"/>
      <c r="D19" s="7" t="s">
        <v>187</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8"/>
      <c r="AJ19" s="8"/>
      <c r="AK19" s="8"/>
      <c r="AL19" s="8"/>
      <c r="AM19" s="8"/>
      <c r="AN19" s="25"/>
    </row>
    <row r="20" spans="1:40" ht="18.75" customHeight="1" thickBot="1" x14ac:dyDescent="0.2">
      <c r="A20" s="15"/>
      <c r="B20" s="297" t="str">
        <f>IF(入力ページ!U27="","",入力ページ!U27)</f>
        <v/>
      </c>
      <c r="C20" s="298"/>
      <c r="D20" s="298"/>
      <c r="E20" s="298"/>
      <c r="F20" s="298"/>
      <c r="G20" s="298"/>
      <c r="H20" s="298"/>
      <c r="I20" s="70" t="s">
        <v>190</v>
      </c>
      <c r="J20" s="299" t="str">
        <f>IF(入力ページ!AE27="","",入力ページ!AE27)</f>
        <v/>
      </c>
      <c r="K20" s="299"/>
      <c r="L20" s="299"/>
      <c r="M20" s="299"/>
      <c r="N20" s="299"/>
      <c r="O20" s="299"/>
      <c r="P20" s="299"/>
      <c r="Q20" s="300"/>
      <c r="R20" s="7"/>
      <c r="S20" s="7"/>
      <c r="T20" s="7"/>
      <c r="U20" s="7"/>
      <c r="V20" s="7"/>
      <c r="W20" s="7"/>
      <c r="X20" s="7"/>
      <c r="Y20" s="7"/>
      <c r="Z20" s="7"/>
      <c r="AA20" s="7"/>
      <c r="AB20" s="7"/>
      <c r="AC20" s="7"/>
      <c r="AD20" s="7"/>
      <c r="AE20" s="7"/>
      <c r="AF20" s="7"/>
      <c r="AG20" s="7"/>
      <c r="AH20" s="7"/>
      <c r="AI20" s="8"/>
      <c r="AJ20" s="8"/>
      <c r="AK20" s="8"/>
      <c r="AL20" s="8"/>
      <c r="AM20" s="8"/>
      <c r="AN20" s="25"/>
    </row>
    <row r="21" spans="1:40" ht="18.75" customHeight="1" thickBot="1" x14ac:dyDescent="0.2">
      <c r="A21" s="15"/>
      <c r="B21" s="7">
        <v>4</v>
      </c>
      <c r="C21" s="7"/>
      <c r="D21" s="7" t="s">
        <v>76</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8"/>
      <c r="AJ21" s="8"/>
      <c r="AK21" s="8"/>
      <c r="AL21" s="8"/>
      <c r="AM21" s="8"/>
      <c r="AN21" s="25"/>
    </row>
    <row r="22" spans="1:40" ht="18.75" customHeight="1" x14ac:dyDescent="0.15">
      <c r="A22" s="15"/>
      <c r="B22" s="32" t="s">
        <v>25</v>
      </c>
      <c r="C22" s="19"/>
      <c r="D22" s="19"/>
      <c r="E22" s="19"/>
      <c r="F22" s="19"/>
      <c r="G22" s="19"/>
      <c r="H22" s="19"/>
      <c r="I22" s="19"/>
      <c r="J22" s="19"/>
      <c r="K22" s="19"/>
      <c r="L22" s="19"/>
      <c r="M22" s="19"/>
      <c r="N22" s="19"/>
      <c r="O22" s="19"/>
      <c r="P22" s="19"/>
      <c r="Q22" s="19"/>
      <c r="R22" s="33"/>
      <c r="S22" s="310">
        <f>IF(入力ページ!BM20="","",入力ページ!BM20)</f>
        <v>0</v>
      </c>
      <c r="T22" s="311"/>
      <c r="U22" s="311"/>
      <c r="V22" s="311"/>
      <c r="W22" s="311"/>
      <c r="X22" s="311"/>
      <c r="Y22" s="311"/>
      <c r="Z22" s="311"/>
      <c r="AA22" s="311"/>
      <c r="AB22" s="19" t="s">
        <v>27</v>
      </c>
      <c r="AC22" s="38"/>
      <c r="AD22" s="7"/>
      <c r="AE22" s="7"/>
      <c r="AF22" s="7"/>
      <c r="AG22" s="7"/>
      <c r="AH22" s="7"/>
      <c r="AI22" s="8"/>
      <c r="AJ22" s="8"/>
      <c r="AK22" s="8"/>
      <c r="AL22" s="8"/>
      <c r="AM22" s="8"/>
      <c r="AN22" s="25"/>
    </row>
    <row r="23" spans="1:40" ht="18.75" customHeight="1" thickBot="1" x14ac:dyDescent="0.2">
      <c r="A23" s="15"/>
      <c r="B23" s="10" t="s">
        <v>26</v>
      </c>
      <c r="C23" s="11"/>
      <c r="D23" s="11"/>
      <c r="E23" s="11"/>
      <c r="F23" s="11"/>
      <c r="G23" s="11"/>
      <c r="H23" s="11"/>
      <c r="I23" s="11"/>
      <c r="J23" s="11"/>
      <c r="K23" s="11"/>
      <c r="L23" s="11"/>
      <c r="M23" s="11"/>
      <c r="N23" s="11"/>
      <c r="O23" s="11"/>
      <c r="P23" s="11"/>
      <c r="Q23" s="11"/>
      <c r="R23" s="21"/>
      <c r="S23" s="312">
        <f>IF(入力ページ!BM21="","",入力ページ!BM21)</f>
        <v>0</v>
      </c>
      <c r="T23" s="313"/>
      <c r="U23" s="313"/>
      <c r="V23" s="313"/>
      <c r="W23" s="313"/>
      <c r="X23" s="313"/>
      <c r="Y23" s="313"/>
      <c r="Z23" s="313"/>
      <c r="AA23" s="313"/>
      <c r="AB23" s="11" t="s">
        <v>27</v>
      </c>
      <c r="AC23" s="31"/>
      <c r="AD23" s="7"/>
      <c r="AE23" s="7"/>
      <c r="AF23" s="7"/>
      <c r="AG23" s="7"/>
      <c r="AH23" s="7"/>
      <c r="AI23" s="8"/>
      <c r="AJ23" s="8"/>
      <c r="AK23" s="8"/>
      <c r="AL23" s="8"/>
      <c r="AM23" s="8"/>
      <c r="AN23" s="25"/>
    </row>
    <row r="24" spans="1:40" ht="18.75" customHeight="1" thickBot="1" x14ac:dyDescent="0.2">
      <c r="A24" s="15"/>
      <c r="B24" s="7">
        <v>5</v>
      </c>
      <c r="C24" s="7"/>
      <c r="D24" s="7" t="s">
        <v>28</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8"/>
      <c r="AJ24" s="8"/>
      <c r="AK24" s="8"/>
      <c r="AL24" s="8"/>
      <c r="AM24" s="8"/>
      <c r="AN24" s="25"/>
    </row>
    <row r="25" spans="1:40" ht="18.75" customHeight="1" x14ac:dyDescent="0.15">
      <c r="A25" s="15"/>
      <c r="B25" s="37" t="s">
        <v>29</v>
      </c>
      <c r="C25" s="307" t="s">
        <v>30</v>
      </c>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9"/>
      <c r="AN25" s="25"/>
    </row>
    <row r="26" spans="1:40" ht="22.5" customHeight="1" x14ac:dyDescent="0.15">
      <c r="A26" s="15"/>
      <c r="B26" s="20"/>
      <c r="C26" s="12" t="s">
        <v>32</v>
      </c>
      <c r="D26" s="35" t="s">
        <v>337</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8"/>
      <c r="AJ26" s="18"/>
      <c r="AK26" s="18"/>
      <c r="AL26" s="18"/>
      <c r="AM26" s="30"/>
      <c r="AN26" s="25"/>
    </row>
    <row r="27" spans="1:40" ht="22.5" customHeight="1" x14ac:dyDescent="0.15">
      <c r="A27" s="15"/>
      <c r="B27" s="20"/>
      <c r="C27" s="12" t="s">
        <v>31</v>
      </c>
      <c r="D27" s="35" t="s">
        <v>58</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8"/>
      <c r="AJ27" s="18"/>
      <c r="AK27" s="18"/>
      <c r="AL27" s="18"/>
      <c r="AM27" s="30"/>
      <c r="AN27" s="25"/>
    </row>
    <row r="28" spans="1:40" ht="22.5" customHeight="1" x14ac:dyDescent="0.15">
      <c r="A28" s="15"/>
      <c r="B28" s="20"/>
      <c r="C28" s="12" t="s">
        <v>33</v>
      </c>
      <c r="D28" s="301" t="s">
        <v>345</v>
      </c>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2"/>
      <c r="AN28" s="25"/>
    </row>
    <row r="29" spans="1:40" ht="22.5" customHeight="1" x14ac:dyDescent="0.15">
      <c r="A29" s="15"/>
      <c r="B29" s="20"/>
      <c r="C29" s="12" t="s">
        <v>210</v>
      </c>
      <c r="D29" s="13" t="s">
        <v>340</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8"/>
      <c r="AJ29" s="18"/>
      <c r="AK29" s="18"/>
      <c r="AL29" s="18"/>
      <c r="AM29" s="30"/>
      <c r="AN29" s="25"/>
    </row>
    <row r="30" spans="1:40" ht="22.5" customHeight="1" x14ac:dyDescent="0.15">
      <c r="A30" s="15"/>
      <c r="B30" s="20"/>
      <c r="C30" s="12" t="s">
        <v>34</v>
      </c>
      <c r="D30" s="35" t="s">
        <v>47</v>
      </c>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8"/>
      <c r="AJ30" s="18"/>
      <c r="AK30" s="18"/>
      <c r="AL30" s="18"/>
      <c r="AM30" s="30"/>
      <c r="AN30" s="25"/>
    </row>
    <row r="31" spans="1:40" ht="22.5" customHeight="1" x14ac:dyDescent="0.15">
      <c r="A31" s="15"/>
      <c r="B31" s="20"/>
      <c r="C31" s="12" t="s">
        <v>35</v>
      </c>
      <c r="D31" s="35" t="s">
        <v>48</v>
      </c>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8"/>
      <c r="AJ31" s="18"/>
      <c r="AK31" s="18"/>
      <c r="AL31" s="18"/>
      <c r="AM31" s="30"/>
      <c r="AN31" s="25"/>
    </row>
    <row r="32" spans="1:40" ht="22.5" customHeight="1" x14ac:dyDescent="0.15">
      <c r="A32" s="15"/>
      <c r="B32" s="20"/>
      <c r="C32" s="12" t="s">
        <v>36</v>
      </c>
      <c r="D32" s="35" t="s">
        <v>49</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8"/>
      <c r="AJ32" s="18"/>
      <c r="AK32" s="18"/>
      <c r="AL32" s="18"/>
      <c r="AM32" s="30"/>
      <c r="AN32" s="25"/>
    </row>
    <row r="33" spans="1:40" ht="22.5" customHeight="1" x14ac:dyDescent="0.15">
      <c r="A33" s="15"/>
      <c r="B33" s="20"/>
      <c r="C33" s="12" t="s">
        <v>37</v>
      </c>
      <c r="D33" s="35" t="s">
        <v>50</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8"/>
      <c r="AJ33" s="18"/>
      <c r="AK33" s="18"/>
      <c r="AL33" s="18"/>
      <c r="AM33" s="30"/>
      <c r="AN33" s="25"/>
    </row>
    <row r="34" spans="1:40" ht="22.5" customHeight="1" x14ac:dyDescent="0.15">
      <c r="A34" s="15"/>
      <c r="B34" s="20"/>
      <c r="C34" s="12" t="s">
        <v>38</v>
      </c>
      <c r="D34" s="35" t="s">
        <v>51</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8"/>
      <c r="AJ34" s="18"/>
      <c r="AK34" s="18"/>
      <c r="AL34" s="18"/>
      <c r="AM34" s="30"/>
      <c r="AN34" s="25"/>
    </row>
    <row r="35" spans="1:40" ht="22.5" customHeight="1" x14ac:dyDescent="0.15">
      <c r="A35" s="15"/>
      <c r="B35" s="20"/>
      <c r="C35" s="12" t="s">
        <v>39</v>
      </c>
      <c r="D35" s="35" t="s">
        <v>52</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8"/>
      <c r="AJ35" s="18"/>
      <c r="AK35" s="18"/>
      <c r="AL35" s="18"/>
      <c r="AM35" s="30"/>
      <c r="AN35" s="25"/>
    </row>
    <row r="36" spans="1:40" ht="22.5" customHeight="1" x14ac:dyDescent="0.15">
      <c r="A36" s="15"/>
      <c r="B36" s="20"/>
      <c r="C36" s="12" t="s">
        <v>40</v>
      </c>
      <c r="D36" s="35" t="s">
        <v>53</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8"/>
      <c r="AJ36" s="18"/>
      <c r="AK36" s="18"/>
      <c r="AL36" s="18"/>
      <c r="AM36" s="30"/>
      <c r="AN36" s="25"/>
    </row>
    <row r="37" spans="1:40" ht="22.5" customHeight="1" x14ac:dyDescent="0.15">
      <c r="A37" s="15"/>
      <c r="B37" s="20"/>
      <c r="C37" s="12" t="s">
        <v>41</v>
      </c>
      <c r="D37" s="303" t="s">
        <v>54</v>
      </c>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4"/>
      <c r="AN37" s="25"/>
    </row>
    <row r="38" spans="1:40" ht="22.5" customHeight="1" x14ac:dyDescent="0.15">
      <c r="A38" s="15"/>
      <c r="B38" s="20"/>
      <c r="C38" s="12" t="s">
        <v>42</v>
      </c>
      <c r="D38" s="305" t="s">
        <v>191</v>
      </c>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6"/>
      <c r="AN38" s="25"/>
    </row>
    <row r="39" spans="1:40" ht="22.5" customHeight="1" x14ac:dyDescent="0.15">
      <c r="A39" s="15"/>
      <c r="B39" s="20"/>
      <c r="C39" s="12" t="s">
        <v>43</v>
      </c>
      <c r="D39" s="35" t="s">
        <v>55</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8"/>
      <c r="AJ39" s="18"/>
      <c r="AK39" s="18"/>
      <c r="AL39" s="18"/>
      <c r="AM39" s="30"/>
      <c r="AN39" s="25"/>
    </row>
    <row r="40" spans="1:40" ht="22.5" customHeight="1" x14ac:dyDescent="0.15">
      <c r="A40" s="15"/>
      <c r="B40" s="20"/>
      <c r="C40" s="12" t="s">
        <v>44</v>
      </c>
      <c r="D40" s="35" t="s">
        <v>56</v>
      </c>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8"/>
      <c r="AJ40" s="18"/>
      <c r="AK40" s="18"/>
      <c r="AL40" s="18"/>
      <c r="AM40" s="30"/>
      <c r="AN40" s="25"/>
    </row>
    <row r="41" spans="1:40" ht="22.5" customHeight="1" x14ac:dyDescent="0.15">
      <c r="A41" s="15"/>
      <c r="B41" s="20"/>
      <c r="C41" s="12" t="s">
        <v>45</v>
      </c>
      <c r="D41" s="35" t="s">
        <v>257</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8"/>
      <c r="AJ41" s="18"/>
      <c r="AK41" s="18"/>
      <c r="AL41" s="18"/>
      <c r="AM41" s="30"/>
      <c r="AN41" s="25"/>
    </row>
    <row r="42" spans="1:40" ht="22.5" customHeight="1" thickBot="1" x14ac:dyDescent="0.2">
      <c r="A42" s="15"/>
      <c r="B42" s="34"/>
      <c r="C42" s="67" t="s">
        <v>46</v>
      </c>
      <c r="D42" s="36" t="s">
        <v>57</v>
      </c>
      <c r="E42" s="22"/>
      <c r="F42" s="22"/>
      <c r="G42" s="22"/>
      <c r="H42" s="293" t="str">
        <f>IF(入力ページ!U39="有","既存住宅浄化槽付替え時の処理対象人員算定基準のただし書適用願い","")</f>
        <v/>
      </c>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3" t="s">
        <v>336</v>
      </c>
      <c r="AM42" s="24"/>
      <c r="AN42" s="25"/>
    </row>
    <row r="43" spans="1:40" ht="18.75" customHeight="1" x14ac:dyDescent="0.15">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8"/>
      <c r="AJ43" s="28"/>
      <c r="AK43" s="28"/>
      <c r="AL43" s="28"/>
      <c r="AM43" s="28"/>
      <c r="AN43" s="29"/>
    </row>
    <row r="44" spans="1:40" ht="14.25"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8"/>
      <c r="AJ44" s="8"/>
      <c r="AK44" s="8"/>
      <c r="AL44" s="8"/>
      <c r="AM44" s="8"/>
      <c r="AN44" s="8"/>
    </row>
    <row r="45" spans="1:40" ht="14.25"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8"/>
      <c r="AJ45" s="8"/>
      <c r="AK45" s="8"/>
      <c r="AL45" s="8"/>
      <c r="AM45" s="8"/>
      <c r="AN45" s="8"/>
    </row>
    <row r="46" spans="1:40" ht="14.25"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8"/>
      <c r="AJ46" s="8"/>
      <c r="AK46" s="8"/>
      <c r="AL46" s="8"/>
      <c r="AM46" s="8"/>
      <c r="AN46" s="8"/>
    </row>
    <row r="47" spans="1:40" ht="14.25"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8"/>
      <c r="AJ47" s="8"/>
      <c r="AK47" s="8"/>
      <c r="AL47" s="8"/>
      <c r="AM47" s="8"/>
      <c r="AN47" s="8"/>
    </row>
    <row r="48" spans="1:40" ht="14.25"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8"/>
      <c r="AJ48" s="8"/>
      <c r="AK48" s="8"/>
      <c r="AL48" s="8"/>
      <c r="AM48" s="8"/>
      <c r="AN48" s="8"/>
    </row>
    <row r="49" spans="1:40" ht="14.25"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8"/>
      <c r="AJ49" s="8"/>
      <c r="AK49" s="8"/>
      <c r="AL49" s="8"/>
      <c r="AM49" s="8"/>
      <c r="AN49" s="8"/>
    </row>
    <row r="50" spans="1:40" ht="14.25"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row>
    <row r="51" spans="1:40" ht="14.25"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row>
    <row r="52" spans="1:40" ht="14.25" x14ac:dyDescent="0.1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8"/>
      <c r="AJ52" s="8"/>
      <c r="AK52" s="8"/>
      <c r="AL52" s="8"/>
      <c r="AM52" s="8"/>
      <c r="AN52" s="8"/>
    </row>
    <row r="53" spans="1:40" ht="14.25"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8"/>
      <c r="AJ53" s="8"/>
      <c r="AK53" s="8"/>
      <c r="AL53" s="8"/>
      <c r="AM53" s="8"/>
      <c r="AN53" s="8"/>
    </row>
    <row r="54" spans="1:40" ht="14.25"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8"/>
      <c r="AJ54" s="8"/>
      <c r="AK54" s="8"/>
      <c r="AL54" s="8"/>
      <c r="AM54" s="8"/>
      <c r="AN54" s="8"/>
    </row>
    <row r="55" spans="1:40" ht="14.25" x14ac:dyDescent="0.1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8"/>
      <c r="AJ55" s="8"/>
      <c r="AK55" s="8"/>
      <c r="AL55" s="8"/>
      <c r="AM55" s="8"/>
      <c r="AN55" s="8"/>
    </row>
    <row r="56" spans="1:40" ht="14.25"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8"/>
      <c r="AJ56" s="8"/>
      <c r="AK56" s="8"/>
      <c r="AL56" s="8"/>
      <c r="AM56" s="8"/>
      <c r="AN56" s="8"/>
    </row>
  </sheetData>
  <mergeCells count="23">
    <mergeCell ref="H42:AK42"/>
    <mergeCell ref="N16:P17"/>
    <mergeCell ref="Q16:W17"/>
    <mergeCell ref="X16:Y17"/>
    <mergeCell ref="Z16:AB17"/>
    <mergeCell ref="AC16:AD17"/>
    <mergeCell ref="B20:H20"/>
    <mergeCell ref="J20:Q20"/>
    <mergeCell ref="D28:AM28"/>
    <mergeCell ref="D37:AM37"/>
    <mergeCell ref="D38:AM38"/>
    <mergeCell ref="C25:AM25"/>
    <mergeCell ref="S22:AA22"/>
    <mergeCell ref="S23:AA23"/>
    <mergeCell ref="A1:AN2"/>
    <mergeCell ref="Z18:AB18"/>
    <mergeCell ref="AA6:AM6"/>
    <mergeCell ref="AA5:AM5"/>
    <mergeCell ref="AE15:AF17"/>
    <mergeCell ref="N15:AD15"/>
    <mergeCell ref="AG18:AK18"/>
    <mergeCell ref="N18:W18"/>
    <mergeCell ref="B16:M17"/>
  </mergeCells>
  <phoneticPr fontId="4"/>
  <pageMargins left="0.23622047244094491" right="0.23622047244094491" top="0.43307086614173229" bottom="0.43307086614173229" header="0.23622047244094491" footer="0.23622047244094491"/>
  <pageSetup paperSize="9" orientation="portrait" r:id="rId1"/>
  <headerFooter>
    <oddHeader>&amp;L　様式第１号</oddHeader>
    <oddFooter>&amp;R（2025.4.1）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1"/>
  <sheetViews>
    <sheetView showWhiteSpace="0" view="pageLayout" topLeftCell="A22" zoomScaleNormal="100" zoomScaleSheetLayoutView="85" workbookViewId="0">
      <selection activeCell="AX30" sqref="AX30"/>
    </sheetView>
  </sheetViews>
  <sheetFormatPr defaultColWidth="2.5" defaultRowHeight="18.75" customHeight="1" x14ac:dyDescent="0.15"/>
  <cols>
    <col min="1" max="1" width="2.5" style="2"/>
    <col min="2" max="2" width="2.75" style="2" bestFit="1" customWidth="1"/>
    <col min="3" max="16384" width="2.5" style="2"/>
  </cols>
  <sheetData>
    <row r="1" spans="1:39" ht="18.75" customHeight="1" x14ac:dyDescent="0.15">
      <c r="A1" s="351" t="s">
        <v>59</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row>
    <row r="2" spans="1:39" ht="18.75" customHeight="1" x14ac:dyDescent="0.1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row>
    <row r="3" spans="1:39" ht="28.5" customHeight="1" x14ac:dyDescent="0.15">
      <c r="B3" s="2">
        <v>1</v>
      </c>
      <c r="D3" s="2" t="s">
        <v>60</v>
      </c>
    </row>
    <row r="4" spans="1:39" ht="28.5" customHeight="1" x14ac:dyDescent="0.15">
      <c r="C4" s="324" t="s">
        <v>10</v>
      </c>
      <c r="D4" s="325"/>
      <c r="E4" s="325"/>
      <c r="F4" s="325"/>
      <c r="G4" s="325"/>
      <c r="H4" s="325"/>
      <c r="I4" s="326"/>
      <c r="J4" s="317" t="str">
        <f>IF(入力ページ!U6="","",入力ページ!U6)</f>
        <v/>
      </c>
      <c r="K4" s="318"/>
      <c r="L4" s="318"/>
      <c r="M4" s="318"/>
      <c r="N4" s="318"/>
      <c r="O4" s="318"/>
      <c r="P4" s="318"/>
      <c r="Q4" s="318"/>
      <c r="R4" s="318"/>
      <c r="S4" s="318"/>
      <c r="T4" s="318"/>
      <c r="U4" s="319"/>
      <c r="V4" s="324" t="s">
        <v>66</v>
      </c>
      <c r="W4" s="325"/>
      <c r="X4" s="325"/>
      <c r="Y4" s="325"/>
      <c r="Z4" s="325"/>
      <c r="AA4" s="325"/>
      <c r="AB4" s="326"/>
      <c r="AC4" s="317" t="str">
        <f>IF(入力ページ!U7="","",入力ページ!U7)</f>
        <v/>
      </c>
      <c r="AD4" s="318"/>
      <c r="AE4" s="318"/>
      <c r="AF4" s="318"/>
      <c r="AG4" s="318"/>
      <c r="AH4" s="318"/>
      <c r="AI4" s="318"/>
      <c r="AJ4" s="318"/>
      <c r="AK4" s="318"/>
      <c r="AL4" s="318"/>
      <c r="AM4" s="319"/>
    </row>
    <row r="5" spans="1:39" ht="28.5" customHeight="1" x14ac:dyDescent="0.15">
      <c r="C5" s="324" t="s">
        <v>61</v>
      </c>
      <c r="D5" s="325"/>
      <c r="E5" s="325"/>
      <c r="F5" s="325"/>
      <c r="G5" s="325"/>
      <c r="H5" s="325"/>
      <c r="I5" s="326"/>
      <c r="J5" s="317" t="str">
        <f>IF(入力ページ!U6="","",入力ページ!U6)</f>
        <v/>
      </c>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9"/>
    </row>
    <row r="6" spans="1:39" ht="28.5" customHeight="1" x14ac:dyDescent="0.15">
      <c r="C6" s="352" t="s">
        <v>65</v>
      </c>
      <c r="D6" s="353"/>
      <c r="E6" s="353"/>
      <c r="F6" s="353"/>
      <c r="G6" s="353"/>
      <c r="H6" s="353"/>
      <c r="I6" s="354"/>
      <c r="J6" s="317" t="str">
        <f>IF(入力ページ!U5="","",入力ページ!U5)</f>
        <v/>
      </c>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9"/>
    </row>
    <row r="7" spans="1:39" ht="28.5" customHeight="1" x14ac:dyDescent="0.15">
      <c r="C7" s="324" t="s">
        <v>62</v>
      </c>
      <c r="D7" s="325"/>
      <c r="E7" s="325"/>
      <c r="F7" s="325"/>
      <c r="G7" s="325"/>
      <c r="H7" s="325"/>
      <c r="I7" s="326"/>
      <c r="J7" s="317" t="str">
        <f>IF(入力ページ!U15="","",入力ページ!U15)</f>
        <v/>
      </c>
      <c r="K7" s="318"/>
      <c r="L7" s="318"/>
      <c r="M7" s="318"/>
      <c r="N7" s="318"/>
      <c r="O7" s="318"/>
      <c r="P7" s="318"/>
      <c r="Q7" s="318"/>
      <c r="R7" s="318"/>
      <c r="S7" s="318"/>
      <c r="T7" s="318"/>
      <c r="U7" s="318"/>
      <c r="V7" s="318"/>
      <c r="W7" s="318"/>
      <c r="X7" s="318"/>
      <c r="Y7" s="318"/>
      <c r="Z7" s="318"/>
      <c r="AA7" s="318"/>
      <c r="AB7" s="319"/>
      <c r="AC7" s="324" t="s">
        <v>21</v>
      </c>
      <c r="AD7" s="325"/>
      <c r="AE7" s="326"/>
      <c r="AF7" s="355" t="str">
        <f>IF(入力ページ!U16="","",入力ページ!U16)</f>
        <v/>
      </c>
      <c r="AG7" s="323"/>
      <c r="AH7" s="323"/>
      <c r="AI7" s="323"/>
      <c r="AJ7" s="323"/>
      <c r="AK7" s="13" t="s">
        <v>21</v>
      </c>
      <c r="AL7" s="13"/>
      <c r="AM7" s="14"/>
    </row>
    <row r="8" spans="1:39" ht="28.5" customHeight="1" x14ac:dyDescent="0.15">
      <c r="C8" s="324" t="s">
        <v>63</v>
      </c>
      <c r="D8" s="325"/>
      <c r="E8" s="325"/>
      <c r="F8" s="325"/>
      <c r="G8" s="325"/>
      <c r="H8" s="325"/>
      <c r="I8" s="326"/>
      <c r="J8" s="317" t="str">
        <f>IF(入力ページ!U17="","",入力ページ!U17)</f>
        <v/>
      </c>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9"/>
    </row>
    <row r="9" spans="1:39" ht="28.5" customHeight="1" x14ac:dyDescent="0.15">
      <c r="C9" s="324" t="s">
        <v>64</v>
      </c>
      <c r="D9" s="325"/>
      <c r="E9" s="325"/>
      <c r="F9" s="325"/>
      <c r="G9" s="325"/>
      <c r="H9" s="325"/>
      <c r="I9" s="326"/>
      <c r="J9" s="13"/>
      <c r="K9" s="13" t="s">
        <v>72</v>
      </c>
      <c r="L9" s="13"/>
      <c r="M9" s="13"/>
      <c r="N9" s="13"/>
      <c r="O9" s="323" t="str">
        <f>IF(入力ページ!U18="","",入力ページ!U18)</f>
        <v/>
      </c>
      <c r="P9" s="323"/>
      <c r="Q9" s="323"/>
      <c r="R9" s="13" t="s">
        <v>349</v>
      </c>
      <c r="S9" s="13"/>
      <c r="T9" s="13"/>
      <c r="U9" s="13"/>
      <c r="V9" s="13"/>
      <c r="W9" s="13"/>
      <c r="X9" s="13"/>
      <c r="Y9" s="13"/>
      <c r="Z9" s="13"/>
      <c r="AA9" s="13"/>
      <c r="AB9" s="13"/>
      <c r="AC9" s="13"/>
      <c r="AD9" s="13"/>
      <c r="AE9" s="13"/>
      <c r="AF9" s="13"/>
      <c r="AG9" s="13"/>
      <c r="AH9" s="13"/>
      <c r="AI9" s="13"/>
      <c r="AJ9" s="13"/>
      <c r="AK9" s="13"/>
      <c r="AL9" s="13"/>
      <c r="AM9" s="14"/>
    </row>
    <row r="10" spans="1:39" ht="28.5" customHeight="1" x14ac:dyDescent="0.15">
      <c r="B10" s="2">
        <v>2</v>
      </c>
      <c r="D10" s="2" t="s">
        <v>67</v>
      </c>
    </row>
    <row r="11" spans="1:39" ht="28.5" customHeight="1" x14ac:dyDescent="0.15">
      <c r="C11" s="324" t="s">
        <v>20</v>
      </c>
      <c r="D11" s="325"/>
      <c r="E11" s="325"/>
      <c r="F11" s="325"/>
      <c r="G11" s="325"/>
      <c r="H11" s="326"/>
      <c r="I11" s="337" t="str">
        <f>IF(入力ページ!U8="","",入力ページ!U8)</f>
        <v/>
      </c>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9"/>
    </row>
    <row r="12" spans="1:39" ht="28.5" customHeight="1" x14ac:dyDescent="0.15">
      <c r="C12" s="324" t="s">
        <v>68</v>
      </c>
      <c r="D12" s="325"/>
      <c r="E12" s="325"/>
      <c r="F12" s="325"/>
      <c r="G12" s="325"/>
      <c r="H12" s="326"/>
      <c r="I12" s="337" t="str">
        <f>IF(入力ページ!U9="","",入力ページ!U9)</f>
        <v/>
      </c>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9"/>
    </row>
    <row r="13" spans="1:39" ht="28.5" customHeight="1" x14ac:dyDescent="0.15">
      <c r="C13" s="324" t="s">
        <v>69</v>
      </c>
      <c r="D13" s="325"/>
      <c r="E13" s="325"/>
      <c r="F13" s="325"/>
      <c r="G13" s="325"/>
      <c r="H13" s="326"/>
      <c r="I13" s="337" t="str">
        <f>IF(入力ページ!U11="","",入力ページ!U11)</f>
        <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9"/>
    </row>
    <row r="14" spans="1:39" ht="28.5" customHeight="1" x14ac:dyDescent="0.15">
      <c r="C14" s="324" t="s">
        <v>70</v>
      </c>
      <c r="D14" s="325"/>
      <c r="E14" s="325"/>
      <c r="F14" s="325"/>
      <c r="G14" s="325"/>
      <c r="H14" s="326"/>
      <c r="I14" s="317" t="str">
        <f>IF(入力ページ!U12="","",入力ページ!U12)</f>
        <v/>
      </c>
      <c r="J14" s="318"/>
      <c r="K14" s="318"/>
      <c r="L14" s="318"/>
      <c r="M14" s="318"/>
      <c r="N14" s="318"/>
      <c r="O14" s="318"/>
      <c r="P14" s="318"/>
      <c r="Q14" s="318"/>
      <c r="R14" s="318"/>
      <c r="S14" s="318"/>
      <c r="T14" s="318"/>
      <c r="U14" s="319"/>
      <c r="V14" s="324" t="s">
        <v>71</v>
      </c>
      <c r="W14" s="325"/>
      <c r="X14" s="325"/>
      <c r="Y14" s="325"/>
      <c r="Z14" s="325"/>
      <c r="AA14" s="325"/>
      <c r="AB14" s="325"/>
      <c r="AC14" s="326"/>
      <c r="AD14" s="317" t="str">
        <f>IF(入力ページ!U13="","",入力ページ!U13)</f>
        <v/>
      </c>
      <c r="AE14" s="318"/>
      <c r="AF14" s="318"/>
      <c r="AG14" s="318"/>
      <c r="AH14" s="318"/>
      <c r="AI14" s="318"/>
      <c r="AJ14" s="318"/>
      <c r="AK14" s="318"/>
      <c r="AL14" s="318"/>
      <c r="AM14" s="319"/>
    </row>
    <row r="15" spans="1:39" ht="28.5" customHeight="1" x14ac:dyDescent="0.15">
      <c r="B15" s="2">
        <v>3</v>
      </c>
      <c r="D15" s="2" t="s">
        <v>79</v>
      </c>
      <c r="Z15" s="40" t="s">
        <v>99</v>
      </c>
    </row>
    <row r="16" spans="1:39" ht="28.5" customHeight="1" thickBot="1" x14ac:dyDescent="0.2">
      <c r="C16" s="153"/>
      <c r="D16" s="154"/>
      <c r="E16" s="333" t="s">
        <v>80</v>
      </c>
      <c r="F16" s="333"/>
      <c r="G16" s="333"/>
      <c r="H16" s="333"/>
      <c r="I16" s="333"/>
      <c r="J16" s="333"/>
      <c r="K16" s="333"/>
      <c r="L16" s="333"/>
      <c r="M16" s="333"/>
      <c r="N16" s="333"/>
      <c r="O16" s="333"/>
      <c r="P16" s="333"/>
      <c r="Q16" s="333"/>
      <c r="R16" s="333"/>
      <c r="S16" s="333"/>
      <c r="T16" s="333" t="s">
        <v>88</v>
      </c>
      <c r="U16" s="333"/>
      <c r="V16" s="333"/>
      <c r="W16" s="333"/>
      <c r="X16" s="333"/>
      <c r="Y16" s="333"/>
      <c r="Z16" s="333"/>
      <c r="AA16" s="333"/>
      <c r="AB16" s="333"/>
      <c r="AC16" s="333"/>
      <c r="AD16" s="333"/>
      <c r="AE16" s="314" t="s">
        <v>89</v>
      </c>
      <c r="AF16" s="315"/>
      <c r="AG16" s="315"/>
      <c r="AH16" s="315"/>
      <c r="AI16" s="315"/>
      <c r="AJ16" s="315"/>
      <c r="AK16" s="315"/>
      <c r="AL16" s="315"/>
      <c r="AM16" s="316"/>
    </row>
    <row r="17" spans="3:39" ht="28.5" customHeight="1" thickTop="1" x14ac:dyDescent="0.15">
      <c r="C17" s="340" t="s">
        <v>98</v>
      </c>
      <c r="D17" s="341"/>
      <c r="E17" s="335" t="s">
        <v>350</v>
      </c>
      <c r="F17" s="336"/>
      <c r="G17" s="336"/>
      <c r="H17" s="336"/>
      <c r="I17" s="336"/>
      <c r="J17" s="336"/>
      <c r="K17" s="336"/>
      <c r="L17" s="336"/>
      <c r="M17" s="336"/>
      <c r="N17" s="336"/>
      <c r="O17" s="336"/>
      <c r="P17" s="336"/>
      <c r="Q17" s="336"/>
      <c r="R17" s="336"/>
      <c r="S17" s="336"/>
      <c r="T17" s="330">
        <f>IF(入力ページ!U28="","",入力ページ!U28)</f>
        <v>90000</v>
      </c>
      <c r="U17" s="331"/>
      <c r="V17" s="331"/>
      <c r="W17" s="331"/>
      <c r="X17" s="331"/>
      <c r="Y17" s="331"/>
      <c r="Z17" s="331"/>
      <c r="AA17" s="331"/>
      <c r="AB17" s="331"/>
      <c r="AC17" s="331"/>
      <c r="AD17" s="332"/>
      <c r="AE17" s="320"/>
      <c r="AF17" s="321"/>
      <c r="AG17" s="321"/>
      <c r="AH17" s="321"/>
      <c r="AI17" s="321"/>
      <c r="AJ17" s="321"/>
      <c r="AK17" s="321"/>
      <c r="AL17" s="321"/>
      <c r="AM17" s="322"/>
    </row>
    <row r="18" spans="3:39" ht="28.5" customHeight="1" x14ac:dyDescent="0.15">
      <c r="C18" s="342"/>
      <c r="D18" s="343"/>
      <c r="E18" s="42"/>
      <c r="F18" s="334" t="s">
        <v>82</v>
      </c>
      <c r="G18" s="334"/>
      <c r="H18" s="334"/>
      <c r="I18" s="334"/>
      <c r="J18" s="334"/>
      <c r="K18" s="334"/>
      <c r="L18" s="334"/>
      <c r="M18" s="334"/>
      <c r="N18" s="334"/>
      <c r="O18" s="334"/>
      <c r="P18" s="334"/>
      <c r="Q18" s="334"/>
      <c r="R18" s="334"/>
      <c r="S18" s="334"/>
      <c r="T18" s="348" t="b">
        <f>IF(入力ページ!U29="","",入力ページ!U29)</f>
        <v>0</v>
      </c>
      <c r="U18" s="349"/>
      <c r="V18" s="349"/>
      <c r="W18" s="349"/>
      <c r="X18" s="349"/>
      <c r="Y18" s="349"/>
      <c r="Z18" s="349"/>
      <c r="AA18" s="349"/>
      <c r="AB18" s="349"/>
      <c r="AC18" s="349"/>
      <c r="AD18" s="350"/>
      <c r="AE18" s="317"/>
      <c r="AF18" s="318"/>
      <c r="AG18" s="318"/>
      <c r="AH18" s="318"/>
      <c r="AI18" s="318"/>
      <c r="AJ18" s="318"/>
      <c r="AK18" s="318"/>
      <c r="AL18" s="318"/>
      <c r="AM18" s="319"/>
    </row>
    <row r="19" spans="3:39" ht="28.5" customHeight="1" x14ac:dyDescent="0.15">
      <c r="C19" s="342"/>
      <c r="D19" s="343"/>
      <c r="E19" s="42"/>
      <c r="F19" s="334" t="s">
        <v>83</v>
      </c>
      <c r="G19" s="334"/>
      <c r="H19" s="334"/>
      <c r="I19" s="334"/>
      <c r="J19" s="334"/>
      <c r="K19" s="334"/>
      <c r="L19" s="334"/>
      <c r="M19" s="334"/>
      <c r="N19" s="334"/>
      <c r="O19" s="334"/>
      <c r="P19" s="334"/>
      <c r="Q19" s="334"/>
      <c r="R19" s="334"/>
      <c r="S19" s="334"/>
      <c r="T19" s="348" t="str">
        <f>IF(入力ページ!U30="","",入力ページ!U30)</f>
        <v>90,000</v>
      </c>
      <c r="U19" s="349"/>
      <c r="V19" s="349"/>
      <c r="W19" s="349"/>
      <c r="X19" s="349"/>
      <c r="Y19" s="349"/>
      <c r="Z19" s="349"/>
      <c r="AA19" s="349"/>
      <c r="AB19" s="349"/>
      <c r="AC19" s="349"/>
      <c r="AD19" s="350"/>
      <c r="AE19" s="317"/>
      <c r="AF19" s="318"/>
      <c r="AG19" s="318"/>
      <c r="AH19" s="318"/>
      <c r="AI19" s="318"/>
      <c r="AJ19" s="318"/>
      <c r="AK19" s="318"/>
      <c r="AL19" s="318"/>
      <c r="AM19" s="319"/>
    </row>
    <row r="20" spans="3:39" ht="28.5" customHeight="1" x14ac:dyDescent="0.15">
      <c r="C20" s="342"/>
      <c r="D20" s="343"/>
      <c r="E20" s="42"/>
      <c r="F20" s="334" t="s">
        <v>84</v>
      </c>
      <c r="G20" s="334"/>
      <c r="H20" s="334"/>
      <c r="I20" s="334"/>
      <c r="J20" s="334"/>
      <c r="K20" s="334"/>
      <c r="L20" s="334"/>
      <c r="M20" s="334"/>
      <c r="N20" s="334"/>
      <c r="O20" s="334"/>
      <c r="P20" s="334"/>
      <c r="Q20" s="334"/>
      <c r="R20" s="334"/>
      <c r="S20" s="334"/>
      <c r="T20" s="348" t="str">
        <f>IF(入力ページ!U31="","",入力ページ!U31)</f>
        <v>‐</v>
      </c>
      <c r="U20" s="349"/>
      <c r="V20" s="349"/>
      <c r="W20" s="349"/>
      <c r="X20" s="349"/>
      <c r="Y20" s="349"/>
      <c r="Z20" s="349"/>
      <c r="AA20" s="349"/>
      <c r="AB20" s="349"/>
      <c r="AC20" s="349"/>
      <c r="AD20" s="350"/>
      <c r="AE20" s="317"/>
      <c r="AF20" s="318"/>
      <c r="AG20" s="318"/>
      <c r="AH20" s="318"/>
      <c r="AI20" s="318"/>
      <c r="AJ20" s="318"/>
      <c r="AK20" s="318"/>
      <c r="AL20" s="318"/>
      <c r="AM20" s="319"/>
    </row>
    <row r="21" spans="3:39" ht="28.5" customHeight="1" x14ac:dyDescent="0.15">
      <c r="C21" s="342"/>
      <c r="D21" s="343"/>
      <c r="E21" s="43"/>
      <c r="F21" s="334" t="s">
        <v>86</v>
      </c>
      <c r="G21" s="334"/>
      <c r="H21" s="334"/>
      <c r="I21" s="334"/>
      <c r="J21" s="334"/>
      <c r="K21" s="334"/>
      <c r="L21" s="334"/>
      <c r="M21" s="334"/>
      <c r="N21" s="334"/>
      <c r="O21" s="334"/>
      <c r="P21" s="334"/>
      <c r="Q21" s="334"/>
      <c r="R21" s="334"/>
      <c r="S21" s="334"/>
      <c r="T21" s="348" t="str">
        <f>IF(入力ページ!U32="","",入力ページ!U32)</f>
        <v>‐</v>
      </c>
      <c r="U21" s="349"/>
      <c r="V21" s="349"/>
      <c r="W21" s="349"/>
      <c r="X21" s="349"/>
      <c r="Y21" s="349"/>
      <c r="Z21" s="349"/>
      <c r="AA21" s="349"/>
      <c r="AB21" s="349"/>
      <c r="AC21" s="349"/>
      <c r="AD21" s="350"/>
      <c r="AE21" s="317"/>
      <c r="AF21" s="318"/>
      <c r="AG21" s="318"/>
      <c r="AH21" s="318"/>
      <c r="AI21" s="318"/>
      <c r="AJ21" s="318"/>
      <c r="AK21" s="318"/>
      <c r="AL21" s="318"/>
      <c r="AM21" s="319"/>
    </row>
    <row r="22" spans="3:39" ht="28.5" customHeight="1" x14ac:dyDescent="0.15">
      <c r="C22" s="342"/>
      <c r="D22" s="343"/>
      <c r="E22" s="324" t="s">
        <v>85</v>
      </c>
      <c r="F22" s="325"/>
      <c r="G22" s="325"/>
      <c r="H22" s="325"/>
      <c r="I22" s="325"/>
      <c r="J22" s="325"/>
      <c r="K22" s="325"/>
      <c r="L22" s="325"/>
      <c r="M22" s="325"/>
      <c r="N22" s="325"/>
      <c r="O22" s="325"/>
      <c r="P22" s="325"/>
      <c r="Q22" s="325"/>
      <c r="R22" s="325"/>
      <c r="S22" s="326"/>
      <c r="T22" s="348">
        <f>IF(入力ページ!U33="","",入力ページ!U33)</f>
        <v>-90000</v>
      </c>
      <c r="U22" s="349"/>
      <c r="V22" s="349"/>
      <c r="W22" s="349"/>
      <c r="X22" s="349"/>
      <c r="Y22" s="349"/>
      <c r="Z22" s="349"/>
      <c r="AA22" s="349"/>
      <c r="AB22" s="349"/>
      <c r="AC22" s="349"/>
      <c r="AD22" s="350"/>
      <c r="AE22" s="317"/>
      <c r="AF22" s="318"/>
      <c r="AG22" s="318"/>
      <c r="AH22" s="318"/>
      <c r="AI22" s="318"/>
      <c r="AJ22" s="318"/>
      <c r="AK22" s="318"/>
      <c r="AL22" s="318"/>
      <c r="AM22" s="319"/>
    </row>
    <row r="23" spans="3:39" ht="28.5" customHeight="1" x14ac:dyDescent="0.15">
      <c r="C23" s="342"/>
      <c r="D23" s="343"/>
      <c r="E23" s="327" t="s">
        <v>87</v>
      </c>
      <c r="F23" s="328"/>
      <c r="G23" s="328"/>
      <c r="H23" s="328"/>
      <c r="I23" s="328"/>
      <c r="J23" s="328"/>
      <c r="K23" s="328"/>
      <c r="L23" s="328"/>
      <c r="M23" s="328"/>
      <c r="N23" s="328"/>
      <c r="O23" s="328"/>
      <c r="P23" s="328"/>
      <c r="Q23" s="328"/>
      <c r="R23" s="328"/>
      <c r="S23" s="329"/>
      <c r="T23" s="345">
        <f>T17+T22</f>
        <v>0</v>
      </c>
      <c r="U23" s="345"/>
      <c r="V23" s="345"/>
      <c r="W23" s="345"/>
      <c r="X23" s="345"/>
      <c r="Y23" s="345"/>
      <c r="Z23" s="345"/>
      <c r="AA23" s="345"/>
      <c r="AB23" s="345"/>
      <c r="AC23" s="345"/>
      <c r="AD23" s="345"/>
      <c r="AE23" s="317"/>
      <c r="AF23" s="318"/>
      <c r="AG23" s="318"/>
      <c r="AH23" s="318"/>
      <c r="AI23" s="318"/>
      <c r="AJ23" s="318"/>
      <c r="AK23" s="318"/>
      <c r="AL23" s="318"/>
      <c r="AM23" s="319"/>
    </row>
    <row r="24" spans="3:39" ht="28.5" customHeight="1" x14ac:dyDescent="0.15">
      <c r="Z24" s="40" t="s">
        <v>99</v>
      </c>
    </row>
    <row r="25" spans="3:39" ht="28.5" customHeight="1" thickBot="1" x14ac:dyDescent="0.2">
      <c r="C25" s="153"/>
      <c r="D25" s="154"/>
      <c r="E25" s="333" t="s">
        <v>80</v>
      </c>
      <c r="F25" s="333"/>
      <c r="G25" s="333"/>
      <c r="H25" s="333"/>
      <c r="I25" s="333"/>
      <c r="J25" s="333"/>
      <c r="K25" s="333"/>
      <c r="L25" s="333"/>
      <c r="M25" s="333"/>
      <c r="N25" s="333"/>
      <c r="O25" s="333"/>
      <c r="P25" s="333"/>
      <c r="Q25" s="333"/>
      <c r="R25" s="333"/>
      <c r="S25" s="333"/>
      <c r="T25" s="333" t="s">
        <v>88</v>
      </c>
      <c r="U25" s="333"/>
      <c r="V25" s="333"/>
      <c r="W25" s="333"/>
      <c r="X25" s="333"/>
      <c r="Y25" s="333"/>
      <c r="Z25" s="333"/>
      <c r="AA25" s="333"/>
      <c r="AB25" s="333"/>
      <c r="AC25" s="333"/>
      <c r="AD25" s="333"/>
      <c r="AE25" s="314" t="s">
        <v>89</v>
      </c>
      <c r="AF25" s="315"/>
      <c r="AG25" s="315"/>
      <c r="AH25" s="315"/>
      <c r="AI25" s="315"/>
      <c r="AJ25" s="315"/>
      <c r="AK25" s="315"/>
      <c r="AL25" s="315"/>
      <c r="AM25" s="316"/>
    </row>
    <row r="26" spans="3:39" ht="28.5" customHeight="1" thickTop="1" x14ac:dyDescent="0.15">
      <c r="C26" s="340" t="s">
        <v>97</v>
      </c>
      <c r="D26" s="341"/>
      <c r="E26" s="336" t="s">
        <v>93</v>
      </c>
      <c r="F26" s="336"/>
      <c r="G26" s="336"/>
      <c r="H26" s="336"/>
      <c r="I26" s="336"/>
      <c r="J26" s="336"/>
      <c r="K26" s="336"/>
      <c r="L26" s="336"/>
      <c r="M26" s="336"/>
      <c r="N26" s="336"/>
      <c r="O26" s="336"/>
      <c r="P26" s="336"/>
      <c r="Q26" s="336"/>
      <c r="R26" s="336"/>
      <c r="S26" s="336"/>
      <c r="T26" s="344">
        <f>IF(入力ページ!U34="","",入力ページ!U34)</f>
        <v>0</v>
      </c>
      <c r="U26" s="344"/>
      <c r="V26" s="344"/>
      <c r="W26" s="344"/>
      <c r="X26" s="344"/>
      <c r="Y26" s="344"/>
      <c r="Z26" s="344"/>
      <c r="AA26" s="344"/>
      <c r="AB26" s="344"/>
      <c r="AC26" s="344"/>
      <c r="AD26" s="344"/>
      <c r="AE26" s="320" t="s">
        <v>90</v>
      </c>
      <c r="AF26" s="321"/>
      <c r="AG26" s="321"/>
      <c r="AH26" s="321"/>
      <c r="AI26" s="321"/>
      <c r="AJ26" s="321"/>
      <c r="AK26" s="321"/>
      <c r="AL26" s="321"/>
      <c r="AM26" s="322"/>
    </row>
    <row r="27" spans="3:39" ht="28.5" customHeight="1" x14ac:dyDescent="0.15">
      <c r="C27" s="342"/>
      <c r="D27" s="343"/>
      <c r="E27" s="334" t="s">
        <v>204</v>
      </c>
      <c r="F27" s="334"/>
      <c r="G27" s="334"/>
      <c r="H27" s="334"/>
      <c r="I27" s="334"/>
      <c r="J27" s="334"/>
      <c r="K27" s="334"/>
      <c r="L27" s="334"/>
      <c r="M27" s="334"/>
      <c r="N27" s="334"/>
      <c r="O27" s="334"/>
      <c r="P27" s="334"/>
      <c r="Q27" s="334"/>
      <c r="R27" s="334"/>
      <c r="S27" s="334"/>
      <c r="T27" s="345">
        <f>IF(入力ページ!U35="","",入力ページ!U35)</f>
        <v>0</v>
      </c>
      <c r="U27" s="345"/>
      <c r="V27" s="345"/>
      <c r="W27" s="345"/>
      <c r="X27" s="345"/>
      <c r="Y27" s="345"/>
      <c r="Z27" s="345"/>
      <c r="AA27" s="345"/>
      <c r="AB27" s="345"/>
      <c r="AC27" s="345"/>
      <c r="AD27" s="345"/>
      <c r="AE27" s="317" t="s">
        <v>91</v>
      </c>
      <c r="AF27" s="318"/>
      <c r="AG27" s="318"/>
      <c r="AH27" s="318"/>
      <c r="AI27" s="318"/>
      <c r="AJ27" s="318"/>
      <c r="AK27" s="318"/>
      <c r="AL27" s="318"/>
      <c r="AM27" s="319"/>
    </row>
    <row r="28" spans="3:39" ht="28.5" customHeight="1" x14ac:dyDescent="0.15">
      <c r="C28" s="342"/>
      <c r="D28" s="343"/>
      <c r="E28" s="346" t="s">
        <v>94</v>
      </c>
      <c r="F28" s="346"/>
      <c r="G28" s="346"/>
      <c r="H28" s="346"/>
      <c r="I28" s="346"/>
      <c r="J28" s="346"/>
      <c r="K28" s="346"/>
      <c r="L28" s="346"/>
      <c r="M28" s="346"/>
      <c r="N28" s="346"/>
      <c r="O28" s="346"/>
      <c r="P28" s="346"/>
      <c r="Q28" s="346"/>
      <c r="R28" s="346"/>
      <c r="S28" s="346"/>
      <c r="T28" s="345">
        <f>IF(入力ページ!U36="","",入力ページ!U36)</f>
        <v>0</v>
      </c>
      <c r="U28" s="345"/>
      <c r="V28" s="345"/>
      <c r="W28" s="345"/>
      <c r="X28" s="345"/>
      <c r="Y28" s="345"/>
      <c r="Z28" s="345"/>
      <c r="AA28" s="345"/>
      <c r="AB28" s="345"/>
      <c r="AC28" s="345"/>
      <c r="AD28" s="345"/>
      <c r="AE28" s="317" t="s">
        <v>92</v>
      </c>
      <c r="AF28" s="318"/>
      <c r="AG28" s="318"/>
      <c r="AH28" s="318"/>
      <c r="AI28" s="318"/>
      <c r="AJ28" s="318"/>
      <c r="AK28" s="318"/>
      <c r="AL28" s="318"/>
      <c r="AM28" s="319"/>
    </row>
    <row r="29" spans="3:39" ht="28.5" customHeight="1" x14ac:dyDescent="0.15">
      <c r="C29" s="342"/>
      <c r="D29" s="343"/>
      <c r="E29" s="334" t="s">
        <v>95</v>
      </c>
      <c r="F29" s="334"/>
      <c r="G29" s="334"/>
      <c r="H29" s="334"/>
      <c r="I29" s="334"/>
      <c r="J29" s="334"/>
      <c r="K29" s="334"/>
      <c r="L29" s="334"/>
      <c r="M29" s="334"/>
      <c r="N29" s="334"/>
      <c r="O29" s="334"/>
      <c r="P29" s="334"/>
      <c r="Q29" s="334"/>
      <c r="R29" s="334"/>
      <c r="S29" s="334"/>
      <c r="T29" s="345">
        <f>IF(入力ページ!U37="","",入力ページ!U37)</f>
        <v>0</v>
      </c>
      <c r="U29" s="345"/>
      <c r="V29" s="345"/>
      <c r="W29" s="345"/>
      <c r="X29" s="345"/>
      <c r="Y29" s="345"/>
      <c r="Z29" s="345"/>
      <c r="AA29" s="345"/>
      <c r="AB29" s="345"/>
      <c r="AC29" s="345"/>
      <c r="AD29" s="345"/>
      <c r="AE29" s="317" t="s">
        <v>96</v>
      </c>
      <c r="AF29" s="318"/>
      <c r="AG29" s="318"/>
      <c r="AH29" s="318"/>
      <c r="AI29" s="318"/>
      <c r="AJ29" s="318"/>
      <c r="AK29" s="318"/>
      <c r="AL29" s="318"/>
      <c r="AM29" s="319"/>
    </row>
    <row r="30" spans="3:39" ht="28.5" customHeight="1" x14ac:dyDescent="0.15">
      <c r="C30" s="342"/>
      <c r="D30" s="343"/>
      <c r="E30" s="347" t="s">
        <v>87</v>
      </c>
      <c r="F30" s="347"/>
      <c r="G30" s="347"/>
      <c r="H30" s="347"/>
      <c r="I30" s="347"/>
      <c r="J30" s="347"/>
      <c r="K30" s="347"/>
      <c r="L30" s="347"/>
      <c r="M30" s="347"/>
      <c r="N30" s="347"/>
      <c r="O30" s="347"/>
      <c r="P30" s="347"/>
      <c r="Q30" s="347"/>
      <c r="R30" s="347"/>
      <c r="S30" s="347"/>
      <c r="T30" s="345">
        <f>SUM(T26:AD29)</f>
        <v>0</v>
      </c>
      <c r="U30" s="345"/>
      <c r="V30" s="345"/>
      <c r="W30" s="345"/>
      <c r="X30" s="345"/>
      <c r="Y30" s="345"/>
      <c r="Z30" s="345"/>
      <c r="AA30" s="345"/>
      <c r="AB30" s="345"/>
      <c r="AC30" s="345"/>
      <c r="AD30" s="345"/>
      <c r="AE30" s="317"/>
      <c r="AF30" s="318"/>
      <c r="AG30" s="318"/>
      <c r="AH30" s="318"/>
      <c r="AI30" s="318"/>
      <c r="AJ30" s="318"/>
      <c r="AK30" s="318"/>
      <c r="AL30" s="318"/>
      <c r="AM30" s="319"/>
    </row>
    <row r="31" spans="3:39" ht="18.75" customHeight="1" x14ac:dyDescent="0.15">
      <c r="AJ31" s="179"/>
    </row>
  </sheetData>
  <mergeCells count="71">
    <mergeCell ref="A1:AM2"/>
    <mergeCell ref="AC7:AE7"/>
    <mergeCell ref="V4:AB4"/>
    <mergeCell ref="C9:I9"/>
    <mergeCell ref="C8:I8"/>
    <mergeCell ref="C7:I7"/>
    <mergeCell ref="C6:I6"/>
    <mergeCell ref="C5:I5"/>
    <mergeCell ref="C4:I4"/>
    <mergeCell ref="J4:U4"/>
    <mergeCell ref="AC4:AM4"/>
    <mergeCell ref="J5:AM5"/>
    <mergeCell ref="J6:AM6"/>
    <mergeCell ref="J7:AB7"/>
    <mergeCell ref="AF7:AJ7"/>
    <mergeCell ref="J8:AM8"/>
    <mergeCell ref="C17:D23"/>
    <mergeCell ref="T30:AD30"/>
    <mergeCell ref="E27:S27"/>
    <mergeCell ref="E28:S28"/>
    <mergeCell ref="E29:S29"/>
    <mergeCell ref="E30:S30"/>
    <mergeCell ref="T23:AD23"/>
    <mergeCell ref="T22:AD22"/>
    <mergeCell ref="T21:AD21"/>
    <mergeCell ref="T20:AD20"/>
    <mergeCell ref="T19:AD19"/>
    <mergeCell ref="E22:S22"/>
    <mergeCell ref="T18:AD18"/>
    <mergeCell ref="F20:S20"/>
    <mergeCell ref="F21:S21"/>
    <mergeCell ref="F19:S19"/>
    <mergeCell ref="E25:S25"/>
    <mergeCell ref="T25:AD25"/>
    <mergeCell ref="C26:D30"/>
    <mergeCell ref="E26:S26"/>
    <mergeCell ref="T26:AD26"/>
    <mergeCell ref="T27:AD27"/>
    <mergeCell ref="T28:AD28"/>
    <mergeCell ref="T29:AD29"/>
    <mergeCell ref="C14:H14"/>
    <mergeCell ref="C13:H13"/>
    <mergeCell ref="C12:H12"/>
    <mergeCell ref="C11:H11"/>
    <mergeCell ref="I11:AM11"/>
    <mergeCell ref="I12:AM12"/>
    <mergeCell ref="I13:AM13"/>
    <mergeCell ref="I14:U14"/>
    <mergeCell ref="AD14:AM14"/>
    <mergeCell ref="O9:Q9"/>
    <mergeCell ref="AE20:AM20"/>
    <mergeCell ref="AE21:AM21"/>
    <mergeCell ref="AE22:AM22"/>
    <mergeCell ref="AE23:AM23"/>
    <mergeCell ref="AE16:AM16"/>
    <mergeCell ref="AE17:AM17"/>
    <mergeCell ref="AE18:AM18"/>
    <mergeCell ref="AE19:AM19"/>
    <mergeCell ref="V14:AC14"/>
    <mergeCell ref="E23:S23"/>
    <mergeCell ref="T17:AD17"/>
    <mergeCell ref="E16:S16"/>
    <mergeCell ref="T16:AD16"/>
    <mergeCell ref="F18:S18"/>
    <mergeCell ref="E17:S17"/>
    <mergeCell ref="AE25:AM25"/>
    <mergeCell ref="AE30:AM30"/>
    <mergeCell ref="AE29:AM29"/>
    <mergeCell ref="AE28:AM28"/>
    <mergeCell ref="AE27:AM27"/>
    <mergeCell ref="AE26:AM26"/>
  </mergeCells>
  <phoneticPr fontId="4"/>
  <pageMargins left="0.23622047244094491" right="0.23622047244094491" top="0.43307086614173229" bottom="0.43307086614173229" header="0.23622047244094491" footer="0.23622047244094491"/>
  <pageSetup paperSize="9" orientation="portrait" r:id="rId1"/>
  <headerFooter>
    <oddHeader>&amp;R　　　別紙１　　　</oddHeader>
    <oddFooter>&amp;R（2025.4.1）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3"/>
  <sheetViews>
    <sheetView view="pageLayout" topLeftCell="A25" zoomScaleNormal="70" workbookViewId="0">
      <selection activeCell="AF36" sqref="AF36"/>
    </sheetView>
  </sheetViews>
  <sheetFormatPr defaultColWidth="2.5" defaultRowHeight="18.75" customHeight="1" x14ac:dyDescent="0.15"/>
  <cols>
    <col min="1" max="2" width="2.5" style="2"/>
    <col min="3" max="3" width="3" style="2" customWidth="1"/>
    <col min="4" max="16384" width="2.5" style="2"/>
  </cols>
  <sheetData>
    <row r="1" spans="1:40" ht="18.75" customHeight="1" x14ac:dyDescent="0.15">
      <c r="A1" s="351" t="s">
        <v>100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row>
    <row r="2" spans="1:40" ht="18.75" customHeight="1" x14ac:dyDescent="0.1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4" spans="1:40" ht="18.75" customHeight="1" x14ac:dyDescent="0.15">
      <c r="AC4" s="2" t="s">
        <v>103</v>
      </c>
      <c r="AE4" s="356"/>
      <c r="AF4" s="356"/>
      <c r="AG4" s="2" t="s">
        <v>220</v>
      </c>
      <c r="AH4" s="356"/>
      <c r="AI4" s="356"/>
      <c r="AJ4" s="2" t="s">
        <v>102</v>
      </c>
      <c r="AK4" s="356"/>
      <c r="AL4" s="356"/>
      <c r="AM4" s="2" t="s">
        <v>101</v>
      </c>
    </row>
    <row r="6" spans="1:40" ht="18.75" customHeight="1" x14ac:dyDescent="0.15">
      <c r="C6" s="17"/>
      <c r="D6" s="424" t="str">
        <f>IF(入力ページ!U6="","",入力ページ!U6)</f>
        <v/>
      </c>
      <c r="E6" s="424"/>
      <c r="F6" s="424"/>
      <c r="G6" s="424"/>
      <c r="H6" s="424"/>
      <c r="I6" s="424"/>
      <c r="J6" s="424"/>
      <c r="K6" s="424"/>
      <c r="L6" s="424"/>
      <c r="M6" s="424"/>
      <c r="N6" s="424"/>
      <c r="O6" s="424"/>
      <c r="P6" s="424"/>
      <c r="R6" s="2" t="s">
        <v>104</v>
      </c>
    </row>
    <row r="10" spans="1:40" ht="26.25" customHeight="1" x14ac:dyDescent="0.15">
      <c r="V10" s="2" t="s">
        <v>105</v>
      </c>
      <c r="Y10" s="17"/>
      <c r="Z10" s="425" t="str">
        <f>IF(入力ページ!U9="","",入力ページ!U9)</f>
        <v/>
      </c>
      <c r="AA10" s="425"/>
      <c r="AB10" s="425"/>
      <c r="AC10" s="425"/>
      <c r="AD10" s="425"/>
      <c r="AE10" s="425"/>
      <c r="AF10" s="425"/>
      <c r="AG10" s="425"/>
      <c r="AH10" s="425"/>
      <c r="AI10" s="425"/>
      <c r="AJ10" s="425"/>
      <c r="AK10" s="425"/>
      <c r="AL10" s="425"/>
      <c r="AM10" s="17"/>
    </row>
    <row r="11" spans="1:40" ht="26.25" customHeight="1" x14ac:dyDescent="0.15"/>
    <row r="12" spans="1:40" ht="26.25" customHeight="1" x14ac:dyDescent="0.15">
      <c r="V12" s="2" t="s">
        <v>106</v>
      </c>
      <c r="Y12" s="17"/>
      <c r="Z12" s="425" t="str">
        <f>IF(入力ページ!U8="","",入力ページ!U8)</f>
        <v/>
      </c>
      <c r="AA12" s="425"/>
      <c r="AB12" s="425"/>
      <c r="AC12" s="425"/>
      <c r="AD12" s="425"/>
      <c r="AE12" s="425"/>
      <c r="AF12" s="425"/>
      <c r="AG12" s="425"/>
      <c r="AH12" s="425"/>
      <c r="AI12" s="425"/>
      <c r="AJ12" s="425"/>
      <c r="AK12" s="425"/>
      <c r="AL12" s="425"/>
      <c r="AM12" s="17"/>
    </row>
    <row r="13" spans="1:40" ht="26.25" customHeight="1" x14ac:dyDescent="0.15">
      <c r="V13" s="2" t="s">
        <v>107</v>
      </c>
      <c r="Z13" s="426" t="str">
        <f>IF(入力ページ!U10="","",入力ページ!U10)</f>
        <v/>
      </c>
      <c r="AA13" s="426"/>
      <c r="AB13" s="426"/>
      <c r="AC13" s="426"/>
      <c r="AD13" s="426"/>
      <c r="AE13" s="426"/>
      <c r="AF13" s="426"/>
      <c r="AG13" s="426"/>
      <c r="AH13" s="426"/>
      <c r="AI13" s="426"/>
      <c r="AJ13" s="426"/>
      <c r="AK13" s="426"/>
      <c r="AL13" s="426"/>
    </row>
    <row r="14" spans="1:40" ht="18.75" customHeight="1" thickBot="1" x14ac:dyDescent="0.2"/>
    <row r="15" spans="1:40" ht="18.75" customHeight="1" x14ac:dyDescent="0.15">
      <c r="C15" s="405" t="s">
        <v>108</v>
      </c>
      <c r="D15" s="406"/>
      <c r="E15" s="406"/>
      <c r="F15" s="406"/>
      <c r="G15" s="406"/>
      <c r="H15" s="406"/>
      <c r="I15" s="406"/>
      <c r="J15" s="406"/>
      <c r="K15" s="406"/>
      <c r="L15" s="406"/>
      <c r="M15" s="406"/>
      <c r="N15" s="406"/>
      <c r="O15" s="406"/>
      <c r="P15" s="406"/>
      <c r="Q15" s="406"/>
      <c r="R15" s="406"/>
      <c r="S15" s="406"/>
      <c r="T15" s="406"/>
      <c r="U15" s="406"/>
      <c r="V15" s="407"/>
      <c r="W15" s="80"/>
      <c r="X15" s="427" t="str">
        <f>IF(入力ページ!U15="","",入力ページ!U15)</f>
        <v/>
      </c>
      <c r="Y15" s="427"/>
      <c r="Z15" s="427"/>
      <c r="AA15" s="427"/>
      <c r="AB15" s="427"/>
      <c r="AC15" s="427"/>
      <c r="AD15" s="427"/>
      <c r="AE15" s="427"/>
      <c r="AF15" s="427"/>
      <c r="AG15" s="427"/>
      <c r="AH15" s="427"/>
      <c r="AI15" s="427"/>
      <c r="AJ15" s="427"/>
      <c r="AK15" s="427"/>
      <c r="AL15" s="427"/>
      <c r="AM15" s="41"/>
    </row>
    <row r="16" spans="1:40" ht="18.75" customHeight="1" x14ac:dyDescent="0.15">
      <c r="C16" s="408"/>
      <c r="D16" s="409"/>
      <c r="E16" s="409"/>
      <c r="F16" s="409"/>
      <c r="G16" s="409"/>
      <c r="H16" s="409"/>
      <c r="I16" s="409"/>
      <c r="J16" s="409"/>
      <c r="K16" s="409"/>
      <c r="L16" s="409"/>
      <c r="M16" s="409"/>
      <c r="N16" s="409"/>
      <c r="O16" s="409"/>
      <c r="P16" s="409"/>
      <c r="Q16" s="409"/>
      <c r="R16" s="409"/>
      <c r="S16" s="409"/>
      <c r="T16" s="409"/>
      <c r="U16" s="409"/>
      <c r="V16" s="410"/>
      <c r="W16" s="15"/>
      <c r="X16" s="428"/>
      <c r="Y16" s="428"/>
      <c r="Z16" s="428"/>
      <c r="AA16" s="428"/>
      <c r="AB16" s="428"/>
      <c r="AC16" s="428"/>
      <c r="AD16" s="428"/>
      <c r="AE16" s="428"/>
      <c r="AF16" s="428"/>
      <c r="AG16" s="428"/>
      <c r="AH16" s="428"/>
      <c r="AI16" s="428"/>
      <c r="AJ16" s="428"/>
      <c r="AK16" s="428"/>
      <c r="AL16" s="428"/>
      <c r="AM16" s="81"/>
    </row>
    <row r="17" spans="3:39" ht="18.75" customHeight="1" x14ac:dyDescent="0.15">
      <c r="C17" s="401" t="s">
        <v>109</v>
      </c>
      <c r="D17" s="402"/>
      <c r="E17" s="402"/>
      <c r="F17" s="402"/>
      <c r="G17" s="402"/>
      <c r="H17" s="402"/>
      <c r="I17" s="402"/>
      <c r="J17" s="402"/>
      <c r="K17" s="402"/>
      <c r="L17" s="402"/>
      <c r="M17" s="402"/>
      <c r="N17" s="402"/>
      <c r="O17" s="402"/>
      <c r="P17" s="402"/>
      <c r="Q17" s="402"/>
      <c r="R17" s="402"/>
      <c r="S17" s="402"/>
      <c r="T17" s="402"/>
      <c r="U17" s="402"/>
      <c r="V17" s="402"/>
      <c r="W17" s="39"/>
      <c r="X17" s="422" t="str">
        <f>IF(入力ページ!U16="","",入力ページ!U16)&amp;"人槽"</f>
        <v>人槽</v>
      </c>
      <c r="Y17" s="422"/>
      <c r="Z17" s="422"/>
      <c r="AA17" s="422"/>
      <c r="AB17" s="422"/>
      <c r="AC17" s="422"/>
      <c r="AD17" s="422"/>
      <c r="AE17" s="422"/>
      <c r="AF17" s="422"/>
      <c r="AG17" s="422"/>
      <c r="AH17" s="422"/>
      <c r="AI17" s="422"/>
      <c r="AJ17" s="422"/>
      <c r="AK17" s="422"/>
      <c r="AL17" s="422"/>
      <c r="AM17" s="82"/>
    </row>
    <row r="18" spans="3:39" ht="18.75" customHeight="1" thickBot="1" x14ac:dyDescent="0.2">
      <c r="C18" s="403"/>
      <c r="D18" s="404"/>
      <c r="E18" s="404"/>
      <c r="F18" s="404"/>
      <c r="G18" s="404"/>
      <c r="H18" s="404"/>
      <c r="I18" s="404"/>
      <c r="J18" s="404"/>
      <c r="K18" s="404"/>
      <c r="L18" s="404"/>
      <c r="M18" s="404"/>
      <c r="N18" s="404"/>
      <c r="O18" s="404"/>
      <c r="P18" s="404"/>
      <c r="Q18" s="404"/>
      <c r="R18" s="404"/>
      <c r="S18" s="404"/>
      <c r="T18" s="404"/>
      <c r="U18" s="404"/>
      <c r="V18" s="404"/>
      <c r="W18" s="83"/>
      <c r="X18" s="423"/>
      <c r="Y18" s="423"/>
      <c r="Z18" s="423"/>
      <c r="AA18" s="423"/>
      <c r="AB18" s="423"/>
      <c r="AC18" s="423"/>
      <c r="AD18" s="423"/>
      <c r="AE18" s="423"/>
      <c r="AF18" s="423"/>
      <c r="AG18" s="423"/>
      <c r="AH18" s="423"/>
      <c r="AI18" s="423"/>
      <c r="AJ18" s="423"/>
      <c r="AK18" s="423"/>
      <c r="AL18" s="423"/>
      <c r="AM18" s="31"/>
    </row>
    <row r="19" spans="3:39" ht="18.75" customHeight="1" thickBot="1" x14ac:dyDescent="0.2"/>
    <row r="20" spans="3:39" ht="26.25" customHeight="1" thickBot="1" x14ac:dyDescent="0.2">
      <c r="C20" s="200" t="s">
        <v>113</v>
      </c>
      <c r="D20" s="201"/>
      <c r="E20" s="201"/>
      <c r="F20" s="201"/>
      <c r="G20" s="201"/>
      <c r="H20" s="201"/>
      <c r="I20" s="201"/>
      <c r="J20" s="201"/>
      <c r="K20" s="201"/>
      <c r="L20" s="201"/>
      <c r="M20" s="201"/>
      <c r="N20" s="201"/>
      <c r="O20" s="201"/>
      <c r="P20" s="201"/>
      <c r="Q20" s="201"/>
      <c r="R20" s="201"/>
      <c r="S20" s="201"/>
      <c r="T20" s="201"/>
      <c r="U20" s="201"/>
      <c r="V20" s="201"/>
      <c r="W20" s="411" t="s">
        <v>111</v>
      </c>
      <c r="X20" s="201"/>
      <c r="Y20" s="201"/>
      <c r="Z20" s="201"/>
      <c r="AA20" s="201"/>
      <c r="AB20" s="201"/>
      <c r="AC20" s="201"/>
      <c r="AD20" s="201"/>
      <c r="AE20" s="201"/>
      <c r="AF20" s="201"/>
      <c r="AG20" s="201"/>
      <c r="AH20" s="201"/>
      <c r="AI20" s="412"/>
      <c r="AJ20" s="201" t="s">
        <v>112</v>
      </c>
      <c r="AK20" s="201"/>
      <c r="AL20" s="201"/>
      <c r="AM20" s="241"/>
    </row>
    <row r="21" spans="3:39" ht="26.25" customHeight="1" thickBot="1" x14ac:dyDescent="0.2">
      <c r="C21" s="398" t="s">
        <v>176</v>
      </c>
      <c r="D21" s="399"/>
      <c r="E21" s="399"/>
      <c r="F21" s="399"/>
      <c r="G21" s="399"/>
      <c r="H21" s="399"/>
      <c r="I21" s="399"/>
      <c r="J21" s="399"/>
      <c r="K21" s="399"/>
      <c r="L21" s="399"/>
      <c r="M21" s="399"/>
      <c r="N21" s="399"/>
      <c r="O21" s="399"/>
      <c r="P21" s="399"/>
      <c r="Q21" s="399"/>
      <c r="R21" s="399"/>
      <c r="S21" s="399"/>
      <c r="T21" s="399"/>
      <c r="U21" s="399"/>
      <c r="V21" s="400"/>
      <c r="W21" s="413" t="str">
        <f>IF(入力ページ!U40="","",入力ページ!U40)</f>
        <v/>
      </c>
      <c r="X21" s="413"/>
      <c r="Y21" s="413"/>
      <c r="Z21" s="413"/>
      <c r="AA21" s="413"/>
      <c r="AB21" s="413"/>
      <c r="AC21" s="413"/>
      <c r="AD21" s="413"/>
      <c r="AE21" s="413"/>
      <c r="AF21" s="413"/>
      <c r="AG21" s="413"/>
      <c r="AH21" s="413"/>
      <c r="AI21" s="413"/>
      <c r="AJ21" s="366"/>
      <c r="AK21" s="367"/>
      <c r="AL21" s="367"/>
      <c r="AM21" s="368"/>
    </row>
    <row r="22" spans="3:39" ht="26.25" customHeight="1" thickTop="1" x14ac:dyDescent="0.15">
      <c r="C22" s="396" t="s">
        <v>177</v>
      </c>
      <c r="D22" s="397"/>
      <c r="E22" s="397"/>
      <c r="F22" s="397"/>
      <c r="G22" s="397"/>
      <c r="H22" s="397"/>
      <c r="I22" s="397"/>
      <c r="J22" s="397"/>
      <c r="K22" s="397"/>
      <c r="L22" s="397"/>
      <c r="M22" s="397"/>
      <c r="N22" s="397"/>
      <c r="O22" s="397"/>
      <c r="P22" s="397"/>
      <c r="Q22" s="397"/>
      <c r="R22" s="397"/>
      <c r="S22" s="397"/>
      <c r="T22" s="397"/>
      <c r="U22" s="397"/>
      <c r="V22" s="397"/>
      <c r="W22" s="414" t="str">
        <f>IF(入力ページ!U47="","",入力ページ!U47)</f>
        <v/>
      </c>
      <c r="X22" s="414"/>
      <c r="Y22" s="414"/>
      <c r="Z22" s="414"/>
      <c r="AA22" s="414"/>
      <c r="AB22" s="414"/>
      <c r="AC22" s="414"/>
      <c r="AD22" s="414"/>
      <c r="AE22" s="414"/>
      <c r="AF22" s="414"/>
      <c r="AG22" s="414"/>
      <c r="AH22" s="414"/>
      <c r="AI22" s="414"/>
      <c r="AJ22" s="369"/>
      <c r="AK22" s="370"/>
      <c r="AL22" s="370"/>
      <c r="AM22" s="371"/>
    </row>
    <row r="23" spans="3:39" ht="26.25" customHeight="1" x14ac:dyDescent="0.15">
      <c r="C23" s="231" t="s">
        <v>110</v>
      </c>
      <c r="D23" s="394"/>
      <c r="E23" s="363" t="s">
        <v>290</v>
      </c>
      <c r="F23" s="364"/>
      <c r="G23" s="364"/>
      <c r="H23" s="364"/>
      <c r="I23" s="364"/>
      <c r="J23" s="364"/>
      <c r="K23" s="364"/>
      <c r="L23" s="364"/>
      <c r="M23" s="364"/>
      <c r="N23" s="364"/>
      <c r="O23" s="364"/>
      <c r="P23" s="364"/>
      <c r="Q23" s="364"/>
      <c r="R23" s="364"/>
      <c r="S23" s="364"/>
      <c r="T23" s="364"/>
      <c r="U23" s="364"/>
      <c r="V23" s="365"/>
      <c r="W23" s="415" t="str">
        <f>IF(入力ページ!U41="","",入力ページ!U41)</f>
        <v/>
      </c>
      <c r="X23" s="415"/>
      <c r="Y23" s="415"/>
      <c r="Z23" s="415"/>
      <c r="AA23" s="415"/>
      <c r="AB23" s="415"/>
      <c r="AC23" s="415"/>
      <c r="AD23" s="415"/>
      <c r="AE23" s="415"/>
      <c r="AF23" s="415"/>
      <c r="AG23" s="415"/>
      <c r="AH23" s="415"/>
      <c r="AI23" s="415"/>
      <c r="AJ23" s="372"/>
      <c r="AK23" s="373"/>
      <c r="AL23" s="373"/>
      <c r="AM23" s="374"/>
    </row>
    <row r="24" spans="3:39" ht="26.25" customHeight="1" x14ac:dyDescent="0.15">
      <c r="C24" s="231"/>
      <c r="D24" s="394"/>
      <c r="E24" s="360" t="s">
        <v>291</v>
      </c>
      <c r="F24" s="361"/>
      <c r="G24" s="361"/>
      <c r="H24" s="361"/>
      <c r="I24" s="361"/>
      <c r="J24" s="361"/>
      <c r="K24" s="361"/>
      <c r="L24" s="361"/>
      <c r="M24" s="361"/>
      <c r="N24" s="361"/>
      <c r="O24" s="361"/>
      <c r="P24" s="361"/>
      <c r="Q24" s="361"/>
      <c r="R24" s="361"/>
      <c r="S24" s="361"/>
      <c r="T24" s="361"/>
      <c r="U24" s="361"/>
      <c r="V24" s="362"/>
      <c r="W24" s="416" t="str">
        <f>IF(入力ページ!U42="","",入力ページ!U42)</f>
        <v/>
      </c>
      <c r="X24" s="416"/>
      <c r="Y24" s="416"/>
      <c r="Z24" s="416"/>
      <c r="AA24" s="416"/>
      <c r="AB24" s="416"/>
      <c r="AC24" s="416"/>
      <c r="AD24" s="416"/>
      <c r="AE24" s="416"/>
      <c r="AF24" s="416"/>
      <c r="AG24" s="416"/>
      <c r="AH24" s="416"/>
      <c r="AI24" s="416"/>
      <c r="AJ24" s="375"/>
      <c r="AK24" s="376"/>
      <c r="AL24" s="376"/>
      <c r="AM24" s="377"/>
    </row>
    <row r="25" spans="3:39" ht="26.25" customHeight="1" x14ac:dyDescent="0.15">
      <c r="C25" s="231"/>
      <c r="D25" s="394"/>
      <c r="E25" s="360" t="s">
        <v>292</v>
      </c>
      <c r="F25" s="361"/>
      <c r="G25" s="361"/>
      <c r="H25" s="361"/>
      <c r="I25" s="361"/>
      <c r="J25" s="361"/>
      <c r="K25" s="361"/>
      <c r="L25" s="361"/>
      <c r="M25" s="361"/>
      <c r="N25" s="361"/>
      <c r="O25" s="361"/>
      <c r="P25" s="361"/>
      <c r="Q25" s="361"/>
      <c r="R25" s="361"/>
      <c r="S25" s="361"/>
      <c r="T25" s="361"/>
      <c r="U25" s="361"/>
      <c r="V25" s="362"/>
      <c r="W25" s="416" t="str">
        <f>IF(入力ページ!U43="","",入力ページ!U43)</f>
        <v/>
      </c>
      <c r="X25" s="416"/>
      <c r="Y25" s="416"/>
      <c r="Z25" s="416"/>
      <c r="AA25" s="416"/>
      <c r="AB25" s="416"/>
      <c r="AC25" s="416"/>
      <c r="AD25" s="416"/>
      <c r="AE25" s="416"/>
      <c r="AF25" s="416"/>
      <c r="AG25" s="416"/>
      <c r="AH25" s="416"/>
      <c r="AI25" s="416"/>
      <c r="AJ25" s="375"/>
      <c r="AK25" s="376"/>
      <c r="AL25" s="376"/>
      <c r="AM25" s="377"/>
    </row>
    <row r="26" spans="3:39" ht="26.25" customHeight="1" x14ac:dyDescent="0.15">
      <c r="C26" s="231"/>
      <c r="D26" s="394"/>
      <c r="E26" s="360" t="s">
        <v>293</v>
      </c>
      <c r="F26" s="361"/>
      <c r="G26" s="361"/>
      <c r="H26" s="361"/>
      <c r="I26" s="361"/>
      <c r="J26" s="361"/>
      <c r="K26" s="361"/>
      <c r="L26" s="361"/>
      <c r="M26" s="361"/>
      <c r="N26" s="361"/>
      <c r="O26" s="361"/>
      <c r="P26" s="361"/>
      <c r="Q26" s="361"/>
      <c r="R26" s="361"/>
      <c r="S26" s="361"/>
      <c r="T26" s="361"/>
      <c r="U26" s="361"/>
      <c r="V26" s="362"/>
      <c r="W26" s="416" t="str">
        <f>IF(入力ページ!U44="","",入力ページ!U44)</f>
        <v/>
      </c>
      <c r="X26" s="416"/>
      <c r="Y26" s="416"/>
      <c r="Z26" s="416"/>
      <c r="AA26" s="416"/>
      <c r="AB26" s="416"/>
      <c r="AC26" s="416"/>
      <c r="AD26" s="416"/>
      <c r="AE26" s="416"/>
      <c r="AF26" s="416"/>
      <c r="AG26" s="416"/>
      <c r="AH26" s="416"/>
      <c r="AI26" s="416"/>
      <c r="AJ26" s="375"/>
      <c r="AK26" s="376"/>
      <c r="AL26" s="376"/>
      <c r="AM26" s="377"/>
    </row>
    <row r="27" spans="3:39" ht="26.25" customHeight="1" x14ac:dyDescent="0.15">
      <c r="C27" s="231"/>
      <c r="D27" s="394"/>
      <c r="E27" s="360" t="s">
        <v>294</v>
      </c>
      <c r="F27" s="361"/>
      <c r="G27" s="361"/>
      <c r="H27" s="361"/>
      <c r="I27" s="361"/>
      <c r="J27" s="361"/>
      <c r="K27" s="361"/>
      <c r="L27" s="361"/>
      <c r="M27" s="361"/>
      <c r="N27" s="361"/>
      <c r="O27" s="361"/>
      <c r="P27" s="361"/>
      <c r="Q27" s="361"/>
      <c r="R27" s="361"/>
      <c r="S27" s="361"/>
      <c r="T27" s="361"/>
      <c r="U27" s="361"/>
      <c r="V27" s="362"/>
      <c r="W27" s="416" t="str">
        <f>IF(入力ページ!U45="","",入力ページ!U45)</f>
        <v/>
      </c>
      <c r="X27" s="416"/>
      <c r="Y27" s="416"/>
      <c r="Z27" s="416"/>
      <c r="AA27" s="416"/>
      <c r="AB27" s="416"/>
      <c r="AC27" s="416"/>
      <c r="AD27" s="416"/>
      <c r="AE27" s="416"/>
      <c r="AF27" s="416"/>
      <c r="AG27" s="416"/>
      <c r="AH27" s="416"/>
      <c r="AI27" s="416"/>
      <c r="AJ27" s="375"/>
      <c r="AK27" s="376"/>
      <c r="AL27" s="376"/>
      <c r="AM27" s="377"/>
    </row>
    <row r="28" spans="3:39" ht="26.25" customHeight="1" thickBot="1" x14ac:dyDescent="0.2">
      <c r="C28" s="233"/>
      <c r="D28" s="395"/>
      <c r="E28" s="357" t="s">
        <v>295</v>
      </c>
      <c r="F28" s="358"/>
      <c r="G28" s="358"/>
      <c r="H28" s="358"/>
      <c r="I28" s="358"/>
      <c r="J28" s="358"/>
      <c r="K28" s="358"/>
      <c r="L28" s="358"/>
      <c r="M28" s="358"/>
      <c r="N28" s="358"/>
      <c r="O28" s="358"/>
      <c r="P28" s="358"/>
      <c r="Q28" s="358"/>
      <c r="R28" s="358"/>
      <c r="S28" s="358"/>
      <c r="T28" s="358"/>
      <c r="U28" s="358"/>
      <c r="V28" s="359"/>
      <c r="W28" s="431" t="str">
        <f>IF(入力ページ!U46="","",入力ページ!U46)</f>
        <v/>
      </c>
      <c r="X28" s="431"/>
      <c r="Y28" s="431"/>
      <c r="Z28" s="431"/>
      <c r="AA28" s="431"/>
      <c r="AB28" s="431"/>
      <c r="AC28" s="431"/>
      <c r="AD28" s="431"/>
      <c r="AE28" s="431"/>
      <c r="AF28" s="431"/>
      <c r="AG28" s="431"/>
      <c r="AH28" s="431"/>
      <c r="AI28" s="431"/>
      <c r="AJ28" s="417"/>
      <c r="AK28" s="418"/>
      <c r="AL28" s="418"/>
      <c r="AM28" s="419"/>
    </row>
    <row r="29" spans="3:39" ht="26.25" customHeight="1" thickTop="1" thickBot="1" x14ac:dyDescent="0.2">
      <c r="C29" s="429" t="s">
        <v>178</v>
      </c>
      <c r="D29" s="430"/>
      <c r="E29" s="430"/>
      <c r="F29" s="430"/>
      <c r="G29" s="430"/>
      <c r="H29" s="430"/>
      <c r="I29" s="430"/>
      <c r="J29" s="430"/>
      <c r="K29" s="430"/>
      <c r="L29" s="430"/>
      <c r="M29" s="430"/>
      <c r="N29" s="430"/>
      <c r="O29" s="430"/>
      <c r="P29" s="430"/>
      <c r="Q29" s="430"/>
      <c r="R29" s="430"/>
      <c r="S29" s="430"/>
      <c r="T29" s="430"/>
      <c r="U29" s="430"/>
      <c r="V29" s="430"/>
      <c r="W29" s="386" t="str">
        <f>IF(入力ページ!U48="","",入力ページ!U48)</f>
        <v/>
      </c>
      <c r="X29" s="386"/>
      <c r="Y29" s="386"/>
      <c r="Z29" s="386"/>
      <c r="AA29" s="386"/>
      <c r="AB29" s="386"/>
      <c r="AC29" s="386"/>
      <c r="AD29" s="386"/>
      <c r="AE29" s="386"/>
      <c r="AF29" s="386"/>
      <c r="AG29" s="386"/>
      <c r="AH29" s="386"/>
      <c r="AI29" s="386"/>
      <c r="AJ29" s="420"/>
      <c r="AK29" s="420"/>
      <c r="AL29" s="420"/>
      <c r="AM29" s="421"/>
    </row>
    <row r="30" spans="3:39" ht="34.5" customHeight="1" x14ac:dyDescent="0.15">
      <c r="C30" s="390" t="s">
        <v>173</v>
      </c>
      <c r="D30" s="391"/>
      <c r="E30" s="391"/>
      <c r="F30" s="391"/>
      <c r="G30" s="391"/>
      <c r="H30" s="391"/>
      <c r="I30" s="391"/>
      <c r="J30" s="391"/>
      <c r="K30" s="391"/>
      <c r="L30" s="391"/>
      <c r="M30" s="391"/>
      <c r="N30" s="391"/>
      <c r="O30" s="391"/>
      <c r="P30" s="391"/>
      <c r="Q30" s="391"/>
      <c r="R30" s="391"/>
      <c r="S30" s="391"/>
      <c r="T30" s="391"/>
      <c r="U30" s="391"/>
      <c r="V30" s="391"/>
      <c r="W30" s="388" t="e">
        <f>W21+W22+W29</f>
        <v>#VALUE!</v>
      </c>
      <c r="X30" s="388"/>
      <c r="Y30" s="388"/>
      <c r="Z30" s="388"/>
      <c r="AA30" s="388"/>
      <c r="AB30" s="388"/>
      <c r="AC30" s="388"/>
      <c r="AD30" s="388"/>
      <c r="AE30" s="388"/>
      <c r="AF30" s="388"/>
      <c r="AG30" s="388"/>
      <c r="AH30" s="388"/>
      <c r="AI30" s="388"/>
      <c r="AJ30" s="378"/>
      <c r="AK30" s="379"/>
      <c r="AL30" s="379"/>
      <c r="AM30" s="380"/>
    </row>
    <row r="31" spans="3:39" ht="34.5" customHeight="1" thickBot="1" x14ac:dyDescent="0.2">
      <c r="C31" s="392" t="s">
        <v>174</v>
      </c>
      <c r="D31" s="393"/>
      <c r="E31" s="393"/>
      <c r="F31" s="393"/>
      <c r="G31" s="393"/>
      <c r="H31" s="393"/>
      <c r="I31" s="393"/>
      <c r="J31" s="393"/>
      <c r="K31" s="393"/>
      <c r="L31" s="393"/>
      <c r="M31" s="393"/>
      <c r="N31" s="393"/>
      <c r="O31" s="393"/>
      <c r="P31" s="393"/>
      <c r="Q31" s="393"/>
      <c r="R31" s="393"/>
      <c r="S31" s="393"/>
      <c r="T31" s="393"/>
      <c r="U31" s="393"/>
      <c r="V31" s="393"/>
      <c r="W31" s="389" t="e">
        <f>W30*0.1</f>
        <v>#VALUE!</v>
      </c>
      <c r="X31" s="389"/>
      <c r="Y31" s="389"/>
      <c r="Z31" s="389"/>
      <c r="AA31" s="389"/>
      <c r="AB31" s="389"/>
      <c r="AC31" s="389"/>
      <c r="AD31" s="389"/>
      <c r="AE31" s="389"/>
      <c r="AF31" s="389"/>
      <c r="AG31" s="389"/>
      <c r="AH31" s="389"/>
      <c r="AI31" s="389"/>
      <c r="AJ31" s="381"/>
      <c r="AK31" s="382"/>
      <c r="AL31" s="382"/>
      <c r="AM31" s="383"/>
    </row>
    <row r="32" spans="3:39" ht="34.5" customHeight="1" thickTop="1" thickBot="1" x14ac:dyDescent="0.2">
      <c r="C32" s="384" t="s">
        <v>175</v>
      </c>
      <c r="D32" s="385"/>
      <c r="E32" s="385"/>
      <c r="F32" s="385"/>
      <c r="G32" s="385"/>
      <c r="H32" s="385"/>
      <c r="I32" s="385"/>
      <c r="J32" s="385"/>
      <c r="K32" s="385"/>
      <c r="L32" s="385"/>
      <c r="M32" s="385"/>
      <c r="N32" s="385"/>
      <c r="O32" s="385"/>
      <c r="P32" s="385"/>
      <c r="Q32" s="385"/>
      <c r="R32" s="385"/>
      <c r="S32" s="385"/>
      <c r="T32" s="385"/>
      <c r="U32" s="385"/>
      <c r="V32" s="385"/>
      <c r="W32" s="386" t="e">
        <f>SUM(W30:AI31)</f>
        <v>#VALUE!</v>
      </c>
      <c r="X32" s="386"/>
      <c r="Y32" s="386"/>
      <c r="Z32" s="386"/>
      <c r="AA32" s="386"/>
      <c r="AB32" s="386"/>
      <c r="AC32" s="386"/>
      <c r="AD32" s="386"/>
      <c r="AE32" s="386"/>
      <c r="AF32" s="386"/>
      <c r="AG32" s="386"/>
      <c r="AH32" s="386"/>
      <c r="AI32" s="386"/>
      <c r="AJ32" s="275"/>
      <c r="AK32" s="276"/>
      <c r="AL32" s="276"/>
      <c r="AM32" s="387"/>
    </row>
    <row r="33" spans="3:3" ht="18.75" customHeight="1" x14ac:dyDescent="0.15">
      <c r="C33" s="47" t="s">
        <v>318</v>
      </c>
    </row>
  </sheetData>
  <mergeCells count="52">
    <mergeCell ref="AJ29:AM29"/>
    <mergeCell ref="X17:AL18"/>
    <mergeCell ref="D6:P6"/>
    <mergeCell ref="Z10:AL10"/>
    <mergeCell ref="Z12:AL12"/>
    <mergeCell ref="Z13:AL13"/>
    <mergeCell ref="X15:AL16"/>
    <mergeCell ref="W29:AI29"/>
    <mergeCell ref="C29:V29"/>
    <mergeCell ref="W25:AI25"/>
    <mergeCell ref="W26:AI26"/>
    <mergeCell ref="W27:AI27"/>
    <mergeCell ref="W28:AI28"/>
    <mergeCell ref="A1:AN2"/>
    <mergeCell ref="C23:D28"/>
    <mergeCell ref="C22:V22"/>
    <mergeCell ref="C21:V21"/>
    <mergeCell ref="C17:V18"/>
    <mergeCell ref="C15:V16"/>
    <mergeCell ref="W20:AI20"/>
    <mergeCell ref="AJ20:AM20"/>
    <mergeCell ref="W21:AI21"/>
    <mergeCell ref="W22:AI22"/>
    <mergeCell ref="W23:AI23"/>
    <mergeCell ref="W24:AI24"/>
    <mergeCell ref="AJ27:AM27"/>
    <mergeCell ref="AJ28:AM28"/>
    <mergeCell ref="AE4:AF4"/>
    <mergeCell ref="AH4:AI4"/>
    <mergeCell ref="AJ30:AM30"/>
    <mergeCell ref="AJ31:AM31"/>
    <mergeCell ref="C32:V32"/>
    <mergeCell ref="W32:AI32"/>
    <mergeCell ref="AJ32:AM32"/>
    <mergeCell ref="W30:AI30"/>
    <mergeCell ref="W31:AI31"/>
    <mergeCell ref="C30:V30"/>
    <mergeCell ref="C31:V31"/>
    <mergeCell ref="AK4:AL4"/>
    <mergeCell ref="E28:V28"/>
    <mergeCell ref="E27:V27"/>
    <mergeCell ref="E26:V26"/>
    <mergeCell ref="E25:V25"/>
    <mergeCell ref="E24:V24"/>
    <mergeCell ref="E23:V23"/>
    <mergeCell ref="C20:V20"/>
    <mergeCell ref="AJ21:AM21"/>
    <mergeCell ref="AJ22:AM22"/>
    <mergeCell ref="AJ23:AM23"/>
    <mergeCell ref="AJ24:AM24"/>
    <mergeCell ref="AJ25:AM25"/>
    <mergeCell ref="AJ26:AM26"/>
  </mergeCells>
  <phoneticPr fontId="4"/>
  <pageMargins left="0.23622047244094488" right="0.23622047244094488" top="0.43307086614173229" bottom="0.43307086614173229" header="0.23622047244094488" footer="0.23622047244094488"/>
  <pageSetup paperSize="9" orientation="portrait" r:id="rId1"/>
  <headerFooter>
    <oddHeader>&amp;R別紙２　</oddHeader>
    <oddFooter>&amp;R（2025.4.1）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4"/>
  <sheetViews>
    <sheetView view="pageLayout" topLeftCell="A25" zoomScaleNormal="70" workbookViewId="0">
      <selection activeCell="U18" sqref="U18"/>
    </sheetView>
  </sheetViews>
  <sheetFormatPr defaultColWidth="2.5" defaultRowHeight="18.75" customHeight="1" x14ac:dyDescent="0.15"/>
  <cols>
    <col min="1" max="3" width="2.5" style="2"/>
    <col min="4" max="4" width="2.75" style="2" bestFit="1" customWidth="1"/>
    <col min="5" max="24" width="2.5" style="2"/>
    <col min="25" max="25" width="2.75" style="2" bestFit="1" customWidth="1"/>
    <col min="26" max="16384" width="2.5" style="2"/>
  </cols>
  <sheetData>
    <row r="1" spans="1:40" ht="18.75" customHeight="1" x14ac:dyDescent="0.15">
      <c r="A1" s="351" t="s">
        <v>114</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row>
    <row r="2" spans="1:40" ht="18.75" customHeight="1" x14ac:dyDescent="0.1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4" spans="1:40" ht="18.75" customHeight="1" x14ac:dyDescent="0.15">
      <c r="AC4" s="2" t="s">
        <v>1</v>
      </c>
      <c r="AE4" s="356"/>
      <c r="AF4" s="356"/>
      <c r="AG4" s="2" t="s">
        <v>2</v>
      </c>
      <c r="AH4" s="356"/>
      <c r="AI4" s="356"/>
      <c r="AJ4" s="2" t="s">
        <v>3</v>
      </c>
      <c r="AK4" s="356"/>
      <c r="AL4" s="356"/>
      <c r="AM4" s="2" t="s">
        <v>4</v>
      </c>
    </row>
    <row r="6" spans="1:40" ht="18.75" customHeight="1" x14ac:dyDescent="0.15">
      <c r="C6" s="17"/>
      <c r="D6" s="494" t="str">
        <f>IF(入力ページ!U6="","",入力ページ!U6)</f>
        <v/>
      </c>
      <c r="E6" s="494"/>
      <c r="F6" s="494"/>
      <c r="G6" s="494"/>
      <c r="H6" s="494"/>
      <c r="I6" s="494"/>
      <c r="J6" s="494"/>
      <c r="K6" s="494"/>
      <c r="L6" s="494"/>
      <c r="M6" s="494"/>
      <c r="N6" s="494"/>
      <c r="O6" s="494"/>
      <c r="P6" s="494"/>
      <c r="R6" s="2" t="s">
        <v>104</v>
      </c>
    </row>
    <row r="10" spans="1:40" ht="18.75" customHeight="1" x14ac:dyDescent="0.15">
      <c r="V10" s="2" t="s">
        <v>105</v>
      </c>
      <c r="Y10" s="17"/>
      <c r="Z10" s="425" t="str">
        <f>IF(入力ページ!U9="","",入力ページ!U9)</f>
        <v/>
      </c>
      <c r="AA10" s="425"/>
      <c r="AB10" s="425"/>
      <c r="AC10" s="425"/>
      <c r="AD10" s="425"/>
      <c r="AE10" s="425"/>
      <c r="AF10" s="425"/>
      <c r="AG10" s="425"/>
      <c r="AH10" s="425"/>
      <c r="AI10" s="425"/>
      <c r="AJ10" s="425"/>
      <c r="AK10" s="425"/>
      <c r="AL10" s="425"/>
      <c r="AM10" s="17"/>
    </row>
    <row r="12" spans="1:40" ht="18.75" customHeight="1" x14ac:dyDescent="0.15">
      <c r="V12" s="2" t="s">
        <v>106</v>
      </c>
      <c r="Y12" s="17"/>
      <c r="Z12" s="425" t="str">
        <f>IF(入力ページ!U8="","",入力ページ!U8)</f>
        <v/>
      </c>
      <c r="AA12" s="425"/>
      <c r="AB12" s="425"/>
      <c r="AC12" s="425"/>
      <c r="AD12" s="425"/>
      <c r="AE12" s="425"/>
      <c r="AF12" s="425"/>
      <c r="AG12" s="425"/>
      <c r="AH12" s="425"/>
      <c r="AI12" s="425"/>
      <c r="AJ12" s="425"/>
      <c r="AK12" s="425"/>
      <c r="AL12" s="425"/>
      <c r="AM12" s="17"/>
    </row>
    <row r="13" spans="1:40" ht="18.75" customHeight="1" x14ac:dyDescent="0.15">
      <c r="V13" s="2" t="s">
        <v>107</v>
      </c>
      <c r="Z13" s="426" t="str">
        <f>IF(入力ページ!U10="","",入力ページ!U10)</f>
        <v/>
      </c>
      <c r="AA13" s="426"/>
      <c r="AB13" s="426"/>
      <c r="AC13" s="426"/>
      <c r="AD13" s="426"/>
      <c r="AE13" s="426"/>
      <c r="AF13" s="426"/>
      <c r="AG13" s="426"/>
      <c r="AH13" s="426"/>
      <c r="AI13" s="426"/>
      <c r="AJ13" s="426"/>
      <c r="AK13" s="426"/>
      <c r="AL13" s="426"/>
    </row>
    <row r="14" spans="1:40" ht="18.75" customHeight="1" thickBot="1" x14ac:dyDescent="0.2"/>
    <row r="15" spans="1:40" ht="29.25" customHeight="1" x14ac:dyDescent="0.15">
      <c r="C15" s="490" t="s">
        <v>115</v>
      </c>
      <c r="D15" s="491"/>
      <c r="E15" s="491"/>
      <c r="F15" s="491"/>
      <c r="G15" s="491"/>
      <c r="H15" s="491"/>
      <c r="I15" s="491"/>
      <c r="J15" s="476" t="str">
        <f>IF(入力ページ!U19="有","単独処理浄化槽","くみ取り便槽")</f>
        <v>くみ取り便槽</v>
      </c>
      <c r="K15" s="477"/>
      <c r="L15" s="477"/>
      <c r="M15" s="477"/>
      <c r="N15" s="477"/>
      <c r="O15" s="477"/>
      <c r="P15" s="477"/>
      <c r="Q15" s="477"/>
      <c r="R15" s="477"/>
      <c r="S15" s="477" t="str">
        <f>IF(入力ページ!U20="","",入力ページ!U20)</f>
        <v/>
      </c>
      <c r="T15" s="477"/>
      <c r="U15" s="477" t="s">
        <v>221</v>
      </c>
      <c r="V15" s="480"/>
      <c r="W15" s="476" t="s">
        <v>347</v>
      </c>
      <c r="X15" s="477"/>
      <c r="Y15" s="477"/>
      <c r="Z15" s="477"/>
      <c r="AA15" s="477"/>
      <c r="AB15" s="477"/>
      <c r="AC15" s="477"/>
      <c r="AD15" s="477"/>
      <c r="AE15" s="477"/>
      <c r="AF15" s="477"/>
      <c r="AG15" s="477"/>
      <c r="AH15" s="477"/>
      <c r="AI15" s="477"/>
      <c r="AJ15" s="477"/>
      <c r="AK15" s="477"/>
      <c r="AL15" s="477"/>
      <c r="AM15" s="480"/>
    </row>
    <row r="16" spans="1:40" ht="29.25" customHeight="1" thickBot="1" x14ac:dyDescent="0.2">
      <c r="C16" s="492"/>
      <c r="D16" s="493"/>
      <c r="E16" s="493"/>
      <c r="F16" s="493"/>
      <c r="G16" s="493"/>
      <c r="H16" s="493"/>
      <c r="I16" s="493"/>
      <c r="J16" s="478"/>
      <c r="K16" s="479"/>
      <c r="L16" s="479"/>
      <c r="M16" s="479"/>
      <c r="N16" s="479"/>
      <c r="O16" s="479"/>
      <c r="P16" s="479"/>
      <c r="Q16" s="479"/>
      <c r="R16" s="479"/>
      <c r="S16" s="479"/>
      <c r="T16" s="479"/>
      <c r="U16" s="479"/>
      <c r="V16" s="481"/>
      <c r="W16" s="478"/>
      <c r="X16" s="479"/>
      <c r="Y16" s="479"/>
      <c r="Z16" s="479"/>
      <c r="AA16" s="479"/>
      <c r="AB16" s="479"/>
      <c r="AC16" s="479"/>
      <c r="AD16" s="479"/>
      <c r="AE16" s="479"/>
      <c r="AF16" s="479"/>
      <c r="AG16" s="479"/>
      <c r="AH16" s="479"/>
      <c r="AI16" s="479"/>
      <c r="AJ16" s="479"/>
      <c r="AK16" s="479"/>
      <c r="AL16" s="479"/>
      <c r="AM16" s="481"/>
    </row>
    <row r="17" spans="3:39" ht="18.75" customHeight="1" x14ac:dyDescent="0.15">
      <c r="C17" s="47" t="s">
        <v>116</v>
      </c>
    </row>
    <row r="18" spans="3:39" ht="18.75" customHeight="1" x14ac:dyDescent="0.15">
      <c r="C18" s="47" t="s">
        <v>117</v>
      </c>
    </row>
    <row r="19" spans="3:39" ht="18.75" customHeight="1" x14ac:dyDescent="0.15">
      <c r="C19" s="2" t="s">
        <v>118</v>
      </c>
    </row>
    <row r="21" spans="3:39" ht="18.75" customHeight="1" thickBot="1" x14ac:dyDescent="0.2">
      <c r="AH21" s="2" t="s">
        <v>134</v>
      </c>
    </row>
    <row r="22" spans="3:39" ht="29.25" customHeight="1" thickBot="1" x14ac:dyDescent="0.2">
      <c r="C22" s="474" t="s">
        <v>323</v>
      </c>
      <c r="D22" s="475"/>
      <c r="E22" s="475"/>
      <c r="F22" s="475"/>
      <c r="G22" s="475"/>
      <c r="H22" s="475"/>
      <c r="I22" s="475"/>
      <c r="J22" s="475"/>
      <c r="K22" s="475"/>
      <c r="L22" s="475"/>
      <c r="M22" s="475"/>
      <c r="N22" s="475"/>
      <c r="O22" s="475"/>
      <c r="P22" s="475"/>
      <c r="Q22" s="475"/>
      <c r="R22" s="475"/>
      <c r="S22" s="487" t="s">
        <v>120</v>
      </c>
      <c r="T22" s="475"/>
      <c r="U22" s="475"/>
      <c r="V22" s="475"/>
      <c r="W22" s="488"/>
      <c r="X22" s="475" t="s">
        <v>324</v>
      </c>
      <c r="Y22" s="475"/>
      <c r="Z22" s="475"/>
      <c r="AA22" s="475"/>
      <c r="AB22" s="475"/>
      <c r="AC22" s="475"/>
      <c r="AD22" s="475"/>
      <c r="AE22" s="475"/>
      <c r="AF22" s="475"/>
      <c r="AG22" s="475"/>
      <c r="AH22" s="487" t="s">
        <v>326</v>
      </c>
      <c r="AI22" s="475"/>
      <c r="AJ22" s="475"/>
      <c r="AK22" s="475"/>
      <c r="AL22" s="475"/>
      <c r="AM22" s="489"/>
    </row>
    <row r="23" spans="3:39" ht="33.75" customHeight="1" thickBot="1" x14ac:dyDescent="0.2">
      <c r="C23" s="396" t="s">
        <v>122</v>
      </c>
      <c r="D23" s="397"/>
      <c r="E23" s="397"/>
      <c r="F23" s="397"/>
      <c r="G23" s="397"/>
      <c r="H23" s="397"/>
      <c r="I23" s="397"/>
      <c r="J23" s="397"/>
      <c r="K23" s="397"/>
      <c r="L23" s="397"/>
      <c r="M23" s="397"/>
      <c r="N23" s="397"/>
      <c r="O23" s="397"/>
      <c r="P23" s="397"/>
      <c r="Q23" s="397"/>
      <c r="R23" s="397"/>
      <c r="S23" s="378" t="s">
        <v>123</v>
      </c>
      <c r="T23" s="379"/>
      <c r="U23" s="379"/>
      <c r="V23" s="379"/>
      <c r="W23" s="486"/>
      <c r="X23" s="485" t="str">
        <f>IF(入力ページ!U49="","",入力ページ!U49)</f>
        <v/>
      </c>
      <c r="Y23" s="485"/>
      <c r="Z23" s="485"/>
      <c r="AA23" s="485"/>
      <c r="AB23" s="485"/>
      <c r="AC23" s="485"/>
      <c r="AD23" s="485"/>
      <c r="AE23" s="485"/>
      <c r="AF23" s="485"/>
      <c r="AG23" s="485"/>
      <c r="AH23" s="482"/>
      <c r="AI23" s="483"/>
      <c r="AJ23" s="483"/>
      <c r="AK23" s="483"/>
      <c r="AL23" s="483"/>
      <c r="AM23" s="484"/>
    </row>
    <row r="24" spans="3:39" ht="33.75" customHeight="1" thickTop="1" x14ac:dyDescent="0.15">
      <c r="C24" s="466" t="s">
        <v>124</v>
      </c>
      <c r="D24" s="467"/>
      <c r="E24" s="467"/>
      <c r="F24" s="467"/>
      <c r="G24" s="467"/>
      <c r="H24" s="467"/>
      <c r="I24" s="467"/>
      <c r="J24" s="467"/>
      <c r="K24" s="467"/>
      <c r="L24" s="467"/>
      <c r="M24" s="467"/>
      <c r="N24" s="467"/>
      <c r="O24" s="467"/>
      <c r="P24" s="467"/>
      <c r="Q24" s="467"/>
      <c r="R24" s="467"/>
      <c r="S24" s="445"/>
      <c r="T24" s="446"/>
      <c r="U24" s="446"/>
      <c r="V24" s="446"/>
      <c r="W24" s="464"/>
      <c r="X24" s="456"/>
      <c r="Y24" s="456"/>
      <c r="Z24" s="456"/>
      <c r="AA24" s="456"/>
      <c r="AB24" s="456"/>
      <c r="AC24" s="456"/>
      <c r="AD24" s="456"/>
      <c r="AE24" s="456"/>
      <c r="AF24" s="456"/>
      <c r="AG24" s="456"/>
      <c r="AH24" s="445"/>
      <c r="AI24" s="446"/>
      <c r="AJ24" s="446"/>
      <c r="AK24" s="446"/>
      <c r="AL24" s="446"/>
      <c r="AM24" s="447"/>
    </row>
    <row r="25" spans="3:39" ht="33.75" customHeight="1" x14ac:dyDescent="0.15">
      <c r="C25" s="44"/>
      <c r="D25" s="433" t="s">
        <v>125</v>
      </c>
      <c r="E25" s="433"/>
      <c r="F25" s="433"/>
      <c r="G25" s="433"/>
      <c r="H25" s="433"/>
      <c r="I25" s="433"/>
      <c r="J25" s="433"/>
      <c r="K25" s="433"/>
      <c r="L25" s="433"/>
      <c r="M25" s="433"/>
      <c r="N25" s="433"/>
      <c r="O25" s="433"/>
      <c r="P25" s="433"/>
      <c r="Q25" s="433"/>
      <c r="R25" s="433"/>
      <c r="S25" s="458" t="s">
        <v>123</v>
      </c>
      <c r="T25" s="459"/>
      <c r="U25" s="459"/>
      <c r="V25" s="459"/>
      <c r="W25" s="460"/>
      <c r="X25" s="451" t="str">
        <f>IF(入力ページ!U51="","",入力ページ!U51)</f>
        <v/>
      </c>
      <c r="Y25" s="451"/>
      <c r="Z25" s="451"/>
      <c r="AA25" s="451"/>
      <c r="AB25" s="451"/>
      <c r="AC25" s="451"/>
      <c r="AD25" s="451"/>
      <c r="AE25" s="451"/>
      <c r="AF25" s="451"/>
      <c r="AG25" s="451"/>
      <c r="AH25" s="432"/>
      <c r="AI25" s="433"/>
      <c r="AJ25" s="433"/>
      <c r="AK25" s="433"/>
      <c r="AL25" s="433"/>
      <c r="AM25" s="434"/>
    </row>
    <row r="26" spans="3:39" ht="33.75" customHeight="1" x14ac:dyDescent="0.15">
      <c r="C26" s="44"/>
      <c r="D26" s="433" t="s">
        <v>126</v>
      </c>
      <c r="E26" s="433"/>
      <c r="F26" s="433"/>
      <c r="G26" s="433"/>
      <c r="H26" s="433"/>
      <c r="I26" s="433"/>
      <c r="J26" s="433"/>
      <c r="K26" s="433"/>
      <c r="L26" s="433"/>
      <c r="M26" s="433"/>
      <c r="N26" s="433"/>
      <c r="O26" s="433"/>
      <c r="P26" s="433"/>
      <c r="Q26" s="433"/>
      <c r="R26" s="433"/>
      <c r="S26" s="458" t="s">
        <v>123</v>
      </c>
      <c r="T26" s="459"/>
      <c r="U26" s="459"/>
      <c r="V26" s="459"/>
      <c r="W26" s="460"/>
      <c r="X26" s="451" t="str">
        <f>IF(入力ページ!U52="","",入力ページ!U52)</f>
        <v/>
      </c>
      <c r="Y26" s="451"/>
      <c r="Z26" s="451"/>
      <c r="AA26" s="451"/>
      <c r="AB26" s="451"/>
      <c r="AC26" s="451"/>
      <c r="AD26" s="451"/>
      <c r="AE26" s="451"/>
      <c r="AF26" s="451"/>
      <c r="AG26" s="451"/>
      <c r="AH26" s="432"/>
      <c r="AI26" s="433"/>
      <c r="AJ26" s="433"/>
      <c r="AK26" s="433"/>
      <c r="AL26" s="433"/>
      <c r="AM26" s="434"/>
    </row>
    <row r="27" spans="3:39" ht="33.75" customHeight="1" thickBot="1" x14ac:dyDescent="0.2">
      <c r="C27" s="45"/>
      <c r="D27" s="449" t="s">
        <v>127</v>
      </c>
      <c r="E27" s="449"/>
      <c r="F27" s="449"/>
      <c r="G27" s="449"/>
      <c r="H27" s="449"/>
      <c r="I27" s="449"/>
      <c r="J27" s="449"/>
      <c r="K27" s="449"/>
      <c r="L27" s="449"/>
      <c r="M27" s="449"/>
      <c r="N27" s="449"/>
      <c r="O27" s="449"/>
      <c r="P27" s="449"/>
      <c r="Q27" s="449"/>
      <c r="R27" s="449"/>
      <c r="S27" s="448"/>
      <c r="T27" s="449"/>
      <c r="U27" s="449"/>
      <c r="V27" s="449"/>
      <c r="W27" s="465"/>
      <c r="X27" s="451" t="str">
        <f>IF(入力ページ!U53="","",入力ページ!U53)</f>
        <v/>
      </c>
      <c r="Y27" s="451"/>
      <c r="Z27" s="451"/>
      <c r="AA27" s="451"/>
      <c r="AB27" s="451"/>
      <c r="AC27" s="451"/>
      <c r="AD27" s="451"/>
      <c r="AE27" s="451"/>
      <c r="AF27" s="451"/>
      <c r="AG27" s="451"/>
      <c r="AH27" s="448"/>
      <c r="AI27" s="449"/>
      <c r="AJ27" s="449"/>
      <c r="AK27" s="449"/>
      <c r="AL27" s="449"/>
      <c r="AM27" s="450"/>
    </row>
    <row r="28" spans="3:39" ht="33.75" customHeight="1" thickTop="1" x14ac:dyDescent="0.15">
      <c r="C28" s="466" t="s">
        <v>128</v>
      </c>
      <c r="D28" s="467"/>
      <c r="E28" s="467"/>
      <c r="F28" s="467"/>
      <c r="G28" s="467"/>
      <c r="H28" s="467"/>
      <c r="I28" s="467"/>
      <c r="J28" s="467"/>
      <c r="K28" s="467"/>
      <c r="L28" s="467"/>
      <c r="M28" s="467"/>
      <c r="N28" s="467"/>
      <c r="O28" s="467"/>
      <c r="P28" s="467"/>
      <c r="Q28" s="467"/>
      <c r="R28" s="467"/>
      <c r="S28" s="445"/>
      <c r="T28" s="446"/>
      <c r="U28" s="446"/>
      <c r="V28" s="446"/>
      <c r="W28" s="464"/>
      <c r="X28" s="457"/>
      <c r="Y28" s="457"/>
      <c r="Z28" s="457"/>
      <c r="AA28" s="457"/>
      <c r="AB28" s="457"/>
      <c r="AC28" s="457"/>
      <c r="AD28" s="457"/>
      <c r="AE28" s="457"/>
      <c r="AF28" s="457"/>
      <c r="AG28" s="457"/>
      <c r="AH28" s="445"/>
      <c r="AI28" s="446"/>
      <c r="AJ28" s="446"/>
      <c r="AK28" s="446"/>
      <c r="AL28" s="446"/>
      <c r="AM28" s="447"/>
    </row>
    <row r="29" spans="3:39" ht="33.75" customHeight="1" x14ac:dyDescent="0.15">
      <c r="C29" s="44"/>
      <c r="D29" s="433" t="s">
        <v>129</v>
      </c>
      <c r="E29" s="433"/>
      <c r="F29" s="433"/>
      <c r="G29" s="433"/>
      <c r="H29" s="433"/>
      <c r="I29" s="433"/>
      <c r="J29" s="433"/>
      <c r="K29" s="433"/>
      <c r="L29" s="433"/>
      <c r="M29" s="433"/>
      <c r="N29" s="433"/>
      <c r="O29" s="433"/>
      <c r="P29" s="433"/>
      <c r="Q29" s="433"/>
      <c r="R29" s="433"/>
      <c r="S29" s="458" t="s">
        <v>123</v>
      </c>
      <c r="T29" s="459"/>
      <c r="U29" s="459"/>
      <c r="V29" s="459"/>
      <c r="W29" s="460"/>
      <c r="X29" s="451" t="str">
        <f>IF(入力ページ!U55="","",入力ページ!U55)</f>
        <v/>
      </c>
      <c r="Y29" s="451"/>
      <c r="Z29" s="451"/>
      <c r="AA29" s="451"/>
      <c r="AB29" s="451"/>
      <c r="AC29" s="451"/>
      <c r="AD29" s="451"/>
      <c r="AE29" s="451"/>
      <c r="AF29" s="451"/>
      <c r="AG29" s="451"/>
      <c r="AH29" s="432"/>
      <c r="AI29" s="433"/>
      <c r="AJ29" s="433"/>
      <c r="AK29" s="433"/>
      <c r="AL29" s="433"/>
      <c r="AM29" s="434"/>
    </row>
    <row r="30" spans="3:39" ht="33.75" customHeight="1" thickBot="1" x14ac:dyDescent="0.2">
      <c r="C30" s="46"/>
      <c r="D30" s="436" t="s">
        <v>130</v>
      </c>
      <c r="E30" s="436"/>
      <c r="F30" s="436"/>
      <c r="G30" s="436"/>
      <c r="H30" s="436"/>
      <c r="I30" s="436"/>
      <c r="J30" s="436"/>
      <c r="K30" s="436"/>
      <c r="L30" s="436"/>
      <c r="M30" s="436"/>
      <c r="N30" s="436"/>
      <c r="O30" s="436"/>
      <c r="P30" s="436"/>
      <c r="Q30" s="436"/>
      <c r="R30" s="436"/>
      <c r="S30" s="435"/>
      <c r="T30" s="436"/>
      <c r="U30" s="436"/>
      <c r="V30" s="436"/>
      <c r="W30" s="461"/>
      <c r="X30" s="452" t="str">
        <f>IF(入力ページ!U56="","",入力ページ!U56)</f>
        <v/>
      </c>
      <c r="Y30" s="452"/>
      <c r="Z30" s="452"/>
      <c r="AA30" s="452"/>
      <c r="AB30" s="452"/>
      <c r="AC30" s="452"/>
      <c r="AD30" s="452"/>
      <c r="AE30" s="452"/>
      <c r="AF30" s="452"/>
      <c r="AG30" s="452"/>
      <c r="AH30" s="435"/>
      <c r="AI30" s="436"/>
      <c r="AJ30" s="436"/>
      <c r="AK30" s="436"/>
      <c r="AL30" s="436"/>
      <c r="AM30" s="437"/>
    </row>
    <row r="31" spans="3:39" ht="37.5" customHeight="1" x14ac:dyDescent="0.15">
      <c r="C31" s="472" t="s">
        <v>132</v>
      </c>
      <c r="D31" s="473"/>
      <c r="E31" s="473"/>
      <c r="F31" s="473"/>
      <c r="G31" s="473"/>
      <c r="H31" s="473"/>
      <c r="I31" s="473"/>
      <c r="J31" s="473"/>
      <c r="K31" s="473"/>
      <c r="L31" s="473"/>
      <c r="M31" s="473"/>
      <c r="N31" s="473"/>
      <c r="O31" s="473"/>
      <c r="P31" s="473"/>
      <c r="Q31" s="473"/>
      <c r="R31" s="473"/>
      <c r="S31" s="320"/>
      <c r="T31" s="321"/>
      <c r="U31" s="321"/>
      <c r="V31" s="321"/>
      <c r="W31" s="322"/>
      <c r="X31" s="453">
        <f>SUM(X23:AG30)</f>
        <v>0</v>
      </c>
      <c r="Y31" s="453"/>
      <c r="Z31" s="453"/>
      <c r="AA31" s="453"/>
      <c r="AB31" s="453"/>
      <c r="AC31" s="453"/>
      <c r="AD31" s="453"/>
      <c r="AE31" s="453"/>
      <c r="AF31" s="453"/>
      <c r="AG31" s="453"/>
      <c r="AH31" s="320"/>
      <c r="AI31" s="321"/>
      <c r="AJ31" s="321"/>
      <c r="AK31" s="321"/>
      <c r="AL31" s="321"/>
      <c r="AM31" s="438"/>
    </row>
    <row r="32" spans="3:39" ht="37.5" customHeight="1" thickBot="1" x14ac:dyDescent="0.2">
      <c r="C32" s="470" t="s">
        <v>131</v>
      </c>
      <c r="D32" s="471"/>
      <c r="E32" s="471"/>
      <c r="F32" s="471"/>
      <c r="G32" s="471"/>
      <c r="H32" s="471"/>
      <c r="I32" s="471"/>
      <c r="J32" s="471"/>
      <c r="K32" s="471"/>
      <c r="L32" s="471"/>
      <c r="M32" s="471"/>
      <c r="N32" s="471"/>
      <c r="O32" s="471"/>
      <c r="P32" s="471"/>
      <c r="Q32" s="471"/>
      <c r="R32" s="471"/>
      <c r="S32" s="439"/>
      <c r="T32" s="440"/>
      <c r="U32" s="440"/>
      <c r="V32" s="440"/>
      <c r="W32" s="462"/>
      <c r="X32" s="454">
        <f>X31*0.1</f>
        <v>0</v>
      </c>
      <c r="Y32" s="454"/>
      <c r="Z32" s="454"/>
      <c r="AA32" s="454"/>
      <c r="AB32" s="454"/>
      <c r="AC32" s="454"/>
      <c r="AD32" s="454"/>
      <c r="AE32" s="454"/>
      <c r="AF32" s="454"/>
      <c r="AG32" s="454"/>
      <c r="AH32" s="439"/>
      <c r="AI32" s="440"/>
      <c r="AJ32" s="440"/>
      <c r="AK32" s="440"/>
      <c r="AL32" s="440"/>
      <c r="AM32" s="441"/>
    </row>
    <row r="33" spans="3:39" ht="37.5" customHeight="1" thickTop="1" thickBot="1" x14ac:dyDescent="0.2">
      <c r="C33" s="468" t="s">
        <v>133</v>
      </c>
      <c r="D33" s="469"/>
      <c r="E33" s="469"/>
      <c r="F33" s="469"/>
      <c r="G33" s="469"/>
      <c r="H33" s="469"/>
      <c r="I33" s="469"/>
      <c r="J33" s="469"/>
      <c r="K33" s="469"/>
      <c r="L33" s="469"/>
      <c r="M33" s="469"/>
      <c r="N33" s="469"/>
      <c r="O33" s="469"/>
      <c r="P33" s="469"/>
      <c r="Q33" s="469"/>
      <c r="R33" s="469"/>
      <c r="S33" s="442"/>
      <c r="T33" s="443"/>
      <c r="U33" s="443"/>
      <c r="V33" s="443"/>
      <c r="W33" s="463"/>
      <c r="X33" s="455">
        <f>SUM(X31:AG32)</f>
        <v>0</v>
      </c>
      <c r="Y33" s="455"/>
      <c r="Z33" s="455"/>
      <c r="AA33" s="455"/>
      <c r="AB33" s="455"/>
      <c r="AC33" s="455"/>
      <c r="AD33" s="455"/>
      <c r="AE33" s="455"/>
      <c r="AF33" s="455"/>
      <c r="AG33" s="455"/>
      <c r="AH33" s="442"/>
      <c r="AI33" s="443"/>
      <c r="AJ33" s="443"/>
      <c r="AK33" s="443"/>
      <c r="AL33" s="443"/>
      <c r="AM33" s="444"/>
    </row>
    <row r="34" spans="3:39" ht="18.75" customHeight="1" x14ac:dyDescent="0.15">
      <c r="C34" s="47" t="s">
        <v>329</v>
      </c>
    </row>
  </sheetData>
  <mergeCells count="61">
    <mergeCell ref="A1:AN2"/>
    <mergeCell ref="C15:I16"/>
    <mergeCell ref="AE4:AF4"/>
    <mergeCell ref="AH4:AI4"/>
    <mergeCell ref="AK4:AL4"/>
    <mergeCell ref="D6:P6"/>
    <mergeCell ref="AH23:AM23"/>
    <mergeCell ref="X23:AG23"/>
    <mergeCell ref="S23:W23"/>
    <mergeCell ref="S22:W22"/>
    <mergeCell ref="X22:AG22"/>
    <mergeCell ref="AH22:AM22"/>
    <mergeCell ref="C22:R22"/>
    <mergeCell ref="Z10:AL10"/>
    <mergeCell ref="Z12:AL12"/>
    <mergeCell ref="Z13:AL13"/>
    <mergeCell ref="J15:R16"/>
    <mergeCell ref="S15:T16"/>
    <mergeCell ref="U15:V16"/>
    <mergeCell ref="W15:AM16"/>
    <mergeCell ref="C33:R33"/>
    <mergeCell ref="C32:R32"/>
    <mergeCell ref="C31:R31"/>
    <mergeCell ref="D30:R30"/>
    <mergeCell ref="D29:R29"/>
    <mergeCell ref="C28:R28"/>
    <mergeCell ref="D27:R27"/>
    <mergeCell ref="D26:R26"/>
    <mergeCell ref="D25:R25"/>
    <mergeCell ref="C23:R23"/>
    <mergeCell ref="C24:R24"/>
    <mergeCell ref="S24:W24"/>
    <mergeCell ref="S25:W25"/>
    <mergeCell ref="S26:W26"/>
    <mergeCell ref="S27:W27"/>
    <mergeCell ref="S28:W28"/>
    <mergeCell ref="S29:W29"/>
    <mergeCell ref="S30:W30"/>
    <mergeCell ref="S31:W31"/>
    <mergeCell ref="S32:W32"/>
    <mergeCell ref="S33:W33"/>
    <mergeCell ref="X24:AG24"/>
    <mergeCell ref="X25:AG25"/>
    <mergeCell ref="X26:AG26"/>
    <mergeCell ref="X27:AG27"/>
    <mergeCell ref="X28:AG28"/>
    <mergeCell ref="X29:AG29"/>
    <mergeCell ref="X30:AG30"/>
    <mergeCell ref="X31:AG31"/>
    <mergeCell ref="X32:AG32"/>
    <mergeCell ref="X33:AG33"/>
    <mergeCell ref="AH24:AM24"/>
    <mergeCell ref="AH25:AM25"/>
    <mergeCell ref="AH26:AM26"/>
    <mergeCell ref="AH27:AM27"/>
    <mergeCell ref="AH28:AM28"/>
    <mergeCell ref="AH29:AM29"/>
    <mergeCell ref="AH30:AM30"/>
    <mergeCell ref="AH31:AM31"/>
    <mergeCell ref="AH32:AM32"/>
    <mergeCell ref="AH33:AM33"/>
  </mergeCells>
  <phoneticPr fontId="4"/>
  <pageMargins left="0.23622047244094488" right="0.23622047244094488" top="0.43307086614173229" bottom="0.43307086614173229" header="0.23622047244094488" footer="0.23622047244094488"/>
  <pageSetup paperSize="9" orientation="portrait" r:id="rId1"/>
  <headerFooter>
    <oddHeader>&amp;R別紙３-１</oddHeader>
    <oddFooter>&amp;R（2025.4.1）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7"/>
  <sheetViews>
    <sheetView view="pageLayout" topLeftCell="A67" zoomScaleNormal="100" zoomScaleSheetLayoutView="85" workbookViewId="0">
      <selection activeCell="S37" sqref="S37:W37"/>
    </sheetView>
  </sheetViews>
  <sheetFormatPr defaultColWidth="2.5" defaultRowHeight="18.75" customHeight="1" x14ac:dyDescent="0.15"/>
  <cols>
    <col min="1" max="16384" width="2.5" style="2"/>
  </cols>
  <sheetData>
    <row r="1" spans="1:40" ht="18.75" customHeight="1" x14ac:dyDescent="0.15">
      <c r="A1" s="351" t="s">
        <v>135</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row>
    <row r="2" spans="1:40" ht="18.75" customHeight="1" x14ac:dyDescent="0.1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4" spans="1:40" ht="18.75" customHeight="1" x14ac:dyDescent="0.15">
      <c r="AC4" s="2" t="s">
        <v>1</v>
      </c>
      <c r="AE4" s="356"/>
      <c r="AF4" s="356"/>
      <c r="AG4" s="2" t="s">
        <v>2</v>
      </c>
      <c r="AH4" s="356"/>
      <c r="AI4" s="356"/>
      <c r="AJ4" s="2" t="s">
        <v>3</v>
      </c>
      <c r="AK4" s="356"/>
      <c r="AL4" s="356"/>
      <c r="AM4" s="2" t="s">
        <v>4</v>
      </c>
    </row>
    <row r="6" spans="1:40" ht="18.75" customHeight="1" x14ac:dyDescent="0.15">
      <c r="C6" s="17"/>
      <c r="D6" s="494" t="str">
        <f>IF(入力ページ!U6="","",入力ページ!U6)</f>
        <v/>
      </c>
      <c r="E6" s="494"/>
      <c r="F6" s="494"/>
      <c r="G6" s="494"/>
      <c r="H6" s="494"/>
      <c r="I6" s="494"/>
      <c r="J6" s="494"/>
      <c r="K6" s="494"/>
      <c r="L6" s="494"/>
      <c r="M6" s="494"/>
      <c r="N6" s="494"/>
      <c r="O6" s="494"/>
      <c r="P6" s="494"/>
      <c r="R6" s="2" t="s">
        <v>104</v>
      </c>
    </row>
    <row r="10" spans="1:40" ht="18.75" customHeight="1" x14ac:dyDescent="0.15">
      <c r="V10" s="2" t="s">
        <v>105</v>
      </c>
      <c r="Y10" s="17"/>
      <c r="Z10" s="425" t="str">
        <f>IF(入力ページ!U9="","",入力ページ!U9)</f>
        <v/>
      </c>
      <c r="AA10" s="425"/>
      <c r="AB10" s="425"/>
      <c r="AC10" s="425"/>
      <c r="AD10" s="425"/>
      <c r="AE10" s="425"/>
      <c r="AF10" s="425"/>
      <c r="AG10" s="425"/>
      <c r="AH10" s="425"/>
      <c r="AI10" s="425"/>
      <c r="AJ10" s="425"/>
      <c r="AK10" s="425"/>
      <c r="AL10" s="425"/>
      <c r="AM10" s="17"/>
    </row>
    <row r="12" spans="1:40" ht="18.75" customHeight="1" x14ac:dyDescent="0.15">
      <c r="V12" s="2" t="s">
        <v>106</v>
      </c>
      <c r="Y12" s="17"/>
      <c r="Z12" s="425" t="str">
        <f>IF(入力ページ!U8="","",入力ページ!U8)</f>
        <v/>
      </c>
      <c r="AA12" s="425"/>
      <c r="AB12" s="425"/>
      <c r="AC12" s="425"/>
      <c r="AD12" s="425"/>
      <c r="AE12" s="425"/>
      <c r="AF12" s="425"/>
      <c r="AG12" s="425"/>
      <c r="AH12" s="425"/>
      <c r="AI12" s="425"/>
      <c r="AJ12" s="425"/>
      <c r="AK12" s="425"/>
      <c r="AL12" s="425"/>
      <c r="AM12" s="17"/>
    </row>
    <row r="13" spans="1:40" ht="18.75" customHeight="1" x14ac:dyDescent="0.15">
      <c r="V13" s="2" t="s">
        <v>66</v>
      </c>
      <c r="Z13" s="426" t="str">
        <f>IF(入力ページ!U10="","",入力ページ!U10)</f>
        <v/>
      </c>
      <c r="AA13" s="426"/>
      <c r="AB13" s="426"/>
      <c r="AC13" s="426"/>
      <c r="AD13" s="426"/>
      <c r="AE13" s="426"/>
      <c r="AF13" s="426"/>
      <c r="AG13" s="426"/>
      <c r="AH13" s="426"/>
      <c r="AI13" s="426"/>
      <c r="AJ13" s="426"/>
      <c r="AK13" s="426"/>
      <c r="AL13" s="426"/>
    </row>
    <row r="14" spans="1:40" ht="18.75" customHeight="1" thickBot="1" x14ac:dyDescent="0.2">
      <c r="C14" s="50" t="s">
        <v>163</v>
      </c>
      <c r="D14" s="51"/>
      <c r="E14" s="51"/>
      <c r="F14" s="51"/>
      <c r="G14" s="51"/>
      <c r="H14" s="51"/>
      <c r="I14" s="51"/>
      <c r="J14" s="495" t="str">
        <f>IF(入力ページ!U24="有","単独処理浄化槽","")</f>
        <v/>
      </c>
      <c r="K14" s="495"/>
      <c r="L14" s="495"/>
      <c r="M14" s="495"/>
      <c r="N14" s="495"/>
      <c r="O14" s="495"/>
      <c r="P14" s="495"/>
      <c r="Q14" s="495"/>
      <c r="R14" s="495"/>
      <c r="S14" s="495"/>
      <c r="T14" s="495"/>
      <c r="U14" s="495"/>
      <c r="V14" s="495"/>
      <c r="W14" s="495"/>
      <c r="X14" s="51"/>
    </row>
    <row r="15" spans="1:40" ht="18.75" customHeight="1" thickTop="1" thickBot="1" x14ac:dyDescent="0.2">
      <c r="B15"/>
      <c r="C15"/>
      <c r="D15"/>
      <c r="AH15" s="2" t="s">
        <v>134</v>
      </c>
      <c r="AJ15" s="48"/>
    </row>
    <row r="16" spans="1:40" ht="30.75" customHeight="1" thickBot="1" x14ac:dyDescent="0.2">
      <c r="A16" s="52"/>
      <c r="B16" s="52"/>
      <c r="C16" s="559" t="s">
        <v>323</v>
      </c>
      <c r="D16" s="560"/>
      <c r="E16" s="560"/>
      <c r="F16" s="560"/>
      <c r="G16" s="560"/>
      <c r="H16" s="560"/>
      <c r="I16" s="560"/>
      <c r="J16" s="560"/>
      <c r="K16" s="560"/>
      <c r="L16" s="560"/>
      <c r="M16" s="560"/>
      <c r="N16" s="560"/>
      <c r="O16" s="560"/>
      <c r="P16" s="560"/>
      <c r="Q16" s="560"/>
      <c r="R16" s="560"/>
      <c r="S16" s="561" t="s">
        <v>120</v>
      </c>
      <c r="T16" s="560"/>
      <c r="U16" s="560"/>
      <c r="V16" s="560"/>
      <c r="W16" s="562"/>
      <c r="X16" s="561" t="s">
        <v>324</v>
      </c>
      <c r="Y16" s="560"/>
      <c r="Z16" s="560"/>
      <c r="AA16" s="560"/>
      <c r="AB16" s="560"/>
      <c r="AC16" s="560"/>
      <c r="AD16" s="560"/>
      <c r="AE16" s="560"/>
      <c r="AF16" s="560"/>
      <c r="AG16" s="562"/>
      <c r="AH16" s="561" t="s">
        <v>325</v>
      </c>
      <c r="AI16" s="560"/>
      <c r="AJ16" s="560"/>
      <c r="AK16" s="560"/>
      <c r="AL16" s="560"/>
      <c r="AM16" s="563"/>
    </row>
    <row r="17" spans="1:39" ht="26.25" customHeight="1" x14ac:dyDescent="0.15">
      <c r="A17" s="53"/>
      <c r="B17" s="54"/>
      <c r="C17" s="557" t="s">
        <v>136</v>
      </c>
      <c r="D17" s="558"/>
      <c r="E17" s="558"/>
      <c r="F17" s="558"/>
      <c r="G17" s="558"/>
      <c r="H17" s="558"/>
      <c r="I17" s="558"/>
      <c r="J17" s="558"/>
      <c r="K17" s="558"/>
      <c r="L17" s="558"/>
      <c r="M17" s="558"/>
      <c r="N17" s="558"/>
      <c r="O17" s="558"/>
      <c r="P17" s="558"/>
      <c r="Q17" s="558"/>
      <c r="R17" s="558"/>
      <c r="S17" s="542"/>
      <c r="T17" s="543"/>
      <c r="U17" s="543"/>
      <c r="V17" s="543"/>
      <c r="W17" s="544"/>
      <c r="X17" s="564"/>
      <c r="Y17" s="565"/>
      <c r="Z17" s="565"/>
      <c r="AA17" s="565"/>
      <c r="AB17" s="565"/>
      <c r="AC17" s="565"/>
      <c r="AD17" s="565"/>
      <c r="AE17" s="565"/>
      <c r="AF17" s="565"/>
      <c r="AG17" s="566"/>
      <c r="AH17" s="542"/>
      <c r="AI17" s="543"/>
      <c r="AJ17" s="543"/>
      <c r="AK17" s="543"/>
      <c r="AL17" s="543"/>
      <c r="AM17" s="550"/>
    </row>
    <row r="18" spans="1:39" ht="24" customHeight="1" x14ac:dyDescent="0.15">
      <c r="A18" s="56"/>
      <c r="B18" s="52"/>
      <c r="C18" s="44"/>
      <c r="D18" s="433" t="s">
        <v>164</v>
      </c>
      <c r="E18" s="433"/>
      <c r="F18" s="433"/>
      <c r="G18" s="433"/>
      <c r="H18" s="433"/>
      <c r="I18" s="433"/>
      <c r="J18" s="433"/>
      <c r="K18" s="433"/>
      <c r="L18" s="433"/>
      <c r="M18" s="433"/>
      <c r="N18" s="433"/>
      <c r="O18" s="433"/>
      <c r="P18" s="433"/>
      <c r="Q18" s="433"/>
      <c r="R18" s="433"/>
      <c r="S18" s="502" t="s">
        <v>123</v>
      </c>
      <c r="T18" s="503"/>
      <c r="U18" s="503"/>
      <c r="V18" s="503"/>
      <c r="W18" s="504"/>
      <c r="X18" s="498" t="str">
        <f>IF(入力ページ!U58="","",入力ページ!U58)</f>
        <v/>
      </c>
      <c r="Y18" s="499"/>
      <c r="Z18" s="499"/>
      <c r="AA18" s="499"/>
      <c r="AB18" s="499"/>
      <c r="AC18" s="499"/>
      <c r="AD18" s="499"/>
      <c r="AE18" s="499"/>
      <c r="AF18" s="499"/>
      <c r="AG18" s="500"/>
      <c r="AH18" s="458"/>
      <c r="AI18" s="459"/>
      <c r="AJ18" s="459"/>
      <c r="AK18" s="459"/>
      <c r="AL18" s="459"/>
      <c r="AM18" s="501"/>
    </row>
    <row r="19" spans="1:39" ht="24" customHeight="1" thickBot="1" x14ac:dyDescent="0.2">
      <c r="A19" s="56"/>
      <c r="B19" s="54"/>
      <c r="C19" s="62"/>
      <c r="D19" s="556" t="s">
        <v>166</v>
      </c>
      <c r="E19" s="556"/>
      <c r="F19" s="556"/>
      <c r="G19" s="556"/>
      <c r="H19" s="556"/>
      <c r="I19" s="556"/>
      <c r="J19" s="556"/>
      <c r="K19" s="556"/>
      <c r="L19" s="556"/>
      <c r="M19" s="556"/>
      <c r="N19" s="556"/>
      <c r="O19" s="556"/>
      <c r="P19" s="556"/>
      <c r="Q19" s="556"/>
      <c r="R19" s="556"/>
      <c r="S19" s="553"/>
      <c r="T19" s="554"/>
      <c r="U19" s="554"/>
      <c r="V19" s="554"/>
      <c r="W19" s="555"/>
      <c r="X19" s="498" t="str">
        <f>IF(入力ページ!U59="","",入力ページ!U59)</f>
        <v/>
      </c>
      <c r="Y19" s="499"/>
      <c r="Z19" s="499"/>
      <c r="AA19" s="499"/>
      <c r="AB19" s="499"/>
      <c r="AC19" s="499"/>
      <c r="AD19" s="499"/>
      <c r="AE19" s="499"/>
      <c r="AF19" s="499"/>
      <c r="AG19" s="500"/>
      <c r="AH19" s="553"/>
      <c r="AI19" s="554"/>
      <c r="AJ19" s="554"/>
      <c r="AK19" s="554"/>
      <c r="AL19" s="554"/>
      <c r="AM19" s="567"/>
    </row>
    <row r="20" spans="1:39" ht="25.5" customHeight="1" thickTop="1" x14ac:dyDescent="0.15">
      <c r="A20" s="53"/>
      <c r="B20" s="54"/>
      <c r="C20" s="519" t="s">
        <v>137</v>
      </c>
      <c r="D20" s="520"/>
      <c r="E20" s="520"/>
      <c r="F20" s="520"/>
      <c r="G20" s="520"/>
      <c r="H20" s="520"/>
      <c r="I20" s="520"/>
      <c r="J20" s="520"/>
      <c r="K20" s="520"/>
      <c r="L20" s="520"/>
      <c r="M20" s="520"/>
      <c r="N20" s="520"/>
      <c r="O20" s="520"/>
      <c r="P20" s="520"/>
      <c r="Q20" s="520"/>
      <c r="R20" s="520"/>
      <c r="S20" s="521"/>
      <c r="T20" s="522"/>
      <c r="U20" s="522"/>
      <c r="V20" s="522"/>
      <c r="W20" s="523"/>
      <c r="X20" s="524"/>
      <c r="Y20" s="525"/>
      <c r="Z20" s="525"/>
      <c r="AA20" s="525"/>
      <c r="AB20" s="525"/>
      <c r="AC20" s="525"/>
      <c r="AD20" s="525"/>
      <c r="AE20" s="525"/>
      <c r="AF20" s="525"/>
      <c r="AG20" s="526"/>
      <c r="AH20" s="521"/>
      <c r="AI20" s="522"/>
      <c r="AJ20" s="522"/>
      <c r="AK20" s="522"/>
      <c r="AL20" s="522"/>
      <c r="AM20" s="527"/>
    </row>
    <row r="21" spans="1:39" ht="24" customHeight="1" x14ac:dyDescent="0.15">
      <c r="A21" s="56"/>
      <c r="B21" s="52"/>
      <c r="C21" s="44"/>
      <c r="D21" s="496" t="s">
        <v>138</v>
      </c>
      <c r="E21" s="496"/>
      <c r="F21" s="496"/>
      <c r="G21" s="496"/>
      <c r="H21" s="496"/>
      <c r="I21" s="496"/>
      <c r="J21" s="496"/>
      <c r="K21" s="496"/>
      <c r="L21" s="496"/>
      <c r="M21" s="496"/>
      <c r="N21" s="496"/>
      <c r="O21" s="496"/>
      <c r="P21" s="496"/>
      <c r="Q21" s="496"/>
      <c r="R21" s="496"/>
      <c r="S21" s="502" t="s">
        <v>123</v>
      </c>
      <c r="T21" s="503"/>
      <c r="U21" s="503"/>
      <c r="V21" s="503"/>
      <c r="W21" s="504"/>
      <c r="X21" s="498" t="str">
        <f>IF(入力ページ!U61="","",入力ページ!U61)</f>
        <v/>
      </c>
      <c r="Y21" s="499"/>
      <c r="Z21" s="499"/>
      <c r="AA21" s="499"/>
      <c r="AB21" s="499"/>
      <c r="AC21" s="499"/>
      <c r="AD21" s="499"/>
      <c r="AE21" s="499"/>
      <c r="AF21" s="499"/>
      <c r="AG21" s="500"/>
      <c r="AH21" s="458"/>
      <c r="AI21" s="459"/>
      <c r="AJ21" s="459"/>
      <c r="AK21" s="459"/>
      <c r="AL21" s="459"/>
      <c r="AM21" s="501"/>
    </row>
    <row r="22" spans="1:39" ht="24" customHeight="1" x14ac:dyDescent="0.15">
      <c r="A22" s="56"/>
      <c r="B22" s="52"/>
      <c r="C22" s="44"/>
      <c r="D22" s="496" t="s">
        <v>139</v>
      </c>
      <c r="E22" s="496"/>
      <c r="F22" s="496"/>
      <c r="G22" s="496"/>
      <c r="H22" s="496"/>
      <c r="I22" s="496"/>
      <c r="J22" s="496"/>
      <c r="K22" s="496"/>
      <c r="L22" s="496"/>
      <c r="M22" s="496"/>
      <c r="N22" s="496"/>
      <c r="O22" s="496"/>
      <c r="P22" s="496"/>
      <c r="Q22" s="496"/>
      <c r="R22" s="496"/>
      <c r="S22" s="502" t="s">
        <v>123</v>
      </c>
      <c r="T22" s="503"/>
      <c r="U22" s="503"/>
      <c r="V22" s="503"/>
      <c r="W22" s="504"/>
      <c r="X22" s="498" t="str">
        <f>IF(入力ページ!U62="","",入力ページ!U62)</f>
        <v/>
      </c>
      <c r="Y22" s="499"/>
      <c r="Z22" s="499"/>
      <c r="AA22" s="499"/>
      <c r="AB22" s="499"/>
      <c r="AC22" s="499"/>
      <c r="AD22" s="499"/>
      <c r="AE22" s="499"/>
      <c r="AF22" s="499"/>
      <c r="AG22" s="500"/>
      <c r="AH22" s="458"/>
      <c r="AI22" s="459"/>
      <c r="AJ22" s="459"/>
      <c r="AK22" s="459"/>
      <c r="AL22" s="459"/>
      <c r="AM22" s="501"/>
    </row>
    <row r="23" spans="1:39" ht="24" customHeight="1" thickBot="1" x14ac:dyDescent="0.2">
      <c r="A23" s="56"/>
      <c r="B23" s="54"/>
      <c r="C23" s="45"/>
      <c r="D23" s="536" t="s">
        <v>165</v>
      </c>
      <c r="E23" s="536"/>
      <c r="F23" s="536"/>
      <c r="G23" s="536"/>
      <c r="H23" s="536"/>
      <c r="I23" s="536"/>
      <c r="J23" s="536"/>
      <c r="K23" s="536"/>
      <c r="L23" s="536"/>
      <c r="M23" s="536"/>
      <c r="N23" s="536"/>
      <c r="O23" s="536"/>
      <c r="P23" s="536"/>
      <c r="Q23" s="536"/>
      <c r="R23" s="536"/>
      <c r="S23" s="505"/>
      <c r="T23" s="506"/>
      <c r="U23" s="506"/>
      <c r="V23" s="506"/>
      <c r="W23" s="507"/>
      <c r="X23" s="498" t="str">
        <f>IF(入力ページ!U63="","",入力ページ!U63)</f>
        <v/>
      </c>
      <c r="Y23" s="499"/>
      <c r="Z23" s="499"/>
      <c r="AA23" s="499"/>
      <c r="AB23" s="499"/>
      <c r="AC23" s="499"/>
      <c r="AD23" s="499"/>
      <c r="AE23" s="499"/>
      <c r="AF23" s="499"/>
      <c r="AG23" s="500"/>
      <c r="AH23" s="505"/>
      <c r="AI23" s="506"/>
      <c r="AJ23" s="506"/>
      <c r="AK23" s="506"/>
      <c r="AL23" s="506"/>
      <c r="AM23" s="511"/>
    </row>
    <row r="24" spans="1:39" ht="25.5" customHeight="1" thickTop="1" x14ac:dyDescent="0.15">
      <c r="A24" s="53"/>
      <c r="B24" s="54"/>
      <c r="C24" s="519" t="s">
        <v>140</v>
      </c>
      <c r="D24" s="520"/>
      <c r="E24" s="520"/>
      <c r="F24" s="520"/>
      <c r="G24" s="520"/>
      <c r="H24" s="520"/>
      <c r="I24" s="520"/>
      <c r="J24" s="520"/>
      <c r="K24" s="520"/>
      <c r="L24" s="520"/>
      <c r="M24" s="520"/>
      <c r="N24" s="520"/>
      <c r="O24" s="520"/>
      <c r="P24" s="520"/>
      <c r="Q24" s="520"/>
      <c r="R24" s="520"/>
      <c r="S24" s="521"/>
      <c r="T24" s="522"/>
      <c r="U24" s="522"/>
      <c r="V24" s="522"/>
      <c r="W24" s="523"/>
      <c r="X24" s="524"/>
      <c r="Y24" s="525"/>
      <c r="Z24" s="525"/>
      <c r="AA24" s="525"/>
      <c r="AB24" s="525"/>
      <c r="AC24" s="525"/>
      <c r="AD24" s="525"/>
      <c r="AE24" s="525"/>
      <c r="AF24" s="525"/>
      <c r="AG24" s="526"/>
      <c r="AH24" s="521"/>
      <c r="AI24" s="522"/>
      <c r="AJ24" s="522"/>
      <c r="AK24" s="522"/>
      <c r="AL24" s="522"/>
      <c r="AM24" s="527"/>
    </row>
    <row r="25" spans="1:39" ht="24" customHeight="1" x14ac:dyDescent="0.15">
      <c r="A25" s="56"/>
      <c r="B25" s="52"/>
      <c r="C25" s="44"/>
      <c r="D25" s="496" t="s">
        <v>141</v>
      </c>
      <c r="E25" s="496"/>
      <c r="F25" s="496"/>
      <c r="G25" s="496"/>
      <c r="H25" s="496"/>
      <c r="I25" s="496"/>
      <c r="J25" s="496"/>
      <c r="K25" s="496"/>
      <c r="L25" s="496"/>
      <c r="M25" s="496"/>
      <c r="N25" s="496"/>
      <c r="O25" s="496"/>
      <c r="P25" s="496"/>
      <c r="Q25" s="496"/>
      <c r="R25" s="496"/>
      <c r="S25" s="502" t="s">
        <v>123</v>
      </c>
      <c r="T25" s="503"/>
      <c r="U25" s="503"/>
      <c r="V25" s="503"/>
      <c r="W25" s="504"/>
      <c r="X25" s="498" t="str">
        <f>IF(入力ページ!U65="","",入力ページ!U65)</f>
        <v/>
      </c>
      <c r="Y25" s="499"/>
      <c r="Z25" s="499"/>
      <c r="AA25" s="499"/>
      <c r="AB25" s="499"/>
      <c r="AC25" s="499"/>
      <c r="AD25" s="499"/>
      <c r="AE25" s="499"/>
      <c r="AF25" s="499"/>
      <c r="AG25" s="500"/>
      <c r="AH25" s="458"/>
      <c r="AI25" s="459"/>
      <c r="AJ25" s="459"/>
      <c r="AK25" s="459"/>
      <c r="AL25" s="459"/>
      <c r="AM25" s="501"/>
    </row>
    <row r="26" spans="1:39" ht="24" customHeight="1" x14ac:dyDescent="0.15">
      <c r="A26" s="56"/>
      <c r="B26" s="52"/>
      <c r="C26" s="44"/>
      <c r="D26" s="496" t="s">
        <v>142</v>
      </c>
      <c r="E26" s="496"/>
      <c r="F26" s="496"/>
      <c r="G26" s="496"/>
      <c r="H26" s="496"/>
      <c r="I26" s="496"/>
      <c r="J26" s="496"/>
      <c r="K26" s="496"/>
      <c r="L26" s="496"/>
      <c r="M26" s="496"/>
      <c r="N26" s="496"/>
      <c r="O26" s="496"/>
      <c r="P26" s="496"/>
      <c r="Q26" s="496"/>
      <c r="R26" s="496"/>
      <c r="S26" s="502" t="s">
        <v>143</v>
      </c>
      <c r="T26" s="503"/>
      <c r="U26" s="503"/>
      <c r="V26" s="503"/>
      <c r="W26" s="504"/>
      <c r="X26" s="498" t="str">
        <f>IF(入力ページ!U66="","",入力ページ!U66)</f>
        <v/>
      </c>
      <c r="Y26" s="499"/>
      <c r="Z26" s="499"/>
      <c r="AA26" s="499"/>
      <c r="AB26" s="499"/>
      <c r="AC26" s="499"/>
      <c r="AD26" s="499"/>
      <c r="AE26" s="499"/>
      <c r="AF26" s="499"/>
      <c r="AG26" s="500"/>
      <c r="AH26" s="458"/>
      <c r="AI26" s="459"/>
      <c r="AJ26" s="459"/>
      <c r="AK26" s="459"/>
      <c r="AL26" s="459"/>
      <c r="AM26" s="501"/>
    </row>
    <row r="27" spans="1:39" ht="24" customHeight="1" x14ac:dyDescent="0.15">
      <c r="A27" s="56"/>
      <c r="B27" s="52"/>
      <c r="C27" s="44"/>
      <c r="D27" s="496" t="s">
        <v>144</v>
      </c>
      <c r="E27" s="496"/>
      <c r="F27" s="496"/>
      <c r="G27" s="496"/>
      <c r="H27" s="496"/>
      <c r="I27" s="496"/>
      <c r="J27" s="496"/>
      <c r="K27" s="496"/>
      <c r="L27" s="496"/>
      <c r="M27" s="496"/>
      <c r="N27" s="496"/>
      <c r="O27" s="496"/>
      <c r="P27" s="496"/>
      <c r="Q27" s="496"/>
      <c r="R27" s="496"/>
      <c r="S27" s="502" t="s">
        <v>143</v>
      </c>
      <c r="T27" s="503"/>
      <c r="U27" s="503"/>
      <c r="V27" s="503"/>
      <c r="W27" s="504"/>
      <c r="X27" s="498" t="str">
        <f>IF(入力ページ!U67="","",入力ページ!U67)</f>
        <v/>
      </c>
      <c r="Y27" s="499"/>
      <c r="Z27" s="499"/>
      <c r="AA27" s="499"/>
      <c r="AB27" s="499"/>
      <c r="AC27" s="499"/>
      <c r="AD27" s="499"/>
      <c r="AE27" s="499"/>
      <c r="AF27" s="499"/>
      <c r="AG27" s="500"/>
      <c r="AH27" s="458"/>
      <c r="AI27" s="459"/>
      <c r="AJ27" s="459"/>
      <c r="AK27" s="459"/>
      <c r="AL27" s="459"/>
      <c r="AM27" s="501"/>
    </row>
    <row r="28" spans="1:39" ht="24" customHeight="1" x14ac:dyDescent="0.15">
      <c r="A28" s="56"/>
      <c r="B28" s="52"/>
      <c r="C28" s="44"/>
      <c r="D28" s="496" t="s">
        <v>145</v>
      </c>
      <c r="E28" s="496"/>
      <c r="F28" s="496"/>
      <c r="G28" s="496"/>
      <c r="H28" s="496"/>
      <c r="I28" s="496"/>
      <c r="J28" s="496"/>
      <c r="K28" s="496"/>
      <c r="L28" s="496"/>
      <c r="M28" s="496"/>
      <c r="N28" s="496"/>
      <c r="O28" s="496"/>
      <c r="P28" s="496"/>
      <c r="Q28" s="496"/>
      <c r="R28" s="496"/>
      <c r="S28" s="502" t="s">
        <v>143</v>
      </c>
      <c r="T28" s="503"/>
      <c r="U28" s="503"/>
      <c r="V28" s="503"/>
      <c r="W28" s="504"/>
      <c r="X28" s="498" t="str">
        <f>IF(入力ページ!U68="","",入力ページ!U68)</f>
        <v/>
      </c>
      <c r="Y28" s="499"/>
      <c r="Z28" s="499"/>
      <c r="AA28" s="499"/>
      <c r="AB28" s="499"/>
      <c r="AC28" s="499"/>
      <c r="AD28" s="499"/>
      <c r="AE28" s="499"/>
      <c r="AF28" s="499"/>
      <c r="AG28" s="500"/>
      <c r="AH28" s="458"/>
      <c r="AI28" s="459"/>
      <c r="AJ28" s="459"/>
      <c r="AK28" s="459"/>
      <c r="AL28" s="459"/>
      <c r="AM28" s="501"/>
    </row>
    <row r="29" spans="1:39" ht="24" customHeight="1" x14ac:dyDescent="0.15">
      <c r="A29" s="56"/>
      <c r="B29" s="52"/>
      <c r="C29" s="44"/>
      <c r="D29" s="496" t="s">
        <v>146</v>
      </c>
      <c r="E29" s="496"/>
      <c r="F29" s="496"/>
      <c r="G29" s="496"/>
      <c r="H29" s="496"/>
      <c r="I29" s="496"/>
      <c r="J29" s="496"/>
      <c r="K29" s="496"/>
      <c r="L29" s="496"/>
      <c r="M29" s="496"/>
      <c r="N29" s="496"/>
      <c r="O29" s="496"/>
      <c r="P29" s="496"/>
      <c r="Q29" s="496"/>
      <c r="R29" s="496"/>
      <c r="S29" s="502" t="s">
        <v>123</v>
      </c>
      <c r="T29" s="503"/>
      <c r="U29" s="503"/>
      <c r="V29" s="503"/>
      <c r="W29" s="504"/>
      <c r="X29" s="498" t="str">
        <f>IF(入力ページ!U69="","",入力ページ!U69)</f>
        <v/>
      </c>
      <c r="Y29" s="499"/>
      <c r="Z29" s="499"/>
      <c r="AA29" s="499"/>
      <c r="AB29" s="499"/>
      <c r="AC29" s="499"/>
      <c r="AD29" s="499"/>
      <c r="AE29" s="499"/>
      <c r="AF29" s="499"/>
      <c r="AG29" s="500"/>
      <c r="AH29" s="458"/>
      <c r="AI29" s="459"/>
      <c r="AJ29" s="459"/>
      <c r="AK29" s="459"/>
      <c r="AL29" s="459"/>
      <c r="AM29" s="501"/>
    </row>
    <row r="30" spans="1:39" ht="24" customHeight="1" x14ac:dyDescent="0.15">
      <c r="A30" s="56"/>
      <c r="B30" s="52"/>
      <c r="C30" s="44"/>
      <c r="D30" s="496" t="s">
        <v>147</v>
      </c>
      <c r="E30" s="496"/>
      <c r="F30" s="496"/>
      <c r="G30" s="496"/>
      <c r="H30" s="496"/>
      <c r="I30" s="496"/>
      <c r="J30" s="496"/>
      <c r="K30" s="496"/>
      <c r="L30" s="496"/>
      <c r="M30" s="496"/>
      <c r="N30" s="496"/>
      <c r="O30" s="496"/>
      <c r="P30" s="496"/>
      <c r="Q30" s="496"/>
      <c r="R30" s="496"/>
      <c r="S30" s="502" t="s">
        <v>123</v>
      </c>
      <c r="T30" s="503"/>
      <c r="U30" s="503"/>
      <c r="V30" s="503"/>
      <c r="W30" s="504"/>
      <c r="X30" s="498" t="str">
        <f>IF(入力ページ!U70="","",入力ページ!U70)</f>
        <v/>
      </c>
      <c r="Y30" s="499"/>
      <c r="Z30" s="499"/>
      <c r="AA30" s="499"/>
      <c r="AB30" s="499"/>
      <c r="AC30" s="499"/>
      <c r="AD30" s="499"/>
      <c r="AE30" s="499"/>
      <c r="AF30" s="499"/>
      <c r="AG30" s="500"/>
      <c r="AH30" s="458"/>
      <c r="AI30" s="459"/>
      <c r="AJ30" s="459"/>
      <c r="AK30" s="459"/>
      <c r="AL30" s="459"/>
      <c r="AM30" s="501"/>
    </row>
    <row r="31" spans="1:39" ht="24" customHeight="1" x14ac:dyDescent="0.15">
      <c r="A31" s="56"/>
      <c r="B31" s="52"/>
      <c r="C31" s="44"/>
      <c r="D31" s="496" t="s">
        <v>148</v>
      </c>
      <c r="E31" s="496"/>
      <c r="F31" s="496"/>
      <c r="G31" s="496"/>
      <c r="H31" s="496"/>
      <c r="I31" s="496"/>
      <c r="J31" s="496"/>
      <c r="K31" s="496"/>
      <c r="L31" s="496"/>
      <c r="M31" s="496"/>
      <c r="N31" s="496"/>
      <c r="O31" s="496"/>
      <c r="P31" s="496"/>
      <c r="Q31" s="496"/>
      <c r="R31" s="496"/>
      <c r="S31" s="502" t="s">
        <v>123</v>
      </c>
      <c r="T31" s="503"/>
      <c r="U31" s="503"/>
      <c r="V31" s="503"/>
      <c r="W31" s="504"/>
      <c r="X31" s="498" t="str">
        <f>IF(入力ページ!U71="","",入力ページ!U71)</f>
        <v/>
      </c>
      <c r="Y31" s="499"/>
      <c r="Z31" s="499"/>
      <c r="AA31" s="499"/>
      <c r="AB31" s="499"/>
      <c r="AC31" s="499"/>
      <c r="AD31" s="499"/>
      <c r="AE31" s="499"/>
      <c r="AF31" s="499"/>
      <c r="AG31" s="500"/>
      <c r="AH31" s="458"/>
      <c r="AI31" s="459"/>
      <c r="AJ31" s="459"/>
      <c r="AK31" s="459"/>
      <c r="AL31" s="459"/>
      <c r="AM31" s="501"/>
    </row>
    <row r="32" spans="1:39" ht="24" customHeight="1" x14ac:dyDescent="0.15">
      <c r="A32" s="56"/>
      <c r="B32" s="54"/>
      <c r="C32" s="44"/>
      <c r="D32" s="496" t="s">
        <v>167</v>
      </c>
      <c r="E32" s="496"/>
      <c r="F32" s="496"/>
      <c r="G32" s="496"/>
      <c r="H32" s="496"/>
      <c r="I32" s="496"/>
      <c r="J32" s="496"/>
      <c r="K32" s="496"/>
      <c r="L32" s="496"/>
      <c r="M32" s="496"/>
      <c r="N32" s="496"/>
      <c r="O32" s="496"/>
      <c r="P32" s="496"/>
      <c r="Q32" s="496"/>
      <c r="R32" s="496"/>
      <c r="S32" s="458"/>
      <c r="T32" s="459"/>
      <c r="U32" s="459"/>
      <c r="V32" s="459"/>
      <c r="W32" s="460"/>
      <c r="X32" s="498" t="str">
        <f>IF(入力ページ!U72="","",入力ページ!U72)</f>
        <v/>
      </c>
      <c r="Y32" s="499"/>
      <c r="Z32" s="499"/>
      <c r="AA32" s="499"/>
      <c r="AB32" s="499"/>
      <c r="AC32" s="499"/>
      <c r="AD32" s="499"/>
      <c r="AE32" s="499"/>
      <c r="AF32" s="499"/>
      <c r="AG32" s="500"/>
      <c r="AH32" s="458"/>
      <c r="AI32" s="459"/>
      <c r="AJ32" s="459"/>
      <c r="AK32" s="459"/>
      <c r="AL32" s="459"/>
      <c r="AM32" s="501"/>
    </row>
    <row r="33" spans="1:39" ht="24" customHeight="1" x14ac:dyDescent="0.15">
      <c r="A33" s="56"/>
      <c r="B33" s="54"/>
      <c r="C33" s="44"/>
      <c r="D33" s="496" t="s">
        <v>168</v>
      </c>
      <c r="E33" s="496"/>
      <c r="F33" s="496"/>
      <c r="G33" s="496"/>
      <c r="H33" s="496"/>
      <c r="I33" s="496"/>
      <c r="J33" s="496"/>
      <c r="K33" s="496"/>
      <c r="L33" s="496"/>
      <c r="M33" s="496"/>
      <c r="N33" s="496"/>
      <c r="O33" s="496"/>
      <c r="P33" s="496"/>
      <c r="Q33" s="496"/>
      <c r="R33" s="496"/>
      <c r="S33" s="458"/>
      <c r="T33" s="459"/>
      <c r="U33" s="459"/>
      <c r="V33" s="459"/>
      <c r="W33" s="460"/>
      <c r="X33" s="498" t="str">
        <f>IF(入力ページ!U73="","",入力ページ!U73)</f>
        <v/>
      </c>
      <c r="Y33" s="499"/>
      <c r="Z33" s="499"/>
      <c r="AA33" s="499"/>
      <c r="AB33" s="499"/>
      <c r="AC33" s="499"/>
      <c r="AD33" s="499"/>
      <c r="AE33" s="499"/>
      <c r="AF33" s="499"/>
      <c r="AG33" s="500"/>
      <c r="AH33" s="458"/>
      <c r="AI33" s="459"/>
      <c r="AJ33" s="459"/>
      <c r="AK33" s="459"/>
      <c r="AL33" s="459"/>
      <c r="AM33" s="501"/>
    </row>
    <row r="34" spans="1:39" ht="24" customHeight="1" thickBot="1" x14ac:dyDescent="0.2">
      <c r="A34" s="56"/>
      <c r="B34" s="55"/>
      <c r="C34" s="45"/>
      <c r="D34" s="536" t="s">
        <v>169</v>
      </c>
      <c r="E34" s="536"/>
      <c r="F34" s="536"/>
      <c r="G34" s="536"/>
      <c r="H34" s="536"/>
      <c r="I34" s="536"/>
      <c r="J34" s="536"/>
      <c r="K34" s="536"/>
      <c r="L34" s="536"/>
      <c r="M34" s="536"/>
      <c r="N34" s="536"/>
      <c r="O34" s="536"/>
      <c r="P34" s="536"/>
      <c r="Q34" s="536"/>
      <c r="R34" s="536"/>
      <c r="S34" s="505"/>
      <c r="T34" s="506"/>
      <c r="U34" s="506"/>
      <c r="V34" s="506"/>
      <c r="W34" s="507"/>
      <c r="X34" s="508" t="str">
        <f>IF(入力ページ!U74="","",入力ページ!U74)</f>
        <v/>
      </c>
      <c r="Y34" s="509"/>
      <c r="Z34" s="509"/>
      <c r="AA34" s="509"/>
      <c r="AB34" s="509"/>
      <c r="AC34" s="509"/>
      <c r="AD34" s="509"/>
      <c r="AE34" s="509"/>
      <c r="AF34" s="509"/>
      <c r="AG34" s="510"/>
      <c r="AH34" s="505"/>
      <c r="AI34" s="506"/>
      <c r="AJ34" s="506"/>
      <c r="AK34" s="506"/>
      <c r="AL34" s="506"/>
      <c r="AM34" s="511"/>
    </row>
    <row r="35" spans="1:39" ht="25.5" customHeight="1" thickTop="1" x14ac:dyDescent="0.15">
      <c r="A35" s="53"/>
      <c r="B35" s="54"/>
      <c r="C35" s="551" t="s">
        <v>149</v>
      </c>
      <c r="D35" s="552"/>
      <c r="E35" s="552"/>
      <c r="F35" s="552"/>
      <c r="G35" s="552"/>
      <c r="H35" s="552"/>
      <c r="I35" s="552"/>
      <c r="J35" s="552"/>
      <c r="K35" s="552"/>
      <c r="L35" s="552"/>
      <c r="M35" s="552"/>
      <c r="N35" s="552"/>
      <c r="O35" s="552"/>
      <c r="P35" s="552"/>
      <c r="Q35" s="552"/>
      <c r="R35" s="552"/>
      <c r="S35" s="512"/>
      <c r="T35" s="513"/>
      <c r="U35" s="513"/>
      <c r="V35" s="513"/>
      <c r="W35" s="514"/>
      <c r="X35" s="515"/>
      <c r="Y35" s="516"/>
      <c r="Z35" s="516"/>
      <c r="AA35" s="516"/>
      <c r="AB35" s="516"/>
      <c r="AC35" s="516"/>
      <c r="AD35" s="516"/>
      <c r="AE35" s="516"/>
      <c r="AF35" s="516"/>
      <c r="AG35" s="517"/>
      <c r="AH35" s="512"/>
      <c r="AI35" s="513"/>
      <c r="AJ35" s="513"/>
      <c r="AK35" s="513"/>
      <c r="AL35" s="513"/>
      <c r="AM35" s="518"/>
    </row>
    <row r="36" spans="1:39" ht="24" customHeight="1" x14ac:dyDescent="0.15">
      <c r="A36" s="56"/>
      <c r="B36" s="52"/>
      <c r="C36" s="85"/>
      <c r="D36" s="496" t="s">
        <v>150</v>
      </c>
      <c r="E36" s="496"/>
      <c r="F36" s="496"/>
      <c r="G36" s="496"/>
      <c r="H36" s="496"/>
      <c r="I36" s="496"/>
      <c r="J36" s="496"/>
      <c r="K36" s="496"/>
      <c r="L36" s="496"/>
      <c r="M36" s="496"/>
      <c r="N36" s="496"/>
      <c r="O36" s="496"/>
      <c r="P36" s="496"/>
      <c r="Q36" s="496"/>
      <c r="R36" s="497"/>
      <c r="S36" s="502" t="s">
        <v>123</v>
      </c>
      <c r="T36" s="503"/>
      <c r="U36" s="503"/>
      <c r="V36" s="503"/>
      <c r="W36" s="504"/>
      <c r="X36" s="498" t="str">
        <f>IF(入力ページ!U76="","",入力ページ!U76)</f>
        <v/>
      </c>
      <c r="Y36" s="499"/>
      <c r="Z36" s="499"/>
      <c r="AA36" s="499"/>
      <c r="AB36" s="499"/>
      <c r="AC36" s="499"/>
      <c r="AD36" s="499"/>
      <c r="AE36" s="499"/>
      <c r="AF36" s="499"/>
      <c r="AG36" s="500"/>
      <c r="AH36" s="458"/>
      <c r="AI36" s="459"/>
      <c r="AJ36" s="459"/>
      <c r="AK36" s="459"/>
      <c r="AL36" s="459"/>
      <c r="AM36" s="501"/>
    </row>
    <row r="37" spans="1:39" ht="24" customHeight="1" x14ac:dyDescent="0.15">
      <c r="A37" s="56"/>
      <c r="B37" s="52"/>
      <c r="C37" s="85"/>
      <c r="D37" s="496" t="s">
        <v>151</v>
      </c>
      <c r="E37" s="496"/>
      <c r="F37" s="496"/>
      <c r="G37" s="496"/>
      <c r="H37" s="496"/>
      <c r="I37" s="496"/>
      <c r="J37" s="496"/>
      <c r="K37" s="496"/>
      <c r="L37" s="496"/>
      <c r="M37" s="496"/>
      <c r="N37" s="496"/>
      <c r="O37" s="496"/>
      <c r="P37" s="496"/>
      <c r="Q37" s="496"/>
      <c r="R37" s="497"/>
      <c r="S37" s="502" t="s">
        <v>123</v>
      </c>
      <c r="T37" s="503"/>
      <c r="U37" s="503"/>
      <c r="V37" s="503"/>
      <c r="W37" s="504"/>
      <c r="X37" s="498" t="str">
        <f>IF(入力ページ!U77="","",入力ページ!U77)</f>
        <v/>
      </c>
      <c r="Y37" s="499"/>
      <c r="Z37" s="499"/>
      <c r="AA37" s="499"/>
      <c r="AB37" s="499"/>
      <c r="AC37" s="499"/>
      <c r="AD37" s="499"/>
      <c r="AE37" s="499"/>
      <c r="AF37" s="499"/>
      <c r="AG37" s="500"/>
      <c r="AH37" s="458"/>
      <c r="AI37" s="459"/>
      <c r="AJ37" s="459"/>
      <c r="AK37" s="459"/>
      <c r="AL37" s="459"/>
      <c r="AM37" s="501"/>
    </row>
    <row r="38" spans="1:39" ht="24" customHeight="1" thickBot="1" x14ac:dyDescent="0.2">
      <c r="A38" s="56"/>
      <c r="B38" s="54"/>
      <c r="C38" s="46"/>
      <c r="D38" s="535" t="s">
        <v>165</v>
      </c>
      <c r="E38" s="535"/>
      <c r="F38" s="535"/>
      <c r="G38" s="535"/>
      <c r="H38" s="535"/>
      <c r="I38" s="535"/>
      <c r="J38" s="535"/>
      <c r="K38" s="535"/>
      <c r="L38" s="535"/>
      <c r="M38" s="535"/>
      <c r="N38" s="535"/>
      <c r="O38" s="535"/>
      <c r="P38" s="535"/>
      <c r="Q38" s="535"/>
      <c r="R38" s="535"/>
      <c r="S38" s="528"/>
      <c r="T38" s="529"/>
      <c r="U38" s="529"/>
      <c r="V38" s="529"/>
      <c r="W38" s="530"/>
      <c r="X38" s="531" t="str">
        <f>IF(入力ページ!U78="","",入力ページ!U78)</f>
        <v/>
      </c>
      <c r="Y38" s="532"/>
      <c r="Z38" s="532"/>
      <c r="AA38" s="532"/>
      <c r="AB38" s="532"/>
      <c r="AC38" s="532"/>
      <c r="AD38" s="532"/>
      <c r="AE38" s="532"/>
      <c r="AF38" s="532"/>
      <c r="AG38" s="533"/>
      <c r="AH38" s="528"/>
      <c r="AI38" s="529"/>
      <c r="AJ38" s="529"/>
      <c r="AK38" s="529"/>
      <c r="AL38" s="529"/>
      <c r="AM38" s="534"/>
    </row>
    <row r="39" spans="1:39" ht="18.75" customHeight="1" thickBot="1" x14ac:dyDescent="0.2">
      <c r="A39" s="57"/>
      <c r="B39" s="49"/>
      <c r="C39" s="61"/>
      <c r="D39" s="61"/>
      <c r="E39" s="61"/>
      <c r="F39" s="61"/>
      <c r="G39" s="61"/>
      <c r="H39" s="61"/>
      <c r="I39" s="61"/>
      <c r="J39" s="61"/>
      <c r="K39" s="61"/>
      <c r="L39" s="61"/>
      <c r="M39" s="61"/>
      <c r="N39" s="61"/>
      <c r="O39" s="61"/>
      <c r="P39" s="61"/>
      <c r="Q39" s="61"/>
      <c r="R39" s="61"/>
      <c r="X39" s="86"/>
      <c r="Y39" s="86"/>
      <c r="Z39" s="86"/>
      <c r="AA39" s="86"/>
      <c r="AB39" s="86"/>
      <c r="AC39" s="86"/>
      <c r="AD39" s="86"/>
      <c r="AE39" s="86"/>
      <c r="AF39" s="86"/>
      <c r="AG39" s="86"/>
      <c r="AH39" s="2" t="s">
        <v>134</v>
      </c>
    </row>
    <row r="40" spans="1:39" ht="30.75" customHeight="1" thickBot="1" x14ac:dyDescent="0.2">
      <c r="A40" s="52"/>
      <c r="B40" s="52"/>
      <c r="C40" s="474" t="s">
        <v>323</v>
      </c>
      <c r="D40" s="475"/>
      <c r="E40" s="475"/>
      <c r="F40" s="475"/>
      <c r="G40" s="475"/>
      <c r="H40" s="475"/>
      <c r="I40" s="475"/>
      <c r="J40" s="475"/>
      <c r="K40" s="475"/>
      <c r="L40" s="475"/>
      <c r="M40" s="475"/>
      <c r="N40" s="475"/>
      <c r="O40" s="475"/>
      <c r="P40" s="475"/>
      <c r="Q40" s="475"/>
      <c r="R40" s="475"/>
      <c r="S40" s="487" t="s">
        <v>120</v>
      </c>
      <c r="T40" s="475"/>
      <c r="U40" s="475"/>
      <c r="V40" s="475"/>
      <c r="W40" s="488"/>
      <c r="X40" s="487" t="s">
        <v>324</v>
      </c>
      <c r="Y40" s="475"/>
      <c r="Z40" s="475"/>
      <c r="AA40" s="475"/>
      <c r="AB40" s="475"/>
      <c r="AC40" s="475"/>
      <c r="AD40" s="475"/>
      <c r="AE40" s="475"/>
      <c r="AF40" s="475"/>
      <c r="AG40" s="488"/>
      <c r="AH40" s="487" t="s">
        <v>325</v>
      </c>
      <c r="AI40" s="475"/>
      <c r="AJ40" s="475"/>
      <c r="AK40" s="475"/>
      <c r="AL40" s="475"/>
      <c r="AM40" s="489"/>
    </row>
    <row r="41" spans="1:39" ht="25.5" customHeight="1" x14ac:dyDescent="0.15">
      <c r="A41" s="53"/>
      <c r="B41" s="54"/>
      <c r="C41" s="540" t="s">
        <v>152</v>
      </c>
      <c r="D41" s="541"/>
      <c r="E41" s="541"/>
      <c r="F41" s="541"/>
      <c r="G41" s="541"/>
      <c r="H41" s="541"/>
      <c r="I41" s="541"/>
      <c r="J41" s="541"/>
      <c r="K41" s="541"/>
      <c r="L41" s="541"/>
      <c r="M41" s="541"/>
      <c r="N41" s="541"/>
      <c r="O41" s="541"/>
      <c r="P41" s="541"/>
      <c r="Q41" s="541"/>
      <c r="R41" s="541"/>
      <c r="S41" s="542"/>
      <c r="T41" s="543"/>
      <c r="U41" s="543"/>
      <c r="V41" s="543"/>
      <c r="W41" s="544"/>
      <c r="X41" s="545"/>
      <c r="Y41" s="546"/>
      <c r="Z41" s="546"/>
      <c r="AA41" s="546"/>
      <c r="AB41" s="546"/>
      <c r="AC41" s="546"/>
      <c r="AD41" s="546"/>
      <c r="AE41" s="546"/>
      <c r="AF41" s="546"/>
      <c r="AG41" s="547"/>
      <c r="AH41" s="542"/>
      <c r="AI41" s="543"/>
      <c r="AJ41" s="543"/>
      <c r="AK41" s="543"/>
      <c r="AL41" s="543"/>
      <c r="AM41" s="550"/>
    </row>
    <row r="42" spans="1:39" ht="23.25" customHeight="1" x14ac:dyDescent="0.15">
      <c r="A42" s="56"/>
      <c r="B42" s="52"/>
      <c r="C42" s="63"/>
      <c r="D42" s="496" t="s">
        <v>141</v>
      </c>
      <c r="E42" s="496"/>
      <c r="F42" s="496"/>
      <c r="G42" s="496"/>
      <c r="H42" s="496"/>
      <c r="I42" s="496"/>
      <c r="J42" s="496"/>
      <c r="K42" s="496"/>
      <c r="L42" s="496"/>
      <c r="M42" s="496"/>
      <c r="N42" s="496"/>
      <c r="O42" s="496"/>
      <c r="P42" s="496"/>
      <c r="Q42" s="496"/>
      <c r="R42" s="496"/>
      <c r="S42" s="502" t="s">
        <v>123</v>
      </c>
      <c r="T42" s="503"/>
      <c r="U42" s="503"/>
      <c r="V42" s="503"/>
      <c r="W42" s="504"/>
      <c r="X42" s="498" t="str">
        <f>IF(入力ページ!U80="","",入力ページ!U80)</f>
        <v/>
      </c>
      <c r="Y42" s="499"/>
      <c r="Z42" s="499"/>
      <c r="AA42" s="499"/>
      <c r="AB42" s="499"/>
      <c r="AC42" s="499"/>
      <c r="AD42" s="499"/>
      <c r="AE42" s="499"/>
      <c r="AF42" s="499"/>
      <c r="AG42" s="500"/>
      <c r="AH42" s="458"/>
      <c r="AI42" s="459"/>
      <c r="AJ42" s="459"/>
      <c r="AK42" s="459"/>
      <c r="AL42" s="459"/>
      <c r="AM42" s="501"/>
    </row>
    <row r="43" spans="1:39" ht="23.25" customHeight="1" x14ac:dyDescent="0.15">
      <c r="A43" s="56"/>
      <c r="B43" s="52"/>
      <c r="C43" s="63"/>
      <c r="D43" s="496" t="s">
        <v>153</v>
      </c>
      <c r="E43" s="496"/>
      <c r="F43" s="496"/>
      <c r="G43" s="496"/>
      <c r="H43" s="496"/>
      <c r="I43" s="496"/>
      <c r="J43" s="496"/>
      <c r="K43" s="496"/>
      <c r="L43" s="496"/>
      <c r="M43" s="496"/>
      <c r="N43" s="496"/>
      <c r="O43" s="496"/>
      <c r="P43" s="496"/>
      <c r="Q43" s="496"/>
      <c r="R43" s="496"/>
      <c r="S43" s="502" t="s">
        <v>123</v>
      </c>
      <c r="T43" s="503"/>
      <c r="U43" s="503"/>
      <c r="V43" s="503"/>
      <c r="W43" s="504"/>
      <c r="X43" s="498" t="str">
        <f>IF(入力ページ!U81="","",入力ページ!U81)</f>
        <v/>
      </c>
      <c r="Y43" s="499"/>
      <c r="Z43" s="499"/>
      <c r="AA43" s="499"/>
      <c r="AB43" s="499"/>
      <c r="AC43" s="499"/>
      <c r="AD43" s="499"/>
      <c r="AE43" s="499"/>
      <c r="AF43" s="499"/>
      <c r="AG43" s="500"/>
      <c r="AH43" s="458"/>
      <c r="AI43" s="459"/>
      <c r="AJ43" s="459"/>
      <c r="AK43" s="459"/>
      <c r="AL43" s="459"/>
      <c r="AM43" s="501"/>
    </row>
    <row r="44" spans="1:39" ht="23.25" customHeight="1" x14ac:dyDescent="0.15">
      <c r="A44" s="56"/>
      <c r="B44" s="52"/>
      <c r="C44" s="63"/>
      <c r="D44" s="496" t="s">
        <v>154</v>
      </c>
      <c r="E44" s="496"/>
      <c r="F44" s="496"/>
      <c r="G44" s="496"/>
      <c r="H44" s="496"/>
      <c r="I44" s="496"/>
      <c r="J44" s="496"/>
      <c r="K44" s="496"/>
      <c r="L44" s="496"/>
      <c r="M44" s="496"/>
      <c r="N44" s="496"/>
      <c r="O44" s="496"/>
      <c r="P44" s="496"/>
      <c r="Q44" s="496"/>
      <c r="R44" s="496"/>
      <c r="S44" s="502" t="s">
        <v>143</v>
      </c>
      <c r="T44" s="503"/>
      <c r="U44" s="503"/>
      <c r="V44" s="503"/>
      <c r="W44" s="504"/>
      <c r="X44" s="498" t="str">
        <f>IF(入力ページ!U82="","",入力ページ!U82)</f>
        <v/>
      </c>
      <c r="Y44" s="499"/>
      <c r="Z44" s="499"/>
      <c r="AA44" s="499"/>
      <c r="AB44" s="499"/>
      <c r="AC44" s="499"/>
      <c r="AD44" s="499"/>
      <c r="AE44" s="499"/>
      <c r="AF44" s="499"/>
      <c r="AG44" s="500"/>
      <c r="AH44" s="458"/>
      <c r="AI44" s="459"/>
      <c r="AJ44" s="459"/>
      <c r="AK44" s="459"/>
      <c r="AL44" s="459"/>
      <c r="AM44" s="501"/>
    </row>
    <row r="45" spans="1:39" ht="23.25" customHeight="1" x14ac:dyDescent="0.15">
      <c r="A45" s="56"/>
      <c r="B45" s="52"/>
      <c r="C45" s="64"/>
      <c r="D45" s="496" t="s">
        <v>155</v>
      </c>
      <c r="E45" s="496"/>
      <c r="F45" s="496"/>
      <c r="G45" s="496"/>
      <c r="H45" s="496"/>
      <c r="I45" s="496"/>
      <c r="J45" s="496"/>
      <c r="K45" s="496"/>
      <c r="L45" s="496"/>
      <c r="M45" s="496"/>
      <c r="N45" s="496"/>
      <c r="O45" s="496"/>
      <c r="P45" s="496"/>
      <c r="Q45" s="496"/>
      <c r="R45" s="496"/>
      <c r="S45" s="502" t="s">
        <v>143</v>
      </c>
      <c r="T45" s="503"/>
      <c r="U45" s="503"/>
      <c r="V45" s="503"/>
      <c r="W45" s="504"/>
      <c r="X45" s="498" t="str">
        <f>IF(入力ページ!U83="","",入力ページ!U83)</f>
        <v/>
      </c>
      <c r="Y45" s="499"/>
      <c r="Z45" s="499"/>
      <c r="AA45" s="499"/>
      <c r="AB45" s="499"/>
      <c r="AC45" s="499"/>
      <c r="AD45" s="499"/>
      <c r="AE45" s="499"/>
      <c r="AF45" s="499"/>
      <c r="AG45" s="500"/>
      <c r="AH45" s="458"/>
      <c r="AI45" s="459"/>
      <c r="AJ45" s="459"/>
      <c r="AK45" s="459"/>
      <c r="AL45" s="459"/>
      <c r="AM45" s="501"/>
    </row>
    <row r="46" spans="1:39" ht="23.25" customHeight="1" x14ac:dyDescent="0.15">
      <c r="A46" s="56"/>
      <c r="B46" s="52"/>
      <c r="C46" s="64"/>
      <c r="D46" s="496" t="s">
        <v>156</v>
      </c>
      <c r="E46" s="496"/>
      <c r="F46" s="496"/>
      <c r="G46" s="496"/>
      <c r="H46" s="496"/>
      <c r="I46" s="496"/>
      <c r="J46" s="496"/>
      <c r="K46" s="496"/>
      <c r="L46" s="496"/>
      <c r="M46" s="496"/>
      <c r="N46" s="496"/>
      <c r="O46" s="496"/>
      <c r="P46" s="496"/>
      <c r="Q46" s="496"/>
      <c r="R46" s="496"/>
      <c r="S46" s="502" t="s">
        <v>143</v>
      </c>
      <c r="T46" s="503"/>
      <c r="U46" s="503"/>
      <c r="V46" s="503"/>
      <c r="W46" s="504"/>
      <c r="X46" s="498" t="str">
        <f>IF(入力ページ!U84="","",入力ページ!U84)</f>
        <v/>
      </c>
      <c r="Y46" s="499"/>
      <c r="Z46" s="499"/>
      <c r="AA46" s="499"/>
      <c r="AB46" s="499"/>
      <c r="AC46" s="499"/>
      <c r="AD46" s="499"/>
      <c r="AE46" s="499"/>
      <c r="AF46" s="499"/>
      <c r="AG46" s="500"/>
      <c r="AH46" s="458"/>
      <c r="AI46" s="459"/>
      <c r="AJ46" s="459"/>
      <c r="AK46" s="459"/>
      <c r="AL46" s="459"/>
      <c r="AM46" s="501"/>
    </row>
    <row r="47" spans="1:39" ht="23.25" customHeight="1" x14ac:dyDescent="0.15">
      <c r="A47" s="56"/>
      <c r="B47" s="52"/>
      <c r="C47" s="64"/>
      <c r="D47" s="496" t="s">
        <v>157</v>
      </c>
      <c r="E47" s="496"/>
      <c r="F47" s="496"/>
      <c r="G47" s="496"/>
      <c r="H47" s="496"/>
      <c r="I47" s="496"/>
      <c r="J47" s="496"/>
      <c r="K47" s="496"/>
      <c r="L47" s="496"/>
      <c r="M47" s="496"/>
      <c r="N47" s="496"/>
      <c r="O47" s="496"/>
      <c r="P47" s="496"/>
      <c r="Q47" s="496"/>
      <c r="R47" s="496"/>
      <c r="S47" s="502" t="s">
        <v>123</v>
      </c>
      <c r="T47" s="503"/>
      <c r="U47" s="503"/>
      <c r="V47" s="503"/>
      <c r="W47" s="504"/>
      <c r="X47" s="498" t="str">
        <f>IF(入力ページ!U85="","",入力ページ!U85)</f>
        <v/>
      </c>
      <c r="Y47" s="499"/>
      <c r="Z47" s="499"/>
      <c r="AA47" s="499"/>
      <c r="AB47" s="499"/>
      <c r="AC47" s="499"/>
      <c r="AD47" s="499"/>
      <c r="AE47" s="499"/>
      <c r="AF47" s="499"/>
      <c r="AG47" s="500"/>
      <c r="AH47" s="458"/>
      <c r="AI47" s="459"/>
      <c r="AJ47" s="459"/>
      <c r="AK47" s="459"/>
      <c r="AL47" s="459"/>
      <c r="AM47" s="501"/>
    </row>
    <row r="48" spans="1:39" ht="23.25" customHeight="1" x14ac:dyDescent="0.15">
      <c r="A48" s="56"/>
      <c r="B48" s="54"/>
      <c r="C48" s="64"/>
      <c r="D48" s="496" t="s">
        <v>172</v>
      </c>
      <c r="E48" s="496"/>
      <c r="F48" s="496"/>
      <c r="G48" s="496"/>
      <c r="H48" s="496"/>
      <c r="I48" s="496"/>
      <c r="J48" s="496"/>
      <c r="K48" s="496"/>
      <c r="L48" s="496"/>
      <c r="M48" s="496"/>
      <c r="N48" s="496"/>
      <c r="O48" s="496"/>
      <c r="P48" s="496"/>
      <c r="Q48" s="496"/>
      <c r="R48" s="496"/>
      <c r="S48" s="458"/>
      <c r="T48" s="459"/>
      <c r="U48" s="459"/>
      <c r="V48" s="459"/>
      <c r="W48" s="460"/>
      <c r="X48" s="498" t="str">
        <f>IF(入力ページ!U86="","",入力ページ!U86)</f>
        <v/>
      </c>
      <c r="Y48" s="499"/>
      <c r="Z48" s="499"/>
      <c r="AA48" s="499"/>
      <c r="AB48" s="499"/>
      <c r="AC48" s="499"/>
      <c r="AD48" s="499"/>
      <c r="AE48" s="499"/>
      <c r="AF48" s="499"/>
      <c r="AG48" s="500"/>
      <c r="AH48" s="458"/>
      <c r="AI48" s="459"/>
      <c r="AJ48" s="459"/>
      <c r="AK48" s="459"/>
      <c r="AL48" s="459"/>
      <c r="AM48" s="501"/>
    </row>
    <row r="49" spans="1:39" ht="23.25" customHeight="1" x14ac:dyDescent="0.15">
      <c r="A49" s="56"/>
      <c r="B49" s="54"/>
      <c r="C49" s="64"/>
      <c r="D49" s="496" t="s">
        <v>167</v>
      </c>
      <c r="E49" s="496"/>
      <c r="F49" s="496"/>
      <c r="G49" s="496"/>
      <c r="H49" s="496"/>
      <c r="I49" s="496"/>
      <c r="J49" s="496"/>
      <c r="K49" s="496"/>
      <c r="L49" s="496"/>
      <c r="M49" s="496"/>
      <c r="N49" s="496"/>
      <c r="O49" s="496"/>
      <c r="P49" s="496"/>
      <c r="Q49" s="496"/>
      <c r="R49" s="496"/>
      <c r="S49" s="458"/>
      <c r="T49" s="459"/>
      <c r="U49" s="459"/>
      <c r="V49" s="459"/>
      <c r="W49" s="460"/>
      <c r="X49" s="498" t="str">
        <f>IF(入力ページ!U87="","",入力ページ!U87)</f>
        <v/>
      </c>
      <c r="Y49" s="499"/>
      <c r="Z49" s="499"/>
      <c r="AA49" s="499"/>
      <c r="AB49" s="499"/>
      <c r="AC49" s="499"/>
      <c r="AD49" s="499"/>
      <c r="AE49" s="499"/>
      <c r="AF49" s="499"/>
      <c r="AG49" s="500"/>
      <c r="AH49" s="458"/>
      <c r="AI49" s="459"/>
      <c r="AJ49" s="459"/>
      <c r="AK49" s="459"/>
      <c r="AL49" s="459"/>
      <c r="AM49" s="501"/>
    </row>
    <row r="50" spans="1:39" ht="23.25" customHeight="1" thickBot="1" x14ac:dyDescent="0.2">
      <c r="A50" s="56"/>
      <c r="B50" s="54"/>
      <c r="C50" s="66"/>
      <c r="D50" s="536" t="s">
        <v>179</v>
      </c>
      <c r="E50" s="536"/>
      <c r="F50" s="536"/>
      <c r="G50" s="536"/>
      <c r="H50" s="536"/>
      <c r="I50" s="536"/>
      <c r="J50" s="536"/>
      <c r="K50" s="536"/>
      <c r="L50" s="536"/>
      <c r="M50" s="536"/>
      <c r="N50" s="536"/>
      <c r="O50" s="536"/>
      <c r="P50" s="536"/>
      <c r="Q50" s="536"/>
      <c r="R50" s="536"/>
      <c r="S50" s="505"/>
      <c r="T50" s="506"/>
      <c r="U50" s="506"/>
      <c r="V50" s="506"/>
      <c r="W50" s="507"/>
      <c r="X50" s="498" t="str">
        <f>IF(入力ページ!U88="","",入力ページ!U88)</f>
        <v/>
      </c>
      <c r="Y50" s="499"/>
      <c r="Z50" s="499"/>
      <c r="AA50" s="499"/>
      <c r="AB50" s="499"/>
      <c r="AC50" s="499"/>
      <c r="AD50" s="499"/>
      <c r="AE50" s="499"/>
      <c r="AF50" s="499"/>
      <c r="AG50" s="500"/>
      <c r="AH50" s="505"/>
      <c r="AI50" s="506"/>
      <c r="AJ50" s="506"/>
      <c r="AK50" s="506"/>
      <c r="AL50" s="506"/>
      <c r="AM50" s="511"/>
    </row>
    <row r="51" spans="1:39" ht="25.5" customHeight="1" thickTop="1" x14ac:dyDescent="0.15">
      <c r="A51" s="53"/>
      <c r="B51" s="54"/>
      <c r="C51" s="548" t="s">
        <v>158</v>
      </c>
      <c r="D51" s="549"/>
      <c r="E51" s="549"/>
      <c r="F51" s="549"/>
      <c r="G51" s="549"/>
      <c r="H51" s="549"/>
      <c r="I51" s="549"/>
      <c r="J51" s="549"/>
      <c r="K51" s="549"/>
      <c r="L51" s="549"/>
      <c r="M51" s="549"/>
      <c r="N51" s="549"/>
      <c r="O51" s="549"/>
      <c r="P51" s="549"/>
      <c r="Q51" s="549"/>
      <c r="R51" s="549"/>
      <c r="S51" s="521"/>
      <c r="T51" s="522"/>
      <c r="U51" s="522"/>
      <c r="V51" s="522"/>
      <c r="W51" s="523"/>
      <c r="X51" s="524"/>
      <c r="Y51" s="525"/>
      <c r="Z51" s="525"/>
      <c r="AA51" s="525"/>
      <c r="AB51" s="525"/>
      <c r="AC51" s="525"/>
      <c r="AD51" s="525"/>
      <c r="AE51" s="525"/>
      <c r="AF51" s="525"/>
      <c r="AG51" s="526"/>
      <c r="AH51" s="521"/>
      <c r="AI51" s="522"/>
      <c r="AJ51" s="522"/>
      <c r="AK51" s="522"/>
      <c r="AL51" s="522"/>
      <c r="AM51" s="527"/>
    </row>
    <row r="52" spans="1:39" ht="23.25" customHeight="1" x14ac:dyDescent="0.15">
      <c r="A52" s="56"/>
      <c r="B52" s="52"/>
      <c r="C52" s="64"/>
      <c r="D52" s="496" t="s">
        <v>141</v>
      </c>
      <c r="E52" s="496"/>
      <c r="F52" s="496"/>
      <c r="G52" s="496"/>
      <c r="H52" s="496"/>
      <c r="I52" s="496"/>
      <c r="J52" s="496"/>
      <c r="K52" s="496"/>
      <c r="L52" s="496"/>
      <c r="M52" s="496"/>
      <c r="N52" s="496"/>
      <c r="O52" s="496"/>
      <c r="P52" s="496"/>
      <c r="Q52" s="496"/>
      <c r="R52" s="496"/>
      <c r="S52" s="502" t="s">
        <v>123</v>
      </c>
      <c r="T52" s="503"/>
      <c r="U52" s="503"/>
      <c r="V52" s="503"/>
      <c r="W52" s="504"/>
      <c r="X52" s="498" t="str">
        <f>IF(入力ページ!U90="","",入力ページ!U90)</f>
        <v/>
      </c>
      <c r="Y52" s="499"/>
      <c r="Z52" s="499"/>
      <c r="AA52" s="499"/>
      <c r="AB52" s="499"/>
      <c r="AC52" s="499"/>
      <c r="AD52" s="499"/>
      <c r="AE52" s="499"/>
      <c r="AF52" s="499"/>
      <c r="AG52" s="500"/>
      <c r="AH52" s="458"/>
      <c r="AI52" s="459"/>
      <c r="AJ52" s="459"/>
      <c r="AK52" s="459"/>
      <c r="AL52" s="459"/>
      <c r="AM52" s="501"/>
    </row>
    <row r="53" spans="1:39" ht="23.25" customHeight="1" x14ac:dyDescent="0.15">
      <c r="A53" s="56"/>
      <c r="B53" s="52"/>
      <c r="C53" s="64"/>
      <c r="D53" s="496" t="s">
        <v>159</v>
      </c>
      <c r="E53" s="496"/>
      <c r="F53" s="496"/>
      <c r="G53" s="496"/>
      <c r="H53" s="496"/>
      <c r="I53" s="496"/>
      <c r="J53" s="496"/>
      <c r="K53" s="496"/>
      <c r="L53" s="496"/>
      <c r="M53" s="496"/>
      <c r="N53" s="496"/>
      <c r="O53" s="496"/>
      <c r="P53" s="496"/>
      <c r="Q53" s="496"/>
      <c r="R53" s="496"/>
      <c r="S53" s="502" t="s">
        <v>123</v>
      </c>
      <c r="T53" s="503"/>
      <c r="U53" s="503"/>
      <c r="V53" s="503"/>
      <c r="W53" s="504"/>
      <c r="X53" s="498" t="str">
        <f>IF(入力ページ!U91="","",入力ページ!U91)</f>
        <v/>
      </c>
      <c r="Y53" s="499"/>
      <c r="Z53" s="499"/>
      <c r="AA53" s="499"/>
      <c r="AB53" s="499"/>
      <c r="AC53" s="499"/>
      <c r="AD53" s="499"/>
      <c r="AE53" s="499"/>
      <c r="AF53" s="499"/>
      <c r="AG53" s="500"/>
      <c r="AH53" s="458"/>
      <c r="AI53" s="459"/>
      <c r="AJ53" s="459"/>
      <c r="AK53" s="459"/>
      <c r="AL53" s="459"/>
      <c r="AM53" s="501"/>
    </row>
    <row r="54" spans="1:39" ht="23.25" customHeight="1" x14ac:dyDescent="0.15">
      <c r="A54" s="56"/>
      <c r="B54" s="52"/>
      <c r="C54" s="64"/>
      <c r="D54" s="496" t="s">
        <v>160</v>
      </c>
      <c r="E54" s="496"/>
      <c r="F54" s="496"/>
      <c r="G54" s="496"/>
      <c r="H54" s="496"/>
      <c r="I54" s="496"/>
      <c r="J54" s="496"/>
      <c r="K54" s="496"/>
      <c r="L54" s="496"/>
      <c r="M54" s="496"/>
      <c r="N54" s="496"/>
      <c r="O54" s="496"/>
      <c r="P54" s="496"/>
      <c r="Q54" s="496"/>
      <c r="R54" s="496"/>
      <c r="S54" s="502" t="s">
        <v>123</v>
      </c>
      <c r="T54" s="503"/>
      <c r="U54" s="503"/>
      <c r="V54" s="503"/>
      <c r="W54" s="504"/>
      <c r="X54" s="498" t="str">
        <f>IF(入力ページ!U92="","",入力ページ!U92)</f>
        <v/>
      </c>
      <c r="Y54" s="499"/>
      <c r="Z54" s="499"/>
      <c r="AA54" s="499"/>
      <c r="AB54" s="499"/>
      <c r="AC54" s="499"/>
      <c r="AD54" s="499"/>
      <c r="AE54" s="499"/>
      <c r="AF54" s="499"/>
      <c r="AG54" s="500"/>
      <c r="AH54" s="458"/>
      <c r="AI54" s="459"/>
      <c r="AJ54" s="459"/>
      <c r="AK54" s="459"/>
      <c r="AL54" s="459"/>
      <c r="AM54" s="501"/>
    </row>
    <row r="55" spans="1:39" ht="23.25" customHeight="1" x14ac:dyDescent="0.15">
      <c r="A55" s="56"/>
      <c r="B55" s="52"/>
      <c r="C55" s="64"/>
      <c r="D55" s="496" t="s">
        <v>161</v>
      </c>
      <c r="E55" s="496"/>
      <c r="F55" s="496"/>
      <c r="G55" s="496"/>
      <c r="H55" s="496"/>
      <c r="I55" s="496"/>
      <c r="J55" s="496"/>
      <c r="K55" s="496"/>
      <c r="L55" s="496"/>
      <c r="M55" s="496"/>
      <c r="N55" s="496"/>
      <c r="O55" s="496"/>
      <c r="P55" s="496"/>
      <c r="Q55" s="496"/>
      <c r="R55" s="496"/>
      <c r="S55" s="502" t="s">
        <v>143</v>
      </c>
      <c r="T55" s="503"/>
      <c r="U55" s="503"/>
      <c r="V55" s="503"/>
      <c r="W55" s="504"/>
      <c r="X55" s="498" t="str">
        <f>IF(入力ページ!U93="","",入力ページ!U93)</f>
        <v/>
      </c>
      <c r="Y55" s="499"/>
      <c r="Z55" s="499"/>
      <c r="AA55" s="499"/>
      <c r="AB55" s="499"/>
      <c r="AC55" s="499"/>
      <c r="AD55" s="499"/>
      <c r="AE55" s="499"/>
      <c r="AF55" s="499"/>
      <c r="AG55" s="500"/>
      <c r="AH55" s="458"/>
      <c r="AI55" s="459"/>
      <c r="AJ55" s="459"/>
      <c r="AK55" s="459"/>
      <c r="AL55" s="459"/>
      <c r="AM55" s="501"/>
    </row>
    <row r="56" spans="1:39" ht="23.25" customHeight="1" x14ac:dyDescent="0.15">
      <c r="A56" s="56"/>
      <c r="B56" s="52"/>
      <c r="C56" s="64"/>
      <c r="D56" s="496" t="s">
        <v>170</v>
      </c>
      <c r="E56" s="496"/>
      <c r="F56" s="496"/>
      <c r="G56" s="496"/>
      <c r="H56" s="496"/>
      <c r="I56" s="496"/>
      <c r="J56" s="496"/>
      <c r="K56" s="496"/>
      <c r="L56" s="496"/>
      <c r="M56" s="496"/>
      <c r="N56" s="496"/>
      <c r="O56" s="496"/>
      <c r="P56" s="496"/>
      <c r="Q56" s="496"/>
      <c r="R56" s="496"/>
      <c r="S56" s="502" t="s">
        <v>143</v>
      </c>
      <c r="T56" s="503"/>
      <c r="U56" s="503"/>
      <c r="V56" s="503"/>
      <c r="W56" s="504"/>
      <c r="X56" s="498" t="str">
        <f>IF(入力ページ!U94="","",入力ページ!U94)</f>
        <v/>
      </c>
      <c r="Y56" s="499"/>
      <c r="Z56" s="499"/>
      <c r="AA56" s="499"/>
      <c r="AB56" s="499"/>
      <c r="AC56" s="499"/>
      <c r="AD56" s="499"/>
      <c r="AE56" s="499"/>
      <c r="AF56" s="499"/>
      <c r="AG56" s="500"/>
      <c r="AH56" s="458"/>
      <c r="AI56" s="459"/>
      <c r="AJ56" s="459"/>
      <c r="AK56" s="459"/>
      <c r="AL56" s="459"/>
      <c r="AM56" s="501"/>
    </row>
    <row r="57" spans="1:39" ht="23.25" customHeight="1" x14ac:dyDescent="0.15">
      <c r="A57" s="56"/>
      <c r="B57" s="54"/>
      <c r="C57" s="64"/>
      <c r="D57" s="496" t="s">
        <v>171</v>
      </c>
      <c r="E57" s="496"/>
      <c r="F57" s="496"/>
      <c r="G57" s="496"/>
      <c r="H57" s="496"/>
      <c r="I57" s="496"/>
      <c r="J57" s="496"/>
      <c r="K57" s="496"/>
      <c r="L57" s="496"/>
      <c r="M57" s="496"/>
      <c r="N57" s="496"/>
      <c r="O57" s="496"/>
      <c r="P57" s="496"/>
      <c r="Q57" s="496"/>
      <c r="R57" s="496"/>
      <c r="S57" s="458"/>
      <c r="T57" s="459"/>
      <c r="U57" s="459"/>
      <c r="V57" s="459"/>
      <c r="W57" s="460"/>
      <c r="X57" s="498" t="str">
        <f>IF(入力ページ!U95="","",入力ページ!U95)</f>
        <v/>
      </c>
      <c r="Y57" s="499"/>
      <c r="Z57" s="499"/>
      <c r="AA57" s="499"/>
      <c r="AB57" s="499"/>
      <c r="AC57" s="499"/>
      <c r="AD57" s="499"/>
      <c r="AE57" s="499"/>
      <c r="AF57" s="499"/>
      <c r="AG57" s="500"/>
      <c r="AH57" s="458"/>
      <c r="AI57" s="459"/>
      <c r="AJ57" s="459"/>
      <c r="AK57" s="459"/>
      <c r="AL57" s="459"/>
      <c r="AM57" s="501"/>
    </row>
    <row r="58" spans="1:39" ht="23.25" customHeight="1" x14ac:dyDescent="0.15">
      <c r="A58" s="56"/>
      <c r="B58" s="54"/>
      <c r="C58" s="64"/>
      <c r="D58" s="496" t="s">
        <v>172</v>
      </c>
      <c r="E58" s="496"/>
      <c r="F58" s="496"/>
      <c r="G58" s="496"/>
      <c r="H58" s="496"/>
      <c r="I58" s="496"/>
      <c r="J58" s="496"/>
      <c r="K58" s="496"/>
      <c r="L58" s="496"/>
      <c r="M58" s="496"/>
      <c r="N58" s="496"/>
      <c r="O58" s="496"/>
      <c r="P58" s="496"/>
      <c r="Q58" s="496"/>
      <c r="R58" s="496"/>
      <c r="S58" s="458"/>
      <c r="T58" s="459"/>
      <c r="U58" s="459"/>
      <c r="V58" s="459"/>
      <c r="W58" s="460"/>
      <c r="X58" s="498" t="str">
        <f>IF(入力ページ!U96="","",入力ページ!U96)</f>
        <v/>
      </c>
      <c r="Y58" s="499"/>
      <c r="Z58" s="499"/>
      <c r="AA58" s="499"/>
      <c r="AB58" s="499"/>
      <c r="AC58" s="499"/>
      <c r="AD58" s="499"/>
      <c r="AE58" s="499"/>
      <c r="AF58" s="499"/>
      <c r="AG58" s="500"/>
      <c r="AH58" s="458"/>
      <c r="AI58" s="459"/>
      <c r="AJ58" s="459"/>
      <c r="AK58" s="459"/>
      <c r="AL58" s="459"/>
      <c r="AM58" s="501"/>
    </row>
    <row r="59" spans="1:39" ht="23.25" customHeight="1" thickBot="1" x14ac:dyDescent="0.2">
      <c r="A59" s="56"/>
      <c r="B59" s="54"/>
      <c r="C59" s="66"/>
      <c r="D59" s="536" t="s">
        <v>167</v>
      </c>
      <c r="E59" s="536"/>
      <c r="F59" s="536"/>
      <c r="G59" s="536"/>
      <c r="H59" s="536"/>
      <c r="I59" s="536"/>
      <c r="J59" s="536"/>
      <c r="K59" s="536"/>
      <c r="L59" s="536"/>
      <c r="M59" s="536"/>
      <c r="N59" s="536"/>
      <c r="O59" s="536"/>
      <c r="P59" s="536"/>
      <c r="Q59" s="536"/>
      <c r="R59" s="536"/>
      <c r="S59" s="505"/>
      <c r="T59" s="506"/>
      <c r="U59" s="506"/>
      <c r="V59" s="506"/>
      <c r="W59" s="507"/>
      <c r="X59" s="498" t="str">
        <f>IF(入力ページ!U97="","",入力ページ!U97)</f>
        <v/>
      </c>
      <c r="Y59" s="499"/>
      <c r="Z59" s="499"/>
      <c r="AA59" s="499"/>
      <c r="AB59" s="499"/>
      <c r="AC59" s="499"/>
      <c r="AD59" s="499"/>
      <c r="AE59" s="499"/>
      <c r="AF59" s="499"/>
      <c r="AG59" s="500"/>
      <c r="AH59" s="505"/>
      <c r="AI59" s="506"/>
      <c r="AJ59" s="506"/>
      <c r="AK59" s="506"/>
      <c r="AL59" s="506"/>
      <c r="AM59" s="511"/>
    </row>
    <row r="60" spans="1:39" ht="25.5" customHeight="1" thickTop="1" x14ac:dyDescent="0.15">
      <c r="A60" s="53"/>
      <c r="B60" s="58"/>
      <c r="C60" s="466" t="s">
        <v>162</v>
      </c>
      <c r="D60" s="467"/>
      <c r="E60" s="467"/>
      <c r="F60" s="467"/>
      <c r="G60" s="467"/>
      <c r="H60" s="467"/>
      <c r="I60" s="467"/>
      <c r="J60" s="467"/>
      <c r="K60" s="467"/>
      <c r="L60" s="467"/>
      <c r="M60" s="467"/>
      <c r="N60" s="467"/>
      <c r="O60" s="467"/>
      <c r="P60" s="467"/>
      <c r="Q60" s="467"/>
      <c r="R60" s="467"/>
      <c r="S60" s="521"/>
      <c r="T60" s="522"/>
      <c r="U60" s="522"/>
      <c r="V60" s="522"/>
      <c r="W60" s="523"/>
      <c r="X60" s="524"/>
      <c r="Y60" s="525"/>
      <c r="Z60" s="525"/>
      <c r="AA60" s="525"/>
      <c r="AB60" s="525"/>
      <c r="AC60" s="525"/>
      <c r="AD60" s="525"/>
      <c r="AE60" s="525"/>
      <c r="AF60" s="525"/>
      <c r="AG60" s="526"/>
      <c r="AH60" s="521"/>
      <c r="AI60" s="522"/>
      <c r="AJ60" s="522"/>
      <c r="AK60" s="522"/>
      <c r="AL60" s="522"/>
      <c r="AM60" s="527"/>
    </row>
    <row r="61" spans="1:39" ht="23.25" customHeight="1" x14ac:dyDescent="0.15">
      <c r="A61" s="56"/>
      <c r="B61" s="59"/>
      <c r="C61" s="65"/>
      <c r="D61" s="496" t="s">
        <v>129</v>
      </c>
      <c r="E61" s="496"/>
      <c r="F61" s="496"/>
      <c r="G61" s="496"/>
      <c r="H61" s="496"/>
      <c r="I61" s="496"/>
      <c r="J61" s="496"/>
      <c r="K61" s="496"/>
      <c r="L61" s="496"/>
      <c r="M61" s="496"/>
      <c r="N61" s="496"/>
      <c r="O61" s="496"/>
      <c r="P61" s="496"/>
      <c r="Q61" s="496"/>
      <c r="R61" s="496"/>
      <c r="S61" s="502" t="s">
        <v>123</v>
      </c>
      <c r="T61" s="503"/>
      <c r="U61" s="503"/>
      <c r="V61" s="503"/>
      <c r="W61" s="504"/>
      <c r="X61" s="498" t="str">
        <f>IF(入力ページ!U99="","",入力ページ!U99)</f>
        <v/>
      </c>
      <c r="Y61" s="499"/>
      <c r="Z61" s="499"/>
      <c r="AA61" s="499"/>
      <c r="AB61" s="499"/>
      <c r="AC61" s="499"/>
      <c r="AD61" s="499"/>
      <c r="AE61" s="499"/>
      <c r="AF61" s="499"/>
      <c r="AG61" s="500"/>
      <c r="AH61" s="458"/>
      <c r="AI61" s="459"/>
      <c r="AJ61" s="459"/>
      <c r="AK61" s="459"/>
      <c r="AL61" s="459"/>
      <c r="AM61" s="501"/>
    </row>
    <row r="62" spans="1:39" ht="23.25" customHeight="1" thickBot="1" x14ac:dyDescent="0.2">
      <c r="A62" s="56"/>
      <c r="B62" s="58"/>
      <c r="C62" s="155"/>
      <c r="D62" s="535" t="s">
        <v>180</v>
      </c>
      <c r="E62" s="535"/>
      <c r="F62" s="535"/>
      <c r="G62" s="535"/>
      <c r="H62" s="535"/>
      <c r="I62" s="535"/>
      <c r="J62" s="535"/>
      <c r="K62" s="535"/>
      <c r="L62" s="535"/>
      <c r="M62" s="535"/>
      <c r="N62" s="535"/>
      <c r="O62" s="535"/>
      <c r="P62" s="535"/>
      <c r="Q62" s="535"/>
      <c r="R62" s="535"/>
      <c r="S62" s="528"/>
      <c r="T62" s="529"/>
      <c r="U62" s="529"/>
      <c r="V62" s="529"/>
      <c r="W62" s="530"/>
      <c r="X62" s="531" t="str">
        <f>IF(入力ページ!U100="","",入力ページ!U100)</f>
        <v/>
      </c>
      <c r="Y62" s="532"/>
      <c r="Z62" s="532"/>
      <c r="AA62" s="532"/>
      <c r="AB62" s="532"/>
      <c r="AC62" s="532"/>
      <c r="AD62" s="532"/>
      <c r="AE62" s="532"/>
      <c r="AF62" s="532"/>
      <c r="AG62" s="533"/>
      <c r="AH62" s="528"/>
      <c r="AI62" s="529"/>
      <c r="AJ62" s="529"/>
      <c r="AK62" s="529"/>
      <c r="AL62" s="529"/>
      <c r="AM62" s="534"/>
    </row>
    <row r="63" spans="1:39" ht="33.75" customHeight="1" x14ac:dyDescent="0.15">
      <c r="A63" s="60"/>
      <c r="B63" s="55"/>
      <c r="C63" s="472" t="s">
        <v>132</v>
      </c>
      <c r="D63" s="473"/>
      <c r="E63" s="473"/>
      <c r="F63" s="473"/>
      <c r="G63" s="473"/>
      <c r="H63" s="473"/>
      <c r="I63" s="473"/>
      <c r="J63" s="473"/>
      <c r="K63" s="473"/>
      <c r="L63" s="473"/>
      <c r="M63" s="473"/>
      <c r="N63" s="473"/>
      <c r="O63" s="473"/>
      <c r="P63" s="473"/>
      <c r="Q63" s="473"/>
      <c r="R63" s="473"/>
      <c r="S63" s="320"/>
      <c r="T63" s="321"/>
      <c r="U63" s="321"/>
      <c r="V63" s="321"/>
      <c r="W63" s="322"/>
      <c r="X63" s="537">
        <f>SUM(X18:AG62)</f>
        <v>0</v>
      </c>
      <c r="Y63" s="537"/>
      <c r="Z63" s="537"/>
      <c r="AA63" s="537"/>
      <c r="AB63" s="537"/>
      <c r="AC63" s="537"/>
      <c r="AD63" s="537"/>
      <c r="AE63" s="537"/>
      <c r="AF63" s="537"/>
      <c r="AG63" s="537"/>
      <c r="AH63" s="320"/>
      <c r="AI63" s="321"/>
      <c r="AJ63" s="321"/>
      <c r="AK63" s="321"/>
      <c r="AL63" s="321"/>
      <c r="AM63" s="438"/>
    </row>
    <row r="64" spans="1:39" ht="33.75" customHeight="1" thickBot="1" x14ac:dyDescent="0.2">
      <c r="A64" s="60"/>
      <c r="B64" s="55"/>
      <c r="C64" s="470" t="s">
        <v>131</v>
      </c>
      <c r="D64" s="471"/>
      <c r="E64" s="471"/>
      <c r="F64" s="471"/>
      <c r="G64" s="471"/>
      <c r="H64" s="471"/>
      <c r="I64" s="471"/>
      <c r="J64" s="471"/>
      <c r="K64" s="471"/>
      <c r="L64" s="471"/>
      <c r="M64" s="471"/>
      <c r="N64" s="471"/>
      <c r="O64" s="471"/>
      <c r="P64" s="471"/>
      <c r="Q64" s="471"/>
      <c r="R64" s="471"/>
      <c r="S64" s="439"/>
      <c r="T64" s="440"/>
      <c r="U64" s="440"/>
      <c r="V64" s="440"/>
      <c r="W64" s="462"/>
      <c r="X64" s="538">
        <f>X63*0.1</f>
        <v>0</v>
      </c>
      <c r="Y64" s="538"/>
      <c r="Z64" s="538"/>
      <c r="AA64" s="538"/>
      <c r="AB64" s="538"/>
      <c r="AC64" s="538"/>
      <c r="AD64" s="538"/>
      <c r="AE64" s="538"/>
      <c r="AF64" s="538"/>
      <c r="AG64" s="538"/>
      <c r="AH64" s="439"/>
      <c r="AI64" s="440"/>
      <c r="AJ64" s="440"/>
      <c r="AK64" s="440"/>
      <c r="AL64" s="440"/>
      <c r="AM64" s="441"/>
    </row>
    <row r="65" spans="1:39" ht="33.75" customHeight="1" thickTop="1" thickBot="1" x14ac:dyDescent="0.2">
      <c r="A65" s="60"/>
      <c r="B65" s="55"/>
      <c r="C65" s="468" t="s">
        <v>133</v>
      </c>
      <c r="D65" s="469"/>
      <c r="E65" s="469"/>
      <c r="F65" s="469"/>
      <c r="G65" s="469"/>
      <c r="H65" s="469"/>
      <c r="I65" s="469"/>
      <c r="J65" s="469"/>
      <c r="K65" s="469"/>
      <c r="L65" s="469"/>
      <c r="M65" s="469"/>
      <c r="N65" s="469"/>
      <c r="O65" s="469"/>
      <c r="P65" s="469"/>
      <c r="Q65" s="469"/>
      <c r="R65" s="469"/>
      <c r="S65" s="442"/>
      <c r="T65" s="443"/>
      <c r="U65" s="443"/>
      <c r="V65" s="443"/>
      <c r="W65" s="463"/>
      <c r="X65" s="539">
        <f>SUM(X63:AG64)</f>
        <v>0</v>
      </c>
      <c r="Y65" s="469"/>
      <c r="Z65" s="469"/>
      <c r="AA65" s="469"/>
      <c r="AB65" s="469"/>
      <c r="AC65" s="469"/>
      <c r="AD65" s="469"/>
      <c r="AE65" s="469"/>
      <c r="AF65" s="469"/>
      <c r="AG65" s="469"/>
      <c r="AH65" s="442"/>
      <c r="AI65" s="443"/>
      <c r="AJ65" s="443"/>
      <c r="AK65" s="443"/>
      <c r="AL65" s="443"/>
      <c r="AM65" s="444"/>
    </row>
    <row r="66" spans="1:39" ht="18.75" customHeight="1" x14ac:dyDescent="0.15">
      <c r="A66" s="7"/>
      <c r="B66" s="7"/>
      <c r="C66" s="7"/>
      <c r="D66" s="7"/>
    </row>
    <row r="67" spans="1:39" ht="18.75" customHeight="1" x14ac:dyDescent="0.15">
      <c r="A67" s="7"/>
      <c r="B67" s="7"/>
      <c r="C67" s="7"/>
      <c r="D67" s="7"/>
    </row>
  </sheetData>
  <mergeCells count="205">
    <mergeCell ref="D6:P6"/>
    <mergeCell ref="A1:AN2"/>
    <mergeCell ref="C16:R16"/>
    <mergeCell ref="S16:W16"/>
    <mergeCell ref="X16:AG16"/>
    <mergeCell ref="AH16:AM16"/>
    <mergeCell ref="D31:R31"/>
    <mergeCell ref="D30:R30"/>
    <mergeCell ref="D29:R29"/>
    <mergeCell ref="D28:R28"/>
    <mergeCell ref="X17:AG17"/>
    <mergeCell ref="AH17:AM17"/>
    <mergeCell ref="X18:AG18"/>
    <mergeCell ref="AH18:AM18"/>
    <mergeCell ref="X19:AG19"/>
    <mergeCell ref="AH19:AM19"/>
    <mergeCell ref="X20:AG20"/>
    <mergeCell ref="AH20:AM20"/>
    <mergeCell ref="X21:AG21"/>
    <mergeCell ref="AH21:AM21"/>
    <mergeCell ref="X24:AG24"/>
    <mergeCell ref="AH24:AM24"/>
    <mergeCell ref="X25:AG25"/>
    <mergeCell ref="AK4:AL4"/>
    <mergeCell ref="AE4:AF4"/>
    <mergeCell ref="C35:R35"/>
    <mergeCell ref="D27:R27"/>
    <mergeCell ref="C24:R24"/>
    <mergeCell ref="D26:R26"/>
    <mergeCell ref="D25:R25"/>
    <mergeCell ref="D38:R38"/>
    <mergeCell ref="S17:W17"/>
    <mergeCell ref="S18:W18"/>
    <mergeCell ref="S19:W19"/>
    <mergeCell ref="S20:W20"/>
    <mergeCell ref="S21:W21"/>
    <mergeCell ref="D19:R19"/>
    <mergeCell ref="D18:R18"/>
    <mergeCell ref="D23:R23"/>
    <mergeCell ref="D21:R21"/>
    <mergeCell ref="D22:R22"/>
    <mergeCell ref="D34:R34"/>
    <mergeCell ref="D33:R33"/>
    <mergeCell ref="D32:R32"/>
    <mergeCell ref="S24:W24"/>
    <mergeCell ref="S25:W25"/>
    <mergeCell ref="S29:W29"/>
    <mergeCell ref="C17:R17"/>
    <mergeCell ref="S33:W33"/>
    <mergeCell ref="X33:AG33"/>
    <mergeCell ref="AH33:AM33"/>
    <mergeCell ref="AH25:AM25"/>
    <mergeCell ref="S22:W22"/>
    <mergeCell ref="X22:AG22"/>
    <mergeCell ref="AH22:AM22"/>
    <mergeCell ref="S23:W23"/>
    <mergeCell ref="X23:AG23"/>
    <mergeCell ref="AH23:AM23"/>
    <mergeCell ref="S28:W28"/>
    <mergeCell ref="X28:AG28"/>
    <mergeCell ref="AH28:AM28"/>
    <mergeCell ref="S26:W26"/>
    <mergeCell ref="X26:AG26"/>
    <mergeCell ref="AH26:AM26"/>
    <mergeCell ref="S27:W27"/>
    <mergeCell ref="X27:AG27"/>
    <mergeCell ref="AH27:AM27"/>
    <mergeCell ref="AH41:AM41"/>
    <mergeCell ref="S38:W38"/>
    <mergeCell ref="X38:AG38"/>
    <mergeCell ref="AH38:AM38"/>
    <mergeCell ref="AH40:AM40"/>
    <mergeCell ref="S36:W36"/>
    <mergeCell ref="X36:AG36"/>
    <mergeCell ref="AH36:AM36"/>
    <mergeCell ref="S37:W37"/>
    <mergeCell ref="X37:AG37"/>
    <mergeCell ref="AH37:AM37"/>
    <mergeCell ref="AH42:AM42"/>
    <mergeCell ref="S43:W43"/>
    <mergeCell ref="X43:AG43"/>
    <mergeCell ref="AH43:AM43"/>
    <mergeCell ref="AH46:AM46"/>
    <mergeCell ref="S47:W47"/>
    <mergeCell ref="X47:AG47"/>
    <mergeCell ref="AH47:AM47"/>
    <mergeCell ref="S44:W44"/>
    <mergeCell ref="X44:AG44"/>
    <mergeCell ref="AH44:AM44"/>
    <mergeCell ref="S45:W45"/>
    <mergeCell ref="X45:AG45"/>
    <mergeCell ref="AH45:AM45"/>
    <mergeCell ref="AH53:AM53"/>
    <mergeCell ref="S50:W50"/>
    <mergeCell ref="X50:AG50"/>
    <mergeCell ref="AH50:AM50"/>
    <mergeCell ref="S51:W51"/>
    <mergeCell ref="X51:AG51"/>
    <mergeCell ref="AH51:AM51"/>
    <mergeCell ref="S48:W48"/>
    <mergeCell ref="X48:AG48"/>
    <mergeCell ref="AH48:AM48"/>
    <mergeCell ref="S49:W49"/>
    <mergeCell ref="X49:AG49"/>
    <mergeCell ref="AH49:AM49"/>
    <mergeCell ref="AH58:AM58"/>
    <mergeCell ref="C40:R40"/>
    <mergeCell ref="S40:W40"/>
    <mergeCell ref="C51:R51"/>
    <mergeCell ref="D54:R54"/>
    <mergeCell ref="D53:R53"/>
    <mergeCell ref="D52:R52"/>
    <mergeCell ref="S56:W56"/>
    <mergeCell ref="X56:AG56"/>
    <mergeCell ref="AH56:AM56"/>
    <mergeCell ref="S57:W57"/>
    <mergeCell ref="X57:AG57"/>
    <mergeCell ref="AH57:AM57"/>
    <mergeCell ref="S54:W54"/>
    <mergeCell ref="X54:AG54"/>
    <mergeCell ref="AH54:AM54"/>
    <mergeCell ref="S55:W55"/>
    <mergeCell ref="X55:AG55"/>
    <mergeCell ref="AH55:AM55"/>
    <mergeCell ref="S52:W52"/>
    <mergeCell ref="X52:AG52"/>
    <mergeCell ref="AH52:AM52"/>
    <mergeCell ref="S53:W53"/>
    <mergeCell ref="X53:AG53"/>
    <mergeCell ref="X59:AG59"/>
    <mergeCell ref="C41:R41"/>
    <mergeCell ref="S46:W46"/>
    <mergeCell ref="X46:AG46"/>
    <mergeCell ref="S42:W42"/>
    <mergeCell ref="D50:R50"/>
    <mergeCell ref="D49:R49"/>
    <mergeCell ref="D48:R48"/>
    <mergeCell ref="D47:R47"/>
    <mergeCell ref="D46:R46"/>
    <mergeCell ref="D45:R45"/>
    <mergeCell ref="D44:R44"/>
    <mergeCell ref="D43:R43"/>
    <mergeCell ref="D42:R42"/>
    <mergeCell ref="S41:W41"/>
    <mergeCell ref="X41:AG41"/>
    <mergeCell ref="C63:R63"/>
    <mergeCell ref="S63:W63"/>
    <mergeCell ref="X63:AG63"/>
    <mergeCell ref="AH63:AM63"/>
    <mergeCell ref="C64:R64"/>
    <mergeCell ref="S64:W64"/>
    <mergeCell ref="X64:AG64"/>
    <mergeCell ref="AH64:AM64"/>
    <mergeCell ref="C65:R65"/>
    <mergeCell ref="S65:W65"/>
    <mergeCell ref="X65:AG65"/>
    <mergeCell ref="AH65:AM65"/>
    <mergeCell ref="D37:R37"/>
    <mergeCell ref="AH59:AM59"/>
    <mergeCell ref="S60:W60"/>
    <mergeCell ref="X60:AG60"/>
    <mergeCell ref="AH60:AM60"/>
    <mergeCell ref="S61:W61"/>
    <mergeCell ref="X61:AG61"/>
    <mergeCell ref="AH61:AM61"/>
    <mergeCell ref="S62:W62"/>
    <mergeCell ref="X62:AG62"/>
    <mergeCell ref="AH62:AM62"/>
    <mergeCell ref="C60:R60"/>
    <mergeCell ref="D62:R62"/>
    <mergeCell ref="D61:R61"/>
    <mergeCell ref="D59:R59"/>
    <mergeCell ref="D58:R58"/>
    <mergeCell ref="D57:R57"/>
    <mergeCell ref="D56:R56"/>
    <mergeCell ref="D55:R55"/>
    <mergeCell ref="X40:AG40"/>
    <mergeCell ref="S58:W58"/>
    <mergeCell ref="X58:AG58"/>
    <mergeCell ref="X42:AG42"/>
    <mergeCell ref="S59:W59"/>
    <mergeCell ref="AH4:AI4"/>
    <mergeCell ref="Z10:AL10"/>
    <mergeCell ref="Z12:AL12"/>
    <mergeCell ref="Z13:AL13"/>
    <mergeCell ref="J14:W14"/>
    <mergeCell ref="D36:R36"/>
    <mergeCell ref="X29:AG29"/>
    <mergeCell ref="AH29:AM29"/>
    <mergeCell ref="S32:W32"/>
    <mergeCell ref="X32:AG32"/>
    <mergeCell ref="AH32:AM32"/>
    <mergeCell ref="S30:W30"/>
    <mergeCell ref="X30:AG30"/>
    <mergeCell ref="AH30:AM30"/>
    <mergeCell ref="S31:W31"/>
    <mergeCell ref="X31:AG31"/>
    <mergeCell ref="AH31:AM31"/>
    <mergeCell ref="S34:W34"/>
    <mergeCell ref="X34:AG34"/>
    <mergeCell ref="AH34:AM34"/>
    <mergeCell ref="S35:W35"/>
    <mergeCell ref="X35:AG35"/>
    <mergeCell ref="AH35:AM35"/>
    <mergeCell ref="C20:R20"/>
  </mergeCells>
  <phoneticPr fontId="4"/>
  <pageMargins left="0.23622047244094488" right="0.23622047244094488" top="0.43307086614173229" bottom="0.43307086614173229" header="0.23622047244094488" footer="0.23622047244094488"/>
  <pageSetup paperSize="9" orientation="portrait" r:id="rId1"/>
  <headerFooter>
    <oddHeader>&amp;R　別紙３-２</oddHeader>
    <oddFooter>&amp;R（2025.4.1）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28"/>
  <sheetViews>
    <sheetView view="pageLayout" topLeftCell="A28" zoomScaleNormal="100" workbookViewId="0">
      <selection activeCell="AH25" sqref="AH25:AM25"/>
    </sheetView>
  </sheetViews>
  <sheetFormatPr defaultColWidth="2.5" defaultRowHeight="18.75" customHeight="1" x14ac:dyDescent="0.15"/>
  <cols>
    <col min="1" max="16384" width="2.5" style="2"/>
  </cols>
  <sheetData>
    <row r="1" spans="1:40" ht="18.75" customHeight="1" x14ac:dyDescent="0.15">
      <c r="A1" s="351" t="s">
        <v>181</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row>
    <row r="2" spans="1:40" ht="18.75" customHeight="1" x14ac:dyDescent="0.1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4" spans="1:40" ht="18.75" customHeight="1" x14ac:dyDescent="0.15">
      <c r="AC4" s="2" t="s">
        <v>1</v>
      </c>
      <c r="AE4" s="356"/>
      <c r="AF4" s="356"/>
      <c r="AG4" s="2" t="s">
        <v>2</v>
      </c>
      <c r="AH4" s="356"/>
      <c r="AI4" s="356"/>
      <c r="AJ4" s="2" t="s">
        <v>3</v>
      </c>
      <c r="AK4" s="356"/>
      <c r="AL4" s="356"/>
      <c r="AM4" s="2" t="s">
        <v>4</v>
      </c>
    </row>
    <row r="6" spans="1:40" ht="18.75" customHeight="1" x14ac:dyDescent="0.15">
      <c r="C6" s="17"/>
      <c r="D6" s="605">
        <f>入力ページ!U6</f>
        <v>0</v>
      </c>
      <c r="E6" s="605"/>
      <c r="F6" s="605"/>
      <c r="G6" s="605"/>
      <c r="H6" s="605"/>
      <c r="I6" s="605"/>
      <c r="J6" s="605"/>
      <c r="K6" s="605"/>
      <c r="L6" s="605"/>
      <c r="M6" s="605"/>
      <c r="N6" s="605"/>
      <c r="O6" s="605"/>
      <c r="P6" s="17"/>
      <c r="R6" s="2" t="s">
        <v>104</v>
      </c>
    </row>
    <row r="10" spans="1:40" ht="18.75" customHeight="1" x14ac:dyDescent="0.15">
      <c r="V10" s="2" t="s">
        <v>105</v>
      </c>
      <c r="Y10" s="17"/>
      <c r="Z10" s="425" t="str">
        <f>IF(入力ページ!U9="","",入力ページ!U9)</f>
        <v/>
      </c>
      <c r="AA10" s="425"/>
      <c r="AB10" s="425"/>
      <c r="AC10" s="425"/>
      <c r="AD10" s="425"/>
      <c r="AE10" s="425"/>
      <c r="AF10" s="425"/>
      <c r="AG10" s="425"/>
      <c r="AH10" s="425"/>
      <c r="AI10" s="425"/>
      <c r="AJ10" s="425"/>
      <c r="AK10" s="425"/>
      <c r="AL10" s="425"/>
      <c r="AM10" s="17"/>
    </row>
    <row r="12" spans="1:40" ht="18.75" customHeight="1" x14ac:dyDescent="0.15">
      <c r="V12" s="2" t="s">
        <v>106</v>
      </c>
      <c r="Y12" s="17"/>
      <c r="Z12" s="425" t="str">
        <f>IF(入力ページ!U8="","",入力ページ!U8)</f>
        <v/>
      </c>
      <c r="AA12" s="425"/>
      <c r="AB12" s="425"/>
      <c r="AC12" s="425"/>
      <c r="AD12" s="425"/>
      <c r="AE12" s="425"/>
      <c r="AF12" s="425"/>
      <c r="AG12" s="425"/>
      <c r="AH12" s="425"/>
      <c r="AI12" s="425"/>
      <c r="AJ12" s="425"/>
      <c r="AK12" s="425"/>
      <c r="AL12" s="425"/>
      <c r="AM12" s="17"/>
    </row>
    <row r="13" spans="1:40" ht="18.75" customHeight="1" x14ac:dyDescent="0.15">
      <c r="V13" s="2" t="s">
        <v>66</v>
      </c>
      <c r="Z13" s="426" t="str">
        <f>IF(入力ページ!U10="","",入力ページ!U10)</f>
        <v/>
      </c>
      <c r="AA13" s="426"/>
      <c r="AB13" s="426"/>
      <c r="AC13" s="426"/>
      <c r="AD13" s="426"/>
      <c r="AE13" s="426"/>
      <c r="AF13" s="426"/>
      <c r="AG13" s="426"/>
      <c r="AH13" s="426"/>
      <c r="AI13" s="426"/>
      <c r="AJ13" s="426"/>
      <c r="AK13" s="426"/>
      <c r="AL13" s="426"/>
    </row>
    <row r="14" spans="1:40" ht="18.75" customHeight="1" thickBot="1" x14ac:dyDescent="0.2">
      <c r="AH14" s="2" t="s">
        <v>134</v>
      </c>
    </row>
    <row r="15" spans="1:40" ht="37.5" customHeight="1" thickBot="1" x14ac:dyDescent="0.2">
      <c r="C15" s="200" t="s">
        <v>119</v>
      </c>
      <c r="D15" s="201"/>
      <c r="E15" s="201"/>
      <c r="F15" s="201"/>
      <c r="G15" s="201"/>
      <c r="H15" s="201"/>
      <c r="I15" s="201"/>
      <c r="J15" s="201"/>
      <c r="K15" s="201"/>
      <c r="L15" s="201"/>
      <c r="M15" s="201"/>
      <c r="N15" s="201"/>
      <c r="O15" s="201"/>
      <c r="P15" s="201"/>
      <c r="Q15" s="201"/>
      <c r="R15" s="201"/>
      <c r="S15" s="411" t="s">
        <v>120</v>
      </c>
      <c r="T15" s="201"/>
      <c r="U15" s="201"/>
      <c r="V15" s="201"/>
      <c r="W15" s="412"/>
      <c r="X15" s="411" t="s">
        <v>254</v>
      </c>
      <c r="Y15" s="201"/>
      <c r="Z15" s="201"/>
      <c r="AA15" s="201"/>
      <c r="AB15" s="201"/>
      <c r="AC15" s="201"/>
      <c r="AD15" s="201"/>
      <c r="AE15" s="201"/>
      <c r="AF15" s="201"/>
      <c r="AG15" s="412"/>
      <c r="AH15" s="411" t="s">
        <v>121</v>
      </c>
      <c r="AI15" s="201"/>
      <c r="AJ15" s="201"/>
      <c r="AK15" s="201"/>
      <c r="AL15" s="201"/>
      <c r="AM15" s="241"/>
    </row>
    <row r="16" spans="1:40" ht="33.75" customHeight="1" x14ac:dyDescent="0.15">
      <c r="C16" s="592" t="s">
        <v>182</v>
      </c>
      <c r="D16" s="593"/>
      <c r="E16" s="593"/>
      <c r="F16" s="593"/>
      <c r="G16" s="593"/>
      <c r="H16" s="593"/>
      <c r="I16" s="593"/>
      <c r="J16" s="593"/>
      <c r="K16" s="593"/>
      <c r="L16" s="593"/>
      <c r="M16" s="593"/>
      <c r="N16" s="593"/>
      <c r="O16" s="593"/>
      <c r="P16" s="593"/>
      <c r="Q16" s="593"/>
      <c r="R16" s="593"/>
      <c r="S16" s="578"/>
      <c r="T16" s="569"/>
      <c r="U16" s="569"/>
      <c r="V16" s="569"/>
      <c r="W16" s="579"/>
      <c r="X16" s="578"/>
      <c r="Y16" s="569"/>
      <c r="Z16" s="569"/>
      <c r="AA16" s="569"/>
      <c r="AB16" s="569"/>
      <c r="AC16" s="569"/>
      <c r="AD16" s="569"/>
      <c r="AE16" s="569"/>
      <c r="AF16" s="569"/>
      <c r="AG16" s="579"/>
      <c r="AH16" s="569"/>
      <c r="AI16" s="569"/>
      <c r="AJ16" s="569"/>
      <c r="AK16" s="569"/>
      <c r="AL16" s="569"/>
      <c r="AM16" s="570"/>
    </row>
    <row r="17" spans="3:39" ht="33.75" customHeight="1" x14ac:dyDescent="0.15">
      <c r="C17" s="87"/>
      <c r="D17" s="361" t="s">
        <v>255</v>
      </c>
      <c r="E17" s="361"/>
      <c r="F17" s="361"/>
      <c r="G17" s="361"/>
      <c r="H17" s="361"/>
      <c r="I17" s="361"/>
      <c r="J17" s="361"/>
      <c r="K17" s="361"/>
      <c r="L17" s="361"/>
      <c r="M17" s="361"/>
      <c r="N17" s="361"/>
      <c r="O17" s="361"/>
      <c r="P17" s="361"/>
      <c r="Q17" s="361"/>
      <c r="R17" s="361"/>
      <c r="S17" s="596" t="s">
        <v>123</v>
      </c>
      <c r="T17" s="597"/>
      <c r="U17" s="597"/>
      <c r="V17" s="597"/>
      <c r="W17" s="598"/>
      <c r="X17" s="580" t="str">
        <f>IF(入力ページ!U102="","",入力ページ!U102)</f>
        <v/>
      </c>
      <c r="Y17" s="581"/>
      <c r="Z17" s="581"/>
      <c r="AA17" s="581"/>
      <c r="AB17" s="581"/>
      <c r="AC17" s="581"/>
      <c r="AD17" s="581"/>
      <c r="AE17" s="581"/>
      <c r="AF17" s="581"/>
      <c r="AG17" s="582"/>
      <c r="AH17" s="375"/>
      <c r="AI17" s="376"/>
      <c r="AJ17" s="376"/>
      <c r="AK17" s="376"/>
      <c r="AL17" s="376"/>
      <c r="AM17" s="377"/>
    </row>
    <row r="18" spans="3:39" ht="33.75" customHeight="1" thickBot="1" x14ac:dyDescent="0.2">
      <c r="C18" s="88"/>
      <c r="D18" s="358" t="s">
        <v>327</v>
      </c>
      <c r="E18" s="358"/>
      <c r="F18" s="358"/>
      <c r="G18" s="358"/>
      <c r="H18" s="358"/>
      <c r="I18" s="358"/>
      <c r="J18" s="358"/>
      <c r="K18" s="358"/>
      <c r="L18" s="358"/>
      <c r="M18" s="358"/>
      <c r="N18" s="358"/>
      <c r="O18" s="358"/>
      <c r="P18" s="358"/>
      <c r="Q18" s="358"/>
      <c r="R18" s="358"/>
      <c r="S18" s="599"/>
      <c r="T18" s="600"/>
      <c r="U18" s="600"/>
      <c r="V18" s="600"/>
      <c r="W18" s="601"/>
      <c r="X18" s="583" t="str">
        <f>IF(入力ページ!U103="","",入力ページ!U103)</f>
        <v/>
      </c>
      <c r="Y18" s="584"/>
      <c r="Z18" s="584"/>
      <c r="AA18" s="584"/>
      <c r="AB18" s="584"/>
      <c r="AC18" s="584"/>
      <c r="AD18" s="584"/>
      <c r="AE18" s="584"/>
      <c r="AF18" s="584"/>
      <c r="AG18" s="585"/>
      <c r="AH18" s="417"/>
      <c r="AI18" s="418"/>
      <c r="AJ18" s="418"/>
      <c r="AK18" s="418"/>
      <c r="AL18" s="418"/>
      <c r="AM18" s="419"/>
    </row>
    <row r="19" spans="3:39" ht="33.75" customHeight="1" thickTop="1" x14ac:dyDescent="0.15">
      <c r="C19" s="594" t="s">
        <v>183</v>
      </c>
      <c r="D19" s="595"/>
      <c r="E19" s="595"/>
      <c r="F19" s="595"/>
      <c r="G19" s="595"/>
      <c r="H19" s="595"/>
      <c r="I19" s="595"/>
      <c r="J19" s="595"/>
      <c r="K19" s="595"/>
      <c r="L19" s="595"/>
      <c r="M19" s="595"/>
      <c r="N19" s="595"/>
      <c r="O19" s="595"/>
      <c r="P19" s="595"/>
      <c r="Q19" s="595"/>
      <c r="R19" s="595"/>
      <c r="S19" s="602"/>
      <c r="T19" s="603"/>
      <c r="U19" s="603"/>
      <c r="V19" s="603"/>
      <c r="W19" s="604"/>
      <c r="X19" s="586"/>
      <c r="Y19" s="587"/>
      <c r="Z19" s="587"/>
      <c r="AA19" s="587"/>
      <c r="AB19" s="587"/>
      <c r="AC19" s="587"/>
      <c r="AD19" s="587"/>
      <c r="AE19" s="587"/>
      <c r="AF19" s="587"/>
      <c r="AG19" s="588"/>
      <c r="AH19" s="571"/>
      <c r="AI19" s="571"/>
      <c r="AJ19" s="571"/>
      <c r="AK19" s="571"/>
      <c r="AL19" s="571"/>
      <c r="AM19" s="572"/>
    </row>
    <row r="20" spans="3:39" ht="33.75" customHeight="1" x14ac:dyDescent="0.15">
      <c r="C20" s="87"/>
      <c r="D20" s="361" t="s">
        <v>260</v>
      </c>
      <c r="E20" s="361"/>
      <c r="F20" s="361"/>
      <c r="G20" s="361"/>
      <c r="H20" s="361"/>
      <c r="I20" s="361"/>
      <c r="J20" s="361"/>
      <c r="K20" s="361"/>
      <c r="L20" s="361"/>
      <c r="M20" s="361"/>
      <c r="N20" s="361"/>
      <c r="O20" s="361"/>
      <c r="P20" s="361"/>
      <c r="Q20" s="361"/>
      <c r="R20" s="361"/>
      <c r="S20" s="596" t="s">
        <v>123</v>
      </c>
      <c r="T20" s="597"/>
      <c r="U20" s="597"/>
      <c r="V20" s="597"/>
      <c r="W20" s="598"/>
      <c r="X20" s="580" t="str">
        <f>IF(入力ページ!U105="","",入力ページ!U105)</f>
        <v/>
      </c>
      <c r="Y20" s="581"/>
      <c r="Z20" s="581"/>
      <c r="AA20" s="581"/>
      <c r="AB20" s="581"/>
      <c r="AC20" s="581"/>
      <c r="AD20" s="581"/>
      <c r="AE20" s="581"/>
      <c r="AF20" s="581"/>
      <c r="AG20" s="582"/>
      <c r="AH20" s="375"/>
      <c r="AI20" s="376"/>
      <c r="AJ20" s="376"/>
      <c r="AK20" s="376"/>
      <c r="AL20" s="376"/>
      <c r="AM20" s="377"/>
    </row>
    <row r="21" spans="3:39" ht="33.75" customHeight="1" thickBot="1" x14ac:dyDescent="0.2">
      <c r="C21" s="88"/>
      <c r="D21" s="358" t="s">
        <v>327</v>
      </c>
      <c r="E21" s="358"/>
      <c r="F21" s="358"/>
      <c r="G21" s="358"/>
      <c r="H21" s="358"/>
      <c r="I21" s="358"/>
      <c r="J21" s="358"/>
      <c r="K21" s="358"/>
      <c r="L21" s="358"/>
      <c r="M21" s="358"/>
      <c r="N21" s="358"/>
      <c r="O21" s="358"/>
      <c r="P21" s="358"/>
      <c r="Q21" s="358"/>
      <c r="R21" s="358"/>
      <c r="S21" s="599"/>
      <c r="T21" s="600"/>
      <c r="U21" s="600"/>
      <c r="V21" s="600"/>
      <c r="W21" s="601"/>
      <c r="X21" s="583" t="str">
        <f>IF(入力ページ!U106="","",入力ページ!U106)</f>
        <v/>
      </c>
      <c r="Y21" s="584"/>
      <c r="Z21" s="584"/>
      <c r="AA21" s="584"/>
      <c r="AB21" s="584"/>
      <c r="AC21" s="584"/>
      <c r="AD21" s="584"/>
      <c r="AE21" s="584"/>
      <c r="AF21" s="584"/>
      <c r="AG21" s="585"/>
      <c r="AH21" s="417"/>
      <c r="AI21" s="418"/>
      <c r="AJ21" s="418"/>
      <c r="AK21" s="418"/>
      <c r="AL21" s="418"/>
      <c r="AM21" s="419"/>
    </row>
    <row r="22" spans="3:39" ht="33.75" customHeight="1" thickTop="1" x14ac:dyDescent="0.15">
      <c r="C22" s="594" t="s">
        <v>184</v>
      </c>
      <c r="D22" s="595"/>
      <c r="E22" s="595"/>
      <c r="F22" s="595"/>
      <c r="G22" s="595"/>
      <c r="H22" s="595"/>
      <c r="I22" s="595"/>
      <c r="J22" s="595"/>
      <c r="K22" s="595"/>
      <c r="L22" s="595"/>
      <c r="M22" s="595"/>
      <c r="N22" s="595"/>
      <c r="O22" s="595"/>
      <c r="P22" s="595"/>
      <c r="Q22" s="595"/>
      <c r="R22" s="595"/>
      <c r="S22" s="602"/>
      <c r="T22" s="603"/>
      <c r="U22" s="603"/>
      <c r="V22" s="603"/>
      <c r="W22" s="604"/>
      <c r="X22" s="586"/>
      <c r="Y22" s="587"/>
      <c r="Z22" s="587"/>
      <c r="AA22" s="587"/>
      <c r="AB22" s="587"/>
      <c r="AC22" s="587"/>
      <c r="AD22" s="587"/>
      <c r="AE22" s="587"/>
      <c r="AF22" s="587"/>
      <c r="AG22" s="588"/>
      <c r="AH22" s="571"/>
      <c r="AI22" s="571"/>
      <c r="AJ22" s="571"/>
      <c r="AK22" s="571"/>
      <c r="AL22" s="571"/>
      <c r="AM22" s="572"/>
    </row>
    <row r="23" spans="3:39" ht="33.75" customHeight="1" x14ac:dyDescent="0.15">
      <c r="C23" s="87"/>
      <c r="D23" s="361" t="s">
        <v>263</v>
      </c>
      <c r="E23" s="361"/>
      <c r="F23" s="361"/>
      <c r="G23" s="361"/>
      <c r="H23" s="361"/>
      <c r="I23" s="361"/>
      <c r="J23" s="361"/>
      <c r="K23" s="361"/>
      <c r="L23" s="361"/>
      <c r="M23" s="361"/>
      <c r="N23" s="361"/>
      <c r="O23" s="361"/>
      <c r="P23" s="361"/>
      <c r="Q23" s="361"/>
      <c r="R23" s="361"/>
      <c r="S23" s="596" t="s">
        <v>123</v>
      </c>
      <c r="T23" s="597"/>
      <c r="U23" s="597"/>
      <c r="V23" s="597"/>
      <c r="W23" s="598"/>
      <c r="X23" s="580" t="str">
        <f>IF(入力ページ!U108="","",入力ページ!U108)</f>
        <v/>
      </c>
      <c r="Y23" s="581"/>
      <c r="Z23" s="581"/>
      <c r="AA23" s="581"/>
      <c r="AB23" s="581"/>
      <c r="AC23" s="581"/>
      <c r="AD23" s="581"/>
      <c r="AE23" s="581"/>
      <c r="AF23" s="581"/>
      <c r="AG23" s="582"/>
      <c r="AH23" s="375"/>
      <c r="AI23" s="376"/>
      <c r="AJ23" s="376"/>
      <c r="AK23" s="376"/>
      <c r="AL23" s="376"/>
      <c r="AM23" s="377"/>
    </row>
    <row r="24" spans="3:39" ht="33.75" customHeight="1" thickBot="1" x14ac:dyDescent="0.2">
      <c r="C24" s="88"/>
      <c r="D24" s="358" t="s">
        <v>327</v>
      </c>
      <c r="E24" s="358"/>
      <c r="F24" s="358"/>
      <c r="G24" s="358"/>
      <c r="H24" s="358"/>
      <c r="I24" s="358"/>
      <c r="J24" s="358"/>
      <c r="K24" s="358"/>
      <c r="L24" s="358"/>
      <c r="M24" s="358"/>
      <c r="N24" s="358"/>
      <c r="O24" s="358"/>
      <c r="P24" s="358"/>
      <c r="Q24" s="358"/>
      <c r="R24" s="358"/>
      <c r="S24" s="599"/>
      <c r="T24" s="600"/>
      <c r="U24" s="600"/>
      <c r="V24" s="600"/>
      <c r="W24" s="601"/>
      <c r="X24" s="583" t="str">
        <f>IF(入力ページ!U109="","",入力ページ!U109)</f>
        <v/>
      </c>
      <c r="Y24" s="584"/>
      <c r="Z24" s="584"/>
      <c r="AA24" s="584"/>
      <c r="AB24" s="584"/>
      <c r="AC24" s="584"/>
      <c r="AD24" s="584"/>
      <c r="AE24" s="584"/>
      <c r="AF24" s="584"/>
      <c r="AG24" s="585"/>
      <c r="AH24" s="417"/>
      <c r="AI24" s="418"/>
      <c r="AJ24" s="418"/>
      <c r="AK24" s="418"/>
      <c r="AL24" s="418"/>
      <c r="AM24" s="419"/>
    </row>
    <row r="25" spans="3:39" ht="33.75" customHeight="1" thickTop="1" thickBot="1" x14ac:dyDescent="0.2">
      <c r="C25" s="573" t="s">
        <v>256</v>
      </c>
      <c r="D25" s="574"/>
      <c r="E25" s="574"/>
      <c r="F25" s="574"/>
      <c r="G25" s="574"/>
      <c r="H25" s="574"/>
      <c r="I25" s="574"/>
      <c r="J25" s="574"/>
      <c r="K25" s="574"/>
      <c r="L25" s="574"/>
      <c r="M25" s="574"/>
      <c r="N25" s="574"/>
      <c r="O25" s="574"/>
      <c r="P25" s="574"/>
      <c r="Q25" s="574"/>
      <c r="R25" s="574"/>
      <c r="S25" s="575"/>
      <c r="T25" s="576"/>
      <c r="U25" s="576"/>
      <c r="V25" s="576"/>
      <c r="W25" s="577"/>
      <c r="X25" s="589" t="str">
        <f>IF(入力ページ!U110="","",入力ページ!U110)</f>
        <v/>
      </c>
      <c r="Y25" s="590"/>
      <c r="Z25" s="590"/>
      <c r="AA25" s="590"/>
      <c r="AB25" s="590"/>
      <c r="AC25" s="590"/>
      <c r="AD25" s="590"/>
      <c r="AE25" s="590"/>
      <c r="AF25" s="590"/>
      <c r="AG25" s="591"/>
      <c r="AH25" s="568"/>
      <c r="AI25" s="256"/>
      <c r="AJ25" s="256"/>
      <c r="AK25" s="256"/>
      <c r="AL25" s="256"/>
      <c r="AM25" s="257"/>
    </row>
    <row r="26" spans="3:39" ht="33.75" customHeight="1" x14ac:dyDescent="0.15">
      <c r="C26" s="472" t="s">
        <v>132</v>
      </c>
      <c r="D26" s="473"/>
      <c r="E26" s="473"/>
      <c r="F26" s="473"/>
      <c r="G26" s="473"/>
      <c r="H26" s="473"/>
      <c r="I26" s="473"/>
      <c r="J26" s="473"/>
      <c r="K26" s="473"/>
      <c r="L26" s="473"/>
      <c r="M26" s="473"/>
      <c r="N26" s="473"/>
      <c r="O26" s="473"/>
      <c r="P26" s="473"/>
      <c r="Q26" s="473"/>
      <c r="R26" s="473"/>
      <c r="S26" s="320"/>
      <c r="T26" s="321"/>
      <c r="U26" s="321"/>
      <c r="V26" s="321"/>
      <c r="W26" s="322"/>
      <c r="X26" s="537">
        <f>SUM(X16:AG25)</f>
        <v>0</v>
      </c>
      <c r="Y26" s="537"/>
      <c r="Z26" s="537"/>
      <c r="AA26" s="537"/>
      <c r="AB26" s="537"/>
      <c r="AC26" s="537"/>
      <c r="AD26" s="537"/>
      <c r="AE26" s="537"/>
      <c r="AF26" s="537"/>
      <c r="AG26" s="537"/>
      <c r="AH26" s="320"/>
      <c r="AI26" s="321"/>
      <c r="AJ26" s="321"/>
      <c r="AK26" s="321"/>
      <c r="AL26" s="321"/>
      <c r="AM26" s="438"/>
    </row>
    <row r="27" spans="3:39" ht="33.75" customHeight="1" thickBot="1" x14ac:dyDescent="0.2">
      <c r="C27" s="470" t="s">
        <v>131</v>
      </c>
      <c r="D27" s="471"/>
      <c r="E27" s="471"/>
      <c r="F27" s="471"/>
      <c r="G27" s="471"/>
      <c r="H27" s="471"/>
      <c r="I27" s="471"/>
      <c r="J27" s="471"/>
      <c r="K27" s="471"/>
      <c r="L27" s="471"/>
      <c r="M27" s="471"/>
      <c r="N27" s="471"/>
      <c r="O27" s="471"/>
      <c r="P27" s="471"/>
      <c r="Q27" s="471"/>
      <c r="R27" s="471"/>
      <c r="S27" s="439"/>
      <c r="T27" s="440"/>
      <c r="U27" s="440"/>
      <c r="V27" s="440"/>
      <c r="W27" s="462"/>
      <c r="X27" s="538">
        <f>X26*0.1</f>
        <v>0</v>
      </c>
      <c r="Y27" s="538"/>
      <c r="Z27" s="538"/>
      <c r="AA27" s="538"/>
      <c r="AB27" s="538"/>
      <c r="AC27" s="538"/>
      <c r="AD27" s="538"/>
      <c r="AE27" s="538"/>
      <c r="AF27" s="538"/>
      <c r="AG27" s="538"/>
      <c r="AH27" s="439"/>
      <c r="AI27" s="440"/>
      <c r="AJ27" s="440"/>
      <c r="AK27" s="440"/>
      <c r="AL27" s="440"/>
      <c r="AM27" s="441"/>
    </row>
    <row r="28" spans="3:39" ht="33.75" customHeight="1" thickTop="1" thickBot="1" x14ac:dyDescent="0.2">
      <c r="C28" s="468" t="s">
        <v>133</v>
      </c>
      <c r="D28" s="469"/>
      <c r="E28" s="469"/>
      <c r="F28" s="469"/>
      <c r="G28" s="469"/>
      <c r="H28" s="469"/>
      <c r="I28" s="469"/>
      <c r="J28" s="469"/>
      <c r="K28" s="469"/>
      <c r="L28" s="469"/>
      <c r="M28" s="469"/>
      <c r="N28" s="469"/>
      <c r="O28" s="469"/>
      <c r="P28" s="469"/>
      <c r="Q28" s="469"/>
      <c r="R28" s="469"/>
      <c r="S28" s="442"/>
      <c r="T28" s="443"/>
      <c r="U28" s="443"/>
      <c r="V28" s="443"/>
      <c r="W28" s="463"/>
      <c r="X28" s="539">
        <f>SUM(X26:AG27)</f>
        <v>0</v>
      </c>
      <c r="Y28" s="469"/>
      <c r="Z28" s="469"/>
      <c r="AA28" s="469"/>
      <c r="AB28" s="469"/>
      <c r="AC28" s="469"/>
      <c r="AD28" s="469"/>
      <c r="AE28" s="469"/>
      <c r="AF28" s="469"/>
      <c r="AG28" s="469"/>
      <c r="AH28" s="442"/>
      <c r="AI28" s="443"/>
      <c r="AJ28" s="443"/>
      <c r="AK28" s="443"/>
      <c r="AL28" s="443"/>
      <c r="AM28" s="444"/>
    </row>
  </sheetData>
  <mergeCells count="64">
    <mergeCell ref="A1:AN2"/>
    <mergeCell ref="C15:R15"/>
    <mergeCell ref="S15:W15"/>
    <mergeCell ref="X15:AG15"/>
    <mergeCell ref="AH15:AM15"/>
    <mergeCell ref="AE4:AF4"/>
    <mergeCell ref="AH4:AI4"/>
    <mergeCell ref="AK4:AL4"/>
    <mergeCell ref="D6:O6"/>
    <mergeCell ref="Z10:AL10"/>
    <mergeCell ref="Z12:AL12"/>
    <mergeCell ref="Z13:AL13"/>
    <mergeCell ref="S23:W23"/>
    <mergeCell ref="S24:W24"/>
    <mergeCell ref="D17:R17"/>
    <mergeCell ref="D18:R18"/>
    <mergeCell ref="D20:R20"/>
    <mergeCell ref="D21:R21"/>
    <mergeCell ref="D23:R23"/>
    <mergeCell ref="C22:R22"/>
    <mergeCell ref="S21:W21"/>
    <mergeCell ref="S22:W22"/>
    <mergeCell ref="S16:W16"/>
    <mergeCell ref="S17:W17"/>
    <mergeCell ref="S18:W18"/>
    <mergeCell ref="S19:W19"/>
    <mergeCell ref="S20:W20"/>
    <mergeCell ref="AH18:AM18"/>
    <mergeCell ref="C25:R25"/>
    <mergeCell ref="S25:W25"/>
    <mergeCell ref="X16:AG16"/>
    <mergeCell ref="X17:AG17"/>
    <mergeCell ref="X18:AG18"/>
    <mergeCell ref="X19:AG19"/>
    <mergeCell ref="X20:AG20"/>
    <mergeCell ref="X21:AG21"/>
    <mergeCell ref="X22:AG22"/>
    <mergeCell ref="X23:AG23"/>
    <mergeCell ref="X24:AG24"/>
    <mergeCell ref="X25:AG25"/>
    <mergeCell ref="D24:R24"/>
    <mergeCell ref="C16:R16"/>
    <mergeCell ref="C19:R19"/>
    <mergeCell ref="C28:R28"/>
    <mergeCell ref="S28:W28"/>
    <mergeCell ref="X28:AG28"/>
    <mergeCell ref="AH28:AM28"/>
    <mergeCell ref="AH16:AM16"/>
    <mergeCell ref="AH19:AM19"/>
    <mergeCell ref="AH22:AM22"/>
    <mergeCell ref="C26:R26"/>
    <mergeCell ref="S26:W26"/>
    <mergeCell ref="X26:AG26"/>
    <mergeCell ref="AH26:AM26"/>
    <mergeCell ref="AH17:AM17"/>
    <mergeCell ref="AH24:AM24"/>
    <mergeCell ref="AH23:AM23"/>
    <mergeCell ref="AH21:AM21"/>
    <mergeCell ref="AH20:AM20"/>
    <mergeCell ref="AH25:AM25"/>
    <mergeCell ref="C27:R27"/>
    <mergeCell ref="S27:W27"/>
    <mergeCell ref="X27:AG27"/>
    <mergeCell ref="AH27:AM27"/>
  </mergeCells>
  <phoneticPr fontId="4"/>
  <pageMargins left="0.23622047244094488" right="0.23622047244094488" top="0.43307086614173229" bottom="0.43307086614173229" header="0.23622047244094488" footer="0.23622047244094488"/>
  <pageSetup paperSize="9" orientation="portrait" r:id="rId1"/>
  <headerFooter>
    <oddHeader>&amp;R　別紙４</oddHeader>
    <oddFooter>&amp;R（2025.4.1）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4"/>
  <sheetViews>
    <sheetView view="pageLayout" topLeftCell="A37" zoomScaleNormal="100" workbookViewId="0">
      <selection activeCell="B10" sqref="B10:AM11"/>
    </sheetView>
  </sheetViews>
  <sheetFormatPr defaultColWidth="2.5" defaultRowHeight="18.75" customHeight="1" x14ac:dyDescent="0.15"/>
  <cols>
    <col min="1" max="1" width="2.5" style="1"/>
    <col min="2" max="2" width="2.5" style="1" customWidth="1"/>
    <col min="3" max="36" width="2.5" style="1"/>
    <col min="37" max="42" width="2.5" style="1" customWidth="1"/>
    <col min="43" max="43" width="2.625" style="1" customWidth="1"/>
    <col min="44" max="16384" width="2.5" style="1"/>
  </cols>
  <sheetData>
    <row r="1" spans="1:40" ht="13.5" customHeight="1" x14ac:dyDescent="0.15">
      <c r="A1" s="269" t="s">
        <v>338</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1"/>
    </row>
    <row r="2" spans="1:40" ht="13.5" customHeight="1" x14ac:dyDescent="0.15">
      <c r="A2" s="272"/>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4"/>
    </row>
    <row r="3" spans="1:40" ht="18.75" customHeight="1" x14ac:dyDescent="0.15">
      <c r="A3" s="15"/>
      <c r="B3" s="7"/>
      <c r="C3" s="7"/>
      <c r="D3" s="7"/>
      <c r="E3" s="7"/>
      <c r="F3" s="7"/>
      <c r="G3" s="7"/>
      <c r="H3" s="7"/>
      <c r="I3" s="7"/>
      <c r="J3" s="7"/>
      <c r="K3" s="7"/>
      <c r="L3" s="7"/>
      <c r="M3" s="7"/>
      <c r="N3" s="7"/>
      <c r="O3" s="7"/>
      <c r="P3" s="7"/>
      <c r="Q3" s="7"/>
      <c r="R3" s="7"/>
      <c r="S3" s="7"/>
      <c r="T3" s="7"/>
      <c r="U3" s="7"/>
      <c r="V3" s="7"/>
      <c r="W3" s="7"/>
      <c r="X3" s="8"/>
      <c r="Y3" s="8"/>
      <c r="Z3" s="8"/>
      <c r="AA3" s="8"/>
      <c r="AB3" s="8"/>
      <c r="AC3" s="7" t="s">
        <v>1</v>
      </c>
      <c r="AD3" s="7"/>
      <c r="AE3" s="7"/>
      <c r="AF3" s="7"/>
      <c r="AG3" s="7" t="s">
        <v>2</v>
      </c>
      <c r="AH3" s="7"/>
      <c r="AI3" s="7"/>
      <c r="AJ3" s="7" t="s">
        <v>3</v>
      </c>
      <c r="AK3" s="7"/>
      <c r="AL3" s="7"/>
      <c r="AM3" s="7" t="s">
        <v>4</v>
      </c>
      <c r="AN3" s="25"/>
    </row>
    <row r="4" spans="1:40" ht="18.75" customHeight="1" x14ac:dyDescent="0.15">
      <c r="A4" s="15"/>
      <c r="B4" s="7"/>
      <c r="C4" s="7" t="s">
        <v>5</v>
      </c>
      <c r="D4" s="7"/>
      <c r="E4" s="7"/>
      <c r="F4" s="7"/>
      <c r="G4" s="7" t="s">
        <v>7</v>
      </c>
      <c r="H4" s="7"/>
      <c r="I4" s="7"/>
      <c r="J4" s="7"/>
      <c r="K4" s="7"/>
      <c r="L4" s="7"/>
      <c r="M4" s="7"/>
      <c r="N4" s="7"/>
      <c r="O4" s="7"/>
      <c r="P4" s="7"/>
      <c r="Q4" s="7"/>
      <c r="R4" s="7"/>
      <c r="S4" s="7"/>
      <c r="T4" s="7"/>
      <c r="U4" s="7"/>
      <c r="V4" s="7"/>
      <c r="W4" s="7"/>
      <c r="X4" s="7"/>
      <c r="Y4" s="7"/>
      <c r="Z4" s="7"/>
      <c r="AA4" s="7"/>
      <c r="AB4" s="7"/>
      <c r="AC4" s="7"/>
      <c r="AD4" s="7"/>
      <c r="AE4" s="7"/>
      <c r="AF4" s="7"/>
      <c r="AG4" s="7"/>
      <c r="AH4" s="7"/>
      <c r="AI4" s="8"/>
      <c r="AJ4" s="8"/>
      <c r="AK4" s="8"/>
      <c r="AL4" s="8"/>
      <c r="AM4" s="8"/>
      <c r="AN4" s="25"/>
    </row>
    <row r="5" spans="1:40" ht="18.75" customHeight="1" x14ac:dyDescent="0.15">
      <c r="A5" s="15"/>
      <c r="B5" s="7"/>
      <c r="C5" s="7"/>
      <c r="D5" s="7"/>
      <c r="E5" s="7"/>
      <c r="F5" s="7"/>
      <c r="G5" s="7"/>
      <c r="H5" s="7"/>
      <c r="I5" s="7"/>
      <c r="J5" s="7"/>
      <c r="K5" s="7"/>
      <c r="L5" s="8"/>
      <c r="M5" s="8"/>
      <c r="N5" s="8"/>
      <c r="O5" s="8"/>
      <c r="P5" s="8"/>
      <c r="Q5" s="8"/>
      <c r="R5" s="8"/>
      <c r="S5" s="7"/>
      <c r="T5" s="7"/>
      <c r="U5" s="7"/>
      <c r="V5" s="7"/>
      <c r="W5" s="7"/>
      <c r="X5" s="7"/>
      <c r="Y5" s="7" t="s">
        <v>6</v>
      </c>
      <c r="Z5" s="75"/>
      <c r="AA5" s="279" t="str">
        <f>IF(入力ページ!U3="","",入力ページ!U3)</f>
        <v/>
      </c>
      <c r="AB5" s="279"/>
      <c r="AC5" s="279"/>
      <c r="AD5" s="279"/>
      <c r="AE5" s="279"/>
      <c r="AF5" s="279"/>
      <c r="AG5" s="279"/>
      <c r="AH5" s="279"/>
      <c r="AI5" s="279"/>
      <c r="AJ5" s="279"/>
      <c r="AK5" s="279"/>
      <c r="AL5" s="279"/>
      <c r="AM5" s="279"/>
      <c r="AN5" s="26"/>
    </row>
    <row r="6" spans="1:40" ht="18.75" customHeight="1" x14ac:dyDescent="0.15">
      <c r="A6" s="15"/>
      <c r="B6" s="7"/>
      <c r="C6" s="7"/>
      <c r="D6" s="7"/>
      <c r="E6" s="7"/>
      <c r="F6" s="7"/>
      <c r="G6" s="7"/>
      <c r="H6" s="7"/>
      <c r="I6" s="7"/>
      <c r="J6" s="7"/>
      <c r="K6" s="7"/>
      <c r="L6" s="8"/>
      <c r="M6" s="8"/>
      <c r="N6" s="8"/>
      <c r="O6" s="8"/>
      <c r="P6" s="8"/>
      <c r="Q6" s="8"/>
      <c r="R6" s="8"/>
      <c r="S6" s="7" t="s">
        <v>11</v>
      </c>
      <c r="T6" s="7"/>
      <c r="U6" s="7"/>
      <c r="V6" s="7"/>
      <c r="W6" s="7" t="s">
        <v>9</v>
      </c>
      <c r="X6" s="7"/>
      <c r="Y6" s="7" t="s">
        <v>8</v>
      </c>
      <c r="Z6" s="8"/>
      <c r="AA6" s="278" t="str">
        <f>IF(入力ページ!U4="","",入力ページ!U4)</f>
        <v/>
      </c>
      <c r="AB6" s="278"/>
      <c r="AC6" s="278"/>
      <c r="AD6" s="278"/>
      <c r="AE6" s="278"/>
      <c r="AF6" s="278"/>
      <c r="AG6" s="278"/>
      <c r="AH6" s="278"/>
      <c r="AI6" s="278"/>
      <c r="AJ6" s="278"/>
      <c r="AK6" s="278"/>
      <c r="AL6" s="278"/>
      <c r="AM6" s="278"/>
      <c r="AN6" s="77"/>
    </row>
    <row r="7" spans="1:40" ht="18.75" customHeight="1" x14ac:dyDescent="0.15">
      <c r="A7" s="15"/>
      <c r="B7" s="7"/>
      <c r="C7" s="7"/>
      <c r="D7" s="7"/>
      <c r="E7" s="7"/>
      <c r="F7" s="7"/>
      <c r="G7" s="7"/>
      <c r="H7" s="7"/>
      <c r="I7" s="7"/>
      <c r="J7" s="7"/>
      <c r="K7" s="7"/>
      <c r="L7" s="7"/>
      <c r="M7" s="7"/>
      <c r="N7" s="7"/>
      <c r="O7" s="7"/>
      <c r="P7" s="7"/>
      <c r="Q7" s="7"/>
      <c r="R7" s="7"/>
      <c r="S7" s="7"/>
      <c r="T7" s="7"/>
      <c r="U7" s="7"/>
      <c r="V7" s="7"/>
      <c r="W7" s="7"/>
      <c r="X7" s="7"/>
      <c r="Y7" s="7"/>
      <c r="Z7" s="73"/>
      <c r="AA7" s="73"/>
      <c r="AB7" s="73"/>
      <c r="AC7" s="73"/>
      <c r="AD7" s="73"/>
      <c r="AE7" s="73"/>
      <c r="AF7" s="73"/>
      <c r="AG7" s="73"/>
      <c r="AH7" s="73"/>
      <c r="AI7" s="73"/>
      <c r="AJ7" s="73"/>
      <c r="AK7" s="73"/>
      <c r="AL7" s="73"/>
      <c r="AM7" s="73"/>
      <c r="AN7" s="25"/>
    </row>
    <row r="8" spans="1:40" ht="18.75" customHeight="1" x14ac:dyDescent="0.15">
      <c r="A8" s="15"/>
      <c r="B8" s="7"/>
      <c r="C8" s="7"/>
      <c r="D8" s="7"/>
      <c r="E8" s="7"/>
      <c r="F8" s="7"/>
      <c r="G8" s="7"/>
      <c r="H8" s="7"/>
      <c r="I8" s="7"/>
      <c r="J8" s="7"/>
      <c r="K8" s="7"/>
      <c r="L8" s="7"/>
      <c r="M8" s="7"/>
      <c r="N8" s="7"/>
      <c r="O8" s="7"/>
      <c r="P8" s="8"/>
      <c r="Q8" s="8"/>
      <c r="R8" s="8"/>
      <c r="S8" s="7"/>
      <c r="T8" s="7"/>
      <c r="U8" s="7"/>
      <c r="V8" s="7"/>
      <c r="W8" s="7" t="s">
        <v>12</v>
      </c>
      <c r="X8" s="7"/>
      <c r="Y8" s="7" t="s">
        <v>13</v>
      </c>
      <c r="Z8" s="8"/>
      <c r="AA8" s="74" t="str">
        <f>IF(入力ページ!U6="","",入力ページ!U6)&amp;"　　㊞"</f>
        <v>　　㊞</v>
      </c>
      <c r="AB8" s="74"/>
      <c r="AC8" s="74"/>
      <c r="AD8" s="74"/>
      <c r="AE8" s="74"/>
      <c r="AF8" s="74"/>
      <c r="AG8" s="74"/>
      <c r="AH8" s="74"/>
      <c r="AI8" s="74"/>
      <c r="AJ8" s="74"/>
      <c r="AK8" s="74"/>
      <c r="AL8" s="74"/>
      <c r="AM8" s="74"/>
      <c r="AN8" s="25"/>
    </row>
    <row r="9" spans="1:40" ht="18.75" customHeight="1" x14ac:dyDescent="0.15">
      <c r="A9" s="15"/>
      <c r="B9" s="7"/>
      <c r="C9" s="7"/>
      <c r="D9" s="7"/>
      <c r="E9" s="7"/>
      <c r="F9" s="7"/>
      <c r="G9" s="7"/>
      <c r="H9" s="7"/>
      <c r="I9" s="7"/>
      <c r="J9" s="7"/>
      <c r="K9" s="7"/>
      <c r="L9" s="7"/>
      <c r="M9" s="7"/>
      <c r="N9" s="7"/>
      <c r="O9" s="7"/>
      <c r="P9" s="7"/>
      <c r="Q9" s="7"/>
      <c r="R9" s="7"/>
      <c r="S9" s="7"/>
      <c r="T9" s="7"/>
      <c r="U9" s="7"/>
      <c r="V9" s="7"/>
      <c r="W9" s="7"/>
      <c r="X9" s="7"/>
      <c r="Y9" s="7"/>
      <c r="Z9" s="74"/>
      <c r="AA9" s="74"/>
      <c r="AB9" s="74"/>
      <c r="AC9" s="74"/>
      <c r="AD9" s="74"/>
      <c r="AE9" s="74"/>
      <c r="AF9" s="74"/>
      <c r="AG9" s="74"/>
      <c r="AH9" s="74"/>
      <c r="AI9" s="74"/>
      <c r="AJ9" s="74"/>
      <c r="AK9" s="74"/>
      <c r="AL9" s="74"/>
      <c r="AM9" s="74"/>
      <c r="AN9" s="25"/>
    </row>
    <row r="10" spans="1:40" ht="18.75" customHeight="1" x14ac:dyDescent="0.15">
      <c r="A10" s="15"/>
      <c r="B10" s="606" t="s">
        <v>352</v>
      </c>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6"/>
      <c r="AM10" s="606"/>
      <c r="AN10" s="25"/>
    </row>
    <row r="11" spans="1:40" ht="18.75" customHeight="1" x14ac:dyDescent="0.15">
      <c r="A11" s="15"/>
      <c r="B11" s="606"/>
      <c r="C11" s="606"/>
      <c r="D11" s="606"/>
      <c r="E11" s="606"/>
      <c r="F11" s="606"/>
      <c r="G11" s="606"/>
      <c r="H11" s="606"/>
      <c r="I11" s="606"/>
      <c r="J11" s="606"/>
      <c r="K11" s="606"/>
      <c r="L11" s="606"/>
      <c r="M11" s="606"/>
      <c r="N11" s="606"/>
      <c r="O11" s="606"/>
      <c r="P11" s="606"/>
      <c r="Q11" s="606"/>
      <c r="R11" s="606"/>
      <c r="S11" s="606"/>
      <c r="T11" s="606"/>
      <c r="U11" s="606"/>
      <c r="V11" s="606"/>
      <c r="W11" s="606"/>
      <c r="X11" s="606"/>
      <c r="Y11" s="606"/>
      <c r="Z11" s="606"/>
      <c r="AA11" s="606"/>
      <c r="AB11" s="606"/>
      <c r="AC11" s="606"/>
      <c r="AD11" s="606"/>
      <c r="AE11" s="606"/>
      <c r="AF11" s="606"/>
      <c r="AG11" s="606"/>
      <c r="AH11" s="606"/>
      <c r="AI11" s="606"/>
      <c r="AJ11" s="606"/>
      <c r="AK11" s="606"/>
      <c r="AL11" s="606"/>
      <c r="AM11" s="606"/>
      <c r="AN11" s="25"/>
    </row>
    <row r="12" spans="1:40" ht="18.75" customHeight="1" thickBot="1" x14ac:dyDescent="0.2">
      <c r="A12" s="15"/>
      <c r="B12" s="7">
        <v>1</v>
      </c>
      <c r="C12" s="7"/>
      <c r="D12" s="27" t="s">
        <v>16</v>
      </c>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8"/>
      <c r="AJ12" s="8"/>
      <c r="AK12" s="8"/>
      <c r="AL12" s="8"/>
      <c r="AM12" s="8"/>
      <c r="AN12" s="25"/>
    </row>
    <row r="13" spans="1:40" ht="18.75" customHeight="1" x14ac:dyDescent="0.15">
      <c r="A13" s="15"/>
      <c r="B13" s="3" t="s">
        <v>17</v>
      </c>
      <c r="C13" s="4"/>
      <c r="D13" s="4"/>
      <c r="E13" s="4"/>
      <c r="F13" s="4"/>
      <c r="G13" s="4"/>
      <c r="H13" s="4"/>
      <c r="I13" s="4"/>
      <c r="J13" s="4"/>
      <c r="K13" s="4"/>
      <c r="L13" s="4"/>
      <c r="M13" s="4"/>
      <c r="N13" s="286" t="str">
        <f>IF(入力ページ!U14="","",入力ページ!U14)</f>
        <v/>
      </c>
      <c r="O13" s="287"/>
      <c r="P13" s="287"/>
      <c r="Q13" s="287"/>
      <c r="R13" s="287"/>
      <c r="S13" s="287"/>
      <c r="T13" s="287"/>
      <c r="U13" s="287"/>
      <c r="V13" s="287"/>
      <c r="W13" s="287"/>
      <c r="X13" s="287"/>
      <c r="Y13" s="287"/>
      <c r="Z13" s="287"/>
      <c r="AA13" s="287"/>
      <c r="AB13" s="287"/>
      <c r="AC13" s="287"/>
      <c r="AD13" s="288"/>
      <c r="AE13" s="280" t="s">
        <v>22</v>
      </c>
      <c r="AF13" s="281"/>
      <c r="AG13" s="4"/>
      <c r="AH13" s="4"/>
      <c r="AI13" s="5"/>
      <c r="AJ13" s="5"/>
      <c r="AK13" s="5"/>
      <c r="AL13" s="5"/>
      <c r="AM13" s="6"/>
      <c r="AN13" s="25"/>
    </row>
    <row r="14" spans="1:40" ht="18.75" customHeight="1" x14ac:dyDescent="0.15">
      <c r="A14" s="15"/>
      <c r="B14" s="628" t="s">
        <v>341</v>
      </c>
      <c r="C14" s="426"/>
      <c r="D14" s="426"/>
      <c r="E14" s="426"/>
      <c r="F14" s="426"/>
      <c r="G14" s="426"/>
      <c r="H14" s="426"/>
      <c r="I14" s="426"/>
      <c r="J14" s="426"/>
      <c r="K14" s="426"/>
      <c r="L14" s="426"/>
      <c r="M14" s="629"/>
      <c r="N14" s="618" t="s">
        <v>20</v>
      </c>
      <c r="O14" s="619"/>
      <c r="P14" s="619"/>
      <c r="Q14" s="612" t="str">
        <f>IF(入力ページ!U15="","",入力ページ!U15)</f>
        <v/>
      </c>
      <c r="R14" s="613"/>
      <c r="S14" s="613"/>
      <c r="T14" s="613"/>
      <c r="U14" s="613"/>
      <c r="V14" s="613"/>
      <c r="W14" s="614"/>
      <c r="X14" s="618" t="s">
        <v>21</v>
      </c>
      <c r="Y14" s="625"/>
      <c r="Z14" s="621" t="str">
        <f>IF(入力ページ!U16="","",入力ページ!U16)</f>
        <v/>
      </c>
      <c r="AA14" s="622"/>
      <c r="AB14" s="623"/>
      <c r="AC14" s="621" t="s">
        <v>21</v>
      </c>
      <c r="AD14" s="623"/>
      <c r="AE14" s="282"/>
      <c r="AF14" s="283"/>
      <c r="AG14" s="7"/>
      <c r="AH14" s="7"/>
      <c r="AI14" s="8"/>
      <c r="AJ14" s="8"/>
      <c r="AK14" s="8"/>
      <c r="AL14" s="8"/>
      <c r="AM14" s="9"/>
      <c r="AN14" s="25"/>
    </row>
    <row r="15" spans="1:40" ht="18.75" customHeight="1" x14ac:dyDescent="0.15">
      <c r="A15" s="15"/>
      <c r="B15" s="630"/>
      <c r="C15" s="321"/>
      <c r="D15" s="321"/>
      <c r="E15" s="321"/>
      <c r="F15" s="321"/>
      <c r="G15" s="321"/>
      <c r="H15" s="321"/>
      <c r="I15" s="321"/>
      <c r="J15" s="321"/>
      <c r="K15" s="321"/>
      <c r="L15" s="321"/>
      <c r="M15" s="322"/>
      <c r="N15" s="284"/>
      <c r="O15" s="620"/>
      <c r="P15" s="620"/>
      <c r="Q15" s="615"/>
      <c r="R15" s="616"/>
      <c r="S15" s="616"/>
      <c r="T15" s="616"/>
      <c r="U15" s="616"/>
      <c r="V15" s="616"/>
      <c r="W15" s="617"/>
      <c r="X15" s="282"/>
      <c r="Y15" s="283"/>
      <c r="Z15" s="369"/>
      <c r="AA15" s="370"/>
      <c r="AB15" s="624"/>
      <c r="AC15" s="369"/>
      <c r="AD15" s="624"/>
      <c r="AE15" s="284"/>
      <c r="AF15" s="285"/>
      <c r="AG15" s="7"/>
      <c r="AH15" s="7"/>
      <c r="AI15" s="8"/>
      <c r="AJ15" s="8"/>
      <c r="AK15" s="8"/>
      <c r="AL15" s="8"/>
      <c r="AM15" s="9"/>
      <c r="AN15" s="25"/>
    </row>
    <row r="16" spans="1:40" ht="18.75" customHeight="1" thickBot="1" x14ac:dyDescent="0.2">
      <c r="A16" s="15"/>
      <c r="B16" s="34" t="s">
        <v>19</v>
      </c>
      <c r="C16" s="22"/>
      <c r="D16" s="22"/>
      <c r="E16" s="22"/>
      <c r="F16" s="22"/>
      <c r="G16" s="22"/>
      <c r="H16" s="22"/>
      <c r="I16" s="22"/>
      <c r="J16" s="22"/>
      <c r="K16" s="22"/>
      <c r="L16" s="22"/>
      <c r="M16" s="22"/>
      <c r="N16" s="289" t="str">
        <f>IF(入力ページ!U24="","",入力ページ!U24)</f>
        <v/>
      </c>
      <c r="O16" s="290"/>
      <c r="P16" s="290"/>
      <c r="Q16" s="290"/>
      <c r="R16" s="290"/>
      <c r="S16" s="290"/>
      <c r="T16" s="290"/>
      <c r="U16" s="290"/>
      <c r="V16" s="290"/>
      <c r="W16" s="611"/>
      <c r="X16" s="626"/>
      <c r="Y16" s="627"/>
      <c r="Z16" s="289" t="str">
        <f>IF(N16="有",入力ページ!U25,"")</f>
        <v/>
      </c>
      <c r="AA16" s="290"/>
      <c r="AB16" s="611"/>
      <c r="AC16" s="67" t="s">
        <v>21</v>
      </c>
      <c r="AD16" s="22"/>
      <c r="AE16" s="68" t="s">
        <v>23</v>
      </c>
      <c r="AF16" s="69"/>
      <c r="AG16" s="289" t="str">
        <f>IF(N16="有",入力ページ!U26,"")</f>
        <v/>
      </c>
      <c r="AH16" s="290"/>
      <c r="AI16" s="290"/>
      <c r="AJ16" s="290"/>
      <c r="AK16" s="290"/>
      <c r="AL16" s="23" t="s">
        <v>24</v>
      </c>
      <c r="AM16" s="24"/>
      <c r="AN16" s="25"/>
    </row>
    <row r="17" spans="1:43" ht="18.75" customHeight="1" thickBot="1" x14ac:dyDescent="0.2">
      <c r="A17" s="15"/>
      <c r="B17" s="7">
        <v>2</v>
      </c>
      <c r="C17" s="7"/>
      <c r="D17" s="89" t="s">
        <v>282</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8"/>
      <c r="AJ17" s="8"/>
      <c r="AK17" s="8"/>
      <c r="AL17" s="8"/>
      <c r="AM17" s="8"/>
      <c r="AN17" s="25"/>
    </row>
    <row r="18" spans="1:43" ht="18.75" customHeight="1" thickBot="1" x14ac:dyDescent="0.2">
      <c r="A18" s="15"/>
      <c r="B18" s="297" t="str">
        <f>IF(入力ページ!U27="","",入力ページ!U27)</f>
        <v/>
      </c>
      <c r="C18" s="298"/>
      <c r="D18" s="298"/>
      <c r="E18" s="298"/>
      <c r="F18" s="298"/>
      <c r="G18" s="298"/>
      <c r="H18" s="298"/>
      <c r="I18" s="70" t="s">
        <v>190</v>
      </c>
      <c r="J18" s="299" t="str">
        <f>IF(入力ページ!AE27="","",入力ページ!AE27)</f>
        <v/>
      </c>
      <c r="K18" s="299"/>
      <c r="L18" s="299"/>
      <c r="M18" s="299"/>
      <c r="N18" s="299"/>
      <c r="O18" s="299"/>
      <c r="P18" s="299"/>
      <c r="Q18" s="300"/>
      <c r="R18" s="7"/>
      <c r="S18" s="7"/>
      <c r="T18" s="7"/>
      <c r="U18" s="7"/>
      <c r="V18" s="7"/>
      <c r="W18" s="7"/>
      <c r="X18" s="7"/>
      <c r="Y18" s="7"/>
      <c r="Z18" s="7"/>
      <c r="AA18" s="7"/>
      <c r="AB18" s="7"/>
      <c r="AC18" s="7"/>
      <c r="AD18" s="7"/>
      <c r="AE18" s="7"/>
      <c r="AF18" s="7"/>
      <c r="AG18" s="7"/>
      <c r="AH18" s="7"/>
      <c r="AI18" s="8"/>
      <c r="AJ18" s="8"/>
      <c r="AK18" s="8"/>
      <c r="AL18" s="8"/>
      <c r="AM18" s="8"/>
      <c r="AN18" s="25"/>
    </row>
    <row r="19" spans="1:43" ht="18.75" customHeight="1" thickBot="1" x14ac:dyDescent="0.2">
      <c r="A19" s="15"/>
      <c r="B19" s="7">
        <v>3</v>
      </c>
      <c r="C19" s="7"/>
      <c r="D19" s="89" t="s">
        <v>283</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8"/>
      <c r="AJ19" s="8"/>
      <c r="AK19" s="8"/>
      <c r="AL19" s="8"/>
      <c r="AM19" s="8"/>
      <c r="AN19" s="25"/>
      <c r="AQ19" s="8"/>
    </row>
    <row r="20" spans="1:43" ht="18.75" customHeight="1" x14ac:dyDescent="0.15">
      <c r="A20" s="15"/>
      <c r="B20" s="609" t="s">
        <v>280</v>
      </c>
      <c r="C20" s="287"/>
      <c r="D20" s="287"/>
      <c r="E20" s="287"/>
      <c r="F20" s="287"/>
      <c r="G20" s="287"/>
      <c r="H20" s="287"/>
      <c r="I20" s="287"/>
      <c r="J20" s="287"/>
      <c r="K20" s="287"/>
      <c r="L20" s="287"/>
      <c r="M20" s="288"/>
      <c r="N20" s="310">
        <f>IF(入力ページ!BM20="","",入力ページ!BM20)</f>
        <v>0</v>
      </c>
      <c r="O20" s="311"/>
      <c r="P20" s="311"/>
      <c r="Q20" s="311"/>
      <c r="R20" s="311"/>
      <c r="S20" s="311"/>
      <c r="T20" s="311"/>
      <c r="U20" s="311"/>
      <c r="V20" s="311"/>
      <c r="W20" s="311"/>
      <c r="X20" s="19" t="s">
        <v>27</v>
      </c>
      <c r="Y20" s="38"/>
      <c r="AD20" s="7"/>
      <c r="AE20" s="7"/>
      <c r="AF20" s="7"/>
      <c r="AG20" s="7"/>
      <c r="AH20" s="7"/>
      <c r="AI20" s="8"/>
      <c r="AJ20" s="8"/>
      <c r="AK20" s="8"/>
      <c r="AL20" s="8"/>
      <c r="AM20" s="8"/>
      <c r="AN20" s="25"/>
      <c r="AQ20" s="8"/>
    </row>
    <row r="21" spans="1:43" ht="18.75" customHeight="1" thickBot="1" x14ac:dyDescent="0.2">
      <c r="A21" s="15"/>
      <c r="B21" s="610" t="s">
        <v>284</v>
      </c>
      <c r="C21" s="290"/>
      <c r="D21" s="290"/>
      <c r="E21" s="290"/>
      <c r="F21" s="290"/>
      <c r="G21" s="290"/>
      <c r="H21" s="290"/>
      <c r="I21" s="290"/>
      <c r="J21" s="290"/>
      <c r="K21" s="290"/>
      <c r="L21" s="290"/>
      <c r="M21" s="611"/>
      <c r="N21" s="312">
        <f>IF(入力ページ!BM20="","",入力ページ!BM20)</f>
        <v>0</v>
      </c>
      <c r="O21" s="313"/>
      <c r="P21" s="313"/>
      <c r="Q21" s="313"/>
      <c r="R21" s="313"/>
      <c r="S21" s="313"/>
      <c r="T21" s="313"/>
      <c r="U21" s="313"/>
      <c r="V21" s="313"/>
      <c r="W21" s="313"/>
      <c r="X21" s="11" t="s">
        <v>27</v>
      </c>
      <c r="Y21" s="31"/>
      <c r="AD21" s="7"/>
      <c r="AE21" s="7"/>
      <c r="AF21" s="7"/>
      <c r="AG21" s="7"/>
      <c r="AH21" s="7"/>
      <c r="AI21" s="8"/>
      <c r="AJ21" s="8"/>
      <c r="AK21" s="8"/>
      <c r="AL21" s="8"/>
      <c r="AM21" s="8"/>
      <c r="AN21" s="25"/>
      <c r="AQ21" s="8"/>
    </row>
    <row r="22" spans="1:43" ht="18.75" customHeight="1" thickBot="1" x14ac:dyDescent="0.2">
      <c r="A22" s="15"/>
      <c r="B22" s="7">
        <v>5</v>
      </c>
      <c r="C22" s="7"/>
      <c r="D22" s="7" t="s">
        <v>28</v>
      </c>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8"/>
      <c r="AJ22" s="8"/>
      <c r="AK22" s="8"/>
      <c r="AL22" s="8"/>
      <c r="AM22" s="8"/>
      <c r="AN22" s="25"/>
      <c r="AQ22" s="8"/>
    </row>
    <row r="23" spans="1:43" ht="18.75" customHeight="1" x14ac:dyDescent="0.15">
      <c r="A23" s="15"/>
      <c r="B23" s="37" t="s">
        <v>29</v>
      </c>
      <c r="C23" s="307" t="s">
        <v>30</v>
      </c>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9"/>
      <c r="AN23" s="25"/>
      <c r="AQ23" s="8"/>
    </row>
    <row r="24" spans="1:43" ht="22.5" customHeight="1" x14ac:dyDescent="0.15">
      <c r="A24" s="15"/>
      <c r="B24" s="20"/>
      <c r="C24" s="12" t="s">
        <v>32</v>
      </c>
      <c r="D24" s="35" t="s">
        <v>267</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8"/>
      <c r="AJ24" s="18"/>
      <c r="AK24" s="18"/>
      <c r="AL24" s="18"/>
      <c r="AM24" s="30"/>
      <c r="AN24" s="25"/>
      <c r="AQ24" s="90"/>
    </row>
    <row r="25" spans="1:43" ht="22.5" customHeight="1" x14ac:dyDescent="0.15">
      <c r="A25" s="15"/>
      <c r="B25" s="20"/>
      <c r="C25" s="12" t="s">
        <v>31</v>
      </c>
      <c r="D25" s="35" t="s">
        <v>268</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8"/>
      <c r="AJ25" s="18"/>
      <c r="AK25" s="18"/>
      <c r="AL25" s="18"/>
      <c r="AM25" s="30"/>
      <c r="AN25" s="25"/>
      <c r="AQ25" s="90"/>
    </row>
    <row r="26" spans="1:43" ht="22.5" customHeight="1" x14ac:dyDescent="0.15">
      <c r="A26" s="15"/>
      <c r="B26" s="20"/>
      <c r="C26" s="12" t="s">
        <v>33</v>
      </c>
      <c r="D26" s="301" t="s">
        <v>269</v>
      </c>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2"/>
      <c r="AN26" s="25"/>
      <c r="AQ26" s="90"/>
    </row>
    <row r="27" spans="1:43" ht="22.5" customHeight="1" x14ac:dyDescent="0.15">
      <c r="A27" s="15"/>
      <c r="B27" s="20"/>
      <c r="C27" s="12" t="s">
        <v>210</v>
      </c>
      <c r="D27" s="13" t="s">
        <v>331</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8"/>
      <c r="AJ27" s="18"/>
      <c r="AK27" s="18"/>
      <c r="AL27" s="18"/>
      <c r="AM27" s="30"/>
      <c r="AN27" s="25"/>
      <c r="AQ27" s="90"/>
    </row>
    <row r="28" spans="1:43" ht="22.5" customHeight="1" x14ac:dyDescent="0.15">
      <c r="A28" s="15"/>
      <c r="B28" s="20"/>
      <c r="C28" s="12" t="s">
        <v>34</v>
      </c>
      <c r="D28" s="35" t="s">
        <v>270</v>
      </c>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8"/>
      <c r="AJ28" s="18"/>
      <c r="AK28" s="18"/>
      <c r="AL28" s="18"/>
      <c r="AM28" s="30"/>
      <c r="AN28" s="25"/>
      <c r="AQ28" s="90"/>
    </row>
    <row r="29" spans="1:43" ht="22.5" customHeight="1" x14ac:dyDescent="0.15">
      <c r="A29" s="15"/>
      <c r="B29" s="20"/>
      <c r="C29" s="12" t="s">
        <v>35</v>
      </c>
      <c r="D29" s="35" t="s">
        <v>271</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8"/>
      <c r="AJ29" s="18"/>
      <c r="AK29" s="18"/>
      <c r="AL29" s="18"/>
      <c r="AM29" s="30"/>
      <c r="AN29" s="25"/>
      <c r="AQ29" s="90"/>
    </row>
    <row r="30" spans="1:43" ht="22.5" customHeight="1" x14ac:dyDescent="0.15">
      <c r="A30" s="15"/>
      <c r="B30" s="20"/>
      <c r="C30" s="12" t="s">
        <v>36</v>
      </c>
      <c r="D30" s="35" t="s">
        <v>272</v>
      </c>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8"/>
      <c r="AJ30" s="18"/>
      <c r="AK30" s="18"/>
      <c r="AL30" s="18"/>
      <c r="AM30" s="30"/>
      <c r="AN30" s="25"/>
      <c r="AQ30" s="90"/>
    </row>
    <row r="31" spans="1:43" ht="22.5" customHeight="1" x14ac:dyDescent="0.15">
      <c r="A31" s="15"/>
      <c r="B31" s="20"/>
      <c r="C31" s="12" t="s">
        <v>37</v>
      </c>
      <c r="D31" s="35" t="s">
        <v>273</v>
      </c>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8"/>
      <c r="AJ31" s="18"/>
      <c r="AK31" s="18"/>
      <c r="AL31" s="18"/>
      <c r="AM31" s="30"/>
      <c r="AN31" s="25"/>
      <c r="AQ31" s="90"/>
    </row>
    <row r="32" spans="1:43" ht="22.5" customHeight="1" x14ac:dyDescent="0.15">
      <c r="A32" s="15"/>
      <c r="B32" s="20"/>
      <c r="C32" s="12" t="s">
        <v>38</v>
      </c>
      <c r="D32" s="35" t="s">
        <v>274</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8"/>
      <c r="AJ32" s="18"/>
      <c r="AK32" s="18"/>
      <c r="AL32" s="18"/>
      <c r="AM32" s="30"/>
      <c r="AN32" s="25"/>
      <c r="AQ32" s="90"/>
    </row>
    <row r="33" spans="1:43" ht="22.5" customHeight="1" x14ac:dyDescent="0.15">
      <c r="A33" s="15"/>
      <c r="B33" s="20"/>
      <c r="C33" s="12" t="s">
        <v>39</v>
      </c>
      <c r="D33" s="35" t="s">
        <v>275</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8"/>
      <c r="AJ33" s="18"/>
      <c r="AK33" s="18"/>
      <c r="AL33" s="18"/>
      <c r="AM33" s="30"/>
      <c r="AN33" s="25"/>
      <c r="AQ33" s="90"/>
    </row>
    <row r="34" spans="1:43" ht="22.5" customHeight="1" x14ac:dyDescent="0.15">
      <c r="A34" s="15"/>
      <c r="B34" s="20"/>
      <c r="C34" s="12" t="s">
        <v>40</v>
      </c>
      <c r="D34" s="35" t="s">
        <v>276</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8"/>
      <c r="AJ34" s="18"/>
      <c r="AK34" s="18"/>
      <c r="AL34" s="18"/>
      <c r="AM34" s="30"/>
      <c r="AN34" s="25"/>
      <c r="AQ34" s="90"/>
    </row>
    <row r="35" spans="1:43" ht="22.5" customHeight="1" x14ac:dyDescent="0.15">
      <c r="A35" s="15"/>
      <c r="B35" s="20"/>
      <c r="C35" s="12" t="s">
        <v>41</v>
      </c>
      <c r="D35" s="303" t="s">
        <v>277</v>
      </c>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4"/>
      <c r="AN35" s="25"/>
      <c r="AQ35" s="90"/>
    </row>
    <row r="36" spans="1:43" ht="22.5" customHeight="1" x14ac:dyDescent="0.15">
      <c r="A36" s="15"/>
      <c r="B36" s="20"/>
      <c r="C36" s="12" t="s">
        <v>42</v>
      </c>
      <c r="D36" s="305" t="s">
        <v>346</v>
      </c>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6"/>
      <c r="AN36" s="25"/>
      <c r="AQ36" s="90"/>
    </row>
    <row r="37" spans="1:43" ht="45" customHeight="1" x14ac:dyDescent="0.15">
      <c r="A37" s="15"/>
      <c r="B37" s="20"/>
      <c r="C37" s="12" t="s">
        <v>43</v>
      </c>
      <c r="D37" s="607" t="s">
        <v>351</v>
      </c>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607"/>
      <c r="AI37" s="607"/>
      <c r="AJ37" s="607"/>
      <c r="AK37" s="607"/>
      <c r="AL37" s="607"/>
      <c r="AM37" s="608"/>
      <c r="AN37" s="25"/>
      <c r="AQ37" s="90"/>
    </row>
    <row r="38" spans="1:43" ht="22.5" customHeight="1" x14ac:dyDescent="0.15">
      <c r="A38" s="15"/>
      <c r="B38" s="20"/>
      <c r="C38" s="12" t="s">
        <v>44</v>
      </c>
      <c r="D38" s="35" t="s">
        <v>278</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8"/>
      <c r="AJ38" s="18"/>
      <c r="AK38" s="18"/>
      <c r="AL38" s="18"/>
      <c r="AM38" s="30"/>
      <c r="AN38" s="25"/>
      <c r="AQ38" s="90"/>
    </row>
    <row r="39" spans="1:43" ht="22.5" customHeight="1" x14ac:dyDescent="0.15">
      <c r="A39" s="15"/>
      <c r="B39" s="20"/>
      <c r="C39" s="12" t="s">
        <v>45</v>
      </c>
      <c r="D39" s="35" t="s">
        <v>279</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8"/>
      <c r="AJ39" s="18"/>
      <c r="AK39" s="18"/>
      <c r="AL39" s="18"/>
      <c r="AM39" s="30"/>
      <c r="AN39" s="25"/>
      <c r="AQ39" s="90"/>
    </row>
    <row r="40" spans="1:43" ht="22.5" customHeight="1" thickBot="1" x14ac:dyDescent="0.2">
      <c r="A40" s="15"/>
      <c r="B40" s="34"/>
      <c r="C40" s="67" t="s">
        <v>46</v>
      </c>
      <c r="D40" s="36" t="s">
        <v>57</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3"/>
      <c r="AJ40" s="23"/>
      <c r="AK40" s="23"/>
      <c r="AL40" s="23"/>
      <c r="AM40" s="24"/>
      <c r="AN40" s="25"/>
      <c r="AQ40" s="90"/>
    </row>
    <row r="41" spans="1:43" ht="18.75" customHeight="1" x14ac:dyDescent="0.15">
      <c r="A41" s="16"/>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8"/>
      <c r="AJ41" s="28"/>
      <c r="AK41" s="28"/>
      <c r="AL41" s="28"/>
      <c r="AM41" s="28"/>
      <c r="AN41" s="29"/>
      <c r="AQ41" s="8"/>
    </row>
    <row r="42" spans="1:43" ht="14.25"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8"/>
      <c r="AJ42" s="8"/>
      <c r="AK42" s="8"/>
      <c r="AL42" s="8"/>
      <c r="AM42" s="8"/>
      <c r="AN42" s="8"/>
    </row>
    <row r="43" spans="1:43" ht="14.25" x14ac:dyDescent="0.1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8"/>
      <c r="AJ43" s="8"/>
      <c r="AK43" s="8"/>
      <c r="AL43" s="8"/>
      <c r="AM43" s="8"/>
      <c r="AN43" s="8"/>
    </row>
    <row r="44" spans="1:43" ht="14.25"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8"/>
      <c r="AJ44" s="8"/>
      <c r="AK44" s="8"/>
      <c r="AL44" s="8"/>
      <c r="AM44" s="8"/>
      <c r="AN44" s="8"/>
    </row>
    <row r="45" spans="1:43" ht="14.25"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8"/>
      <c r="AJ45" s="8"/>
      <c r="AK45" s="8"/>
      <c r="AL45" s="8"/>
      <c r="AM45" s="8"/>
      <c r="AN45" s="8"/>
    </row>
    <row r="46" spans="1:43" ht="14.25"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8"/>
      <c r="AJ46" s="8"/>
      <c r="AK46" s="8"/>
      <c r="AL46" s="8"/>
      <c r="AM46" s="8"/>
      <c r="AN46" s="8"/>
    </row>
    <row r="47" spans="1:43" ht="14.25"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8"/>
      <c r="AJ47" s="8"/>
      <c r="AK47" s="8"/>
      <c r="AL47" s="8"/>
      <c r="AM47" s="8"/>
      <c r="AN47" s="8"/>
    </row>
    <row r="48" spans="1:43" ht="14.25"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8"/>
      <c r="AJ48" s="8"/>
      <c r="AK48" s="8"/>
      <c r="AL48" s="8"/>
      <c r="AM48" s="8"/>
      <c r="AN48" s="8"/>
    </row>
    <row r="49" spans="1:40" ht="14.25"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8"/>
      <c r="AJ49" s="8"/>
      <c r="AK49" s="8"/>
      <c r="AL49" s="8"/>
      <c r="AM49" s="8"/>
      <c r="AN49" s="8"/>
    </row>
    <row r="50" spans="1:40" ht="14.25"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row>
    <row r="51" spans="1:40" ht="14.25"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8"/>
      <c r="AJ51" s="8"/>
      <c r="AK51" s="8"/>
      <c r="AL51" s="8"/>
      <c r="AM51" s="8"/>
      <c r="AN51" s="8"/>
    </row>
    <row r="52" spans="1:40" ht="14.25" x14ac:dyDescent="0.1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8"/>
      <c r="AJ52" s="8"/>
      <c r="AK52" s="8"/>
      <c r="AL52" s="8"/>
      <c r="AM52" s="8"/>
      <c r="AN52" s="8"/>
    </row>
    <row r="53" spans="1:40" ht="14.25"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8"/>
      <c r="AJ53" s="8"/>
      <c r="AK53" s="8"/>
      <c r="AL53" s="8"/>
      <c r="AM53" s="8"/>
      <c r="AN53" s="8"/>
    </row>
    <row r="54" spans="1:40" ht="14.25"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8"/>
      <c r="AJ54" s="8"/>
      <c r="AK54" s="8"/>
      <c r="AL54" s="8"/>
      <c r="AM54" s="8"/>
      <c r="AN54" s="8"/>
    </row>
  </sheetData>
  <mergeCells count="26">
    <mergeCell ref="A1:AN2"/>
    <mergeCell ref="AA5:AM5"/>
    <mergeCell ref="AA6:AM6"/>
    <mergeCell ref="N13:AD13"/>
    <mergeCell ref="AE13:AF15"/>
    <mergeCell ref="X14:Y16"/>
    <mergeCell ref="N16:W16"/>
    <mergeCell ref="Z16:AB16"/>
    <mergeCell ref="AG16:AK16"/>
    <mergeCell ref="B14:M15"/>
    <mergeCell ref="D26:AM26"/>
    <mergeCell ref="D35:AM35"/>
    <mergeCell ref="D36:AM36"/>
    <mergeCell ref="B10:AM11"/>
    <mergeCell ref="D37:AM37"/>
    <mergeCell ref="N20:W20"/>
    <mergeCell ref="N21:W21"/>
    <mergeCell ref="B18:H18"/>
    <mergeCell ref="J18:Q18"/>
    <mergeCell ref="C23:AM23"/>
    <mergeCell ref="B20:M20"/>
    <mergeCell ref="B21:M21"/>
    <mergeCell ref="Q14:W15"/>
    <mergeCell ref="N14:P15"/>
    <mergeCell ref="Z14:AB15"/>
    <mergeCell ref="AC14:AD15"/>
  </mergeCells>
  <phoneticPr fontId="4"/>
  <pageMargins left="0.23622047244094488" right="0.23622047244094488" top="0.43307086614173229" bottom="0.43307086614173229" header="0.23622047244094488" footer="0.23622047244094488"/>
  <pageSetup paperSize="9" orientation="portrait" r:id="rId1"/>
  <headerFooter>
    <oddHeader>&amp;R　</oddHeader>
    <oddFooter>&amp;R（2025.4.1）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L20"/>
  <sheetViews>
    <sheetView view="pageLayout" topLeftCell="A22" zoomScaleNormal="100" workbookViewId="0">
      <selection activeCell="AM33" sqref="AM33"/>
    </sheetView>
  </sheetViews>
  <sheetFormatPr defaultColWidth="2.5" defaultRowHeight="18.75" customHeight="1" x14ac:dyDescent="0.15"/>
  <cols>
    <col min="1" max="1" width="2.5" style="2"/>
    <col min="2" max="2" width="2.5" style="2" customWidth="1"/>
    <col min="3" max="16384" width="2.5" style="2"/>
  </cols>
  <sheetData>
    <row r="2" spans="1:64" ht="18.75" customHeight="1" x14ac:dyDescent="0.15">
      <c r="A2" s="351" t="s">
        <v>288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row>
    <row r="3" spans="1:64" ht="18.75" customHeight="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row>
    <row r="4" spans="1:64" ht="28.5"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row>
    <row r="5" spans="1:64" ht="28.5" customHeight="1" thickBot="1" x14ac:dyDescent="0.2">
      <c r="B5" s="92">
        <v>1</v>
      </c>
      <c r="C5" s="92"/>
      <c r="D5" s="92" t="s">
        <v>285</v>
      </c>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2" t="s">
        <v>99</v>
      </c>
      <c r="AI5" s="92"/>
      <c r="AJ5" s="92"/>
      <c r="AK5" s="92"/>
      <c r="AL5" s="92"/>
      <c r="AM5" s="92"/>
    </row>
    <row r="6" spans="1:64" ht="34.5" customHeight="1" x14ac:dyDescent="0.15">
      <c r="B6" s="92"/>
      <c r="C6" s="667" t="s">
        <v>80</v>
      </c>
      <c r="D6" s="660"/>
      <c r="E6" s="660"/>
      <c r="F6" s="660"/>
      <c r="G6" s="660"/>
      <c r="H6" s="660"/>
      <c r="I6" s="660"/>
      <c r="J6" s="660"/>
      <c r="K6" s="660"/>
      <c r="L6" s="660"/>
      <c r="M6" s="660"/>
      <c r="N6" s="660"/>
      <c r="O6" s="660"/>
      <c r="P6" s="660"/>
      <c r="Q6" s="660"/>
      <c r="R6" s="672" t="s">
        <v>88</v>
      </c>
      <c r="S6" s="673"/>
      <c r="T6" s="673"/>
      <c r="U6" s="673"/>
      <c r="V6" s="673"/>
      <c r="W6" s="673"/>
      <c r="X6" s="673"/>
      <c r="Y6" s="674"/>
      <c r="Z6" s="672" t="s">
        <v>287</v>
      </c>
      <c r="AA6" s="673"/>
      <c r="AB6" s="673"/>
      <c r="AC6" s="673"/>
      <c r="AD6" s="673"/>
      <c r="AE6" s="673"/>
      <c r="AF6" s="673"/>
      <c r="AG6" s="674"/>
      <c r="AH6" s="668" t="s">
        <v>22</v>
      </c>
      <c r="AI6" s="669"/>
      <c r="AJ6" s="669"/>
      <c r="AK6" s="669"/>
      <c r="AL6" s="669"/>
      <c r="AM6" s="670"/>
    </row>
    <row r="7" spans="1:64" ht="32.25" customHeight="1" x14ac:dyDescent="0.15">
      <c r="B7" s="92"/>
      <c r="C7" s="671" t="s">
        <v>81</v>
      </c>
      <c r="D7" s="651"/>
      <c r="E7" s="651"/>
      <c r="F7" s="651"/>
      <c r="G7" s="651"/>
      <c r="H7" s="651"/>
      <c r="I7" s="651"/>
      <c r="J7" s="651"/>
      <c r="K7" s="651"/>
      <c r="L7" s="651"/>
      <c r="M7" s="651"/>
      <c r="N7" s="651"/>
      <c r="O7" s="651"/>
      <c r="P7" s="651"/>
      <c r="Q7" s="651"/>
      <c r="R7" s="639">
        <f>IF(入力ページ!U28="","",入力ページ!U28)</f>
        <v>90000</v>
      </c>
      <c r="S7" s="640"/>
      <c r="T7" s="640"/>
      <c r="U7" s="640"/>
      <c r="V7" s="640"/>
      <c r="W7" s="640"/>
      <c r="X7" s="640"/>
      <c r="Y7" s="641"/>
      <c r="Z7" s="639">
        <f>R7</f>
        <v>90000</v>
      </c>
      <c r="AA7" s="640"/>
      <c r="AB7" s="640"/>
      <c r="AC7" s="640"/>
      <c r="AD7" s="640"/>
      <c r="AE7" s="640"/>
      <c r="AF7" s="640"/>
      <c r="AG7" s="641"/>
      <c r="AH7" s="644"/>
      <c r="AI7" s="645"/>
      <c r="AJ7" s="645"/>
      <c r="AK7" s="645"/>
      <c r="AL7" s="645"/>
      <c r="AM7" s="646"/>
    </row>
    <row r="8" spans="1:64" ht="32.25" customHeight="1" x14ac:dyDescent="0.15">
      <c r="B8" s="92"/>
      <c r="C8" s="656"/>
      <c r="D8" s="652" t="s">
        <v>82</v>
      </c>
      <c r="E8" s="652"/>
      <c r="F8" s="652"/>
      <c r="G8" s="652"/>
      <c r="H8" s="652"/>
      <c r="I8" s="652"/>
      <c r="J8" s="652"/>
      <c r="K8" s="652"/>
      <c r="L8" s="652"/>
      <c r="M8" s="652"/>
      <c r="N8" s="652"/>
      <c r="O8" s="652"/>
      <c r="P8" s="652"/>
      <c r="Q8" s="652"/>
      <c r="R8" s="639" t="b">
        <f>IF(入力ページ!U29="","",入力ページ!U29)</f>
        <v>0</v>
      </c>
      <c r="S8" s="640"/>
      <c r="T8" s="640"/>
      <c r="U8" s="640"/>
      <c r="V8" s="640"/>
      <c r="W8" s="640"/>
      <c r="X8" s="640"/>
      <c r="Y8" s="641"/>
      <c r="Z8" s="639" t="b">
        <f t="shared" ref="Z8:Z12" si="0">R8</f>
        <v>0</v>
      </c>
      <c r="AA8" s="640"/>
      <c r="AB8" s="640"/>
      <c r="AC8" s="640"/>
      <c r="AD8" s="640"/>
      <c r="AE8" s="640"/>
      <c r="AF8" s="640"/>
      <c r="AG8" s="641"/>
      <c r="AH8" s="644" t="s">
        <v>296</v>
      </c>
      <c r="AI8" s="645"/>
      <c r="AJ8" s="645"/>
      <c r="AK8" s="645"/>
      <c r="AL8" s="645"/>
      <c r="AM8" s="646"/>
    </row>
    <row r="9" spans="1:64" ht="32.25" customHeight="1" x14ac:dyDescent="0.15">
      <c r="B9" s="92"/>
      <c r="C9" s="656"/>
      <c r="D9" s="652" t="s">
        <v>83</v>
      </c>
      <c r="E9" s="652"/>
      <c r="F9" s="652"/>
      <c r="G9" s="652"/>
      <c r="H9" s="652"/>
      <c r="I9" s="652"/>
      <c r="J9" s="652"/>
      <c r="K9" s="652"/>
      <c r="L9" s="652"/>
      <c r="M9" s="652"/>
      <c r="N9" s="652"/>
      <c r="O9" s="652"/>
      <c r="P9" s="652"/>
      <c r="Q9" s="652"/>
      <c r="R9" s="639" t="str">
        <f>IF(入力ページ!U30="","",入力ページ!U30)</f>
        <v>90,000</v>
      </c>
      <c r="S9" s="640"/>
      <c r="T9" s="640"/>
      <c r="U9" s="640"/>
      <c r="V9" s="640"/>
      <c r="W9" s="640"/>
      <c r="X9" s="640"/>
      <c r="Y9" s="641"/>
      <c r="Z9" s="639" t="str">
        <f t="shared" si="0"/>
        <v>90,000</v>
      </c>
      <c r="AA9" s="640"/>
      <c r="AB9" s="640"/>
      <c r="AC9" s="640"/>
      <c r="AD9" s="640"/>
      <c r="AE9" s="640"/>
      <c r="AF9" s="640"/>
      <c r="AG9" s="641"/>
      <c r="AH9" s="644" t="s">
        <v>296</v>
      </c>
      <c r="AI9" s="645"/>
      <c r="AJ9" s="645"/>
      <c r="AK9" s="645"/>
      <c r="AL9" s="645"/>
      <c r="AM9" s="646"/>
    </row>
    <row r="10" spans="1:64" ht="32.25" customHeight="1" x14ac:dyDescent="0.15">
      <c r="B10" s="92"/>
      <c r="C10" s="656"/>
      <c r="D10" s="661" t="s">
        <v>84</v>
      </c>
      <c r="E10" s="661"/>
      <c r="F10" s="661"/>
      <c r="G10" s="661"/>
      <c r="H10" s="661"/>
      <c r="I10" s="661"/>
      <c r="J10" s="661"/>
      <c r="K10" s="661"/>
      <c r="L10" s="661"/>
      <c r="M10" s="661"/>
      <c r="N10" s="661"/>
      <c r="O10" s="661"/>
      <c r="P10" s="661"/>
      <c r="Q10" s="661"/>
      <c r="R10" s="639" t="str">
        <f>IF(入力ページ!U31="","‐",入力ページ!U31)</f>
        <v>‐</v>
      </c>
      <c r="S10" s="640"/>
      <c r="T10" s="640"/>
      <c r="U10" s="640"/>
      <c r="V10" s="640"/>
      <c r="W10" s="640"/>
      <c r="X10" s="640"/>
      <c r="Y10" s="641"/>
      <c r="Z10" s="639" t="str">
        <f t="shared" si="0"/>
        <v>‐</v>
      </c>
      <c r="AA10" s="640"/>
      <c r="AB10" s="640"/>
      <c r="AC10" s="640"/>
      <c r="AD10" s="640"/>
      <c r="AE10" s="640"/>
      <c r="AF10" s="640"/>
      <c r="AG10" s="641"/>
      <c r="AH10" s="644" t="s">
        <v>296</v>
      </c>
      <c r="AI10" s="645"/>
      <c r="AJ10" s="645"/>
      <c r="AK10" s="645"/>
      <c r="AL10" s="645"/>
      <c r="AM10" s="646"/>
    </row>
    <row r="11" spans="1:64" ht="32.25" customHeight="1" x14ac:dyDescent="0.15">
      <c r="B11" s="92"/>
      <c r="C11" s="657"/>
      <c r="D11" s="652" t="s">
        <v>86</v>
      </c>
      <c r="E11" s="652"/>
      <c r="F11" s="652"/>
      <c r="G11" s="652"/>
      <c r="H11" s="652"/>
      <c r="I11" s="652"/>
      <c r="J11" s="652"/>
      <c r="K11" s="652"/>
      <c r="L11" s="652"/>
      <c r="M11" s="652"/>
      <c r="N11" s="652"/>
      <c r="O11" s="652"/>
      <c r="P11" s="652"/>
      <c r="Q11" s="652"/>
      <c r="R11" s="639" t="str">
        <f>IF(入力ページ!U32="","",入力ページ!U32)</f>
        <v>‐</v>
      </c>
      <c r="S11" s="640"/>
      <c r="T11" s="640"/>
      <c r="U11" s="640"/>
      <c r="V11" s="640"/>
      <c r="W11" s="640"/>
      <c r="X11" s="640"/>
      <c r="Y11" s="641"/>
      <c r="Z11" s="639" t="str">
        <f t="shared" si="0"/>
        <v>‐</v>
      </c>
      <c r="AA11" s="640"/>
      <c r="AB11" s="640"/>
      <c r="AC11" s="640"/>
      <c r="AD11" s="640"/>
      <c r="AE11" s="640"/>
      <c r="AF11" s="640"/>
      <c r="AG11" s="641"/>
      <c r="AH11" s="644" t="s">
        <v>296</v>
      </c>
      <c r="AI11" s="645"/>
      <c r="AJ11" s="645"/>
      <c r="AK11" s="645"/>
      <c r="AL11" s="645"/>
      <c r="AM11" s="646"/>
      <c r="AV11" s="7"/>
      <c r="AW11" s="7"/>
      <c r="AX11" s="7"/>
      <c r="AY11" s="7"/>
      <c r="AZ11" s="7"/>
      <c r="BA11" s="7"/>
      <c r="BB11" s="7"/>
      <c r="BC11" s="7"/>
      <c r="BD11" s="7"/>
      <c r="BE11" s="7"/>
      <c r="BF11" s="7"/>
      <c r="BG11" s="7"/>
      <c r="BH11" s="7"/>
      <c r="BI11" s="7"/>
      <c r="BJ11" s="7"/>
      <c r="BK11" s="7"/>
      <c r="BL11" s="7"/>
    </row>
    <row r="12" spans="1:64" ht="34.5" customHeight="1" x14ac:dyDescent="0.15">
      <c r="B12" s="92"/>
      <c r="C12" s="653" t="s">
        <v>85</v>
      </c>
      <c r="D12" s="654"/>
      <c r="E12" s="654"/>
      <c r="F12" s="654"/>
      <c r="G12" s="654"/>
      <c r="H12" s="654"/>
      <c r="I12" s="654"/>
      <c r="J12" s="654"/>
      <c r="K12" s="654"/>
      <c r="L12" s="654"/>
      <c r="M12" s="654"/>
      <c r="N12" s="654"/>
      <c r="O12" s="654"/>
      <c r="P12" s="654"/>
      <c r="Q12" s="655"/>
      <c r="R12" s="639">
        <f>IF(入力ページ!U33="","",入力ページ!U33)</f>
        <v>-90000</v>
      </c>
      <c r="S12" s="640"/>
      <c r="T12" s="640"/>
      <c r="U12" s="640"/>
      <c r="V12" s="640"/>
      <c r="W12" s="640"/>
      <c r="X12" s="640"/>
      <c r="Y12" s="641"/>
      <c r="Z12" s="639">
        <f t="shared" si="0"/>
        <v>-90000</v>
      </c>
      <c r="AA12" s="640"/>
      <c r="AB12" s="640"/>
      <c r="AC12" s="640"/>
      <c r="AD12" s="640"/>
      <c r="AE12" s="640"/>
      <c r="AF12" s="640"/>
      <c r="AG12" s="641"/>
      <c r="AH12" s="644"/>
      <c r="AI12" s="645"/>
      <c r="AJ12" s="645"/>
      <c r="AK12" s="645"/>
      <c r="AL12" s="645"/>
      <c r="AM12" s="646"/>
      <c r="AV12" s="7"/>
      <c r="AW12" s="7"/>
      <c r="AX12" s="7"/>
      <c r="AY12" s="7"/>
      <c r="AZ12" s="7"/>
      <c r="BA12" s="7"/>
      <c r="BB12" s="97"/>
      <c r="BC12" s="7"/>
      <c r="BD12" s="7"/>
      <c r="BE12" s="7"/>
      <c r="BF12" s="7"/>
      <c r="BG12" s="7"/>
      <c r="BH12" s="7"/>
      <c r="BI12" s="7"/>
      <c r="BJ12" s="7"/>
      <c r="BK12" s="7"/>
      <c r="BL12" s="7"/>
    </row>
    <row r="13" spans="1:64" ht="34.5" customHeight="1" thickBot="1" x14ac:dyDescent="0.2">
      <c r="B13" s="92"/>
      <c r="C13" s="665" t="s">
        <v>87</v>
      </c>
      <c r="D13" s="648"/>
      <c r="E13" s="648"/>
      <c r="F13" s="648"/>
      <c r="G13" s="648"/>
      <c r="H13" s="648"/>
      <c r="I13" s="648"/>
      <c r="J13" s="648"/>
      <c r="K13" s="648"/>
      <c r="L13" s="648"/>
      <c r="M13" s="648"/>
      <c r="N13" s="648"/>
      <c r="O13" s="648"/>
      <c r="P13" s="648"/>
      <c r="Q13" s="666"/>
      <c r="R13" s="642">
        <f>R7+R12</f>
        <v>0</v>
      </c>
      <c r="S13" s="455"/>
      <c r="T13" s="455"/>
      <c r="U13" s="455"/>
      <c r="V13" s="455"/>
      <c r="W13" s="455"/>
      <c r="X13" s="455"/>
      <c r="Y13" s="643"/>
      <c r="Z13" s="642">
        <f t="shared" ref="Z13" si="1">R13</f>
        <v>0</v>
      </c>
      <c r="AA13" s="455"/>
      <c r="AB13" s="455"/>
      <c r="AC13" s="455"/>
      <c r="AD13" s="455"/>
      <c r="AE13" s="455"/>
      <c r="AF13" s="455"/>
      <c r="AG13" s="643"/>
      <c r="AH13" s="647"/>
      <c r="AI13" s="648"/>
      <c r="AJ13" s="648"/>
      <c r="AK13" s="648"/>
      <c r="AL13" s="648"/>
      <c r="AM13" s="649"/>
      <c r="AV13" s="7"/>
      <c r="AW13" s="7"/>
      <c r="AX13" s="7"/>
      <c r="AY13" s="7"/>
      <c r="AZ13" s="7"/>
      <c r="BA13" s="7"/>
      <c r="BB13" s="97"/>
      <c r="BC13" s="7"/>
      <c r="BD13" s="7"/>
      <c r="BE13" s="7"/>
      <c r="BF13" s="7"/>
      <c r="BG13" s="7"/>
      <c r="BH13" s="7"/>
      <c r="BI13" s="7"/>
      <c r="BJ13" s="7"/>
      <c r="BK13" s="7"/>
      <c r="BL13" s="7"/>
    </row>
    <row r="14" spans="1:64" ht="28.5" customHeight="1" thickBot="1" x14ac:dyDescent="0.2">
      <c r="B14" s="92">
        <v>2</v>
      </c>
      <c r="C14" s="92"/>
      <c r="D14" s="92" t="s">
        <v>286</v>
      </c>
      <c r="E14" s="92"/>
      <c r="F14" s="92"/>
      <c r="G14" s="92"/>
      <c r="H14" s="92"/>
      <c r="I14" s="92"/>
      <c r="J14" s="92"/>
      <c r="K14" s="92"/>
      <c r="L14" s="92"/>
      <c r="M14" s="92"/>
      <c r="N14" s="92"/>
      <c r="O14" s="92"/>
      <c r="P14" s="92"/>
      <c r="Q14" s="92"/>
      <c r="R14" s="91"/>
      <c r="S14" s="91"/>
      <c r="T14" s="91"/>
      <c r="U14" s="91"/>
      <c r="V14" s="91"/>
      <c r="W14" s="91"/>
      <c r="X14" s="91"/>
      <c r="Y14" s="91"/>
      <c r="Z14" s="91"/>
      <c r="AA14" s="91"/>
      <c r="AB14" s="91"/>
      <c r="AC14" s="91"/>
      <c r="AD14" s="91"/>
      <c r="AE14" s="91"/>
      <c r="AF14" s="91"/>
      <c r="AG14" s="91"/>
      <c r="AH14" s="2" t="s">
        <v>99</v>
      </c>
      <c r="AI14" s="93"/>
      <c r="AJ14" s="93"/>
      <c r="AK14" s="93"/>
      <c r="AL14" s="93"/>
      <c r="AM14" s="93"/>
      <c r="AV14" s="7"/>
      <c r="AW14" s="7"/>
      <c r="AX14" s="7"/>
      <c r="AY14" s="7"/>
      <c r="AZ14" s="7"/>
      <c r="BA14" s="7"/>
      <c r="BB14" s="97"/>
      <c r="BC14" s="7"/>
      <c r="BD14" s="7"/>
      <c r="BE14" s="7"/>
      <c r="BF14" s="7"/>
      <c r="BG14" s="7"/>
      <c r="BH14" s="7"/>
      <c r="BI14" s="7"/>
      <c r="BJ14" s="7"/>
      <c r="BK14" s="7"/>
      <c r="BL14" s="7"/>
    </row>
    <row r="15" spans="1:64" ht="34.5" customHeight="1" x14ac:dyDescent="0.15">
      <c r="B15" s="92"/>
      <c r="C15" s="667" t="s">
        <v>80</v>
      </c>
      <c r="D15" s="660"/>
      <c r="E15" s="660"/>
      <c r="F15" s="660"/>
      <c r="G15" s="660"/>
      <c r="H15" s="660"/>
      <c r="I15" s="660"/>
      <c r="J15" s="660"/>
      <c r="K15" s="660"/>
      <c r="L15" s="660"/>
      <c r="M15" s="660"/>
      <c r="N15" s="660"/>
      <c r="O15" s="660"/>
      <c r="P15" s="660"/>
      <c r="Q15" s="660"/>
      <c r="R15" s="660" t="s">
        <v>88</v>
      </c>
      <c r="S15" s="660"/>
      <c r="T15" s="660"/>
      <c r="U15" s="660"/>
      <c r="V15" s="660"/>
      <c r="W15" s="660"/>
      <c r="X15" s="660"/>
      <c r="Y15" s="660"/>
      <c r="Z15" s="660" t="s">
        <v>287</v>
      </c>
      <c r="AA15" s="660"/>
      <c r="AB15" s="660"/>
      <c r="AC15" s="660"/>
      <c r="AD15" s="660"/>
      <c r="AE15" s="660"/>
      <c r="AF15" s="660"/>
      <c r="AG15" s="660"/>
      <c r="AH15" s="658" t="s">
        <v>22</v>
      </c>
      <c r="AI15" s="658"/>
      <c r="AJ15" s="658"/>
      <c r="AK15" s="658"/>
      <c r="AL15" s="658"/>
      <c r="AM15" s="659"/>
      <c r="AV15" s="7"/>
      <c r="AW15" s="7"/>
      <c r="AX15" s="7"/>
      <c r="AY15" s="7"/>
      <c r="AZ15" s="7"/>
      <c r="BA15" s="7"/>
      <c r="BB15" s="97"/>
      <c r="BC15" s="7"/>
      <c r="BD15" s="7"/>
      <c r="BE15" s="7"/>
      <c r="BF15" s="7"/>
      <c r="BG15" s="7"/>
      <c r="BH15" s="7"/>
      <c r="BI15" s="7"/>
      <c r="BJ15" s="7"/>
      <c r="BK15" s="7"/>
      <c r="BL15" s="7"/>
    </row>
    <row r="16" spans="1:64" ht="28.5" customHeight="1" x14ac:dyDescent="0.15">
      <c r="B16" s="92"/>
      <c r="C16" s="650" t="s">
        <v>93</v>
      </c>
      <c r="D16" s="651"/>
      <c r="E16" s="651"/>
      <c r="F16" s="651"/>
      <c r="G16" s="651"/>
      <c r="H16" s="651"/>
      <c r="I16" s="651"/>
      <c r="J16" s="651"/>
      <c r="K16" s="651"/>
      <c r="L16" s="651"/>
      <c r="M16" s="651"/>
      <c r="N16" s="651"/>
      <c r="O16" s="651"/>
      <c r="P16" s="651"/>
      <c r="Q16" s="651"/>
      <c r="R16" s="631">
        <f>IF(入力ページ!U34="","",入力ページ!U34)</f>
        <v>0</v>
      </c>
      <c r="S16" s="631"/>
      <c r="T16" s="631"/>
      <c r="U16" s="631"/>
      <c r="V16" s="631"/>
      <c r="W16" s="631"/>
      <c r="X16" s="631"/>
      <c r="Y16" s="631"/>
      <c r="Z16" s="631">
        <f>R16</f>
        <v>0</v>
      </c>
      <c r="AA16" s="631"/>
      <c r="AB16" s="631"/>
      <c r="AC16" s="631"/>
      <c r="AD16" s="631"/>
      <c r="AE16" s="631"/>
      <c r="AF16" s="631"/>
      <c r="AG16" s="631"/>
      <c r="AH16" s="635" t="s">
        <v>298</v>
      </c>
      <c r="AI16" s="635"/>
      <c r="AJ16" s="635"/>
      <c r="AK16" s="635"/>
      <c r="AL16" s="635"/>
      <c r="AM16" s="636"/>
      <c r="AV16" s="7"/>
      <c r="AW16" s="7"/>
      <c r="AX16" s="7"/>
      <c r="AY16" s="7"/>
      <c r="AZ16" s="7"/>
      <c r="BA16" s="7"/>
      <c r="BB16" s="97"/>
      <c r="BC16" s="7"/>
      <c r="BD16" s="7"/>
      <c r="BE16" s="7"/>
      <c r="BF16" s="7"/>
      <c r="BG16" s="7"/>
      <c r="BH16" s="7"/>
      <c r="BI16" s="7"/>
      <c r="BJ16" s="7"/>
      <c r="BK16" s="7"/>
      <c r="BL16" s="7"/>
    </row>
    <row r="17" spans="2:64" ht="28.5" customHeight="1" x14ac:dyDescent="0.15">
      <c r="B17" s="92"/>
      <c r="C17" s="650" t="s">
        <v>204</v>
      </c>
      <c r="D17" s="651"/>
      <c r="E17" s="651"/>
      <c r="F17" s="651"/>
      <c r="G17" s="651"/>
      <c r="H17" s="651"/>
      <c r="I17" s="651"/>
      <c r="J17" s="651"/>
      <c r="K17" s="651"/>
      <c r="L17" s="651"/>
      <c r="M17" s="651"/>
      <c r="N17" s="651"/>
      <c r="O17" s="651"/>
      <c r="P17" s="651"/>
      <c r="Q17" s="651"/>
      <c r="R17" s="631">
        <f>IF(入力ページ!U35="","",入力ページ!U35)</f>
        <v>0</v>
      </c>
      <c r="S17" s="631"/>
      <c r="T17" s="631"/>
      <c r="U17" s="631"/>
      <c r="V17" s="631"/>
      <c r="W17" s="631"/>
      <c r="X17" s="631"/>
      <c r="Y17" s="631"/>
      <c r="Z17" s="631">
        <f t="shared" ref="Z17:Z20" si="2">R17</f>
        <v>0</v>
      </c>
      <c r="AA17" s="631"/>
      <c r="AB17" s="631"/>
      <c r="AC17" s="631"/>
      <c r="AD17" s="631"/>
      <c r="AE17" s="631"/>
      <c r="AF17" s="631"/>
      <c r="AG17" s="631"/>
      <c r="AH17" s="633" t="s">
        <v>297</v>
      </c>
      <c r="AI17" s="633"/>
      <c r="AJ17" s="633"/>
      <c r="AK17" s="633"/>
      <c r="AL17" s="633"/>
      <c r="AM17" s="634"/>
      <c r="AV17" s="7"/>
      <c r="AW17" s="7"/>
      <c r="AX17" s="7"/>
      <c r="AY17" s="7"/>
      <c r="AZ17" s="7"/>
      <c r="BA17" s="7"/>
      <c r="BB17" s="97"/>
      <c r="BC17" s="7"/>
      <c r="BD17" s="7"/>
      <c r="BE17" s="7"/>
      <c r="BF17" s="7"/>
      <c r="BG17" s="7"/>
      <c r="BH17" s="7"/>
      <c r="BI17" s="7"/>
      <c r="BJ17" s="7"/>
      <c r="BK17" s="7"/>
      <c r="BL17" s="7"/>
    </row>
    <row r="18" spans="2:64" ht="28.5" customHeight="1" x14ac:dyDescent="0.15">
      <c r="B18" s="92"/>
      <c r="C18" s="662" t="s">
        <v>94</v>
      </c>
      <c r="D18" s="663"/>
      <c r="E18" s="663"/>
      <c r="F18" s="663"/>
      <c r="G18" s="663"/>
      <c r="H18" s="663"/>
      <c r="I18" s="663"/>
      <c r="J18" s="663"/>
      <c r="K18" s="663"/>
      <c r="L18" s="663"/>
      <c r="M18" s="663"/>
      <c r="N18" s="663"/>
      <c r="O18" s="663"/>
      <c r="P18" s="663"/>
      <c r="Q18" s="663"/>
      <c r="R18" s="631">
        <f>IF(入力ページ!U36="","‐",入力ページ!U36)</f>
        <v>0</v>
      </c>
      <c r="S18" s="631"/>
      <c r="T18" s="631"/>
      <c r="U18" s="631"/>
      <c r="V18" s="631"/>
      <c r="W18" s="631"/>
      <c r="X18" s="631"/>
      <c r="Y18" s="631"/>
      <c r="Z18" s="631">
        <f t="shared" si="2"/>
        <v>0</v>
      </c>
      <c r="AA18" s="631"/>
      <c r="AB18" s="631"/>
      <c r="AC18" s="631"/>
      <c r="AD18" s="631"/>
      <c r="AE18" s="631"/>
      <c r="AF18" s="631"/>
      <c r="AG18" s="631"/>
      <c r="AH18" s="633" t="s">
        <v>299</v>
      </c>
      <c r="AI18" s="633"/>
      <c r="AJ18" s="633"/>
      <c r="AK18" s="633"/>
      <c r="AL18" s="633"/>
      <c r="AM18" s="634"/>
      <c r="AV18" s="7"/>
      <c r="AW18" s="7"/>
      <c r="AX18" s="7"/>
      <c r="AY18" s="7"/>
      <c r="AZ18" s="7"/>
      <c r="BA18" s="7"/>
      <c r="BB18" s="7"/>
      <c r="BC18" s="7"/>
      <c r="BD18" s="7"/>
      <c r="BE18" s="7"/>
      <c r="BF18" s="7"/>
      <c r="BG18" s="7"/>
      <c r="BH18" s="7"/>
      <c r="BI18" s="7"/>
      <c r="BJ18" s="7"/>
      <c r="BK18" s="7"/>
      <c r="BL18" s="7"/>
    </row>
    <row r="19" spans="2:64" ht="28.5" customHeight="1" x14ac:dyDescent="0.15">
      <c r="B19" s="92"/>
      <c r="C19" s="650" t="s">
        <v>95</v>
      </c>
      <c r="D19" s="651"/>
      <c r="E19" s="651"/>
      <c r="F19" s="651"/>
      <c r="G19" s="651"/>
      <c r="H19" s="651"/>
      <c r="I19" s="651"/>
      <c r="J19" s="651"/>
      <c r="K19" s="651"/>
      <c r="L19" s="651"/>
      <c r="M19" s="651"/>
      <c r="N19" s="651"/>
      <c r="O19" s="651"/>
      <c r="P19" s="651"/>
      <c r="Q19" s="651"/>
      <c r="R19" s="631">
        <f>IF(入力ページ!U37="","",入力ページ!U37)</f>
        <v>0</v>
      </c>
      <c r="S19" s="631"/>
      <c r="T19" s="631"/>
      <c r="U19" s="631"/>
      <c r="V19" s="631"/>
      <c r="W19" s="631"/>
      <c r="X19" s="631"/>
      <c r="Y19" s="631"/>
      <c r="Z19" s="631">
        <f t="shared" si="2"/>
        <v>0</v>
      </c>
      <c r="AA19" s="631"/>
      <c r="AB19" s="631"/>
      <c r="AC19" s="631"/>
      <c r="AD19" s="631"/>
      <c r="AE19" s="631"/>
      <c r="AF19" s="631"/>
      <c r="AG19" s="631"/>
      <c r="AH19" s="635" t="s">
        <v>300</v>
      </c>
      <c r="AI19" s="635"/>
      <c r="AJ19" s="635"/>
      <c r="AK19" s="635"/>
      <c r="AL19" s="635"/>
      <c r="AM19" s="636"/>
    </row>
    <row r="20" spans="2:64" ht="34.5" customHeight="1" thickBot="1" x14ac:dyDescent="0.2">
      <c r="B20" s="92"/>
      <c r="C20" s="664" t="s">
        <v>87</v>
      </c>
      <c r="D20" s="637"/>
      <c r="E20" s="637"/>
      <c r="F20" s="637"/>
      <c r="G20" s="637"/>
      <c r="H20" s="637"/>
      <c r="I20" s="637"/>
      <c r="J20" s="637"/>
      <c r="K20" s="637"/>
      <c r="L20" s="637"/>
      <c r="M20" s="637"/>
      <c r="N20" s="637"/>
      <c r="O20" s="637"/>
      <c r="P20" s="637"/>
      <c r="Q20" s="637"/>
      <c r="R20" s="632">
        <f>SUM(R16:Y19)</f>
        <v>0</v>
      </c>
      <c r="S20" s="632"/>
      <c r="T20" s="632"/>
      <c r="U20" s="632"/>
      <c r="V20" s="632"/>
      <c r="W20" s="632"/>
      <c r="X20" s="632"/>
      <c r="Y20" s="632"/>
      <c r="Z20" s="632">
        <f t="shared" si="2"/>
        <v>0</v>
      </c>
      <c r="AA20" s="632"/>
      <c r="AB20" s="632"/>
      <c r="AC20" s="632"/>
      <c r="AD20" s="632"/>
      <c r="AE20" s="632"/>
      <c r="AF20" s="632"/>
      <c r="AG20" s="632"/>
      <c r="AH20" s="637"/>
      <c r="AI20" s="637"/>
      <c r="AJ20" s="637"/>
      <c r="AK20" s="637"/>
      <c r="AL20" s="637"/>
      <c r="AM20" s="638"/>
    </row>
  </sheetData>
  <mergeCells count="58">
    <mergeCell ref="AH7:AM7"/>
    <mergeCell ref="AH8:AM8"/>
    <mergeCell ref="AH9:AM9"/>
    <mergeCell ref="AH6:AM6"/>
    <mergeCell ref="A2:AN3"/>
    <mergeCell ref="C6:Q6"/>
    <mergeCell ref="C7:Q7"/>
    <mergeCell ref="D8:Q8"/>
    <mergeCell ref="D9:Q9"/>
    <mergeCell ref="Z6:AG6"/>
    <mergeCell ref="R6:Y6"/>
    <mergeCell ref="C17:Q17"/>
    <mergeCell ref="C18:Q18"/>
    <mergeCell ref="C19:Q19"/>
    <mergeCell ref="C20:Q20"/>
    <mergeCell ref="C13:Q13"/>
    <mergeCell ref="C15:Q15"/>
    <mergeCell ref="AH10:AM10"/>
    <mergeCell ref="AH11:AM11"/>
    <mergeCell ref="AH12:AM12"/>
    <mergeCell ref="AH13:AM13"/>
    <mergeCell ref="C16:Q16"/>
    <mergeCell ref="D11:Q11"/>
    <mergeCell ref="C12:Q12"/>
    <mergeCell ref="C8:C11"/>
    <mergeCell ref="AH15:AM15"/>
    <mergeCell ref="AH16:AM16"/>
    <mergeCell ref="Z12:AG12"/>
    <mergeCell ref="Z13:AG13"/>
    <mergeCell ref="R15:Y15"/>
    <mergeCell ref="R16:Y16"/>
    <mergeCell ref="Z15:AG15"/>
    <mergeCell ref="D10:Q10"/>
    <mergeCell ref="AH17:AM17"/>
    <mergeCell ref="AH18:AM18"/>
    <mergeCell ref="AH19:AM19"/>
    <mergeCell ref="AH20:AM20"/>
    <mergeCell ref="R7:Y7"/>
    <mergeCell ref="R8:Y8"/>
    <mergeCell ref="R9:Y9"/>
    <mergeCell ref="R10:Y10"/>
    <mergeCell ref="R11:Y11"/>
    <mergeCell ref="R12:Y12"/>
    <mergeCell ref="R13:Y13"/>
    <mergeCell ref="Z7:AG7"/>
    <mergeCell ref="Z8:AG8"/>
    <mergeCell ref="Z9:AG9"/>
    <mergeCell ref="Z10:AG10"/>
    <mergeCell ref="Z11:AG11"/>
    <mergeCell ref="R17:Y17"/>
    <mergeCell ref="R18:Y18"/>
    <mergeCell ref="R19:Y19"/>
    <mergeCell ref="R20:Y20"/>
    <mergeCell ref="Z16:AG16"/>
    <mergeCell ref="Z17:AG17"/>
    <mergeCell ref="Z18:AG18"/>
    <mergeCell ref="Z19:AG19"/>
    <mergeCell ref="Z20:AG20"/>
  </mergeCells>
  <phoneticPr fontId="4"/>
  <pageMargins left="0.23622047244094488" right="0.23622047244094488" top="0.43307086614173229" bottom="0.43307086614173229" header="0.23622047244094488" footer="0.23622047244094488"/>
  <pageSetup paperSize="9" orientation="portrait" r:id="rId1"/>
  <headerFooter>
    <oddHeader>&amp;R別紙６</oddHeader>
    <oddFooter>&amp;R（2025.4.1）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入力ページ</vt:lpstr>
      <vt:lpstr>申請書（様式１号）</vt:lpstr>
      <vt:lpstr>事業計画書（別紙1）</vt:lpstr>
      <vt:lpstr>設置工事見積書（別紙２）</vt:lpstr>
      <vt:lpstr>撤去工事見積書（別紙３-1）</vt:lpstr>
      <vt:lpstr>転用工事見積書（別紙３-２）</vt:lpstr>
      <vt:lpstr>宅内配管工事見積書（別紙４）</vt:lpstr>
      <vt:lpstr>実績報告書（様式８号）</vt:lpstr>
      <vt:lpstr>収支精算書（別紙６）</vt:lpstr>
      <vt:lpstr>設置工事収支精算書（別紙７）</vt:lpstr>
      <vt:lpstr>撤去工事収支精算書（別紙８-１）</vt:lpstr>
      <vt:lpstr>転用工事収支精算書（別紙８-２）</vt:lpstr>
      <vt:lpstr>宅内配管工事収支精算書（別紙９）</vt:lpstr>
      <vt:lpstr>入力ページ!Print_Area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本多　啓亮</dc:creator>
  <cp:lastModifiedBy>Administrator</cp:lastModifiedBy>
  <cp:lastPrinted>2024-03-27T01:06:09Z</cp:lastPrinted>
  <dcterms:created xsi:type="dcterms:W3CDTF">2021-01-20T02:57:37Z</dcterms:created>
  <dcterms:modified xsi:type="dcterms:W3CDTF">2025-03-27T05:11:59Z</dcterms:modified>
</cp:coreProperties>
</file>