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codeName="ThisWorkbook"/>
  <xr:revisionPtr xr6:coauthVersionLast="36" xr6:coauthVersionMax="36" documentId="13_ncr:1_{977BB489-0BDC-46BA-A8BF-CABBC0750F31}" revIDLastSave="0" xr10:uidLastSave="{00000000-0000-0000-0000-000000000000}"/>
  <bookViews>
    <workbookView xr2:uid="{00000000-000D-0000-FFFF-FFFF00000000}" windowHeight="8120" windowWidth="19560" xWindow="9300" yWindow="0"/>
  </bookViews>
  <sheets>
    <sheet r:id="rId1" name="★入力シート" sheetId="14"/>
    <sheet r:id="rId2" name="申請書" sheetId="5"/>
    <sheet r:id="rId3" name="着手届" sheetId="6"/>
    <sheet r:id="rId4" name="承継届" sheetId="9"/>
    <sheet r:id="rId5" name="変更承認申請書" sheetId="10"/>
    <sheet r:id="rId6" name="変更届" sheetId="11"/>
    <sheet r:id="rId7" name="遅延報告書" sheetId="12"/>
    <sheet r:id="rId8" name="廃止（中止）届" sheetId="13"/>
    <sheet r:id="rId9" name="完了実績報告書" sheetId="7"/>
    <sheet r:id="rId10" name="補助金支払請求書" sheetId="8"/>
    <sheet r:id="rId11" name="別紙1" sheetId="16"/>
    <sheet r:id="rId12" name="別紙2" sheetId="17"/>
  </sheets>
  <externalReferences>
    <externalReference r:id="rId13"/>
  </externalReferences>
  <definedNames>
    <definedName localSheetId="0" name="_xlnm.Print_Area">★入力シート!$A$1:$H$149</definedName>
    <definedName localSheetId="8" name="_xlnm.Print_Area">完了実績報告書!$A$1:$AG$55</definedName>
    <definedName localSheetId="3" name="_xlnm.Print_Area">承継届!$A$1:$AG$54</definedName>
    <definedName localSheetId="1" name="_xlnm.Print_Area">申請書!$A$1:$AG$63</definedName>
    <definedName localSheetId="6" name="_xlnm.Print_Area">遅延報告書!$A$1:$AG$38</definedName>
    <definedName localSheetId="2" name="_xlnm.Print_Area">着手届!$A$1:$AG$47</definedName>
    <definedName localSheetId="7" name="_xlnm.Print_Area">'廃止（中止）届'!$A$1:$AG$32</definedName>
    <definedName localSheetId="11" name="_xlnm.Print_Area">別紙2!$A$1:$AG$56</definedName>
    <definedName localSheetId="4" name="_xlnm.Print_Area">変更承認申請書!$A$1:$AG$48</definedName>
    <definedName localSheetId="5" name="_xlnm.Print_Area">変更届!$A$1:$AG$41</definedName>
    <definedName localSheetId="9" name="_xlnm.Print_Area">補助金支払請求書!$A$1:$AG$51</definedName>
  </definedNames>
  <calcPr calcId="191029"/>
</workbook>
</file>

<file path=xl/calcChain.xml><?xml version="1.0" encoding="utf-8"?>
<calcChain xmlns="http://schemas.openxmlformats.org/spreadsheetml/2006/main">
  <c r="U6" i="5" l="1"/>
  <c r="T8" i="8" l="1"/>
  <c r="T7" i="8"/>
  <c r="U6" i="8"/>
  <c r="G30" i="7"/>
  <c r="H29" i="7"/>
  <c r="G28" i="7"/>
  <c r="T8" i="7"/>
  <c r="T7" i="7"/>
  <c r="U6" i="7"/>
  <c r="T8" i="13"/>
  <c r="T7" i="13"/>
  <c r="U6" i="13"/>
  <c r="T8" i="12"/>
  <c r="T7" i="12"/>
  <c r="U6" i="12"/>
  <c r="T8" i="11"/>
  <c r="T7" i="11"/>
  <c r="U6" i="11"/>
  <c r="T8" i="10"/>
  <c r="T7" i="10"/>
  <c r="U6" i="10"/>
  <c r="X32" i="9"/>
  <c r="H33" i="9"/>
  <c r="H32" i="9"/>
  <c r="H31" i="9"/>
  <c r="I30" i="9"/>
  <c r="T8" i="9"/>
  <c r="T7" i="9"/>
  <c r="U6" i="9"/>
  <c r="G32" i="6"/>
  <c r="G31" i="6"/>
  <c r="G30" i="6"/>
  <c r="H29" i="6"/>
  <c r="G28" i="6"/>
  <c r="T8" i="6"/>
  <c r="T7" i="6"/>
  <c r="U6" i="6"/>
  <c r="T11" i="5" l="1"/>
  <c r="AB10" i="5"/>
  <c r="Y10" i="5"/>
  <c r="V10" i="5"/>
  <c r="T10" i="5"/>
  <c r="T9" i="5"/>
  <c r="T8" i="5"/>
  <c r="T7" i="5"/>
  <c r="I24" i="5"/>
  <c r="H103" i="14" l="1"/>
  <c r="H104" i="14"/>
  <c r="H105" i="14"/>
  <c r="H102" i="14"/>
  <c r="H10" i="14" l="1"/>
  <c r="H11" i="14"/>
  <c r="H12" i="14"/>
  <c r="H13" i="14"/>
  <c r="H14" i="14"/>
  <c r="H15" i="14"/>
  <c r="H16" i="14"/>
  <c r="H17" i="14"/>
  <c r="H9" i="14"/>
  <c r="A44" i="5" l="1"/>
  <c r="A41" i="5"/>
  <c r="H19" i="14" l="1"/>
  <c r="J19" i="8" l="1"/>
  <c r="W45" i="17"/>
  <c r="X12" i="13" l="1"/>
  <c r="X12" i="12"/>
  <c r="X12" i="9"/>
  <c r="X12" i="7" l="1"/>
  <c r="X12" i="10"/>
  <c r="X12" i="11"/>
  <c r="X12" i="6" l="1"/>
  <c r="M35" i="17" l="1"/>
  <c r="X55" i="7"/>
  <c r="O55" i="7"/>
  <c r="Y53" i="7"/>
  <c r="U53" i="7"/>
  <c r="M18" i="16"/>
  <c r="J26" i="9"/>
  <c r="L24" i="6"/>
  <c r="J20" i="6"/>
  <c r="J12" i="6"/>
  <c r="G12" i="6"/>
  <c r="D12" i="6"/>
  <c r="G35" i="14" l="1"/>
  <c r="H18" i="14" l="1"/>
  <c r="D12" i="9" l="1"/>
  <c r="H34" i="14" l="1"/>
  <c r="G135" i="14"/>
  <c r="L45" i="17" s="1"/>
  <c r="A45" i="17" l="1"/>
  <c r="M30" i="17"/>
  <c r="H120" i="14"/>
  <c r="H119" i="14"/>
  <c r="H118" i="14"/>
  <c r="H114" i="14"/>
  <c r="H113" i="14"/>
  <c r="H112" i="14"/>
  <c r="H106" i="14"/>
  <c r="H98" i="14"/>
  <c r="H97" i="14"/>
  <c r="H96" i="14"/>
  <c r="H95" i="14"/>
  <c r="H94" i="14"/>
  <c r="H93" i="14"/>
  <c r="H92" i="14"/>
  <c r="J20" i="13" l="1"/>
  <c r="J12" i="13"/>
  <c r="G12" i="13"/>
  <c r="D12" i="13"/>
  <c r="AA36" i="12"/>
  <c r="X36" i="12"/>
  <c r="U36" i="12"/>
  <c r="O36" i="12"/>
  <c r="L36" i="12"/>
  <c r="I36" i="12"/>
  <c r="J20" i="12"/>
  <c r="J12" i="12"/>
  <c r="G12" i="12"/>
  <c r="D12" i="12"/>
  <c r="J12" i="11"/>
  <c r="G12" i="11"/>
  <c r="D12" i="11"/>
  <c r="J20" i="11"/>
  <c r="J20" i="10"/>
  <c r="J22" i="9"/>
  <c r="J12" i="10"/>
  <c r="G12" i="10"/>
  <c r="D12" i="10"/>
  <c r="J12" i="9"/>
  <c r="G12" i="9"/>
  <c r="I25" i="5"/>
  <c r="J20" i="7"/>
  <c r="W54" i="17"/>
  <c r="X49" i="17" s="1"/>
  <c r="L54" i="17"/>
  <c r="X30" i="17"/>
  <c r="X39" i="17"/>
  <c r="X37" i="17"/>
  <c r="X35" i="17"/>
  <c r="M41" i="17"/>
  <c r="M39" i="17"/>
  <c r="M37" i="17"/>
  <c r="H136" i="14"/>
  <c r="G147" i="14"/>
  <c r="H137" i="14"/>
  <c r="H138" i="14"/>
  <c r="H139" i="14"/>
  <c r="H140" i="14"/>
  <c r="H141" i="14"/>
  <c r="H142" i="14"/>
  <c r="H145" i="14"/>
  <c r="H144" i="14"/>
  <c r="H143" i="14"/>
  <c r="Q9" i="17"/>
  <c r="Q18" i="16"/>
  <c r="C21" i="17"/>
  <c r="Q18" i="17"/>
  <c r="H18" i="17"/>
  <c r="Q17" i="17"/>
  <c r="H17" i="17"/>
  <c r="H129" i="14"/>
  <c r="H128" i="14"/>
  <c r="H127" i="14"/>
  <c r="H126" i="14"/>
  <c r="H125" i="14"/>
  <c r="H124" i="14"/>
  <c r="L13" i="17"/>
  <c r="L22" i="16"/>
  <c r="V12" i="17"/>
  <c r="V21" i="16"/>
  <c r="L14" i="17"/>
  <c r="L23" i="16"/>
  <c r="M12" i="17"/>
  <c r="M21" i="16"/>
  <c r="L11" i="17"/>
  <c r="L20" i="16"/>
  <c r="V10" i="17"/>
  <c r="V19" i="16"/>
  <c r="M10" i="17"/>
  <c r="M19" i="16"/>
  <c r="U18" i="16"/>
  <c r="L8" i="17"/>
  <c r="L17" i="16"/>
  <c r="T51" i="7" s="1"/>
  <c r="L5" i="17"/>
  <c r="L14" i="16"/>
  <c r="AE50" i="7"/>
  <c r="AB50" i="7"/>
  <c r="Y50" i="7"/>
  <c r="R24" i="7"/>
  <c r="AA34" i="7"/>
  <c r="O24" i="7"/>
  <c r="X34" i="7"/>
  <c r="L24" i="7"/>
  <c r="U34" i="7"/>
  <c r="J12" i="7"/>
  <c r="G12" i="7"/>
  <c r="D12" i="7"/>
  <c r="O34" i="7"/>
  <c r="R24" i="6"/>
  <c r="L34" i="7"/>
  <c r="O24" i="6"/>
  <c r="I34" i="7"/>
  <c r="Q53" i="7"/>
  <c r="A54" i="17" l="1"/>
  <c r="G146" i="14"/>
  <c r="M23" i="8" s="1"/>
  <c r="M49" i="17"/>
  <c r="C30" i="16"/>
  <c r="H84" i="14"/>
  <c r="J23" i="8" l="1"/>
  <c r="G23" i="8"/>
  <c r="P23" i="8"/>
  <c r="W53" i="16"/>
  <c r="X48" i="16" s="1"/>
  <c r="L53" i="16"/>
  <c r="W44" i="16"/>
  <c r="L44" i="16"/>
  <c r="M39" i="16" s="1"/>
  <c r="Q27" i="16"/>
  <c r="H27" i="16"/>
  <c r="Q26" i="16"/>
  <c r="H26" i="16"/>
  <c r="H75" i="14"/>
  <c r="H74" i="14"/>
  <c r="H71" i="14"/>
  <c r="H70" i="14"/>
  <c r="H73" i="14"/>
  <c r="H72" i="14"/>
  <c r="B6" i="16"/>
  <c r="H83" i="14"/>
  <c r="H79" i="14"/>
  <c r="H81" i="14"/>
  <c r="H82" i="14"/>
  <c r="H77" i="14"/>
  <c r="H78" i="14"/>
  <c r="H80" i="14"/>
  <c r="H76" i="14"/>
  <c r="A53" i="16" l="1"/>
  <c r="M48" i="16"/>
  <c r="X39" i="16"/>
  <c r="A44" i="16"/>
  <c r="H68" i="14"/>
  <c r="Q11" i="16"/>
  <c r="H11" i="16"/>
  <c r="Q10" i="16"/>
  <c r="H10" i="16"/>
  <c r="H67" i="14"/>
  <c r="AA7" i="16" l="1"/>
  <c r="Y7" i="16"/>
  <c r="B7" i="16"/>
  <c r="U6" i="16"/>
  <c r="S6" i="16"/>
  <c r="H65" i="14"/>
  <c r="H64" i="14"/>
  <c r="H66" i="14"/>
  <c r="H69" i="14"/>
  <c r="H40" i="14"/>
  <c r="H41" i="14"/>
  <c r="H42" i="14"/>
  <c r="H43" i="14"/>
  <c r="H44" i="14"/>
  <c r="H45" i="14"/>
  <c r="H46" i="14"/>
  <c r="AC33" i="5"/>
  <c r="Z33" i="5"/>
  <c r="W33" i="5"/>
  <c r="Q33" i="5"/>
  <c r="N33" i="5"/>
  <c r="K33" i="5"/>
  <c r="G59" i="14"/>
  <c r="AB28" i="5"/>
  <c r="O28" i="5"/>
  <c r="I32" i="5"/>
  <c r="S27" i="5"/>
  <c r="K27" i="5"/>
  <c r="N26" i="5"/>
  <c r="K26" i="5"/>
  <c r="I26" i="5"/>
  <c r="AA27" i="5" l="1"/>
  <c r="H58" i="14" l="1"/>
  <c r="H57" i="14"/>
  <c r="H56" i="14"/>
  <c r="H55" i="14"/>
  <c r="H51" i="14"/>
  <c r="H50" i="14"/>
  <c r="H36" i="14"/>
  <c r="H33" i="14"/>
  <c r="H30" i="14"/>
  <c r="H29" i="14"/>
  <c r="H28" i="14"/>
  <c r="H27" i="14"/>
  <c r="H26" i="14"/>
  <c r="H25" i="14"/>
  <c r="H24" i="14"/>
  <c r="H23" i="14"/>
  <c r="H7" i="14" l="1"/>
  <c r="G60" i="14" l="1"/>
  <c r="J37" i="5" s="1"/>
  <c r="A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卓也</author>
    <author>Windows ユーザー</author>
  </authors>
  <commentList>
    <comment ref="AG2" authorId="0" shapeId="0" xr:uid="{00000000-0006-0000-0700-000001000000}">
      <text>
        <r>
          <rPr>
            <b/>
            <sz val="14"/>
            <color indexed="81"/>
            <rFont val="ＭＳ Ｐゴシック"/>
            <family val="3"/>
            <charset val="128"/>
          </rPr>
          <t>日付は空欄でお願いします。</t>
        </r>
      </text>
    </comment>
    <comment ref="L38" authorId="1" shapeId="0" xr:uid="{D9FA878B-6BAB-4947-92D1-1A692BF83257}">
      <text>
        <r>
          <rPr>
            <b/>
            <sz val="9"/>
            <color indexed="81"/>
            <rFont val="MS P ゴシック"/>
            <family val="3"/>
            <charset val="128"/>
          </rPr>
          <t>0から始まる場合は注意
〇：'0123456と入力→0123456と表示される
×：0123456と入力→123456と表示される
　</t>
        </r>
      </text>
    </comment>
  </commentList>
</comments>
</file>

<file path=xl/sharedStrings.xml><?xml version="1.0" encoding="utf-8"?>
<sst xmlns="http://schemas.openxmlformats.org/spreadsheetml/2006/main" count="751" uniqueCount="366">
  <si>
    <t>令和</t>
    <rPh sb="0" eb="2">
      <t>レイワ</t>
    </rPh>
    <phoneticPr fontId="1"/>
  </si>
  <si>
    <t>年</t>
    <rPh sb="0" eb="1">
      <t>ネン</t>
    </rPh>
    <phoneticPr fontId="1"/>
  </si>
  <si>
    <t>月</t>
    <rPh sb="0" eb="1">
      <t>ガツ</t>
    </rPh>
    <phoneticPr fontId="1"/>
  </si>
  <si>
    <t>日</t>
    <rPh sb="0" eb="1">
      <t>ニチ</t>
    </rPh>
    <phoneticPr fontId="1"/>
  </si>
  <si>
    <t>住　　所</t>
    <rPh sb="0" eb="1">
      <t>ジュウ</t>
    </rPh>
    <rPh sb="3" eb="4">
      <t>ショ</t>
    </rPh>
    <phoneticPr fontId="1"/>
  </si>
  <si>
    <t>〒</t>
    <phoneticPr fontId="1"/>
  </si>
  <si>
    <t>氏　　名</t>
    <rPh sb="0" eb="1">
      <t>フリ</t>
    </rPh>
    <rPh sb="3" eb="4">
      <t>ガナ</t>
    </rPh>
    <phoneticPr fontId="1"/>
  </si>
  <si>
    <t>電話番号</t>
    <rPh sb="0" eb="2">
      <t>デンワ</t>
    </rPh>
    <rPh sb="2" eb="4">
      <t>バンゴウ</t>
    </rPh>
    <phoneticPr fontId="1"/>
  </si>
  <si>
    <t>（</t>
    <phoneticPr fontId="1"/>
  </si>
  <si>
    <t>）</t>
    <phoneticPr fontId="1"/>
  </si>
  <si>
    <t>〒</t>
    <phoneticPr fontId="1"/>
  </si>
  <si>
    <t>フリガナ</t>
    <phoneticPr fontId="1"/>
  </si>
  <si>
    <t>氏　　名</t>
    <rPh sb="0" eb="1">
      <t>シ</t>
    </rPh>
    <rPh sb="3" eb="4">
      <t>メイ</t>
    </rPh>
    <phoneticPr fontId="1"/>
  </si>
  <si>
    <t>建物名称</t>
    <rPh sb="0" eb="2">
      <t>タテモノ</t>
    </rPh>
    <rPh sb="2" eb="4">
      <t>メイショウ</t>
    </rPh>
    <phoneticPr fontId="1"/>
  </si>
  <si>
    <t>建築年月</t>
    <rPh sb="0" eb="2">
      <t>ケンチク</t>
    </rPh>
    <rPh sb="2" eb="4">
      <t>ネンゲツ</t>
    </rPh>
    <phoneticPr fontId="1"/>
  </si>
  <si>
    <t>構造形式</t>
    <rPh sb="0" eb="2">
      <t>コウゾウ</t>
    </rPh>
    <rPh sb="2" eb="4">
      <t>ケイシキ</t>
    </rPh>
    <phoneticPr fontId="1"/>
  </si>
  <si>
    <t>地上</t>
    <rPh sb="0" eb="2">
      <t>チジョウ</t>
    </rPh>
    <phoneticPr fontId="1"/>
  </si>
  <si>
    <t>延べ床面積</t>
    <rPh sb="0" eb="1">
      <t>ノ</t>
    </rPh>
    <rPh sb="2" eb="5">
      <t>ユカメンセキ</t>
    </rPh>
    <phoneticPr fontId="1"/>
  </si>
  <si>
    <t>１階</t>
    <rPh sb="1" eb="2">
      <t>カイ</t>
    </rPh>
    <phoneticPr fontId="1"/>
  </si>
  <si>
    <t>㎡</t>
    <phoneticPr fontId="1"/>
  </si>
  <si>
    <t>２階</t>
    <rPh sb="1" eb="2">
      <t>カイ</t>
    </rPh>
    <phoneticPr fontId="1"/>
  </si>
  <si>
    <t>合計</t>
    <rPh sb="0" eb="2">
      <t>ゴウケイ</t>
    </rPh>
    <phoneticPr fontId="1"/>
  </si>
  <si>
    <t>～</t>
    <phoneticPr fontId="1"/>
  </si>
  <si>
    <t>工事見積額</t>
    <rPh sb="0" eb="2">
      <t>コウジ</t>
    </rPh>
    <rPh sb="2" eb="4">
      <t>ミツモリ</t>
    </rPh>
    <rPh sb="4" eb="5">
      <t>ガク</t>
    </rPh>
    <phoneticPr fontId="1"/>
  </si>
  <si>
    <t>円</t>
    <rPh sb="0" eb="1">
      <t>エン</t>
    </rPh>
    <phoneticPr fontId="1"/>
  </si>
  <si>
    <t>様式第２号（第８条関係）</t>
    <rPh sb="0" eb="2">
      <t>ヨウシキ</t>
    </rPh>
    <rPh sb="2" eb="3">
      <t>ダイ</t>
    </rPh>
    <rPh sb="4" eb="5">
      <t>ゴウ</t>
    </rPh>
    <rPh sb="6" eb="7">
      <t>ダイ</t>
    </rPh>
    <rPh sb="8" eb="9">
      <t>ジョウ</t>
    </rPh>
    <rPh sb="9" eb="11">
      <t>カンケイ</t>
    </rPh>
    <phoneticPr fontId="1"/>
  </si>
  <si>
    <t>申請者</t>
    <rPh sb="0" eb="2">
      <t>シンセイ</t>
    </rPh>
    <phoneticPr fontId="1"/>
  </si>
  <si>
    <t>フリガナ</t>
    <phoneticPr fontId="1"/>
  </si>
  <si>
    <t>生年月日</t>
    <rPh sb="0" eb="2">
      <t>セイネン</t>
    </rPh>
    <rPh sb="2" eb="4">
      <t>ガッピ</t>
    </rPh>
    <phoneticPr fontId="1"/>
  </si>
  <si>
    <t>木造住宅耐震改修工事費等補助金交付申請書</t>
    <rPh sb="0" eb="2">
      <t>モクゾウ</t>
    </rPh>
    <rPh sb="2" eb="4">
      <t>ジュウタク</t>
    </rPh>
    <rPh sb="4" eb="6">
      <t>タイシン</t>
    </rPh>
    <rPh sb="6" eb="8">
      <t>カイシュウ</t>
    </rPh>
    <rPh sb="8" eb="10">
      <t>コウジ</t>
    </rPh>
    <rPh sb="10" eb="11">
      <t>ヒ</t>
    </rPh>
    <rPh sb="11" eb="12">
      <t>トウ</t>
    </rPh>
    <rPh sb="12" eb="14">
      <t>ホジョ</t>
    </rPh>
    <rPh sb="14" eb="15">
      <t>キン</t>
    </rPh>
    <rPh sb="15" eb="17">
      <t>コウフ</t>
    </rPh>
    <rPh sb="17" eb="19">
      <t>シンセイ</t>
    </rPh>
    <rPh sb="19" eb="20">
      <t>ショ</t>
    </rPh>
    <phoneticPr fontId="1"/>
  </si>
  <si>
    <t>記</t>
    <rPh sb="0" eb="1">
      <t>シル</t>
    </rPh>
    <phoneticPr fontId="1"/>
  </si>
  <si>
    <t>１　建築物の概要</t>
    <rPh sb="2" eb="5">
      <t>ケンチクブツ</t>
    </rPh>
    <rPh sb="6" eb="8">
      <t>ガイヨウ</t>
    </rPh>
    <phoneticPr fontId="1"/>
  </si>
  <si>
    <t>(1)　所有者氏名</t>
    <rPh sb="4" eb="7">
      <t>ショユウシャ</t>
    </rPh>
    <rPh sb="7" eb="9">
      <t>シメイ</t>
    </rPh>
    <phoneticPr fontId="1"/>
  </si>
  <si>
    <t>(2)　所在地</t>
    <rPh sb="4" eb="7">
      <t>ショザイチ</t>
    </rPh>
    <phoneticPr fontId="1"/>
  </si>
  <si>
    <t>(3)　建築時期</t>
    <rPh sb="4" eb="6">
      <t>ケンチク</t>
    </rPh>
    <rPh sb="6" eb="8">
      <t>ジキ</t>
    </rPh>
    <phoneticPr fontId="1"/>
  </si>
  <si>
    <t>(4)　面積</t>
    <rPh sb="4" eb="6">
      <t>メンセキ</t>
    </rPh>
    <phoneticPr fontId="1"/>
  </si>
  <si>
    <t>(5)　区域等</t>
    <rPh sb="4" eb="6">
      <t>クイキ</t>
    </rPh>
    <rPh sb="6" eb="7">
      <t>トウ</t>
    </rPh>
    <phoneticPr fontId="1"/>
  </si>
  <si>
    <t>土地区画整理</t>
    <rPh sb="0" eb="2">
      <t>トチ</t>
    </rPh>
    <rPh sb="2" eb="4">
      <t>クカク</t>
    </rPh>
    <rPh sb="4" eb="6">
      <t>セイリ</t>
    </rPh>
    <phoneticPr fontId="1"/>
  </si>
  <si>
    <t>都市計画施設</t>
    <rPh sb="0" eb="2">
      <t>トシ</t>
    </rPh>
    <rPh sb="2" eb="4">
      <t>ケイカク</t>
    </rPh>
    <rPh sb="4" eb="6">
      <t>シセツ</t>
    </rPh>
    <phoneticPr fontId="1"/>
  </si>
  <si>
    <t>２　木造住宅耐震改修工事費等補助事業の概要</t>
    <rPh sb="2" eb="4">
      <t>モクゾウ</t>
    </rPh>
    <rPh sb="4" eb="6">
      <t>ジュウタク</t>
    </rPh>
    <rPh sb="6" eb="8">
      <t>タイシン</t>
    </rPh>
    <rPh sb="8" eb="10">
      <t>カイシュウ</t>
    </rPh>
    <rPh sb="10" eb="12">
      <t>コウジ</t>
    </rPh>
    <rPh sb="12" eb="13">
      <t>ヒ</t>
    </rPh>
    <rPh sb="13" eb="14">
      <t>トウ</t>
    </rPh>
    <rPh sb="14" eb="16">
      <t>ホジョ</t>
    </rPh>
    <rPh sb="16" eb="18">
      <t>ジギョウ</t>
    </rPh>
    <rPh sb="19" eb="21">
      <t>ガイヨウ</t>
    </rPh>
    <phoneticPr fontId="1"/>
  </si>
  <si>
    <t>(1)　工事の名称</t>
    <rPh sb="4" eb="6">
      <t>コウジ</t>
    </rPh>
    <rPh sb="7" eb="9">
      <t>メイショウ</t>
    </rPh>
    <phoneticPr fontId="1"/>
  </si>
  <si>
    <t>耐震改修工事</t>
    <rPh sb="0" eb="2">
      <t>タイシン</t>
    </rPh>
    <rPh sb="2" eb="4">
      <t>カイシュウ</t>
    </rPh>
    <rPh sb="4" eb="6">
      <t>コウジ</t>
    </rPh>
    <phoneticPr fontId="1"/>
  </si>
  <si>
    <t>(2)　予定工期</t>
    <rPh sb="4" eb="6">
      <t>ヨテイ</t>
    </rPh>
    <rPh sb="6" eb="8">
      <t>コウキ</t>
    </rPh>
    <phoneticPr fontId="1"/>
  </si>
  <si>
    <t>～</t>
    <phoneticPr fontId="1"/>
  </si>
  <si>
    <t>３　補助金交付申請額</t>
    <rPh sb="2" eb="5">
      <t>ホジョキン</t>
    </rPh>
    <rPh sb="5" eb="7">
      <t>コウフ</t>
    </rPh>
    <rPh sb="7" eb="9">
      <t>シンセイ</t>
    </rPh>
    <rPh sb="9" eb="10">
      <t>ガク</t>
    </rPh>
    <phoneticPr fontId="1"/>
  </si>
  <si>
    <t>金</t>
    <rPh sb="0" eb="1">
      <t>キン</t>
    </rPh>
    <phoneticPr fontId="1"/>
  </si>
  <si>
    <t>４　添付書類</t>
    <rPh sb="2" eb="4">
      <t>テンプ</t>
    </rPh>
    <rPh sb="4" eb="6">
      <t>ショルイ</t>
    </rPh>
    <phoneticPr fontId="1"/>
  </si>
  <si>
    <t>(6)  接合金物を示した図面、接合金物選定の為の計算書（Ｎ値計算書等）</t>
    <phoneticPr fontId="1"/>
  </si>
  <si>
    <t>様式第４号（第10条関係）</t>
    <rPh sb="0" eb="2">
      <t>ヨウシキ</t>
    </rPh>
    <rPh sb="2" eb="3">
      <t>ダイ</t>
    </rPh>
    <rPh sb="4" eb="5">
      <t>ゴウ</t>
    </rPh>
    <rPh sb="6" eb="7">
      <t>ダイ</t>
    </rPh>
    <rPh sb="9" eb="10">
      <t>ジョウ</t>
    </rPh>
    <rPh sb="10" eb="12">
      <t>カンケイ</t>
    </rPh>
    <phoneticPr fontId="1"/>
  </si>
  <si>
    <t>申請者</t>
    <rPh sb="0" eb="3">
      <t>シンセイシャ</t>
    </rPh>
    <phoneticPr fontId="1"/>
  </si>
  <si>
    <t>木造住宅耐震改修工事費等補助事業着手届</t>
    <rPh sb="0" eb="2">
      <t>モクゾウ</t>
    </rPh>
    <rPh sb="2" eb="4">
      <t>ジュウタク</t>
    </rPh>
    <rPh sb="4" eb="6">
      <t>タイシン</t>
    </rPh>
    <rPh sb="6" eb="8">
      <t>カイシュウ</t>
    </rPh>
    <rPh sb="8" eb="10">
      <t>コウジ</t>
    </rPh>
    <rPh sb="10" eb="11">
      <t>ヒ</t>
    </rPh>
    <rPh sb="11" eb="12">
      <t>トウ</t>
    </rPh>
    <rPh sb="12" eb="14">
      <t>ホジョ</t>
    </rPh>
    <rPh sb="14" eb="16">
      <t>ジギョウ</t>
    </rPh>
    <rPh sb="16" eb="18">
      <t>チャクシュ</t>
    </rPh>
    <rPh sb="18" eb="19">
      <t>トドケ</t>
    </rPh>
    <phoneticPr fontId="1"/>
  </si>
  <si>
    <t>日付け</t>
    <rPh sb="0" eb="1">
      <t>ニチ</t>
    </rPh>
    <rPh sb="1" eb="2">
      <t>ヅケ</t>
    </rPh>
    <phoneticPr fontId="1"/>
  </si>
  <si>
    <t>号により交付決</t>
    <rPh sb="0" eb="1">
      <t>ゴウ</t>
    </rPh>
    <rPh sb="4" eb="6">
      <t>コウフ</t>
    </rPh>
    <rPh sb="6" eb="7">
      <t>ケツ</t>
    </rPh>
    <phoneticPr fontId="1"/>
  </si>
  <si>
    <t>定通知のありました木造住宅耐震改修工事費等補助事業について、着手したので関係書類を添えて届出します。</t>
    <rPh sb="0" eb="1">
      <t>サダ</t>
    </rPh>
    <rPh sb="1" eb="3">
      <t>ツウチ</t>
    </rPh>
    <rPh sb="9" eb="11">
      <t>モクゾウ</t>
    </rPh>
    <rPh sb="11" eb="13">
      <t>ジュウタク</t>
    </rPh>
    <rPh sb="13" eb="15">
      <t>タイシン</t>
    </rPh>
    <rPh sb="15" eb="17">
      <t>カイシュウ</t>
    </rPh>
    <rPh sb="17" eb="19">
      <t>コウジ</t>
    </rPh>
    <rPh sb="19" eb="20">
      <t>ヒ</t>
    </rPh>
    <rPh sb="20" eb="21">
      <t>トウ</t>
    </rPh>
    <rPh sb="21" eb="23">
      <t>ホジョ</t>
    </rPh>
    <rPh sb="23" eb="25">
      <t>ジギョウ</t>
    </rPh>
    <rPh sb="30" eb="32">
      <t>チャクシュ</t>
    </rPh>
    <rPh sb="36" eb="38">
      <t>カンケイ</t>
    </rPh>
    <rPh sb="38" eb="40">
      <t>ショルイ</t>
    </rPh>
    <rPh sb="41" eb="42">
      <t>ソ</t>
    </rPh>
    <rPh sb="44" eb="46">
      <t>トドケデ</t>
    </rPh>
    <phoneticPr fontId="1"/>
  </si>
  <si>
    <t>１　工事の名称</t>
    <rPh sb="2" eb="4">
      <t>コウジ</t>
    </rPh>
    <rPh sb="5" eb="7">
      <t>メイショウ</t>
    </rPh>
    <phoneticPr fontId="1"/>
  </si>
  <si>
    <t>２　着手年月日</t>
    <rPh sb="2" eb="4">
      <t>チャクシュ</t>
    </rPh>
    <rPh sb="4" eb="7">
      <t>ネンガッピ</t>
    </rPh>
    <phoneticPr fontId="1"/>
  </si>
  <si>
    <t>３　施工者</t>
    <rPh sb="2" eb="4">
      <t>セコウ</t>
    </rPh>
    <rPh sb="4" eb="5">
      <t>シャ</t>
    </rPh>
    <phoneticPr fontId="1"/>
  </si>
  <si>
    <t>施工者の名称</t>
    <rPh sb="0" eb="3">
      <t>セコウシャ</t>
    </rPh>
    <rPh sb="4" eb="6">
      <t>メイショウ</t>
    </rPh>
    <phoneticPr fontId="1"/>
  </si>
  <si>
    <t>所在地</t>
    <rPh sb="0" eb="3">
      <t>ショザイチ</t>
    </rPh>
    <phoneticPr fontId="1"/>
  </si>
  <si>
    <t>現場責任者</t>
    <rPh sb="0" eb="2">
      <t>ゲンバ</t>
    </rPh>
    <rPh sb="2" eb="5">
      <t>セキニンシャ</t>
    </rPh>
    <phoneticPr fontId="1"/>
  </si>
  <si>
    <t>(1)　耐震改修工事着手の状態が確認できる写真</t>
    <phoneticPr fontId="1"/>
  </si>
  <si>
    <t>様式第11号（第15条関係）</t>
    <rPh sb="0" eb="2">
      <t>ヨウシキ</t>
    </rPh>
    <rPh sb="2" eb="3">
      <t>ダイ</t>
    </rPh>
    <rPh sb="5" eb="6">
      <t>ゴウ</t>
    </rPh>
    <rPh sb="7" eb="8">
      <t>ダイ</t>
    </rPh>
    <rPh sb="10" eb="11">
      <t>ジョウ</t>
    </rPh>
    <rPh sb="11" eb="13">
      <t>カンケイ</t>
    </rPh>
    <phoneticPr fontId="1"/>
  </si>
  <si>
    <t>木造住宅耐震改修工事費等補助事業完了実績報告書</t>
    <rPh sb="0" eb="2">
      <t>モクゾウ</t>
    </rPh>
    <rPh sb="2" eb="4">
      <t>ジュウタク</t>
    </rPh>
    <rPh sb="4" eb="6">
      <t>タイシン</t>
    </rPh>
    <rPh sb="6" eb="8">
      <t>カイシュウ</t>
    </rPh>
    <rPh sb="8" eb="10">
      <t>コウジ</t>
    </rPh>
    <rPh sb="10" eb="11">
      <t>ヒ</t>
    </rPh>
    <rPh sb="11" eb="12">
      <t>トウ</t>
    </rPh>
    <rPh sb="12" eb="14">
      <t>ホジョ</t>
    </rPh>
    <rPh sb="14" eb="16">
      <t>ジギョウ</t>
    </rPh>
    <rPh sb="16" eb="18">
      <t>カンリョウ</t>
    </rPh>
    <rPh sb="18" eb="20">
      <t>ジッセキ</t>
    </rPh>
    <rPh sb="20" eb="23">
      <t>ホウコクショ</t>
    </rPh>
    <phoneticPr fontId="1"/>
  </si>
  <si>
    <t>定通知のありました木造住宅耐震改修工事費等補助事業について、下記のとおり完了しましたので、関係書類を添えて報告します。</t>
    <rPh sb="0" eb="1">
      <t>サダム</t>
    </rPh>
    <rPh sb="1" eb="3">
      <t>ツウチ</t>
    </rPh>
    <rPh sb="9" eb="11">
      <t>モクゾウ</t>
    </rPh>
    <rPh sb="11" eb="13">
      <t>ジュウタク</t>
    </rPh>
    <rPh sb="13" eb="15">
      <t>タイシン</t>
    </rPh>
    <rPh sb="15" eb="17">
      <t>カイシュウ</t>
    </rPh>
    <rPh sb="17" eb="19">
      <t>コウジ</t>
    </rPh>
    <rPh sb="19" eb="20">
      <t>ヒ</t>
    </rPh>
    <rPh sb="20" eb="21">
      <t>トウ</t>
    </rPh>
    <rPh sb="21" eb="23">
      <t>ホジョ</t>
    </rPh>
    <rPh sb="23" eb="25">
      <t>ジギョウ</t>
    </rPh>
    <rPh sb="30" eb="32">
      <t>カキ</t>
    </rPh>
    <rPh sb="36" eb="38">
      <t>カンリョウ</t>
    </rPh>
    <rPh sb="45" eb="47">
      <t>カンケイ</t>
    </rPh>
    <rPh sb="47" eb="49">
      <t>ショルイ</t>
    </rPh>
    <rPh sb="50" eb="51">
      <t>ソ</t>
    </rPh>
    <rPh sb="53" eb="55">
      <t>ホウコク</t>
    </rPh>
    <phoneticPr fontId="1"/>
  </si>
  <si>
    <t>２　完了年月日</t>
    <rPh sb="2" eb="4">
      <t>カンリョウ</t>
    </rPh>
    <rPh sb="4" eb="7">
      <t>ネンガッピ</t>
    </rPh>
    <phoneticPr fontId="1"/>
  </si>
  <si>
    <t>住所</t>
    <rPh sb="0" eb="2">
      <t>ジュウショ</t>
    </rPh>
    <phoneticPr fontId="1"/>
  </si>
  <si>
    <t>〒</t>
    <phoneticPr fontId="1"/>
  </si>
  <si>
    <t>４　工事期間</t>
    <rPh sb="2" eb="4">
      <t>コウジ</t>
    </rPh>
    <rPh sb="4" eb="6">
      <t>キカン</t>
    </rPh>
    <phoneticPr fontId="1"/>
  </si>
  <si>
    <t>５　添付書類</t>
    <rPh sb="2" eb="4">
      <t>テンプ</t>
    </rPh>
    <rPh sb="4" eb="6">
      <t>ショルイ</t>
    </rPh>
    <phoneticPr fontId="1"/>
  </si>
  <si>
    <t>　　 固定資産税額の減額措置を受けようとする場合）</t>
    <rPh sb="12" eb="14">
      <t>ソチ</t>
    </rPh>
    <rPh sb="15" eb="16">
      <t>ウ</t>
    </rPh>
    <rPh sb="22" eb="24">
      <t>バアイ</t>
    </rPh>
    <phoneticPr fontId="1"/>
  </si>
  <si>
    <t>【耐震改修工事の完了の確認】</t>
    <rPh sb="1" eb="3">
      <t>タイシン</t>
    </rPh>
    <rPh sb="3" eb="5">
      <t>カイシュウ</t>
    </rPh>
    <rPh sb="5" eb="7">
      <t>コウジ</t>
    </rPh>
    <rPh sb="8" eb="10">
      <t>カンリョウ</t>
    </rPh>
    <rPh sb="11" eb="13">
      <t>カクニン</t>
    </rPh>
    <phoneticPr fontId="1"/>
  </si>
  <si>
    <t>上記の木造住宅耐震改修工事は、補助金交付申請に基づき適正に工事が施工されていることを確認しました。</t>
    <rPh sb="0" eb="2">
      <t>ジョウキ</t>
    </rPh>
    <rPh sb="3" eb="5">
      <t>モクゾウ</t>
    </rPh>
    <rPh sb="5" eb="7">
      <t>ジュウタク</t>
    </rPh>
    <rPh sb="7" eb="9">
      <t>タイシン</t>
    </rPh>
    <rPh sb="9" eb="11">
      <t>カイシュウ</t>
    </rPh>
    <rPh sb="11" eb="13">
      <t>コウジ</t>
    </rPh>
    <rPh sb="15" eb="18">
      <t>ホジョキン</t>
    </rPh>
    <rPh sb="18" eb="20">
      <t>コウフ</t>
    </rPh>
    <rPh sb="20" eb="22">
      <t>シンセイ</t>
    </rPh>
    <rPh sb="23" eb="24">
      <t>モト</t>
    </rPh>
    <rPh sb="26" eb="28">
      <t>テキセイ</t>
    </rPh>
    <rPh sb="29" eb="31">
      <t>コウジ</t>
    </rPh>
    <rPh sb="32" eb="34">
      <t>セコウ</t>
    </rPh>
    <rPh sb="42" eb="44">
      <t>カクニン</t>
    </rPh>
    <phoneticPr fontId="1"/>
  </si>
  <si>
    <t>耐震改修工事完了確認者</t>
    <rPh sb="0" eb="2">
      <t>タイシン</t>
    </rPh>
    <rPh sb="2" eb="4">
      <t>カイシュウ</t>
    </rPh>
    <rPh sb="4" eb="6">
      <t>コウジ</t>
    </rPh>
    <rPh sb="6" eb="8">
      <t>カンリョウ</t>
    </rPh>
    <rPh sb="8" eb="10">
      <t>カクニン</t>
    </rPh>
    <rPh sb="10" eb="11">
      <t>シャ</t>
    </rPh>
    <phoneticPr fontId="1"/>
  </si>
  <si>
    <t>建築士資格</t>
    <rPh sb="0" eb="2">
      <t>ケンチク</t>
    </rPh>
    <rPh sb="2" eb="3">
      <t>シ</t>
    </rPh>
    <rPh sb="3" eb="5">
      <t>シカク</t>
    </rPh>
    <phoneticPr fontId="1"/>
  </si>
  <si>
    <t>（</t>
    <phoneticPr fontId="1"/>
  </si>
  <si>
    <t>一級</t>
    <rPh sb="0" eb="2">
      <t>イッキュウ</t>
    </rPh>
    <phoneticPr fontId="1"/>
  </si>
  <si>
    <t>・</t>
    <phoneticPr fontId="1"/>
  </si>
  <si>
    <t>二級</t>
    <rPh sb="0" eb="2">
      <t>ニキュウ</t>
    </rPh>
    <phoneticPr fontId="1"/>
  </si>
  <si>
    <t>・</t>
    <phoneticPr fontId="1"/>
  </si>
  <si>
    <t>木造</t>
    <rPh sb="0" eb="2">
      <t>モクゾウ</t>
    </rPh>
    <phoneticPr fontId="1"/>
  </si>
  <si>
    <t>）</t>
    <phoneticPr fontId="1"/>
  </si>
  <si>
    <t>建築士</t>
    <rPh sb="0" eb="2">
      <t>ケンチク</t>
    </rPh>
    <rPh sb="2" eb="3">
      <t>シ</t>
    </rPh>
    <phoneticPr fontId="1"/>
  </si>
  <si>
    <t>登録第</t>
    <rPh sb="0" eb="2">
      <t>トウロク</t>
    </rPh>
    <rPh sb="2" eb="3">
      <t>ダイ</t>
    </rPh>
    <phoneticPr fontId="1"/>
  </si>
  <si>
    <t>号</t>
    <rPh sb="0" eb="1">
      <t>ゴウ</t>
    </rPh>
    <phoneticPr fontId="1"/>
  </si>
  <si>
    <t>様式第13号（第17条関係）</t>
    <rPh sb="0" eb="2">
      <t>ヨウシキ</t>
    </rPh>
    <rPh sb="2" eb="3">
      <t>ダイ</t>
    </rPh>
    <rPh sb="5" eb="6">
      <t>ゴウ</t>
    </rPh>
    <rPh sb="7" eb="8">
      <t>ダイ</t>
    </rPh>
    <rPh sb="10" eb="11">
      <t>ジョウ</t>
    </rPh>
    <rPh sb="11" eb="13">
      <t>カンケイ</t>
    </rPh>
    <phoneticPr fontId="1"/>
  </si>
  <si>
    <t>木造住宅耐震改修工事費等補助金支払請求書</t>
    <rPh sb="0" eb="2">
      <t>モクゾウ</t>
    </rPh>
    <rPh sb="2" eb="4">
      <t>ジュウタク</t>
    </rPh>
    <rPh sb="4" eb="6">
      <t>タイシン</t>
    </rPh>
    <rPh sb="6" eb="8">
      <t>カイシュウ</t>
    </rPh>
    <rPh sb="8" eb="10">
      <t>コウジ</t>
    </rPh>
    <rPh sb="10" eb="11">
      <t>ヒ</t>
    </rPh>
    <rPh sb="11" eb="12">
      <t>トウ</t>
    </rPh>
    <rPh sb="12" eb="14">
      <t>ホジョ</t>
    </rPh>
    <rPh sb="15" eb="17">
      <t>シハライ</t>
    </rPh>
    <rPh sb="17" eb="20">
      <t>セイキュウショ</t>
    </rPh>
    <phoneticPr fontId="1"/>
  </si>
  <si>
    <t>　岡崎市住宅・建築物耐震化事業補助金交付要綱第１７条第１項の規定に基づき、下記のとおり補助金を請求します。</t>
    <rPh sb="1" eb="4">
      <t>オカザキシ</t>
    </rPh>
    <rPh sb="4" eb="6">
      <t>ジュウタク</t>
    </rPh>
    <rPh sb="7" eb="10">
      <t>ケンチクブツ</t>
    </rPh>
    <rPh sb="10" eb="13">
      <t>タイシンカ</t>
    </rPh>
    <rPh sb="13" eb="15">
      <t>ジギョウ</t>
    </rPh>
    <rPh sb="15" eb="18">
      <t>ホジョキン</t>
    </rPh>
    <rPh sb="18" eb="20">
      <t>コウフ</t>
    </rPh>
    <rPh sb="20" eb="22">
      <t>ヨウコウ</t>
    </rPh>
    <rPh sb="22" eb="23">
      <t>ダイ</t>
    </rPh>
    <rPh sb="25" eb="26">
      <t>ジョウ</t>
    </rPh>
    <rPh sb="26" eb="27">
      <t>ダイ</t>
    </rPh>
    <rPh sb="28" eb="29">
      <t>コウ</t>
    </rPh>
    <rPh sb="30" eb="32">
      <t>キテイ</t>
    </rPh>
    <rPh sb="33" eb="34">
      <t>モト</t>
    </rPh>
    <rPh sb="37" eb="39">
      <t>カキ</t>
    </rPh>
    <rPh sb="43" eb="46">
      <t>ホジョキン</t>
    </rPh>
    <rPh sb="47" eb="49">
      <t>セイキュウ</t>
    </rPh>
    <phoneticPr fontId="1"/>
  </si>
  <si>
    <t>２　請求額</t>
    <rPh sb="2" eb="4">
      <t>セイキュウ</t>
    </rPh>
    <rPh sb="4" eb="5">
      <t>ガク</t>
    </rPh>
    <phoneticPr fontId="1"/>
  </si>
  <si>
    <t>金　額</t>
    <rPh sb="0" eb="1">
      <t>キン</t>
    </rPh>
    <rPh sb="2" eb="3">
      <t>ガク</t>
    </rPh>
    <phoneticPr fontId="1"/>
  </si>
  <si>
    <t>百</t>
    <rPh sb="0" eb="1">
      <t>ヒャク</t>
    </rPh>
    <phoneticPr fontId="1"/>
  </si>
  <si>
    <t>十</t>
    <rPh sb="0" eb="1">
      <t>ジュウ</t>
    </rPh>
    <phoneticPr fontId="1"/>
  </si>
  <si>
    <t>万</t>
    <rPh sb="0" eb="1">
      <t>マン</t>
    </rPh>
    <phoneticPr fontId="1"/>
  </si>
  <si>
    <t>千</t>
    <rPh sb="0" eb="1">
      <t>セン</t>
    </rPh>
    <phoneticPr fontId="1"/>
  </si>
  <si>
    <t>３　振込先</t>
    <rPh sb="2" eb="4">
      <t>フリコミ</t>
    </rPh>
    <rPh sb="4" eb="5">
      <t>サキ</t>
    </rPh>
    <phoneticPr fontId="1"/>
  </si>
  <si>
    <t>振込先金融機関</t>
    <rPh sb="0" eb="2">
      <t>フリコミ</t>
    </rPh>
    <rPh sb="2" eb="3">
      <t>サキ</t>
    </rPh>
    <rPh sb="3" eb="5">
      <t>キンユウ</t>
    </rPh>
    <rPh sb="5" eb="7">
      <t>キカン</t>
    </rPh>
    <phoneticPr fontId="1"/>
  </si>
  <si>
    <t>金融機関名</t>
    <rPh sb="0" eb="2">
      <t>キンユウ</t>
    </rPh>
    <rPh sb="2" eb="4">
      <t>キカン</t>
    </rPh>
    <rPh sb="4" eb="5">
      <t>メイ</t>
    </rPh>
    <phoneticPr fontId="1"/>
  </si>
  <si>
    <t>銀行</t>
    <rPh sb="0" eb="2">
      <t>ギンコウ</t>
    </rPh>
    <phoneticPr fontId="1"/>
  </si>
  <si>
    <t>本店</t>
    <rPh sb="0" eb="2">
      <t>ホンテン</t>
    </rPh>
    <phoneticPr fontId="1"/>
  </si>
  <si>
    <t>金庫</t>
    <rPh sb="0" eb="2">
      <t>キンコ</t>
    </rPh>
    <phoneticPr fontId="1"/>
  </si>
  <si>
    <t>支店</t>
    <rPh sb="0" eb="2">
      <t>シテン</t>
    </rPh>
    <phoneticPr fontId="1"/>
  </si>
  <si>
    <t>農協</t>
    <rPh sb="0" eb="2">
      <t>ノウキョウ</t>
    </rPh>
    <phoneticPr fontId="1"/>
  </si>
  <si>
    <t>支所</t>
    <rPh sb="0" eb="2">
      <t>シショ</t>
    </rPh>
    <phoneticPr fontId="1"/>
  </si>
  <si>
    <t>預金の種類</t>
    <rPh sb="0" eb="2">
      <t>ヨキン</t>
    </rPh>
    <rPh sb="3" eb="5">
      <t>シュルイ</t>
    </rPh>
    <phoneticPr fontId="1"/>
  </si>
  <si>
    <t>普通</t>
    <rPh sb="0" eb="2">
      <t>フツウ</t>
    </rPh>
    <phoneticPr fontId="1"/>
  </si>
  <si>
    <t>・</t>
    <phoneticPr fontId="1"/>
  </si>
  <si>
    <t>当座</t>
    <rPh sb="0" eb="2">
      <t>トウザ</t>
    </rPh>
    <phoneticPr fontId="1"/>
  </si>
  <si>
    <t>口 座 番 号</t>
    <rPh sb="0" eb="1">
      <t>クチ</t>
    </rPh>
    <rPh sb="2" eb="3">
      <t>ザ</t>
    </rPh>
    <rPh sb="4" eb="5">
      <t>バン</t>
    </rPh>
    <rPh sb="6" eb="7">
      <t>ゴウ</t>
    </rPh>
    <phoneticPr fontId="1"/>
  </si>
  <si>
    <t>フ リ ガ ナ</t>
    <phoneticPr fontId="1"/>
  </si>
  <si>
    <t>口 座 名 義</t>
    <rPh sb="0" eb="1">
      <t>クチ</t>
    </rPh>
    <rPh sb="2" eb="3">
      <t>ザ</t>
    </rPh>
    <rPh sb="4" eb="5">
      <t>メイ</t>
    </rPh>
    <rPh sb="6" eb="7">
      <t>ヨシ</t>
    </rPh>
    <phoneticPr fontId="1"/>
  </si>
  <si>
    <t>様式第５号（第12条関係）</t>
    <rPh sb="0" eb="2">
      <t>ヨウシキ</t>
    </rPh>
    <rPh sb="2" eb="3">
      <t>ダイ</t>
    </rPh>
    <rPh sb="4" eb="5">
      <t>ゴウ</t>
    </rPh>
    <rPh sb="6" eb="7">
      <t>ダイ</t>
    </rPh>
    <rPh sb="9" eb="10">
      <t>ジョウ</t>
    </rPh>
    <rPh sb="10" eb="12">
      <t>カンケイ</t>
    </rPh>
    <phoneticPr fontId="1"/>
  </si>
  <si>
    <t>木造住宅耐震改修工事費等補助事業承継届</t>
    <rPh sb="0" eb="2">
      <t>モクゾウ</t>
    </rPh>
    <rPh sb="2" eb="4">
      <t>ジュウタク</t>
    </rPh>
    <rPh sb="4" eb="6">
      <t>タイシン</t>
    </rPh>
    <rPh sb="6" eb="8">
      <t>カイシュウ</t>
    </rPh>
    <rPh sb="8" eb="10">
      <t>コウジ</t>
    </rPh>
    <rPh sb="10" eb="11">
      <t>ヒ</t>
    </rPh>
    <rPh sb="11" eb="12">
      <t>トウ</t>
    </rPh>
    <rPh sb="12" eb="14">
      <t>ホジョ</t>
    </rPh>
    <rPh sb="14" eb="16">
      <t>ジギョウ</t>
    </rPh>
    <rPh sb="16" eb="18">
      <t>ショウケイ</t>
    </rPh>
    <rPh sb="18" eb="19">
      <t>トドケ</t>
    </rPh>
    <phoneticPr fontId="1"/>
  </si>
  <si>
    <t>定通知のありました木造住宅耐震改修工事費等補助事業について、岡崎市住宅・建築物耐震化事業補助金交付要綱第１２条第１項の規定により、関係書類を添えて届出します。また、同要綱第３条第１項第３号の規定により、暴力団排除のため関係する官公庁へ照会することに同意します。</t>
    <rPh sb="1" eb="3">
      <t>ツウチ</t>
    </rPh>
    <rPh sb="9" eb="11">
      <t>モクゾウ</t>
    </rPh>
    <rPh sb="11" eb="13">
      <t>ジュウタク</t>
    </rPh>
    <rPh sb="13" eb="15">
      <t>タイシン</t>
    </rPh>
    <rPh sb="15" eb="17">
      <t>カイシュウ</t>
    </rPh>
    <rPh sb="17" eb="19">
      <t>コウジ</t>
    </rPh>
    <rPh sb="19" eb="20">
      <t>ヒ</t>
    </rPh>
    <rPh sb="20" eb="21">
      <t>トウ</t>
    </rPh>
    <rPh sb="21" eb="23">
      <t>ホジョ</t>
    </rPh>
    <rPh sb="23" eb="25">
      <t>ジギョウ</t>
    </rPh>
    <rPh sb="30" eb="33">
      <t>オカザキシ</t>
    </rPh>
    <rPh sb="33" eb="35">
      <t>ジュウタク</t>
    </rPh>
    <rPh sb="36" eb="39">
      <t>ケンチクブツ</t>
    </rPh>
    <rPh sb="39" eb="42">
      <t>タイシンカ</t>
    </rPh>
    <rPh sb="42" eb="44">
      <t>ジギョウ</t>
    </rPh>
    <rPh sb="44" eb="47">
      <t>ホジョキン</t>
    </rPh>
    <rPh sb="47" eb="49">
      <t>コウフ</t>
    </rPh>
    <rPh sb="49" eb="51">
      <t>ヨウコウ</t>
    </rPh>
    <rPh sb="51" eb="52">
      <t>ダイ</t>
    </rPh>
    <rPh sb="54" eb="55">
      <t>ジョウ</t>
    </rPh>
    <rPh sb="55" eb="56">
      <t>ダイ</t>
    </rPh>
    <rPh sb="57" eb="58">
      <t>コウ</t>
    </rPh>
    <rPh sb="59" eb="61">
      <t>キテイ</t>
    </rPh>
    <rPh sb="65" eb="67">
      <t>カンケイ</t>
    </rPh>
    <rPh sb="67" eb="69">
      <t>ショルイ</t>
    </rPh>
    <rPh sb="70" eb="71">
      <t>ソ</t>
    </rPh>
    <rPh sb="73" eb="75">
      <t>トドケデ</t>
    </rPh>
    <phoneticPr fontId="1"/>
  </si>
  <si>
    <t>２　所在地</t>
    <rPh sb="2" eb="5">
      <t>ショザイチ</t>
    </rPh>
    <phoneticPr fontId="1"/>
  </si>
  <si>
    <t>３　申請者</t>
    <rPh sb="2" eb="5">
      <t>シンセイシャ</t>
    </rPh>
    <phoneticPr fontId="1"/>
  </si>
  <si>
    <t>変更前</t>
    <rPh sb="0" eb="2">
      <t>ヘンコウ</t>
    </rPh>
    <rPh sb="2" eb="3">
      <t>マエ</t>
    </rPh>
    <phoneticPr fontId="1"/>
  </si>
  <si>
    <t>フリガナ</t>
    <phoneticPr fontId="1"/>
  </si>
  <si>
    <t>変更後</t>
    <rPh sb="0" eb="2">
      <t>ヘンコウ</t>
    </rPh>
    <rPh sb="2" eb="3">
      <t>ゴ</t>
    </rPh>
    <phoneticPr fontId="1"/>
  </si>
  <si>
    <t>日</t>
    <rPh sb="0" eb="1">
      <t>ヒ</t>
    </rPh>
    <phoneticPr fontId="1"/>
  </si>
  <si>
    <t>４　承継の理由</t>
    <rPh sb="2" eb="4">
      <t>ショウケイ</t>
    </rPh>
    <rPh sb="5" eb="7">
      <t>リユウ</t>
    </rPh>
    <phoneticPr fontId="1"/>
  </si>
  <si>
    <t>５　承継の日</t>
    <rPh sb="2" eb="4">
      <t>ショウケイ</t>
    </rPh>
    <rPh sb="5" eb="6">
      <t>ヒ</t>
    </rPh>
    <phoneticPr fontId="1"/>
  </si>
  <si>
    <t>６　添付書類</t>
    <rPh sb="2" eb="4">
      <t>テンプ</t>
    </rPh>
    <rPh sb="4" eb="6">
      <t>ショルイ</t>
    </rPh>
    <phoneticPr fontId="1"/>
  </si>
  <si>
    <t>(1)　改修建物について相続権を有する者全ての同意書</t>
    <phoneticPr fontId="1"/>
  </si>
  <si>
    <t>(2)　承継人の納税証明書</t>
    <rPh sb="4" eb="6">
      <t>ショウケイ</t>
    </rPh>
    <rPh sb="6" eb="7">
      <t>ニン</t>
    </rPh>
    <rPh sb="8" eb="10">
      <t>ノウゼイ</t>
    </rPh>
    <rPh sb="10" eb="13">
      <t>ショウメイショ</t>
    </rPh>
    <phoneticPr fontId="1"/>
  </si>
  <si>
    <t>様式第６号（第13条関係）</t>
    <rPh sb="0" eb="2">
      <t>ヨウシキ</t>
    </rPh>
    <rPh sb="2" eb="3">
      <t>ダイ</t>
    </rPh>
    <rPh sb="4" eb="5">
      <t>ゴウ</t>
    </rPh>
    <rPh sb="6" eb="7">
      <t>ダイ</t>
    </rPh>
    <rPh sb="9" eb="10">
      <t>ジョウ</t>
    </rPh>
    <rPh sb="10" eb="12">
      <t>カンケイ</t>
    </rPh>
    <phoneticPr fontId="1"/>
  </si>
  <si>
    <t>木造住宅耐震改修工事費等補助金変更承認申請書</t>
    <rPh sb="0" eb="2">
      <t>モクゾウ</t>
    </rPh>
    <rPh sb="2" eb="4">
      <t>ジュウタク</t>
    </rPh>
    <rPh sb="4" eb="6">
      <t>タイシン</t>
    </rPh>
    <rPh sb="6" eb="8">
      <t>カイシュウ</t>
    </rPh>
    <rPh sb="8" eb="10">
      <t>コウジ</t>
    </rPh>
    <rPh sb="10" eb="11">
      <t>ヒ</t>
    </rPh>
    <rPh sb="11" eb="12">
      <t>トウ</t>
    </rPh>
    <rPh sb="12" eb="14">
      <t>ホジョ</t>
    </rPh>
    <rPh sb="15" eb="17">
      <t>ヘンコウ</t>
    </rPh>
    <rPh sb="17" eb="19">
      <t>ショウニン</t>
    </rPh>
    <rPh sb="19" eb="22">
      <t>シンセイショ</t>
    </rPh>
    <phoneticPr fontId="1"/>
  </si>
  <si>
    <t>定通知のありました木造住宅耐震改修工事費等補助事業について、下記のとおり変更したいので、関係書類を添えて申請します。</t>
    <rPh sb="0" eb="1">
      <t>サダム</t>
    </rPh>
    <rPh sb="1" eb="3">
      <t>ツウチ</t>
    </rPh>
    <rPh sb="9" eb="11">
      <t>モクゾウ</t>
    </rPh>
    <rPh sb="11" eb="13">
      <t>ジュウタク</t>
    </rPh>
    <rPh sb="13" eb="15">
      <t>タイシン</t>
    </rPh>
    <rPh sb="15" eb="17">
      <t>カイシュウ</t>
    </rPh>
    <rPh sb="17" eb="19">
      <t>コウジ</t>
    </rPh>
    <rPh sb="19" eb="20">
      <t>ヒ</t>
    </rPh>
    <rPh sb="20" eb="21">
      <t>トウ</t>
    </rPh>
    <rPh sb="21" eb="23">
      <t>ホジョ</t>
    </rPh>
    <rPh sb="23" eb="25">
      <t>ジギョウ</t>
    </rPh>
    <rPh sb="30" eb="32">
      <t>カキ</t>
    </rPh>
    <rPh sb="36" eb="38">
      <t>ヘンコウ</t>
    </rPh>
    <rPh sb="44" eb="46">
      <t>カンケイ</t>
    </rPh>
    <rPh sb="46" eb="48">
      <t>ショルイ</t>
    </rPh>
    <rPh sb="49" eb="50">
      <t>ソ</t>
    </rPh>
    <rPh sb="52" eb="54">
      <t>シンセイ</t>
    </rPh>
    <phoneticPr fontId="1"/>
  </si>
  <si>
    <t>２　変更の内容</t>
    <rPh sb="2" eb="4">
      <t>ヘンコウ</t>
    </rPh>
    <rPh sb="5" eb="7">
      <t>ナイヨウ</t>
    </rPh>
    <phoneticPr fontId="1"/>
  </si>
  <si>
    <t>(1)　改修工事の変更</t>
    <rPh sb="4" eb="6">
      <t>カイシュウ</t>
    </rPh>
    <rPh sb="6" eb="8">
      <t>コウジ</t>
    </rPh>
    <rPh sb="9" eb="11">
      <t>ヘンコウ</t>
    </rPh>
    <phoneticPr fontId="1"/>
  </si>
  <si>
    <t>施工箇所</t>
    <rPh sb="0" eb="2">
      <t>セコウ</t>
    </rPh>
    <rPh sb="2" eb="4">
      <t>カショ</t>
    </rPh>
    <phoneticPr fontId="1"/>
  </si>
  <si>
    <t>・</t>
    <phoneticPr fontId="1"/>
  </si>
  <si>
    <t>施工方法</t>
    <rPh sb="0" eb="2">
      <t>セコウ</t>
    </rPh>
    <rPh sb="2" eb="4">
      <t>ホウホウ</t>
    </rPh>
    <phoneticPr fontId="1"/>
  </si>
  <si>
    <t>(2)　補助金の額の変更</t>
    <rPh sb="4" eb="7">
      <t>ホジョキン</t>
    </rPh>
    <rPh sb="8" eb="9">
      <t>ガク</t>
    </rPh>
    <rPh sb="10" eb="12">
      <t>ヘンコウ</t>
    </rPh>
    <phoneticPr fontId="1"/>
  </si>
  <si>
    <t>有</t>
    <rPh sb="0" eb="1">
      <t>アリ</t>
    </rPh>
    <phoneticPr fontId="1"/>
  </si>
  <si>
    <t>・</t>
    <phoneticPr fontId="1"/>
  </si>
  <si>
    <t>無</t>
    <rPh sb="0" eb="1">
      <t>ナ</t>
    </rPh>
    <phoneticPr fontId="1"/>
  </si>
  <si>
    <t>(3)　補助金の額</t>
    <rPh sb="4" eb="7">
      <t>ホジョキン</t>
    </rPh>
    <rPh sb="8" eb="9">
      <t>ガク</t>
    </rPh>
    <phoneticPr fontId="1"/>
  </si>
  <si>
    <t>３　変更の理由</t>
    <rPh sb="2" eb="4">
      <t>ヘンコウ</t>
    </rPh>
    <rPh sb="5" eb="7">
      <t>リユウ</t>
    </rPh>
    <phoneticPr fontId="1"/>
  </si>
  <si>
    <t>(1)　木造住宅耐震改修工事（変更）計画書（別紙１）</t>
    <rPh sb="4" eb="6">
      <t>モクゾウ</t>
    </rPh>
    <rPh sb="6" eb="8">
      <t>ジュウタク</t>
    </rPh>
    <rPh sb="8" eb="10">
      <t>タイシン</t>
    </rPh>
    <rPh sb="10" eb="12">
      <t>カイシュウ</t>
    </rPh>
    <rPh sb="12" eb="14">
      <t>コウジ</t>
    </rPh>
    <rPh sb="15" eb="17">
      <t>ヘンコウ</t>
    </rPh>
    <rPh sb="18" eb="21">
      <t>ケイカクショ</t>
    </rPh>
    <rPh sb="22" eb="24">
      <t>ベッシ</t>
    </rPh>
    <phoneticPr fontId="1"/>
  </si>
  <si>
    <t>(2)　その他市長が必要と認める書類</t>
    <rPh sb="6" eb="7">
      <t>タ</t>
    </rPh>
    <rPh sb="7" eb="9">
      <t>シチョウ</t>
    </rPh>
    <rPh sb="10" eb="12">
      <t>ヒツヨウ</t>
    </rPh>
    <rPh sb="13" eb="14">
      <t>ミト</t>
    </rPh>
    <rPh sb="16" eb="18">
      <t>ショルイ</t>
    </rPh>
    <phoneticPr fontId="1"/>
  </si>
  <si>
    <t>様式第８号（第13条関係）</t>
    <rPh sb="0" eb="2">
      <t>ヨウシキ</t>
    </rPh>
    <rPh sb="2" eb="3">
      <t>ダイ</t>
    </rPh>
    <rPh sb="4" eb="5">
      <t>ゴウ</t>
    </rPh>
    <rPh sb="6" eb="7">
      <t>ダイ</t>
    </rPh>
    <rPh sb="9" eb="10">
      <t>ジョウ</t>
    </rPh>
    <rPh sb="10" eb="12">
      <t>カンケイ</t>
    </rPh>
    <phoneticPr fontId="1"/>
  </si>
  <si>
    <t>木造住宅耐震改修工事費等補助事業変更届</t>
    <rPh sb="0" eb="2">
      <t>モクゾウ</t>
    </rPh>
    <rPh sb="2" eb="4">
      <t>ジュウタク</t>
    </rPh>
    <rPh sb="4" eb="6">
      <t>タイシン</t>
    </rPh>
    <rPh sb="6" eb="8">
      <t>カイシュウ</t>
    </rPh>
    <rPh sb="8" eb="10">
      <t>コウジ</t>
    </rPh>
    <rPh sb="10" eb="11">
      <t>ヒ</t>
    </rPh>
    <rPh sb="11" eb="12">
      <t>トウ</t>
    </rPh>
    <rPh sb="12" eb="14">
      <t>ホジョ</t>
    </rPh>
    <rPh sb="14" eb="16">
      <t>ジギョウ</t>
    </rPh>
    <rPh sb="16" eb="18">
      <t>ヘンコウ</t>
    </rPh>
    <rPh sb="18" eb="19">
      <t>トドケ</t>
    </rPh>
    <phoneticPr fontId="1"/>
  </si>
  <si>
    <t>様式第９号（第13条関係）</t>
    <rPh sb="0" eb="2">
      <t>ヨウシキ</t>
    </rPh>
    <rPh sb="2" eb="3">
      <t>ダイ</t>
    </rPh>
    <rPh sb="4" eb="5">
      <t>ゴウ</t>
    </rPh>
    <rPh sb="6" eb="7">
      <t>ダイ</t>
    </rPh>
    <rPh sb="9" eb="10">
      <t>ジョウ</t>
    </rPh>
    <rPh sb="10" eb="12">
      <t>カンケイ</t>
    </rPh>
    <phoneticPr fontId="1"/>
  </si>
  <si>
    <t>木造住宅耐震改修工事費等補助事業遅延報告書</t>
    <rPh sb="0" eb="2">
      <t>モクゾウ</t>
    </rPh>
    <rPh sb="2" eb="4">
      <t>ジュウタク</t>
    </rPh>
    <rPh sb="4" eb="6">
      <t>タイシン</t>
    </rPh>
    <rPh sb="6" eb="8">
      <t>カイシュウ</t>
    </rPh>
    <rPh sb="8" eb="10">
      <t>コウジ</t>
    </rPh>
    <rPh sb="10" eb="11">
      <t>ヒ</t>
    </rPh>
    <rPh sb="11" eb="12">
      <t>トウ</t>
    </rPh>
    <rPh sb="12" eb="14">
      <t>ホジョ</t>
    </rPh>
    <rPh sb="14" eb="16">
      <t>ジギョウ</t>
    </rPh>
    <rPh sb="16" eb="18">
      <t>チエン</t>
    </rPh>
    <rPh sb="18" eb="21">
      <t>ホウコクショ</t>
    </rPh>
    <phoneticPr fontId="1"/>
  </si>
  <si>
    <t>定通知のありました木造住宅耐震改修工事費等補助事業について、下記のとおり工事の遅延等が生じたので報告します。</t>
    <rPh sb="0" eb="1">
      <t>サダム</t>
    </rPh>
    <rPh sb="1" eb="3">
      <t>ツウチ</t>
    </rPh>
    <rPh sb="9" eb="11">
      <t>モクゾウ</t>
    </rPh>
    <rPh sb="11" eb="13">
      <t>ジュウタク</t>
    </rPh>
    <rPh sb="13" eb="15">
      <t>タイシン</t>
    </rPh>
    <rPh sb="15" eb="17">
      <t>カイシュウ</t>
    </rPh>
    <rPh sb="17" eb="19">
      <t>コウジ</t>
    </rPh>
    <rPh sb="19" eb="20">
      <t>ヒ</t>
    </rPh>
    <rPh sb="20" eb="21">
      <t>トウ</t>
    </rPh>
    <rPh sb="21" eb="23">
      <t>ホジョ</t>
    </rPh>
    <rPh sb="23" eb="25">
      <t>ジギョウ</t>
    </rPh>
    <rPh sb="30" eb="32">
      <t>カキ</t>
    </rPh>
    <rPh sb="36" eb="38">
      <t>コウジ</t>
    </rPh>
    <rPh sb="39" eb="41">
      <t>チエン</t>
    </rPh>
    <rPh sb="41" eb="42">
      <t>トウ</t>
    </rPh>
    <rPh sb="43" eb="44">
      <t>ショウ</t>
    </rPh>
    <rPh sb="48" eb="50">
      <t>ホウコク</t>
    </rPh>
    <phoneticPr fontId="1"/>
  </si>
  <si>
    <t>２　遅延の内容</t>
    <rPh sb="2" eb="4">
      <t>チエン</t>
    </rPh>
    <rPh sb="5" eb="7">
      <t>ナイヨウ</t>
    </rPh>
    <phoneticPr fontId="1"/>
  </si>
  <si>
    <t>３　遅延の理由</t>
    <rPh sb="2" eb="4">
      <t>チエン</t>
    </rPh>
    <rPh sb="5" eb="7">
      <t>リユウ</t>
    </rPh>
    <phoneticPr fontId="1"/>
  </si>
  <si>
    <t>４　予定工事期間</t>
    <rPh sb="2" eb="4">
      <t>ヨテイ</t>
    </rPh>
    <rPh sb="4" eb="6">
      <t>コウジ</t>
    </rPh>
    <rPh sb="6" eb="8">
      <t>キカン</t>
    </rPh>
    <phoneticPr fontId="1"/>
  </si>
  <si>
    <t>様式第10号（第14条関係）</t>
    <rPh sb="0" eb="2">
      <t>ヨウシキ</t>
    </rPh>
    <rPh sb="2" eb="3">
      <t>ダイ</t>
    </rPh>
    <rPh sb="5" eb="6">
      <t>ゴウ</t>
    </rPh>
    <rPh sb="7" eb="8">
      <t>ダイ</t>
    </rPh>
    <rPh sb="10" eb="11">
      <t>ジョウ</t>
    </rPh>
    <rPh sb="11" eb="13">
      <t>カンケイ</t>
    </rPh>
    <phoneticPr fontId="1"/>
  </si>
  <si>
    <t>木造住宅耐震改修工事費等補助事業廃止（中止）届</t>
    <rPh sb="0" eb="2">
      <t>モクゾウ</t>
    </rPh>
    <rPh sb="2" eb="4">
      <t>ジュウタク</t>
    </rPh>
    <rPh sb="4" eb="6">
      <t>タイシン</t>
    </rPh>
    <rPh sb="6" eb="8">
      <t>カイシュウ</t>
    </rPh>
    <rPh sb="8" eb="10">
      <t>コウジ</t>
    </rPh>
    <rPh sb="10" eb="11">
      <t>ヒ</t>
    </rPh>
    <rPh sb="11" eb="12">
      <t>トウ</t>
    </rPh>
    <rPh sb="12" eb="14">
      <t>ホジョ</t>
    </rPh>
    <rPh sb="14" eb="16">
      <t>ジギョウ</t>
    </rPh>
    <rPh sb="16" eb="18">
      <t>ハイシ</t>
    </rPh>
    <rPh sb="19" eb="21">
      <t>チュウシ</t>
    </rPh>
    <rPh sb="22" eb="23">
      <t>トドケ</t>
    </rPh>
    <phoneticPr fontId="1"/>
  </si>
  <si>
    <t>定通知のありました木造住宅耐震改修工事費等補助事業について、下記のとおり事業を廃止（中止）したいので届出します。</t>
    <rPh sb="0" eb="1">
      <t>サダム</t>
    </rPh>
    <rPh sb="1" eb="3">
      <t>ツウチ</t>
    </rPh>
    <rPh sb="9" eb="11">
      <t>モクゾウ</t>
    </rPh>
    <rPh sb="11" eb="13">
      <t>ジュウタク</t>
    </rPh>
    <rPh sb="13" eb="15">
      <t>タイシン</t>
    </rPh>
    <rPh sb="15" eb="17">
      <t>カイシュウ</t>
    </rPh>
    <rPh sb="17" eb="19">
      <t>コウジ</t>
    </rPh>
    <rPh sb="19" eb="20">
      <t>ヒ</t>
    </rPh>
    <rPh sb="20" eb="21">
      <t>トウ</t>
    </rPh>
    <rPh sb="21" eb="23">
      <t>ホジョ</t>
    </rPh>
    <rPh sb="23" eb="25">
      <t>ジギョウ</t>
    </rPh>
    <rPh sb="30" eb="32">
      <t>カキ</t>
    </rPh>
    <rPh sb="36" eb="38">
      <t>ジギョウ</t>
    </rPh>
    <rPh sb="39" eb="41">
      <t>ハイシ</t>
    </rPh>
    <rPh sb="42" eb="44">
      <t>チュウシ</t>
    </rPh>
    <rPh sb="50" eb="52">
      <t>トドケデ</t>
    </rPh>
    <phoneticPr fontId="1"/>
  </si>
  <si>
    <t>２　廃止（中止）の理由</t>
    <rPh sb="2" eb="4">
      <t>ハイシ</t>
    </rPh>
    <rPh sb="5" eb="7">
      <t>チュウシ</t>
    </rPh>
    <rPh sb="9" eb="11">
      <t>リユウ</t>
    </rPh>
    <phoneticPr fontId="1"/>
  </si>
  <si>
    <t>３　添付書類</t>
    <rPh sb="2" eb="4">
      <t>テンプ</t>
    </rPh>
    <rPh sb="4" eb="6">
      <t>ショルイ</t>
    </rPh>
    <phoneticPr fontId="1"/>
  </si>
  <si>
    <t>項目</t>
    <rPh sb="0" eb="2">
      <t>コウモク</t>
    </rPh>
    <phoneticPr fontId="1"/>
  </si>
  <si>
    <t>入力</t>
    <rPh sb="0" eb="2">
      <t>ニュウリョク</t>
    </rPh>
    <phoneticPr fontId="1"/>
  </si>
  <si>
    <t>郵便番号</t>
    <rPh sb="0" eb="4">
      <t>ユウビンバンゴウ</t>
    </rPh>
    <phoneticPr fontId="1"/>
  </si>
  <si>
    <t>氏名</t>
    <rPh sb="0" eb="2">
      <t>シメイ</t>
    </rPh>
    <phoneticPr fontId="1"/>
  </si>
  <si>
    <t>生まれた年の元号</t>
    <rPh sb="0" eb="1">
      <t>ウ</t>
    </rPh>
    <rPh sb="4" eb="5">
      <t>トシ</t>
    </rPh>
    <rPh sb="6" eb="8">
      <t>ゲンゴウ</t>
    </rPh>
    <phoneticPr fontId="1"/>
  </si>
  <si>
    <t>生まれた年</t>
    <rPh sb="0" eb="1">
      <t>ウ</t>
    </rPh>
    <rPh sb="4" eb="5">
      <t>トシ</t>
    </rPh>
    <phoneticPr fontId="1"/>
  </si>
  <si>
    <t>生まれた月</t>
    <rPh sb="0" eb="1">
      <t>ウ</t>
    </rPh>
    <rPh sb="4" eb="5">
      <t>ツキ</t>
    </rPh>
    <phoneticPr fontId="1"/>
  </si>
  <si>
    <t>生まれた日</t>
    <rPh sb="0" eb="1">
      <t>ウ</t>
    </rPh>
    <rPh sb="4" eb="5">
      <t>ヒ</t>
    </rPh>
    <phoneticPr fontId="1"/>
  </si>
  <si>
    <t>元号</t>
    <rPh sb="0" eb="2">
      <t>ゲンゴウ</t>
    </rPh>
    <phoneticPr fontId="1"/>
  </si>
  <si>
    <t>建築年</t>
    <rPh sb="0" eb="2">
      <t>ケンチク</t>
    </rPh>
    <rPh sb="2" eb="3">
      <t>ネン</t>
    </rPh>
    <phoneticPr fontId="1"/>
  </si>
  <si>
    <t>建築月</t>
    <rPh sb="0" eb="2">
      <t>ケンチク</t>
    </rPh>
    <rPh sb="2" eb="3">
      <t>ツキ</t>
    </rPh>
    <phoneticPr fontId="1"/>
  </si>
  <si>
    <t>用途</t>
    <rPh sb="0" eb="2">
      <t>ヨウト</t>
    </rPh>
    <phoneticPr fontId="1"/>
  </si>
  <si>
    <t>階数</t>
    <rPh sb="0" eb="2">
      <t>カイスウ</t>
    </rPh>
    <phoneticPr fontId="1"/>
  </si>
  <si>
    <t>地下</t>
    <rPh sb="0" eb="2">
      <t>チカ</t>
    </rPh>
    <phoneticPr fontId="1"/>
  </si>
  <si>
    <t>搭屋</t>
    <rPh sb="0" eb="2">
      <t>トウヤ</t>
    </rPh>
    <phoneticPr fontId="1"/>
  </si>
  <si>
    <t>１階床面積</t>
    <rPh sb="1" eb="2">
      <t>カイ</t>
    </rPh>
    <rPh sb="2" eb="5">
      <t>ユカメンセキ</t>
    </rPh>
    <phoneticPr fontId="1"/>
  </si>
  <si>
    <t>２階床面積</t>
    <rPh sb="1" eb="2">
      <t>カイ</t>
    </rPh>
    <rPh sb="2" eb="5">
      <t>ユカメンセキ</t>
    </rPh>
    <phoneticPr fontId="1"/>
  </si>
  <si>
    <t>診断結果（最小値）</t>
    <rPh sb="0" eb="2">
      <t>シンダン</t>
    </rPh>
    <rPh sb="2" eb="4">
      <t>ケッカ</t>
    </rPh>
    <rPh sb="5" eb="8">
      <t>サイショウチ</t>
    </rPh>
    <phoneticPr fontId="1"/>
  </si>
  <si>
    <t>工事</t>
    <rPh sb="0" eb="2">
      <t>コウジ</t>
    </rPh>
    <phoneticPr fontId="1"/>
  </si>
  <si>
    <t>着手予定</t>
    <rPh sb="0" eb="2">
      <t>チャクシュ</t>
    </rPh>
    <rPh sb="2" eb="4">
      <t>ヨテイ</t>
    </rPh>
    <phoneticPr fontId="1"/>
  </si>
  <si>
    <t>年(令和)</t>
    <rPh sb="0" eb="1">
      <t>ヘイネン</t>
    </rPh>
    <rPh sb="2" eb="4">
      <t>レイワ</t>
    </rPh>
    <phoneticPr fontId="1"/>
  </si>
  <si>
    <t>月</t>
    <rPh sb="0" eb="1">
      <t>ツキ</t>
    </rPh>
    <phoneticPr fontId="1"/>
  </si>
  <si>
    <t>完了予定</t>
    <rPh sb="0" eb="2">
      <t>カンリョウ</t>
    </rPh>
    <rPh sb="2" eb="4">
      <t>ヨテイ</t>
    </rPh>
    <phoneticPr fontId="1"/>
  </si>
  <si>
    <t>年(令和)</t>
    <rPh sb="0" eb="1">
      <t>ネン</t>
    </rPh>
    <rPh sb="2" eb="4">
      <t>レイワ</t>
    </rPh>
    <phoneticPr fontId="1"/>
  </si>
  <si>
    <t>区域等</t>
    <rPh sb="0" eb="2">
      <t>クイキ</t>
    </rPh>
    <rPh sb="2" eb="3">
      <t>トウ</t>
    </rPh>
    <phoneticPr fontId="1"/>
  </si>
  <si>
    <t>土地区画整理事業</t>
    <rPh sb="0" eb="2">
      <t>トチ</t>
    </rPh>
    <rPh sb="2" eb="4">
      <t>クカク</t>
    </rPh>
    <rPh sb="4" eb="6">
      <t>セイリ</t>
    </rPh>
    <rPh sb="6" eb="8">
      <t>ジギョウ</t>
    </rPh>
    <phoneticPr fontId="1"/>
  </si>
  <si>
    <t>耐震改修工事費</t>
    <rPh sb="0" eb="2">
      <t>タイシン</t>
    </rPh>
    <rPh sb="2" eb="4">
      <t>カイシュウ</t>
    </rPh>
    <rPh sb="4" eb="6">
      <t>コウジ</t>
    </rPh>
    <rPh sb="6" eb="7">
      <t>ヒ</t>
    </rPh>
    <phoneticPr fontId="1"/>
  </si>
  <si>
    <t>設計</t>
    <rPh sb="0" eb="2">
      <t>セッケイ</t>
    </rPh>
    <phoneticPr fontId="1"/>
  </si>
  <si>
    <t>耐震改修設計費</t>
    <rPh sb="0" eb="2">
      <t>タイシン</t>
    </rPh>
    <rPh sb="2" eb="4">
      <t>カイシュウ</t>
    </rPh>
    <rPh sb="4" eb="6">
      <t>セッケイ</t>
    </rPh>
    <rPh sb="6" eb="7">
      <t>ヒ</t>
    </rPh>
    <phoneticPr fontId="1"/>
  </si>
  <si>
    <t>補助</t>
    <rPh sb="0" eb="2">
      <t>ホジョ</t>
    </rPh>
    <phoneticPr fontId="1"/>
  </si>
  <si>
    <t>耐震改修工事費</t>
    <phoneticPr fontId="1"/>
  </si>
  <si>
    <t>１．補助金交付決定通知の概要</t>
    <rPh sb="2" eb="5">
      <t>ホジョキン</t>
    </rPh>
    <rPh sb="5" eb="7">
      <t>コウフ</t>
    </rPh>
    <rPh sb="7" eb="9">
      <t>ケッテイ</t>
    </rPh>
    <rPh sb="9" eb="11">
      <t>ツウチ</t>
    </rPh>
    <rPh sb="12" eb="14">
      <t>ガイヨウ</t>
    </rPh>
    <phoneticPr fontId="1"/>
  </si>
  <si>
    <t>交付決定日</t>
    <rPh sb="0" eb="2">
      <t>コウフ</t>
    </rPh>
    <rPh sb="2" eb="4">
      <t>ケッテイ</t>
    </rPh>
    <rPh sb="4" eb="5">
      <t>ビ</t>
    </rPh>
    <phoneticPr fontId="1"/>
  </si>
  <si>
    <t>年（令和）</t>
    <rPh sb="0" eb="1">
      <t>ネン</t>
    </rPh>
    <rPh sb="2" eb="4">
      <t>レイワ</t>
    </rPh>
    <phoneticPr fontId="1"/>
  </si>
  <si>
    <t>交付決定番号</t>
    <rPh sb="0" eb="2">
      <t>コウフ</t>
    </rPh>
    <rPh sb="2" eb="4">
      <t>ケッテイ</t>
    </rPh>
    <rPh sb="4" eb="6">
      <t>バンゴウ</t>
    </rPh>
    <phoneticPr fontId="1"/>
  </si>
  <si>
    <t>着手日</t>
    <rPh sb="0" eb="2">
      <t>チャクシュ</t>
    </rPh>
    <rPh sb="2" eb="3">
      <t>ビ</t>
    </rPh>
    <phoneticPr fontId="1"/>
  </si>
  <si>
    <t>２．施工者の概要</t>
    <rPh sb="2" eb="5">
      <t>セコウシャ</t>
    </rPh>
    <rPh sb="6" eb="8">
      <t>ガイヨウ</t>
    </rPh>
    <phoneticPr fontId="1"/>
  </si>
  <si>
    <t>施工者の名称</t>
    <phoneticPr fontId="1"/>
  </si>
  <si>
    <t>１．工事概要</t>
    <rPh sb="2" eb="4">
      <t>コウジ</t>
    </rPh>
    <rPh sb="4" eb="6">
      <t>ガイヨウ</t>
    </rPh>
    <phoneticPr fontId="1"/>
  </si>
  <si>
    <t>工事完了日</t>
    <rPh sb="0" eb="2">
      <t>コウジ</t>
    </rPh>
    <rPh sb="2" eb="5">
      <t>カンリョウビ</t>
    </rPh>
    <phoneticPr fontId="1"/>
  </si>
  <si>
    <t>確認日</t>
    <rPh sb="0" eb="2">
      <t>カクニン</t>
    </rPh>
    <rPh sb="2" eb="3">
      <t>ビ</t>
    </rPh>
    <phoneticPr fontId="1"/>
  </si>
  <si>
    <t>木造住宅耐震改修工事費補助金申請書等作成シート</t>
    <phoneticPr fontId="1"/>
  </si>
  <si>
    <t>←苗字と名前の間ｽﾍﾟｰｽ</t>
    <phoneticPr fontId="2"/>
  </si>
  <si>
    <t xml:space="preserve">入力の手順
</t>
    <rPh sb="3" eb="5">
      <t>テジュン</t>
    </rPh>
    <phoneticPr fontId="2"/>
  </si>
  <si>
    <t>「!入力してください」</t>
    <rPh sb="2" eb="4">
      <t>ニュウリョク</t>
    </rPh>
    <phoneticPr fontId="2"/>
  </si>
  <si>
    <t>床面積は計算ソフトの面積ではなく</t>
    <rPh sb="0" eb="3">
      <t>ユカメンセキ</t>
    </rPh>
    <rPh sb="4" eb="6">
      <t>ケイサン</t>
    </rPh>
    <rPh sb="10" eb="12">
      <t>メンセキ</t>
    </rPh>
    <phoneticPr fontId="2"/>
  </si>
  <si>
    <t>実床面積を入力してください。</t>
    <rPh sb="0" eb="1">
      <t>ジツ</t>
    </rPh>
    <rPh sb="1" eb="4">
      <t>ユカメンセキ</t>
    </rPh>
    <rPh sb="5" eb="7">
      <t>ニュウリョク</t>
    </rPh>
    <phoneticPr fontId="2"/>
  </si>
  <si>
    <t>市の無料耐震診断結果報告書を</t>
    <rPh sb="0" eb="1">
      <t>シ</t>
    </rPh>
    <rPh sb="2" eb="4">
      <t>ムリョウ</t>
    </rPh>
    <rPh sb="4" eb="6">
      <t>タイシン</t>
    </rPh>
    <rPh sb="6" eb="8">
      <t>シンダン</t>
    </rPh>
    <rPh sb="8" eb="10">
      <t>ケッカ</t>
    </rPh>
    <rPh sb="10" eb="13">
      <t>ホウコクショ</t>
    </rPh>
    <phoneticPr fontId="2"/>
  </si>
  <si>
    <t>見ながら記入してください。</t>
    <rPh sb="0" eb="1">
      <t>ミ</t>
    </rPh>
    <rPh sb="4" eb="6">
      <t>キニュウ</t>
    </rPh>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</si>
  <si>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入力時のワンポイントアドバイス①
</t>
    </r>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</si>
  <si>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入力時のワンポイントアドバイス②
</t>
    </r>
    <phoneticPr fontId="2"/>
  </si>
  <si>
    <t>←【参考】https://www.city.okazaki.lg.jp/1100/1184/1166/p003434.html</t>
    <rPh sb="2" eb="4">
      <t>サンコウ</t>
    </rPh>
    <phoneticPr fontId="1"/>
  </si>
  <si>
    <t>←都市計画施設≒道路</t>
    <rPh sb="1" eb="3">
      <t>トシ</t>
    </rPh>
    <rPh sb="3" eb="5">
      <t>ケイカク</t>
    </rPh>
    <rPh sb="5" eb="7">
      <t>シセツ</t>
    </rPh>
    <rPh sb="8" eb="10">
      <t>ドウロ</t>
    </rPh>
    <phoneticPr fontId="2"/>
  </si>
  <si>
    <t>←耐震改修工事＝壁補強工事・金物工事・基礎工事・屋根工事・付帯工事など</t>
    <rPh sb="1" eb="3">
      <t>タイシン</t>
    </rPh>
    <rPh sb="3" eb="5">
      <t>カイシュウ</t>
    </rPh>
    <rPh sb="5" eb="7">
      <t>コウジ</t>
    </rPh>
    <rPh sb="8" eb="9">
      <t>カベ</t>
    </rPh>
    <rPh sb="9" eb="11">
      <t>ホキョウ</t>
    </rPh>
    <rPh sb="11" eb="13">
      <t>コウジ</t>
    </rPh>
    <rPh sb="14" eb="16">
      <t>カナモノ</t>
    </rPh>
    <rPh sb="16" eb="18">
      <t>コウジ</t>
    </rPh>
    <rPh sb="19" eb="21">
      <t>キソ</t>
    </rPh>
    <rPh sb="21" eb="23">
      <t>コウジ</t>
    </rPh>
    <rPh sb="24" eb="26">
      <t>ヤネ</t>
    </rPh>
    <rPh sb="26" eb="28">
      <t>コウジ</t>
    </rPh>
    <rPh sb="29" eb="33">
      <t>フタイコウジ</t>
    </rPh>
    <phoneticPr fontId="2"/>
  </si>
  <si>
    <t>←その他工事＝耐震には関係のないリフォーム工事など</t>
    <rPh sb="3" eb="4">
      <t>タ</t>
    </rPh>
    <rPh sb="4" eb="6">
      <t>コウジ</t>
    </rPh>
    <rPh sb="7" eb="9">
      <t>タイシン</t>
    </rPh>
    <rPh sb="11" eb="13">
      <t>カンケイ</t>
    </rPh>
    <rPh sb="21" eb="23">
      <t>コウジ</t>
    </rPh>
    <phoneticPr fontId="2"/>
  </si>
  <si>
    <t/>
  </si>
  <si>
    <t>別紙１</t>
    <rPh sb="0" eb="2">
      <t>ベッシ</t>
    </rPh>
    <phoneticPr fontId="1"/>
  </si>
  <si>
    <t>木造住宅耐震改修工事（変更）計画書</t>
    <rPh sb="0" eb="2">
      <t>モクゾウ</t>
    </rPh>
    <rPh sb="2" eb="4">
      <t>ジュウタク</t>
    </rPh>
    <rPh sb="4" eb="6">
      <t>タイシン</t>
    </rPh>
    <rPh sb="6" eb="8">
      <t>カイシュウ</t>
    </rPh>
    <rPh sb="8" eb="10">
      <t>コウジ</t>
    </rPh>
    <rPh sb="11" eb="13">
      <t>ヘンコウ</t>
    </rPh>
    <rPh sb="14" eb="17">
      <t>ケイカクショ</t>
    </rPh>
    <phoneticPr fontId="1"/>
  </si>
  <si>
    <t>ア</t>
    <phoneticPr fontId="1"/>
  </si>
  <si>
    <t>岡崎市民間木造住宅耐震診断事業</t>
    <rPh sb="0" eb="3">
      <t>オカザキシ</t>
    </rPh>
    <rPh sb="3" eb="5">
      <t>ミンカン</t>
    </rPh>
    <rPh sb="5" eb="7">
      <t>モクゾウ</t>
    </rPh>
    <rPh sb="7" eb="9">
      <t>ジュウタク</t>
    </rPh>
    <rPh sb="9" eb="11">
      <t>タイシン</t>
    </rPh>
    <rPh sb="11" eb="13">
      <t>シンダン</t>
    </rPh>
    <rPh sb="13" eb="15">
      <t>ジギョウ</t>
    </rPh>
    <phoneticPr fontId="1"/>
  </si>
  <si>
    <t>年度実施</t>
    <rPh sb="0" eb="1">
      <t>ネン</t>
    </rPh>
    <rPh sb="1" eb="2">
      <t>ド</t>
    </rPh>
    <rPh sb="2" eb="4">
      <t>ジッシ</t>
    </rPh>
    <phoneticPr fontId="1"/>
  </si>
  <si>
    <t>イ</t>
    <phoneticPr fontId="1"/>
  </si>
  <si>
    <t>(財)愛知建築住宅センターによる木造住宅耐震診断</t>
    <rPh sb="1" eb="2">
      <t>ザイ</t>
    </rPh>
    <rPh sb="3" eb="5">
      <t>アイチ</t>
    </rPh>
    <rPh sb="5" eb="7">
      <t>ケンチク</t>
    </rPh>
    <rPh sb="7" eb="9">
      <t>ジュウタク</t>
    </rPh>
    <rPh sb="16" eb="18">
      <t>モクゾウ</t>
    </rPh>
    <rPh sb="18" eb="20">
      <t>ジュウタク</t>
    </rPh>
    <rPh sb="20" eb="22">
      <t>タイシン</t>
    </rPh>
    <rPh sb="22" eb="24">
      <t>シンダン</t>
    </rPh>
    <phoneticPr fontId="1"/>
  </si>
  <si>
    <t>　（２）　診断の評点</t>
    <rPh sb="5" eb="7">
      <t>シンダン</t>
    </rPh>
    <rPh sb="8" eb="10">
      <t>ヒョウテン</t>
    </rPh>
    <phoneticPr fontId="1"/>
  </si>
  <si>
    <t>Ｘ方向</t>
    <rPh sb="1" eb="3">
      <t>ホウコウ</t>
    </rPh>
    <phoneticPr fontId="1"/>
  </si>
  <si>
    <t>Ｙ方向</t>
    <rPh sb="1" eb="3">
      <t>ホウコウ</t>
    </rPh>
    <phoneticPr fontId="1"/>
  </si>
  <si>
    <t>２　耐震改修計画等</t>
    <rPh sb="2" eb="4">
      <t>タイシン</t>
    </rPh>
    <rPh sb="4" eb="6">
      <t>カイシュウ</t>
    </rPh>
    <rPh sb="6" eb="8">
      <t>ケイカク</t>
    </rPh>
    <rPh sb="8" eb="9">
      <t>トウ</t>
    </rPh>
    <phoneticPr fontId="1"/>
  </si>
  <si>
    <t>　（１）工事の名称</t>
    <rPh sb="4" eb="6">
      <t>コウジ</t>
    </rPh>
    <rPh sb="7" eb="9">
      <t>メイショウ</t>
    </rPh>
    <phoneticPr fontId="1"/>
  </si>
  <si>
    <t>　（２）改修設計者</t>
    <rPh sb="4" eb="6">
      <t>カイシュウ</t>
    </rPh>
    <rPh sb="6" eb="9">
      <t>セッケイシャ</t>
    </rPh>
    <phoneticPr fontId="1"/>
  </si>
  <si>
    <t>資格</t>
    <rPh sb="0" eb="2">
      <t>シカク</t>
    </rPh>
    <phoneticPr fontId="1"/>
  </si>
  <si>
    <t>（</t>
    <phoneticPr fontId="1"/>
  </si>
  <si>
    <t>・</t>
    <phoneticPr fontId="1"/>
  </si>
  <si>
    <t>）</t>
    <phoneticPr fontId="1"/>
  </si>
  <si>
    <t>建築事務所名</t>
    <rPh sb="0" eb="2">
      <t>ケンチク</t>
    </rPh>
    <rPh sb="2" eb="4">
      <t>ジム</t>
    </rPh>
    <rPh sb="4" eb="5">
      <t>ショ</t>
    </rPh>
    <rPh sb="5" eb="6">
      <t>メイ</t>
    </rPh>
    <phoneticPr fontId="1"/>
  </si>
  <si>
    <t>（</t>
    <phoneticPr fontId="1"/>
  </si>
  <si>
    <t>）</t>
    <phoneticPr fontId="1"/>
  </si>
  <si>
    <t>知事登録第</t>
    <rPh sb="0" eb="2">
      <t>チジ</t>
    </rPh>
    <rPh sb="2" eb="4">
      <t>トウロク</t>
    </rPh>
    <rPh sb="4" eb="5">
      <t>ダイ</t>
    </rPh>
    <phoneticPr fontId="1"/>
  </si>
  <si>
    <t>　（３）耐震改修工事計画の評点と所見</t>
    <rPh sb="4" eb="6">
      <t>タイシン</t>
    </rPh>
    <rPh sb="6" eb="8">
      <t>カイシュウ</t>
    </rPh>
    <rPh sb="8" eb="10">
      <t>コウジ</t>
    </rPh>
    <rPh sb="10" eb="12">
      <t>ケイカク</t>
    </rPh>
    <rPh sb="13" eb="15">
      <t>ヒョウテン</t>
    </rPh>
    <rPh sb="16" eb="18">
      <t>ショケン</t>
    </rPh>
    <phoneticPr fontId="1"/>
  </si>
  <si>
    <t>所見</t>
    <rPh sb="0" eb="2">
      <t>ショケン</t>
    </rPh>
    <phoneticPr fontId="1"/>
  </si>
  <si>
    <t>　（４）木造住宅耐震改修工事費等見積書</t>
    <rPh sb="4" eb="6">
      <t>モクゾウ</t>
    </rPh>
    <rPh sb="6" eb="8">
      <t>ジュウタク</t>
    </rPh>
    <rPh sb="8" eb="10">
      <t>タイシン</t>
    </rPh>
    <rPh sb="10" eb="12">
      <t>カイシュウ</t>
    </rPh>
    <rPh sb="12" eb="14">
      <t>コウジ</t>
    </rPh>
    <rPh sb="14" eb="15">
      <t>ヒ</t>
    </rPh>
    <rPh sb="15" eb="16">
      <t>トウ</t>
    </rPh>
    <rPh sb="16" eb="19">
      <t>ミツモリショ</t>
    </rPh>
    <phoneticPr fontId="1"/>
  </si>
  <si>
    <t>改修工事費</t>
    <rPh sb="0" eb="2">
      <t>カイシュウ</t>
    </rPh>
    <rPh sb="2" eb="4">
      <t>コウジ</t>
    </rPh>
    <rPh sb="4" eb="5">
      <t>ヒ</t>
    </rPh>
    <phoneticPr fontId="1"/>
  </si>
  <si>
    <t>その他工事費(ﾘﾌｫｰﾑ等)</t>
    <rPh sb="2" eb="3">
      <t>タ</t>
    </rPh>
    <rPh sb="3" eb="5">
      <t>コウジ</t>
    </rPh>
    <rPh sb="5" eb="6">
      <t>ヒ</t>
    </rPh>
    <rPh sb="12" eb="13">
      <t>トウ</t>
    </rPh>
    <phoneticPr fontId="1"/>
  </si>
  <si>
    <t>①</t>
    <phoneticPr fontId="1"/>
  </si>
  <si>
    <t>②</t>
    <phoneticPr fontId="1"/>
  </si>
  <si>
    <t>工事費合計
（税込）</t>
    <rPh sb="0" eb="2">
      <t>コウジ</t>
    </rPh>
    <rPh sb="2" eb="3">
      <t>ヒ</t>
    </rPh>
    <rPh sb="3" eb="5">
      <t>ゴウケイ</t>
    </rPh>
    <rPh sb="4" eb="5">
      <t>ミアイ</t>
    </rPh>
    <rPh sb="7" eb="9">
      <t>ゼイコミ</t>
    </rPh>
    <phoneticPr fontId="1"/>
  </si>
  <si>
    <t>耐震改修工事費
（税込）（補助対象）</t>
    <rPh sb="0" eb="2">
      <t>タイシン</t>
    </rPh>
    <rPh sb="2" eb="4">
      <t>カイシュウ</t>
    </rPh>
    <rPh sb="4" eb="6">
      <t>コウジ</t>
    </rPh>
    <rPh sb="6" eb="7">
      <t>ヒ</t>
    </rPh>
    <rPh sb="9" eb="11">
      <t>ゼイコミ</t>
    </rPh>
    <rPh sb="13" eb="15">
      <t>ホジョ</t>
    </rPh>
    <rPh sb="15" eb="17">
      <t>タイショウ</t>
    </rPh>
    <phoneticPr fontId="1"/>
  </si>
  <si>
    <t>その他工事費(ﾘﾌｫｰﾑ等)
（税込）（補助対象外）</t>
    <rPh sb="2" eb="3">
      <t>タ</t>
    </rPh>
    <rPh sb="3" eb="5">
      <t>コウジ</t>
    </rPh>
    <rPh sb="5" eb="6">
      <t>ヒ</t>
    </rPh>
    <rPh sb="12" eb="13">
      <t>トウ</t>
    </rPh>
    <rPh sb="16" eb="18">
      <t>ゼイコミ</t>
    </rPh>
    <rPh sb="20" eb="22">
      <t>ホジョ</t>
    </rPh>
    <rPh sb="22" eb="25">
      <t>タイショウガイ</t>
    </rPh>
    <phoneticPr fontId="1"/>
  </si>
  <si>
    <t>（①＋②）×1.1</t>
    <phoneticPr fontId="1"/>
  </si>
  <si>
    <t>①×1.1</t>
    <phoneticPr fontId="1"/>
  </si>
  <si>
    <t>②×1.1</t>
    <phoneticPr fontId="1"/>
  </si>
  <si>
    <t>改修設計費</t>
    <rPh sb="0" eb="2">
      <t>カイシュウ</t>
    </rPh>
    <rPh sb="2" eb="4">
      <t>セッケイ</t>
    </rPh>
    <rPh sb="4" eb="5">
      <t>ヒ</t>
    </rPh>
    <phoneticPr fontId="1"/>
  </si>
  <si>
    <t>その他設計費(ﾘﾌｫｰﾑ等)</t>
    <rPh sb="2" eb="3">
      <t>タ</t>
    </rPh>
    <rPh sb="3" eb="5">
      <t>セッケイ</t>
    </rPh>
    <rPh sb="5" eb="6">
      <t>ヒ</t>
    </rPh>
    <rPh sb="12" eb="13">
      <t>トウ</t>
    </rPh>
    <phoneticPr fontId="1"/>
  </si>
  <si>
    <t>設計費合計
（税込）</t>
    <rPh sb="0" eb="2">
      <t>セッケイ</t>
    </rPh>
    <rPh sb="2" eb="3">
      <t>ヒ</t>
    </rPh>
    <rPh sb="3" eb="5">
      <t>ゴウケイ</t>
    </rPh>
    <rPh sb="7" eb="9">
      <t>ゼイコミ</t>
    </rPh>
    <phoneticPr fontId="1"/>
  </si>
  <si>
    <t>耐震改修設計費
（税込）（補助対象）</t>
    <rPh sb="0" eb="2">
      <t>タイシン</t>
    </rPh>
    <rPh sb="2" eb="4">
      <t>カイシュウ</t>
    </rPh>
    <rPh sb="4" eb="6">
      <t>セッケイ</t>
    </rPh>
    <rPh sb="6" eb="7">
      <t>ヒ</t>
    </rPh>
    <rPh sb="9" eb="11">
      <t>ゼイコミ</t>
    </rPh>
    <rPh sb="13" eb="15">
      <t>ホジョ</t>
    </rPh>
    <rPh sb="15" eb="17">
      <t>タイショウ</t>
    </rPh>
    <phoneticPr fontId="1"/>
  </si>
  <si>
    <t>その他設計費(ﾘﾌｫｰﾑ等)
（税込）（補助対象外）</t>
    <rPh sb="2" eb="3">
      <t>タ</t>
    </rPh>
    <rPh sb="3" eb="5">
      <t>セッケイ</t>
    </rPh>
    <rPh sb="5" eb="6">
      <t>ヒ</t>
    </rPh>
    <rPh sb="12" eb="13">
      <t>トウ</t>
    </rPh>
    <rPh sb="16" eb="18">
      <t>ゼイコミ</t>
    </rPh>
    <rPh sb="20" eb="22">
      <t>ホジョ</t>
    </rPh>
    <rPh sb="22" eb="25">
      <t>タイショウガイ</t>
    </rPh>
    <phoneticPr fontId="1"/>
  </si>
  <si>
    <t>別紙２</t>
    <rPh sb="0" eb="2">
      <t>ベッシ</t>
    </rPh>
    <phoneticPr fontId="1"/>
  </si>
  <si>
    <t>木造住宅耐震改修工事後報告書</t>
    <rPh sb="0" eb="2">
      <t>モクゾウ</t>
    </rPh>
    <rPh sb="2" eb="4">
      <t>ジュウタク</t>
    </rPh>
    <rPh sb="4" eb="6">
      <t>タイシン</t>
    </rPh>
    <rPh sb="6" eb="8">
      <t>カイシュウ</t>
    </rPh>
    <rPh sb="8" eb="10">
      <t>コウジ</t>
    </rPh>
    <rPh sb="10" eb="11">
      <t>ゴ</t>
    </rPh>
    <rPh sb="11" eb="14">
      <t>ホウコクショ</t>
    </rPh>
    <phoneticPr fontId="1"/>
  </si>
  <si>
    <t>・</t>
    <phoneticPr fontId="1"/>
  </si>
  <si>
    <t>）</t>
    <phoneticPr fontId="1"/>
  </si>
  <si>
    <t>　（３）耐震改修工事後の評点と所見</t>
    <rPh sb="4" eb="6">
      <t>タイシン</t>
    </rPh>
    <rPh sb="6" eb="8">
      <t>カイシュウ</t>
    </rPh>
    <rPh sb="8" eb="10">
      <t>コウジ</t>
    </rPh>
    <rPh sb="10" eb="11">
      <t>ゴ</t>
    </rPh>
    <rPh sb="12" eb="14">
      <t>ヒョウテン</t>
    </rPh>
    <rPh sb="15" eb="17">
      <t>ショケン</t>
    </rPh>
    <phoneticPr fontId="1"/>
  </si>
  <si>
    <t>　（４）木造住宅耐震改修工事費等内訳書</t>
    <rPh sb="4" eb="6">
      <t>モクゾウ</t>
    </rPh>
    <rPh sb="6" eb="8">
      <t>ジュウタク</t>
    </rPh>
    <rPh sb="8" eb="10">
      <t>タイシン</t>
    </rPh>
    <rPh sb="10" eb="12">
      <t>カイシュウ</t>
    </rPh>
    <rPh sb="12" eb="14">
      <t>コウジ</t>
    </rPh>
    <rPh sb="14" eb="15">
      <t>ヒ</t>
    </rPh>
    <rPh sb="15" eb="16">
      <t>トウ</t>
    </rPh>
    <rPh sb="16" eb="19">
      <t>ウチワケショ</t>
    </rPh>
    <phoneticPr fontId="1"/>
  </si>
  <si>
    <t>②</t>
    <phoneticPr fontId="1"/>
  </si>
  <si>
    <t>①耐震改修工事費の内訳</t>
    <rPh sb="1" eb="3">
      <t>タイシン</t>
    </rPh>
    <rPh sb="3" eb="5">
      <t>カイシュウ</t>
    </rPh>
    <rPh sb="5" eb="7">
      <t>コウジ</t>
    </rPh>
    <rPh sb="7" eb="8">
      <t>ヒ</t>
    </rPh>
    <rPh sb="9" eb="11">
      <t>ウチワケ</t>
    </rPh>
    <phoneticPr fontId="1"/>
  </si>
  <si>
    <t>基礎工事</t>
    <rPh sb="0" eb="2">
      <t>キソ</t>
    </rPh>
    <rPh sb="2" eb="4">
      <t>コウジ</t>
    </rPh>
    <phoneticPr fontId="1"/>
  </si>
  <si>
    <t>付帯工事</t>
    <rPh sb="0" eb="4">
      <t>フタイコウジ</t>
    </rPh>
    <phoneticPr fontId="1"/>
  </si>
  <si>
    <t>壁工事</t>
    <rPh sb="0" eb="1">
      <t>カベ</t>
    </rPh>
    <rPh sb="1" eb="3">
      <t>コウジ</t>
    </rPh>
    <phoneticPr fontId="1"/>
  </si>
  <si>
    <t>仮設費</t>
    <rPh sb="0" eb="2">
      <t>カセツ</t>
    </rPh>
    <rPh sb="2" eb="3">
      <t>ヒ</t>
    </rPh>
    <phoneticPr fontId="1"/>
  </si>
  <si>
    <t>金物工事</t>
    <rPh sb="0" eb="2">
      <t>カナモノ</t>
    </rPh>
    <rPh sb="2" eb="4">
      <t>コウジ</t>
    </rPh>
    <phoneticPr fontId="1"/>
  </si>
  <si>
    <t>諸経費</t>
    <rPh sb="0" eb="3">
      <t>ショケイヒ</t>
    </rPh>
    <phoneticPr fontId="1"/>
  </si>
  <si>
    <t>屋根工事</t>
    <rPh sb="0" eb="2">
      <t>ヤネ</t>
    </rPh>
    <rPh sb="2" eb="4">
      <t>コウジ</t>
    </rPh>
    <phoneticPr fontId="1"/>
  </si>
  <si>
    <t>工事費合計
（税込）</t>
    <rPh sb="0" eb="2">
      <t>コウジ</t>
    </rPh>
    <rPh sb="2" eb="3">
      <t>ヒ</t>
    </rPh>
    <rPh sb="3" eb="5">
      <t>ゴウケイ</t>
    </rPh>
    <rPh sb="7" eb="9">
      <t>ゼイコミ</t>
    </rPh>
    <phoneticPr fontId="1"/>
  </si>
  <si>
    <t>③</t>
    <phoneticPr fontId="1"/>
  </si>
  <si>
    <t>④</t>
    <phoneticPr fontId="1"/>
  </si>
  <si>
    <t>（③＋④）×1.1</t>
    <phoneticPr fontId="1"/>
  </si>
  <si>
    <t>③×1.1</t>
    <phoneticPr fontId="1"/>
  </si>
  <si>
    <t>④×1.1</t>
    <phoneticPr fontId="1"/>
  </si>
  <si>
    <t>　（１）　耐震診断事業名等</t>
    <rPh sb="5" eb="7">
      <t>タイシン</t>
    </rPh>
    <rPh sb="7" eb="9">
      <t>シンダン</t>
    </rPh>
    <rPh sb="9" eb="11">
      <t>ジギョウ</t>
    </rPh>
    <rPh sb="11" eb="12">
      <t>メイ</t>
    </rPh>
    <rPh sb="12" eb="13">
      <t>トウ</t>
    </rPh>
    <phoneticPr fontId="1"/>
  </si>
  <si>
    <t>診断
年度</t>
    <rPh sb="0" eb="2">
      <t>シンダン</t>
    </rPh>
    <rPh sb="3" eb="5">
      <t>ネンド</t>
    </rPh>
    <phoneticPr fontId="1"/>
  </si>
  <si>
    <t>電話番号(－　ﾊｲﾌﾝ有)</t>
    <rPh sb="0" eb="2">
      <t>デンワ</t>
    </rPh>
    <rPh sb="2" eb="4">
      <t>バンゴウ</t>
    </rPh>
    <phoneticPr fontId="1"/>
  </si>
  <si>
    <t>受診した診断の事業</t>
    <rPh sb="0" eb="2">
      <t>ジュシン</t>
    </rPh>
    <rPh sb="4" eb="6">
      <t>シンダン</t>
    </rPh>
    <rPh sb="7" eb="9">
      <t>ジギョウ</t>
    </rPh>
    <phoneticPr fontId="1"/>
  </si>
  <si>
    <t>1階X方向</t>
    <rPh sb="1" eb="2">
      <t>カイ</t>
    </rPh>
    <rPh sb="3" eb="5">
      <t>ホウコウ</t>
    </rPh>
    <phoneticPr fontId="1"/>
  </si>
  <si>
    <t>1階Y方向</t>
    <rPh sb="1" eb="2">
      <t>カイ</t>
    </rPh>
    <rPh sb="3" eb="5">
      <t>ホウコウ</t>
    </rPh>
    <phoneticPr fontId="1"/>
  </si>
  <si>
    <t>階数</t>
    <rPh sb="0" eb="2">
      <t>カイスウ</t>
    </rPh>
    <phoneticPr fontId="1"/>
  </si>
  <si>
    <t>2階X方向</t>
    <rPh sb="1" eb="2">
      <t>カイ</t>
    </rPh>
    <rPh sb="3" eb="5">
      <t>ホウコウ</t>
    </rPh>
    <phoneticPr fontId="1"/>
  </si>
  <si>
    <t>2階Y方向</t>
    <rPh sb="1" eb="2">
      <t>カイ</t>
    </rPh>
    <rPh sb="3" eb="5">
      <t>ホウコウ</t>
    </rPh>
    <phoneticPr fontId="1"/>
  </si>
  <si>
    <t>設計者</t>
    <rPh sb="0" eb="3">
      <t>セッケイシャ</t>
    </rPh>
    <phoneticPr fontId="1"/>
  </si>
  <si>
    <t>登録番号</t>
    <rPh sb="0" eb="2">
      <t>トウロク</t>
    </rPh>
    <rPh sb="2" eb="4">
      <t>バンゴウ</t>
    </rPh>
    <phoneticPr fontId="1"/>
  </si>
  <si>
    <t>建築士</t>
    <rPh sb="0" eb="3">
      <t>ケンチクシ</t>
    </rPh>
    <phoneticPr fontId="1"/>
  </si>
  <si>
    <t>事務所名</t>
    <rPh sb="0" eb="2">
      <t>ジム</t>
    </rPh>
    <rPh sb="2" eb="3">
      <t>ショ</t>
    </rPh>
    <rPh sb="3" eb="4">
      <t>メイ</t>
    </rPh>
    <phoneticPr fontId="1"/>
  </si>
  <si>
    <t>登録知事</t>
    <rPh sb="0" eb="2">
      <t>トウロク</t>
    </rPh>
    <rPh sb="2" eb="4">
      <t>チジ</t>
    </rPh>
    <phoneticPr fontId="1"/>
  </si>
  <si>
    <t>所在地</t>
    <rPh sb="0" eb="3">
      <t>ショザイチ</t>
    </rPh>
    <phoneticPr fontId="1"/>
  </si>
  <si>
    <t>電話番号</t>
    <rPh sb="0" eb="2">
      <t>デンワ</t>
    </rPh>
    <rPh sb="2" eb="4">
      <t>バンゴウ</t>
    </rPh>
    <phoneticPr fontId="1"/>
  </si>
  <si>
    <t>事務所</t>
    <rPh sb="0" eb="2">
      <t>ジム</t>
    </rPh>
    <rPh sb="2" eb="3">
      <t>ショ</t>
    </rPh>
    <phoneticPr fontId="1"/>
  </si>
  <si>
    <t xml:space="preserve">診断
結果
</t>
    <rPh sb="0" eb="2">
      <t>シンダン</t>
    </rPh>
    <rPh sb="3" eb="5">
      <t>ケッカ</t>
    </rPh>
    <phoneticPr fontId="1"/>
  </si>
  <si>
    <t>改修前</t>
    <rPh sb="0" eb="2">
      <t>カイシュウ</t>
    </rPh>
    <rPh sb="2" eb="3">
      <t>マエ</t>
    </rPh>
    <phoneticPr fontId="1"/>
  </si>
  <si>
    <t>改修後</t>
    <rPh sb="0" eb="2">
      <t>カイシュウ</t>
    </rPh>
    <rPh sb="2" eb="3">
      <t>ゴ</t>
    </rPh>
    <phoneticPr fontId="1"/>
  </si>
  <si>
    <t>←例1：屋根葺き替え工事により「非常に重い」から「重い」に改善</t>
    <rPh sb="1" eb="2">
      <t>レイ</t>
    </rPh>
    <rPh sb="4" eb="6">
      <t>ヤネ</t>
    </rPh>
    <rPh sb="6" eb="7">
      <t>フ</t>
    </rPh>
    <rPh sb="8" eb="9">
      <t>カ</t>
    </rPh>
    <rPh sb="10" eb="12">
      <t>コウジ</t>
    </rPh>
    <rPh sb="16" eb="18">
      <t>ヒジョウ</t>
    </rPh>
    <rPh sb="19" eb="20">
      <t>オモ</t>
    </rPh>
    <rPh sb="25" eb="26">
      <t>オモ</t>
    </rPh>
    <rPh sb="29" eb="31">
      <t>カイゼン</t>
    </rPh>
    <phoneticPr fontId="2"/>
  </si>
  <si>
    <t>　 例2：リフォーム工事により〇〇部分の劣化は改善</t>
    <rPh sb="2" eb="3">
      <t>レイ</t>
    </rPh>
    <phoneticPr fontId="2"/>
  </si>
  <si>
    <t>←交付決定日は「契約日」と「着手日」より前になっていないとＮＧ！！</t>
    <rPh sb="1" eb="3">
      <t>コウフ</t>
    </rPh>
    <rPh sb="3" eb="5">
      <t>ケッテイ</t>
    </rPh>
    <rPh sb="5" eb="6">
      <t>ビ</t>
    </rPh>
    <rPh sb="8" eb="11">
      <t>ケイヤクビ</t>
    </rPh>
    <rPh sb="14" eb="16">
      <t>チャクシュ</t>
    </rPh>
    <rPh sb="16" eb="17">
      <t>ビ</t>
    </rPh>
    <rPh sb="20" eb="21">
      <t>マエ</t>
    </rPh>
    <phoneticPr fontId="2"/>
  </si>
  <si>
    <t>２．耐震改修工事の完了の確認</t>
    <rPh sb="2" eb="4">
      <t>タイシン</t>
    </rPh>
    <rPh sb="4" eb="6">
      <t>カイシュウ</t>
    </rPh>
    <rPh sb="6" eb="8">
      <t>コウジ</t>
    </rPh>
    <rPh sb="9" eb="11">
      <t>カンリョウ</t>
    </rPh>
    <rPh sb="12" eb="14">
      <t>カクニン</t>
    </rPh>
    <phoneticPr fontId="1"/>
  </si>
  <si>
    <t>②補助金交付決定通知後（様式第４号）</t>
    <rPh sb="1" eb="4">
      <t>ホジョキン</t>
    </rPh>
    <rPh sb="4" eb="6">
      <t>コウフ</t>
    </rPh>
    <rPh sb="6" eb="8">
      <t>ケッテイ</t>
    </rPh>
    <rPh sb="8" eb="10">
      <t>ツウチ</t>
    </rPh>
    <rPh sb="10" eb="11">
      <t>ゴ</t>
    </rPh>
    <phoneticPr fontId="1"/>
  </si>
  <si>
    <t>③工事完了後（様式第11号・13号・別紙２）</t>
    <rPh sb="1" eb="3">
      <t>コウジ</t>
    </rPh>
    <rPh sb="3" eb="5">
      <t>カンリョウ</t>
    </rPh>
    <rPh sb="5" eb="6">
      <t>ゴ</t>
    </rPh>
    <rPh sb="16" eb="17">
      <t>ゴウ</t>
    </rPh>
    <rPh sb="18" eb="20">
      <t>ベッシ</t>
    </rPh>
    <phoneticPr fontId="1"/>
  </si>
  <si>
    <t>　 ▼入力に関する注意事項</t>
    <rPh sb="3" eb="5">
      <t>ニュウリョク</t>
    </rPh>
    <rPh sb="6" eb="7">
      <t>カン</t>
    </rPh>
    <rPh sb="9" eb="11">
      <t>チュウイ</t>
    </rPh>
    <rPh sb="11" eb="13">
      <t>ジコウ</t>
    </rPh>
    <phoneticPr fontId="2"/>
  </si>
  <si>
    <t>指示</t>
    <rPh sb="0" eb="2">
      <t>シジ</t>
    </rPh>
    <phoneticPr fontId="1"/>
  </si>
  <si>
    <t>自動入力のため入力不要</t>
    <rPh sb="0" eb="2">
      <t>ジドウ</t>
    </rPh>
    <rPh sb="2" eb="4">
      <t>ニュウリョク</t>
    </rPh>
    <rPh sb="7" eb="9">
      <t>ニュウリョク</t>
    </rPh>
    <rPh sb="9" eb="11">
      <t>フヨウ</t>
    </rPh>
    <phoneticPr fontId="1"/>
  </si>
  <si>
    <t>←図面と見積の数量が一致していること</t>
    <rPh sb="1" eb="3">
      <t>ズメン</t>
    </rPh>
    <rPh sb="4" eb="6">
      <t>ミツモリ</t>
    </rPh>
    <rPh sb="7" eb="9">
      <t>スウリョウ</t>
    </rPh>
    <rPh sb="10" eb="12">
      <t>イッチ</t>
    </rPh>
    <phoneticPr fontId="2"/>
  </si>
  <si>
    <t>３．補強の実施完了内容</t>
    <rPh sb="2" eb="4">
      <t>ホキョウ</t>
    </rPh>
    <rPh sb="5" eb="7">
      <t>ジッシ</t>
    </rPh>
    <rPh sb="7" eb="9">
      <t>カンリョウ</t>
    </rPh>
    <rPh sb="9" eb="11">
      <t>ナイヨウ</t>
    </rPh>
    <phoneticPr fontId="1"/>
  </si>
  <si>
    <t>←補助金交付決定通知書（様式第3号）を確認して、入力してください</t>
    <rPh sb="1" eb="4">
      <t>ホジョキン</t>
    </rPh>
    <rPh sb="4" eb="6">
      <t>コウフ</t>
    </rPh>
    <rPh sb="6" eb="8">
      <t>ケッテイ</t>
    </rPh>
    <rPh sb="8" eb="10">
      <t>ツウチ</t>
    </rPh>
    <rPh sb="10" eb="11">
      <t>ショ</t>
    </rPh>
    <rPh sb="12" eb="14">
      <t>ヨウシキ</t>
    </rPh>
    <rPh sb="14" eb="15">
      <t>ダイ</t>
    </rPh>
    <rPh sb="16" eb="17">
      <t>ゴウ</t>
    </rPh>
    <rPh sb="19" eb="21">
      <t>カクニン</t>
    </rPh>
    <rPh sb="24" eb="26">
      <t>ニュウリョク</t>
    </rPh>
    <phoneticPr fontId="2"/>
  </si>
  <si>
    <t>　岡崎市住宅・建築物耐震化事業補助金交付要綱第８条第１項の規定により、下記の事業について補助金の交付を受けたいので、関係書類を添えて申請します。また、同要綱第３条第１項第３号の規定により、暴力団排除のため関係する官公庁へ照会することに同意します。</t>
    <rPh sb="1" eb="4">
      <t>オカザキシ</t>
    </rPh>
    <rPh sb="35" eb="37">
      <t>カキ</t>
    </rPh>
    <rPh sb="38" eb="40">
      <t>ジギョウ</t>
    </rPh>
    <rPh sb="58" eb="60">
      <t>カンケイ</t>
    </rPh>
    <rPh sb="60" eb="62">
      <t>ショルイ</t>
    </rPh>
    <rPh sb="63" eb="64">
      <t>ソ</t>
    </rPh>
    <rPh sb="66" eb="68">
      <t>シンセイ</t>
    </rPh>
    <rPh sb="75" eb="76">
      <t>ドウ</t>
    </rPh>
    <rPh sb="76" eb="78">
      <t>ヨウコウ</t>
    </rPh>
    <rPh sb="78" eb="79">
      <t>ダイ</t>
    </rPh>
    <rPh sb="80" eb="81">
      <t>ジョウ</t>
    </rPh>
    <rPh sb="81" eb="82">
      <t>ダイ</t>
    </rPh>
    <rPh sb="83" eb="84">
      <t>コウ</t>
    </rPh>
    <rPh sb="84" eb="85">
      <t>ダイ</t>
    </rPh>
    <rPh sb="86" eb="87">
      <t>ゴウ</t>
    </rPh>
    <rPh sb="88" eb="90">
      <t>キテイ</t>
    </rPh>
    <rPh sb="94" eb="97">
      <t>ボウリョクダン</t>
    </rPh>
    <rPh sb="97" eb="99">
      <t>ハイジョ</t>
    </rPh>
    <rPh sb="102" eb="104">
      <t>カンケイ</t>
    </rPh>
    <rPh sb="106" eb="109">
      <t>カンコウチョウ</t>
    </rPh>
    <rPh sb="110" eb="112">
      <t>ショウカイ</t>
    </rPh>
    <rPh sb="117" eb="119">
      <t>ドウイ</t>
    </rPh>
    <phoneticPr fontId="1"/>
  </si>
  <si>
    <t>(1)　交付決定通知書（様式第３号）</t>
    <rPh sb="4" eb="6">
      <t>コウフ</t>
    </rPh>
    <rPh sb="6" eb="8">
      <t>ケッテイ</t>
    </rPh>
    <rPh sb="8" eb="11">
      <t>ツウチショ</t>
    </rPh>
    <rPh sb="12" eb="14">
      <t>ヨウシキ</t>
    </rPh>
    <rPh sb="14" eb="15">
      <t>ダイ</t>
    </rPh>
    <rPh sb="16" eb="17">
      <t>ゴウ</t>
    </rPh>
    <phoneticPr fontId="1"/>
  </si>
  <si>
    <t>③</t>
    <phoneticPr fontId="1"/>
  </si>
  <si>
    <t>③×1.1</t>
    <phoneticPr fontId="1"/>
  </si>
  <si>
    <t>④</t>
    <phoneticPr fontId="1"/>
  </si>
  <si>
    <t>④×1.1</t>
    <phoneticPr fontId="1"/>
  </si>
  <si>
    <t>（③＋④）×1.1</t>
    <phoneticPr fontId="1"/>
  </si>
  <si>
    <t>(5)　案内図、平面図（建築士の記名があるもの）、外観写真（２面以上）</t>
    <rPh sb="8" eb="11">
      <t>ヘイメンズ</t>
    </rPh>
    <rPh sb="12" eb="15">
      <t>ケンチクシ</t>
    </rPh>
    <rPh sb="16" eb="18">
      <t>キメイ</t>
    </rPh>
    <rPh sb="25" eb="27">
      <t>ガイカン</t>
    </rPh>
    <rPh sb="27" eb="29">
      <t>シャシン</t>
    </rPh>
    <rPh sb="31" eb="34">
      <t>メンイジョウ</t>
    </rPh>
    <phoneticPr fontId="1"/>
  </si>
  <si>
    <t>(2)　耐震改修工事の請負契約書の写し又は請負契約書同等とみなすことができるものの写し</t>
    <phoneticPr fontId="1"/>
  </si>
  <si>
    <t>(2)　耐震改修工事等に要した費用がわかるものの写し（施工業者の発行したものに限る）</t>
    <phoneticPr fontId="1"/>
  </si>
  <si>
    <t>４．補助金交付申請額</t>
    <rPh sb="2" eb="5">
      <t>ホジョキン</t>
    </rPh>
    <rPh sb="5" eb="7">
      <t>コウフ</t>
    </rPh>
    <rPh sb="7" eb="9">
      <t>シンセイ</t>
    </rPh>
    <rPh sb="9" eb="10">
      <t>ガク</t>
    </rPh>
    <phoneticPr fontId="1"/>
  </si>
  <si>
    <t>その他工事費(ﾘﾌｫｰﾑ等)(税抜)</t>
    <rPh sb="2" eb="3">
      <t>タ</t>
    </rPh>
    <rPh sb="3" eb="5">
      <t>コウジ</t>
    </rPh>
    <rPh sb="5" eb="6">
      <t>ヒ</t>
    </rPh>
    <rPh sb="12" eb="13">
      <t>トウ</t>
    </rPh>
    <rPh sb="15" eb="17">
      <t>ゼイヌ</t>
    </rPh>
    <phoneticPr fontId="1"/>
  </si>
  <si>
    <t>耐震改修工事費(税抜)</t>
    <rPh sb="0" eb="2">
      <t>タイシン</t>
    </rPh>
    <rPh sb="2" eb="4">
      <t>カイシュウ</t>
    </rPh>
    <rPh sb="4" eb="6">
      <t>コウジ</t>
    </rPh>
    <rPh sb="6" eb="7">
      <t>ヒ</t>
    </rPh>
    <rPh sb="8" eb="10">
      <t>ゼイヌ</t>
    </rPh>
    <phoneticPr fontId="1"/>
  </si>
  <si>
    <t>耐震改修設計費(税抜)</t>
    <rPh sb="0" eb="2">
      <t>タイシン</t>
    </rPh>
    <rPh sb="2" eb="4">
      <t>カイシュウ</t>
    </rPh>
    <rPh sb="4" eb="6">
      <t>セッケイ</t>
    </rPh>
    <rPh sb="6" eb="7">
      <t>ヒ</t>
    </rPh>
    <phoneticPr fontId="1"/>
  </si>
  <si>
    <t>その他設計費(ﾘﾌｫｰﾑ等)(税抜)</t>
    <rPh sb="2" eb="3">
      <t>タ</t>
    </rPh>
    <rPh sb="3" eb="5">
      <t>セッケイ</t>
    </rPh>
    <rPh sb="5" eb="6">
      <t>ヒ</t>
    </rPh>
    <rPh sb="12" eb="13">
      <t>トウ</t>
    </rPh>
    <phoneticPr fontId="1"/>
  </si>
  <si>
    <r>
      <t>その他設計費</t>
    </r>
    <r>
      <rPr>
        <sz val="12"/>
        <color rgb="FFFF0000"/>
        <rFont val="ＭＳ 明朝"/>
        <family val="1"/>
        <charset val="128"/>
      </rPr>
      <t>(税込)</t>
    </r>
    <rPh sb="2" eb="3">
      <t>タ</t>
    </rPh>
    <rPh sb="3" eb="5">
      <t>セッケイ</t>
    </rPh>
    <rPh sb="5" eb="6">
      <t>ヒ</t>
    </rPh>
    <phoneticPr fontId="1"/>
  </si>
  <si>
    <r>
      <t>耐震改修工事費</t>
    </r>
    <r>
      <rPr>
        <sz val="12"/>
        <color rgb="FFFF0000"/>
        <rFont val="ＭＳ 明朝"/>
        <family val="1"/>
        <charset val="128"/>
      </rPr>
      <t>(税込)</t>
    </r>
    <rPh sb="0" eb="2">
      <t>タイシン</t>
    </rPh>
    <rPh sb="2" eb="4">
      <t>カイシュウ</t>
    </rPh>
    <rPh sb="4" eb="6">
      <t>コウジ</t>
    </rPh>
    <rPh sb="6" eb="7">
      <t>ヒ</t>
    </rPh>
    <rPh sb="9" eb="10">
      <t>コ</t>
    </rPh>
    <phoneticPr fontId="1"/>
  </si>
  <si>
    <r>
      <t>基礎工事費</t>
    </r>
    <r>
      <rPr>
        <sz val="12"/>
        <color rgb="FF00B0F0"/>
        <rFont val="ＭＳ 明朝"/>
        <family val="1"/>
        <charset val="128"/>
      </rPr>
      <t>(税抜)</t>
    </r>
    <rPh sb="0" eb="2">
      <t>キソ</t>
    </rPh>
    <rPh sb="2" eb="4">
      <t>コウジ</t>
    </rPh>
    <rPh sb="4" eb="5">
      <t>ヒ</t>
    </rPh>
    <rPh sb="6" eb="8">
      <t>ゼイヌ</t>
    </rPh>
    <phoneticPr fontId="1"/>
  </si>
  <si>
    <r>
      <t>壁工事費</t>
    </r>
    <r>
      <rPr>
        <sz val="12"/>
        <color rgb="FF00B0F0"/>
        <rFont val="ＭＳ 明朝"/>
        <family val="1"/>
        <charset val="128"/>
      </rPr>
      <t>(税抜)</t>
    </r>
    <rPh sb="0" eb="1">
      <t>カベ</t>
    </rPh>
    <rPh sb="1" eb="3">
      <t>コウジ</t>
    </rPh>
    <rPh sb="3" eb="4">
      <t>ヒ</t>
    </rPh>
    <phoneticPr fontId="1"/>
  </si>
  <si>
    <r>
      <t>金物工事費</t>
    </r>
    <r>
      <rPr>
        <sz val="12"/>
        <color rgb="FF00B0F0"/>
        <rFont val="ＭＳ 明朝"/>
        <family val="1"/>
        <charset val="128"/>
      </rPr>
      <t>(税抜)</t>
    </r>
    <rPh sb="0" eb="2">
      <t>カナモノ</t>
    </rPh>
    <rPh sb="2" eb="4">
      <t>コウジ</t>
    </rPh>
    <rPh sb="4" eb="5">
      <t>ヒ</t>
    </rPh>
    <phoneticPr fontId="1"/>
  </si>
  <si>
    <r>
      <t>屋根工事費</t>
    </r>
    <r>
      <rPr>
        <sz val="12"/>
        <color rgb="FF00B0F0"/>
        <rFont val="ＭＳ 明朝"/>
        <family val="1"/>
        <charset val="128"/>
      </rPr>
      <t>(税抜)</t>
    </r>
    <rPh sb="0" eb="2">
      <t>ヤネ</t>
    </rPh>
    <rPh sb="2" eb="4">
      <t>コウジ</t>
    </rPh>
    <rPh sb="4" eb="5">
      <t>ヒ</t>
    </rPh>
    <phoneticPr fontId="1"/>
  </si>
  <si>
    <r>
      <t>付帯工事費</t>
    </r>
    <r>
      <rPr>
        <sz val="12"/>
        <color rgb="FF00B0F0"/>
        <rFont val="ＭＳ 明朝"/>
        <family val="1"/>
        <charset val="128"/>
      </rPr>
      <t>(税抜)</t>
    </r>
    <rPh sb="0" eb="4">
      <t>フタイコウジ</t>
    </rPh>
    <rPh sb="4" eb="5">
      <t>ヒ</t>
    </rPh>
    <phoneticPr fontId="1"/>
  </si>
  <si>
    <r>
      <t>仮設費</t>
    </r>
    <r>
      <rPr>
        <sz val="12"/>
        <color rgb="FF00B0F0"/>
        <rFont val="ＭＳ 明朝"/>
        <family val="1"/>
        <charset val="128"/>
      </rPr>
      <t>(税抜)</t>
    </r>
    <rPh sb="0" eb="2">
      <t>カセツ</t>
    </rPh>
    <rPh sb="2" eb="3">
      <t>ヒ</t>
    </rPh>
    <phoneticPr fontId="1"/>
  </si>
  <si>
    <r>
      <t>諸経費</t>
    </r>
    <r>
      <rPr>
        <sz val="12"/>
        <color rgb="FF00B0F0"/>
        <rFont val="ＭＳ 明朝"/>
        <family val="1"/>
        <charset val="128"/>
      </rPr>
      <t>(税抜)</t>
    </r>
    <rPh sb="0" eb="3">
      <t>ショケイヒ</t>
    </rPh>
    <phoneticPr fontId="1"/>
  </si>
  <si>
    <r>
      <t>その他工事費</t>
    </r>
    <r>
      <rPr>
        <sz val="12"/>
        <color rgb="FFFF0000"/>
        <rFont val="ＭＳ 明朝"/>
        <family val="1"/>
        <charset val="128"/>
      </rPr>
      <t>(税込)</t>
    </r>
    <rPh sb="2" eb="3">
      <t>タ</t>
    </rPh>
    <rPh sb="3" eb="6">
      <t>コウジヒ</t>
    </rPh>
    <phoneticPr fontId="1"/>
  </si>
  <si>
    <r>
      <t>耐震改修設計費</t>
    </r>
    <r>
      <rPr>
        <sz val="12"/>
        <color rgb="FFFF0000"/>
        <rFont val="ＭＳ 明朝"/>
        <family val="1"/>
        <charset val="128"/>
      </rPr>
      <t>(税込)</t>
    </r>
    <rPh sb="0" eb="2">
      <t>タイシン</t>
    </rPh>
    <rPh sb="2" eb="4">
      <t>カイシュウ</t>
    </rPh>
    <rPh sb="4" eb="6">
      <t>セッケイ</t>
    </rPh>
    <rPh sb="6" eb="7">
      <t>ヒ</t>
    </rPh>
    <phoneticPr fontId="1"/>
  </si>
  <si>
    <r>
      <t>耐震改修工事費</t>
    </r>
    <r>
      <rPr>
        <sz val="12"/>
        <color rgb="FFFF0000"/>
        <rFont val="ＭＳ 明朝"/>
        <family val="1"/>
        <charset val="128"/>
      </rPr>
      <t>(税込)</t>
    </r>
    <rPh sb="0" eb="2">
      <t>タイシン</t>
    </rPh>
    <rPh sb="2" eb="4">
      <t>カイシュウ</t>
    </rPh>
    <rPh sb="4" eb="6">
      <t>コウジ</t>
    </rPh>
    <rPh sb="6" eb="7">
      <t>ヒ</t>
    </rPh>
    <rPh sb="8" eb="10">
      <t>ゼイコ</t>
    </rPh>
    <phoneticPr fontId="1"/>
  </si>
  <si>
    <t>耐震改修工事費</t>
    <phoneticPr fontId="1"/>
  </si>
  <si>
    <t>耐震改修設計費</t>
    <phoneticPr fontId="1"/>
  </si>
  <si>
    <t>耐震改修設計費</t>
    <phoneticPr fontId="1"/>
  </si>
  <si>
    <t>※注）別紙1を確認し、四捨五入に不備がある場合はシートに直接入力してください。</t>
    <rPh sb="1" eb="2">
      <t>チュウ</t>
    </rPh>
    <rPh sb="3" eb="5">
      <t>ベッシ</t>
    </rPh>
    <rPh sb="7" eb="9">
      <t>カクニン</t>
    </rPh>
    <rPh sb="11" eb="15">
      <t>シシャゴニュウ</t>
    </rPh>
    <rPh sb="16" eb="18">
      <t>フビ</t>
    </rPh>
    <rPh sb="21" eb="23">
      <t>バアイ</t>
    </rPh>
    <rPh sb="28" eb="30">
      <t>チョクセツ</t>
    </rPh>
    <rPh sb="30" eb="32">
      <t>ニュウリョク</t>
    </rPh>
    <phoneticPr fontId="2"/>
  </si>
  <si>
    <t>※注）別紙2を確認し、四捨五入に不備がある場合はシートに直接入力してください。</t>
    <rPh sb="1" eb="2">
      <t>チュウ</t>
    </rPh>
    <rPh sb="3" eb="5">
      <t>ベッシ</t>
    </rPh>
    <rPh sb="7" eb="9">
      <t>カクニン</t>
    </rPh>
    <rPh sb="11" eb="15">
      <t>シシャゴニュウ</t>
    </rPh>
    <rPh sb="16" eb="18">
      <t>フビ</t>
    </rPh>
    <rPh sb="21" eb="23">
      <t>バアイ</t>
    </rPh>
    <rPh sb="28" eb="30">
      <t>チョクセツ</t>
    </rPh>
    <rPh sb="30" eb="32">
      <t>ニュウリョク</t>
    </rPh>
    <phoneticPr fontId="2"/>
  </si>
  <si>
    <t>４　誓約事項</t>
    <rPh sb="2" eb="6">
      <t>セイヤクジコウ</t>
    </rPh>
    <phoneticPr fontId="1"/>
  </si>
  <si>
    <t>　</t>
  </si>
  <si>
    <t>　岡崎市暴力団排除条例第２条第２号に規定する暴力団員又は同条第１号に規定する暴力団若しくは暴力団員と密接な関係を有する者ではない。</t>
    <rPh sb="1" eb="4">
      <t>オカザキシ</t>
    </rPh>
    <rPh sb="4" eb="7">
      <t>ボウリョクダン</t>
    </rPh>
    <rPh sb="7" eb="9">
      <t>ハイジョ</t>
    </rPh>
    <rPh sb="9" eb="11">
      <t>ジョウレイ</t>
    </rPh>
    <rPh sb="11" eb="12">
      <t>ダイ</t>
    </rPh>
    <rPh sb="13" eb="14">
      <t>ジョウ</t>
    </rPh>
    <rPh sb="14" eb="15">
      <t>ダイ</t>
    </rPh>
    <rPh sb="16" eb="17">
      <t>ゴウ</t>
    </rPh>
    <rPh sb="18" eb="20">
      <t>キテイ</t>
    </rPh>
    <rPh sb="22" eb="26">
      <t>ボウリョクダンイン</t>
    </rPh>
    <rPh sb="26" eb="27">
      <t>マタ</t>
    </rPh>
    <rPh sb="28" eb="30">
      <t>ドウジョウ</t>
    </rPh>
    <rPh sb="30" eb="31">
      <t>ダイ</t>
    </rPh>
    <rPh sb="32" eb="33">
      <t>ゴウ</t>
    </rPh>
    <rPh sb="34" eb="36">
      <t>キテイ</t>
    </rPh>
    <rPh sb="38" eb="41">
      <t>ボウリョクダン</t>
    </rPh>
    <rPh sb="41" eb="42">
      <t>モ</t>
    </rPh>
    <rPh sb="45" eb="49">
      <t>ボウリョクダンイン</t>
    </rPh>
    <rPh sb="50" eb="52">
      <t>ミッセツ</t>
    </rPh>
    <rPh sb="53" eb="55">
      <t>カンケイ</t>
    </rPh>
    <rPh sb="56" eb="57">
      <t>ユウ</t>
    </rPh>
    <rPh sb="59" eb="60">
      <t>モノ</t>
    </rPh>
    <phoneticPr fontId="1"/>
  </si>
  <si>
    <t>(3)暴力団(員)等ではない</t>
    <rPh sb="3" eb="6">
      <t>ボウリョクダン</t>
    </rPh>
    <rPh sb="7" eb="8">
      <t>イン</t>
    </rPh>
    <rPh sb="9" eb="10">
      <t>ナド</t>
    </rPh>
    <phoneticPr fontId="1"/>
  </si>
  <si>
    <t>(7)  補強計算の出力データ</t>
    <phoneticPr fontId="1"/>
  </si>
  <si>
    <t>(1)　木造住宅耐震改修工事計画書（別紙１）</t>
    <phoneticPr fontId="1"/>
  </si>
  <si>
    <t>(3)　固定資産税課税明細書・評価証明書及び公課証明書のいずれかの写し
　　（財団法人愛知県建築住宅センターが実施する木造住宅耐震対策現地診断による診断を
　　　行ったものに限る）</t>
    <phoneticPr fontId="1"/>
  </si>
  <si>
    <t>(4)　木造住宅耐震診断結果報告書の写し</t>
    <phoneticPr fontId="1"/>
  </si>
  <si>
    <t>(8)  木造住宅耐震改修工事等に要する費用の見積書の写し（補助金の交付申請の日からさ
     かのぼり３ヶ月以内に作成されたもので、請負業者の記名、捺印（担当者名、連絡先
     の記載で代替可）のあるもの）</t>
    <phoneticPr fontId="1"/>
  </si>
  <si>
    <t>(1)　耐震改修設計に要した費用がわかるものの写し（設計業者の発行したものに限る）</t>
    <rPh sb="4" eb="6">
      <t>タイシン</t>
    </rPh>
    <rPh sb="6" eb="8">
      <t>カイシュウ</t>
    </rPh>
    <rPh sb="8" eb="10">
      <t>セッケイ</t>
    </rPh>
    <rPh sb="11" eb="12">
      <t>ヨウ</t>
    </rPh>
    <rPh sb="14" eb="16">
      <t>ヒヨウ</t>
    </rPh>
    <rPh sb="23" eb="24">
      <t>ウツ</t>
    </rPh>
    <rPh sb="26" eb="28">
      <t>セッケイ</t>
    </rPh>
    <rPh sb="28" eb="30">
      <t>ギョウシャ</t>
    </rPh>
    <rPh sb="31" eb="33">
      <t>ハッコウ</t>
    </rPh>
    <rPh sb="38" eb="39">
      <t>カギ</t>
    </rPh>
    <phoneticPr fontId="1"/>
  </si>
  <si>
    <t>(4)　木造住宅耐震改修工事後報告書（別紙２）</t>
    <rPh sb="4" eb="6">
      <t>モクゾウ</t>
    </rPh>
    <rPh sb="6" eb="8">
      <t>ジュウタク</t>
    </rPh>
    <rPh sb="8" eb="10">
      <t>タイシン</t>
    </rPh>
    <rPh sb="10" eb="12">
      <t>カイシュウ</t>
    </rPh>
    <rPh sb="12" eb="14">
      <t>コウジ</t>
    </rPh>
    <rPh sb="14" eb="15">
      <t>ゴ</t>
    </rPh>
    <rPh sb="15" eb="18">
      <t>ホウコクショ</t>
    </rPh>
    <rPh sb="19" eb="21">
      <t>ベッシ</t>
    </rPh>
    <phoneticPr fontId="1"/>
  </si>
  <si>
    <t>←「○岡崎市指令住環第○○○号」を入力</t>
    <rPh sb="3" eb="6">
      <t>オカザキシ</t>
    </rPh>
    <rPh sb="6" eb="8">
      <t>シレイ</t>
    </rPh>
    <rPh sb="8" eb="9">
      <t>ジュウ</t>
    </rPh>
    <rPh sb="10" eb="11">
      <t>ダイ</t>
    </rPh>
    <rPh sb="14" eb="15">
      <t>ゴウ</t>
    </rPh>
    <rPh sb="17" eb="19">
      <t>ニュウリョク</t>
    </rPh>
    <phoneticPr fontId="2"/>
  </si>
  <si>
    <t>岡崎市指令住環第</t>
    <rPh sb="0" eb="3">
      <t>オカザキシ</t>
    </rPh>
    <rPh sb="3" eb="5">
      <t>シレイ</t>
    </rPh>
    <rPh sb="5" eb="6">
      <t>ジュウ</t>
    </rPh>
    <rPh sb="7" eb="8">
      <t>ダイ</t>
    </rPh>
    <phoneticPr fontId="1"/>
  </si>
  <si>
    <t>（宛先）岡　崎　市　長</t>
    <rPh sb="1" eb="3">
      <t>アテサキ</t>
    </rPh>
    <rPh sb="4" eb="5">
      <t>オカ</t>
    </rPh>
    <rPh sb="6" eb="7">
      <t>サキ</t>
    </rPh>
    <rPh sb="8" eb="9">
      <t>シ</t>
    </rPh>
    <rPh sb="10" eb="11">
      <t>チョウ</t>
    </rPh>
    <phoneticPr fontId="1"/>
  </si>
  <si>
    <t>１　耐震診断結果報告書</t>
    <phoneticPr fontId="1"/>
  </si>
  <si>
    <t>１　耐震改修計画等</t>
    <phoneticPr fontId="1"/>
  </si>
  <si>
    <t>(6)　住宅耐震改修証明申請書及び固定資産税減額証明申請書（所得税額の特別控除及び</t>
    <rPh sb="4" eb="6">
      <t>ジュウタク</t>
    </rPh>
    <rPh sb="6" eb="8">
      <t>タイシン</t>
    </rPh>
    <rPh sb="8" eb="10">
      <t>カイシュウ</t>
    </rPh>
    <rPh sb="10" eb="12">
      <t>ショウメイ</t>
    </rPh>
    <rPh sb="12" eb="15">
      <t>シンセイショ</t>
    </rPh>
    <rPh sb="15" eb="16">
      <t>オヨ</t>
    </rPh>
    <rPh sb="17" eb="19">
      <t>コテイ</t>
    </rPh>
    <rPh sb="19" eb="22">
      <t>シサンゼイ</t>
    </rPh>
    <rPh sb="22" eb="24">
      <t>ゲンガク</t>
    </rPh>
    <rPh sb="24" eb="26">
      <t>ショウメイ</t>
    </rPh>
    <rPh sb="26" eb="29">
      <t>シンセイショ</t>
    </rPh>
    <rPh sb="30" eb="33">
      <t>ショトクゼイ</t>
    </rPh>
    <rPh sb="33" eb="34">
      <t>ガク</t>
    </rPh>
    <rPh sb="35" eb="37">
      <t>トクベツ</t>
    </rPh>
    <rPh sb="37" eb="39">
      <t>コウジョ</t>
    </rPh>
    <rPh sb="39" eb="40">
      <t>オヨ</t>
    </rPh>
    <phoneticPr fontId="1"/>
  </si>
  <si>
    <t>(7)  その他市長が必要と認める書類</t>
    <phoneticPr fontId="1"/>
  </si>
  <si>
    <t>(5)　耐震改修設計および耐震改修工事の領収書の写しまたはそれと同等のもの</t>
    <rPh sb="4" eb="6">
      <t>タイシン</t>
    </rPh>
    <rPh sb="6" eb="8">
      <t>カイシュウ</t>
    </rPh>
    <rPh sb="8" eb="10">
      <t>セッケイ</t>
    </rPh>
    <rPh sb="13" eb="15">
      <t>タイシン</t>
    </rPh>
    <rPh sb="15" eb="17">
      <t>カイシュウ</t>
    </rPh>
    <rPh sb="17" eb="19">
      <t>コウジ</t>
    </rPh>
    <rPh sb="20" eb="23">
      <t>リョウシュウショ</t>
    </rPh>
    <rPh sb="24" eb="25">
      <t>ウツ</t>
    </rPh>
    <rPh sb="32" eb="34">
      <t>ドウトウ</t>
    </rPh>
    <phoneticPr fontId="1"/>
  </si>
  <si>
    <t>(3)　施工箇所の施工前、施行中、完了時の写真</t>
    <rPh sb="4" eb="6">
      <t>セコウ</t>
    </rPh>
    <rPh sb="6" eb="8">
      <t>カショ</t>
    </rPh>
    <rPh sb="9" eb="11">
      <t>セコウ</t>
    </rPh>
    <rPh sb="11" eb="12">
      <t>マエ</t>
    </rPh>
    <rPh sb="13" eb="16">
      <t>セコウチュウ</t>
    </rPh>
    <rPh sb="17" eb="19">
      <t>カンリョウ</t>
    </rPh>
    <rPh sb="19" eb="20">
      <t>ジ</t>
    </rPh>
    <rPh sb="21" eb="23">
      <t>シャシン</t>
    </rPh>
    <phoneticPr fontId="1"/>
  </si>
  <si>
    <t>　建築基準法第６条第１項、第２項に該当する建物の場合、建築確認手続きの必要性を確認し、必要である場合は各種手続きを行っている。</t>
    <rPh sb="1" eb="6">
      <t>ケンチクキジュンホウ</t>
    </rPh>
    <rPh sb="6" eb="7">
      <t>ダイ</t>
    </rPh>
    <rPh sb="8" eb="9">
      <t>ジョウ</t>
    </rPh>
    <rPh sb="9" eb="10">
      <t>ダイ</t>
    </rPh>
    <rPh sb="11" eb="12">
      <t>コウ</t>
    </rPh>
    <rPh sb="13" eb="14">
      <t>ダイ</t>
    </rPh>
    <rPh sb="15" eb="16">
      <t>コウ</t>
    </rPh>
    <rPh sb="17" eb="19">
      <t>ガイトウ</t>
    </rPh>
    <rPh sb="21" eb="23">
      <t>タテモノ</t>
    </rPh>
    <rPh sb="24" eb="26">
      <t>バアイ</t>
    </rPh>
    <rPh sb="27" eb="31">
      <t>ケンチクカクニン</t>
    </rPh>
    <rPh sb="31" eb="33">
      <t>テツヅ</t>
    </rPh>
    <rPh sb="35" eb="38">
      <t>ヒツヨウセイ</t>
    </rPh>
    <rPh sb="39" eb="41">
      <t>カクニン</t>
    </rPh>
    <rPh sb="43" eb="45">
      <t>ヒツヨウ</t>
    </rPh>
    <rPh sb="48" eb="50">
      <t>バアイ</t>
    </rPh>
    <rPh sb="51" eb="53">
      <t>カクシュ</t>
    </rPh>
    <rPh sb="53" eb="55">
      <t>テツヅ</t>
    </rPh>
    <rPh sb="57" eb="58">
      <t>オコナ</t>
    </rPh>
    <phoneticPr fontId="1"/>
  </si>
  <si>
    <t>(4)建築確認手続きの必要性の確認等について</t>
    <rPh sb="3" eb="7">
      <t>ケンチクカクニン</t>
    </rPh>
    <rPh sb="7" eb="9">
      <t>テツヅ</t>
    </rPh>
    <rPh sb="11" eb="13">
      <t>ヒツヨウ</t>
    </rPh>
    <rPh sb="13" eb="14">
      <t>セイ</t>
    </rPh>
    <rPh sb="15" eb="17">
      <t>カクニン</t>
    </rPh>
    <rPh sb="17" eb="18">
      <t>トウ</t>
    </rPh>
    <phoneticPr fontId="1"/>
  </si>
  <si>
    <t>(9)  認定工法使用状況表</t>
    <rPh sb="5" eb="9">
      <t>ニンテイコウホウ</t>
    </rPh>
    <rPh sb="9" eb="13">
      <t>シヨウジョウキョウ</t>
    </rPh>
    <rPh sb="13" eb="14">
      <t>ヒョウ</t>
    </rPh>
    <phoneticPr fontId="1"/>
  </si>
  <si>
    <t>(10)  その他市長が必要と認める書類</t>
    <phoneticPr fontId="1"/>
  </si>
  <si>
    <t>(1)建物所有者氏名</t>
    <rPh sb="3" eb="5">
      <t>タテモノ</t>
    </rPh>
    <rPh sb="5" eb="8">
      <t>ショユウシャ</t>
    </rPh>
    <rPh sb="8" eb="10">
      <t>シメイ</t>
    </rPh>
    <phoneticPr fontId="1"/>
  </si>
  <si>
    <t>(2)補助金申請者</t>
    <rPh sb="3" eb="6">
      <t>ホジョキン</t>
    </rPh>
    <rPh sb="6" eb="8">
      <t>シンセイ</t>
    </rPh>
    <rPh sb="8" eb="9">
      <t>シャ</t>
    </rPh>
    <phoneticPr fontId="1"/>
  </si>
  <si>
    <t>２．申請予定建築物の概要</t>
    <rPh sb="2" eb="4">
      <t>シンセイ</t>
    </rPh>
    <rPh sb="4" eb="6">
      <t>ヨテイ</t>
    </rPh>
    <rPh sb="6" eb="9">
      <t>ケンチクブツ</t>
    </rPh>
    <rPh sb="10" eb="12">
      <t>ガイヨウ</t>
    </rPh>
    <phoneticPr fontId="1"/>
  </si>
  <si>
    <t>３．申請予定工事の概要</t>
    <rPh sb="2" eb="4">
      <t>シンセイ</t>
    </rPh>
    <rPh sb="4" eb="6">
      <t>ヨテイ</t>
    </rPh>
    <rPh sb="6" eb="8">
      <t>コウジ</t>
    </rPh>
    <rPh sb="9" eb="11">
      <t>ガイヨウ</t>
    </rPh>
    <phoneticPr fontId="1"/>
  </si>
  <si>
    <t>４．建築物の概要</t>
    <rPh sb="2" eb="5">
      <t>ケンチクブツ</t>
    </rPh>
    <rPh sb="6" eb="8">
      <t>ガイヨウ</t>
    </rPh>
    <phoneticPr fontId="1"/>
  </si>
  <si>
    <t>５．補助金交付申請額</t>
    <rPh sb="2" eb="5">
      <t>ホジョキン</t>
    </rPh>
    <rPh sb="5" eb="7">
      <t>コウフ</t>
    </rPh>
    <rPh sb="7" eb="9">
      <t>シンセイ</t>
    </rPh>
    <rPh sb="9" eb="10">
      <t>ガク</t>
    </rPh>
    <phoneticPr fontId="1"/>
  </si>
  <si>
    <t>６．補強の計画内容</t>
    <rPh sb="2" eb="4">
      <t>ホキョウ</t>
    </rPh>
    <rPh sb="5" eb="7">
      <t>ケイカク</t>
    </rPh>
    <rPh sb="7" eb="9">
      <t>ナイヨウ</t>
    </rPh>
    <phoneticPr fontId="1"/>
  </si>
  <si>
    <t>１．補助金申請者等の概要</t>
    <rPh sb="2" eb="5">
      <t>ホジョキン</t>
    </rPh>
    <rPh sb="5" eb="7">
      <t>シンセイ</t>
    </rPh>
    <rPh sb="7" eb="8">
      <t>シャ</t>
    </rPh>
    <rPh sb="8" eb="9">
      <t>トウ</t>
    </rPh>
    <rPh sb="10" eb="12">
      <t>ガイヨウ</t>
    </rPh>
    <phoneticPr fontId="1"/>
  </si>
  <si>
    <t>①補助金交付申請時（様式第２号・別紙１）</t>
    <rPh sb="1" eb="4">
      <t>ホジョキン</t>
    </rPh>
    <rPh sb="4" eb="6">
      <t>コウフ</t>
    </rPh>
    <rPh sb="6" eb="9">
      <t>シンセイジ</t>
    </rPh>
    <rPh sb="10" eb="12">
      <t>ヨウシキ</t>
    </rPh>
    <rPh sb="12" eb="13">
      <t>ダイ</t>
    </rPh>
    <rPh sb="14" eb="15">
      <t>ゴウ</t>
    </rPh>
    <rPh sb="16" eb="18">
      <t>ベッシ</t>
    </rPh>
    <phoneticPr fontId="1"/>
  </si>
  <si>
    <t>(2)　完納証明書</t>
    <rPh sb="4" eb="6">
      <t>カンノウ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</si>
</sst>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lt;=999]000;[&lt;=9999]000\-00;000\-0000"/>
    <numFmt numFmtId="178" formatCode="###&quot;-&quot;####"/>
    <numFmt numFmtId="179" formatCode="#,##0.00_ "/>
    <numFmt numFmtId="180" formatCode="#,##0_ "/>
    <numFmt numFmtId="181" formatCode="&quot;¥&quot;#,##0_);[Red]\(&quot;¥&quot;#,##0\)"/>
  </numFmts>
  <fonts count="23">
    <font>
      <sz val="11"/>
      <color theme="1"/>
      <name val="游ゴシック"/>
      <family val="2"/>
      <charset val="128"/>
      <scheme val="minor"/>
    </font>
    <font>
      <sz val="6"/>
      <name val="游ゴシック"/>
      <family val="2"/>
      <charset val="128"/>
      <scheme val="minor"/>
    </font>
    <font>
      <sz val="6"/>
      <name val="ＭＳ Ｐゴシック"/>
      <family val="3"/>
      <charset val="128"/>
    </font>
    <font>
      <b/>
      <u/>
      <sz val="10"/>
      <color rgb="FFFF0000"/>
      <name val="ＭＳ Ｐゴシック"/>
      <family val="3"/>
      <charset val="128"/>
    </font>
    <font>
      <sz val="12"/>
      <color theme="1"/>
      <name val="ＭＳ 明朝"/>
      <family val="1"/>
      <charset val="128"/>
    </font>
    <font>
      <sz val="12"/>
      <color rgb="FFFF0000"/>
      <name val="ＭＳ 明朝"/>
      <family val="1"/>
      <charset val="128"/>
    </font>
    <font>
      <sz val="8"/>
      <color theme="1"/>
      <name val="ＭＳ 明朝"/>
      <family val="1"/>
      <charset val="128"/>
    </font>
    <font>
      <b/>
      <sz val="12"/>
      <color theme="1"/>
      <name val="ＭＳ 明朝"/>
      <family val="1"/>
      <charset val="128"/>
    </font>
    <font>
      <sz val="36"/>
      <color theme="1"/>
      <name val="ＭＳ 明朝"/>
      <family val="1"/>
      <charset val="128"/>
    </font>
    <font>
      <sz val="12"/>
      <name val="ＭＳ 明朝"/>
      <family val="1"/>
      <charset val="128"/>
    </font>
    <font>
      <u/>
      <sz val="11"/>
      <color theme="10"/>
      <name val="游ゴシック"/>
      <family val="2"/>
      <charset val="128"/>
      <scheme val="minor"/>
    </font>
    <font>
      <b/>
      <u/>
      <sz val="10"/>
      <color rgb="FFFFFF00"/>
      <name val="ＭＳ Ｐゴシック"/>
      <family val="3"/>
      <charset val="128"/>
    </font>
    <font>
      <b/>
      <sz val="10"/>
      <color rgb="FFFFFF00"/>
      <name val="ＭＳ Ｐゴシック"/>
      <family val="3"/>
      <charset val="128"/>
    </font>
    <font>
      <sz val="12"/>
      <color rgb="FFFFFF00"/>
      <name val="ＭＳ 明朝"/>
      <family val="1"/>
      <charset val="128"/>
    </font>
    <font>
      <i/>
      <u/>
      <sz val="10"/>
      <color rgb="FFFFFF00"/>
      <name val="ＭＳ Ｐゴシック"/>
      <family val="3"/>
      <charset val="128"/>
    </font>
    <font>
      <sz val="8"/>
      <color rgb="FFFF0000"/>
      <name val="ＭＳ 明朝"/>
      <family val="1"/>
      <charset val="128"/>
    </font>
    <font>
      <b/>
      <i/>
      <sz val="12"/>
      <color theme="1"/>
      <name val="ＭＳ 明朝"/>
      <family val="1"/>
      <charset val="128"/>
    </font>
    <font>
      <b/>
      <sz val="12"/>
      <color rgb="FFFFFF00"/>
      <name val="ＭＳ Ｐゴシック"/>
      <family val="3"/>
      <charset val="128"/>
    </font>
    <font>
      <b/>
      <i/>
      <sz val="11"/>
      <color rgb="FFFFFF00"/>
      <name val="ＭＳ Ｐゴシック"/>
      <family val="3"/>
      <charset val="128"/>
    </font>
    <font>
      <sz val="36"/>
      <color rgb="FFFF0000"/>
      <name val="ＭＳ 明朝"/>
      <family val="1"/>
      <charset val="128"/>
    </font>
    <font>
      <b/>
      <sz val="14"/>
      <color indexed="81"/>
      <name val="ＭＳ Ｐゴシック"/>
      <family val="3"/>
      <charset val="128"/>
    </font>
    <font>
      <sz val="12"/>
      <color rgb="FF00B0F0"/>
      <name val="ＭＳ 明朝"/>
      <family val="1"/>
      <charset val="128"/>
    </font>
    <font>
      <b/>
      <sz val="9"/>
      <color indexed="81"/>
      <name val="MS P ゴシック"/>
      <family val="3"/>
      <charset val="128"/>
    </font>
  </fonts>
  <fills count="11">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7" tint="0.59999389629810485"/>
        <bgColor indexed="64"/>
      </patternFill>
    </fill>
    <fill>
      <patternFill patternType="solid">
        <fgColor theme="0"/>
        <bgColor indexed="64"/>
      </patternFill>
    </fill>
  </fills>
  <borders count="10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1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style="thin">
        <color theme="1"/>
      </left>
      <right style="thin">
        <color theme="1"/>
      </right>
      <top style="thin">
        <color theme="1"/>
      </top>
      <bottom/>
      <diagonal/>
    </border>
    <border diagonalUp="1">
      <left style="thin">
        <color theme="1"/>
      </left>
      <right style="thin">
        <color theme="1"/>
      </right>
      <top style="thin">
        <color theme="1"/>
      </top>
      <bottom style="thin">
        <color theme="1"/>
      </bottom>
      <diagonal style="thin">
        <color auto="1"/>
      </diagonal>
    </border>
    <border>
      <left/>
      <right/>
      <top/>
      <bottom style="thick">
        <color rgb="FFFF0000"/>
      </bottom>
      <diagonal/>
    </border>
    <border>
      <left style="thick">
        <color rgb="FFFF0000"/>
      </left>
      <right style="thin">
        <color auto="1"/>
      </right>
      <top style="thick">
        <color rgb="FFFF0000"/>
      </top>
      <bottom style="thick">
        <color rgb="FFFF0000"/>
      </bottom>
      <diagonal/>
    </border>
    <border>
      <left style="thin">
        <color auto="1"/>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bottom style="thick">
        <color rgb="FFFF0000"/>
      </bottom>
      <diagonal/>
    </border>
    <border>
      <left style="thick">
        <color rgb="FFFF0000"/>
      </left>
      <right style="thin">
        <color theme="1"/>
      </right>
      <top style="thick">
        <color rgb="FFFF0000"/>
      </top>
      <bottom/>
      <diagonal/>
    </border>
    <border>
      <left style="thin">
        <color theme="1"/>
      </left>
      <right style="thin">
        <color theme="1"/>
      </right>
      <top style="thick">
        <color rgb="FFFF0000"/>
      </top>
      <bottom style="thin">
        <color theme="1"/>
      </bottom>
      <diagonal/>
    </border>
    <border>
      <left style="thin">
        <color theme="1"/>
      </left>
      <right style="thick">
        <color rgb="FFFF0000"/>
      </right>
      <top style="thick">
        <color rgb="FFFF0000"/>
      </top>
      <bottom style="thin">
        <color theme="1"/>
      </bottom>
      <diagonal/>
    </border>
    <border>
      <left style="thick">
        <color rgb="FFFF0000"/>
      </left>
      <right style="thin">
        <color theme="1"/>
      </right>
      <top/>
      <bottom style="thin">
        <color theme="1"/>
      </bottom>
      <diagonal/>
    </border>
    <border>
      <left style="thin">
        <color theme="1"/>
      </left>
      <right style="thick">
        <color rgb="FFFF0000"/>
      </right>
      <top style="thin">
        <color theme="1"/>
      </top>
      <bottom style="thin">
        <color theme="1"/>
      </bottom>
      <diagonal/>
    </border>
    <border>
      <left style="thick">
        <color rgb="FFFF0000"/>
      </left>
      <right style="thin">
        <color theme="1"/>
      </right>
      <top style="thin">
        <color theme="1"/>
      </top>
      <bottom style="thin">
        <color theme="1"/>
      </bottom>
      <diagonal/>
    </border>
    <border>
      <left style="thin">
        <color theme="1"/>
      </left>
      <right style="thick">
        <color rgb="FFFF0000"/>
      </right>
      <top style="thin">
        <color theme="1"/>
      </top>
      <bottom/>
      <diagonal/>
    </border>
    <border diagonalUp="1">
      <left style="thin">
        <color theme="1"/>
      </left>
      <right style="thick">
        <color rgb="FFFF0000"/>
      </right>
      <top style="thin">
        <color theme="1"/>
      </top>
      <bottom style="thin">
        <color theme="1"/>
      </bottom>
      <diagonal style="thin">
        <color auto="1"/>
      </diagonal>
    </border>
    <border>
      <left style="thick">
        <color rgb="FFFF0000"/>
      </left>
      <right style="thin">
        <color theme="1"/>
      </right>
      <top style="thin">
        <color theme="1"/>
      </top>
      <bottom style="thick">
        <color rgb="FFFF0000"/>
      </bottom>
      <diagonal/>
    </border>
    <border>
      <left style="thin">
        <color theme="1"/>
      </left>
      <right style="thin">
        <color theme="1"/>
      </right>
      <top style="thin">
        <color theme="1"/>
      </top>
      <bottom style="thick">
        <color rgb="FFFF0000"/>
      </bottom>
      <diagonal/>
    </border>
    <border>
      <left style="thin">
        <color theme="1"/>
      </left>
      <right style="thick">
        <color rgb="FFFF0000"/>
      </right>
      <top style="thin">
        <color theme="1"/>
      </top>
      <bottom style="thick">
        <color rgb="FFFF0000"/>
      </bottom>
      <diagonal/>
    </border>
    <border>
      <left style="thin">
        <color auto="1"/>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diagonal/>
    </border>
    <border>
      <left style="thick">
        <color rgb="FFFF0000"/>
      </left>
      <right style="thin">
        <color theme="1"/>
      </right>
      <top/>
      <bottom/>
      <diagonal/>
    </border>
    <border>
      <left style="thick">
        <color rgb="FFFF0000"/>
      </left>
      <right style="thin">
        <color theme="1"/>
      </right>
      <top/>
      <bottom style="thick">
        <color rgb="FFFF000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top/>
      <bottom style="thick">
        <color rgb="FFFF0000"/>
      </bottom>
      <diagonal/>
    </border>
    <border>
      <left/>
      <right style="thin">
        <color theme="1"/>
      </right>
      <top/>
      <bottom style="thick">
        <color rgb="FFFF0000"/>
      </bottom>
      <diagonal/>
    </border>
    <border>
      <left style="thin">
        <color theme="1"/>
      </left>
      <right style="thin">
        <color theme="1"/>
      </right>
      <top/>
      <bottom style="thick">
        <color rgb="FFFF0000"/>
      </bottom>
      <diagonal/>
    </border>
    <border>
      <left style="thin">
        <color theme="1"/>
      </left>
      <right style="thick">
        <color rgb="FFFF0000"/>
      </right>
      <top/>
      <bottom/>
      <diagonal/>
    </border>
    <border>
      <left style="thin">
        <color theme="1"/>
      </left>
      <right style="thick">
        <color rgb="FFFF0000"/>
      </right>
      <top/>
      <bottom style="thick">
        <color rgb="FFFF0000"/>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right/>
      <top style="thick">
        <color rgb="FFFF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auto="1"/>
      </top>
      <bottom/>
      <diagonal/>
    </border>
    <border>
      <left/>
      <right style="medium">
        <color indexed="64"/>
      </right>
      <top style="dotted">
        <color auto="1"/>
      </top>
      <bottom/>
      <diagonal/>
    </border>
    <border>
      <left style="medium">
        <color indexed="64"/>
      </left>
      <right/>
      <top/>
      <bottom style="medium">
        <color indexed="64"/>
      </bottom>
      <diagonal/>
    </border>
    <border>
      <left/>
      <right/>
      <top/>
      <bottom style="medium">
        <color indexed="64"/>
      </bottom>
      <diagonal/>
    </border>
    <border>
      <left/>
      <right style="dotted">
        <color auto="1"/>
      </right>
      <top/>
      <bottom style="medium">
        <color indexed="64"/>
      </bottom>
      <diagonal/>
    </border>
    <border>
      <left/>
      <right style="medium">
        <color indexed="64"/>
      </right>
      <top/>
      <bottom style="medium">
        <color indexed="64"/>
      </bottom>
      <diagonal/>
    </border>
    <border>
      <left style="thick">
        <color rgb="FFFF0000"/>
      </left>
      <right style="thin">
        <color indexed="64"/>
      </right>
      <top style="thin">
        <color indexed="64"/>
      </top>
      <bottom/>
      <diagonal/>
    </border>
    <border>
      <left style="thin">
        <color indexed="64"/>
      </left>
      <right/>
      <top/>
      <bottom style="thick">
        <color rgb="FFFF0000"/>
      </bottom>
      <diagonal/>
    </border>
    <border>
      <left/>
      <right style="thin">
        <color indexed="64"/>
      </right>
      <top/>
      <bottom style="thick">
        <color rgb="FFFF0000"/>
      </bottom>
      <diagonal/>
    </border>
    <border>
      <left style="thin">
        <color indexed="64"/>
      </left>
      <right style="thick">
        <color rgb="FFFF0000"/>
      </right>
      <top/>
      <bottom style="thick">
        <color rgb="FFFF0000"/>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540">
    <xf numFmtId="0" fontId="0" fillId="0" borderId="0" xfId="0">
      <alignment vertical="center"/>
    </xf>
    <xf numFmtId="0" fontId="3" fillId="0" borderId="0" xfId="0" applyFont="1" applyAlignment="1" applyProtection="1">
      <alignment horizontal="left" vertical="top"/>
    </xf>
    <xf numFmtId="0" fontId="4" fillId="0" borderId="0" xfId="0" applyFont="1" applyFill="1" applyAlignment="1" applyProtection="1">
      <alignment vertical="center" wrapText="1"/>
    </xf>
    <xf numFmtId="0" fontId="4" fillId="0" borderId="0" xfId="0" applyFont="1" applyFill="1" applyAlignment="1" applyProtection="1">
      <alignment horizontal="left" vertical="center" wrapText="1"/>
    </xf>
    <xf numFmtId="0" fontId="4" fillId="0" borderId="14" xfId="0" applyFont="1" applyFill="1" applyBorder="1" applyAlignment="1" applyProtection="1">
      <alignment vertical="center" wrapText="1"/>
    </xf>
    <xf numFmtId="0" fontId="4" fillId="0" borderId="11"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9" xfId="0" applyFont="1" applyFill="1" applyBorder="1" applyAlignment="1" applyProtection="1">
      <alignment vertical="center" wrapText="1"/>
    </xf>
    <xf numFmtId="0" fontId="4" fillId="0" borderId="9" xfId="0" applyFont="1" applyFill="1" applyBorder="1" applyAlignment="1" applyProtection="1">
      <alignment horizontal="center" vertical="center" wrapText="1"/>
    </xf>
    <xf numFmtId="0" fontId="4" fillId="0" borderId="0" xfId="0" applyFont="1" applyFill="1" applyAlignment="1" applyProtection="1">
      <alignment vertical="center" shrinkToFit="1"/>
    </xf>
    <xf numFmtId="0" fontId="4" fillId="0" borderId="9" xfId="0" applyFont="1" applyFill="1" applyBorder="1" applyAlignment="1" applyProtection="1">
      <alignment horizontal="center" vertical="center" shrinkToFit="1"/>
    </xf>
    <xf numFmtId="0" fontId="4" fillId="0" borderId="0" xfId="0" applyFont="1" applyFill="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7" fillId="0" borderId="0" xfId="0" applyFont="1" applyFill="1" applyAlignment="1" applyProtection="1">
      <alignment horizontal="center" vertical="center" wrapText="1"/>
    </xf>
    <xf numFmtId="0" fontId="4" fillId="0" borderId="0" xfId="0" applyFont="1" applyFill="1" applyBorder="1" applyAlignment="1" applyProtection="1">
      <alignment horizontal="right" vertical="center" wrapText="1"/>
    </xf>
    <xf numFmtId="0" fontId="4" fillId="0" borderId="1"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16" xfId="0" applyFont="1" applyFill="1" applyBorder="1" applyAlignment="1">
      <alignment vertical="center" wrapText="1"/>
    </xf>
    <xf numFmtId="0" fontId="4" fillId="0" borderId="12" xfId="0" applyFont="1" applyFill="1" applyBorder="1" applyAlignment="1">
      <alignment vertical="center" wrapText="1"/>
    </xf>
    <xf numFmtId="0" fontId="4" fillId="0" borderId="15"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3"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19" xfId="0" applyFont="1" applyFill="1" applyBorder="1" applyAlignment="1" applyProtection="1">
      <alignment horizontal="left" vertical="center" shrinkToFit="1"/>
    </xf>
    <xf numFmtId="0" fontId="4" fillId="0" borderId="30" xfId="0" applyFont="1" applyFill="1" applyBorder="1" applyAlignment="1" applyProtection="1">
      <alignment horizontal="left" vertical="center" shrinkToFit="1"/>
    </xf>
    <xf numFmtId="0" fontId="4" fillId="0" borderId="2" xfId="0" applyFont="1" applyFill="1" applyBorder="1" applyAlignment="1" applyProtection="1">
      <alignment horizontal="left" vertical="center" shrinkToFit="1"/>
    </xf>
    <xf numFmtId="0" fontId="6" fillId="0" borderId="0" xfId="0" applyFont="1" applyFill="1" applyAlignment="1" applyProtection="1">
      <alignment vertical="center" wrapText="1"/>
    </xf>
    <xf numFmtId="0" fontId="5" fillId="0" borderId="0" xfId="0" applyFont="1" applyFill="1" applyAlignment="1" applyProtection="1">
      <alignment vertical="center" wrapText="1"/>
    </xf>
    <xf numFmtId="0" fontId="4" fillId="4" borderId="0" xfId="0" applyFont="1" applyFill="1" applyAlignment="1" applyProtection="1">
      <alignment vertical="center" wrapText="1"/>
    </xf>
    <xf numFmtId="0" fontId="9" fillId="5" borderId="33" xfId="0" applyFont="1" applyFill="1" applyBorder="1" applyAlignment="1" applyProtection="1">
      <alignment horizontal="center" vertical="center" wrapText="1"/>
    </xf>
    <xf numFmtId="0" fontId="9" fillId="5" borderId="34" xfId="0" applyFont="1" applyFill="1" applyBorder="1" applyAlignment="1" applyProtection="1">
      <alignment horizontal="center" vertical="center" wrapText="1"/>
    </xf>
    <xf numFmtId="0" fontId="4" fillId="6" borderId="0" xfId="0" applyFont="1" applyFill="1" applyAlignment="1" applyProtection="1">
      <alignment vertical="center" wrapText="1"/>
    </xf>
    <xf numFmtId="0" fontId="4" fillId="6" borderId="0" xfId="0" applyFont="1" applyFill="1" applyAlignment="1" applyProtection="1">
      <alignment horizontal="left" vertical="center" shrinkToFit="1"/>
    </xf>
    <xf numFmtId="0" fontId="5" fillId="6" borderId="0" xfId="0" applyFont="1" applyFill="1" applyAlignment="1" applyProtection="1">
      <alignment horizontal="left" vertical="center" shrinkToFit="1"/>
    </xf>
    <xf numFmtId="0" fontId="4" fillId="6" borderId="0" xfId="0" applyFont="1" applyFill="1" applyAlignment="1" applyProtection="1">
      <alignment vertical="center" shrinkToFit="1"/>
    </xf>
    <xf numFmtId="0" fontId="4" fillId="6" borderId="0" xfId="0" applyFont="1" applyFill="1" applyBorder="1" applyAlignment="1" applyProtection="1">
      <alignment horizontal="left" vertical="center" shrinkToFit="1"/>
    </xf>
    <xf numFmtId="0" fontId="5" fillId="6" borderId="0" xfId="0" applyFont="1" applyFill="1" applyBorder="1" applyAlignment="1" applyProtection="1">
      <alignment horizontal="left" vertical="center" shrinkToFit="1"/>
    </xf>
    <xf numFmtId="0" fontId="5" fillId="6" borderId="0" xfId="0" applyFont="1" applyFill="1" applyAlignment="1" applyProtection="1">
      <alignment vertical="center" shrinkToFit="1"/>
    </xf>
    <xf numFmtId="0" fontId="4" fillId="6" borderId="0" xfId="0" applyFont="1" applyFill="1" applyBorder="1" applyAlignment="1" applyProtection="1">
      <alignment vertical="center" shrinkToFit="1"/>
    </xf>
    <xf numFmtId="0" fontId="6" fillId="6" borderId="0" xfId="0" applyFont="1" applyFill="1" applyAlignment="1" applyProtection="1">
      <alignment vertical="center" wrapText="1"/>
    </xf>
    <xf numFmtId="0" fontId="5" fillId="6" borderId="0" xfId="0" applyFont="1" applyFill="1" applyAlignment="1" applyProtection="1">
      <alignment vertical="center" wrapText="1"/>
    </xf>
    <xf numFmtId="0" fontId="4" fillId="3" borderId="2"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5" fillId="0" borderId="39" xfId="0" applyFont="1" applyFill="1" applyBorder="1" applyAlignment="1" applyProtection="1">
      <alignment horizontal="left" vertical="center" shrinkToFit="1"/>
    </xf>
    <xf numFmtId="0" fontId="4" fillId="2" borderId="42" xfId="0" applyFont="1" applyFill="1" applyBorder="1" applyAlignment="1" applyProtection="1">
      <alignment horizontal="left" vertical="center" shrinkToFit="1"/>
      <protection locked="0"/>
    </xf>
    <xf numFmtId="0" fontId="5" fillId="0" borderId="43" xfId="0" applyFont="1" applyFill="1" applyBorder="1" applyAlignment="1" applyProtection="1">
      <alignment horizontal="left" vertical="center" shrinkToFit="1"/>
    </xf>
    <xf numFmtId="0" fontId="4" fillId="0" borderId="0" xfId="0" applyFont="1" applyFill="1" applyAlignment="1" applyProtection="1">
      <alignment vertical="center"/>
    </xf>
    <xf numFmtId="0" fontId="4" fillId="0" borderId="19"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7" borderId="2" xfId="0" applyFont="1" applyFill="1" applyBorder="1" applyAlignment="1" applyProtection="1">
      <alignment horizontal="left" vertical="center" shrinkToFit="1"/>
      <protection locked="0"/>
    </xf>
    <xf numFmtId="181" fontId="4" fillId="7" borderId="2" xfId="0" applyNumberFormat="1" applyFont="1" applyFill="1" applyBorder="1" applyAlignment="1" applyProtection="1">
      <alignment vertical="center" wrapText="1"/>
    </xf>
    <xf numFmtId="0" fontId="5" fillId="0" borderId="49" xfId="0" applyFont="1" applyFill="1" applyBorder="1" applyAlignment="1" applyProtection="1">
      <alignment horizontal="left" vertical="center" shrinkToFit="1"/>
    </xf>
    <xf numFmtId="0" fontId="5" fillId="0" borderId="51" xfId="0" applyFont="1" applyFill="1" applyBorder="1" applyAlignment="1" applyProtection="1">
      <alignment horizontal="left" vertical="center" shrinkToFit="1"/>
    </xf>
    <xf numFmtId="0" fontId="5" fillId="0" borderId="52" xfId="0" applyFont="1" applyFill="1" applyBorder="1" applyAlignment="1" applyProtection="1">
      <alignment horizontal="left" vertical="center" shrinkToFit="1"/>
    </xf>
    <xf numFmtId="0" fontId="5" fillId="0" borderId="55" xfId="0" applyFont="1" applyFill="1" applyBorder="1" applyAlignment="1" applyProtection="1">
      <alignment horizontal="left" vertical="center" shrinkToFit="1"/>
    </xf>
    <xf numFmtId="0" fontId="4" fillId="2" borderId="19" xfId="0" applyFont="1" applyFill="1" applyBorder="1" applyAlignment="1" applyProtection="1">
      <alignment horizontal="left" vertical="center" shrinkToFit="1"/>
      <protection locked="0"/>
    </xf>
    <xf numFmtId="0" fontId="4" fillId="3" borderId="19" xfId="0" applyFont="1" applyFill="1" applyBorder="1" applyAlignment="1" applyProtection="1">
      <alignment horizontal="left" vertical="center" shrinkToFit="1"/>
      <protection locked="0"/>
    </xf>
    <xf numFmtId="0" fontId="4" fillId="2" borderId="29" xfId="0" applyFont="1" applyFill="1" applyBorder="1" applyAlignment="1" applyProtection="1">
      <alignment horizontal="left" vertical="center" shrinkToFit="1"/>
      <protection locked="0"/>
    </xf>
    <xf numFmtId="179" fontId="4" fillId="2" borderId="19" xfId="0" applyNumberFormat="1" applyFont="1" applyFill="1" applyBorder="1" applyAlignment="1" applyProtection="1">
      <alignment horizontal="left" vertical="center" shrinkToFit="1"/>
      <protection locked="0"/>
    </xf>
    <xf numFmtId="176" fontId="4" fillId="2" borderId="54" xfId="0" applyNumberFormat="1" applyFont="1" applyFill="1" applyBorder="1" applyAlignment="1" applyProtection="1">
      <alignment horizontal="left" vertical="center" shrinkToFit="1"/>
      <protection locked="0"/>
    </xf>
    <xf numFmtId="180" fontId="4" fillId="2" borderId="42" xfId="0" applyNumberFormat="1" applyFont="1" applyFill="1" applyBorder="1" applyAlignment="1" applyProtection="1">
      <alignment horizontal="left" vertical="center" shrinkToFit="1"/>
      <protection locked="0"/>
    </xf>
    <xf numFmtId="0" fontId="4" fillId="3" borderId="2" xfId="0" applyFont="1" applyFill="1" applyBorder="1" applyAlignment="1" applyProtection="1">
      <alignment vertical="center" shrinkToFit="1"/>
      <protection locked="0"/>
    </xf>
    <xf numFmtId="0" fontId="5" fillId="0" borderId="39" xfId="0" applyFont="1" applyFill="1" applyBorder="1" applyAlignment="1" applyProtection="1">
      <alignment vertical="center" shrinkToFit="1"/>
    </xf>
    <xf numFmtId="0" fontId="4" fillId="3" borderId="42" xfId="0" applyFont="1" applyFill="1" applyBorder="1" applyAlignment="1" applyProtection="1">
      <alignment vertical="center" shrinkToFit="1"/>
      <protection locked="0"/>
    </xf>
    <xf numFmtId="0" fontId="5" fillId="0" borderId="43" xfId="0" applyFont="1" applyFill="1" applyBorder="1" applyAlignment="1" applyProtection="1">
      <alignment vertical="center" shrinkToFit="1"/>
    </xf>
    <xf numFmtId="0" fontId="11" fillId="0" borderId="0" xfId="0" applyFont="1" applyBorder="1" applyAlignment="1" applyProtection="1">
      <alignment horizontal="left" vertical="top"/>
    </xf>
    <xf numFmtId="0" fontId="13" fillId="0" borderId="0" xfId="0" applyFont="1" applyFill="1" applyAlignment="1" applyProtection="1">
      <alignment vertical="center"/>
    </xf>
    <xf numFmtId="0" fontId="11" fillId="0" borderId="0" xfId="0" applyFont="1" applyAlignment="1" applyProtection="1">
      <alignment horizontal="left" vertical="top"/>
    </xf>
    <xf numFmtId="0" fontId="12" fillId="0" borderId="0" xfId="0" applyFont="1" applyBorder="1" applyAlignment="1" applyProtection="1">
      <alignment horizontal="left" vertical="top"/>
    </xf>
    <xf numFmtId="0" fontId="14" fillId="0" borderId="0" xfId="1" applyFont="1" applyFill="1" applyAlignment="1" applyProtection="1">
      <alignment vertical="center"/>
    </xf>
    <xf numFmtId="181" fontId="4" fillId="2" borderId="2" xfId="0" applyNumberFormat="1" applyFont="1" applyFill="1" applyBorder="1" applyAlignment="1" applyProtection="1">
      <alignment vertical="center" shrinkToFit="1"/>
      <protection locked="0"/>
    </xf>
    <xf numFmtId="181" fontId="4" fillId="7" borderId="42" xfId="0" applyNumberFormat="1" applyFont="1" applyFill="1" applyBorder="1" applyAlignment="1" applyProtection="1">
      <alignment vertical="center" wrapText="1"/>
    </xf>
    <xf numFmtId="0" fontId="4" fillId="0" borderId="19"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1" xfId="0" applyFont="1" applyBorder="1">
      <alignment vertical="center"/>
    </xf>
    <xf numFmtId="0" fontId="4" fillId="0" borderId="0" xfId="0" applyFont="1" applyAlignment="1">
      <alignment horizontal="center" vertical="center"/>
    </xf>
    <xf numFmtId="0" fontId="4" fillId="0" borderId="15" xfId="0" applyFont="1" applyBorder="1">
      <alignment vertical="center"/>
    </xf>
    <xf numFmtId="0" fontId="4" fillId="0" borderId="16" xfId="0" applyFont="1" applyBorder="1">
      <alignment vertical="center"/>
    </xf>
    <xf numFmtId="0" fontId="4" fillId="0" borderId="0" xfId="0" applyFont="1" applyBorder="1" applyAlignment="1">
      <alignment vertical="center"/>
    </xf>
    <xf numFmtId="0" fontId="4" fillId="0" borderId="0" xfId="0" applyFont="1" applyBorder="1">
      <alignment vertical="center"/>
    </xf>
    <xf numFmtId="0" fontId="4" fillId="0" borderId="0" xfId="0" applyFont="1" applyFill="1" applyBorder="1">
      <alignment vertical="center"/>
    </xf>
    <xf numFmtId="0" fontId="4" fillId="0" borderId="0" xfId="0" applyFont="1" applyFill="1" applyBorder="1" applyAlignment="1">
      <alignment horizontal="left" vertical="top"/>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vertical="center"/>
    </xf>
    <xf numFmtId="0" fontId="4" fillId="0" borderId="12" xfId="0" applyFont="1" applyBorder="1">
      <alignment vertical="center"/>
    </xf>
    <xf numFmtId="0" fontId="4" fillId="0" borderId="0" xfId="0" applyFont="1" applyBorder="1" applyAlignment="1">
      <alignment horizontal="left" vertical="center"/>
    </xf>
    <xf numFmtId="0" fontId="4" fillId="0" borderId="13" xfId="0" applyFont="1" applyBorder="1" applyAlignment="1">
      <alignment horizontal="left" vertical="center"/>
    </xf>
    <xf numFmtId="0" fontId="4" fillId="0" borderId="1" xfId="0" applyFont="1" applyBorder="1" applyAlignment="1">
      <alignment vertical="center"/>
    </xf>
    <xf numFmtId="0" fontId="4" fillId="0" borderId="0" xfId="0" applyFont="1" applyBorder="1" applyAlignment="1">
      <alignment horizontal="center" vertical="center"/>
    </xf>
    <xf numFmtId="0" fontId="4" fillId="0" borderId="5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Fill="1" applyAlignment="1" applyProtection="1">
      <alignment vertical="center" wrapText="1"/>
    </xf>
    <xf numFmtId="0" fontId="4" fillId="0" borderId="72" xfId="0" applyFont="1" applyFill="1" applyBorder="1" applyAlignment="1" applyProtection="1">
      <alignment vertical="center" shrinkToFit="1"/>
    </xf>
    <xf numFmtId="0" fontId="4" fillId="0" borderId="19" xfId="0" applyFont="1" applyFill="1" applyBorder="1" applyAlignment="1" applyProtection="1">
      <alignment horizontal="left" vertical="center" shrinkToFit="1"/>
    </xf>
    <xf numFmtId="0" fontId="4" fillId="4" borderId="0" xfId="0" applyFont="1" applyFill="1" applyAlignment="1" applyProtection="1">
      <alignment vertical="center" wrapText="1"/>
    </xf>
    <xf numFmtId="0" fontId="4" fillId="0" borderId="0" xfId="0" applyFont="1" applyFill="1" applyAlignment="1" applyProtection="1">
      <alignment vertical="center" wrapText="1"/>
    </xf>
    <xf numFmtId="0" fontId="4" fillId="0" borderId="0" xfId="0" applyFont="1" applyFill="1" applyBorder="1" applyAlignment="1" applyProtection="1">
      <alignment horizontal="left" vertical="center" wrapText="1"/>
    </xf>
    <xf numFmtId="0" fontId="5" fillId="8" borderId="0" xfId="0" applyFont="1" applyFill="1">
      <alignment vertical="center"/>
    </xf>
    <xf numFmtId="0" fontId="4" fillId="9" borderId="0" xfId="0" applyFont="1" applyFill="1" applyAlignment="1" applyProtection="1">
      <alignment vertical="center" wrapText="1"/>
    </xf>
    <xf numFmtId="0" fontId="4" fillId="9" borderId="0" xfId="0" applyFont="1" applyFill="1" applyAlignment="1" applyProtection="1">
      <alignment horizontal="left" vertical="center" shrinkToFit="1"/>
    </xf>
    <xf numFmtId="0" fontId="5" fillId="9" borderId="0" xfId="0" applyFont="1" applyFill="1" applyAlignment="1" applyProtection="1">
      <alignment horizontal="left" vertical="center" shrinkToFit="1"/>
    </xf>
    <xf numFmtId="0" fontId="6" fillId="9" borderId="0" xfId="0" applyFont="1" applyFill="1" applyAlignment="1" applyProtection="1">
      <alignment vertical="center" wrapText="1"/>
    </xf>
    <xf numFmtId="0" fontId="5" fillId="9" borderId="0" xfId="0" applyFont="1" applyFill="1" applyAlignment="1" applyProtection="1">
      <alignment vertical="center" wrapText="1"/>
    </xf>
    <xf numFmtId="0" fontId="6" fillId="4" borderId="0" xfId="0" applyFont="1" applyFill="1" applyAlignment="1" applyProtection="1">
      <alignment vertical="center" wrapText="1"/>
    </xf>
    <xf numFmtId="0" fontId="5" fillId="4" borderId="0" xfId="0" applyFont="1" applyFill="1" applyAlignment="1" applyProtection="1">
      <alignment vertical="center" wrapText="1"/>
    </xf>
    <xf numFmtId="0" fontId="4" fillId="4" borderId="0" xfId="0" applyFont="1" applyFill="1" applyBorder="1" applyAlignment="1" applyProtection="1">
      <alignment horizontal="left" vertical="center" shrinkToFit="1"/>
    </xf>
    <xf numFmtId="0" fontId="4" fillId="4" borderId="0" xfId="0" applyFont="1" applyFill="1" applyBorder="1" applyAlignment="1" applyProtection="1">
      <alignment horizontal="left" vertical="center"/>
    </xf>
    <xf numFmtId="0" fontId="0" fillId="4" borderId="0" xfId="0" applyFill="1" applyBorder="1" applyAlignment="1">
      <alignment horizontal="left" vertical="center"/>
    </xf>
    <xf numFmtId="0" fontId="4" fillId="4" borderId="0" xfId="0" applyNumberFormat="1" applyFont="1" applyFill="1" applyBorder="1" applyAlignment="1" applyProtection="1">
      <alignment horizontal="left" vertical="center" shrinkToFit="1"/>
      <protection locked="0"/>
    </xf>
    <xf numFmtId="0" fontId="5" fillId="4" borderId="0" xfId="0" applyFont="1" applyFill="1" applyBorder="1" applyAlignment="1" applyProtection="1">
      <alignment horizontal="left" vertical="center" shrinkToFit="1"/>
    </xf>
    <xf numFmtId="177" fontId="4" fillId="2" borderId="2" xfId="0" applyNumberFormat="1" applyFont="1" applyFill="1" applyBorder="1" applyAlignment="1" applyProtection="1">
      <alignment horizontal="left" vertical="center" shrinkToFit="1"/>
      <protection locked="0"/>
    </xf>
    <xf numFmtId="0" fontId="4" fillId="2" borderId="2" xfId="0" applyNumberFormat="1" applyFont="1" applyFill="1" applyBorder="1" applyAlignment="1" applyProtection="1">
      <alignment horizontal="left" vertical="center" shrinkToFit="1"/>
      <protection locked="0"/>
    </xf>
    <xf numFmtId="0" fontId="5" fillId="7" borderId="7" xfId="0" applyFont="1" applyFill="1" applyBorder="1" applyAlignment="1" applyProtection="1">
      <alignment horizontal="center" vertical="center" shrinkToFit="1"/>
      <protection locked="0"/>
    </xf>
    <xf numFmtId="0" fontId="4" fillId="2" borderId="42" xfId="0" applyNumberFormat="1" applyFont="1" applyFill="1" applyBorder="1" applyAlignment="1" applyProtection="1">
      <alignment horizontal="left" vertical="center" shrinkToFit="1"/>
      <protection locked="0"/>
    </xf>
    <xf numFmtId="0" fontId="17" fillId="0" borderId="0" xfId="0" applyFont="1" applyBorder="1" applyAlignment="1" applyProtection="1">
      <alignment horizontal="left" vertical="top"/>
    </xf>
    <xf numFmtId="0" fontId="18" fillId="0" borderId="3" xfId="0" applyFont="1" applyBorder="1" applyAlignment="1" applyProtection="1">
      <alignment horizontal="left" vertical="top"/>
    </xf>
    <xf numFmtId="0" fontId="0" fillId="4" borderId="0" xfId="0" applyFill="1" applyBorder="1" applyAlignment="1">
      <alignment horizontal="left" vertical="center" shrinkToFit="1"/>
    </xf>
    <xf numFmtId="0" fontId="4" fillId="4" borderId="0" xfId="0" applyFont="1" applyFill="1" applyBorder="1" applyAlignment="1" applyProtection="1">
      <alignment horizontal="left" vertical="center" textRotation="255" shrinkToFit="1"/>
    </xf>
    <xf numFmtId="0" fontId="4" fillId="4" borderId="80" xfId="0" applyFont="1" applyFill="1" applyBorder="1" applyAlignment="1" applyProtection="1">
      <alignment vertical="center" shrinkToFit="1"/>
      <protection locked="0"/>
    </xf>
    <xf numFmtId="0" fontId="4" fillId="4" borderId="0" xfId="0" applyFont="1" applyFill="1" applyBorder="1" applyAlignment="1" applyProtection="1">
      <alignment vertical="center" shrinkToFit="1"/>
    </xf>
    <xf numFmtId="0" fontId="4" fillId="4" borderId="0" xfId="0" applyFont="1" applyFill="1" applyAlignment="1" applyProtection="1">
      <alignment vertical="center" shrinkToFit="1"/>
    </xf>
    <xf numFmtId="0" fontId="5" fillId="4" borderId="0" xfId="0" applyFont="1" applyFill="1" applyAlignment="1" applyProtection="1">
      <alignment vertical="center" shrinkToFit="1"/>
    </xf>
    <xf numFmtId="0" fontId="4" fillId="2" borderId="9" xfId="0" applyFont="1" applyFill="1" applyBorder="1" applyAlignment="1">
      <alignment vertical="center" shrinkToFit="1"/>
    </xf>
    <xf numFmtId="0" fontId="4" fillId="2" borderId="10" xfId="0" applyFont="1" applyFill="1" applyBorder="1" applyAlignment="1">
      <alignment vertical="center" shrinkToFit="1"/>
    </xf>
    <xf numFmtId="0" fontId="4" fillId="3" borderId="2" xfId="0" applyFont="1" applyFill="1" applyBorder="1" applyAlignment="1">
      <alignment vertical="center" shrinkToFit="1"/>
    </xf>
    <xf numFmtId="0" fontId="4" fillId="0" borderId="15" xfId="0" applyFont="1" applyBorder="1" applyAlignment="1">
      <alignment horizontal="center" vertical="center"/>
    </xf>
    <xf numFmtId="0" fontId="4" fillId="0" borderId="0" xfId="0" applyFont="1" applyBorder="1" applyAlignment="1">
      <alignment horizontal="left" vertical="center"/>
    </xf>
    <xf numFmtId="0" fontId="4" fillId="0" borderId="85" xfId="0" applyFont="1" applyBorder="1" applyAlignment="1">
      <alignment horizontal="center" vertical="center"/>
    </xf>
    <xf numFmtId="0" fontId="4" fillId="0" borderId="87"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vertical="center"/>
    </xf>
    <xf numFmtId="0" fontId="4" fillId="0" borderId="91" xfId="0" applyFont="1" applyBorder="1" applyAlignment="1">
      <alignment vertical="center"/>
    </xf>
    <xf numFmtId="0" fontId="4" fillId="0" borderId="88" xfId="0" applyFont="1" applyBorder="1" applyAlignment="1">
      <alignment vertical="center"/>
    </xf>
    <xf numFmtId="0" fontId="4" fillId="0" borderId="89" xfId="0" applyFont="1" applyBorder="1" applyAlignment="1">
      <alignment horizontal="left" vertical="center"/>
    </xf>
    <xf numFmtId="0" fontId="4" fillId="0" borderId="89" xfId="0" applyFont="1" applyBorder="1" applyAlignment="1">
      <alignment vertical="center"/>
    </xf>
    <xf numFmtId="0" fontId="4" fillId="0" borderId="94" xfId="0" applyFont="1" applyBorder="1" applyAlignment="1">
      <alignment vertical="center"/>
    </xf>
    <xf numFmtId="0" fontId="4" fillId="0" borderId="95" xfId="0" applyFont="1" applyBorder="1">
      <alignment vertical="center"/>
    </xf>
    <xf numFmtId="0" fontId="4" fillId="0" borderId="96" xfId="0" applyFont="1" applyBorder="1" applyAlignment="1">
      <alignment vertical="center"/>
    </xf>
    <xf numFmtId="0" fontId="4" fillId="0" borderId="95" xfId="0" applyFont="1" applyBorder="1" applyAlignment="1">
      <alignment vertical="center"/>
    </xf>
    <xf numFmtId="0" fontId="4" fillId="0" borderId="97" xfId="0" applyFont="1" applyBorder="1" applyAlignment="1">
      <alignment vertical="center"/>
    </xf>
    <xf numFmtId="0" fontId="4" fillId="0" borderId="30" xfId="0" applyFont="1" applyFill="1" applyBorder="1" applyAlignment="1" applyProtection="1">
      <alignment horizontal="left" vertical="center" shrinkToFit="1"/>
      <protection locked="0"/>
    </xf>
    <xf numFmtId="179" fontId="4" fillId="7" borderId="19" xfId="0" applyNumberFormat="1" applyFont="1" applyFill="1" applyBorder="1" applyAlignment="1" applyProtection="1">
      <alignment horizontal="left" vertical="center" shrinkToFit="1"/>
    </xf>
    <xf numFmtId="181" fontId="4" fillId="7" borderId="2" xfId="0" applyNumberFormat="1" applyFont="1" applyFill="1" applyBorder="1" applyAlignment="1" applyProtection="1">
      <alignment vertical="center" shrinkToFit="1"/>
    </xf>
    <xf numFmtId="0" fontId="4"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4" fillId="0" borderId="0" xfId="0" applyFont="1" applyFill="1" applyAlignment="1" applyProtection="1">
      <alignment vertical="center" wrapText="1"/>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5" fillId="0" borderId="101" xfId="0" applyFont="1" applyFill="1" applyBorder="1" applyAlignment="1" applyProtection="1">
      <alignment horizontal="left" vertical="center" shrinkToFit="1"/>
    </xf>
    <xf numFmtId="0" fontId="4" fillId="7" borderId="2" xfId="0" applyFont="1" applyFill="1" applyBorder="1" applyAlignment="1">
      <alignment vertical="center" shrinkToFit="1"/>
    </xf>
    <xf numFmtId="0" fontId="4" fillId="0" borderId="0" xfId="0" applyFont="1" applyFill="1" applyAlignment="1" applyProtection="1">
      <alignment vertical="center" wrapText="1"/>
    </xf>
    <xf numFmtId="0" fontId="4" fillId="0" borderId="0" xfId="0" applyFont="1" applyFill="1" applyBorder="1" applyAlignment="1" applyProtection="1">
      <alignment horizontal="left" vertical="center" wrapText="1"/>
    </xf>
    <xf numFmtId="0" fontId="4" fillId="0" borderId="0" xfId="0" applyFont="1" applyFill="1" applyAlignment="1" applyProtection="1">
      <alignment vertical="center" wrapText="1"/>
    </xf>
    <xf numFmtId="0" fontId="4" fillId="0" borderId="79" xfId="0" applyFont="1" applyFill="1" applyBorder="1" applyAlignment="1" applyProtection="1">
      <alignment horizontal="center" vertical="center" shrinkToFit="1"/>
    </xf>
    <xf numFmtId="0" fontId="4" fillId="3" borderId="44" xfId="0" applyFont="1" applyFill="1" applyBorder="1" applyAlignment="1" applyProtection="1">
      <alignment horizontal="left" vertical="center" shrinkToFit="1"/>
      <protection locked="0"/>
    </xf>
    <xf numFmtId="0" fontId="4" fillId="0" borderId="0" xfId="0" applyFont="1" applyFill="1" applyAlignment="1" applyProtection="1">
      <alignment vertical="center" wrapText="1"/>
    </xf>
    <xf numFmtId="0" fontId="4" fillId="0" borderId="0" xfId="0" applyFont="1" applyFill="1" applyAlignment="1" applyProtection="1">
      <alignment vertical="center" wrapText="1"/>
    </xf>
    <xf numFmtId="0" fontId="4" fillId="10" borderId="2" xfId="0" applyFont="1" applyFill="1" applyBorder="1" applyAlignment="1" applyProtection="1">
      <alignment horizontal="left" vertical="center" shrinkToFit="1"/>
    </xf>
    <xf numFmtId="0" fontId="5" fillId="10" borderId="39" xfId="0" applyFont="1" applyFill="1" applyBorder="1" applyAlignment="1" applyProtection="1">
      <alignment horizontal="left" vertical="center" shrinkToFit="1"/>
    </xf>
    <xf numFmtId="0" fontId="4" fillId="0" borderId="8" xfId="0"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7" fillId="0" borderId="31" xfId="0" applyFont="1" applyFill="1" applyBorder="1" applyAlignment="1" applyProtection="1">
      <alignment horizontal="left" vertical="center" wrapText="1"/>
    </xf>
    <xf numFmtId="0" fontId="9" fillId="5" borderId="32" xfId="0" applyFont="1" applyFill="1" applyBorder="1" applyAlignment="1" applyProtection="1">
      <alignment horizontal="center" vertical="center" wrapText="1"/>
    </xf>
    <xf numFmtId="0" fontId="9" fillId="5" borderId="33" xfId="0" applyFont="1" applyFill="1" applyBorder="1" applyAlignment="1" applyProtection="1">
      <alignment horizontal="center" vertical="center" wrapText="1"/>
    </xf>
    <xf numFmtId="0" fontId="7" fillId="0" borderId="45" xfId="0" applyFont="1" applyFill="1" applyBorder="1" applyAlignment="1" applyProtection="1">
      <alignment horizontal="left" vertical="center" shrinkToFit="1"/>
    </xf>
    <xf numFmtId="0" fontId="7" fillId="0" borderId="46" xfId="0" applyFont="1" applyFill="1" applyBorder="1" applyAlignment="1" applyProtection="1">
      <alignment horizontal="left" vertical="center" shrinkToFit="1"/>
    </xf>
    <xf numFmtId="0" fontId="7" fillId="0" borderId="47" xfId="0" applyFont="1" applyFill="1" applyBorder="1" applyAlignment="1" applyProtection="1">
      <alignment horizontal="left" vertical="center" shrinkToFit="1"/>
    </xf>
    <xf numFmtId="0" fontId="4" fillId="0" borderId="62" xfId="0" applyFont="1" applyFill="1" applyBorder="1" applyAlignment="1" applyProtection="1">
      <alignment horizontal="left" vertical="center" shrinkToFit="1"/>
    </xf>
    <xf numFmtId="0" fontId="4" fillId="0" borderId="63" xfId="0" applyFont="1" applyFill="1" applyBorder="1" applyAlignment="1" applyProtection="1">
      <alignment horizontal="left" vertical="center" shrinkToFit="1"/>
    </xf>
    <xf numFmtId="0" fontId="4" fillId="0" borderId="64" xfId="0" applyFont="1" applyFill="1" applyBorder="1" applyAlignment="1" applyProtection="1">
      <alignment horizontal="left" vertical="center" shrinkToFit="1"/>
    </xf>
    <xf numFmtId="0" fontId="4" fillId="0" borderId="65" xfId="0" applyFont="1" applyFill="1" applyBorder="1" applyAlignment="1" applyProtection="1">
      <alignment horizontal="left" vertical="center" shrinkToFit="1"/>
    </xf>
    <xf numFmtId="0" fontId="4" fillId="0" borderId="66" xfId="0" applyFont="1" applyFill="1" applyBorder="1" applyAlignment="1" applyProtection="1">
      <alignment horizontal="left" vertical="center" shrinkToFit="1"/>
    </xf>
    <xf numFmtId="0" fontId="4" fillId="0" borderId="67" xfId="0" applyFont="1" applyFill="1" applyBorder="1" applyAlignment="1" applyProtection="1">
      <alignment horizontal="left" vertical="center" shrinkToFit="1"/>
    </xf>
    <xf numFmtId="0" fontId="4" fillId="0" borderId="19" xfId="0" applyFont="1" applyFill="1" applyBorder="1" applyAlignment="1" applyProtection="1">
      <alignment horizontal="left" vertical="center" shrinkToFit="1"/>
    </xf>
    <xf numFmtId="0" fontId="7" fillId="0" borderId="60" xfId="0" applyFont="1" applyFill="1" applyBorder="1" applyAlignment="1" applyProtection="1">
      <alignment horizontal="center" vertical="center" shrinkToFit="1"/>
    </xf>
    <xf numFmtId="0" fontId="7" fillId="0" borderId="61" xfId="0" applyFont="1" applyFill="1" applyBorder="1" applyAlignment="1" applyProtection="1">
      <alignment horizontal="center" vertical="center" shrinkToFit="1"/>
    </xf>
    <xf numFmtId="0" fontId="4" fillId="0" borderId="29" xfId="0" applyFont="1" applyFill="1" applyBorder="1" applyAlignment="1" applyProtection="1">
      <alignment horizontal="center" vertical="center" shrinkToFit="1"/>
    </xf>
    <xf numFmtId="0" fontId="4" fillId="0" borderId="70" xfId="0" applyFont="1" applyFill="1" applyBorder="1" applyAlignment="1" applyProtection="1">
      <alignment horizontal="center" vertical="center" shrinkToFit="1"/>
    </xf>
    <xf numFmtId="0" fontId="4" fillId="0" borderId="71" xfId="0" applyFont="1" applyFill="1" applyBorder="1" applyAlignment="1" applyProtection="1">
      <alignment horizontal="center" vertical="center" shrinkToFit="1"/>
    </xf>
    <xf numFmtId="0" fontId="4" fillId="0" borderId="62" xfId="0" applyFont="1" applyFill="1" applyBorder="1" applyAlignment="1" applyProtection="1">
      <alignment horizontal="center" vertical="center" shrinkToFit="1"/>
    </xf>
    <xf numFmtId="0" fontId="4" fillId="0" borderId="64" xfId="0" applyFont="1" applyFill="1" applyBorder="1" applyAlignment="1" applyProtection="1">
      <alignment horizontal="center" vertical="center" shrinkToFit="1"/>
    </xf>
    <xf numFmtId="0" fontId="4" fillId="0" borderId="68" xfId="0" applyFont="1" applyFill="1" applyBorder="1" applyAlignment="1" applyProtection="1">
      <alignment horizontal="center" vertical="center" shrinkToFit="1"/>
    </xf>
    <xf numFmtId="0" fontId="4" fillId="0" borderId="69" xfId="0" applyFont="1" applyFill="1" applyBorder="1" applyAlignment="1" applyProtection="1">
      <alignment horizontal="center" vertical="center" shrinkToFit="1"/>
    </xf>
    <xf numFmtId="0" fontId="4" fillId="0" borderId="65" xfId="0" applyFont="1" applyFill="1" applyBorder="1" applyAlignment="1" applyProtection="1">
      <alignment horizontal="center" vertical="center" shrinkToFit="1"/>
    </xf>
    <xf numFmtId="0" fontId="4" fillId="0" borderId="67" xfId="0" applyFont="1" applyFill="1" applyBorder="1" applyAlignment="1" applyProtection="1">
      <alignment horizontal="center" vertical="center" shrinkToFit="1"/>
    </xf>
    <xf numFmtId="0" fontId="4" fillId="0" borderId="62" xfId="0" applyFont="1" applyFill="1" applyBorder="1" applyAlignment="1" applyProtection="1">
      <alignment horizontal="center" vertical="center" wrapText="1" shrinkToFit="1"/>
    </xf>
    <xf numFmtId="0" fontId="4" fillId="0" borderId="63" xfId="0" applyFont="1" applyFill="1" applyBorder="1" applyAlignment="1" applyProtection="1">
      <alignment horizontal="center" vertical="center" wrapText="1" shrinkToFit="1"/>
    </xf>
    <xf numFmtId="0" fontId="4" fillId="0" borderId="68" xfId="0" applyFont="1" applyFill="1" applyBorder="1" applyAlignment="1" applyProtection="1">
      <alignment horizontal="center" vertical="center" wrapText="1" shrinkToFit="1"/>
    </xf>
    <xf numFmtId="0" fontId="4" fillId="0" borderId="69" xfId="0" applyFont="1" applyFill="1" applyBorder="1" applyAlignment="1" applyProtection="1">
      <alignment horizontal="center" vertical="center" wrapText="1" shrinkToFit="1"/>
    </xf>
    <xf numFmtId="0" fontId="4" fillId="0" borderId="65" xfId="0" applyFont="1" applyFill="1" applyBorder="1" applyAlignment="1" applyProtection="1">
      <alignment horizontal="center" vertical="center" wrapText="1" shrinkToFit="1"/>
    </xf>
    <xf numFmtId="0" fontId="4" fillId="0" borderId="67" xfId="0" applyFont="1" applyFill="1" applyBorder="1" applyAlignment="1" applyProtection="1">
      <alignment horizontal="center" vertical="center" wrapText="1" shrinkToFit="1"/>
    </xf>
    <xf numFmtId="0" fontId="4" fillId="0" borderId="63"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73" xfId="0" applyFont="1" applyFill="1" applyBorder="1" applyAlignment="1" applyProtection="1">
      <alignment horizontal="center" vertical="center" shrinkToFit="1"/>
    </xf>
    <xf numFmtId="0" fontId="4" fillId="0" borderId="31" xfId="0" applyFont="1" applyFill="1" applyBorder="1" applyAlignment="1" applyProtection="1">
      <alignment horizontal="center" vertical="center" shrinkToFit="1"/>
    </xf>
    <xf numFmtId="0" fontId="4" fillId="0" borderId="74" xfId="0" applyFont="1" applyFill="1" applyBorder="1" applyAlignment="1" applyProtection="1">
      <alignment horizontal="center" vertical="center" shrinkToFit="1"/>
    </xf>
    <xf numFmtId="176" fontId="4" fillId="2" borderId="29" xfId="0" applyNumberFormat="1" applyFont="1" applyFill="1" applyBorder="1" applyAlignment="1" applyProtection="1">
      <alignment vertical="top" wrapText="1" shrinkToFit="1"/>
      <protection locked="0"/>
    </xf>
    <xf numFmtId="176" fontId="4" fillId="2" borderId="70" xfId="0" applyNumberFormat="1" applyFont="1" applyFill="1" applyBorder="1" applyAlignment="1" applyProtection="1">
      <alignment vertical="top" wrapText="1" shrinkToFit="1"/>
      <protection locked="0"/>
    </xf>
    <xf numFmtId="176" fontId="4" fillId="2" borderId="75" xfId="0" applyNumberFormat="1" applyFont="1" applyFill="1" applyBorder="1" applyAlignment="1" applyProtection="1">
      <alignment vertical="top" wrapText="1" shrinkToFit="1"/>
      <protection locked="0"/>
    </xf>
    <xf numFmtId="0" fontId="5" fillId="0" borderId="51" xfId="0" applyFont="1" applyFill="1" applyBorder="1" applyAlignment="1" applyProtection="1">
      <alignment horizontal="left" vertical="center" shrinkToFit="1"/>
    </xf>
    <xf numFmtId="0" fontId="5" fillId="0" borderId="76" xfId="0" applyFont="1" applyFill="1" applyBorder="1" applyAlignment="1" applyProtection="1">
      <alignment horizontal="left" vertical="center" shrinkToFit="1"/>
    </xf>
    <xf numFmtId="0" fontId="5" fillId="0" borderId="77"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0" fillId="0" borderId="40" xfId="0" applyBorder="1" applyAlignment="1">
      <alignment horizontal="left" vertical="center" shrinkToFit="1"/>
    </xf>
    <xf numFmtId="0" fontId="0" fillId="0" borderId="41" xfId="0" applyBorder="1" applyAlignment="1">
      <alignment horizontal="left" vertical="center" shrinkToFit="1"/>
    </xf>
    <xf numFmtId="0" fontId="4" fillId="0" borderId="2" xfId="0" applyFont="1" applyFill="1" applyBorder="1" applyAlignment="1" applyProtection="1">
      <alignment horizontal="left" vertical="center" textRotation="255" shrinkToFit="1"/>
    </xf>
    <xf numFmtId="0" fontId="4" fillId="0" borderId="42" xfId="0" applyFont="1" applyFill="1" applyBorder="1" applyAlignment="1" applyProtection="1">
      <alignment horizontal="left" vertical="center" textRotation="255" shrinkToFit="1"/>
    </xf>
    <xf numFmtId="0" fontId="4" fillId="0" borderId="2" xfId="0" applyFont="1" applyFill="1" applyBorder="1" applyAlignment="1" applyProtection="1">
      <alignment horizontal="left" vertical="center" shrinkToFit="1"/>
    </xf>
    <xf numFmtId="0" fontId="4" fillId="0" borderId="42" xfId="0" applyFont="1" applyFill="1" applyBorder="1" applyAlignment="1" applyProtection="1">
      <alignment horizontal="left" vertical="center" shrinkToFit="1"/>
    </xf>
    <xf numFmtId="0" fontId="7" fillId="0" borderId="35" xfId="0" applyFont="1" applyFill="1" applyBorder="1" applyAlignment="1" applyProtection="1">
      <alignment horizontal="left" vertical="center" shrinkToFit="1"/>
    </xf>
    <xf numFmtId="0" fontId="7" fillId="0" borderId="36" xfId="0" applyFont="1" applyFill="1" applyBorder="1" applyAlignment="1" applyProtection="1">
      <alignment horizontal="left" vertical="center" shrinkToFit="1"/>
    </xf>
    <xf numFmtId="0" fontId="7" fillId="0" borderId="37" xfId="0" applyFont="1" applyFill="1" applyBorder="1" applyAlignment="1" applyProtection="1">
      <alignment horizontal="left" vertical="center" shrinkToFit="1"/>
    </xf>
    <xf numFmtId="0" fontId="4" fillId="0" borderId="38" xfId="0" applyFont="1" applyFill="1" applyBorder="1" applyAlignment="1" applyProtection="1">
      <alignment horizontal="left" vertical="center" shrinkToFit="1"/>
    </xf>
    <xf numFmtId="0" fontId="4" fillId="0" borderId="40" xfId="0" applyFont="1" applyFill="1" applyBorder="1" applyAlignment="1" applyProtection="1">
      <alignment horizontal="left" vertical="center" shrinkToFit="1"/>
    </xf>
    <xf numFmtId="0" fontId="4" fillId="0" borderId="41" xfId="0" applyFont="1" applyFill="1" applyBorder="1" applyAlignment="1" applyProtection="1">
      <alignment horizontal="left" vertical="center" shrinkToFit="1"/>
    </xf>
    <xf numFmtId="0" fontId="4" fillId="0" borderId="8"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0" fillId="0" borderId="2" xfId="0" applyBorder="1" applyAlignment="1">
      <alignment horizontal="left" vertical="center"/>
    </xf>
    <xf numFmtId="0" fontId="4" fillId="0" borderId="42" xfId="0" applyFont="1" applyFill="1" applyBorder="1" applyAlignment="1" applyProtection="1">
      <alignment horizontal="left" vertical="center"/>
    </xf>
    <xf numFmtId="0" fontId="0" fillId="0" borderId="42" xfId="0" applyBorder="1" applyAlignment="1">
      <alignment horizontal="left" vertical="center"/>
    </xf>
    <xf numFmtId="0" fontId="4" fillId="4" borderId="0" xfId="0" applyFont="1" applyFill="1" applyAlignment="1" applyProtection="1">
      <alignment horizontal="left" vertical="center" wrapText="1" shrinkToFit="1"/>
    </xf>
    <xf numFmtId="0" fontId="4" fillId="9" borderId="0" xfId="0" applyFont="1" applyFill="1" applyAlignment="1" applyProtection="1">
      <alignment horizontal="left" vertical="center" wrapText="1" shrinkToFit="1"/>
    </xf>
    <xf numFmtId="0" fontId="7" fillId="0" borderId="78" xfId="0" applyFont="1" applyFill="1" applyBorder="1" applyAlignment="1" applyProtection="1">
      <alignment horizontal="left" vertical="center" shrinkToFit="1"/>
    </xf>
    <xf numFmtId="0" fontId="0" fillId="0" borderId="78" xfId="0" applyBorder="1" applyAlignment="1">
      <alignment horizontal="left" vertical="center" shrinkToFit="1"/>
    </xf>
    <xf numFmtId="0" fontId="0" fillId="0" borderId="79" xfId="0" applyBorder="1" applyAlignment="1">
      <alignment horizontal="left" vertical="center" shrinkToFit="1"/>
    </xf>
    <xf numFmtId="0" fontId="4" fillId="0" borderId="38" xfId="0" applyFont="1" applyFill="1" applyBorder="1" applyAlignment="1" applyProtection="1">
      <alignment vertical="center" shrinkToFit="1"/>
    </xf>
    <xf numFmtId="0" fontId="0" fillId="0" borderId="40" xfId="0" applyBorder="1" applyAlignment="1">
      <alignment vertical="center"/>
    </xf>
    <xf numFmtId="0" fontId="0" fillId="0" borderId="41" xfId="0" applyBorder="1" applyAlignment="1">
      <alignment vertical="center"/>
    </xf>
    <xf numFmtId="0" fontId="4" fillId="0" borderId="2" xfId="0" applyFont="1" applyFill="1" applyBorder="1" applyAlignment="1" applyProtection="1">
      <alignment horizontal="center" vertical="center" textRotation="255" shrinkToFit="1"/>
    </xf>
    <xf numFmtId="0" fontId="4" fillId="0" borderId="2"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wrapText="1"/>
    </xf>
    <xf numFmtId="0" fontId="0" fillId="0" borderId="42" xfId="0" applyBorder="1" applyAlignment="1">
      <alignment horizontal="center" vertical="center" wrapText="1"/>
    </xf>
    <xf numFmtId="0" fontId="4" fillId="0" borderId="2" xfId="0" applyFont="1" applyFill="1" applyBorder="1" applyAlignment="1" applyProtection="1">
      <alignment horizontal="center" vertical="center"/>
    </xf>
    <xf numFmtId="0" fontId="0" fillId="0" borderId="2" xfId="0" applyBorder="1" applyAlignment="1">
      <alignment horizontal="center" vertical="center"/>
    </xf>
    <xf numFmtId="0" fontId="4" fillId="0" borderId="42" xfId="0" applyFont="1" applyFill="1" applyBorder="1" applyAlignment="1" applyProtection="1">
      <alignment horizontal="center" vertical="center" wrapText="1"/>
    </xf>
    <xf numFmtId="0" fontId="0" fillId="0" borderId="41" xfId="0" applyBorder="1" applyAlignment="1">
      <alignment vertical="center" shrinkToFit="1"/>
    </xf>
    <xf numFmtId="0" fontId="4" fillId="0" borderId="42" xfId="0" applyFont="1" applyFill="1" applyBorder="1" applyAlignment="1" applyProtection="1">
      <alignment horizontal="center" vertical="center" textRotation="255" shrinkToFit="1"/>
    </xf>
    <xf numFmtId="0" fontId="4" fillId="0" borderId="42" xfId="0" applyFont="1" applyFill="1" applyBorder="1" applyAlignment="1" applyProtection="1">
      <alignment horizontal="center" vertical="center" shrinkToFit="1"/>
    </xf>
    <xf numFmtId="0" fontId="4" fillId="0" borderId="54" xfId="0" applyFont="1" applyFill="1" applyBorder="1" applyAlignment="1" applyProtection="1">
      <alignment horizontal="left" vertical="center" shrinkToFit="1"/>
    </xf>
    <xf numFmtId="0" fontId="4" fillId="0" borderId="38" xfId="0" applyFont="1" applyFill="1" applyBorder="1" applyAlignment="1" applyProtection="1">
      <alignment horizontal="center" vertical="center" shrinkToFit="1"/>
    </xf>
    <xf numFmtId="0" fontId="4" fillId="0" borderId="40" xfId="0" applyFont="1" applyFill="1" applyBorder="1" applyAlignment="1" applyProtection="1">
      <alignment horizontal="center" vertical="center" shrinkToFit="1"/>
    </xf>
    <xf numFmtId="0" fontId="4" fillId="0" borderId="41" xfId="0" applyFont="1" applyFill="1" applyBorder="1" applyAlignment="1" applyProtection="1">
      <alignment horizontal="center" vertical="center" shrinkToFit="1"/>
    </xf>
    <xf numFmtId="0" fontId="4" fillId="0" borderId="48" xfId="0" applyFont="1" applyFill="1" applyBorder="1" applyAlignment="1" applyProtection="1">
      <alignment horizontal="center" vertical="center" shrinkToFit="1"/>
    </xf>
    <xf numFmtId="0" fontId="4" fillId="0" borderId="50" xfId="0" applyFont="1" applyFill="1" applyBorder="1" applyAlignment="1" applyProtection="1">
      <alignment horizontal="center" vertical="center" shrinkToFit="1"/>
    </xf>
    <xf numFmtId="0" fontId="4" fillId="0" borderId="53" xfId="0" applyFont="1" applyFill="1" applyBorder="1" applyAlignment="1" applyProtection="1">
      <alignment horizontal="center" vertical="center" shrinkToFit="1"/>
    </xf>
    <xf numFmtId="0" fontId="4" fillId="0" borderId="98" xfId="0" applyFont="1" applyFill="1" applyBorder="1" applyAlignment="1" applyProtection="1">
      <alignment horizontal="center" vertical="center" shrinkToFit="1"/>
    </xf>
    <xf numFmtId="0" fontId="4" fillId="10" borderId="4" xfId="0" applyFont="1" applyFill="1" applyBorder="1" applyAlignment="1" applyProtection="1">
      <alignment horizontal="left" vertical="center" shrinkToFit="1"/>
    </xf>
    <xf numFmtId="0" fontId="0" fillId="10" borderId="2" xfId="0" applyFill="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9"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4" fillId="0" borderId="5" xfId="0"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shrinkToFit="1"/>
    </xf>
    <xf numFmtId="0" fontId="4" fillId="6" borderId="0" xfId="0" applyFont="1" applyFill="1" applyAlignment="1" applyProtection="1">
      <alignment horizontal="left" vertical="center" wrapText="1" shrinkToFit="1"/>
    </xf>
    <xf numFmtId="0" fontId="4" fillId="0" borderId="4" xfId="0" applyFont="1" applyFill="1" applyBorder="1" applyAlignment="1" applyProtection="1">
      <alignment horizontal="center" vertical="center" textRotation="255" shrinkToFit="1"/>
    </xf>
    <xf numFmtId="0" fontId="4" fillId="0" borderId="5" xfId="0" applyFont="1" applyFill="1" applyBorder="1" applyAlignment="1" applyProtection="1">
      <alignment horizontal="center" vertical="center" textRotation="255" shrinkToFit="1"/>
    </xf>
    <xf numFmtId="0" fontId="4" fillId="0" borderId="7" xfId="0" applyFont="1" applyFill="1" applyBorder="1" applyAlignment="1" applyProtection="1">
      <alignment horizontal="center" vertical="center" textRotation="255" shrinkToFit="1"/>
    </xf>
    <xf numFmtId="0" fontId="4" fillId="0" borderId="99" xfId="0" applyFont="1" applyFill="1" applyBorder="1" applyAlignment="1" applyProtection="1">
      <alignment horizontal="left" vertical="center" shrinkToFit="1"/>
    </xf>
    <xf numFmtId="0" fontId="4" fillId="0" borderId="31" xfId="0" applyFont="1" applyFill="1" applyBorder="1" applyAlignment="1" applyProtection="1">
      <alignment horizontal="left" vertical="center" shrinkToFit="1"/>
    </xf>
    <xf numFmtId="0" fontId="4" fillId="0" borderId="100" xfId="0" applyFont="1" applyFill="1" applyBorder="1" applyAlignment="1" applyProtection="1">
      <alignment horizontal="left" vertical="center" shrinkToFit="1"/>
    </xf>
    <xf numFmtId="0" fontId="4" fillId="0" borderId="14"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shrinkToFit="1"/>
    </xf>
    <xf numFmtId="0" fontId="4" fillId="4" borderId="0" xfId="0" applyFont="1" applyFill="1" applyAlignment="1" applyProtection="1">
      <alignment vertical="center" wrapText="1"/>
    </xf>
    <xf numFmtId="0" fontId="0" fillId="4" borderId="0" xfId="0" applyFill="1" applyAlignment="1">
      <alignment vertical="center" wrapText="1"/>
    </xf>
    <xf numFmtId="0" fontId="0" fillId="4" borderId="0" xfId="0" applyFill="1" applyBorder="1" applyAlignment="1">
      <alignment vertical="center" wrapText="1"/>
    </xf>
    <xf numFmtId="0" fontId="4" fillId="0" borderId="0" xfId="0" applyFont="1" applyFill="1" applyBorder="1" applyAlignment="1" applyProtection="1">
      <alignment horizontal="left" vertical="center" wrapText="1"/>
    </xf>
    <xf numFmtId="0" fontId="4" fillId="0" borderId="0" xfId="0" applyFont="1" applyFill="1" applyAlignment="1" applyProtection="1">
      <alignment horizontal="left" vertical="center" wrapText="1"/>
    </xf>
    <xf numFmtId="0" fontId="4" fillId="0" borderId="2" xfId="0" applyFont="1" applyFill="1" applyBorder="1" applyAlignment="1" applyProtection="1">
      <alignment horizontal="left" vertical="center" wrapText="1"/>
    </xf>
    <xf numFmtId="0" fontId="5" fillId="8" borderId="2" xfId="0" applyFont="1" applyFill="1" applyBorder="1" applyAlignment="1" applyProtection="1">
      <alignment horizontal="center" vertical="center" shrinkToFit="1"/>
    </xf>
    <xf numFmtId="0" fontId="5" fillId="8" borderId="8" xfId="0" applyFont="1" applyFill="1" applyBorder="1" applyAlignment="1" applyProtection="1">
      <alignment horizontal="center" vertical="center" shrinkToFit="1"/>
    </xf>
    <xf numFmtId="0" fontId="4" fillId="0" borderId="9"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5" fillId="8" borderId="10"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wrapText="1"/>
    </xf>
    <xf numFmtId="0" fontId="0" fillId="0" borderId="9" xfId="0" applyBorder="1" applyAlignment="1">
      <alignment horizontal="center" vertical="center" wrapText="1"/>
    </xf>
    <xf numFmtId="180" fontId="5" fillId="8" borderId="1" xfId="0" applyNumberFormat="1" applyFont="1" applyFill="1" applyBorder="1" applyAlignment="1" applyProtection="1">
      <alignment horizontal="center" vertical="center" shrinkToFit="1"/>
    </xf>
    <xf numFmtId="0" fontId="7" fillId="0" borderId="0" xfId="0" applyFont="1" applyFill="1" applyAlignment="1" applyProtection="1">
      <alignment horizontal="center" vertical="center" wrapText="1"/>
    </xf>
    <xf numFmtId="0" fontId="4" fillId="0" borderId="0" xfId="0" applyFont="1" applyFill="1" applyAlignment="1" applyProtection="1">
      <alignment horizontal="center" vertical="center" wrapText="1"/>
    </xf>
    <xf numFmtId="0" fontId="5" fillId="8" borderId="2" xfId="0" applyFont="1" applyFill="1" applyBorder="1" applyAlignment="1" applyProtection="1">
      <alignment horizontal="left" vertical="center" shrinkToFit="1"/>
    </xf>
    <xf numFmtId="0" fontId="5" fillId="8" borderId="9" xfId="0" applyFont="1" applyFill="1" applyBorder="1" applyAlignment="1" applyProtection="1">
      <alignment horizontal="center" vertical="center" shrinkToFit="1"/>
    </xf>
    <xf numFmtId="0" fontId="5" fillId="0" borderId="9" xfId="0"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shrinkToFit="1"/>
    </xf>
    <xf numFmtId="0" fontId="5" fillId="8" borderId="6" xfId="0" applyFont="1" applyFill="1" applyBorder="1" applyAlignment="1" applyProtection="1">
      <alignment horizontal="left" vertical="center" shrinkToFit="1"/>
    </xf>
    <xf numFmtId="0" fontId="5" fillId="8" borderId="1" xfId="0" applyFont="1" applyFill="1" applyBorder="1" applyAlignment="1" applyProtection="1">
      <alignment horizontal="left" vertical="center" shrinkToFit="1"/>
    </xf>
    <xf numFmtId="0" fontId="5" fillId="8" borderId="12" xfId="0" applyFont="1" applyFill="1" applyBorder="1" applyAlignment="1" applyProtection="1">
      <alignment horizontal="left" vertical="center" shrinkToFit="1"/>
    </xf>
    <xf numFmtId="0" fontId="5" fillId="2" borderId="0" xfId="0" applyFont="1" applyFill="1" applyAlignment="1" applyProtection="1">
      <alignment horizontal="center" vertical="center" shrinkToFit="1"/>
      <protection locked="0"/>
    </xf>
    <xf numFmtId="0" fontId="5" fillId="8" borderId="20" xfId="0" applyFont="1" applyFill="1" applyBorder="1" applyAlignment="1" applyProtection="1">
      <alignment horizontal="left" vertical="center" shrinkToFit="1"/>
    </xf>
    <xf numFmtId="0" fontId="5" fillId="8" borderId="21" xfId="0" applyFont="1" applyFill="1" applyBorder="1" applyAlignment="1" applyProtection="1">
      <alignment horizontal="left" vertical="center" shrinkToFit="1"/>
    </xf>
    <xf numFmtId="0" fontId="5" fillId="8" borderId="22" xfId="0" applyFont="1" applyFill="1" applyBorder="1" applyAlignment="1" applyProtection="1">
      <alignment horizontal="left" vertical="center" shrinkToFit="1"/>
    </xf>
    <xf numFmtId="0" fontId="5" fillId="8" borderId="8" xfId="0" applyFont="1" applyFill="1" applyBorder="1" applyAlignment="1" applyProtection="1">
      <alignment horizontal="left" vertical="center" shrinkToFit="1"/>
    </xf>
    <xf numFmtId="0" fontId="5" fillId="8" borderId="9" xfId="0" applyFont="1" applyFill="1" applyBorder="1" applyAlignment="1" applyProtection="1">
      <alignment horizontal="left" vertical="center" shrinkToFit="1"/>
    </xf>
    <xf numFmtId="0" fontId="5" fillId="8" borderId="10" xfId="0" applyFont="1" applyFill="1" applyBorder="1" applyAlignment="1" applyProtection="1">
      <alignment horizontal="left" vertical="center" shrinkToFit="1"/>
    </xf>
    <xf numFmtId="0" fontId="4" fillId="0" borderId="4" xfId="0" applyFont="1" applyFill="1" applyBorder="1" applyAlignment="1" applyProtection="1">
      <alignment horizontal="center" vertical="center" textRotation="255" wrapText="1"/>
    </xf>
    <xf numFmtId="0" fontId="4" fillId="0" borderId="5" xfId="0" applyFont="1" applyFill="1" applyBorder="1" applyAlignment="1" applyProtection="1">
      <alignment horizontal="center" vertical="center" textRotation="255" wrapText="1"/>
    </xf>
    <xf numFmtId="0" fontId="4" fillId="0" borderId="7" xfId="0" applyFont="1" applyFill="1" applyBorder="1" applyAlignment="1" applyProtection="1">
      <alignment horizontal="center" vertical="center" textRotation="255" wrapText="1"/>
    </xf>
    <xf numFmtId="177" fontId="5" fillId="8" borderId="15" xfId="0" applyNumberFormat="1" applyFont="1" applyFill="1" applyBorder="1" applyAlignment="1" applyProtection="1">
      <alignment horizontal="left" vertical="center" shrinkToFit="1"/>
    </xf>
    <xf numFmtId="177" fontId="5" fillId="8" borderId="16" xfId="0" applyNumberFormat="1" applyFont="1" applyFill="1" applyBorder="1" applyAlignment="1" applyProtection="1">
      <alignment horizontal="left" vertical="center" shrinkToFit="1"/>
    </xf>
    <xf numFmtId="0" fontId="5" fillId="8" borderId="6" xfId="0" applyNumberFormat="1" applyFont="1" applyFill="1" applyBorder="1" applyAlignment="1" applyProtection="1">
      <alignment horizontal="left" vertical="center" shrinkToFit="1"/>
    </xf>
    <xf numFmtId="0" fontId="5" fillId="8" borderId="1" xfId="0" applyNumberFormat="1" applyFont="1" applyFill="1" applyBorder="1" applyAlignment="1" applyProtection="1">
      <alignment horizontal="left" vertical="center" shrinkToFit="1"/>
    </xf>
    <xf numFmtId="0" fontId="5" fillId="8" borderId="12" xfId="0" applyNumberFormat="1" applyFont="1" applyFill="1" applyBorder="1" applyAlignment="1" applyProtection="1">
      <alignment horizontal="left" vertical="center" shrinkToFit="1"/>
    </xf>
    <xf numFmtId="0" fontId="6" fillId="0" borderId="4" xfId="0" applyFont="1" applyFill="1" applyBorder="1" applyAlignment="1" applyProtection="1">
      <alignment horizontal="center" vertical="center" wrapText="1"/>
    </xf>
    <xf numFmtId="0" fontId="15" fillId="8" borderId="24" xfId="0" applyFont="1" applyFill="1" applyBorder="1" applyAlignment="1" applyProtection="1">
      <alignment horizontal="left" vertical="center" shrinkToFit="1"/>
    </xf>
    <xf numFmtId="0" fontId="15" fillId="8" borderId="25" xfId="0" applyFont="1" applyFill="1" applyBorder="1" applyAlignment="1" applyProtection="1">
      <alignment horizontal="left" vertical="center" shrinkToFit="1"/>
    </xf>
    <xf numFmtId="0" fontId="15" fillId="8" borderId="26" xfId="0" applyFont="1" applyFill="1" applyBorder="1" applyAlignment="1" applyProtection="1">
      <alignment horizontal="left" vertical="center" shrinkToFit="1"/>
    </xf>
    <xf numFmtId="0" fontId="4" fillId="0" borderId="18" xfId="0" applyFont="1" applyFill="1" applyBorder="1" applyAlignment="1" applyProtection="1">
      <alignment horizontal="center" vertical="center" wrapText="1"/>
    </xf>
    <xf numFmtId="0" fontId="4" fillId="0" borderId="8" xfId="0" applyFont="1" applyFill="1" applyBorder="1" applyAlignment="1" applyProtection="1">
      <alignment horizontal="right" vertical="center" wrapText="1"/>
    </xf>
    <xf numFmtId="0" fontId="4" fillId="0" borderId="9" xfId="0" applyFont="1" applyFill="1" applyBorder="1" applyAlignment="1" applyProtection="1">
      <alignment horizontal="right" vertical="center" wrapText="1"/>
    </xf>
    <xf numFmtId="0" fontId="4" fillId="0" borderId="10" xfId="0" applyFont="1" applyFill="1" applyBorder="1" applyAlignment="1" applyProtection="1">
      <alignment horizontal="right" vertical="center" wrapText="1"/>
    </xf>
    <xf numFmtId="0" fontId="5" fillId="7" borderId="8" xfId="0" applyFont="1" applyFill="1" applyBorder="1" applyAlignment="1" applyProtection="1">
      <alignment horizontal="left" vertical="center" shrinkToFit="1"/>
    </xf>
    <xf numFmtId="0" fontId="5" fillId="7" borderId="9"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4" fillId="0"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shrinkToFit="1"/>
    </xf>
    <xf numFmtId="0" fontId="4" fillId="0" borderId="0" xfId="0" applyFont="1" applyFill="1" applyBorder="1" applyAlignment="1" applyProtection="1">
      <alignment vertical="center" wrapText="1"/>
    </xf>
    <xf numFmtId="0" fontId="0" fillId="0" borderId="0" xfId="0" applyBorder="1" applyAlignment="1">
      <alignment vertical="center" wrapText="1"/>
    </xf>
    <xf numFmtId="178" fontId="5" fillId="7" borderId="15" xfId="0" applyNumberFormat="1" applyFont="1" applyFill="1" applyBorder="1" applyAlignment="1" applyProtection="1">
      <alignment horizontal="left" vertical="center" wrapText="1"/>
    </xf>
    <xf numFmtId="178" fontId="5" fillId="7" borderId="16" xfId="0" applyNumberFormat="1" applyFont="1" applyFill="1" applyBorder="1" applyAlignment="1" applyProtection="1">
      <alignment horizontal="left" vertical="center" wrapText="1"/>
    </xf>
    <xf numFmtId="0" fontId="5" fillId="7" borderId="11" xfId="0" applyFont="1" applyFill="1" applyBorder="1" applyAlignment="1" applyProtection="1">
      <alignment horizontal="left" vertical="center" shrinkToFit="1"/>
    </xf>
    <xf numFmtId="0" fontId="5" fillId="7" borderId="0" xfId="0" applyFont="1" applyFill="1" applyBorder="1" applyAlignment="1" applyProtection="1">
      <alignment horizontal="left" vertical="center" shrinkToFit="1"/>
    </xf>
    <xf numFmtId="0" fontId="5" fillId="7" borderId="13" xfId="0" applyFont="1" applyFill="1" applyBorder="1" applyAlignment="1" applyProtection="1">
      <alignment horizontal="left" vertical="center" shrinkToFit="1"/>
    </xf>
    <xf numFmtId="0" fontId="5" fillId="7" borderId="0" xfId="0" applyFont="1" applyFill="1" applyAlignment="1" applyProtection="1">
      <alignment horizontal="center" vertical="center" shrinkToFit="1"/>
    </xf>
    <xf numFmtId="0" fontId="4" fillId="0" borderId="0" xfId="0" applyFont="1" applyFill="1" applyAlignment="1" applyProtection="1">
      <alignment horizontal="left" vertical="top" wrapText="1"/>
    </xf>
    <xf numFmtId="0" fontId="9" fillId="2" borderId="0" xfId="0" applyFont="1" applyFill="1" applyAlignment="1" applyProtection="1">
      <alignment horizontal="center" vertical="center" shrinkToFit="1"/>
    </xf>
    <xf numFmtId="177" fontId="5" fillId="7" borderId="15" xfId="0" applyNumberFormat="1" applyFont="1" applyFill="1" applyBorder="1" applyAlignment="1" applyProtection="1">
      <alignment horizontal="left" vertical="center" wrapText="1"/>
    </xf>
    <xf numFmtId="177" fontId="5" fillId="7" borderId="16" xfId="0" applyNumberFormat="1" applyFont="1" applyFill="1" applyBorder="1" applyAlignment="1" applyProtection="1">
      <alignment horizontal="left" vertical="center" wrapText="1"/>
    </xf>
    <xf numFmtId="0" fontId="5" fillId="7" borderId="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2" xfId="0" applyFont="1" applyFill="1" applyBorder="1" applyAlignment="1" applyProtection="1">
      <alignment horizontal="left" vertical="center" shrinkToFit="1"/>
    </xf>
    <xf numFmtId="0" fontId="5" fillId="7" borderId="1" xfId="0" applyFont="1" applyFill="1" applyBorder="1" applyAlignment="1">
      <alignment horizontal="center" vertical="center" shrinkToFi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178" fontId="5" fillId="2" borderId="15" xfId="0" applyNumberFormat="1" applyFont="1" applyFill="1" applyBorder="1" applyAlignment="1">
      <alignment horizontal="left" vertical="center" wrapText="1"/>
    </xf>
    <xf numFmtId="178" fontId="5" fillId="2" borderId="16" xfId="0" applyNumberFormat="1" applyFont="1" applyFill="1" applyBorder="1" applyAlignment="1">
      <alignment horizontal="left" vertical="center" wrapText="1"/>
    </xf>
    <xf numFmtId="0" fontId="4" fillId="0" borderId="0" xfId="0" applyFont="1" applyFill="1" applyAlignment="1">
      <alignment horizontal="left" vertical="center" wrapText="1"/>
    </xf>
    <xf numFmtId="0" fontId="5" fillId="2" borderId="1" xfId="0" applyFont="1" applyFill="1" applyBorder="1" applyAlignment="1">
      <alignment horizontal="left" vertical="center" shrinkToFit="1"/>
    </xf>
    <xf numFmtId="0" fontId="5" fillId="2" borderId="12" xfId="0" applyFont="1" applyFill="1" applyBorder="1" applyAlignment="1">
      <alignment horizontal="left" vertical="center" shrinkToFi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5" fillId="2" borderId="26" xfId="0" applyFont="1" applyFill="1" applyBorder="1" applyAlignment="1">
      <alignment horizontal="left" vertical="center" shrinkToFit="1"/>
    </xf>
    <xf numFmtId="0" fontId="5" fillId="2" borderId="17" xfId="0" applyFont="1" applyFill="1" applyBorder="1" applyAlignment="1">
      <alignment horizontal="left" vertical="center" shrinkToFit="1"/>
    </xf>
    <xf numFmtId="0" fontId="4" fillId="0" borderId="2" xfId="0" applyFont="1" applyFill="1" applyBorder="1" applyAlignment="1">
      <alignment horizontal="center" vertical="center" wrapText="1"/>
    </xf>
    <xf numFmtId="0" fontId="5" fillId="2" borderId="14" xfId="0" applyFont="1" applyFill="1" applyBorder="1" applyAlignment="1">
      <alignment horizontal="left" vertical="center" shrinkToFit="1"/>
    </xf>
    <xf numFmtId="0" fontId="5" fillId="2" borderId="15" xfId="0" applyFont="1" applyFill="1" applyBorder="1" applyAlignment="1">
      <alignment horizontal="left" vertical="center" shrinkToFit="1"/>
    </xf>
    <xf numFmtId="0" fontId="5" fillId="2" borderId="16" xfId="0" applyFont="1" applyFill="1" applyBorder="1" applyAlignment="1">
      <alignment horizontal="left" vertical="center" shrinkToFit="1"/>
    </xf>
    <xf numFmtId="0" fontId="5" fillId="2" borderId="11" xfId="0" applyFont="1" applyFill="1" applyBorder="1" applyAlignment="1">
      <alignment horizontal="left" vertical="center" shrinkToFit="1"/>
    </xf>
    <xf numFmtId="0" fontId="5" fillId="2" borderId="0" xfId="0" applyFont="1" applyFill="1" applyBorder="1" applyAlignment="1">
      <alignment horizontal="left" vertical="center" shrinkToFit="1"/>
    </xf>
    <xf numFmtId="0" fontId="5" fillId="2" borderId="13"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4" fillId="0" borderId="12" xfId="0" applyFont="1" applyFill="1" applyBorder="1" applyAlignment="1">
      <alignment horizontal="center" vertical="center" wrapText="1"/>
    </xf>
    <xf numFmtId="0" fontId="5" fillId="2" borderId="27" xfId="0" applyFont="1" applyFill="1" applyBorder="1" applyAlignment="1">
      <alignment horizontal="left" vertical="center" shrinkToFit="1"/>
    </xf>
    <xf numFmtId="0" fontId="5" fillId="2" borderId="28" xfId="0" applyFont="1" applyFill="1" applyBorder="1" applyAlignment="1">
      <alignment horizontal="left"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178" fontId="5" fillId="7" borderId="15" xfId="0" applyNumberFormat="1" applyFont="1" applyFill="1" applyBorder="1" applyAlignment="1">
      <alignment horizontal="left" vertical="center" wrapText="1"/>
    </xf>
    <xf numFmtId="178" fontId="5" fillId="7" borderId="16" xfId="0" applyNumberFormat="1" applyFont="1" applyFill="1" applyBorder="1" applyAlignment="1">
      <alignment horizontal="left" vertical="center" wrapText="1"/>
    </xf>
    <xf numFmtId="0" fontId="5" fillId="7" borderId="1" xfId="0" applyFont="1" applyFill="1" applyBorder="1" applyAlignment="1">
      <alignment horizontal="left" vertical="center" shrinkToFit="1"/>
    </xf>
    <xf numFmtId="0" fontId="5" fillId="7" borderId="12" xfId="0" applyFont="1" applyFill="1" applyBorder="1" applyAlignment="1">
      <alignment horizontal="left" vertical="center" shrinkToFit="1"/>
    </xf>
    <xf numFmtId="0" fontId="15" fillId="7" borderId="26" xfId="0" applyFont="1" applyFill="1" applyBorder="1" applyAlignment="1">
      <alignment horizontal="left" vertical="center" shrinkToFit="1"/>
    </xf>
    <xf numFmtId="0" fontId="15" fillId="7" borderId="17" xfId="0" applyFont="1" applyFill="1" applyBorder="1" applyAlignment="1">
      <alignment horizontal="left" vertical="center" shrinkToFit="1"/>
    </xf>
    <xf numFmtId="0" fontId="4" fillId="0" borderId="4" xfId="0" applyFont="1" applyFill="1" applyBorder="1" applyAlignment="1">
      <alignment horizontal="center" vertical="center" wrapText="1"/>
    </xf>
    <xf numFmtId="0" fontId="5" fillId="7" borderId="14" xfId="0" applyFont="1" applyFill="1" applyBorder="1" applyAlignment="1">
      <alignment horizontal="left" vertical="center" shrinkToFit="1"/>
    </xf>
    <xf numFmtId="0" fontId="5" fillId="7" borderId="15" xfId="0" applyFont="1" applyFill="1" applyBorder="1" applyAlignment="1">
      <alignment horizontal="left" vertical="center" shrinkToFit="1"/>
    </xf>
    <xf numFmtId="0" fontId="5" fillId="7" borderId="16" xfId="0" applyFont="1" applyFill="1" applyBorder="1" applyAlignment="1">
      <alignment horizontal="left" vertical="center" shrinkToFit="1"/>
    </xf>
    <xf numFmtId="0" fontId="5" fillId="7" borderId="6" xfId="0" applyFont="1" applyFill="1" applyBorder="1" applyAlignment="1">
      <alignment horizontal="left" vertical="center" shrinkToFit="1"/>
    </xf>
    <xf numFmtId="0" fontId="5" fillId="7" borderId="13" xfId="0" applyFont="1" applyFill="1" applyBorder="1" applyAlignment="1">
      <alignment horizontal="left" vertical="center" shrinkToFit="1"/>
    </xf>
    <xf numFmtId="0" fontId="5" fillId="7" borderId="5" xfId="0" applyFont="1" applyFill="1" applyBorder="1" applyAlignment="1">
      <alignment horizontal="left" vertical="center" shrinkToFit="1"/>
    </xf>
    <xf numFmtId="0" fontId="7" fillId="0" borderId="0" xfId="0" applyFont="1" applyFill="1" applyAlignment="1">
      <alignment horizontal="center" vertical="center" wrapText="1"/>
    </xf>
    <xf numFmtId="0" fontId="4" fillId="0" borderId="0" xfId="0" applyFont="1" applyFill="1" applyAlignment="1">
      <alignment horizontal="left" vertical="top" wrapText="1"/>
    </xf>
    <xf numFmtId="0" fontId="4" fillId="0" borderId="0" xfId="0" applyFont="1" applyFill="1" applyAlignment="1">
      <alignment horizontal="center" vertical="center"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7" xfId="0" applyFont="1" applyFill="1" applyBorder="1" applyAlignment="1">
      <alignment horizontal="center" vertical="center" textRotation="255" wrapText="1"/>
    </xf>
    <xf numFmtId="0" fontId="4" fillId="0" borderId="18"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180" fontId="5" fillId="2" borderId="1" xfId="0" applyNumberFormat="1" applyFont="1" applyFill="1" applyBorder="1" applyAlignment="1">
      <alignment horizontal="center" vertical="center" shrinkToFit="1"/>
    </xf>
    <xf numFmtId="0" fontId="5" fillId="7" borderId="9" xfId="0" applyFont="1" applyFill="1" applyBorder="1" applyAlignment="1">
      <alignment horizontal="center" vertical="center" shrinkToFit="1"/>
    </xf>
    <xf numFmtId="0" fontId="5" fillId="7" borderId="1"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wrapText="1"/>
    </xf>
    <xf numFmtId="0" fontId="5" fillId="7" borderId="12"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5" fillId="7" borderId="0" xfId="0" applyFont="1" applyFill="1" applyBorder="1" applyAlignment="1" applyProtection="1">
      <alignment horizontal="center" vertical="center" shrinkToFit="1"/>
    </xf>
    <xf numFmtId="0" fontId="5" fillId="7" borderId="15" xfId="0" applyNumberFormat="1" applyFont="1" applyFill="1" applyBorder="1" applyAlignment="1" applyProtection="1">
      <alignment horizontal="left" vertical="center" wrapText="1"/>
    </xf>
    <xf numFmtId="0" fontId="5" fillId="7" borderId="16" xfId="0" applyNumberFormat="1" applyFont="1" applyFill="1" applyBorder="1" applyAlignment="1" applyProtection="1">
      <alignment horizontal="left" vertical="center" wrapText="1"/>
    </xf>
    <xf numFmtId="0" fontId="0" fillId="0" borderId="1" xfId="0" applyBorder="1" applyAlignment="1">
      <alignment horizontal="center" vertical="center" wrapText="1"/>
    </xf>
    <xf numFmtId="0" fontId="4" fillId="0" borderId="2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2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2" borderId="2" xfId="0" quotePrefix="1"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0" borderId="14" xfId="0" applyFont="1" applyFill="1" applyBorder="1" applyAlignment="1">
      <alignment horizontal="center" vertical="center" textRotation="255" wrapText="1"/>
    </xf>
    <xf numFmtId="0" fontId="4" fillId="0" borderId="15" xfId="0" applyFont="1" applyFill="1" applyBorder="1" applyAlignment="1">
      <alignment horizontal="center" vertical="center" textRotation="255" wrapText="1"/>
    </xf>
    <xf numFmtId="0" fontId="4" fillId="0" borderId="16"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13"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xf>
    <xf numFmtId="0" fontId="4" fillId="0" borderId="12" xfId="0" applyFont="1" applyFill="1" applyBorder="1" applyAlignment="1">
      <alignment horizontal="center" vertical="center" textRotation="255" wrapText="1"/>
    </xf>
    <xf numFmtId="0" fontId="4" fillId="0" borderId="16" xfId="0" applyFont="1" applyFill="1" applyBorder="1" applyAlignment="1">
      <alignment horizontal="center" vertical="center" wrapText="1"/>
    </xf>
    <xf numFmtId="0" fontId="4" fillId="2" borderId="0"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5" fillId="7" borderId="1" xfId="0" applyNumberFormat="1" applyFont="1" applyFill="1" applyBorder="1" applyAlignment="1" applyProtection="1">
      <alignment horizontal="center" vertical="center" shrinkToFit="1"/>
    </xf>
    <xf numFmtId="0" fontId="19" fillId="7" borderId="14" xfId="0" applyFont="1" applyFill="1" applyBorder="1" applyAlignment="1">
      <alignment horizontal="center" vertical="center" shrinkToFit="1"/>
    </xf>
    <xf numFmtId="0" fontId="19" fillId="7" borderId="15" xfId="0" applyFont="1" applyFill="1" applyBorder="1" applyAlignment="1">
      <alignment horizontal="center" vertical="center" shrinkToFit="1"/>
    </xf>
    <xf numFmtId="0" fontId="19" fillId="7" borderId="6" xfId="0" applyFont="1" applyFill="1" applyBorder="1" applyAlignment="1">
      <alignment horizontal="center" vertical="center" shrinkToFit="1"/>
    </xf>
    <xf numFmtId="0" fontId="19" fillId="7" borderId="1" xfId="0" applyFont="1" applyFill="1" applyBorder="1" applyAlignment="1">
      <alignment horizontal="center" vertical="center" shrinkToFit="1"/>
    </xf>
    <xf numFmtId="0" fontId="4" fillId="0" borderId="17" xfId="0" applyFont="1" applyFill="1" applyBorder="1" applyAlignment="1">
      <alignment horizontal="center" vertical="center" wrapText="1"/>
    </xf>
    <xf numFmtId="3" fontId="5" fillId="7" borderId="11" xfId="0" applyNumberFormat="1" applyFont="1" applyFill="1" applyBorder="1" applyAlignment="1">
      <alignment horizontal="center" vertical="center"/>
    </xf>
    <xf numFmtId="0" fontId="5" fillId="7" borderId="0"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1" xfId="0" applyFont="1" applyFill="1" applyBorder="1" applyAlignment="1">
      <alignment horizontal="center" vertical="center"/>
    </xf>
    <xf numFmtId="3" fontId="5" fillId="7" borderId="0" xfId="0" applyNumberFormat="1" applyFont="1" applyFill="1" applyBorder="1" applyAlignment="1">
      <alignment horizontal="center" vertical="center"/>
    </xf>
    <xf numFmtId="3" fontId="5" fillId="7" borderId="6" xfId="0" applyNumberFormat="1" applyFont="1" applyFill="1" applyBorder="1" applyAlignment="1">
      <alignment horizontal="center" vertical="center"/>
    </xf>
    <xf numFmtId="3" fontId="5" fillId="7" borderId="1" xfId="0" applyNumberFormat="1" applyFont="1" applyFill="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16"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3" fontId="5" fillId="7" borderId="15" xfId="0" applyNumberFormat="1" applyFont="1" applyFill="1" applyBorder="1" applyAlignment="1">
      <alignment horizontal="center" vertical="center"/>
    </xf>
    <xf numFmtId="0" fontId="5" fillId="8" borderId="56" xfId="0" applyFont="1" applyFill="1" applyBorder="1" applyAlignment="1">
      <alignment horizontal="left" vertical="top" wrapText="1"/>
    </xf>
    <xf numFmtId="0" fontId="5" fillId="8" borderId="27" xfId="0" applyFont="1" applyFill="1" applyBorder="1" applyAlignment="1">
      <alignment horizontal="left" vertical="top" wrapText="1"/>
    </xf>
    <xf numFmtId="0" fontId="5" fillId="8" borderId="28"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8" borderId="0" xfId="0" applyFont="1" applyFill="1" applyBorder="1" applyAlignment="1">
      <alignment horizontal="left" vertical="top" wrapText="1"/>
    </xf>
    <xf numFmtId="0" fontId="5" fillId="8" borderId="13" xfId="0" applyFont="1" applyFill="1" applyBorder="1" applyAlignment="1">
      <alignment horizontal="left" vertical="top" wrapText="1"/>
    </xf>
    <xf numFmtId="0" fontId="5" fillId="8" borderId="6" xfId="0" applyFont="1" applyFill="1" applyBorder="1" applyAlignment="1">
      <alignment horizontal="left" vertical="top" wrapText="1"/>
    </xf>
    <xf numFmtId="0" fontId="5" fillId="8" borderId="1" xfId="0" applyFont="1" applyFill="1" applyBorder="1" applyAlignment="1">
      <alignment horizontal="left" vertical="top" wrapText="1"/>
    </xf>
    <xf numFmtId="0" fontId="5" fillId="8" borderId="12" xfId="0" applyFont="1" applyFill="1" applyBorder="1" applyAlignment="1">
      <alignment horizontal="left" vertical="top" wrapText="1"/>
    </xf>
    <xf numFmtId="0" fontId="4" fillId="0" borderId="0" xfId="0" applyFont="1" applyAlignment="1">
      <alignment horizontal="left"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5" fillId="7" borderId="9" xfId="0" applyFont="1" applyFill="1" applyBorder="1" applyAlignment="1">
      <alignment horizontal="center" vertical="center"/>
    </xf>
    <xf numFmtId="0" fontId="4" fillId="0" borderId="1" xfId="0" applyFont="1" applyBorder="1" applyAlignment="1">
      <alignment horizontal="center" vertical="center"/>
    </xf>
    <xf numFmtId="0" fontId="4" fillId="0" borderId="14"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5" fillId="7" borderId="9" xfId="0" applyFont="1" applyFill="1" applyBorder="1" applyAlignment="1" applyProtection="1">
      <alignment horizontal="center" vertical="center" wrapText="1"/>
    </xf>
    <xf numFmtId="0" fontId="5" fillId="8" borderId="0" xfId="0" applyFont="1" applyFill="1" applyAlignment="1">
      <alignment horizontal="center" vertical="center"/>
    </xf>
    <xf numFmtId="0" fontId="5" fillId="8" borderId="1" xfId="0" applyFont="1" applyFill="1" applyBorder="1" applyAlignment="1">
      <alignment horizontal="center" vertical="center"/>
    </xf>
    <xf numFmtId="0" fontId="7" fillId="0" borderId="0" xfId="0" applyFont="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88" xfId="0" applyFont="1" applyBorder="1" applyAlignment="1">
      <alignment horizontal="left" vertical="center"/>
    </xf>
    <xf numFmtId="0" fontId="4" fillId="0" borderId="0" xfId="0" applyFont="1" applyBorder="1" applyAlignment="1">
      <alignment horizontal="left" vertical="center"/>
    </xf>
    <xf numFmtId="0" fontId="4" fillId="0" borderId="89" xfId="0" applyFont="1" applyBorder="1" applyAlignment="1">
      <alignment horizontal="left" vertical="center"/>
    </xf>
    <xf numFmtId="3" fontId="5" fillId="7" borderId="95" xfId="0" applyNumberFormat="1" applyFont="1" applyFill="1" applyBorder="1" applyAlignment="1">
      <alignment horizontal="center" vertical="center"/>
    </xf>
    <xf numFmtId="0" fontId="4" fillId="0" borderId="92" xfId="0" applyFont="1" applyBorder="1" applyAlignment="1">
      <alignment horizontal="left" vertical="center"/>
    </xf>
    <xf numFmtId="0" fontId="4" fillId="0" borderId="27" xfId="0" applyFont="1" applyBorder="1" applyAlignment="1">
      <alignment horizontal="left" vertical="center"/>
    </xf>
    <xf numFmtId="0" fontId="4" fillId="0" borderId="57" xfId="0" applyFont="1" applyBorder="1" applyAlignment="1">
      <alignment horizontal="left" vertical="center"/>
    </xf>
    <xf numFmtId="0" fontId="4" fillId="0" borderId="93" xfId="0" applyFont="1" applyBorder="1" applyAlignment="1">
      <alignment horizontal="left" vertical="center"/>
    </xf>
    <xf numFmtId="0" fontId="4" fillId="0" borderId="58" xfId="0" applyFont="1" applyBorder="1" applyAlignment="1">
      <alignment horizontal="left" vertical="center"/>
    </xf>
    <xf numFmtId="0" fontId="4" fillId="0" borderId="59" xfId="0" applyFont="1" applyBorder="1" applyAlignment="1">
      <alignment horizontal="left" vertical="center"/>
    </xf>
    <xf numFmtId="0" fontId="4" fillId="0" borderId="84" xfId="0" applyFont="1" applyBorder="1" applyAlignment="1">
      <alignment horizontal="center" vertical="center"/>
    </xf>
    <xf numFmtId="0" fontId="4" fillId="0" borderId="86" xfId="0" applyFont="1" applyBorder="1" applyAlignment="1">
      <alignment horizontal="center" vertical="center"/>
    </xf>
    <xf numFmtId="0" fontId="4" fillId="0" borderId="0" xfId="0" applyFont="1" applyBorder="1" applyAlignment="1">
      <alignment horizontal="center" vertical="center"/>
    </xf>
    <xf numFmtId="0" fontId="5" fillId="7" borderId="56" xfId="0" applyFont="1" applyFill="1" applyBorder="1" applyAlignment="1">
      <alignment horizontal="left" vertical="top"/>
    </xf>
    <xf numFmtId="0" fontId="5" fillId="7" borderId="27" xfId="0" applyFont="1" applyFill="1" applyBorder="1" applyAlignment="1">
      <alignment horizontal="left" vertical="top"/>
    </xf>
    <xf numFmtId="0" fontId="5" fillId="7" borderId="28" xfId="0" applyFont="1" applyFill="1" applyBorder="1" applyAlignment="1">
      <alignment horizontal="left" vertical="top"/>
    </xf>
    <xf numFmtId="0" fontId="5" fillId="7" borderId="11" xfId="0" applyFont="1" applyFill="1" applyBorder="1" applyAlignment="1">
      <alignment horizontal="left" vertical="top"/>
    </xf>
    <xf numFmtId="0" fontId="5" fillId="7" borderId="0" xfId="0" applyFont="1" applyFill="1" applyBorder="1" applyAlignment="1">
      <alignment horizontal="left" vertical="top"/>
    </xf>
    <xf numFmtId="0" fontId="5" fillId="7" borderId="13" xfId="0" applyFont="1" applyFill="1" applyBorder="1" applyAlignment="1">
      <alignment horizontal="left" vertical="top"/>
    </xf>
    <xf numFmtId="0" fontId="5" fillId="7" borderId="6" xfId="0" applyFont="1" applyFill="1" applyBorder="1" applyAlignment="1">
      <alignment horizontal="left" vertical="top"/>
    </xf>
    <xf numFmtId="0" fontId="5" fillId="7" borderId="1" xfId="0" applyFont="1" applyFill="1" applyBorder="1" applyAlignment="1">
      <alignment horizontal="left" vertical="top"/>
    </xf>
    <xf numFmtId="0" fontId="5" fillId="7" borderId="12" xfId="0" applyFont="1" applyFill="1" applyBorder="1" applyAlignment="1">
      <alignment horizontal="left" vertical="top"/>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9" fillId="0" borderId="0" xfId="0" applyFont="1" applyFill="1" applyBorder="1" applyAlignment="1" applyProtection="1">
      <alignment horizontal="left" vertical="center" wrapText="1"/>
    </xf>
  </cellXfs>
  <cellStyles count="2">
    <cellStyle name="ハイパーリンク" xfId="1" builtinId="8"/>
    <cellStyle name="標準" xfId="0" builtinId="0"/>
  </cellStyles>
  <dxfs count="4">
    <dxf>
      <font>
        <color theme="0"/>
      </font>
    </dxf>
    <dxf>
      <numFmt numFmtId="3" formatCode="#,##0"/>
    </dxf>
    <dxf>
      <numFmt numFmtId="3" formatCode="#,##0"/>
    </dxf>
    <dxf>
      <numFmt numFmtId="33" formatCode="_ * #,##0_ ;_ * \-#,##0_ ;_ * &quot;-&quot;_ ;_ @_ "/>
    </dxf>
  </dxfs>
  <tableStyles count="0" defaultTableStyle="TableStyleMedium2" defaultPivotStyle="PivotStyleLight16"/>
  <colors>
    <mruColors>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1479738</xdr:colOff>
      <xdr:row>0</xdr:row>
      <xdr:rowOff>47624</xdr:rowOff>
    </xdr:from>
    <xdr:ext cx="7500931" cy="238125"/>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3775263" y="47624"/>
          <a:ext cx="7500931" cy="2381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13</xdr:col>
      <xdr:colOff>133350</xdr:colOff>
      <xdr:row>3</xdr:row>
      <xdr:rowOff>66675</xdr:rowOff>
    </xdr:from>
    <xdr:to>
      <xdr:col>49</xdr:col>
      <xdr:colOff>21606</xdr:colOff>
      <xdr:row>4</xdr:row>
      <xdr:rowOff>113940</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733675" y="638175"/>
          <a:ext cx="7498730" cy="237765"/>
        </a:xfrm>
        <a:prstGeom prst="rect">
          <a:avLst/>
        </a:prstGeom>
      </xdr:spPr>
    </xdr:pic>
    <xdr:clientData fPrintsWithSheet="0"/>
  </xdr:twoCellAnchor>
  <xdr:twoCellAnchor>
    <xdr:from>
      <xdr:col>34</xdr:col>
      <xdr:colOff>114300</xdr:colOff>
      <xdr:row>28</xdr:row>
      <xdr:rowOff>161925</xdr:rowOff>
    </xdr:from>
    <xdr:to>
      <xdr:col>45</xdr:col>
      <xdr:colOff>152400</xdr:colOff>
      <xdr:row>35</xdr:row>
      <xdr:rowOff>190500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838950" y="5457825"/>
          <a:ext cx="27241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ゆうちょ銀行の場合</a:t>
          </a:r>
          <a:r>
            <a:rPr kumimoji="1" lang="en-US" altLang="ja-JP" sz="1100"/>
            <a:t>】</a:t>
          </a:r>
        </a:p>
        <a:p>
          <a:r>
            <a:rPr kumimoji="1" lang="en-US" altLang="ja-JP" sz="1100"/>
            <a:t>https://www.jp-bank.japanpost.jp/kojin/sokin/furikomi/kouza/kj_sk_fm_kz_1.html</a:t>
          </a:r>
          <a:endParaRPr kumimoji="1" lang="ja-JP" altLang="en-US" sz="1100"/>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133350</xdr:colOff>
      <xdr:row>2</xdr:row>
      <xdr:rowOff>133350</xdr:rowOff>
    </xdr:from>
    <xdr:to>
      <xdr:col>50</xdr:col>
      <xdr:colOff>31130</xdr:colOff>
      <xdr:row>3</xdr:row>
      <xdr:rowOff>180615</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33650" y="514350"/>
          <a:ext cx="7498730" cy="237765"/>
        </a:xfrm>
        <a:prstGeom prst="rect">
          <a:avLst/>
        </a:prstGeom>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14</xdr:col>
      <xdr:colOff>85725</xdr:colOff>
      <xdr:row>2</xdr:row>
      <xdr:rowOff>76200</xdr:rowOff>
    </xdr:from>
    <xdr:to>
      <xdr:col>51</xdr:col>
      <xdr:colOff>183530</xdr:colOff>
      <xdr:row>3</xdr:row>
      <xdr:rowOff>123465</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886075" y="457200"/>
          <a:ext cx="7498730" cy="237765"/>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13</xdr:col>
      <xdr:colOff>95250</xdr:colOff>
      <xdr:row>2</xdr:row>
      <xdr:rowOff>142875</xdr:rowOff>
    </xdr:from>
    <xdr:to>
      <xdr:col>51</xdr:col>
      <xdr:colOff>69230</xdr:colOff>
      <xdr:row>3</xdr:row>
      <xdr:rowOff>190140</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2695575" y="523875"/>
          <a:ext cx="7498730" cy="237765"/>
        </a:xfrm>
        <a:prstGeom prst="rect">
          <a:avLst/>
        </a:prstGeom>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133350</xdr:colOff>
      <xdr:row>2</xdr:row>
      <xdr:rowOff>152400</xdr:rowOff>
    </xdr:from>
    <xdr:to>
      <xdr:col>50</xdr:col>
      <xdr:colOff>31130</xdr:colOff>
      <xdr:row>4</xdr:row>
      <xdr:rowOff>9165</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2533650" y="533400"/>
          <a:ext cx="7498730" cy="237765"/>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13</xdr:col>
      <xdr:colOff>47625</xdr:colOff>
      <xdr:row>2</xdr:row>
      <xdr:rowOff>142875</xdr:rowOff>
    </xdr:from>
    <xdr:to>
      <xdr:col>51</xdr:col>
      <xdr:colOff>21605</xdr:colOff>
      <xdr:row>3</xdr:row>
      <xdr:rowOff>190140</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647950" y="523875"/>
          <a:ext cx="7498730" cy="237765"/>
        </a:xfrm>
        <a:prstGeom prst="rect">
          <a:avLst/>
        </a:prstGeom>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12</xdr:col>
      <xdr:colOff>38100</xdr:colOff>
      <xdr:row>2</xdr:row>
      <xdr:rowOff>142875</xdr:rowOff>
    </xdr:from>
    <xdr:to>
      <xdr:col>50</xdr:col>
      <xdr:colOff>12080</xdr:colOff>
      <xdr:row>3</xdr:row>
      <xdr:rowOff>190140</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438400" y="523875"/>
          <a:ext cx="7498730" cy="237765"/>
        </a:xfrm>
        <a:prstGeom prst="rect">
          <a:avLst/>
        </a:prstGeom>
      </xdr:spPr>
    </xdr:pic>
    <xdr:clientData fPrintsWithSheet="0"/>
  </xdr:twoCellAnchor>
  <xdr:twoCellAnchor>
    <xdr:from>
      <xdr:col>35</xdr:col>
      <xdr:colOff>190500</xdr:colOff>
      <xdr:row>16</xdr:row>
      <xdr:rowOff>114300</xdr:rowOff>
    </xdr:from>
    <xdr:to>
      <xdr:col>49</xdr:col>
      <xdr:colOff>114300</xdr:colOff>
      <xdr:row>24</xdr:row>
      <xdr:rowOff>180975</xdr:rowOff>
    </xdr:to>
    <xdr:sp macro="" textlink="">
      <xdr:nvSpPr>
        <xdr:cNvPr id="3" name="テキスト ボックス 2">
          <a:extLst>
            <a:ext uri="{FF2B5EF4-FFF2-40B4-BE49-F238E27FC236}">
              <a16:creationId xmlns:a16="http://schemas.microsoft.com/office/drawing/2014/main" id="{E588435F-90E6-4EDA-8A82-846EA52F2F66}"/>
            </a:ext>
          </a:extLst>
        </xdr:cNvPr>
        <xdr:cNvSpPr txBox="1"/>
      </xdr:nvSpPr>
      <xdr:spPr>
        <a:xfrm>
          <a:off x="7115175" y="3276600"/>
          <a:ext cx="27241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変更承認申請書の注意点</a:t>
          </a:r>
          <a:r>
            <a:rPr kumimoji="1" lang="en-US" altLang="ja-JP" sz="1100"/>
            <a:t>】</a:t>
          </a:r>
        </a:p>
        <a:p>
          <a:r>
            <a:rPr kumimoji="1" lang="ja-JP" altLang="en-US" sz="1100"/>
            <a:t>変更承認申請書提出後は、新たに交付決定番号が発行されます。古い日付・番号は使わないようにお願いします。</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12</xdr:col>
      <xdr:colOff>95250</xdr:colOff>
      <xdr:row>2</xdr:row>
      <xdr:rowOff>152400</xdr:rowOff>
    </xdr:from>
    <xdr:to>
      <xdr:col>50</xdr:col>
      <xdr:colOff>69230</xdr:colOff>
      <xdr:row>4</xdr:row>
      <xdr:rowOff>9165</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2495550" y="533400"/>
          <a:ext cx="7498730" cy="237765"/>
        </a:xfrm>
        <a:prstGeom prst="rect">
          <a:avLst/>
        </a:prstGeom>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114300</xdr:colOff>
      <xdr:row>2</xdr:row>
      <xdr:rowOff>180975</xdr:rowOff>
    </xdr:from>
    <xdr:to>
      <xdr:col>50</xdr:col>
      <xdr:colOff>88280</xdr:colOff>
      <xdr:row>4</xdr:row>
      <xdr:rowOff>37740</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514600" y="561975"/>
          <a:ext cx="7498730" cy="237765"/>
        </a:xfrm>
        <a:prstGeom prst="rect">
          <a:avLst/>
        </a:prstGeom>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180975</xdr:colOff>
      <xdr:row>2</xdr:row>
      <xdr:rowOff>152400</xdr:rowOff>
    </xdr:from>
    <xdr:to>
      <xdr:col>50</xdr:col>
      <xdr:colOff>154955</xdr:colOff>
      <xdr:row>4</xdr:row>
      <xdr:rowOff>9165</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581275" y="533400"/>
          <a:ext cx="7498730" cy="237765"/>
        </a:xfrm>
        <a:prstGeom prst="rect">
          <a:avLst/>
        </a:prstGeom>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12</xdr:col>
      <xdr:colOff>57150</xdr:colOff>
      <xdr:row>2</xdr:row>
      <xdr:rowOff>152400</xdr:rowOff>
    </xdr:from>
    <xdr:to>
      <xdr:col>50</xdr:col>
      <xdr:colOff>31130</xdr:colOff>
      <xdr:row>4</xdr:row>
      <xdr:rowOff>9165</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457450" y="533400"/>
          <a:ext cx="7498730" cy="237765"/>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naka.takuya/Desktop/&#12288;&#12288;%20%20&#12304;&#27096;&#24335;&#12305;&#12288;%20&#12288;%20&#30003;&#35531;&#32773;&#37197;&#24067;&#29992;/&#12513;&#12540;&#12523;&#28155;&#20184;&#29992;/&#9733;R2(&#20316;&#25104;&#20013;)/R2&#26408;&#25913;&#20462;&#12288;&#19968;&#24335;/01_&#27096;&#24335;/R2&#27096;&#24335;&#12288;&#26408;&#25913;&#204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事前相談"/>
      <sheetName val="交付申請"/>
      <sheetName val="着手届"/>
      <sheetName val="完了実績報告"/>
      <sheetName val="支払請求"/>
      <sheetName val="承継届"/>
      <sheetName val="変更承認申請"/>
      <sheetName val="変更届"/>
      <sheetName val="遅延報告"/>
      <sheetName val="廃止(中止)届"/>
    </sheetNames>
    <sheetDataSet>
      <sheetData sheetId="0" refreshError="1">
        <row r="85">
          <cell r="G85">
            <v>0</v>
          </cell>
        </row>
        <row r="240">
          <cell r="G24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okazaki.lg.jp/1100/1184/1166/p003434.html"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R149"/>
  <sheetViews>
    <sheetView tabSelected="1" view="pageBreakPreview" zoomScaleNormal="100" zoomScaleSheetLayoutView="100" workbookViewId="0">
      <pane ySplit="2" topLeftCell="A3" activePane="bottomLeft" state="frozen"/>
      <selection activeCell="W45" sqref="W44:W45"/>
      <selection pane="bottomLeft" activeCell="S6" sqref="S6"/>
    </sheetView>
  </sheetViews>
  <sheetFormatPr defaultColWidth="2.58203125" defaultRowHeight="19.5" customHeight="1"/>
  <cols>
    <col min="1" max="1" width="1.58203125" style="2" customWidth="1"/>
    <col min="2" max="2" width="3.33203125" style="2" customWidth="1"/>
    <col min="3" max="3" width="3.83203125" style="2" customWidth="1"/>
    <col min="4" max="4" width="3.58203125" style="2" customWidth="1"/>
    <col min="5" max="5" width="7.58203125" style="48" customWidth="1"/>
    <col min="6" max="6" width="11" style="48" customWidth="1"/>
    <col min="7" max="7" width="26" style="48" customWidth="1"/>
    <col min="8" max="8" width="26.08203125" style="49" customWidth="1"/>
    <col min="9" max="9" width="6.83203125" style="88" customWidth="1"/>
    <col min="10" max="10" width="2.58203125" style="88"/>
    <col min="11" max="11" width="2.58203125" style="88" customWidth="1"/>
    <col min="12" max="12" width="2.58203125" style="68" customWidth="1"/>
    <col min="13" max="18" width="2.58203125" style="68"/>
    <col min="19" max="16384" width="2.58203125" style="2"/>
  </cols>
  <sheetData>
    <row r="1" spans="1:18" ht="25.5" customHeight="1" thickBot="1">
      <c r="A1" s="194" t="s">
        <v>193</v>
      </c>
      <c r="B1" s="194"/>
      <c r="C1" s="194"/>
      <c r="D1" s="194"/>
      <c r="E1" s="194"/>
      <c r="F1" s="194"/>
      <c r="G1" s="194"/>
    </row>
    <row r="2" spans="1:18" ht="19.5" customHeight="1" thickTop="1" thickBot="1">
      <c r="A2" s="195" t="s">
        <v>152</v>
      </c>
      <c r="B2" s="196"/>
      <c r="C2" s="196"/>
      <c r="D2" s="196"/>
      <c r="E2" s="196"/>
      <c r="F2" s="196"/>
      <c r="G2" s="51" t="s">
        <v>153</v>
      </c>
      <c r="H2" s="52" t="s">
        <v>295</v>
      </c>
      <c r="I2" s="145" t="s">
        <v>294</v>
      </c>
    </row>
    <row r="3" spans="1:18" s="187" customFormat="1" ht="19.5" customHeight="1" thickTop="1">
      <c r="A3" s="53"/>
      <c r="B3" s="288" t="s">
        <v>364</v>
      </c>
      <c r="C3" s="288"/>
      <c r="D3" s="288"/>
      <c r="E3" s="288"/>
      <c r="F3" s="288"/>
      <c r="G3" s="288"/>
      <c r="H3" s="288"/>
      <c r="I3" s="87" t="s">
        <v>195</v>
      </c>
      <c r="J3" s="88"/>
      <c r="K3" s="88"/>
      <c r="L3" s="68"/>
      <c r="M3" s="68"/>
      <c r="N3" s="68"/>
      <c r="O3" s="68"/>
      <c r="P3" s="68"/>
      <c r="Q3" s="68"/>
      <c r="R3" s="68"/>
    </row>
    <row r="4" spans="1:18" s="187" customFormat="1" ht="19.5" customHeight="1">
      <c r="A4" s="53"/>
      <c r="B4" s="288"/>
      <c r="C4" s="288"/>
      <c r="D4" s="288"/>
      <c r="E4" s="288"/>
      <c r="F4" s="288"/>
      <c r="G4" s="288"/>
      <c r="H4" s="288"/>
      <c r="I4" s="146" t="s">
        <v>196</v>
      </c>
      <c r="J4" s="88"/>
      <c r="K4" s="88"/>
      <c r="L4" s="68"/>
      <c r="M4" s="68"/>
      <c r="N4" s="68"/>
      <c r="O4" s="68"/>
      <c r="P4" s="68"/>
      <c r="Q4" s="68"/>
      <c r="R4" s="68"/>
    </row>
    <row r="5" spans="1:18" ht="19.5" customHeight="1" thickBot="1">
      <c r="A5" s="53"/>
      <c r="B5" s="54"/>
      <c r="C5" s="54"/>
      <c r="D5" s="54"/>
      <c r="E5" s="54"/>
      <c r="F5" s="54"/>
      <c r="G5" s="54"/>
      <c r="H5" s="55"/>
    </row>
    <row r="6" spans="1:18" ht="19.5" customHeight="1" thickTop="1">
      <c r="A6" s="53"/>
      <c r="B6" s="242" t="s">
        <v>363</v>
      </c>
      <c r="C6" s="243"/>
      <c r="D6" s="243"/>
      <c r="E6" s="243"/>
      <c r="F6" s="243"/>
      <c r="G6" s="243"/>
      <c r="H6" s="244"/>
    </row>
    <row r="7" spans="1:18" ht="19.5" customHeight="1">
      <c r="A7" s="53"/>
      <c r="B7" s="274"/>
      <c r="C7" s="240" t="s">
        <v>356</v>
      </c>
      <c r="D7" s="240"/>
      <c r="E7" s="240"/>
      <c r="F7" s="240"/>
      <c r="G7" s="64"/>
      <c r="H7" s="65" t="str">
        <f>IF(G7="","!入力してください","")</f>
        <v>!入力してください</v>
      </c>
    </row>
    <row r="8" spans="1:18" ht="19.5" customHeight="1">
      <c r="A8" s="53"/>
      <c r="B8" s="275"/>
      <c r="C8" s="281" t="s">
        <v>357</v>
      </c>
      <c r="D8" s="282"/>
      <c r="E8" s="282"/>
      <c r="F8" s="282"/>
      <c r="G8" s="188"/>
      <c r="H8" s="189"/>
      <c r="I8" s="87"/>
      <c r="J8" s="89"/>
      <c r="K8" s="89"/>
      <c r="L8" s="1"/>
    </row>
    <row r="9" spans="1:18" ht="19.5" customHeight="1">
      <c r="A9" s="53"/>
      <c r="B9" s="275"/>
      <c r="C9" s="286"/>
      <c r="D9" s="283" t="s">
        <v>154</v>
      </c>
      <c r="E9" s="284"/>
      <c r="F9" s="285"/>
      <c r="G9" s="64"/>
      <c r="H9" s="65" t="str">
        <f>IF(G9="","!入力してください","")</f>
        <v>!入力してください</v>
      </c>
      <c r="I9" s="90"/>
    </row>
    <row r="10" spans="1:18" ht="19.5" customHeight="1">
      <c r="A10" s="53"/>
      <c r="B10" s="275"/>
      <c r="C10" s="286"/>
      <c r="D10" s="283" t="s">
        <v>65</v>
      </c>
      <c r="E10" s="284"/>
      <c r="F10" s="285"/>
      <c r="G10" s="64"/>
      <c r="H10" s="65" t="str">
        <f t="shared" ref="H10:H17" si="0">IF(G10="","!入力してください","")</f>
        <v>!入力してください</v>
      </c>
      <c r="I10" s="90"/>
    </row>
    <row r="11" spans="1:18" ht="19.5" customHeight="1">
      <c r="A11" s="53"/>
      <c r="B11" s="275"/>
      <c r="C11" s="286"/>
      <c r="D11" s="283" t="s">
        <v>11</v>
      </c>
      <c r="E11" s="284"/>
      <c r="F11" s="285"/>
      <c r="G11" s="64"/>
      <c r="H11" s="65" t="str">
        <f t="shared" si="0"/>
        <v>!入力してください</v>
      </c>
      <c r="I11" s="90" t="s">
        <v>194</v>
      </c>
    </row>
    <row r="12" spans="1:18" ht="19.5" customHeight="1">
      <c r="A12" s="53"/>
      <c r="B12" s="275"/>
      <c r="C12" s="286"/>
      <c r="D12" s="283" t="s">
        <v>155</v>
      </c>
      <c r="E12" s="284"/>
      <c r="F12" s="285"/>
      <c r="G12" s="64"/>
      <c r="H12" s="65" t="str">
        <f t="shared" si="0"/>
        <v>!入力してください</v>
      </c>
      <c r="I12" s="90" t="s">
        <v>194</v>
      </c>
    </row>
    <row r="13" spans="1:18" ht="19.5" customHeight="1">
      <c r="A13" s="53"/>
      <c r="B13" s="275"/>
      <c r="C13" s="286"/>
      <c r="D13" s="289" t="s">
        <v>28</v>
      </c>
      <c r="E13" s="283" t="s">
        <v>156</v>
      </c>
      <c r="F13" s="285"/>
      <c r="G13" s="63"/>
      <c r="H13" s="65" t="str">
        <f t="shared" si="0"/>
        <v>!入力してください</v>
      </c>
    </row>
    <row r="14" spans="1:18" ht="19.5" customHeight="1">
      <c r="A14" s="53"/>
      <c r="B14" s="275"/>
      <c r="C14" s="286"/>
      <c r="D14" s="290"/>
      <c r="E14" s="283" t="s">
        <v>157</v>
      </c>
      <c r="F14" s="285"/>
      <c r="G14" s="64"/>
      <c r="H14" s="65" t="str">
        <f t="shared" si="0"/>
        <v>!入力してください</v>
      </c>
    </row>
    <row r="15" spans="1:18" ht="19.5" customHeight="1">
      <c r="A15" s="53"/>
      <c r="B15" s="275"/>
      <c r="C15" s="286"/>
      <c r="D15" s="290"/>
      <c r="E15" s="283" t="s">
        <v>158</v>
      </c>
      <c r="F15" s="285"/>
      <c r="G15" s="64"/>
      <c r="H15" s="65" t="str">
        <f t="shared" si="0"/>
        <v>!入力してください</v>
      </c>
    </row>
    <row r="16" spans="1:18" ht="19.5" customHeight="1">
      <c r="A16" s="53"/>
      <c r="B16" s="275"/>
      <c r="C16" s="286"/>
      <c r="D16" s="291"/>
      <c r="E16" s="283" t="s">
        <v>159</v>
      </c>
      <c r="F16" s="285"/>
      <c r="G16" s="64"/>
      <c r="H16" s="65" t="str">
        <f t="shared" si="0"/>
        <v>!入力してください</v>
      </c>
    </row>
    <row r="17" spans="1:18" s="176" customFormat="1" ht="19.5" customHeight="1">
      <c r="A17" s="53"/>
      <c r="B17" s="280"/>
      <c r="C17" s="287"/>
      <c r="D17" s="283" t="s">
        <v>270</v>
      </c>
      <c r="E17" s="284"/>
      <c r="F17" s="285"/>
      <c r="G17" s="64"/>
      <c r="H17" s="65" t="str">
        <f t="shared" si="0"/>
        <v>!入力してください</v>
      </c>
      <c r="I17" s="88"/>
      <c r="J17" s="88"/>
      <c r="K17" s="88"/>
      <c r="L17" s="68"/>
      <c r="M17" s="68"/>
      <c r="N17" s="68"/>
      <c r="O17" s="68"/>
      <c r="P17" s="68"/>
      <c r="Q17" s="68"/>
      <c r="R17" s="68"/>
    </row>
    <row r="18" spans="1:18" ht="19.5" customHeight="1">
      <c r="A18" s="53"/>
      <c r="B18" s="280"/>
      <c r="C18" s="283" t="s">
        <v>335</v>
      </c>
      <c r="D18" s="284"/>
      <c r="E18" s="284"/>
      <c r="F18" s="285"/>
      <c r="G18" s="63"/>
      <c r="H18" s="65" t="str">
        <f>IF(G18="","!入力してください","")</f>
        <v>!入力してください</v>
      </c>
    </row>
    <row r="19" spans="1:18" s="183" customFormat="1" ht="19.5" customHeight="1" thickBot="1">
      <c r="A19" s="53"/>
      <c r="B19" s="184"/>
      <c r="C19" s="292" t="s">
        <v>353</v>
      </c>
      <c r="D19" s="293"/>
      <c r="E19" s="293"/>
      <c r="F19" s="294"/>
      <c r="G19" s="185"/>
      <c r="H19" s="179" t="str">
        <f>IF(G19="","!入力してください","")</f>
        <v>!入力してください</v>
      </c>
      <c r="I19" s="88"/>
      <c r="J19" s="88"/>
      <c r="K19" s="88"/>
      <c r="L19" s="68"/>
      <c r="M19" s="68"/>
      <c r="N19" s="68"/>
      <c r="O19" s="68"/>
      <c r="P19" s="68"/>
      <c r="Q19" s="68"/>
      <c r="R19" s="68"/>
    </row>
    <row r="20" spans="1:18" ht="19.5" customHeight="1" thickTop="1">
      <c r="A20" s="53"/>
      <c r="B20" s="56"/>
      <c r="C20" s="56"/>
      <c r="D20" s="56"/>
      <c r="E20" s="56"/>
      <c r="F20" s="56"/>
      <c r="G20" s="57"/>
      <c r="H20" s="58"/>
    </row>
    <row r="21" spans="1:18" ht="19.5" customHeight="1" thickBot="1">
      <c r="A21" s="53"/>
      <c r="B21" s="56"/>
      <c r="C21" s="56"/>
      <c r="D21" s="56"/>
      <c r="E21" s="56"/>
      <c r="F21" s="56"/>
      <c r="G21" s="56"/>
      <c r="H21" s="59"/>
    </row>
    <row r="22" spans="1:18" ht="19.5" customHeight="1" thickTop="1">
      <c r="A22" s="53"/>
      <c r="B22" s="197" t="s">
        <v>358</v>
      </c>
      <c r="C22" s="198"/>
      <c r="D22" s="198"/>
      <c r="E22" s="198"/>
      <c r="F22" s="198"/>
      <c r="G22" s="198"/>
      <c r="H22" s="199"/>
      <c r="I22" s="87" t="s">
        <v>201</v>
      </c>
    </row>
    <row r="23" spans="1:18" ht="19.5" customHeight="1">
      <c r="A23" s="53"/>
      <c r="B23" s="277"/>
      <c r="C23" s="206" t="s">
        <v>13</v>
      </c>
      <c r="D23" s="206"/>
      <c r="E23" s="206"/>
      <c r="F23" s="206"/>
      <c r="G23" s="77"/>
      <c r="H23" s="73" t="str">
        <f t="shared" ref="H23:H30" si="1">IF(G23="","!入力してください","")</f>
        <v>!入力してください</v>
      </c>
      <c r="I23" s="90" t="s">
        <v>199</v>
      </c>
    </row>
    <row r="24" spans="1:18" ht="19.5" customHeight="1">
      <c r="A24" s="53"/>
      <c r="B24" s="278"/>
      <c r="C24" s="206" t="s">
        <v>58</v>
      </c>
      <c r="D24" s="206"/>
      <c r="E24" s="206"/>
      <c r="F24" s="206"/>
      <c r="G24" s="79"/>
      <c r="H24" s="74" t="str">
        <f t="shared" si="1"/>
        <v>!入力してください</v>
      </c>
      <c r="I24" s="90" t="s">
        <v>200</v>
      </c>
    </row>
    <row r="25" spans="1:18" ht="19.5" customHeight="1">
      <c r="A25" s="53"/>
      <c r="B25" s="278"/>
      <c r="C25" s="206" t="s">
        <v>14</v>
      </c>
      <c r="D25" s="206"/>
      <c r="E25" s="206"/>
      <c r="F25" s="45" t="s">
        <v>160</v>
      </c>
      <c r="G25" s="63"/>
      <c r="H25" s="73" t="str">
        <f t="shared" si="1"/>
        <v>!入力してください</v>
      </c>
    </row>
    <row r="26" spans="1:18" ht="19.5" customHeight="1">
      <c r="A26" s="53"/>
      <c r="B26" s="278"/>
      <c r="C26" s="206"/>
      <c r="D26" s="206"/>
      <c r="E26" s="206"/>
      <c r="F26" s="45" t="s">
        <v>161</v>
      </c>
      <c r="G26" s="77"/>
      <c r="H26" s="73" t="str">
        <f t="shared" si="1"/>
        <v>!入力してください</v>
      </c>
    </row>
    <row r="27" spans="1:18" ht="19.5" customHeight="1">
      <c r="A27" s="53"/>
      <c r="B27" s="278"/>
      <c r="C27" s="206"/>
      <c r="D27" s="206"/>
      <c r="E27" s="206"/>
      <c r="F27" s="45" t="s">
        <v>162</v>
      </c>
      <c r="G27" s="77"/>
      <c r="H27" s="73" t="str">
        <f t="shared" si="1"/>
        <v>!入力してください</v>
      </c>
    </row>
    <row r="28" spans="1:18" ht="19.5" customHeight="1">
      <c r="A28" s="53"/>
      <c r="B28" s="278"/>
      <c r="C28" s="206" t="s">
        <v>163</v>
      </c>
      <c r="D28" s="206"/>
      <c r="E28" s="206"/>
      <c r="F28" s="206"/>
      <c r="G28" s="78"/>
      <c r="H28" s="73" t="str">
        <f t="shared" si="1"/>
        <v>!入力してください</v>
      </c>
    </row>
    <row r="29" spans="1:18" ht="19.5" customHeight="1">
      <c r="A29" s="53"/>
      <c r="B29" s="278"/>
      <c r="C29" s="206" t="s">
        <v>15</v>
      </c>
      <c r="D29" s="206"/>
      <c r="E29" s="206"/>
      <c r="F29" s="206"/>
      <c r="G29" s="78"/>
      <c r="H29" s="73" t="str">
        <f t="shared" si="1"/>
        <v>!入力してください</v>
      </c>
    </row>
    <row r="30" spans="1:18" ht="19.5" customHeight="1">
      <c r="A30" s="53"/>
      <c r="B30" s="278"/>
      <c r="C30" s="206" t="s">
        <v>164</v>
      </c>
      <c r="D30" s="206"/>
      <c r="E30" s="206"/>
      <c r="F30" s="45" t="s">
        <v>16</v>
      </c>
      <c r="G30" s="78"/>
      <c r="H30" s="73" t="str">
        <f t="shared" si="1"/>
        <v>!入力してください</v>
      </c>
    </row>
    <row r="31" spans="1:18" ht="19.5" customHeight="1">
      <c r="A31" s="53"/>
      <c r="B31" s="278"/>
      <c r="C31" s="206"/>
      <c r="D31" s="206"/>
      <c r="E31" s="206"/>
      <c r="F31" s="46" t="s">
        <v>165</v>
      </c>
      <c r="G31" s="171"/>
      <c r="H31" s="75"/>
    </row>
    <row r="32" spans="1:18" ht="19.5" customHeight="1">
      <c r="A32" s="53"/>
      <c r="B32" s="278"/>
      <c r="C32" s="206"/>
      <c r="D32" s="206"/>
      <c r="E32" s="206"/>
      <c r="F32" s="46" t="s">
        <v>166</v>
      </c>
      <c r="G32" s="171"/>
      <c r="H32" s="75"/>
    </row>
    <row r="33" spans="1:9" ht="19.5" customHeight="1">
      <c r="A33" s="53"/>
      <c r="B33" s="278"/>
      <c r="C33" s="206" t="s">
        <v>167</v>
      </c>
      <c r="D33" s="206"/>
      <c r="E33" s="206"/>
      <c r="F33" s="206"/>
      <c r="G33" s="80"/>
      <c r="H33" s="73" t="str">
        <f>IF(G33="","!入力してください","")</f>
        <v>!入力してください</v>
      </c>
      <c r="I33" s="87" t="s">
        <v>202</v>
      </c>
    </row>
    <row r="34" spans="1:9" ht="19.5" customHeight="1">
      <c r="A34" s="53"/>
      <c r="B34" s="278"/>
      <c r="C34" s="206" t="s">
        <v>168</v>
      </c>
      <c r="D34" s="206"/>
      <c r="E34" s="206"/>
      <c r="F34" s="206"/>
      <c r="G34" s="80"/>
      <c r="H34" s="73" t="str">
        <f>IF(G34="","!入力してください","")</f>
        <v>!入力してください</v>
      </c>
      <c r="I34" s="90" t="s">
        <v>197</v>
      </c>
    </row>
    <row r="35" spans="1:9" ht="19.5" customHeight="1">
      <c r="A35" s="53"/>
      <c r="B35" s="278"/>
      <c r="C35" s="206" t="s">
        <v>17</v>
      </c>
      <c r="D35" s="206"/>
      <c r="E35" s="206"/>
      <c r="F35" s="206"/>
      <c r="G35" s="172">
        <f>G33+G34</f>
        <v>0</v>
      </c>
      <c r="H35" s="65" t="s">
        <v>296</v>
      </c>
      <c r="I35" s="90" t="s">
        <v>198</v>
      </c>
    </row>
    <row r="36" spans="1:9" ht="19.5" customHeight="1" thickBot="1">
      <c r="A36" s="53"/>
      <c r="B36" s="279"/>
      <c r="C36" s="273" t="s">
        <v>169</v>
      </c>
      <c r="D36" s="273"/>
      <c r="E36" s="273"/>
      <c r="F36" s="273"/>
      <c r="G36" s="81"/>
      <c r="H36" s="76" t="str">
        <f>IF(G36="","!入力してください","")</f>
        <v>!入力してください</v>
      </c>
    </row>
    <row r="37" spans="1:9" ht="19.5" customHeight="1" thickTop="1">
      <c r="A37" s="53"/>
      <c r="B37" s="56"/>
      <c r="C37" s="56"/>
      <c r="D37" s="56"/>
      <c r="E37" s="56"/>
      <c r="F37" s="56"/>
      <c r="G37" s="56"/>
      <c r="H37" s="59"/>
    </row>
    <row r="38" spans="1:9" ht="19.5" customHeight="1" thickBot="1">
      <c r="A38" s="53"/>
      <c r="B38" s="56"/>
      <c r="C38" s="56"/>
      <c r="D38" s="56"/>
      <c r="E38" s="56"/>
      <c r="F38" s="56"/>
      <c r="G38" s="56"/>
      <c r="H38" s="59"/>
    </row>
    <row r="39" spans="1:9" ht="19.5" customHeight="1" thickTop="1">
      <c r="A39" s="53"/>
      <c r="B39" s="242" t="s">
        <v>359</v>
      </c>
      <c r="C39" s="243"/>
      <c r="D39" s="243"/>
      <c r="E39" s="243"/>
      <c r="F39" s="243"/>
      <c r="G39" s="243"/>
      <c r="H39" s="244"/>
    </row>
    <row r="40" spans="1:9" ht="19.5" customHeight="1">
      <c r="A40" s="53"/>
      <c r="B40" s="274"/>
      <c r="C40" s="263" t="s">
        <v>170</v>
      </c>
      <c r="D40" s="263"/>
      <c r="E40" s="263" t="s">
        <v>171</v>
      </c>
      <c r="F40" s="47" t="s">
        <v>172</v>
      </c>
      <c r="G40" s="64"/>
      <c r="H40" s="65" t="str">
        <f t="shared" ref="H40:H46" si="2">IF(G40="","!入力してください","")</f>
        <v>!入力してください</v>
      </c>
    </row>
    <row r="41" spans="1:9" ht="19.5" customHeight="1">
      <c r="A41" s="53"/>
      <c r="B41" s="275"/>
      <c r="C41" s="263"/>
      <c r="D41" s="263"/>
      <c r="E41" s="263"/>
      <c r="F41" s="47" t="s">
        <v>173</v>
      </c>
      <c r="G41" s="64"/>
      <c r="H41" s="65" t="str">
        <f t="shared" si="2"/>
        <v>!入力してください</v>
      </c>
    </row>
    <row r="42" spans="1:9" ht="19.5" customHeight="1">
      <c r="A42" s="53"/>
      <c r="B42" s="275"/>
      <c r="C42" s="263"/>
      <c r="D42" s="263"/>
      <c r="E42" s="263"/>
      <c r="F42" s="47" t="s">
        <v>117</v>
      </c>
      <c r="G42" s="64"/>
      <c r="H42" s="65" t="str">
        <f t="shared" si="2"/>
        <v>!入力してください</v>
      </c>
    </row>
    <row r="43" spans="1:9" ht="19.5" customHeight="1">
      <c r="A43" s="53"/>
      <c r="B43" s="275"/>
      <c r="C43" s="263"/>
      <c r="D43" s="263"/>
      <c r="E43" s="263" t="s">
        <v>174</v>
      </c>
      <c r="F43" s="47" t="s">
        <v>175</v>
      </c>
      <c r="G43" s="64"/>
      <c r="H43" s="65" t="str">
        <f t="shared" si="2"/>
        <v>!入力してください</v>
      </c>
    </row>
    <row r="44" spans="1:9" ht="19.5" customHeight="1">
      <c r="A44" s="53"/>
      <c r="B44" s="275"/>
      <c r="C44" s="263"/>
      <c r="D44" s="263"/>
      <c r="E44" s="263"/>
      <c r="F44" s="47" t="s">
        <v>173</v>
      </c>
      <c r="G44" s="64"/>
      <c r="H44" s="65" t="str">
        <f t="shared" si="2"/>
        <v>!入力してください</v>
      </c>
    </row>
    <row r="45" spans="1:9" ht="19.5" customHeight="1">
      <c r="A45" s="53"/>
      <c r="B45" s="275"/>
      <c r="C45" s="263"/>
      <c r="D45" s="263"/>
      <c r="E45" s="263"/>
      <c r="F45" s="47" t="s">
        <v>117</v>
      </c>
      <c r="G45" s="64"/>
      <c r="H45" s="65" t="str">
        <f t="shared" si="2"/>
        <v>!入力してください</v>
      </c>
    </row>
    <row r="46" spans="1:9" ht="19.5" customHeight="1" thickBot="1">
      <c r="A46" s="53"/>
      <c r="B46" s="276"/>
      <c r="C46" s="272" t="s">
        <v>23</v>
      </c>
      <c r="D46" s="272"/>
      <c r="E46" s="272"/>
      <c r="F46" s="272"/>
      <c r="G46" s="82"/>
      <c r="H46" s="67" t="str">
        <f t="shared" si="2"/>
        <v>!入力してください</v>
      </c>
    </row>
    <row r="47" spans="1:9" ht="19.5" customHeight="1" thickTop="1">
      <c r="A47" s="53"/>
      <c r="B47" s="53"/>
      <c r="C47" s="53"/>
      <c r="D47" s="53"/>
      <c r="E47" s="61"/>
      <c r="F47" s="61"/>
      <c r="G47" s="61"/>
      <c r="H47" s="62"/>
    </row>
    <row r="48" spans="1:9" ht="19.5" customHeight="1" thickBot="1">
      <c r="A48" s="53"/>
      <c r="B48" s="53"/>
      <c r="C48" s="53"/>
      <c r="D48" s="53"/>
      <c r="E48" s="61"/>
      <c r="F48" s="61"/>
      <c r="G48" s="61"/>
      <c r="H48" s="62"/>
    </row>
    <row r="49" spans="1:18" ht="19.5" customHeight="1" thickTop="1">
      <c r="A49" s="53"/>
      <c r="B49" s="242" t="s">
        <v>360</v>
      </c>
      <c r="C49" s="243"/>
      <c r="D49" s="243"/>
      <c r="E49" s="243"/>
      <c r="F49" s="243"/>
      <c r="G49" s="243"/>
      <c r="H49" s="244"/>
    </row>
    <row r="50" spans="1:18" ht="19.5" customHeight="1">
      <c r="A50" s="53"/>
      <c r="B50" s="260"/>
      <c r="C50" s="263" t="s">
        <v>176</v>
      </c>
      <c r="D50" s="264" t="s">
        <v>177</v>
      </c>
      <c r="E50" s="264"/>
      <c r="F50" s="264"/>
      <c r="G50" s="83"/>
      <c r="H50" s="84" t="str">
        <f>IF(G50="","!入力してください","")</f>
        <v>!入力してください</v>
      </c>
      <c r="I50" s="91" t="s">
        <v>203</v>
      </c>
    </row>
    <row r="51" spans="1:18" ht="19.5" customHeight="1" thickBot="1">
      <c r="A51" s="53"/>
      <c r="B51" s="270"/>
      <c r="C51" s="271"/>
      <c r="D51" s="272" t="s">
        <v>38</v>
      </c>
      <c r="E51" s="272"/>
      <c r="F51" s="272"/>
      <c r="G51" s="85"/>
      <c r="H51" s="86" t="str">
        <f>IF(G51="","!入力してください","")</f>
        <v>!入力してください</v>
      </c>
      <c r="I51" s="90" t="s">
        <v>204</v>
      </c>
    </row>
    <row r="52" spans="1:18" ht="19.5" customHeight="1" thickTop="1">
      <c r="A52" s="53"/>
      <c r="B52" s="53"/>
      <c r="C52" s="53"/>
      <c r="D52" s="53"/>
      <c r="E52" s="61"/>
      <c r="F52" s="61"/>
      <c r="G52" s="61"/>
      <c r="H52" s="62"/>
    </row>
    <row r="53" spans="1:18" ht="19.5" customHeight="1" thickBot="1">
      <c r="A53" s="53"/>
      <c r="B53" s="53"/>
      <c r="C53" s="53"/>
      <c r="D53" s="53"/>
      <c r="E53" s="61"/>
      <c r="F53" s="61"/>
      <c r="G53" s="61"/>
      <c r="H53" s="62"/>
    </row>
    <row r="54" spans="1:18" ht="19.5" customHeight="1" thickTop="1">
      <c r="A54" s="53"/>
      <c r="B54" s="242" t="s">
        <v>361</v>
      </c>
      <c r="C54" s="243"/>
      <c r="D54" s="243"/>
      <c r="E54" s="243"/>
      <c r="F54" s="243"/>
      <c r="G54" s="243"/>
      <c r="H54" s="244"/>
      <c r="I54" s="90" t="s">
        <v>330</v>
      </c>
    </row>
    <row r="55" spans="1:18" ht="19.5" customHeight="1">
      <c r="A55" s="53"/>
      <c r="B55" s="260"/>
      <c r="C55" s="263" t="s">
        <v>170</v>
      </c>
      <c r="D55" s="264" t="s">
        <v>326</v>
      </c>
      <c r="E55" s="264"/>
      <c r="F55" s="264"/>
      <c r="G55" s="92"/>
      <c r="H55" s="84" t="str">
        <f>IF(G55="","!入力してください","")</f>
        <v>!入力してください</v>
      </c>
      <c r="I55" s="90" t="s">
        <v>205</v>
      </c>
    </row>
    <row r="56" spans="1:18" ht="19.5" customHeight="1">
      <c r="A56" s="53"/>
      <c r="B56" s="261"/>
      <c r="C56" s="263"/>
      <c r="D56" s="264" t="s">
        <v>324</v>
      </c>
      <c r="E56" s="264"/>
      <c r="F56" s="264"/>
      <c r="G56" s="92"/>
      <c r="H56" s="84" t="str">
        <f>IF(G56="","!入力してください","")</f>
        <v>!入力してください</v>
      </c>
      <c r="I56" s="90" t="s">
        <v>206</v>
      </c>
    </row>
    <row r="57" spans="1:18" ht="19.5" customHeight="1">
      <c r="A57" s="53"/>
      <c r="B57" s="261"/>
      <c r="C57" s="263" t="s">
        <v>179</v>
      </c>
      <c r="D57" s="264" t="s">
        <v>325</v>
      </c>
      <c r="E57" s="264"/>
      <c r="F57" s="264"/>
      <c r="G57" s="92"/>
      <c r="H57" s="84" t="str">
        <f>IF(G57="","!入力してください","")</f>
        <v>!入力してください</v>
      </c>
      <c r="I57" s="90"/>
    </row>
    <row r="58" spans="1:18" ht="19.5" customHeight="1">
      <c r="A58" s="53"/>
      <c r="B58" s="261"/>
      <c r="C58" s="263"/>
      <c r="D58" s="264" t="s">
        <v>315</v>
      </c>
      <c r="E58" s="264"/>
      <c r="F58" s="264"/>
      <c r="G58" s="92"/>
      <c r="H58" s="84" t="str">
        <f>IF(G58="","!入力してください","")</f>
        <v>!入力してください</v>
      </c>
    </row>
    <row r="59" spans="1:18" ht="19.5" customHeight="1">
      <c r="A59" s="53"/>
      <c r="B59" s="261"/>
      <c r="C59" s="265" t="s">
        <v>181</v>
      </c>
      <c r="D59" s="267" t="s">
        <v>327</v>
      </c>
      <c r="E59" s="268"/>
      <c r="F59" s="268"/>
      <c r="G59" s="72">
        <f>ROUNDDOWN(MIN(900000,ROUNDDOWN(G55*0.8*0.9,-3)),-3)</f>
        <v>0</v>
      </c>
      <c r="H59" s="65" t="s">
        <v>296</v>
      </c>
    </row>
    <row r="60" spans="1:18" ht="19.5" customHeight="1" thickBot="1">
      <c r="A60" s="53"/>
      <c r="B60" s="262"/>
      <c r="C60" s="266"/>
      <c r="D60" s="269" t="s">
        <v>328</v>
      </c>
      <c r="E60" s="266"/>
      <c r="F60" s="266"/>
      <c r="G60" s="93">
        <f>ROUNDDOWN(MIN(100000,ROUNDDOWN(G57*2/3,-3),ROUNDDOWN(G55*0.8*0.1,-3)),-3)</f>
        <v>0</v>
      </c>
      <c r="H60" s="67" t="s">
        <v>296</v>
      </c>
    </row>
    <row r="61" spans="1:18" s="70" customFormat="1" ht="19.5" customHeight="1" thickTop="1">
      <c r="A61" s="53"/>
      <c r="B61" s="60"/>
      <c r="C61" s="56"/>
      <c r="D61" s="56"/>
      <c r="E61" s="56"/>
      <c r="F61" s="56"/>
      <c r="G61" s="56"/>
      <c r="H61" s="59"/>
      <c r="I61" s="88"/>
      <c r="J61" s="88"/>
      <c r="K61" s="88"/>
      <c r="L61" s="68"/>
      <c r="M61" s="68"/>
      <c r="N61" s="68"/>
      <c r="O61" s="68"/>
      <c r="P61" s="68"/>
      <c r="Q61" s="68"/>
      <c r="R61" s="68"/>
    </row>
    <row r="62" spans="1:18" s="70" customFormat="1" ht="19.5" customHeight="1" thickBot="1">
      <c r="A62" s="53"/>
      <c r="B62" s="56"/>
      <c r="C62" s="56"/>
      <c r="D62" s="56"/>
      <c r="E62" s="56"/>
      <c r="F62" s="56"/>
      <c r="G62" s="56"/>
      <c r="H62" s="59"/>
      <c r="I62" s="88"/>
      <c r="J62" s="88"/>
      <c r="K62" s="88"/>
      <c r="L62" s="68"/>
      <c r="M62" s="68"/>
      <c r="N62" s="68"/>
      <c r="O62" s="68"/>
      <c r="P62" s="68"/>
      <c r="Q62" s="68"/>
      <c r="R62" s="68"/>
    </row>
    <row r="63" spans="1:18" s="70" customFormat="1" ht="19.5" customHeight="1" thickTop="1">
      <c r="A63" s="53"/>
      <c r="B63" s="197" t="s">
        <v>362</v>
      </c>
      <c r="C63" s="198"/>
      <c r="D63" s="198"/>
      <c r="E63" s="198"/>
      <c r="F63" s="198"/>
      <c r="G63" s="198"/>
      <c r="H63" s="199"/>
      <c r="I63" s="87"/>
      <c r="J63" s="88"/>
      <c r="K63" s="88"/>
      <c r="L63" s="68"/>
      <c r="M63" s="68"/>
      <c r="N63" s="68"/>
      <c r="O63" s="68"/>
      <c r="P63" s="68"/>
      <c r="Q63" s="68"/>
      <c r="R63" s="68"/>
    </row>
    <row r="64" spans="1:18" s="70" customFormat="1" ht="19.5" customHeight="1">
      <c r="A64" s="53"/>
      <c r="B64" s="207"/>
      <c r="C64" s="206" t="s">
        <v>271</v>
      </c>
      <c r="D64" s="206"/>
      <c r="E64" s="206"/>
      <c r="F64" s="206"/>
      <c r="G64" s="78"/>
      <c r="H64" s="73" t="str">
        <f>IF(G64="","!入力してください","")</f>
        <v>!入力してください</v>
      </c>
      <c r="I64" s="88"/>
      <c r="J64" s="88"/>
      <c r="K64" s="88"/>
      <c r="L64" s="68"/>
      <c r="M64" s="68"/>
      <c r="N64" s="68"/>
      <c r="O64" s="68"/>
      <c r="P64" s="68"/>
      <c r="Q64" s="68"/>
      <c r="R64" s="68"/>
    </row>
    <row r="65" spans="1:18" s="70" customFormat="1" ht="19.5" customHeight="1">
      <c r="A65" s="53"/>
      <c r="B65" s="207"/>
      <c r="C65" s="200" t="s">
        <v>269</v>
      </c>
      <c r="D65" s="201"/>
      <c r="E65" s="202"/>
      <c r="F65" s="69" t="s">
        <v>160</v>
      </c>
      <c r="G65" s="63"/>
      <c r="H65" s="73" t="str">
        <f>IF(G65="","!入力してください","")</f>
        <v>!入力してください</v>
      </c>
      <c r="I65" s="88"/>
      <c r="J65" s="88"/>
      <c r="K65" s="88"/>
      <c r="L65" s="68"/>
      <c r="M65" s="68"/>
      <c r="N65" s="68"/>
      <c r="O65" s="68"/>
      <c r="P65" s="68"/>
      <c r="Q65" s="68"/>
      <c r="R65" s="68"/>
    </row>
    <row r="66" spans="1:18" s="70" customFormat="1" ht="19.5" customHeight="1">
      <c r="A66" s="53"/>
      <c r="B66" s="207"/>
      <c r="C66" s="203"/>
      <c r="D66" s="204"/>
      <c r="E66" s="205"/>
      <c r="F66" s="69" t="s">
        <v>1</v>
      </c>
      <c r="G66" s="77"/>
      <c r="H66" s="73" t="str">
        <f t="shared" ref="H66" si="3">IF(G66="","!入力してください","")</f>
        <v>!入力してください</v>
      </c>
      <c r="I66" s="88"/>
      <c r="J66" s="88"/>
      <c r="K66" s="88"/>
      <c r="L66" s="68"/>
      <c r="M66" s="68"/>
      <c r="N66" s="68"/>
      <c r="O66" s="68"/>
      <c r="P66" s="68"/>
      <c r="Q66" s="68"/>
      <c r="R66" s="68"/>
    </row>
    <row r="67" spans="1:18" s="70" customFormat="1" ht="19.5" customHeight="1">
      <c r="A67" s="53"/>
      <c r="B67" s="207"/>
      <c r="C67" s="218" t="s">
        <v>285</v>
      </c>
      <c r="D67" s="219"/>
      <c r="E67" s="123"/>
      <c r="F67" s="69" t="s">
        <v>274</v>
      </c>
      <c r="G67" s="63"/>
      <c r="H67" s="73" t="str">
        <f t="shared" ref="H67:H69" si="4">IF(G67="","!入力してください","")</f>
        <v>!入力してください</v>
      </c>
      <c r="I67" s="88"/>
      <c r="J67" s="88"/>
      <c r="K67" s="88"/>
      <c r="L67" s="68"/>
      <c r="M67" s="68"/>
      <c r="N67" s="68"/>
      <c r="O67" s="68"/>
      <c r="P67" s="68"/>
      <c r="Q67" s="68"/>
      <c r="R67" s="68"/>
    </row>
    <row r="68" spans="1:18" s="70" customFormat="1" ht="19.5" customHeight="1">
      <c r="A68" s="53"/>
      <c r="B68" s="207"/>
      <c r="C68" s="220"/>
      <c r="D68" s="221"/>
      <c r="E68" s="209" t="s">
        <v>286</v>
      </c>
      <c r="F68" s="69" t="s">
        <v>272</v>
      </c>
      <c r="G68" s="77"/>
      <c r="H68" s="73" t="str">
        <f>IF(G68="","!入力してください","")</f>
        <v>!入力してください</v>
      </c>
      <c r="I68" s="88"/>
      <c r="J68" s="88"/>
      <c r="K68" s="88"/>
      <c r="L68" s="68"/>
      <c r="M68" s="68"/>
      <c r="N68" s="68"/>
      <c r="O68" s="68"/>
      <c r="P68" s="68"/>
      <c r="Q68" s="68"/>
      <c r="R68" s="68"/>
    </row>
    <row r="69" spans="1:18" s="70" customFormat="1" ht="19.5" customHeight="1">
      <c r="A69" s="53"/>
      <c r="B69" s="207"/>
      <c r="C69" s="220"/>
      <c r="D69" s="221"/>
      <c r="E69" s="210"/>
      <c r="F69" s="69" t="s">
        <v>273</v>
      </c>
      <c r="G69" s="77"/>
      <c r="H69" s="73" t="str">
        <f t="shared" si="4"/>
        <v>!入力してください</v>
      </c>
      <c r="I69" s="88"/>
      <c r="J69" s="88"/>
      <c r="K69" s="88"/>
      <c r="L69" s="68"/>
      <c r="M69" s="68"/>
      <c r="N69" s="68"/>
      <c r="O69" s="68"/>
      <c r="P69" s="68"/>
      <c r="Q69" s="68"/>
      <c r="R69" s="68"/>
    </row>
    <row r="70" spans="1:18" s="70" customFormat="1" ht="19.5" customHeight="1">
      <c r="A70" s="53"/>
      <c r="B70" s="207"/>
      <c r="C70" s="220"/>
      <c r="D70" s="221"/>
      <c r="E70" s="210"/>
      <c r="F70" s="69" t="s">
        <v>275</v>
      </c>
      <c r="G70" s="77"/>
      <c r="H70" s="73" t="str">
        <f>IF(AND(G67&lt;&gt;"",G70&lt;&gt;""),"",IF(G67="1階","入力不要",IF(G67="2階","!入力してください","")))</f>
        <v/>
      </c>
      <c r="I70" s="88"/>
      <c r="J70" s="88"/>
      <c r="K70" s="88"/>
      <c r="L70" s="68"/>
      <c r="M70" s="68"/>
      <c r="N70" s="68"/>
      <c r="O70" s="68"/>
      <c r="P70" s="68"/>
      <c r="Q70" s="68"/>
      <c r="R70" s="68"/>
    </row>
    <row r="71" spans="1:18" s="70" customFormat="1" ht="19.5" customHeight="1">
      <c r="A71" s="53"/>
      <c r="B71" s="207"/>
      <c r="C71" s="220"/>
      <c r="D71" s="221"/>
      <c r="E71" s="211"/>
      <c r="F71" s="69" t="s">
        <v>276</v>
      </c>
      <c r="G71" s="77"/>
      <c r="H71" s="73" t="str">
        <f>IF(AND(G67&lt;&gt;"",G71&lt;&gt;""),"",IF(G67="1階","入力不要",IF(G67="2階","!入力してください","")))</f>
        <v/>
      </c>
      <c r="I71" s="88"/>
      <c r="J71" s="88"/>
      <c r="K71" s="88"/>
      <c r="L71" s="68"/>
      <c r="M71" s="68"/>
      <c r="N71" s="68"/>
      <c r="O71" s="68"/>
      <c r="P71" s="68"/>
      <c r="Q71" s="68"/>
      <c r="R71" s="68"/>
    </row>
    <row r="72" spans="1:18" s="95" customFormat="1" ht="19.5" customHeight="1">
      <c r="A72" s="53"/>
      <c r="B72" s="207"/>
      <c r="C72" s="220"/>
      <c r="D72" s="221"/>
      <c r="E72" s="209" t="s">
        <v>287</v>
      </c>
      <c r="F72" s="94" t="s">
        <v>272</v>
      </c>
      <c r="G72" s="77"/>
      <c r="H72" s="73" t="str">
        <f>IF(G72="","!入力してください","")</f>
        <v>!入力してください</v>
      </c>
      <c r="I72" s="88"/>
      <c r="J72" s="88"/>
      <c r="K72" s="88"/>
      <c r="L72" s="68"/>
      <c r="M72" s="68"/>
      <c r="N72" s="68"/>
      <c r="O72" s="68"/>
      <c r="P72" s="68"/>
      <c r="Q72" s="68"/>
      <c r="R72" s="68"/>
    </row>
    <row r="73" spans="1:18" s="95" customFormat="1" ht="19.5" customHeight="1">
      <c r="A73" s="53"/>
      <c r="B73" s="207"/>
      <c r="C73" s="220"/>
      <c r="D73" s="221"/>
      <c r="E73" s="210"/>
      <c r="F73" s="94" t="s">
        <v>273</v>
      </c>
      <c r="G73" s="77"/>
      <c r="H73" s="73" t="str">
        <f t="shared" ref="H73" si="5">IF(G73="","!入力してください","")</f>
        <v>!入力してください</v>
      </c>
      <c r="I73" s="88"/>
      <c r="J73" s="88"/>
      <c r="K73" s="88"/>
      <c r="L73" s="68"/>
      <c r="M73" s="68"/>
      <c r="N73" s="68"/>
      <c r="O73" s="68"/>
      <c r="P73" s="68"/>
      <c r="Q73" s="68"/>
      <c r="R73" s="68"/>
    </row>
    <row r="74" spans="1:18" s="95" customFormat="1" ht="19.5" customHeight="1">
      <c r="A74" s="53"/>
      <c r="B74" s="207"/>
      <c r="C74" s="220"/>
      <c r="D74" s="221"/>
      <c r="E74" s="210"/>
      <c r="F74" s="94" t="s">
        <v>275</v>
      </c>
      <c r="G74" s="77"/>
      <c r="H74" s="73" t="str">
        <f>IF(AND(G67&lt;&gt;"",G74&lt;&gt;""),"",IF(G67="1階","入力不要",IF(G67="2階","!入力してください","")))</f>
        <v/>
      </c>
      <c r="I74" s="88"/>
      <c r="J74" s="88"/>
      <c r="K74" s="88"/>
      <c r="L74" s="68"/>
      <c r="M74" s="68"/>
      <c r="N74" s="68"/>
      <c r="O74" s="68"/>
      <c r="P74" s="68"/>
      <c r="Q74" s="68"/>
      <c r="R74" s="68"/>
    </row>
    <row r="75" spans="1:18" s="95" customFormat="1" ht="19.5" customHeight="1">
      <c r="A75" s="53"/>
      <c r="B75" s="207"/>
      <c r="C75" s="222"/>
      <c r="D75" s="223"/>
      <c r="E75" s="211"/>
      <c r="F75" s="94" t="s">
        <v>276</v>
      </c>
      <c r="G75" s="77"/>
      <c r="H75" s="73" t="str">
        <f>IF(AND(G67&lt;&gt;"",G75&lt;&gt;""),"",IF(G67="1階","入力不要",IF(G67="2階","!入力してください","")))</f>
        <v/>
      </c>
      <c r="I75" s="88"/>
      <c r="J75" s="88"/>
      <c r="K75" s="88"/>
      <c r="L75" s="68"/>
      <c r="M75" s="68"/>
      <c r="N75" s="68"/>
      <c r="O75" s="68"/>
      <c r="P75" s="68"/>
      <c r="Q75" s="68"/>
      <c r="R75" s="68"/>
    </row>
    <row r="76" spans="1:18" s="95" customFormat="1" ht="19.5" customHeight="1">
      <c r="A76" s="53"/>
      <c r="B76" s="207"/>
      <c r="C76" s="212" t="s">
        <v>277</v>
      </c>
      <c r="D76" s="213"/>
      <c r="E76" s="209" t="s">
        <v>279</v>
      </c>
      <c r="F76" s="94" t="s">
        <v>155</v>
      </c>
      <c r="G76" s="77"/>
      <c r="H76" s="73" t="str">
        <f>IF(G76="","!入力してください","")</f>
        <v>!入力してください</v>
      </c>
      <c r="I76" s="88"/>
      <c r="J76" s="88"/>
      <c r="K76" s="88"/>
      <c r="L76" s="68"/>
      <c r="M76" s="68"/>
      <c r="N76" s="68"/>
      <c r="O76" s="68"/>
      <c r="P76" s="68"/>
      <c r="Q76" s="68"/>
      <c r="R76" s="68"/>
    </row>
    <row r="77" spans="1:18" s="95" customFormat="1" ht="19.5" customHeight="1">
      <c r="A77" s="53"/>
      <c r="B77" s="207"/>
      <c r="C77" s="214"/>
      <c r="D77" s="215"/>
      <c r="E77" s="210"/>
      <c r="F77" s="94" t="s">
        <v>221</v>
      </c>
      <c r="G77" s="63"/>
      <c r="H77" s="73" t="str">
        <f t="shared" ref="H77" si="6">IF(G77="","!入力してください","")</f>
        <v>!入力してください</v>
      </c>
      <c r="I77" s="88"/>
      <c r="J77" s="88"/>
      <c r="K77" s="88"/>
      <c r="L77" s="68"/>
      <c r="M77" s="68"/>
      <c r="N77" s="68"/>
      <c r="O77" s="68"/>
      <c r="P77" s="68"/>
      <c r="Q77" s="68"/>
      <c r="R77" s="68"/>
    </row>
    <row r="78" spans="1:18" s="95" customFormat="1" ht="19.5" customHeight="1">
      <c r="A78" s="53"/>
      <c r="B78" s="207"/>
      <c r="C78" s="214"/>
      <c r="D78" s="215"/>
      <c r="E78" s="211"/>
      <c r="F78" s="94" t="s">
        <v>278</v>
      </c>
      <c r="G78" s="77"/>
      <c r="H78" s="73" t="str">
        <f t="shared" ref="H78" si="7">IF(G78="","!入力してください","")</f>
        <v>!入力してください</v>
      </c>
      <c r="I78" s="88"/>
      <c r="J78" s="88"/>
      <c r="K78" s="88"/>
      <c r="L78" s="68"/>
      <c r="M78" s="68"/>
      <c r="N78" s="68"/>
      <c r="O78" s="68"/>
      <c r="P78" s="68"/>
      <c r="Q78" s="68"/>
      <c r="R78" s="68"/>
    </row>
    <row r="79" spans="1:18" s="95" customFormat="1" ht="19.5" customHeight="1">
      <c r="A79" s="53"/>
      <c r="B79" s="207"/>
      <c r="C79" s="214"/>
      <c r="D79" s="215"/>
      <c r="E79" s="209" t="s">
        <v>284</v>
      </c>
      <c r="F79" s="94" t="s">
        <v>280</v>
      </c>
      <c r="G79" s="77"/>
      <c r="H79" s="73" t="str">
        <f>IF(G79="","!入力してください","")</f>
        <v>!入力してください</v>
      </c>
      <c r="I79" s="88"/>
      <c r="J79" s="88"/>
      <c r="K79" s="88"/>
      <c r="L79" s="68"/>
      <c r="M79" s="68"/>
      <c r="N79" s="68"/>
      <c r="O79" s="68"/>
      <c r="P79" s="68"/>
      <c r="Q79" s="68"/>
      <c r="R79" s="68"/>
    </row>
    <row r="80" spans="1:18" s="95" customFormat="1" ht="19.5" customHeight="1">
      <c r="A80" s="53"/>
      <c r="B80" s="207"/>
      <c r="C80" s="214"/>
      <c r="D80" s="215"/>
      <c r="E80" s="210"/>
      <c r="F80" s="94" t="s">
        <v>281</v>
      </c>
      <c r="G80" s="77"/>
      <c r="H80" s="73" t="str">
        <f t="shared" ref="H80:H81" si="8">IF(G80="","!入力してください","")</f>
        <v>!入力してください</v>
      </c>
      <c r="I80" s="88"/>
      <c r="J80" s="88"/>
      <c r="K80" s="88"/>
      <c r="L80" s="68"/>
      <c r="M80" s="68"/>
      <c r="N80" s="68"/>
      <c r="O80" s="68"/>
      <c r="P80" s="68"/>
      <c r="Q80" s="68"/>
      <c r="R80" s="68"/>
    </row>
    <row r="81" spans="1:18" s="95" customFormat="1" ht="19.5" customHeight="1">
      <c r="A81" s="53"/>
      <c r="B81" s="207"/>
      <c r="C81" s="214"/>
      <c r="D81" s="215"/>
      <c r="E81" s="210"/>
      <c r="F81" s="94" t="s">
        <v>278</v>
      </c>
      <c r="G81" s="77"/>
      <c r="H81" s="73" t="str">
        <f t="shared" si="8"/>
        <v>!入力してください</v>
      </c>
      <c r="I81" s="88"/>
      <c r="J81" s="88"/>
      <c r="K81" s="88"/>
      <c r="L81" s="68"/>
      <c r="M81" s="68"/>
      <c r="N81" s="68"/>
      <c r="O81" s="68"/>
      <c r="P81" s="68"/>
      <c r="Q81" s="68"/>
      <c r="R81" s="68"/>
    </row>
    <row r="82" spans="1:18" s="95" customFormat="1" ht="19.5" customHeight="1">
      <c r="A82" s="53"/>
      <c r="B82" s="207"/>
      <c r="C82" s="214"/>
      <c r="D82" s="215"/>
      <c r="E82" s="210"/>
      <c r="F82" s="94" t="s">
        <v>282</v>
      </c>
      <c r="G82" s="77"/>
      <c r="H82" s="73" t="str">
        <f t="shared" ref="H82" si="9">IF(G82="","!入力してください","")</f>
        <v>!入力してください</v>
      </c>
      <c r="I82" s="88"/>
      <c r="J82" s="88"/>
      <c r="K82" s="88"/>
      <c r="L82" s="68"/>
      <c r="M82" s="68"/>
      <c r="N82" s="68"/>
      <c r="O82" s="68"/>
      <c r="P82" s="68"/>
      <c r="Q82" s="68"/>
      <c r="R82" s="68"/>
    </row>
    <row r="83" spans="1:18" s="95" customFormat="1" ht="19.5" customHeight="1">
      <c r="A83" s="53"/>
      <c r="B83" s="207"/>
      <c r="C83" s="216"/>
      <c r="D83" s="217"/>
      <c r="E83" s="211"/>
      <c r="F83" s="94" t="s">
        <v>283</v>
      </c>
      <c r="G83" s="77"/>
      <c r="H83" s="73" t="str">
        <f t="shared" ref="H83" si="10">IF(G83="","!入力してください","")</f>
        <v>!入力してください</v>
      </c>
      <c r="I83" s="88"/>
      <c r="J83" s="88"/>
      <c r="K83" s="88"/>
      <c r="L83" s="68"/>
      <c r="M83" s="68"/>
      <c r="N83" s="68"/>
      <c r="O83" s="68"/>
      <c r="P83" s="68"/>
      <c r="Q83" s="68"/>
      <c r="R83" s="68"/>
    </row>
    <row r="84" spans="1:18" s="122" customFormat="1" ht="19.5" customHeight="1">
      <c r="A84" s="53"/>
      <c r="B84" s="207"/>
      <c r="C84" s="212" t="s">
        <v>230</v>
      </c>
      <c r="D84" s="224"/>
      <c r="E84" s="224"/>
      <c r="F84" s="213"/>
      <c r="G84" s="229"/>
      <c r="H84" s="232" t="str">
        <f>IF(G84="","!入力してください","")</f>
        <v>!入力してください</v>
      </c>
      <c r="I84" s="90" t="s">
        <v>288</v>
      </c>
      <c r="J84" s="88"/>
      <c r="K84" s="88"/>
      <c r="L84" s="68"/>
      <c r="M84" s="68"/>
      <c r="N84" s="68"/>
      <c r="O84" s="68"/>
      <c r="P84" s="68"/>
      <c r="Q84" s="68"/>
      <c r="R84" s="68"/>
    </row>
    <row r="85" spans="1:18" s="122" customFormat="1" ht="19.5" customHeight="1">
      <c r="A85" s="53"/>
      <c r="B85" s="207"/>
      <c r="C85" s="214"/>
      <c r="D85" s="225"/>
      <c r="E85" s="225"/>
      <c r="F85" s="215"/>
      <c r="G85" s="230"/>
      <c r="H85" s="233"/>
      <c r="I85" s="90" t="s">
        <v>289</v>
      </c>
      <c r="J85" s="88"/>
      <c r="K85" s="88"/>
      <c r="L85" s="68"/>
      <c r="M85" s="68"/>
      <c r="N85" s="68"/>
      <c r="O85" s="68"/>
      <c r="P85" s="68"/>
      <c r="Q85" s="68"/>
      <c r="R85" s="68"/>
    </row>
    <row r="86" spans="1:18" s="70" customFormat="1" ht="19.5" customHeight="1" thickBot="1">
      <c r="A86" s="53"/>
      <c r="B86" s="208"/>
      <c r="C86" s="226"/>
      <c r="D86" s="227"/>
      <c r="E86" s="227"/>
      <c r="F86" s="228"/>
      <c r="G86" s="231"/>
      <c r="H86" s="234"/>
      <c r="I86" s="90"/>
      <c r="J86" s="88"/>
      <c r="K86" s="88"/>
      <c r="L86" s="68"/>
      <c r="M86" s="68"/>
      <c r="N86" s="68"/>
      <c r="O86" s="68"/>
      <c r="P86" s="68"/>
      <c r="Q86" s="68"/>
      <c r="R86" s="68"/>
    </row>
    <row r="87" spans="1:18" ht="19.5" customHeight="1" thickTop="1">
      <c r="A87" s="53"/>
      <c r="B87" s="53"/>
      <c r="C87" s="53"/>
      <c r="D87" s="53"/>
      <c r="E87" s="61"/>
      <c r="F87" s="61"/>
      <c r="G87" s="61"/>
      <c r="H87" s="62"/>
    </row>
    <row r="88" spans="1:18" ht="19.5" customHeight="1">
      <c r="A88" s="53"/>
      <c r="B88" s="53"/>
      <c r="C88" s="53"/>
      <c r="D88" s="53"/>
      <c r="E88" s="61"/>
      <c r="F88" s="61"/>
      <c r="G88" s="61"/>
      <c r="H88" s="62"/>
    </row>
    <row r="89" spans="1:18" ht="19.5" customHeight="1">
      <c r="A89" s="129"/>
      <c r="B89" s="256" t="s">
        <v>292</v>
      </c>
      <c r="C89" s="256"/>
      <c r="D89" s="256"/>
      <c r="E89" s="256"/>
      <c r="F89" s="256"/>
      <c r="G89" s="256"/>
      <c r="H89" s="256"/>
    </row>
    <row r="90" spans="1:18" ht="19.5" customHeight="1" thickBot="1">
      <c r="A90" s="129"/>
      <c r="B90" s="256"/>
      <c r="C90" s="256"/>
      <c r="D90" s="256"/>
      <c r="E90" s="256"/>
      <c r="F90" s="256"/>
      <c r="G90" s="256"/>
      <c r="H90" s="256"/>
    </row>
    <row r="91" spans="1:18" ht="19.5" customHeight="1" thickTop="1">
      <c r="A91" s="129"/>
      <c r="B91" s="242" t="s">
        <v>183</v>
      </c>
      <c r="C91" s="243"/>
      <c r="D91" s="243"/>
      <c r="E91" s="243"/>
      <c r="F91" s="243"/>
      <c r="G91" s="243"/>
      <c r="H91" s="244"/>
      <c r="I91" s="90" t="s">
        <v>299</v>
      </c>
    </row>
    <row r="92" spans="1:18" ht="19.5" customHeight="1">
      <c r="A92" s="129"/>
      <c r="B92" s="257"/>
      <c r="C92" s="238" t="s">
        <v>184</v>
      </c>
      <c r="D92" s="240" t="s">
        <v>185</v>
      </c>
      <c r="E92" s="240"/>
      <c r="F92" s="240"/>
      <c r="G92" s="64"/>
      <c r="H92" s="65" t="str">
        <f t="shared" ref="H92:H98" si="11">IF(G92="","!入力してください","")</f>
        <v>!入力してください</v>
      </c>
      <c r="I92" s="90" t="s">
        <v>290</v>
      </c>
    </row>
    <row r="93" spans="1:18" ht="19.5" customHeight="1">
      <c r="A93" s="129"/>
      <c r="B93" s="258"/>
      <c r="C93" s="238"/>
      <c r="D93" s="240" t="s">
        <v>173</v>
      </c>
      <c r="E93" s="240"/>
      <c r="F93" s="240"/>
      <c r="G93" s="64"/>
      <c r="H93" s="65" t="str">
        <f t="shared" si="11"/>
        <v>!入力してください</v>
      </c>
    </row>
    <row r="94" spans="1:18" ht="19.5" customHeight="1">
      <c r="A94" s="129"/>
      <c r="B94" s="258"/>
      <c r="C94" s="238"/>
      <c r="D94" s="240" t="s">
        <v>117</v>
      </c>
      <c r="E94" s="240"/>
      <c r="F94" s="240"/>
      <c r="G94" s="64"/>
      <c r="H94" s="65" t="str">
        <f t="shared" si="11"/>
        <v>!入力してください</v>
      </c>
    </row>
    <row r="95" spans="1:18" ht="19.5" customHeight="1">
      <c r="A95" s="129"/>
      <c r="B95" s="258"/>
      <c r="C95" s="240" t="s">
        <v>186</v>
      </c>
      <c r="D95" s="240"/>
      <c r="E95" s="240"/>
      <c r="F95" s="240"/>
      <c r="G95" s="64"/>
      <c r="H95" s="65" t="str">
        <f t="shared" si="11"/>
        <v>!入力してください</v>
      </c>
      <c r="I95" s="90" t="s">
        <v>343</v>
      </c>
    </row>
    <row r="96" spans="1:18" ht="19.5" customHeight="1">
      <c r="A96" s="129"/>
      <c r="B96" s="258"/>
      <c r="C96" s="238" t="s">
        <v>187</v>
      </c>
      <c r="D96" s="240" t="s">
        <v>185</v>
      </c>
      <c r="E96" s="240"/>
      <c r="F96" s="240"/>
      <c r="G96" s="64"/>
      <c r="H96" s="65" t="str">
        <f t="shared" si="11"/>
        <v>!入力してください</v>
      </c>
      <c r="I96" s="90"/>
    </row>
    <row r="97" spans="1:8" ht="19.5" customHeight="1">
      <c r="A97" s="129"/>
      <c r="B97" s="258"/>
      <c r="C97" s="238"/>
      <c r="D97" s="240" t="s">
        <v>173</v>
      </c>
      <c r="E97" s="240"/>
      <c r="F97" s="240"/>
      <c r="G97" s="64"/>
      <c r="H97" s="65" t="str">
        <f t="shared" si="11"/>
        <v>!入力してください</v>
      </c>
    </row>
    <row r="98" spans="1:8" ht="19.5" customHeight="1" thickBot="1">
      <c r="A98" s="129"/>
      <c r="B98" s="259"/>
      <c r="C98" s="239"/>
      <c r="D98" s="241" t="s">
        <v>117</v>
      </c>
      <c r="E98" s="241"/>
      <c r="F98" s="241"/>
      <c r="G98" s="66"/>
      <c r="H98" s="67" t="str">
        <f t="shared" si="11"/>
        <v>!入力してください</v>
      </c>
    </row>
    <row r="99" spans="1:8" ht="19.5" customHeight="1" thickTop="1">
      <c r="A99" s="129"/>
      <c r="B99" s="130"/>
      <c r="C99" s="130"/>
      <c r="D99" s="130"/>
      <c r="E99" s="130"/>
      <c r="F99" s="130"/>
      <c r="G99" s="130"/>
      <c r="H99" s="131"/>
    </row>
    <row r="100" spans="1:8" ht="19.5" customHeight="1" thickBot="1">
      <c r="A100" s="129"/>
      <c r="B100" s="129"/>
      <c r="C100" s="129"/>
      <c r="D100" s="129"/>
      <c r="E100" s="132"/>
      <c r="F100" s="132"/>
      <c r="G100" s="132"/>
      <c r="H100" s="133"/>
    </row>
    <row r="101" spans="1:8" ht="19.5" customHeight="1" thickTop="1">
      <c r="A101" s="129"/>
      <c r="B101" s="242" t="s">
        <v>188</v>
      </c>
      <c r="C101" s="243"/>
      <c r="D101" s="243"/>
      <c r="E101" s="243"/>
      <c r="F101" s="243"/>
      <c r="G101" s="243"/>
      <c r="H101" s="244"/>
    </row>
    <row r="102" spans="1:8" ht="19.5" customHeight="1">
      <c r="A102" s="129"/>
      <c r="B102" s="245"/>
      <c r="C102" s="240" t="s">
        <v>189</v>
      </c>
      <c r="D102" s="240"/>
      <c r="E102" s="240"/>
      <c r="F102" s="240"/>
      <c r="G102" s="64"/>
      <c r="H102" s="65" t="str">
        <f t="shared" ref="H102:H105" si="12">IF(G102="","!入力してください","")</f>
        <v>!入力してください</v>
      </c>
    </row>
    <row r="103" spans="1:8" ht="19.5" customHeight="1">
      <c r="A103" s="129"/>
      <c r="B103" s="246"/>
      <c r="C103" s="248" t="s">
        <v>58</v>
      </c>
      <c r="D103" s="249"/>
      <c r="E103" s="249"/>
      <c r="F103" s="250"/>
      <c r="G103" s="141"/>
      <c r="H103" s="65" t="str">
        <f t="shared" si="12"/>
        <v>!入力してください</v>
      </c>
    </row>
    <row r="104" spans="1:8" ht="19.5" customHeight="1">
      <c r="A104" s="129"/>
      <c r="B104" s="246"/>
      <c r="C104" s="248" t="s">
        <v>154</v>
      </c>
      <c r="D104" s="249"/>
      <c r="E104" s="249"/>
      <c r="F104" s="250"/>
      <c r="G104" s="142"/>
      <c r="H104" s="65" t="str">
        <f t="shared" si="12"/>
        <v>!入力してください</v>
      </c>
    </row>
    <row r="105" spans="1:8" ht="19.5" customHeight="1">
      <c r="A105" s="129"/>
      <c r="B105" s="246"/>
      <c r="C105" s="251" t="s">
        <v>7</v>
      </c>
      <c r="D105" s="252"/>
      <c r="E105" s="252"/>
      <c r="F105" s="252"/>
      <c r="G105" s="142"/>
      <c r="H105" s="65" t="str">
        <f t="shared" si="12"/>
        <v>!入力してください</v>
      </c>
    </row>
    <row r="106" spans="1:8" ht="19.5" customHeight="1" thickBot="1">
      <c r="A106" s="129"/>
      <c r="B106" s="247"/>
      <c r="C106" s="253" t="s">
        <v>59</v>
      </c>
      <c r="D106" s="254"/>
      <c r="E106" s="254"/>
      <c r="F106" s="254"/>
      <c r="G106" s="144"/>
      <c r="H106" s="67" t="str">
        <f>IF(G106="","!入力してください","")</f>
        <v>!入力してください</v>
      </c>
    </row>
    <row r="107" spans="1:8" ht="19.5" customHeight="1" thickTop="1">
      <c r="A107" s="129"/>
      <c r="B107" s="129"/>
      <c r="C107" s="129"/>
      <c r="D107" s="129"/>
      <c r="E107" s="132"/>
      <c r="F107" s="132"/>
      <c r="G107" s="132"/>
      <c r="H107" s="133"/>
    </row>
    <row r="108" spans="1:8" ht="19.5" customHeight="1">
      <c r="A108" s="129"/>
      <c r="B108" s="129"/>
      <c r="C108" s="129"/>
      <c r="D108" s="129"/>
      <c r="E108" s="132"/>
      <c r="F108" s="132"/>
      <c r="G108" s="132"/>
      <c r="H108" s="133"/>
    </row>
    <row r="109" spans="1:8" ht="19.5" customHeight="1">
      <c r="A109" s="125"/>
      <c r="B109" s="255" t="s">
        <v>293</v>
      </c>
      <c r="C109" s="255"/>
      <c r="D109" s="255"/>
      <c r="E109" s="255"/>
      <c r="F109" s="255"/>
      <c r="G109" s="255"/>
      <c r="H109" s="255"/>
    </row>
    <row r="110" spans="1:8" ht="19.5" customHeight="1" thickBot="1">
      <c r="A110" s="125"/>
      <c r="B110" s="255"/>
      <c r="C110" s="255"/>
      <c r="D110" s="255"/>
      <c r="E110" s="255"/>
      <c r="F110" s="255"/>
      <c r="G110" s="255"/>
      <c r="H110" s="255"/>
    </row>
    <row r="111" spans="1:8" ht="19.5" customHeight="1" thickTop="1">
      <c r="A111" s="125"/>
      <c r="B111" s="242" t="s">
        <v>190</v>
      </c>
      <c r="C111" s="243"/>
      <c r="D111" s="243"/>
      <c r="E111" s="243"/>
      <c r="F111" s="243"/>
      <c r="G111" s="243"/>
      <c r="H111" s="244"/>
    </row>
    <row r="112" spans="1:8" ht="19.5" customHeight="1">
      <c r="A112" s="125"/>
      <c r="B112" s="235"/>
      <c r="C112" s="238" t="s">
        <v>191</v>
      </c>
      <c r="D112" s="240" t="s">
        <v>185</v>
      </c>
      <c r="E112" s="240"/>
      <c r="F112" s="240"/>
      <c r="G112" s="64"/>
      <c r="H112" s="65" t="str">
        <f>IF(G112="","!入力してください","")</f>
        <v>!入力してください</v>
      </c>
    </row>
    <row r="113" spans="1:18" ht="19.5" customHeight="1">
      <c r="A113" s="125"/>
      <c r="B113" s="236"/>
      <c r="C113" s="238"/>
      <c r="D113" s="240" t="s">
        <v>173</v>
      </c>
      <c r="E113" s="240"/>
      <c r="F113" s="240"/>
      <c r="G113" s="64"/>
      <c r="H113" s="65" t="str">
        <f>IF(G113="","!入力してください","")</f>
        <v>!入力してください</v>
      </c>
    </row>
    <row r="114" spans="1:18" ht="19.5" customHeight="1" thickBot="1">
      <c r="A114" s="125"/>
      <c r="B114" s="237"/>
      <c r="C114" s="239"/>
      <c r="D114" s="241" t="s">
        <v>117</v>
      </c>
      <c r="E114" s="241"/>
      <c r="F114" s="241"/>
      <c r="G114" s="66"/>
      <c r="H114" s="67" t="str">
        <f>IF(G114="","!入力してください","")</f>
        <v>!入力してください</v>
      </c>
    </row>
    <row r="115" spans="1:18" ht="19.5" customHeight="1" thickTop="1">
      <c r="A115" s="125"/>
      <c r="B115" s="136"/>
      <c r="C115" s="137"/>
      <c r="D115" s="138"/>
      <c r="E115" s="138"/>
      <c r="F115" s="138"/>
      <c r="G115" s="139"/>
      <c r="H115" s="140"/>
    </row>
    <row r="116" spans="1:18" ht="19.5" customHeight="1" thickBot="1">
      <c r="A116" s="125"/>
      <c r="B116" s="125"/>
      <c r="C116" s="125"/>
      <c r="D116" s="125"/>
      <c r="E116" s="134"/>
      <c r="F116" s="134"/>
      <c r="G116" s="134"/>
      <c r="H116" s="135"/>
    </row>
    <row r="117" spans="1:18" ht="19.5" customHeight="1" thickTop="1">
      <c r="A117" s="125"/>
      <c r="B117" s="242" t="s">
        <v>291</v>
      </c>
      <c r="C117" s="243"/>
      <c r="D117" s="243"/>
      <c r="E117" s="243"/>
      <c r="F117" s="243"/>
      <c r="G117" s="243"/>
      <c r="H117" s="244"/>
    </row>
    <row r="118" spans="1:18" ht="19.5" customHeight="1">
      <c r="A118" s="125"/>
      <c r="B118" s="235"/>
      <c r="C118" s="238" t="s">
        <v>192</v>
      </c>
      <c r="D118" s="240" t="s">
        <v>185</v>
      </c>
      <c r="E118" s="240"/>
      <c r="F118" s="240"/>
      <c r="G118" s="64"/>
      <c r="H118" s="65" t="str">
        <f>IF(G118="","!入力してください","")</f>
        <v>!入力してください</v>
      </c>
    </row>
    <row r="119" spans="1:18" ht="19.5" customHeight="1">
      <c r="A119" s="125"/>
      <c r="B119" s="236"/>
      <c r="C119" s="238"/>
      <c r="D119" s="240" t="s">
        <v>173</v>
      </c>
      <c r="E119" s="240"/>
      <c r="F119" s="240"/>
      <c r="G119" s="64"/>
      <c r="H119" s="65" t="str">
        <f>IF(G119="","!入力してください","")</f>
        <v>!入力してください</v>
      </c>
    </row>
    <row r="120" spans="1:18" ht="19.5" customHeight="1" thickBot="1">
      <c r="A120" s="125"/>
      <c r="B120" s="237"/>
      <c r="C120" s="239"/>
      <c r="D120" s="241" t="s">
        <v>117</v>
      </c>
      <c r="E120" s="241"/>
      <c r="F120" s="241"/>
      <c r="G120" s="66"/>
      <c r="H120" s="67" t="str">
        <f>IF(G120="","!入力してください","")</f>
        <v>!入力してください</v>
      </c>
    </row>
    <row r="121" spans="1:18" s="126" customFormat="1" ht="19.5" customHeight="1" thickTop="1">
      <c r="A121" s="125"/>
      <c r="B121" s="147"/>
      <c r="C121" s="148"/>
      <c r="D121" s="136"/>
      <c r="E121" s="136"/>
      <c r="F121" s="136"/>
      <c r="G121" s="149"/>
      <c r="H121" s="140"/>
      <c r="I121" s="88"/>
      <c r="J121" s="88"/>
      <c r="K121" s="88"/>
      <c r="L121" s="68"/>
      <c r="M121" s="68"/>
      <c r="N121" s="68"/>
      <c r="O121" s="68"/>
      <c r="P121" s="68"/>
      <c r="Q121" s="68"/>
      <c r="R121" s="68"/>
    </row>
    <row r="122" spans="1:18" ht="19.5" customHeight="1" thickBot="1">
      <c r="A122" s="125"/>
      <c r="B122" s="125"/>
      <c r="C122" s="125"/>
      <c r="D122" s="125"/>
      <c r="E122" s="134"/>
      <c r="F122" s="134"/>
      <c r="G122" s="134"/>
      <c r="H122" s="135"/>
    </row>
    <row r="123" spans="1:18" s="126" customFormat="1" ht="19.5" customHeight="1" thickTop="1">
      <c r="A123" s="125"/>
      <c r="B123" s="197" t="s">
        <v>298</v>
      </c>
      <c r="C123" s="198"/>
      <c r="D123" s="198"/>
      <c r="E123" s="198"/>
      <c r="F123" s="198"/>
      <c r="G123" s="198"/>
      <c r="H123" s="199"/>
      <c r="I123" s="87"/>
      <c r="J123" s="88"/>
      <c r="K123" s="88"/>
      <c r="L123" s="68"/>
      <c r="M123" s="68"/>
      <c r="N123" s="68"/>
      <c r="O123" s="68"/>
      <c r="P123" s="68"/>
      <c r="Q123" s="68"/>
      <c r="R123" s="68"/>
    </row>
    <row r="124" spans="1:18" s="126" customFormat="1" ht="19.5" customHeight="1">
      <c r="A124" s="125"/>
      <c r="B124" s="207"/>
      <c r="C124" s="218" t="s">
        <v>285</v>
      </c>
      <c r="D124" s="219"/>
      <c r="E124" s="123"/>
      <c r="F124" s="124" t="s">
        <v>164</v>
      </c>
      <c r="G124" s="63"/>
      <c r="H124" s="73" t="str">
        <f t="shared" ref="H124" si="13">IF(G124="","!入力してください","")</f>
        <v>!入力してください</v>
      </c>
      <c r="I124" s="88"/>
      <c r="J124" s="88"/>
      <c r="K124" s="88"/>
      <c r="L124" s="68"/>
      <c r="M124" s="68"/>
      <c r="N124" s="68"/>
      <c r="O124" s="68"/>
      <c r="P124" s="68"/>
      <c r="Q124" s="68"/>
      <c r="R124" s="68"/>
    </row>
    <row r="125" spans="1:18" s="126" customFormat="1" ht="19.5" customHeight="1">
      <c r="A125" s="125"/>
      <c r="B125" s="207"/>
      <c r="C125" s="220"/>
      <c r="D125" s="221"/>
      <c r="E125" s="209" t="s">
        <v>287</v>
      </c>
      <c r="F125" s="124" t="s">
        <v>272</v>
      </c>
      <c r="G125" s="77"/>
      <c r="H125" s="73" t="str">
        <f>IF(G125="","!入力してください","")</f>
        <v>!入力してください</v>
      </c>
      <c r="I125" s="88"/>
      <c r="J125" s="88"/>
      <c r="K125" s="88"/>
      <c r="L125" s="68"/>
      <c r="M125" s="68"/>
      <c r="N125" s="68"/>
      <c r="O125" s="68"/>
      <c r="P125" s="68"/>
      <c r="Q125" s="68"/>
      <c r="R125" s="68"/>
    </row>
    <row r="126" spans="1:18" s="126" customFormat="1" ht="19.5" customHeight="1">
      <c r="A126" s="125"/>
      <c r="B126" s="207"/>
      <c r="C126" s="220"/>
      <c r="D126" s="221"/>
      <c r="E126" s="210"/>
      <c r="F126" s="124" t="s">
        <v>273</v>
      </c>
      <c r="G126" s="77"/>
      <c r="H126" s="73" t="str">
        <f t="shared" ref="H126" si="14">IF(G126="","!入力してください","")</f>
        <v>!入力してください</v>
      </c>
      <c r="I126" s="88"/>
      <c r="J126" s="88"/>
      <c r="K126" s="88"/>
      <c r="L126" s="68"/>
      <c r="M126" s="68"/>
      <c r="N126" s="68"/>
      <c r="O126" s="68"/>
      <c r="P126" s="68"/>
      <c r="Q126" s="68"/>
      <c r="R126" s="68"/>
    </row>
    <row r="127" spans="1:18" s="126" customFormat="1" ht="19.5" customHeight="1">
      <c r="A127" s="125"/>
      <c r="B127" s="207"/>
      <c r="C127" s="220"/>
      <c r="D127" s="221"/>
      <c r="E127" s="210"/>
      <c r="F127" s="124" t="s">
        <v>275</v>
      </c>
      <c r="G127" s="77"/>
      <c r="H127" s="73" t="str">
        <f>IF(AND(G124&lt;&gt;"",G127&lt;&gt;""),"",IF(G124="1階","入力不要",IF(G124="2階","!入力してください","")))</f>
        <v/>
      </c>
      <c r="I127" s="88"/>
      <c r="J127" s="88"/>
      <c r="K127" s="88"/>
      <c r="L127" s="68"/>
      <c r="M127" s="68"/>
      <c r="N127" s="68"/>
      <c r="O127" s="68"/>
      <c r="P127" s="68"/>
      <c r="Q127" s="68"/>
      <c r="R127" s="68"/>
    </row>
    <row r="128" spans="1:18" s="126" customFormat="1" ht="19.5" customHeight="1">
      <c r="A128" s="125"/>
      <c r="B128" s="207"/>
      <c r="C128" s="222"/>
      <c r="D128" s="223"/>
      <c r="E128" s="211"/>
      <c r="F128" s="124" t="s">
        <v>276</v>
      </c>
      <c r="G128" s="77"/>
      <c r="H128" s="73" t="str">
        <f>IF(AND(G124&lt;&gt;"",G128&lt;&gt;""),"",IF(G124="1階","入力不要",IF(G124="2階","!入力してください","")))</f>
        <v/>
      </c>
      <c r="I128" s="88"/>
      <c r="J128" s="88"/>
      <c r="K128" s="88"/>
      <c r="L128" s="68"/>
      <c r="M128" s="68"/>
      <c r="N128" s="68"/>
      <c r="O128" s="68"/>
      <c r="P128" s="68"/>
      <c r="Q128" s="68"/>
      <c r="R128" s="68"/>
    </row>
    <row r="129" spans="1:18" s="126" customFormat="1" ht="19.5" customHeight="1">
      <c r="A129" s="125"/>
      <c r="B129" s="207"/>
      <c r="C129" s="212" t="s">
        <v>230</v>
      </c>
      <c r="D129" s="224"/>
      <c r="E129" s="224"/>
      <c r="F129" s="213"/>
      <c r="G129" s="229"/>
      <c r="H129" s="232" t="str">
        <f>IF(G129="","!入力してください","")</f>
        <v>!入力してください</v>
      </c>
      <c r="I129" s="90" t="s">
        <v>288</v>
      </c>
      <c r="J129" s="88"/>
      <c r="K129" s="88"/>
      <c r="L129" s="68"/>
      <c r="M129" s="68"/>
      <c r="N129" s="68"/>
      <c r="O129" s="68"/>
      <c r="P129" s="68"/>
      <c r="Q129" s="68"/>
      <c r="R129" s="68"/>
    </row>
    <row r="130" spans="1:18" s="126" customFormat="1" ht="19.5" customHeight="1">
      <c r="A130" s="125"/>
      <c r="B130" s="207"/>
      <c r="C130" s="214"/>
      <c r="D130" s="225"/>
      <c r="E130" s="225"/>
      <c r="F130" s="215"/>
      <c r="G130" s="230"/>
      <c r="H130" s="233"/>
      <c r="I130" s="90" t="s">
        <v>289</v>
      </c>
      <c r="J130" s="88"/>
      <c r="K130" s="88"/>
      <c r="L130" s="68"/>
      <c r="M130" s="68"/>
      <c r="N130" s="68"/>
      <c r="O130" s="68"/>
      <c r="P130" s="68"/>
      <c r="Q130" s="68"/>
      <c r="R130" s="68"/>
    </row>
    <row r="131" spans="1:18" s="126" customFormat="1" ht="19.5" customHeight="1" thickBot="1">
      <c r="A131" s="125"/>
      <c r="B131" s="208"/>
      <c r="C131" s="226"/>
      <c r="D131" s="227"/>
      <c r="E131" s="227"/>
      <c r="F131" s="228"/>
      <c r="G131" s="231"/>
      <c r="H131" s="234"/>
      <c r="I131" s="90"/>
      <c r="J131" s="88"/>
      <c r="K131" s="88"/>
      <c r="L131" s="68"/>
      <c r="M131" s="68"/>
      <c r="N131" s="68"/>
      <c r="O131" s="68"/>
      <c r="P131" s="68"/>
      <c r="Q131" s="68"/>
      <c r="R131" s="68"/>
    </row>
    <row r="132" spans="1:18" ht="19.5" customHeight="1" thickTop="1">
      <c r="A132" s="50"/>
      <c r="B132" s="50"/>
      <c r="C132" s="297"/>
      <c r="D132" s="298"/>
      <c r="E132" s="298"/>
      <c r="F132" s="298"/>
      <c r="G132" s="298"/>
      <c r="H132" s="298"/>
    </row>
    <row r="133" spans="1:18" ht="19.5" customHeight="1" thickBot="1">
      <c r="A133" s="50"/>
      <c r="B133" s="50"/>
      <c r="C133" s="299"/>
      <c r="D133" s="299"/>
      <c r="E133" s="299"/>
      <c r="F133" s="299"/>
      <c r="G133" s="299"/>
      <c r="H133" s="299"/>
    </row>
    <row r="134" spans="1:18" s="126" customFormat="1" ht="19.5" customHeight="1" thickTop="1">
      <c r="A134" s="125"/>
      <c r="B134" s="242" t="s">
        <v>310</v>
      </c>
      <c r="C134" s="243"/>
      <c r="D134" s="243"/>
      <c r="E134" s="243"/>
      <c r="F134" s="243"/>
      <c r="G134" s="243"/>
      <c r="H134" s="244"/>
      <c r="I134" s="90" t="s">
        <v>331</v>
      </c>
      <c r="J134" s="88"/>
      <c r="K134" s="88"/>
      <c r="L134" s="68"/>
      <c r="M134" s="68"/>
      <c r="N134" s="68"/>
      <c r="O134" s="68"/>
      <c r="P134" s="68"/>
      <c r="Q134" s="68"/>
      <c r="R134" s="68"/>
    </row>
    <row r="135" spans="1:18" s="126" customFormat="1" ht="19.5" customHeight="1">
      <c r="A135" s="125"/>
      <c r="B135" s="260"/>
      <c r="C135" s="263" t="s">
        <v>170</v>
      </c>
      <c r="D135" s="295" t="s">
        <v>316</v>
      </c>
      <c r="E135" s="296"/>
      <c r="F135" s="191"/>
      <c r="G135" s="173">
        <f>SUM(G136:G142)*1.1</f>
        <v>0</v>
      </c>
      <c r="H135" s="65" t="s">
        <v>296</v>
      </c>
      <c r="I135" s="90" t="s">
        <v>297</v>
      </c>
      <c r="J135" s="88"/>
      <c r="K135" s="88"/>
      <c r="L135" s="68"/>
      <c r="M135" s="68"/>
      <c r="N135" s="68"/>
      <c r="O135" s="68"/>
      <c r="P135" s="68"/>
      <c r="Q135" s="68"/>
      <c r="R135" s="68"/>
    </row>
    <row r="136" spans="1:18" s="126" customFormat="1" ht="19.5" customHeight="1">
      <c r="A136" s="125"/>
      <c r="B136" s="260"/>
      <c r="C136" s="263"/>
      <c r="D136" s="286"/>
      <c r="E136" s="296" t="s">
        <v>317</v>
      </c>
      <c r="F136" s="191"/>
      <c r="G136" s="92"/>
      <c r="H136" s="84" t="str">
        <f>IF(G136="","!入力してください","")</f>
        <v>!入力してください</v>
      </c>
      <c r="I136" s="90"/>
      <c r="J136" s="88"/>
      <c r="K136" s="88"/>
      <c r="L136" s="68"/>
      <c r="M136" s="68"/>
      <c r="N136" s="68"/>
      <c r="O136" s="68"/>
      <c r="P136" s="68"/>
      <c r="Q136" s="68"/>
      <c r="R136" s="68"/>
    </row>
    <row r="137" spans="1:18" s="126" customFormat="1" ht="19.5" customHeight="1">
      <c r="A137" s="125"/>
      <c r="B137" s="260"/>
      <c r="C137" s="263"/>
      <c r="D137" s="286"/>
      <c r="E137" s="190" t="s">
        <v>318</v>
      </c>
      <c r="F137" s="191"/>
      <c r="G137" s="92"/>
      <c r="H137" s="84" t="str">
        <f t="shared" ref="H137:H142" si="15">IF(G137="","!入力してください","")</f>
        <v>!入力してください</v>
      </c>
      <c r="I137" s="90"/>
      <c r="J137" s="88"/>
      <c r="K137" s="88"/>
      <c r="L137" s="68"/>
      <c r="M137" s="68"/>
      <c r="N137" s="68"/>
      <c r="O137" s="68"/>
      <c r="P137" s="68"/>
      <c r="Q137" s="68"/>
      <c r="R137" s="68"/>
    </row>
    <row r="138" spans="1:18" s="126" customFormat="1" ht="19.5" customHeight="1">
      <c r="A138" s="125"/>
      <c r="B138" s="260"/>
      <c r="C138" s="263"/>
      <c r="D138" s="286"/>
      <c r="E138" s="296" t="s">
        <v>319</v>
      </c>
      <c r="F138" s="191"/>
      <c r="G138" s="92"/>
      <c r="H138" s="84" t="str">
        <f t="shared" si="15"/>
        <v>!入力してください</v>
      </c>
      <c r="I138" s="90"/>
      <c r="J138" s="88"/>
      <c r="K138" s="88"/>
      <c r="L138" s="68"/>
      <c r="M138" s="68"/>
      <c r="N138" s="68"/>
      <c r="O138" s="68"/>
      <c r="P138" s="68"/>
      <c r="Q138" s="68"/>
      <c r="R138" s="68"/>
    </row>
    <row r="139" spans="1:18" s="126" customFormat="1" ht="19.5" customHeight="1">
      <c r="A139" s="125"/>
      <c r="B139" s="260"/>
      <c r="C139" s="263"/>
      <c r="D139" s="286"/>
      <c r="E139" s="192" t="s">
        <v>320</v>
      </c>
      <c r="F139" s="193"/>
      <c r="G139" s="92"/>
      <c r="H139" s="84" t="str">
        <f t="shared" si="15"/>
        <v>!入力してください</v>
      </c>
      <c r="I139" s="90"/>
      <c r="J139" s="88"/>
      <c r="K139" s="88"/>
      <c r="L139" s="68"/>
      <c r="M139" s="68"/>
      <c r="N139" s="68"/>
      <c r="O139" s="68"/>
      <c r="P139" s="68"/>
      <c r="Q139" s="68"/>
      <c r="R139" s="68"/>
    </row>
    <row r="140" spans="1:18" s="126" customFormat="1" ht="19.5" customHeight="1">
      <c r="A140" s="125"/>
      <c r="B140" s="260"/>
      <c r="C140" s="263"/>
      <c r="D140" s="286"/>
      <c r="E140" s="190" t="s">
        <v>321</v>
      </c>
      <c r="F140" s="191"/>
      <c r="G140" s="92"/>
      <c r="H140" s="84" t="str">
        <f t="shared" si="15"/>
        <v>!入力してください</v>
      </c>
      <c r="I140" s="90"/>
      <c r="J140" s="88"/>
      <c r="K140" s="88"/>
      <c r="L140" s="68"/>
      <c r="M140" s="68"/>
      <c r="N140" s="68"/>
      <c r="O140" s="68"/>
      <c r="P140" s="68"/>
      <c r="Q140" s="68"/>
      <c r="R140" s="68"/>
    </row>
    <row r="141" spans="1:18" s="126" customFormat="1" ht="19.5" customHeight="1">
      <c r="A141" s="125"/>
      <c r="B141" s="260"/>
      <c r="C141" s="263"/>
      <c r="D141" s="286"/>
      <c r="E141" s="190" t="s">
        <v>322</v>
      </c>
      <c r="F141" s="191"/>
      <c r="G141" s="92"/>
      <c r="H141" s="84" t="str">
        <f t="shared" si="15"/>
        <v>!入力してください</v>
      </c>
      <c r="I141" s="90"/>
      <c r="J141" s="88"/>
      <c r="K141" s="88"/>
      <c r="L141" s="68"/>
      <c r="M141" s="68"/>
      <c r="N141" s="68"/>
      <c r="O141" s="68"/>
      <c r="P141" s="68"/>
      <c r="Q141" s="68"/>
      <c r="R141" s="68"/>
    </row>
    <row r="142" spans="1:18" s="126" customFormat="1" ht="19.5" customHeight="1">
      <c r="A142" s="125"/>
      <c r="B142" s="260"/>
      <c r="C142" s="263"/>
      <c r="D142" s="287"/>
      <c r="E142" s="296" t="s">
        <v>323</v>
      </c>
      <c r="F142" s="191"/>
      <c r="G142" s="92"/>
      <c r="H142" s="84" t="str">
        <f t="shared" si="15"/>
        <v>!入力してください</v>
      </c>
      <c r="I142" s="90"/>
      <c r="J142" s="88"/>
      <c r="K142" s="88"/>
      <c r="L142" s="68"/>
      <c r="M142" s="68"/>
      <c r="N142" s="68"/>
      <c r="O142" s="68"/>
      <c r="P142" s="68"/>
      <c r="Q142" s="68"/>
      <c r="R142" s="68"/>
    </row>
    <row r="143" spans="1:18" s="126" customFormat="1" ht="19.5" customHeight="1">
      <c r="A143" s="125"/>
      <c r="B143" s="261"/>
      <c r="C143" s="263"/>
      <c r="D143" s="264" t="s">
        <v>324</v>
      </c>
      <c r="E143" s="264"/>
      <c r="F143" s="264"/>
      <c r="G143" s="92"/>
      <c r="H143" s="84" t="str">
        <f>IF(G143="","!入力してください","")</f>
        <v>!入力してください</v>
      </c>
      <c r="I143" s="90" t="s">
        <v>206</v>
      </c>
      <c r="J143" s="88"/>
      <c r="K143" s="88"/>
      <c r="L143" s="68"/>
      <c r="M143" s="68"/>
      <c r="N143" s="68"/>
      <c r="O143" s="68"/>
      <c r="P143" s="68"/>
      <c r="Q143" s="68"/>
      <c r="R143" s="68"/>
    </row>
    <row r="144" spans="1:18" s="126" customFormat="1" ht="19.5" customHeight="1">
      <c r="A144" s="125"/>
      <c r="B144" s="261"/>
      <c r="C144" s="263" t="s">
        <v>179</v>
      </c>
      <c r="D144" s="264" t="s">
        <v>325</v>
      </c>
      <c r="E144" s="264"/>
      <c r="F144" s="264"/>
      <c r="G144" s="92"/>
      <c r="H144" s="84" t="str">
        <f>IF(G144="","!入力してください","")</f>
        <v>!入力してください</v>
      </c>
      <c r="I144" s="88"/>
      <c r="J144" s="88"/>
      <c r="K144" s="88"/>
      <c r="L144" s="68"/>
      <c r="M144" s="68"/>
      <c r="N144" s="68"/>
      <c r="O144" s="68"/>
      <c r="P144" s="68"/>
      <c r="Q144" s="68"/>
      <c r="R144" s="68"/>
    </row>
    <row r="145" spans="1:18" s="126" customFormat="1" ht="19.5" customHeight="1">
      <c r="A145" s="125"/>
      <c r="B145" s="261"/>
      <c r="C145" s="263"/>
      <c r="D145" s="264" t="s">
        <v>315</v>
      </c>
      <c r="E145" s="264"/>
      <c r="F145" s="264"/>
      <c r="G145" s="92"/>
      <c r="H145" s="84" t="str">
        <f>IF(G145="","!入力してください","")</f>
        <v>!入力してください</v>
      </c>
      <c r="I145" s="88"/>
      <c r="J145" s="88"/>
      <c r="K145" s="88"/>
      <c r="L145" s="68"/>
      <c r="M145" s="68"/>
      <c r="N145" s="68"/>
      <c r="O145" s="68"/>
      <c r="P145" s="68"/>
      <c r="Q145" s="68"/>
      <c r="R145" s="68"/>
    </row>
    <row r="146" spans="1:18" s="126" customFormat="1" ht="19.5" customHeight="1">
      <c r="A146" s="125"/>
      <c r="B146" s="261"/>
      <c r="C146" s="265" t="s">
        <v>181</v>
      </c>
      <c r="D146" s="267" t="s">
        <v>182</v>
      </c>
      <c r="E146" s="268"/>
      <c r="F146" s="268"/>
      <c r="G146" s="72">
        <f>ROUNDDOWN(MIN(900000,ROUNDDOWN(G135*0.8*0.9,-3)),-3)</f>
        <v>0</v>
      </c>
      <c r="H146" s="65" t="s">
        <v>296</v>
      </c>
      <c r="I146" s="88"/>
      <c r="J146" s="88"/>
      <c r="K146" s="88"/>
      <c r="L146" s="68"/>
      <c r="M146" s="68"/>
      <c r="N146" s="68"/>
      <c r="O146" s="68"/>
      <c r="P146" s="68"/>
      <c r="Q146" s="68"/>
      <c r="R146" s="68"/>
    </row>
    <row r="147" spans="1:18" s="126" customFormat="1" ht="19.5" customHeight="1" thickBot="1">
      <c r="A147" s="125"/>
      <c r="B147" s="262"/>
      <c r="C147" s="266"/>
      <c r="D147" s="269" t="s">
        <v>329</v>
      </c>
      <c r="E147" s="266"/>
      <c r="F147" s="266"/>
      <c r="G147" s="93">
        <f>ROUNDDOWN(MIN(100000,ROUNDDOWN(G144*2/3,-3),ROUNDDOWN(G135*0.8*0.1,-3)),-3)</f>
        <v>0</v>
      </c>
      <c r="H147" s="67" t="s">
        <v>296</v>
      </c>
      <c r="I147" s="88"/>
      <c r="J147" s="88"/>
      <c r="K147" s="88"/>
      <c r="L147" s="68"/>
      <c r="M147" s="68"/>
      <c r="N147" s="68"/>
      <c r="O147" s="68"/>
      <c r="P147" s="68"/>
      <c r="Q147" s="68"/>
      <c r="R147" s="68"/>
    </row>
    <row r="148" spans="1:18" s="126" customFormat="1" ht="19.5" customHeight="1" thickTop="1">
      <c r="A148" s="125"/>
      <c r="B148" s="150"/>
      <c r="C148" s="151"/>
      <c r="D148" s="151"/>
      <c r="E148" s="151"/>
      <c r="F148" s="151"/>
      <c r="G148" s="151"/>
      <c r="H148" s="152"/>
      <c r="I148" s="88"/>
      <c r="J148" s="88"/>
      <c r="K148" s="88"/>
      <c r="L148" s="68"/>
      <c r="M148" s="68"/>
      <c r="N148" s="68"/>
      <c r="O148" s="68"/>
      <c r="P148" s="68"/>
      <c r="Q148" s="68"/>
      <c r="R148" s="68"/>
    </row>
    <row r="149" spans="1:18" s="126" customFormat="1" ht="19.5" customHeight="1">
      <c r="A149" s="125"/>
      <c r="B149" s="151"/>
      <c r="C149" s="151"/>
      <c r="D149" s="151"/>
      <c r="E149" s="151"/>
      <c r="F149" s="151"/>
      <c r="G149" s="151"/>
      <c r="H149" s="152"/>
      <c r="I149" s="88"/>
      <c r="J149" s="88"/>
      <c r="K149" s="88"/>
      <c r="L149" s="68"/>
      <c r="M149" s="68"/>
      <c r="N149" s="68"/>
      <c r="O149" s="68"/>
      <c r="P149" s="68"/>
      <c r="Q149" s="68"/>
      <c r="R149" s="68"/>
    </row>
  </sheetData>
  <mergeCells count="126">
    <mergeCell ref="E141:F141"/>
    <mergeCell ref="B123:H123"/>
    <mergeCell ref="B124:B131"/>
    <mergeCell ref="C124:D128"/>
    <mergeCell ref="E125:E128"/>
    <mergeCell ref="C129:F131"/>
    <mergeCell ref="G129:G131"/>
    <mergeCell ref="H129:H131"/>
    <mergeCell ref="B134:H134"/>
    <mergeCell ref="B135:B147"/>
    <mergeCell ref="C135:C143"/>
    <mergeCell ref="D135:F135"/>
    <mergeCell ref="D143:F143"/>
    <mergeCell ref="C144:C145"/>
    <mergeCell ref="D144:F144"/>
    <mergeCell ref="D145:F145"/>
    <mergeCell ref="C132:H133"/>
    <mergeCell ref="C146:C147"/>
    <mergeCell ref="D146:F146"/>
    <mergeCell ref="D147:F147"/>
    <mergeCell ref="E136:F136"/>
    <mergeCell ref="E142:F142"/>
    <mergeCell ref="D136:D142"/>
    <mergeCell ref="E138:F138"/>
    <mergeCell ref="B6:H6"/>
    <mergeCell ref="B7:B18"/>
    <mergeCell ref="C7:F7"/>
    <mergeCell ref="C8:F8"/>
    <mergeCell ref="D17:F17"/>
    <mergeCell ref="C9:C17"/>
    <mergeCell ref="C18:F18"/>
    <mergeCell ref="B3:H4"/>
    <mergeCell ref="B22:H22"/>
    <mergeCell ref="D9:F9"/>
    <mergeCell ref="D10:F10"/>
    <mergeCell ref="D11:F11"/>
    <mergeCell ref="D12:F12"/>
    <mergeCell ref="D13:D16"/>
    <mergeCell ref="E13:F13"/>
    <mergeCell ref="E14:F14"/>
    <mergeCell ref="E15:F15"/>
    <mergeCell ref="E16:F16"/>
    <mergeCell ref="C19:F19"/>
    <mergeCell ref="B49:H49"/>
    <mergeCell ref="B50:B51"/>
    <mergeCell ref="C50:C51"/>
    <mergeCell ref="D50:F50"/>
    <mergeCell ref="D51:F51"/>
    <mergeCell ref="B54:H54"/>
    <mergeCell ref="C34:F34"/>
    <mergeCell ref="C35:F35"/>
    <mergeCell ref="C36:F36"/>
    <mergeCell ref="B39:H39"/>
    <mergeCell ref="B40:B46"/>
    <mergeCell ref="C40:D45"/>
    <mergeCell ref="E40:E42"/>
    <mergeCell ref="E43:E45"/>
    <mergeCell ref="C46:F46"/>
    <mergeCell ref="B23:B36"/>
    <mergeCell ref="C23:F23"/>
    <mergeCell ref="C24:F24"/>
    <mergeCell ref="C25:E27"/>
    <mergeCell ref="C28:F28"/>
    <mergeCell ref="C29:F29"/>
    <mergeCell ref="C30:E32"/>
    <mergeCell ref="C33:F33"/>
    <mergeCell ref="B55:B60"/>
    <mergeCell ref="C55:C56"/>
    <mergeCell ref="D55:F55"/>
    <mergeCell ref="D56:F56"/>
    <mergeCell ref="C57:C58"/>
    <mergeCell ref="D57:F57"/>
    <mergeCell ref="D58:F58"/>
    <mergeCell ref="C59:C60"/>
    <mergeCell ref="D59:F59"/>
    <mergeCell ref="D60:F60"/>
    <mergeCell ref="B89:H90"/>
    <mergeCell ref="B91:H91"/>
    <mergeCell ref="B92:B98"/>
    <mergeCell ref="C92:C94"/>
    <mergeCell ref="D92:F92"/>
    <mergeCell ref="D93:F93"/>
    <mergeCell ref="D94:F94"/>
    <mergeCell ref="C95:F95"/>
    <mergeCell ref="C96:C98"/>
    <mergeCell ref="D96:F96"/>
    <mergeCell ref="D97:F97"/>
    <mergeCell ref="D98:F98"/>
    <mergeCell ref="B118:B120"/>
    <mergeCell ref="C118:C120"/>
    <mergeCell ref="D118:F118"/>
    <mergeCell ref="D119:F119"/>
    <mergeCell ref="D120:F120"/>
    <mergeCell ref="B101:H101"/>
    <mergeCell ref="B102:B106"/>
    <mergeCell ref="C102:F102"/>
    <mergeCell ref="C103:F103"/>
    <mergeCell ref="C104:F104"/>
    <mergeCell ref="C105:F105"/>
    <mergeCell ref="C106:F106"/>
    <mergeCell ref="B109:H110"/>
    <mergeCell ref="B111:H111"/>
    <mergeCell ref="E140:F140"/>
    <mergeCell ref="E137:F137"/>
    <mergeCell ref="E139:F139"/>
    <mergeCell ref="A1:G1"/>
    <mergeCell ref="A2:F2"/>
    <mergeCell ref="B63:H63"/>
    <mergeCell ref="C65:E66"/>
    <mergeCell ref="C64:F64"/>
    <mergeCell ref="B64:B86"/>
    <mergeCell ref="E76:E78"/>
    <mergeCell ref="E79:E83"/>
    <mergeCell ref="C76:D83"/>
    <mergeCell ref="C67:D75"/>
    <mergeCell ref="E68:E71"/>
    <mergeCell ref="E72:E75"/>
    <mergeCell ref="C84:F86"/>
    <mergeCell ref="G84:G86"/>
    <mergeCell ref="H84:H86"/>
    <mergeCell ref="B112:B114"/>
    <mergeCell ref="C112:C114"/>
    <mergeCell ref="D112:F112"/>
    <mergeCell ref="D113:F113"/>
    <mergeCell ref="D114:F114"/>
    <mergeCell ref="B117:H117"/>
  </mergeCells>
  <phoneticPr fontId="1"/>
  <dataValidations xWindow="358" yWindow="641" count="11">
    <dataValidation type="list" allowBlank="1" showErrorMessage="1" promptTitle="チェックで確認" prompt="✓か空白を選択してください" sqref="G18:G19" xr:uid="{00000000-0002-0000-0000-000000000000}">
      <formula1>"○,✕"</formula1>
    </dataValidation>
    <dataValidation type="list" allowBlank="1" showErrorMessage="1" promptTitle="土地区画整理事業" prompt="内か外を選択してください" sqref="G50" xr:uid="{00000000-0002-0000-0000-000001000000}">
      <formula1>"内, 外"</formula1>
    </dataValidation>
    <dataValidation type="list" allowBlank="1" showErrorMessage="1" promptTitle="都市計画施設" prompt="内か外を選択してください" sqref="G51" xr:uid="{00000000-0002-0000-0000-000002000000}">
      <formula1>"内, 外"</formula1>
    </dataValidation>
    <dataValidation type="list" allowBlank="1" showErrorMessage="1" promptTitle="構造形式を確認" prompt="構造形式を選択してください" sqref="G29" xr:uid="{00000000-0002-0000-0000-000003000000}">
      <formula1>"在来軸組工法,伝統構法"</formula1>
    </dataValidation>
    <dataValidation type="list" allowBlank="1" showErrorMessage="1" prompt="2階建て越えは対象外_x000a_" sqref="G30" xr:uid="{00000000-0002-0000-0000-000004000000}">
      <formula1>"1,2"</formula1>
    </dataValidation>
    <dataValidation type="list" allowBlank="1" showInputMessage="1" showErrorMessage="1" sqref="G13 G25" xr:uid="{00000000-0002-0000-0000-000005000000}">
      <formula1>"大正,昭和,平成"</formula1>
    </dataValidation>
    <dataValidation type="list" allowBlank="1" showInputMessage="1" showErrorMessage="1" sqref="G28" xr:uid="{00000000-0002-0000-0000-000006000000}">
      <formula1>"専用住宅,併用住宅,長屋,共同住宅"</formula1>
    </dataValidation>
    <dataValidation type="list" allowBlank="1" showInputMessage="1" showErrorMessage="1" sqref="G65" xr:uid="{00000000-0002-0000-0000-000007000000}">
      <formula1>"平成,令和"</formula1>
    </dataValidation>
    <dataValidation type="list" allowBlank="1" showInputMessage="1" showErrorMessage="1" sqref="G64" xr:uid="{00000000-0002-0000-0000-000008000000}">
      <formula1>"岡崎市の無料耐震診断,㈶愛知建築住宅ｾﾝﾀｰの耐震診断"</formula1>
    </dataValidation>
    <dataValidation type="list" allowBlank="1" showInputMessage="1" showErrorMessage="1" sqref="G67 G124" xr:uid="{00000000-0002-0000-0000-000009000000}">
      <formula1>"1階,2階"</formula1>
    </dataValidation>
    <dataValidation type="list" allowBlank="1" showInputMessage="1" showErrorMessage="1" sqref="G77" xr:uid="{00000000-0002-0000-0000-00000A000000}">
      <formula1>"一級建築士,二級建築士,木造建築士"</formula1>
    </dataValidation>
  </dataValidations>
  <hyperlinks>
    <hyperlink ref="I50" r:id="rId1" display="https://www.city.okazaki.lg.jp/1100/1184/1166/p003434.html" xr:uid="{00000000-0004-0000-0000-000000000000}"/>
  </hyperlinks>
  <pageMargins left="0.78740157480314965" right="0.78740157480314965" top="0.78740157480314965" bottom="0.78740157480314965" header="0" footer="0"/>
  <pageSetup paperSize="9" orientation="portrait" r:id="rId2"/>
  <rowBreaks count="2" manualBreakCount="2">
    <brk id="88" max="16383" man="1"/>
    <brk id="108" max="16383" man="1"/>
  </row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39997558519241921"/>
    <pageSetUpPr fitToPage="1"/>
  </sheetPr>
  <dimension ref="A1:AG51"/>
  <sheetViews>
    <sheetView view="pageBreakPreview" zoomScale="96" zoomScaleNormal="100" zoomScaleSheetLayoutView="96" workbookViewId="0">
      <selection activeCell="J23" sqref="J23:K24"/>
    </sheetView>
  </sheetViews>
  <sheetFormatPr defaultColWidth="2.58203125" defaultRowHeight="17.149999999999999" customHeight="1"/>
  <cols>
    <col min="1" max="1" width="3.5" style="25" bestFit="1" customWidth="1"/>
    <col min="2" max="33" width="2.58203125" style="25"/>
    <col min="34" max="34" width="1.58203125" style="25" customWidth="1"/>
    <col min="35" max="36" width="2.58203125" style="25"/>
    <col min="37" max="37" width="8.5" style="25" bestFit="1" customWidth="1"/>
    <col min="38" max="39" width="2.58203125" style="25"/>
    <col min="40" max="40" width="3.08203125" style="25" customWidth="1"/>
    <col min="41" max="16384" width="2.58203125" style="25"/>
  </cols>
  <sheetData>
    <row r="1" spans="1:33" ht="15" customHeight="1">
      <c r="A1" s="375" t="s">
        <v>84</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row>
    <row r="2" spans="1:33" ht="15" customHeight="1">
      <c r="W2" s="412" t="s">
        <v>0</v>
      </c>
      <c r="X2" s="412"/>
      <c r="Y2" s="320"/>
      <c r="Z2" s="320"/>
      <c r="AA2" s="25" t="s">
        <v>1</v>
      </c>
      <c r="AB2" s="320"/>
      <c r="AC2" s="320"/>
      <c r="AD2" s="25" t="s">
        <v>2</v>
      </c>
      <c r="AE2" s="320"/>
      <c r="AF2" s="320"/>
      <c r="AG2" s="25" t="s">
        <v>3</v>
      </c>
    </row>
    <row r="3" spans="1:33" ht="15" customHeight="1"/>
    <row r="4" spans="1:33" ht="15" customHeight="1">
      <c r="A4" s="301" t="s">
        <v>345</v>
      </c>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row>
    <row r="5" spans="1:33" ht="15" customHeigh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c r="A6" s="26"/>
      <c r="B6" s="26"/>
      <c r="C6" s="26"/>
      <c r="D6" s="26"/>
      <c r="E6" s="26"/>
      <c r="F6" s="26"/>
      <c r="G6" s="26"/>
      <c r="H6" s="26"/>
      <c r="I6" s="26"/>
      <c r="J6" s="26"/>
      <c r="K6" s="26"/>
      <c r="L6" s="26"/>
      <c r="M6" s="26"/>
      <c r="N6" s="26"/>
      <c r="O6" s="413" t="s">
        <v>49</v>
      </c>
      <c r="P6" s="383" t="s">
        <v>4</v>
      </c>
      <c r="Q6" s="383"/>
      <c r="R6" s="383"/>
      <c r="S6" s="370"/>
      <c r="T6" s="4" t="s">
        <v>5</v>
      </c>
      <c r="U6" s="358">
        <f>★入力シート!G9</f>
        <v>0</v>
      </c>
      <c r="V6" s="358"/>
      <c r="W6" s="358"/>
      <c r="X6" s="358"/>
      <c r="Y6" s="358"/>
      <c r="Z6" s="358"/>
      <c r="AA6" s="358"/>
      <c r="AB6" s="358"/>
      <c r="AC6" s="358"/>
      <c r="AD6" s="358"/>
      <c r="AE6" s="358"/>
      <c r="AF6" s="358"/>
      <c r="AG6" s="359"/>
    </row>
    <row r="7" spans="1:33" ht="20.149999999999999" customHeight="1">
      <c r="A7" s="26"/>
      <c r="B7" s="26"/>
      <c r="C7" s="26"/>
      <c r="D7" s="26"/>
      <c r="E7" s="26"/>
      <c r="F7" s="26"/>
      <c r="G7" s="26"/>
      <c r="H7" s="26"/>
      <c r="I7" s="26"/>
      <c r="J7" s="26"/>
      <c r="K7" s="26"/>
      <c r="L7" s="26"/>
      <c r="M7" s="26"/>
      <c r="N7" s="26"/>
      <c r="O7" s="414"/>
      <c r="P7" s="383"/>
      <c r="Q7" s="383"/>
      <c r="R7" s="383"/>
      <c r="S7" s="383"/>
      <c r="T7" s="360">
        <f>★入力シート!G10</f>
        <v>0</v>
      </c>
      <c r="U7" s="361"/>
      <c r="V7" s="361"/>
      <c r="W7" s="361"/>
      <c r="X7" s="361"/>
      <c r="Y7" s="361"/>
      <c r="Z7" s="361"/>
      <c r="AA7" s="361"/>
      <c r="AB7" s="361"/>
      <c r="AC7" s="361"/>
      <c r="AD7" s="361"/>
      <c r="AE7" s="361"/>
      <c r="AF7" s="361"/>
      <c r="AG7" s="362"/>
    </row>
    <row r="8" spans="1:33" ht="20.149999999999999" customHeight="1">
      <c r="A8" s="26"/>
      <c r="B8" s="26"/>
      <c r="C8" s="26"/>
      <c r="D8" s="26"/>
      <c r="E8" s="26"/>
      <c r="F8" s="26"/>
      <c r="G8" s="26"/>
      <c r="H8" s="26"/>
      <c r="I8" s="26"/>
      <c r="J8" s="26"/>
      <c r="K8" s="26"/>
      <c r="L8" s="26"/>
      <c r="M8" s="26"/>
      <c r="N8" s="26"/>
      <c r="O8" s="415"/>
      <c r="P8" s="416" t="s">
        <v>6</v>
      </c>
      <c r="Q8" s="416"/>
      <c r="R8" s="416"/>
      <c r="S8" s="416"/>
      <c r="T8" s="343">
        <f>★入力シート!G12</f>
        <v>0</v>
      </c>
      <c r="U8" s="344"/>
      <c r="V8" s="344"/>
      <c r="W8" s="344"/>
      <c r="X8" s="344"/>
      <c r="Y8" s="344"/>
      <c r="Z8" s="344"/>
      <c r="AA8" s="344"/>
      <c r="AB8" s="344"/>
      <c r="AC8" s="344"/>
      <c r="AD8" s="344"/>
      <c r="AE8" s="344"/>
      <c r="AF8" s="344"/>
      <c r="AG8" s="345"/>
    </row>
    <row r="9" spans="1:33" ht="15" customHeight="1">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c r="A10" s="410" t="s">
        <v>85</v>
      </c>
      <c r="B10" s="410"/>
      <c r="C10" s="410"/>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row>
    <row r="11" spans="1:33" ht="15" customHeight="1"/>
    <row r="12" spans="1:33" ht="15" customHeight="1">
      <c r="A12" s="411" t="s">
        <v>86</v>
      </c>
      <c r="B12" s="411"/>
      <c r="C12" s="411"/>
      <c r="D12" s="411"/>
      <c r="E12" s="411"/>
      <c r="F12" s="411"/>
      <c r="G12" s="411"/>
      <c r="H12" s="411"/>
      <c r="I12" s="411"/>
      <c r="J12" s="411"/>
      <c r="K12" s="411"/>
      <c r="L12" s="411"/>
      <c r="M12" s="411"/>
      <c r="N12" s="411"/>
      <c r="O12" s="411"/>
      <c r="P12" s="411"/>
      <c r="Q12" s="411"/>
      <c r="R12" s="411"/>
      <c r="S12" s="411"/>
      <c r="T12" s="411"/>
      <c r="U12" s="411"/>
      <c r="V12" s="411"/>
      <c r="W12" s="411"/>
      <c r="X12" s="411"/>
      <c r="Y12" s="411"/>
      <c r="Z12" s="411"/>
      <c r="AA12" s="411"/>
      <c r="AB12" s="411"/>
      <c r="AC12" s="411"/>
      <c r="AD12" s="411"/>
      <c r="AE12" s="411"/>
      <c r="AF12" s="411"/>
      <c r="AG12" s="411"/>
    </row>
    <row r="13" spans="1:33" ht="15" customHeight="1">
      <c r="A13" s="411"/>
      <c r="B13" s="411"/>
      <c r="C13" s="411"/>
      <c r="D13" s="411"/>
      <c r="E13" s="411"/>
      <c r="F13" s="411"/>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row>
    <row r="14" spans="1:33" ht="15" customHeight="1">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row>
    <row r="15" spans="1:33" ht="15" customHeight="1">
      <c r="A15" s="412" t="s">
        <v>30</v>
      </c>
      <c r="B15" s="412"/>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c r="AB15" s="412"/>
      <c r="AC15" s="412"/>
      <c r="AD15" s="412"/>
      <c r="AE15" s="412"/>
      <c r="AF15" s="412"/>
      <c r="AG15" s="412"/>
    </row>
    <row r="16" spans="1:33" ht="15" customHeight="1">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row>
    <row r="17" spans="1:33" ht="15" customHeight="1">
      <c r="A17" s="375" t="s">
        <v>54</v>
      </c>
      <c r="B17" s="375"/>
      <c r="C17" s="375"/>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row>
    <row r="18" spans="1:33" ht="5.15" customHeight="1">
      <c r="A18" s="26"/>
      <c r="B18" s="26"/>
      <c r="C18" s="26"/>
      <c r="D18" s="26"/>
      <c r="E18" s="26"/>
      <c r="F18" s="26"/>
      <c r="G18" s="26"/>
      <c r="H18" s="26"/>
      <c r="I18" s="26"/>
    </row>
    <row r="19" spans="1:33" ht="15" customHeight="1">
      <c r="A19" s="26"/>
      <c r="B19" s="26"/>
      <c r="C19" s="26"/>
      <c r="D19" s="26"/>
      <c r="E19" s="26"/>
      <c r="F19" s="26"/>
      <c r="G19" s="26"/>
      <c r="H19" s="26"/>
      <c r="I19" s="26"/>
      <c r="J19" s="458">
        <f>★入力シート!G23</f>
        <v>0</v>
      </c>
      <c r="K19" s="458"/>
      <c r="L19" s="458"/>
      <c r="M19" s="458"/>
      <c r="N19" s="458"/>
      <c r="O19" s="458"/>
      <c r="P19" s="458"/>
      <c r="Q19" s="458"/>
      <c r="R19" s="458"/>
      <c r="S19" s="458"/>
      <c r="T19" s="458"/>
      <c r="U19" s="369" t="s">
        <v>41</v>
      </c>
      <c r="V19" s="369"/>
      <c r="W19" s="369"/>
      <c r="X19" s="369"/>
      <c r="Y19" s="369"/>
      <c r="Z19" s="369"/>
    </row>
    <row r="20" spans="1:33" ht="15" customHeight="1">
      <c r="A20" s="26"/>
      <c r="B20" s="26"/>
      <c r="C20" s="26"/>
      <c r="D20" s="26"/>
      <c r="E20" s="26"/>
      <c r="F20" s="26"/>
      <c r="G20" s="26"/>
      <c r="H20" s="26"/>
      <c r="I20" s="26"/>
    </row>
    <row r="21" spans="1:33" ht="15" customHeight="1">
      <c r="A21" s="375" t="s">
        <v>87</v>
      </c>
      <c r="B21" s="375"/>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row>
    <row r="22" spans="1:33" ht="5.15" customHeight="1">
      <c r="A22" s="26"/>
      <c r="B22" s="26"/>
      <c r="C22" s="26"/>
      <c r="D22" s="26"/>
      <c r="E22" s="26"/>
      <c r="F22" s="26"/>
      <c r="G22" s="26"/>
      <c r="H22" s="26"/>
      <c r="I22" s="26"/>
    </row>
    <row r="23" spans="1:33" ht="30" customHeight="1">
      <c r="A23" s="26"/>
      <c r="B23" s="26"/>
      <c r="D23" s="364" t="s">
        <v>88</v>
      </c>
      <c r="E23" s="365"/>
      <c r="F23" s="455"/>
      <c r="G23" s="459">
        <f>MOD(ROUNDDOWN((★入力シート!G146+★入力シート!G147)/1000000,0),10)</f>
        <v>0</v>
      </c>
      <c r="H23" s="460"/>
      <c r="I23" s="28"/>
      <c r="J23" s="459">
        <f>MOD(ROUNDDOWN((★入力シート!G146+★入力シート!G147)/100000,0),10)</f>
        <v>0</v>
      </c>
      <c r="K23" s="460"/>
      <c r="L23" s="28"/>
      <c r="M23" s="459">
        <f>MOD(ROUNDDOWN((★入力シート!G146+★入力シート!G147)/10000,0),10)</f>
        <v>0</v>
      </c>
      <c r="N23" s="460"/>
      <c r="O23" s="28"/>
      <c r="P23" s="459">
        <f>MOD(ROUNDDOWN((★入力シート!G146+★入力シート!G147)/1000,0),10)</f>
        <v>0</v>
      </c>
      <c r="Q23" s="460"/>
      <c r="R23" s="28"/>
      <c r="S23" s="440">
        <v>0</v>
      </c>
      <c r="T23" s="441"/>
      <c r="U23" s="28"/>
      <c r="V23" s="440">
        <v>0</v>
      </c>
      <c r="W23" s="441"/>
      <c r="X23" s="28"/>
      <c r="Y23" s="440">
        <v>0</v>
      </c>
      <c r="Z23" s="441"/>
      <c r="AA23" s="28"/>
    </row>
    <row r="24" spans="1:33" ht="30" customHeight="1">
      <c r="A24" s="26"/>
      <c r="B24" s="26"/>
      <c r="D24" s="368"/>
      <c r="E24" s="369"/>
      <c r="F24" s="391"/>
      <c r="G24" s="461"/>
      <c r="H24" s="462"/>
      <c r="I24" s="29" t="s">
        <v>89</v>
      </c>
      <c r="J24" s="461"/>
      <c r="K24" s="462"/>
      <c r="L24" s="29" t="s">
        <v>90</v>
      </c>
      <c r="M24" s="461"/>
      <c r="N24" s="462"/>
      <c r="O24" s="29" t="s">
        <v>91</v>
      </c>
      <c r="P24" s="461"/>
      <c r="Q24" s="462"/>
      <c r="R24" s="29" t="s">
        <v>92</v>
      </c>
      <c r="S24" s="442"/>
      <c r="T24" s="443"/>
      <c r="U24" s="29" t="s">
        <v>89</v>
      </c>
      <c r="V24" s="442"/>
      <c r="W24" s="443"/>
      <c r="X24" s="29" t="s">
        <v>90</v>
      </c>
      <c r="Y24" s="442"/>
      <c r="Z24" s="443"/>
      <c r="AA24" s="29" t="s">
        <v>24</v>
      </c>
    </row>
    <row r="25" spans="1:33" ht="15" customHeight="1">
      <c r="A25" s="26"/>
      <c r="B25" s="26"/>
      <c r="C25" s="26"/>
      <c r="D25" s="26"/>
      <c r="E25" s="26"/>
      <c r="F25" s="26"/>
      <c r="G25" s="26"/>
      <c r="H25" s="26"/>
      <c r="I25" s="26"/>
    </row>
    <row r="26" spans="1:33" ht="15" customHeight="1">
      <c r="A26" s="375" t="s">
        <v>93</v>
      </c>
      <c r="B26" s="375"/>
      <c r="C26" s="375"/>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row>
    <row r="27" spans="1:33" ht="5.15" customHeight="1">
      <c r="A27" s="26"/>
      <c r="B27" s="26"/>
      <c r="C27" s="26"/>
      <c r="D27" s="26"/>
      <c r="E27" s="26"/>
      <c r="F27" s="26"/>
      <c r="G27" s="26"/>
      <c r="H27" s="26"/>
      <c r="I27" s="26"/>
    </row>
    <row r="28" spans="1:33" ht="5.15" customHeight="1">
      <c r="A28" s="26"/>
      <c r="B28" s="26"/>
      <c r="C28" s="26"/>
      <c r="D28" s="446" t="s">
        <v>94</v>
      </c>
      <c r="E28" s="447"/>
      <c r="F28" s="448"/>
      <c r="G28" s="364" t="s">
        <v>95</v>
      </c>
      <c r="H28" s="365"/>
      <c r="I28" s="365"/>
      <c r="J28" s="365"/>
      <c r="K28" s="455"/>
      <c r="L28" s="30"/>
      <c r="M28" s="30"/>
      <c r="N28" s="30"/>
      <c r="O28" s="30"/>
      <c r="P28" s="30"/>
      <c r="Q28" s="30"/>
      <c r="R28" s="30"/>
      <c r="S28" s="30"/>
      <c r="T28" s="30"/>
      <c r="U28" s="30"/>
      <c r="V28" s="30"/>
      <c r="W28" s="30"/>
      <c r="X28" s="30"/>
      <c r="Y28" s="30"/>
      <c r="Z28" s="30"/>
      <c r="AA28" s="28"/>
    </row>
    <row r="29" spans="1:33" ht="20.149999999999999" customHeight="1">
      <c r="A29" s="26"/>
      <c r="B29" s="26"/>
      <c r="C29" s="26"/>
      <c r="D29" s="449"/>
      <c r="E29" s="450"/>
      <c r="F29" s="451"/>
      <c r="G29" s="366"/>
      <c r="H29" s="367"/>
      <c r="I29" s="367"/>
      <c r="J29" s="367"/>
      <c r="K29" s="439"/>
      <c r="L29" s="456"/>
      <c r="M29" s="456"/>
      <c r="N29" s="456"/>
      <c r="O29" s="456"/>
      <c r="P29" s="456"/>
      <c r="Q29" s="155" t="s">
        <v>333</v>
      </c>
      <c r="R29" s="367" t="s">
        <v>96</v>
      </c>
      <c r="S29" s="367"/>
      <c r="T29" s="456"/>
      <c r="U29" s="456"/>
      <c r="V29" s="456"/>
      <c r="W29" s="456"/>
      <c r="X29" s="456"/>
      <c r="Y29" s="155" t="s">
        <v>333</v>
      </c>
      <c r="Z29" s="367" t="s">
        <v>97</v>
      </c>
      <c r="AA29" s="439"/>
    </row>
    <row r="30" spans="1:33" ht="5.15" customHeight="1">
      <c r="A30" s="26"/>
      <c r="B30" s="26"/>
      <c r="C30" s="26"/>
      <c r="D30" s="449"/>
      <c r="E30" s="450"/>
      <c r="F30" s="451"/>
      <c r="G30" s="366"/>
      <c r="H30" s="367"/>
      <c r="I30" s="367"/>
      <c r="J30" s="367"/>
      <c r="K30" s="439"/>
      <c r="L30" s="456"/>
      <c r="M30" s="456"/>
      <c r="N30" s="456"/>
      <c r="O30" s="456"/>
      <c r="P30" s="456"/>
      <c r="Q30" s="31"/>
      <c r="R30" s="32"/>
      <c r="S30" s="32"/>
      <c r="T30" s="456"/>
      <c r="U30" s="456"/>
      <c r="V30" s="456"/>
      <c r="W30" s="456"/>
      <c r="X30" s="456"/>
      <c r="Y30" s="31"/>
      <c r="Z30" s="32"/>
      <c r="AA30" s="33"/>
    </row>
    <row r="31" spans="1:33" ht="20.149999999999999" customHeight="1">
      <c r="A31" s="26"/>
      <c r="B31" s="26"/>
      <c r="C31" s="26"/>
      <c r="D31" s="449"/>
      <c r="E31" s="450"/>
      <c r="F31" s="451"/>
      <c r="G31" s="366"/>
      <c r="H31" s="367"/>
      <c r="I31" s="367"/>
      <c r="J31" s="367"/>
      <c r="K31" s="439"/>
      <c r="L31" s="456"/>
      <c r="M31" s="456"/>
      <c r="N31" s="456"/>
      <c r="O31" s="456"/>
      <c r="P31" s="456"/>
      <c r="Q31" s="155" t="s">
        <v>333</v>
      </c>
      <c r="R31" s="367" t="s">
        <v>98</v>
      </c>
      <c r="S31" s="367"/>
      <c r="T31" s="456"/>
      <c r="U31" s="456"/>
      <c r="V31" s="456"/>
      <c r="W31" s="456"/>
      <c r="X31" s="456"/>
      <c r="Y31" s="155" t="s">
        <v>333</v>
      </c>
      <c r="Z31" s="367" t="s">
        <v>99</v>
      </c>
      <c r="AA31" s="439"/>
    </row>
    <row r="32" spans="1:33" ht="5.15" customHeight="1">
      <c r="A32" s="26"/>
      <c r="B32" s="26"/>
      <c r="C32" s="26"/>
      <c r="D32" s="449"/>
      <c r="E32" s="450"/>
      <c r="F32" s="451"/>
      <c r="G32" s="366"/>
      <c r="H32" s="367"/>
      <c r="I32" s="367"/>
      <c r="J32" s="367"/>
      <c r="K32" s="439"/>
      <c r="L32" s="456"/>
      <c r="M32" s="456"/>
      <c r="N32" s="456"/>
      <c r="O32" s="456"/>
      <c r="P32" s="456"/>
      <c r="Q32" s="31"/>
      <c r="R32" s="32"/>
      <c r="S32" s="32"/>
      <c r="T32" s="456"/>
      <c r="U32" s="456"/>
      <c r="V32" s="456"/>
      <c r="W32" s="456"/>
      <c r="X32" s="456"/>
      <c r="Y32" s="31"/>
      <c r="Z32" s="32"/>
      <c r="AA32" s="33"/>
    </row>
    <row r="33" spans="1:33" ht="20.149999999999999" customHeight="1">
      <c r="A33" s="26"/>
      <c r="B33" s="26"/>
      <c r="C33" s="26"/>
      <c r="D33" s="449"/>
      <c r="E33" s="450"/>
      <c r="F33" s="451"/>
      <c r="G33" s="366"/>
      <c r="H33" s="367"/>
      <c r="I33" s="367"/>
      <c r="J33" s="367"/>
      <c r="K33" s="439"/>
      <c r="L33" s="456"/>
      <c r="M33" s="456"/>
      <c r="N33" s="456"/>
      <c r="O33" s="456"/>
      <c r="P33" s="456"/>
      <c r="Q33" s="155" t="s">
        <v>333</v>
      </c>
      <c r="R33" s="367" t="s">
        <v>100</v>
      </c>
      <c r="S33" s="367"/>
      <c r="T33" s="456"/>
      <c r="U33" s="456"/>
      <c r="V33" s="456"/>
      <c r="W33" s="456"/>
      <c r="X33" s="456"/>
      <c r="Y33" s="155" t="s">
        <v>333</v>
      </c>
      <c r="Z33" s="367" t="s">
        <v>101</v>
      </c>
      <c r="AA33" s="439"/>
    </row>
    <row r="34" spans="1:33" ht="5.15" customHeight="1">
      <c r="A34" s="26"/>
      <c r="B34" s="26"/>
      <c r="C34" s="26"/>
      <c r="D34" s="449"/>
      <c r="E34" s="450"/>
      <c r="F34" s="451"/>
      <c r="G34" s="368"/>
      <c r="H34" s="369"/>
      <c r="I34" s="369"/>
      <c r="J34" s="369"/>
      <c r="K34" s="391"/>
      <c r="L34" s="34"/>
      <c r="M34" s="34"/>
      <c r="N34" s="34"/>
      <c r="O34" s="34"/>
      <c r="P34" s="34"/>
      <c r="Q34" s="34"/>
      <c r="R34" s="34"/>
      <c r="S34" s="34"/>
      <c r="T34" s="34"/>
      <c r="U34" s="34"/>
      <c r="V34" s="34"/>
      <c r="W34" s="34"/>
      <c r="X34" s="34"/>
      <c r="Y34" s="34"/>
      <c r="Z34" s="34"/>
      <c r="AA34" s="29"/>
    </row>
    <row r="35" spans="1:33" ht="20.149999999999999" customHeight="1">
      <c r="A35" s="26"/>
      <c r="B35" s="26"/>
      <c r="C35" s="26"/>
      <c r="D35" s="449"/>
      <c r="E35" s="450"/>
      <c r="F35" s="451"/>
      <c r="G35" s="364" t="s">
        <v>102</v>
      </c>
      <c r="H35" s="365"/>
      <c r="I35" s="365"/>
      <c r="J35" s="365"/>
      <c r="K35" s="455"/>
      <c r="L35" s="30"/>
      <c r="M35" s="30"/>
      <c r="N35" s="30"/>
      <c r="O35" s="30"/>
      <c r="P35" s="30"/>
      <c r="Q35" s="30"/>
      <c r="R35" s="30"/>
      <c r="S35" s="30"/>
      <c r="T35" s="30"/>
      <c r="U35" s="30"/>
      <c r="V35" s="30"/>
      <c r="W35" s="30"/>
      <c r="X35" s="30"/>
      <c r="Y35" s="30"/>
      <c r="Z35" s="30"/>
      <c r="AA35" s="28"/>
    </row>
    <row r="36" spans="1:33" ht="20.149999999999999" customHeight="1">
      <c r="A36" s="26"/>
      <c r="B36" s="26"/>
      <c r="C36" s="26"/>
      <c r="D36" s="449"/>
      <c r="E36" s="450"/>
      <c r="F36" s="451"/>
      <c r="G36" s="366"/>
      <c r="H36" s="367"/>
      <c r="I36" s="367"/>
      <c r="J36" s="367"/>
      <c r="K36" s="439"/>
      <c r="L36" s="31"/>
      <c r="M36" s="31"/>
      <c r="N36" s="155" t="s">
        <v>333</v>
      </c>
      <c r="O36" s="367" t="s">
        <v>103</v>
      </c>
      <c r="P36" s="367"/>
      <c r="Q36" s="31"/>
      <c r="R36" s="31"/>
      <c r="S36" s="31" t="s">
        <v>104</v>
      </c>
      <c r="T36" s="31"/>
      <c r="U36" s="31"/>
      <c r="V36" s="155" t="s">
        <v>333</v>
      </c>
      <c r="W36" s="367" t="s">
        <v>105</v>
      </c>
      <c r="X36" s="367"/>
      <c r="Y36" s="31"/>
      <c r="Z36" s="31"/>
      <c r="AA36" s="35"/>
    </row>
    <row r="37" spans="1:33" ht="20.149999999999999" customHeight="1">
      <c r="A37" s="26"/>
      <c r="B37" s="26"/>
      <c r="C37" s="26"/>
      <c r="D37" s="449"/>
      <c r="E37" s="450"/>
      <c r="F37" s="451"/>
      <c r="G37" s="368"/>
      <c r="H37" s="369"/>
      <c r="I37" s="369"/>
      <c r="J37" s="369"/>
      <c r="K37" s="391"/>
      <c r="L37" s="34"/>
      <c r="M37" s="34"/>
      <c r="N37" s="34"/>
      <c r="O37" s="34"/>
      <c r="P37" s="34"/>
      <c r="Q37" s="34"/>
      <c r="R37" s="34"/>
      <c r="S37" s="34"/>
      <c r="T37" s="34"/>
      <c r="U37" s="34"/>
      <c r="V37" s="34"/>
      <c r="W37" s="34"/>
      <c r="X37" s="34"/>
      <c r="Y37" s="34"/>
      <c r="Z37" s="34"/>
      <c r="AA37" s="29"/>
    </row>
    <row r="38" spans="1:33" ht="20.149999999999999" customHeight="1">
      <c r="A38" s="26"/>
      <c r="B38" s="26"/>
      <c r="C38" s="26"/>
      <c r="D38" s="449"/>
      <c r="E38" s="450"/>
      <c r="F38" s="451"/>
      <c r="G38" s="383" t="s">
        <v>106</v>
      </c>
      <c r="H38" s="383"/>
      <c r="I38" s="383"/>
      <c r="J38" s="383"/>
      <c r="K38" s="383"/>
      <c r="L38" s="444"/>
      <c r="M38" s="445"/>
      <c r="N38" s="445"/>
      <c r="O38" s="445"/>
      <c r="P38" s="445"/>
      <c r="Q38" s="445"/>
      <c r="R38" s="445"/>
      <c r="S38" s="445"/>
      <c r="T38" s="445"/>
      <c r="U38" s="445"/>
      <c r="V38" s="445"/>
      <c r="W38" s="445"/>
      <c r="X38" s="445"/>
      <c r="Y38" s="445"/>
      <c r="Z38" s="445"/>
      <c r="AA38" s="445"/>
    </row>
    <row r="39" spans="1:33" ht="20.149999999999999" customHeight="1">
      <c r="A39" s="26"/>
      <c r="B39" s="26"/>
      <c r="C39" s="26"/>
      <c r="D39" s="449"/>
      <c r="E39" s="450"/>
      <c r="F39" s="451"/>
      <c r="G39" s="383"/>
      <c r="H39" s="383"/>
      <c r="I39" s="383"/>
      <c r="J39" s="383"/>
      <c r="K39" s="383"/>
      <c r="L39" s="445"/>
      <c r="M39" s="445"/>
      <c r="N39" s="445"/>
      <c r="O39" s="445"/>
      <c r="P39" s="445"/>
      <c r="Q39" s="445"/>
      <c r="R39" s="445"/>
      <c r="S39" s="445"/>
      <c r="T39" s="445"/>
      <c r="U39" s="445"/>
      <c r="V39" s="445"/>
      <c r="W39" s="445"/>
      <c r="X39" s="445"/>
      <c r="Y39" s="445"/>
      <c r="Z39" s="445"/>
      <c r="AA39" s="445"/>
    </row>
    <row r="40" spans="1:33" ht="20.149999999999999" customHeight="1">
      <c r="A40" s="26"/>
      <c r="B40" s="26"/>
      <c r="C40" s="26"/>
      <c r="D40" s="449"/>
      <c r="E40" s="450"/>
      <c r="F40" s="451"/>
      <c r="G40" s="383"/>
      <c r="H40" s="383"/>
      <c r="I40" s="383"/>
      <c r="J40" s="383"/>
      <c r="K40" s="383"/>
      <c r="L40" s="445"/>
      <c r="M40" s="445"/>
      <c r="N40" s="445"/>
      <c r="O40" s="445"/>
      <c r="P40" s="445"/>
      <c r="Q40" s="445"/>
      <c r="R40" s="445"/>
      <c r="S40" s="445"/>
      <c r="T40" s="445"/>
      <c r="U40" s="445"/>
      <c r="V40" s="445"/>
      <c r="W40" s="445"/>
      <c r="X40" s="445"/>
      <c r="Y40" s="445"/>
      <c r="Z40" s="445"/>
      <c r="AA40" s="445"/>
    </row>
    <row r="41" spans="1:33" ht="20.149999999999999" customHeight="1">
      <c r="A41" s="26"/>
      <c r="B41" s="26"/>
      <c r="C41" s="26"/>
      <c r="D41" s="449"/>
      <c r="E41" s="450"/>
      <c r="F41" s="451"/>
      <c r="G41" s="463" t="s">
        <v>107</v>
      </c>
      <c r="H41" s="463"/>
      <c r="I41" s="463"/>
      <c r="J41" s="463"/>
      <c r="K41" s="463"/>
      <c r="L41" s="457"/>
      <c r="M41" s="457"/>
      <c r="N41" s="457"/>
      <c r="O41" s="457"/>
      <c r="P41" s="457"/>
      <c r="Q41" s="457"/>
      <c r="R41" s="457"/>
      <c r="S41" s="457"/>
      <c r="T41" s="457"/>
      <c r="U41" s="457"/>
      <c r="V41" s="457"/>
      <c r="W41" s="457"/>
      <c r="X41" s="457"/>
      <c r="Y41" s="457"/>
      <c r="Z41" s="457"/>
      <c r="AA41" s="457"/>
    </row>
    <row r="42" spans="1:33" ht="20.149999999999999" customHeight="1">
      <c r="A42" s="26"/>
      <c r="B42" s="26"/>
      <c r="C42" s="26"/>
      <c r="D42" s="449"/>
      <c r="E42" s="450"/>
      <c r="F42" s="451"/>
      <c r="G42" s="435" t="s">
        <v>108</v>
      </c>
      <c r="H42" s="435"/>
      <c r="I42" s="435"/>
      <c r="J42" s="435"/>
      <c r="K42" s="435"/>
      <c r="L42" s="437"/>
      <c r="M42" s="437"/>
      <c r="N42" s="437"/>
      <c r="O42" s="437"/>
      <c r="P42" s="437"/>
      <c r="Q42" s="437"/>
      <c r="R42" s="437"/>
      <c r="S42" s="437"/>
      <c r="T42" s="437"/>
      <c r="U42" s="437"/>
      <c r="V42" s="437"/>
      <c r="W42" s="437"/>
      <c r="X42" s="437"/>
      <c r="Y42" s="437"/>
      <c r="Z42" s="437"/>
      <c r="AA42" s="437"/>
    </row>
    <row r="43" spans="1:33" ht="20.149999999999999" customHeight="1">
      <c r="A43" s="26"/>
      <c r="B43" s="26"/>
      <c r="C43" s="26"/>
      <c r="D43" s="452"/>
      <c r="E43" s="453"/>
      <c r="F43" s="454"/>
      <c r="G43" s="436"/>
      <c r="H43" s="436"/>
      <c r="I43" s="436"/>
      <c r="J43" s="436"/>
      <c r="K43" s="436"/>
      <c r="L43" s="438"/>
      <c r="M43" s="438"/>
      <c r="N43" s="438"/>
      <c r="O43" s="438"/>
      <c r="P43" s="438"/>
      <c r="Q43" s="438"/>
      <c r="R43" s="438"/>
      <c r="S43" s="438"/>
      <c r="T43" s="438"/>
      <c r="U43" s="438"/>
      <c r="V43" s="438"/>
      <c r="W43" s="438"/>
      <c r="X43" s="438"/>
      <c r="Y43" s="438"/>
      <c r="Z43" s="438"/>
      <c r="AA43" s="438"/>
    </row>
    <row r="44" spans="1:33" ht="15" customHeight="1">
      <c r="A44" s="27"/>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7"/>
    </row>
    <row r="45" spans="1:33" s="176" customFormat="1" ht="15" customHeight="1">
      <c r="A45" s="301"/>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row>
    <row r="46" spans="1:33" s="176" customFormat="1" ht="5.15" customHeight="1">
      <c r="A46" s="174"/>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row>
    <row r="47" spans="1:33" ht="15" customHeight="1">
      <c r="A47" s="301"/>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row>
    <row r="48" spans="1:33" ht="15" customHeight="1">
      <c r="A48" s="27"/>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7"/>
    </row>
    <row r="49" spans="1:33" ht="15" customHeight="1">
      <c r="A49" s="27"/>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5" customHeight="1">
      <c r="A50" s="27"/>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7"/>
    </row>
    <row r="51" spans="1:33" ht="15"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row>
  </sheetData>
  <mergeCells count="49">
    <mergeCell ref="P8:S8"/>
    <mergeCell ref="J23:K24"/>
    <mergeCell ref="A45:AG45"/>
    <mergeCell ref="A47:AG47"/>
    <mergeCell ref="A4:AG4"/>
    <mergeCell ref="P23:Q24"/>
    <mergeCell ref="S23:T24"/>
    <mergeCell ref="V23:W24"/>
    <mergeCell ref="O6:O8"/>
    <mergeCell ref="P6:S7"/>
    <mergeCell ref="U6:AG6"/>
    <mergeCell ref="T7:AG7"/>
    <mergeCell ref="R31:S31"/>
    <mergeCell ref="T8:AG8"/>
    <mergeCell ref="R33:S33"/>
    <mergeCell ref="G41:K41"/>
    <mergeCell ref="A1:AG1"/>
    <mergeCell ref="W2:X2"/>
    <mergeCell ref="Y2:Z2"/>
    <mergeCell ref="AB2:AC2"/>
    <mergeCell ref="AE2:AF2"/>
    <mergeCell ref="G35:K37"/>
    <mergeCell ref="A21:AG21"/>
    <mergeCell ref="D23:F24"/>
    <mergeCell ref="G23:H24"/>
    <mergeCell ref="Z31:AA31"/>
    <mergeCell ref="M23:N24"/>
    <mergeCell ref="A10:AF10"/>
    <mergeCell ref="A12:AG13"/>
    <mergeCell ref="A15:AG15"/>
    <mergeCell ref="A17:AG17"/>
    <mergeCell ref="J19:T19"/>
    <mergeCell ref="U19:Z19"/>
    <mergeCell ref="G42:K43"/>
    <mergeCell ref="L42:AA43"/>
    <mergeCell ref="Z33:AA33"/>
    <mergeCell ref="Y23:Z24"/>
    <mergeCell ref="O36:P36"/>
    <mergeCell ref="W36:X36"/>
    <mergeCell ref="L38:AA40"/>
    <mergeCell ref="A26:AG26"/>
    <mergeCell ref="D28:F43"/>
    <mergeCell ref="G28:K34"/>
    <mergeCell ref="L29:P33"/>
    <mergeCell ref="R29:S29"/>
    <mergeCell ref="T29:X33"/>
    <mergeCell ref="Z29:AA29"/>
    <mergeCell ref="L41:AA41"/>
    <mergeCell ref="G38:K40"/>
  </mergeCells>
  <phoneticPr fontId="1"/>
  <conditionalFormatting sqref="G23:H24">
    <cfRule type="cellIs" dxfId="3" priority="1" operator="equal">
      <formula>0</formula>
    </cfRule>
    <cfRule type="cellIs" dxfId="2" priority="2" operator="equal">
      <formula>0</formula>
    </cfRule>
    <cfRule type="cellIs" dxfId="1" priority="3" operator="equal">
      <formula>0</formula>
    </cfRule>
    <cfRule type="cellIs" dxfId="0" priority="4" operator="equal">
      <formula>0</formula>
    </cfRule>
  </conditionalFormatting>
  <dataValidations count="1">
    <dataValidation type="list" allowBlank="1" showInputMessage="1" showErrorMessage="1" sqref="Q29 Y29 Y31 Q31 Y33 Q33 N36 V36" xr:uid="{5FD2944C-D0BD-4327-903E-2439902300FE}">
      <formula1>"✓,　"</formula1>
    </dataValidation>
  </dataValidations>
  <printOptions horizontalCentered="1"/>
  <pageMargins left="0.78740157480314965" right="0.78740157480314965" top="0.78740157480314965" bottom="0.78740157480314965" header="0" footer="0"/>
  <pageSetup paperSize="9" scale="90"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59999389629810485"/>
    <pageSetUpPr fitToPage="1"/>
  </sheetPr>
  <dimension ref="A1:AG54"/>
  <sheetViews>
    <sheetView showZeros="0" view="pageBreakPreview" zoomScaleNormal="130" zoomScaleSheetLayoutView="100" workbookViewId="0">
      <selection activeCell="Y7" sqref="Y7:Z7"/>
    </sheetView>
  </sheetViews>
  <sheetFormatPr defaultColWidth="2.58203125" defaultRowHeight="15" customHeight="1"/>
  <cols>
    <col min="1" max="16384" width="2.58203125" style="96"/>
  </cols>
  <sheetData>
    <row r="1" spans="1:33" ht="15" customHeight="1">
      <c r="A1" s="501" t="s">
        <v>208</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row>
    <row r="2" spans="1:33" ht="15" customHeight="1">
      <c r="A2" s="511" t="s">
        <v>209</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row>
    <row r="4" spans="1:33" ht="15" customHeight="1">
      <c r="A4" s="301" t="s">
        <v>346</v>
      </c>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row>
    <row r="5" spans="1:33" ht="15" customHeight="1">
      <c r="A5" s="501" t="s">
        <v>268</v>
      </c>
      <c r="B5" s="501"/>
      <c r="C5" s="501"/>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row>
    <row r="6" spans="1:33" ht="15" customHeight="1">
      <c r="B6" s="128" t="str">
        <f>IF(★入力シート!G64="岡崎市の無料耐震診断","☑","□")</f>
        <v>□</v>
      </c>
      <c r="C6" s="96" t="s">
        <v>210</v>
      </c>
      <c r="D6" s="501" t="s">
        <v>211</v>
      </c>
      <c r="E6" s="501"/>
      <c r="F6" s="501"/>
      <c r="G6" s="501"/>
      <c r="H6" s="501"/>
      <c r="I6" s="501"/>
      <c r="J6" s="501"/>
      <c r="K6" s="501"/>
      <c r="L6" s="501"/>
      <c r="M6" s="501"/>
      <c r="N6" s="501"/>
      <c r="O6" s="501"/>
      <c r="P6" s="501"/>
      <c r="Q6" s="501"/>
      <c r="R6" s="97" t="s">
        <v>74</v>
      </c>
      <c r="S6" s="509" t="str">
        <f>IF(★入力シート!G64="岡崎市の無料耐震診断",★入力シート!G65,"")</f>
        <v/>
      </c>
      <c r="T6" s="509"/>
      <c r="U6" s="509" t="str">
        <f>IF(★入力シート!G64="岡崎市の無料耐震診断",★入力シート!G66,"")</f>
        <v/>
      </c>
      <c r="V6" s="509"/>
      <c r="W6" s="503" t="s">
        <v>212</v>
      </c>
      <c r="X6" s="503"/>
      <c r="Y6" s="503"/>
      <c r="Z6" s="503"/>
      <c r="AA6" s="96" t="s">
        <v>80</v>
      </c>
    </row>
    <row r="7" spans="1:33" ht="15" customHeight="1">
      <c r="B7" s="128" t="str">
        <f>IF(★入力シート!G64="㈶愛知建築住宅ｾﾝﾀｰの耐震診断","☑","□")</f>
        <v>□</v>
      </c>
      <c r="C7" s="96" t="s">
        <v>213</v>
      </c>
      <c r="D7" s="501" t="s">
        <v>214</v>
      </c>
      <c r="E7" s="501"/>
      <c r="F7" s="501"/>
      <c r="G7" s="501"/>
      <c r="H7" s="501"/>
      <c r="I7" s="501"/>
      <c r="J7" s="501"/>
      <c r="K7" s="501"/>
      <c r="L7" s="501"/>
      <c r="M7" s="501"/>
      <c r="N7" s="501"/>
      <c r="O7" s="501"/>
      <c r="P7" s="501"/>
      <c r="Q7" s="501"/>
      <c r="R7" s="501"/>
      <c r="S7" s="501"/>
      <c r="T7" s="501"/>
      <c r="U7" s="501"/>
      <c r="V7" s="501"/>
      <c r="W7" s="501"/>
      <c r="X7" s="98" t="s">
        <v>74</v>
      </c>
      <c r="Y7" s="509" t="str">
        <f>IF(★入力シート!G64="㈶愛知建築住宅ｾﾝﾀｰの耐震診断",★入力シート!G65,"")</f>
        <v/>
      </c>
      <c r="Z7" s="509"/>
      <c r="AA7" s="509" t="str">
        <f>IF(★入力シート!G64="㈶愛知建築住宅ｾﾝﾀｰの耐震診断",★入力シート!G66,"")</f>
        <v/>
      </c>
      <c r="AB7" s="509"/>
      <c r="AC7" s="503" t="s">
        <v>212</v>
      </c>
      <c r="AD7" s="503"/>
      <c r="AE7" s="503"/>
      <c r="AF7" s="503"/>
      <c r="AG7" s="96" t="s">
        <v>80</v>
      </c>
    </row>
    <row r="8" spans="1:33" s="99" customFormat="1" ht="5.15" customHeight="1">
      <c r="D8" s="100"/>
      <c r="E8" s="100"/>
      <c r="F8" s="100"/>
      <c r="G8" s="100"/>
      <c r="H8" s="100"/>
      <c r="I8" s="100"/>
      <c r="J8" s="100"/>
      <c r="K8" s="100"/>
      <c r="L8" s="100"/>
      <c r="M8" s="100"/>
      <c r="N8" s="100"/>
      <c r="O8" s="100"/>
      <c r="P8" s="100"/>
      <c r="Q8" s="100"/>
      <c r="R8" s="100"/>
      <c r="S8" s="100"/>
      <c r="T8" s="100"/>
      <c r="U8" s="100"/>
      <c r="V8" s="100"/>
      <c r="W8" s="100"/>
      <c r="X8" s="101"/>
      <c r="Y8" s="102"/>
      <c r="Z8" s="102"/>
      <c r="AA8" s="102"/>
      <c r="AB8" s="102"/>
      <c r="AC8" s="102"/>
      <c r="AD8" s="102"/>
      <c r="AE8" s="102"/>
      <c r="AF8" s="102"/>
    </row>
    <row r="9" spans="1:33" ht="15" customHeight="1">
      <c r="A9" s="501" t="s">
        <v>215</v>
      </c>
      <c r="B9" s="501"/>
      <c r="C9" s="501"/>
      <c r="D9" s="501"/>
      <c r="E9" s="501"/>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row>
    <row r="10" spans="1:33" ht="15" customHeight="1">
      <c r="C10" s="503" t="s">
        <v>18</v>
      </c>
      <c r="D10" s="503"/>
      <c r="E10" s="505" t="s">
        <v>216</v>
      </c>
      <c r="F10" s="505"/>
      <c r="G10" s="505"/>
      <c r="H10" s="510">
        <f>★入力シート!G68</f>
        <v>0</v>
      </c>
      <c r="I10" s="510"/>
      <c r="J10" s="510"/>
      <c r="K10" s="510"/>
      <c r="N10" s="505" t="s">
        <v>217</v>
      </c>
      <c r="O10" s="505"/>
      <c r="P10" s="505"/>
      <c r="Q10" s="510">
        <f>★入力シート!G69</f>
        <v>0</v>
      </c>
      <c r="R10" s="510"/>
      <c r="S10" s="510"/>
      <c r="T10" s="510"/>
    </row>
    <row r="11" spans="1:33" ht="15" customHeight="1">
      <c r="C11" s="503" t="s">
        <v>20</v>
      </c>
      <c r="D11" s="503"/>
      <c r="E11" s="505" t="s">
        <v>216</v>
      </c>
      <c r="F11" s="505"/>
      <c r="G11" s="505"/>
      <c r="H11" s="510">
        <f>★入力シート!G70</f>
        <v>0</v>
      </c>
      <c r="I11" s="510"/>
      <c r="J11" s="510"/>
      <c r="K11" s="510"/>
      <c r="N11" s="505" t="s">
        <v>217</v>
      </c>
      <c r="O11" s="505"/>
      <c r="P11" s="505"/>
      <c r="Q11" s="510">
        <f>★入力シート!G71</f>
        <v>0</v>
      </c>
      <c r="R11" s="510"/>
      <c r="S11" s="510"/>
      <c r="T11" s="510"/>
      <c r="Y11" s="105"/>
    </row>
    <row r="12" spans="1:33" s="99" customFormat="1" ht="5.15" customHeight="1">
      <c r="C12" s="102"/>
      <c r="D12" s="102"/>
      <c r="E12" s="103"/>
      <c r="F12" s="103"/>
      <c r="G12" s="103"/>
      <c r="H12" s="103"/>
      <c r="I12" s="103"/>
      <c r="J12" s="103"/>
      <c r="K12" s="103"/>
      <c r="N12" s="103"/>
      <c r="O12" s="103"/>
      <c r="P12" s="103"/>
      <c r="Q12" s="103"/>
      <c r="R12" s="103"/>
      <c r="S12" s="103"/>
      <c r="T12" s="103"/>
    </row>
    <row r="13" spans="1:33" ht="15" customHeight="1">
      <c r="A13" s="501" t="s">
        <v>218</v>
      </c>
      <c r="B13" s="501"/>
      <c r="C13" s="501"/>
      <c r="D13" s="501"/>
      <c r="E13" s="501"/>
      <c r="F13" s="501"/>
      <c r="G13" s="501"/>
      <c r="H13" s="501"/>
      <c r="I13" s="501"/>
      <c r="J13" s="501"/>
      <c r="K13" s="501"/>
      <c r="L13" s="501"/>
      <c r="M13" s="501"/>
      <c r="N13" s="501"/>
      <c r="O13" s="501"/>
      <c r="P13" s="501"/>
      <c r="Q13" s="501"/>
      <c r="R13" s="501"/>
      <c r="S13" s="501"/>
      <c r="T13" s="501"/>
      <c r="U13" s="501"/>
      <c r="V13" s="501"/>
      <c r="W13" s="501"/>
      <c r="X13" s="501"/>
      <c r="Y13" s="501"/>
      <c r="Z13" s="501"/>
      <c r="AA13" s="501"/>
      <c r="AB13" s="501"/>
      <c r="AC13" s="501"/>
      <c r="AD13" s="501"/>
      <c r="AE13" s="501"/>
      <c r="AF13" s="501"/>
      <c r="AG13" s="501"/>
    </row>
    <row r="14" spans="1:33" ht="15" customHeight="1">
      <c r="A14" s="503" t="s">
        <v>219</v>
      </c>
      <c r="B14" s="503"/>
      <c r="C14" s="503"/>
      <c r="D14" s="503"/>
      <c r="E14" s="503"/>
      <c r="F14" s="503"/>
      <c r="G14" s="503"/>
      <c r="H14" s="503"/>
      <c r="I14" s="98"/>
      <c r="L14" s="467">
        <f>★入力シート!G23</f>
        <v>0</v>
      </c>
      <c r="M14" s="467"/>
      <c r="N14" s="467"/>
      <c r="O14" s="467"/>
      <c r="P14" s="467"/>
      <c r="Q14" s="467"/>
      <c r="R14" s="467"/>
      <c r="S14" s="467"/>
      <c r="T14" s="467"/>
      <c r="U14" s="467"/>
      <c r="V14" s="505" t="s">
        <v>41</v>
      </c>
      <c r="W14" s="505"/>
      <c r="X14" s="505"/>
      <c r="Y14" s="505"/>
      <c r="Z14" s="505"/>
      <c r="AA14" s="505"/>
      <c r="AB14" s="98"/>
      <c r="AC14" s="98"/>
      <c r="AD14" s="98"/>
      <c r="AE14" s="98"/>
      <c r="AF14" s="98"/>
      <c r="AG14" s="98"/>
    </row>
    <row r="15" spans="1:33" s="99" customFormat="1" ht="5.15" customHeight="1">
      <c r="A15" s="102"/>
      <c r="B15" s="102"/>
      <c r="C15" s="102"/>
      <c r="D15" s="102"/>
      <c r="E15" s="102"/>
      <c r="F15" s="102"/>
      <c r="G15" s="102"/>
      <c r="H15" s="102"/>
      <c r="I15" s="101"/>
      <c r="L15" s="103"/>
      <c r="M15" s="103"/>
      <c r="N15" s="103"/>
      <c r="O15" s="103"/>
      <c r="P15" s="103"/>
      <c r="Q15" s="103"/>
      <c r="R15" s="103"/>
      <c r="S15" s="103"/>
      <c r="T15" s="103"/>
      <c r="U15" s="103"/>
      <c r="V15" s="103"/>
      <c r="W15" s="103"/>
      <c r="X15" s="103"/>
      <c r="Y15" s="103"/>
      <c r="Z15" s="103"/>
      <c r="AA15" s="103"/>
      <c r="AB15" s="101"/>
      <c r="AC15" s="101"/>
      <c r="AD15" s="101"/>
      <c r="AE15" s="101"/>
      <c r="AF15" s="101"/>
      <c r="AG15" s="101"/>
    </row>
    <row r="16" spans="1:33" ht="15" customHeight="1">
      <c r="A16" s="503" t="s">
        <v>220</v>
      </c>
      <c r="B16" s="503"/>
      <c r="C16" s="503"/>
      <c r="D16" s="503"/>
      <c r="E16" s="503"/>
      <c r="F16" s="503"/>
      <c r="G16" s="503"/>
      <c r="H16" s="503"/>
    </row>
    <row r="17" spans="1:33" ht="15" customHeight="1">
      <c r="D17" s="503" t="s">
        <v>155</v>
      </c>
      <c r="E17" s="503"/>
      <c r="F17" s="503"/>
      <c r="G17" s="503"/>
      <c r="H17" s="503"/>
      <c r="I17" s="503"/>
      <c r="L17" s="467">
        <f>★入力シート!G76</f>
        <v>0</v>
      </c>
      <c r="M17" s="467"/>
      <c r="N17" s="467"/>
      <c r="O17" s="467"/>
      <c r="P17" s="467"/>
      <c r="Q17" s="467"/>
      <c r="R17" s="467"/>
      <c r="S17" s="467"/>
      <c r="T17" s="467"/>
      <c r="U17" s="467"/>
      <c r="V17" s="467"/>
      <c r="W17" s="467"/>
      <c r="X17" s="467"/>
      <c r="Y17" s="467"/>
      <c r="Z17" s="467"/>
      <c r="AA17" s="467"/>
    </row>
    <row r="18" spans="1:33" ht="15" customHeight="1">
      <c r="D18" s="503" t="s">
        <v>221</v>
      </c>
      <c r="E18" s="503"/>
      <c r="F18" s="503"/>
      <c r="G18" s="503"/>
      <c r="H18" s="503"/>
      <c r="I18" s="503"/>
      <c r="L18" s="127" t="s">
        <v>222</v>
      </c>
      <c r="M18" s="143" t="str">
        <f>IF(★入力シート!G77="一級建築士","✓","")</f>
        <v/>
      </c>
      <c r="N18" s="506" t="s">
        <v>75</v>
      </c>
      <c r="O18" s="507"/>
      <c r="P18" s="127" t="s">
        <v>223</v>
      </c>
      <c r="Q18" s="143" t="str">
        <f>IF(★入力シート!G77="二級建築士","✓","")</f>
        <v/>
      </c>
      <c r="R18" s="506" t="s">
        <v>77</v>
      </c>
      <c r="S18" s="507"/>
      <c r="T18" s="127" t="s">
        <v>223</v>
      </c>
      <c r="U18" s="143" t="str">
        <f>IF(★入力シート!G77="木造建築士","✓","")</f>
        <v/>
      </c>
      <c r="V18" s="506" t="s">
        <v>79</v>
      </c>
      <c r="W18" s="507"/>
      <c r="X18" s="127" t="s">
        <v>224</v>
      </c>
      <c r="Y18" s="507" t="s">
        <v>81</v>
      </c>
      <c r="Z18" s="507"/>
      <c r="AA18" s="507"/>
    </row>
    <row r="19" spans="1:33" ht="15" customHeight="1">
      <c r="L19" s="7" t="s">
        <v>222</v>
      </c>
      <c r="M19" s="423">
        <f>IF(★入力シート!G77="一級建築士","大臣",IF(★入力シート!G77="二級建築士","愛知県知事",IF(★入力シート!G77="木造建築士","愛知県知事",)))</f>
        <v>0</v>
      </c>
      <c r="N19" s="423"/>
      <c r="O19" s="423"/>
      <c r="P19" s="423"/>
      <c r="Q19" s="423"/>
      <c r="R19" s="17" t="s">
        <v>9</v>
      </c>
      <c r="S19" s="346" t="s">
        <v>82</v>
      </c>
      <c r="T19" s="346"/>
      <c r="U19" s="346"/>
      <c r="V19" s="423">
        <f>★入力シート!G78</f>
        <v>0</v>
      </c>
      <c r="W19" s="423"/>
      <c r="X19" s="423"/>
      <c r="Y19" s="423"/>
      <c r="Z19" s="423"/>
      <c r="AA19" s="423"/>
      <c r="AB19" s="423"/>
      <c r="AC19" s="17" t="s">
        <v>83</v>
      </c>
    </row>
    <row r="20" spans="1:33" ht="15" customHeight="1">
      <c r="D20" s="503" t="s">
        <v>225</v>
      </c>
      <c r="E20" s="503"/>
      <c r="F20" s="503"/>
      <c r="G20" s="503"/>
      <c r="H20" s="503"/>
      <c r="I20" s="503"/>
      <c r="L20" s="508">
        <f>★入力シート!G79</f>
        <v>0</v>
      </c>
      <c r="M20" s="508"/>
      <c r="N20" s="508"/>
      <c r="O20" s="508"/>
      <c r="P20" s="508"/>
      <c r="Q20" s="508"/>
      <c r="R20" s="508"/>
      <c r="S20" s="508"/>
      <c r="T20" s="508"/>
      <c r="U20" s="508"/>
      <c r="V20" s="508"/>
      <c r="W20" s="508"/>
      <c r="X20" s="508"/>
      <c r="Y20" s="508"/>
      <c r="Z20" s="508"/>
      <c r="AA20" s="508"/>
      <c r="AB20" s="508"/>
      <c r="AC20" s="508"/>
    </row>
    <row r="21" spans="1:33" ht="15" customHeight="1">
      <c r="C21" s="105"/>
      <c r="D21" s="105"/>
      <c r="E21" s="105"/>
      <c r="F21" s="105"/>
      <c r="G21" s="105"/>
      <c r="H21" s="105"/>
      <c r="L21" s="7" t="s">
        <v>226</v>
      </c>
      <c r="M21" s="508">
        <f>★入力シート!G80</f>
        <v>0</v>
      </c>
      <c r="N21" s="508"/>
      <c r="O21" s="508"/>
      <c r="P21" s="7" t="s">
        <v>227</v>
      </c>
      <c r="Q21" s="308" t="s">
        <v>228</v>
      </c>
      <c r="R21" s="308"/>
      <c r="S21" s="308"/>
      <c r="T21" s="308"/>
      <c r="U21" s="308"/>
      <c r="V21" s="508">
        <f>★入力シート!G81</f>
        <v>0</v>
      </c>
      <c r="W21" s="508"/>
      <c r="X21" s="508"/>
      <c r="Y21" s="508"/>
      <c r="Z21" s="508"/>
      <c r="AA21" s="508"/>
      <c r="AB21" s="508"/>
      <c r="AC21" s="104" t="s">
        <v>83</v>
      </c>
    </row>
    <row r="22" spans="1:33" ht="15" customHeight="1">
      <c r="D22" s="503" t="s">
        <v>58</v>
      </c>
      <c r="E22" s="503"/>
      <c r="F22" s="503"/>
      <c r="G22" s="503"/>
      <c r="H22" s="503"/>
      <c r="I22" s="503"/>
      <c r="L22" s="504">
        <f>★入力シート!G82</f>
        <v>0</v>
      </c>
      <c r="M22" s="504"/>
      <c r="N22" s="504"/>
      <c r="O22" s="504"/>
      <c r="P22" s="504"/>
      <c r="Q22" s="504"/>
      <c r="R22" s="504"/>
      <c r="S22" s="504"/>
      <c r="T22" s="504"/>
      <c r="U22" s="504"/>
      <c r="V22" s="504"/>
      <c r="W22" s="504"/>
      <c r="X22" s="504"/>
      <c r="Y22" s="504"/>
      <c r="Z22" s="504"/>
      <c r="AA22" s="504"/>
      <c r="AB22" s="504"/>
      <c r="AC22" s="504"/>
    </row>
    <row r="23" spans="1:33" ht="15" customHeight="1">
      <c r="D23" s="503" t="s">
        <v>7</v>
      </c>
      <c r="E23" s="503"/>
      <c r="F23" s="503"/>
      <c r="G23" s="503"/>
      <c r="H23" s="503"/>
      <c r="I23" s="503"/>
      <c r="L23" s="504">
        <f>★入力シート!G83</f>
        <v>0</v>
      </c>
      <c r="M23" s="504"/>
      <c r="N23" s="504"/>
      <c r="O23" s="504"/>
      <c r="P23" s="504"/>
      <c r="Q23" s="504"/>
      <c r="R23" s="504"/>
      <c r="S23" s="504"/>
      <c r="T23" s="504"/>
      <c r="U23" s="504"/>
      <c r="V23" s="504"/>
      <c r="W23" s="504"/>
      <c r="X23" s="504"/>
      <c r="Y23" s="504"/>
      <c r="Z23" s="504"/>
      <c r="AA23" s="504"/>
      <c r="AB23" s="504"/>
      <c r="AC23" s="504"/>
    </row>
    <row r="24" spans="1:33" s="99" customFormat="1" ht="5.15" customHeight="1">
      <c r="D24" s="102"/>
      <c r="E24" s="102"/>
      <c r="F24" s="102"/>
      <c r="G24" s="102"/>
      <c r="H24" s="102"/>
      <c r="I24" s="102"/>
    </row>
    <row r="25" spans="1:33" ht="15" customHeight="1">
      <c r="A25" s="501" t="s">
        <v>229</v>
      </c>
      <c r="B25" s="501"/>
      <c r="C25" s="501"/>
      <c r="D25" s="501"/>
      <c r="E25" s="501"/>
      <c r="F25" s="501"/>
      <c r="G25" s="501"/>
      <c r="H25" s="501"/>
      <c r="I25" s="501"/>
      <c r="J25" s="501"/>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1"/>
    </row>
    <row r="26" spans="1:33" ht="15" customHeight="1">
      <c r="C26" s="503" t="s">
        <v>18</v>
      </c>
      <c r="D26" s="503"/>
      <c r="E26" s="505" t="s">
        <v>216</v>
      </c>
      <c r="F26" s="505"/>
      <c r="G26" s="505"/>
      <c r="H26" s="467">
        <f>★入力シート!G72</f>
        <v>0</v>
      </c>
      <c r="I26" s="467"/>
      <c r="J26" s="467"/>
      <c r="K26" s="467"/>
      <c r="N26" s="505" t="s">
        <v>217</v>
      </c>
      <c r="O26" s="505"/>
      <c r="P26" s="505"/>
      <c r="Q26" s="467">
        <f>★入力シート!G73</f>
        <v>0</v>
      </c>
      <c r="R26" s="467"/>
      <c r="S26" s="467"/>
      <c r="T26" s="467"/>
    </row>
    <row r="27" spans="1:33" ht="15" customHeight="1">
      <c r="C27" s="503" t="s">
        <v>20</v>
      </c>
      <c r="D27" s="503"/>
      <c r="E27" s="505" t="s">
        <v>216</v>
      </c>
      <c r="F27" s="505"/>
      <c r="G27" s="505"/>
      <c r="H27" s="467">
        <f>★入力シート!G74</f>
        <v>0</v>
      </c>
      <c r="I27" s="467"/>
      <c r="J27" s="467"/>
      <c r="K27" s="467"/>
      <c r="N27" s="505" t="s">
        <v>217</v>
      </c>
      <c r="O27" s="505"/>
      <c r="P27" s="505"/>
      <c r="Q27" s="467">
        <f>★入力シート!G75</f>
        <v>0</v>
      </c>
      <c r="R27" s="467"/>
      <c r="S27" s="467"/>
      <c r="T27" s="467"/>
    </row>
    <row r="29" spans="1:33" ht="15" customHeight="1">
      <c r="C29" s="489" t="s">
        <v>230</v>
      </c>
      <c r="D29" s="502"/>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7"/>
    </row>
    <row r="30" spans="1:33" ht="15" customHeight="1">
      <c r="A30" s="108"/>
      <c r="B30" s="108"/>
      <c r="C30" s="492">
        <f>★入力シート!G84</f>
        <v>0</v>
      </c>
      <c r="D30" s="493"/>
      <c r="E30" s="493"/>
      <c r="F30" s="493"/>
      <c r="G30" s="493"/>
      <c r="H30" s="493"/>
      <c r="I30" s="493"/>
      <c r="J30" s="493"/>
      <c r="K30" s="493"/>
      <c r="L30" s="493"/>
      <c r="M30" s="493"/>
      <c r="N30" s="493"/>
      <c r="O30" s="493"/>
      <c r="P30" s="493"/>
      <c r="Q30" s="493"/>
      <c r="R30" s="493"/>
      <c r="S30" s="493"/>
      <c r="T30" s="493"/>
      <c r="U30" s="493"/>
      <c r="V30" s="493"/>
      <c r="W30" s="493"/>
      <c r="X30" s="493"/>
      <c r="Y30" s="493"/>
      <c r="Z30" s="493"/>
      <c r="AA30" s="493"/>
      <c r="AB30" s="493"/>
      <c r="AC30" s="493"/>
      <c r="AD30" s="493"/>
      <c r="AE30" s="493"/>
      <c r="AF30" s="493"/>
      <c r="AG30" s="494"/>
    </row>
    <row r="31" spans="1:33" ht="15" customHeight="1">
      <c r="A31" s="108"/>
      <c r="B31" s="108"/>
      <c r="C31" s="495"/>
      <c r="D31" s="496"/>
      <c r="E31" s="496"/>
      <c r="F31" s="496"/>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7"/>
    </row>
    <row r="32" spans="1:33" ht="15" customHeight="1">
      <c r="A32" s="108"/>
      <c r="B32" s="108"/>
      <c r="C32" s="495"/>
      <c r="D32" s="496"/>
      <c r="E32" s="496"/>
      <c r="F32" s="496"/>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6"/>
      <c r="AE32" s="496"/>
      <c r="AF32" s="496"/>
      <c r="AG32" s="497"/>
    </row>
    <row r="33" spans="1:33" ht="15" customHeight="1">
      <c r="A33" s="108"/>
      <c r="B33" s="108"/>
      <c r="C33" s="495"/>
      <c r="D33" s="496"/>
      <c r="E33" s="496"/>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7"/>
    </row>
    <row r="34" spans="1:33" ht="15" customHeight="1">
      <c r="A34" s="108"/>
      <c r="B34" s="108"/>
      <c r="C34" s="495"/>
      <c r="D34" s="496"/>
      <c r="E34" s="496"/>
      <c r="F34" s="496"/>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6"/>
      <c r="AF34" s="496"/>
      <c r="AG34" s="497"/>
    </row>
    <row r="35" spans="1:33" ht="15" customHeight="1">
      <c r="A35" s="109"/>
      <c r="B35" s="109"/>
      <c r="C35" s="498"/>
      <c r="D35" s="499"/>
      <c r="E35" s="499"/>
      <c r="F35" s="499"/>
      <c r="G35" s="499"/>
      <c r="H35" s="499"/>
      <c r="I35" s="499"/>
      <c r="J35" s="499"/>
      <c r="K35" s="499"/>
      <c r="L35" s="499"/>
      <c r="M35" s="499"/>
      <c r="N35" s="499"/>
      <c r="O35" s="499"/>
      <c r="P35" s="499"/>
      <c r="Q35" s="499"/>
      <c r="R35" s="499"/>
      <c r="S35" s="499"/>
      <c r="T35" s="499"/>
      <c r="U35" s="499"/>
      <c r="V35" s="499"/>
      <c r="W35" s="499"/>
      <c r="X35" s="499"/>
      <c r="Y35" s="499"/>
      <c r="Z35" s="499"/>
      <c r="AA35" s="499"/>
      <c r="AB35" s="499"/>
      <c r="AC35" s="499"/>
      <c r="AD35" s="499"/>
      <c r="AE35" s="499"/>
      <c r="AF35" s="499"/>
      <c r="AG35" s="500"/>
    </row>
    <row r="36" spans="1:33" s="99" customFormat="1" ht="5.15" customHeight="1">
      <c r="A36" s="110"/>
      <c r="B36" s="110"/>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row>
    <row r="37" spans="1:33" ht="15" customHeight="1">
      <c r="A37" s="501" t="s">
        <v>231</v>
      </c>
      <c r="B37" s="501"/>
      <c r="C37" s="501"/>
      <c r="D37" s="501"/>
      <c r="E37" s="501"/>
      <c r="F37" s="501"/>
      <c r="G37" s="501"/>
      <c r="H37" s="501"/>
      <c r="I37" s="501"/>
      <c r="J37" s="501"/>
      <c r="K37" s="501"/>
      <c r="L37" s="501"/>
      <c r="M37" s="501"/>
      <c r="N37" s="501"/>
      <c r="O37" s="501"/>
      <c r="P37" s="501"/>
      <c r="Q37" s="501"/>
      <c r="R37" s="501"/>
      <c r="S37" s="501"/>
      <c r="T37" s="501"/>
      <c r="U37" s="501"/>
      <c r="V37" s="501"/>
      <c r="W37" s="501"/>
      <c r="X37" s="501"/>
      <c r="Y37" s="501"/>
      <c r="Z37" s="501"/>
      <c r="AA37" s="501"/>
      <c r="AB37" s="501"/>
      <c r="AC37" s="501"/>
      <c r="AD37" s="501"/>
      <c r="AE37" s="501"/>
      <c r="AF37" s="501"/>
      <c r="AG37" s="501"/>
    </row>
    <row r="38" spans="1:33" ht="15" customHeight="1">
      <c r="A38" s="477" t="s">
        <v>232</v>
      </c>
      <c r="B38" s="478"/>
      <c r="C38" s="478"/>
      <c r="D38" s="478"/>
      <c r="E38" s="478"/>
      <c r="F38" s="478"/>
      <c r="G38" s="478"/>
      <c r="H38" s="478"/>
      <c r="I38" s="478"/>
      <c r="J38" s="478"/>
      <c r="K38" s="479"/>
      <c r="L38" s="486" t="s">
        <v>178</v>
      </c>
      <c r="M38" s="487"/>
      <c r="N38" s="487"/>
      <c r="O38" s="487"/>
      <c r="P38" s="487"/>
      <c r="Q38" s="487"/>
      <c r="R38" s="487"/>
      <c r="S38" s="487"/>
      <c r="T38" s="487"/>
      <c r="U38" s="487"/>
      <c r="V38" s="488"/>
      <c r="W38" s="486" t="s">
        <v>233</v>
      </c>
      <c r="X38" s="487"/>
      <c r="Y38" s="487"/>
      <c r="Z38" s="487"/>
      <c r="AA38" s="487"/>
      <c r="AB38" s="487"/>
      <c r="AC38" s="487"/>
      <c r="AD38" s="487"/>
      <c r="AE38" s="487"/>
      <c r="AF38" s="487"/>
      <c r="AG38" s="488"/>
    </row>
    <row r="39" spans="1:33" ht="15" customHeight="1">
      <c r="A39" s="480"/>
      <c r="B39" s="481"/>
      <c r="C39" s="481"/>
      <c r="D39" s="481"/>
      <c r="E39" s="481"/>
      <c r="F39" s="481"/>
      <c r="G39" s="481"/>
      <c r="H39" s="481"/>
      <c r="I39" s="481"/>
      <c r="J39" s="481"/>
      <c r="K39" s="482"/>
      <c r="L39" s="489" t="s">
        <v>234</v>
      </c>
      <c r="M39" s="491">
        <f>L44/1.1</f>
        <v>0</v>
      </c>
      <c r="N39" s="491"/>
      <c r="O39" s="491"/>
      <c r="P39" s="491"/>
      <c r="Q39" s="491"/>
      <c r="R39" s="491"/>
      <c r="S39" s="491"/>
      <c r="T39" s="491"/>
      <c r="U39" s="112"/>
      <c r="V39" s="113"/>
      <c r="W39" s="489" t="s">
        <v>235</v>
      </c>
      <c r="X39" s="491">
        <f>W44/1.1</f>
        <v>0</v>
      </c>
      <c r="Y39" s="491"/>
      <c r="Z39" s="491"/>
      <c r="AA39" s="491"/>
      <c r="AB39" s="491"/>
      <c r="AC39" s="491"/>
      <c r="AD39" s="491"/>
      <c r="AE39" s="491"/>
      <c r="AF39" s="112"/>
      <c r="AG39" s="113"/>
    </row>
    <row r="40" spans="1:33" ht="15" customHeight="1">
      <c r="A40" s="483"/>
      <c r="B40" s="484"/>
      <c r="C40" s="484"/>
      <c r="D40" s="484"/>
      <c r="E40" s="484"/>
      <c r="F40" s="484"/>
      <c r="G40" s="484"/>
      <c r="H40" s="484"/>
      <c r="I40" s="484"/>
      <c r="J40" s="484"/>
      <c r="K40" s="485"/>
      <c r="L40" s="490"/>
      <c r="M40" s="470"/>
      <c r="N40" s="470"/>
      <c r="O40" s="470"/>
      <c r="P40" s="470"/>
      <c r="Q40" s="470"/>
      <c r="R40" s="470"/>
      <c r="S40" s="470"/>
      <c r="T40" s="470"/>
      <c r="U40" s="104" t="s">
        <v>24</v>
      </c>
      <c r="V40" s="114"/>
      <c r="W40" s="490"/>
      <c r="X40" s="470"/>
      <c r="Y40" s="470"/>
      <c r="Z40" s="470"/>
      <c r="AA40" s="470"/>
      <c r="AB40" s="470"/>
      <c r="AC40" s="470"/>
      <c r="AD40" s="470"/>
      <c r="AE40" s="470"/>
      <c r="AF40" s="104" t="s">
        <v>24</v>
      </c>
      <c r="AG40" s="115"/>
    </row>
    <row r="41" spans="1:33" ht="15" customHeight="1">
      <c r="A41" s="471" t="s">
        <v>236</v>
      </c>
      <c r="B41" s="472"/>
      <c r="C41" s="472"/>
      <c r="D41" s="472"/>
      <c r="E41" s="472"/>
      <c r="F41" s="472"/>
      <c r="G41" s="472"/>
      <c r="H41" s="472"/>
      <c r="I41" s="472"/>
      <c r="J41" s="472"/>
      <c r="K41" s="472"/>
      <c r="L41" s="471" t="s">
        <v>237</v>
      </c>
      <c r="M41" s="472"/>
      <c r="N41" s="472"/>
      <c r="O41" s="472"/>
      <c r="P41" s="472"/>
      <c r="Q41" s="472"/>
      <c r="R41" s="472"/>
      <c r="S41" s="472"/>
      <c r="T41" s="472"/>
      <c r="U41" s="472"/>
      <c r="V41" s="472"/>
      <c r="W41" s="471" t="s">
        <v>238</v>
      </c>
      <c r="X41" s="472"/>
      <c r="Y41" s="472"/>
      <c r="Z41" s="472"/>
      <c r="AA41" s="472"/>
      <c r="AB41" s="472"/>
      <c r="AC41" s="472"/>
      <c r="AD41" s="472"/>
      <c r="AE41" s="472"/>
      <c r="AF41" s="472"/>
      <c r="AG41" s="472"/>
    </row>
    <row r="42" spans="1:33" ht="15" customHeight="1">
      <c r="A42" s="473"/>
      <c r="B42" s="473"/>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row>
    <row r="43" spans="1:33" ht="15" customHeight="1">
      <c r="A43" s="474" t="s">
        <v>239</v>
      </c>
      <c r="B43" s="475"/>
      <c r="C43" s="475"/>
      <c r="D43" s="475"/>
      <c r="E43" s="475"/>
      <c r="F43" s="475"/>
      <c r="G43" s="475"/>
      <c r="H43" s="475"/>
      <c r="I43" s="475"/>
      <c r="J43" s="475"/>
      <c r="K43" s="476"/>
      <c r="L43" s="474" t="s">
        <v>240</v>
      </c>
      <c r="M43" s="475"/>
      <c r="N43" s="475"/>
      <c r="O43" s="475"/>
      <c r="P43" s="475"/>
      <c r="Q43" s="475"/>
      <c r="R43" s="475"/>
      <c r="S43" s="475"/>
      <c r="T43" s="475"/>
      <c r="U43" s="475"/>
      <c r="V43" s="476"/>
      <c r="W43" s="474" t="s">
        <v>241</v>
      </c>
      <c r="X43" s="475"/>
      <c r="Y43" s="475"/>
      <c r="Z43" s="475"/>
      <c r="AA43" s="475"/>
      <c r="AB43" s="475"/>
      <c r="AC43" s="475"/>
      <c r="AD43" s="475"/>
      <c r="AE43" s="475"/>
      <c r="AF43" s="475"/>
      <c r="AG43" s="476"/>
    </row>
    <row r="44" spans="1:33" ht="15" customHeight="1">
      <c r="A44" s="464">
        <f>L44+W44</f>
        <v>0</v>
      </c>
      <c r="B44" s="465"/>
      <c r="C44" s="465"/>
      <c r="D44" s="465"/>
      <c r="E44" s="465"/>
      <c r="F44" s="465"/>
      <c r="G44" s="465"/>
      <c r="H44" s="465"/>
      <c r="I44" s="465"/>
      <c r="J44" s="116"/>
      <c r="K44" s="117"/>
      <c r="L44" s="464">
        <f>★入力シート!G55</f>
        <v>0</v>
      </c>
      <c r="M44" s="468"/>
      <c r="N44" s="468"/>
      <c r="O44" s="468"/>
      <c r="P44" s="468"/>
      <c r="Q44" s="468"/>
      <c r="R44" s="468"/>
      <c r="S44" s="468"/>
      <c r="T44" s="468"/>
      <c r="U44" s="116"/>
      <c r="V44" s="117"/>
      <c r="W44" s="464">
        <f>★入力シート!G56</f>
        <v>0</v>
      </c>
      <c r="X44" s="468"/>
      <c r="Y44" s="468"/>
      <c r="Z44" s="468"/>
      <c r="AA44" s="468"/>
      <c r="AB44" s="468"/>
      <c r="AC44" s="468"/>
      <c r="AD44" s="468"/>
      <c r="AE44" s="468"/>
      <c r="AF44" s="116"/>
      <c r="AG44" s="117"/>
    </row>
    <row r="45" spans="1:33" ht="15" customHeight="1">
      <c r="A45" s="466"/>
      <c r="B45" s="467"/>
      <c r="C45" s="467"/>
      <c r="D45" s="467"/>
      <c r="E45" s="467"/>
      <c r="F45" s="467"/>
      <c r="G45" s="467"/>
      <c r="H45" s="467"/>
      <c r="I45" s="467"/>
      <c r="J45" s="118" t="s">
        <v>24</v>
      </c>
      <c r="K45" s="114"/>
      <c r="L45" s="469"/>
      <c r="M45" s="470"/>
      <c r="N45" s="470"/>
      <c r="O45" s="470"/>
      <c r="P45" s="470"/>
      <c r="Q45" s="470"/>
      <c r="R45" s="470"/>
      <c r="S45" s="470"/>
      <c r="T45" s="470"/>
      <c r="U45" s="104" t="s">
        <v>24</v>
      </c>
      <c r="V45" s="115"/>
      <c r="W45" s="469"/>
      <c r="X45" s="470"/>
      <c r="Y45" s="470"/>
      <c r="Z45" s="470"/>
      <c r="AA45" s="470"/>
      <c r="AB45" s="470"/>
      <c r="AC45" s="470"/>
      <c r="AD45" s="470"/>
      <c r="AE45" s="470"/>
      <c r="AF45" s="104" t="s">
        <v>24</v>
      </c>
      <c r="AG45" s="115"/>
    </row>
    <row r="47" spans="1:33" ht="15" customHeight="1">
      <c r="A47" s="477" t="s">
        <v>242</v>
      </c>
      <c r="B47" s="478"/>
      <c r="C47" s="478"/>
      <c r="D47" s="478"/>
      <c r="E47" s="478"/>
      <c r="F47" s="478"/>
      <c r="G47" s="478"/>
      <c r="H47" s="478"/>
      <c r="I47" s="478"/>
      <c r="J47" s="478"/>
      <c r="K47" s="479"/>
      <c r="L47" s="486" t="s">
        <v>180</v>
      </c>
      <c r="M47" s="487"/>
      <c r="N47" s="487"/>
      <c r="O47" s="487"/>
      <c r="P47" s="487"/>
      <c r="Q47" s="487"/>
      <c r="R47" s="487"/>
      <c r="S47" s="487"/>
      <c r="T47" s="487"/>
      <c r="U47" s="487"/>
      <c r="V47" s="488"/>
      <c r="W47" s="486" t="s">
        <v>243</v>
      </c>
      <c r="X47" s="487"/>
      <c r="Y47" s="487"/>
      <c r="Z47" s="487"/>
      <c r="AA47" s="487"/>
      <c r="AB47" s="487"/>
      <c r="AC47" s="487"/>
      <c r="AD47" s="487"/>
      <c r="AE47" s="487"/>
      <c r="AF47" s="487"/>
      <c r="AG47" s="488"/>
    </row>
    <row r="48" spans="1:33" ht="15" customHeight="1">
      <c r="A48" s="480"/>
      <c r="B48" s="481"/>
      <c r="C48" s="481"/>
      <c r="D48" s="481"/>
      <c r="E48" s="481"/>
      <c r="F48" s="481"/>
      <c r="G48" s="481"/>
      <c r="H48" s="481"/>
      <c r="I48" s="481"/>
      <c r="J48" s="481"/>
      <c r="K48" s="482"/>
      <c r="L48" s="489" t="s">
        <v>302</v>
      </c>
      <c r="M48" s="491">
        <f t="shared" ref="M48" si="0">L53/1.1</f>
        <v>0</v>
      </c>
      <c r="N48" s="491"/>
      <c r="O48" s="491"/>
      <c r="P48" s="491"/>
      <c r="Q48" s="491"/>
      <c r="R48" s="491"/>
      <c r="S48" s="491"/>
      <c r="T48" s="491"/>
      <c r="U48" s="112"/>
      <c r="V48" s="113"/>
      <c r="W48" s="489" t="s">
        <v>304</v>
      </c>
      <c r="X48" s="491">
        <f>W53/1.1</f>
        <v>0</v>
      </c>
      <c r="Y48" s="491"/>
      <c r="Z48" s="491"/>
      <c r="AA48" s="491"/>
      <c r="AB48" s="491"/>
      <c r="AC48" s="491"/>
      <c r="AD48" s="491"/>
      <c r="AE48" s="491"/>
      <c r="AF48" s="112"/>
      <c r="AG48" s="113"/>
    </row>
    <row r="49" spans="1:33" ht="15" customHeight="1">
      <c r="A49" s="483"/>
      <c r="B49" s="484"/>
      <c r="C49" s="484"/>
      <c r="D49" s="484"/>
      <c r="E49" s="484"/>
      <c r="F49" s="484"/>
      <c r="G49" s="484"/>
      <c r="H49" s="484"/>
      <c r="I49" s="484"/>
      <c r="J49" s="484"/>
      <c r="K49" s="485"/>
      <c r="L49" s="490"/>
      <c r="M49" s="470"/>
      <c r="N49" s="470"/>
      <c r="O49" s="470"/>
      <c r="P49" s="470"/>
      <c r="Q49" s="470"/>
      <c r="R49" s="470"/>
      <c r="S49" s="470"/>
      <c r="T49" s="470"/>
      <c r="U49" s="104" t="s">
        <v>24</v>
      </c>
      <c r="V49" s="114"/>
      <c r="W49" s="490"/>
      <c r="X49" s="470"/>
      <c r="Y49" s="470"/>
      <c r="Z49" s="470"/>
      <c r="AA49" s="470"/>
      <c r="AB49" s="470"/>
      <c r="AC49" s="470"/>
      <c r="AD49" s="470"/>
      <c r="AE49" s="470"/>
      <c r="AF49" s="104" t="s">
        <v>24</v>
      </c>
      <c r="AG49" s="115"/>
    </row>
    <row r="50" spans="1:33" ht="15" customHeight="1">
      <c r="A50" s="471" t="s">
        <v>244</v>
      </c>
      <c r="B50" s="472"/>
      <c r="C50" s="472"/>
      <c r="D50" s="472"/>
      <c r="E50" s="472"/>
      <c r="F50" s="472"/>
      <c r="G50" s="472"/>
      <c r="H50" s="472"/>
      <c r="I50" s="472"/>
      <c r="J50" s="472"/>
      <c r="K50" s="472"/>
      <c r="L50" s="471" t="s">
        <v>245</v>
      </c>
      <c r="M50" s="472"/>
      <c r="N50" s="472"/>
      <c r="O50" s="472"/>
      <c r="P50" s="472"/>
      <c r="Q50" s="472"/>
      <c r="R50" s="472"/>
      <c r="S50" s="472"/>
      <c r="T50" s="472"/>
      <c r="U50" s="472"/>
      <c r="V50" s="472"/>
      <c r="W50" s="471" t="s">
        <v>246</v>
      </c>
      <c r="X50" s="472"/>
      <c r="Y50" s="472"/>
      <c r="Z50" s="472"/>
      <c r="AA50" s="472"/>
      <c r="AB50" s="472"/>
      <c r="AC50" s="472"/>
      <c r="AD50" s="472"/>
      <c r="AE50" s="472"/>
      <c r="AF50" s="472"/>
      <c r="AG50" s="472"/>
    </row>
    <row r="51" spans="1:33" ht="15" customHeight="1">
      <c r="A51" s="473"/>
      <c r="B51" s="473"/>
      <c r="C51" s="473"/>
      <c r="D51" s="473"/>
      <c r="E51" s="473"/>
      <c r="F51" s="473"/>
      <c r="G51" s="473"/>
      <c r="H51" s="473"/>
      <c r="I51" s="473"/>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row>
    <row r="52" spans="1:33" ht="15" customHeight="1">
      <c r="A52" s="474" t="s">
        <v>306</v>
      </c>
      <c r="B52" s="475"/>
      <c r="C52" s="475"/>
      <c r="D52" s="475"/>
      <c r="E52" s="475"/>
      <c r="F52" s="475"/>
      <c r="G52" s="475"/>
      <c r="H52" s="475"/>
      <c r="I52" s="475"/>
      <c r="J52" s="475"/>
      <c r="K52" s="476"/>
      <c r="L52" s="474" t="s">
        <v>303</v>
      </c>
      <c r="M52" s="475"/>
      <c r="N52" s="475"/>
      <c r="O52" s="475"/>
      <c r="P52" s="475"/>
      <c r="Q52" s="475"/>
      <c r="R52" s="475"/>
      <c r="S52" s="475"/>
      <c r="T52" s="475"/>
      <c r="U52" s="475"/>
      <c r="V52" s="476"/>
      <c r="W52" s="474" t="s">
        <v>305</v>
      </c>
      <c r="X52" s="475"/>
      <c r="Y52" s="475"/>
      <c r="Z52" s="475"/>
      <c r="AA52" s="475"/>
      <c r="AB52" s="475"/>
      <c r="AC52" s="475"/>
      <c r="AD52" s="475"/>
      <c r="AE52" s="475"/>
      <c r="AF52" s="475"/>
      <c r="AG52" s="476"/>
    </row>
    <row r="53" spans="1:33" ht="15" customHeight="1">
      <c r="A53" s="464">
        <f>L53+W53</f>
        <v>0</v>
      </c>
      <c r="B53" s="465"/>
      <c r="C53" s="465"/>
      <c r="D53" s="465"/>
      <c r="E53" s="465"/>
      <c r="F53" s="465"/>
      <c r="G53" s="465"/>
      <c r="H53" s="465"/>
      <c r="I53" s="465"/>
      <c r="J53" s="116"/>
      <c r="K53" s="117"/>
      <c r="L53" s="464">
        <f>★入力シート!G57</f>
        <v>0</v>
      </c>
      <c r="M53" s="468"/>
      <c r="N53" s="468"/>
      <c r="O53" s="468"/>
      <c r="P53" s="468"/>
      <c r="Q53" s="468"/>
      <c r="R53" s="468"/>
      <c r="S53" s="468"/>
      <c r="T53" s="468"/>
      <c r="U53" s="116"/>
      <c r="V53" s="117"/>
      <c r="W53" s="464">
        <f>★入力シート!G58</f>
        <v>0</v>
      </c>
      <c r="X53" s="468"/>
      <c r="Y53" s="468"/>
      <c r="Z53" s="468"/>
      <c r="AA53" s="468"/>
      <c r="AB53" s="468"/>
      <c r="AC53" s="468"/>
      <c r="AD53" s="468"/>
      <c r="AE53" s="468"/>
      <c r="AF53" s="116"/>
      <c r="AG53" s="117"/>
    </row>
    <row r="54" spans="1:33" ht="15" customHeight="1">
      <c r="A54" s="466"/>
      <c r="B54" s="467"/>
      <c r="C54" s="467"/>
      <c r="D54" s="467"/>
      <c r="E54" s="467"/>
      <c r="F54" s="467"/>
      <c r="G54" s="467"/>
      <c r="H54" s="467"/>
      <c r="I54" s="467"/>
      <c r="J54" s="118" t="s">
        <v>24</v>
      </c>
      <c r="K54" s="114"/>
      <c r="L54" s="469"/>
      <c r="M54" s="470"/>
      <c r="N54" s="470"/>
      <c r="O54" s="470"/>
      <c r="P54" s="470"/>
      <c r="Q54" s="470"/>
      <c r="R54" s="470"/>
      <c r="S54" s="470"/>
      <c r="T54" s="470"/>
      <c r="U54" s="104" t="s">
        <v>24</v>
      </c>
      <c r="V54" s="115"/>
      <c r="W54" s="469"/>
      <c r="X54" s="470"/>
      <c r="Y54" s="470"/>
      <c r="Z54" s="470"/>
      <c r="AA54" s="470"/>
      <c r="AB54" s="470"/>
      <c r="AC54" s="470"/>
      <c r="AD54" s="470"/>
      <c r="AE54" s="470"/>
      <c r="AF54" s="104" t="s">
        <v>24</v>
      </c>
      <c r="AG54" s="115"/>
    </row>
  </sheetData>
  <mergeCells count="93">
    <mergeCell ref="A1:AG1"/>
    <mergeCell ref="A2:AG2"/>
    <mergeCell ref="A4:AG4"/>
    <mergeCell ref="A5:AG5"/>
    <mergeCell ref="D6:Q6"/>
    <mergeCell ref="S6:T6"/>
    <mergeCell ref="U6:V6"/>
    <mergeCell ref="W6:Z6"/>
    <mergeCell ref="A13:AG13"/>
    <mergeCell ref="D7:W7"/>
    <mergeCell ref="Y7:Z7"/>
    <mergeCell ref="AA7:AB7"/>
    <mergeCell ref="AC7:AF7"/>
    <mergeCell ref="A9:AG9"/>
    <mergeCell ref="C10:D10"/>
    <mergeCell ref="E10:G10"/>
    <mergeCell ref="H10:K10"/>
    <mergeCell ref="N10:P10"/>
    <mergeCell ref="Q10:T10"/>
    <mergeCell ref="C11:D11"/>
    <mergeCell ref="E11:G11"/>
    <mergeCell ref="H11:K11"/>
    <mergeCell ref="N11:P11"/>
    <mergeCell ref="Q11:T11"/>
    <mergeCell ref="A14:H14"/>
    <mergeCell ref="L14:U14"/>
    <mergeCell ref="V14:AA14"/>
    <mergeCell ref="A16:H16"/>
    <mergeCell ref="D17:I17"/>
    <mergeCell ref="L17:AA17"/>
    <mergeCell ref="D22:I22"/>
    <mergeCell ref="L22:AC22"/>
    <mergeCell ref="D18:I18"/>
    <mergeCell ref="N18:O18"/>
    <mergeCell ref="R18:S18"/>
    <mergeCell ref="V18:W18"/>
    <mergeCell ref="Y18:AA18"/>
    <mergeCell ref="V19:AB19"/>
    <mergeCell ref="S19:U19"/>
    <mergeCell ref="M19:Q19"/>
    <mergeCell ref="D20:I20"/>
    <mergeCell ref="L20:AC20"/>
    <mergeCell ref="M21:O21"/>
    <mergeCell ref="Q21:U21"/>
    <mergeCell ref="V21:AB21"/>
    <mergeCell ref="C29:D29"/>
    <mergeCell ref="D23:I23"/>
    <mergeCell ref="L23:AC23"/>
    <mergeCell ref="A25:AG25"/>
    <mergeCell ref="C26:D26"/>
    <mergeCell ref="E26:G26"/>
    <mergeCell ref="H26:K26"/>
    <mergeCell ref="N26:P26"/>
    <mergeCell ref="Q26:T26"/>
    <mergeCell ref="C27:D27"/>
    <mergeCell ref="E27:G27"/>
    <mergeCell ref="H27:K27"/>
    <mergeCell ref="N27:P27"/>
    <mergeCell ref="Q27:T27"/>
    <mergeCell ref="C30:AG35"/>
    <mergeCell ref="A37:AG37"/>
    <mergeCell ref="A38:K40"/>
    <mergeCell ref="L38:V38"/>
    <mergeCell ref="W38:AG38"/>
    <mergeCell ref="L39:L40"/>
    <mergeCell ref="M39:T40"/>
    <mergeCell ref="W39:W40"/>
    <mergeCell ref="X39:AE40"/>
    <mergeCell ref="A41:K42"/>
    <mergeCell ref="L41:V42"/>
    <mergeCell ref="W41:AG42"/>
    <mergeCell ref="A43:K43"/>
    <mergeCell ref="L43:V43"/>
    <mergeCell ref="W43:AG43"/>
    <mergeCell ref="A44:I45"/>
    <mergeCell ref="L44:T45"/>
    <mergeCell ref="W44:AE45"/>
    <mergeCell ref="A47:K49"/>
    <mergeCell ref="L47:V47"/>
    <mergeCell ref="W47:AG47"/>
    <mergeCell ref="L48:L49"/>
    <mergeCell ref="M48:T49"/>
    <mergeCell ref="W48:W49"/>
    <mergeCell ref="X48:AE49"/>
    <mergeCell ref="A53:I54"/>
    <mergeCell ref="L53:T54"/>
    <mergeCell ref="W53:AE54"/>
    <mergeCell ref="A50:K51"/>
    <mergeCell ref="L50:V51"/>
    <mergeCell ref="W50:AG51"/>
    <mergeCell ref="A52:K52"/>
    <mergeCell ref="L52:V52"/>
    <mergeCell ref="W52:AG52"/>
  </mergeCells>
  <phoneticPr fontId="1"/>
  <printOptions horizontalCentered="1"/>
  <pageMargins left="0.78740157480314965" right="0.78740157480314965" top="0.78740157480314965" bottom="0.78740157480314965" header="0" footer="0"/>
  <pageSetup paperSize="9" scale="92" orientation="portrait" r:id="rId1"/>
  <ignoredErrors>
    <ignoredError sqref="M19 Q18 U18 V19"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39997558519241921"/>
    <pageSetUpPr fitToPage="1"/>
  </sheetPr>
  <dimension ref="A1:AG55"/>
  <sheetViews>
    <sheetView showZeros="0" view="pageBreakPreview" zoomScaleNormal="130" zoomScaleSheetLayoutView="100" workbookViewId="0">
      <selection activeCell="L8" sqref="L8:AA8"/>
    </sheetView>
  </sheetViews>
  <sheetFormatPr defaultColWidth="2.58203125" defaultRowHeight="15" customHeight="1"/>
  <cols>
    <col min="1" max="16384" width="2.58203125" style="96"/>
  </cols>
  <sheetData>
    <row r="1" spans="1:33" ht="15" customHeight="1">
      <c r="A1" s="501" t="s">
        <v>247</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row>
    <row r="2" spans="1:33" ht="15" customHeight="1">
      <c r="A2" s="511" t="s">
        <v>248</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row>
    <row r="4" spans="1:33" ht="15" customHeight="1">
      <c r="A4" s="301" t="s">
        <v>347</v>
      </c>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row>
    <row r="5" spans="1:33" ht="15" customHeight="1">
      <c r="A5" s="503" t="s">
        <v>219</v>
      </c>
      <c r="B5" s="503"/>
      <c r="C5" s="503"/>
      <c r="D5" s="503"/>
      <c r="E5" s="503"/>
      <c r="F5" s="503"/>
      <c r="G5" s="503"/>
      <c r="H5" s="503"/>
      <c r="I5" s="98"/>
      <c r="L5" s="467">
        <f>★入力シート!G23</f>
        <v>0</v>
      </c>
      <c r="M5" s="467"/>
      <c r="N5" s="467"/>
      <c r="O5" s="467"/>
      <c r="P5" s="467"/>
      <c r="Q5" s="467"/>
      <c r="R5" s="467"/>
      <c r="S5" s="467"/>
      <c r="T5" s="467"/>
      <c r="U5" s="467"/>
      <c r="V5" s="505" t="s">
        <v>41</v>
      </c>
      <c r="W5" s="505"/>
      <c r="X5" s="505"/>
      <c r="Y5" s="505"/>
      <c r="Z5" s="505"/>
      <c r="AA5" s="505"/>
      <c r="AB5" s="98"/>
      <c r="AC5" s="98"/>
      <c r="AD5" s="98"/>
      <c r="AE5" s="98"/>
      <c r="AF5" s="98"/>
      <c r="AG5" s="98"/>
    </row>
    <row r="6" spans="1:33" s="99" customFormat="1" ht="5.15" customHeight="1">
      <c r="A6" s="102"/>
      <c r="B6" s="102"/>
      <c r="C6" s="102"/>
      <c r="D6" s="102"/>
      <c r="E6" s="102"/>
      <c r="F6" s="102"/>
      <c r="G6" s="102"/>
      <c r="H6" s="102"/>
      <c r="I6" s="101"/>
      <c r="L6" s="103"/>
      <c r="M6" s="103"/>
      <c r="N6" s="103"/>
      <c r="O6" s="103"/>
      <c r="P6" s="103"/>
      <c r="Q6" s="103"/>
      <c r="R6" s="103"/>
      <c r="S6" s="103"/>
      <c r="T6" s="103"/>
      <c r="U6" s="103"/>
      <c r="V6" s="103"/>
      <c r="W6" s="103"/>
      <c r="X6" s="103"/>
      <c r="Y6" s="103"/>
      <c r="Z6" s="103"/>
      <c r="AA6" s="103"/>
      <c r="AB6" s="101"/>
      <c r="AC6" s="101"/>
      <c r="AD6" s="101"/>
      <c r="AE6" s="101"/>
      <c r="AF6" s="101"/>
      <c r="AG6" s="101"/>
    </row>
    <row r="7" spans="1:33" ht="15" customHeight="1">
      <c r="A7" s="503" t="s">
        <v>220</v>
      </c>
      <c r="B7" s="503"/>
      <c r="C7" s="503"/>
      <c r="D7" s="503"/>
      <c r="E7" s="503"/>
      <c r="F7" s="503"/>
      <c r="G7" s="503"/>
      <c r="H7" s="503"/>
    </row>
    <row r="8" spans="1:33" ht="15" customHeight="1">
      <c r="D8" s="503" t="s">
        <v>155</v>
      </c>
      <c r="E8" s="503"/>
      <c r="F8" s="503"/>
      <c r="G8" s="503"/>
      <c r="H8" s="503"/>
      <c r="I8" s="503"/>
      <c r="L8" s="467">
        <f>★入力シート!G76</f>
        <v>0</v>
      </c>
      <c r="M8" s="467"/>
      <c r="N8" s="467"/>
      <c r="O8" s="467"/>
      <c r="P8" s="467"/>
      <c r="Q8" s="467"/>
      <c r="R8" s="467"/>
      <c r="S8" s="467"/>
      <c r="T8" s="467"/>
      <c r="U8" s="467"/>
      <c r="V8" s="467"/>
      <c r="W8" s="467"/>
      <c r="X8" s="467"/>
      <c r="Y8" s="467"/>
      <c r="Z8" s="467"/>
      <c r="AA8" s="467"/>
    </row>
    <row r="9" spans="1:33" ht="15" customHeight="1">
      <c r="D9" s="503" t="s">
        <v>221</v>
      </c>
      <c r="E9" s="503"/>
      <c r="F9" s="503"/>
      <c r="G9" s="503"/>
      <c r="H9" s="503"/>
      <c r="I9" s="503"/>
      <c r="L9" s="127" t="s">
        <v>222</v>
      </c>
      <c r="M9" s="143"/>
      <c r="N9" s="506" t="s">
        <v>75</v>
      </c>
      <c r="O9" s="507"/>
      <c r="P9" s="127" t="s">
        <v>76</v>
      </c>
      <c r="Q9" s="143" t="str">
        <f>IF(★入力シート!G77="二級建築士","✓","")</f>
        <v/>
      </c>
      <c r="R9" s="506" t="s">
        <v>77</v>
      </c>
      <c r="S9" s="507"/>
      <c r="T9" s="127" t="s">
        <v>249</v>
      </c>
      <c r="U9" s="143"/>
      <c r="V9" s="506" t="s">
        <v>79</v>
      </c>
      <c r="W9" s="507"/>
      <c r="X9" s="127" t="s">
        <v>250</v>
      </c>
      <c r="Y9" s="507" t="s">
        <v>81</v>
      </c>
      <c r="Z9" s="507"/>
      <c r="AA9" s="507"/>
    </row>
    <row r="10" spans="1:33" ht="15" customHeight="1">
      <c r="L10" s="7" t="s">
        <v>222</v>
      </c>
      <c r="M10" s="423">
        <f>IF(★入力シート!G77="一級建築士","大臣",IF(★入力シート!G77="二級建築士","愛知県知事",IF(★入力シート!G77="木造建築士","愛知県知事",)))</f>
        <v>0</v>
      </c>
      <c r="N10" s="423"/>
      <c r="O10" s="423"/>
      <c r="P10" s="423"/>
      <c r="Q10" s="423"/>
      <c r="R10" s="17" t="s">
        <v>9</v>
      </c>
      <c r="S10" s="346" t="s">
        <v>82</v>
      </c>
      <c r="T10" s="346"/>
      <c r="U10" s="346"/>
      <c r="V10" s="423">
        <f>★入力シート!G78</f>
        <v>0</v>
      </c>
      <c r="W10" s="423"/>
      <c r="X10" s="423"/>
      <c r="Y10" s="423"/>
      <c r="Z10" s="423"/>
      <c r="AA10" s="423"/>
      <c r="AB10" s="423"/>
      <c r="AC10" s="17" t="s">
        <v>83</v>
      </c>
    </row>
    <row r="11" spans="1:33" ht="15" customHeight="1">
      <c r="D11" s="503" t="s">
        <v>225</v>
      </c>
      <c r="E11" s="503"/>
      <c r="F11" s="503"/>
      <c r="G11" s="503"/>
      <c r="H11" s="503"/>
      <c r="I11" s="503"/>
      <c r="L11" s="508">
        <f>★入力シート!G79</f>
        <v>0</v>
      </c>
      <c r="M11" s="508"/>
      <c r="N11" s="508"/>
      <c r="O11" s="508"/>
      <c r="P11" s="508"/>
      <c r="Q11" s="508"/>
      <c r="R11" s="508"/>
      <c r="S11" s="508"/>
      <c r="T11" s="508"/>
      <c r="U11" s="508"/>
      <c r="V11" s="508"/>
      <c r="W11" s="508"/>
      <c r="X11" s="508"/>
      <c r="Y11" s="508"/>
      <c r="Z11" s="508"/>
      <c r="AA11" s="508"/>
      <c r="AB11" s="508"/>
      <c r="AC11" s="508"/>
    </row>
    <row r="12" spans="1:33" ht="15" customHeight="1">
      <c r="C12" s="105"/>
      <c r="D12" s="105"/>
      <c r="E12" s="105"/>
      <c r="F12" s="105"/>
      <c r="G12" s="105"/>
      <c r="H12" s="105"/>
      <c r="L12" s="7" t="s">
        <v>8</v>
      </c>
      <c r="M12" s="508">
        <f>★入力シート!G80</f>
        <v>0</v>
      </c>
      <c r="N12" s="508"/>
      <c r="O12" s="508"/>
      <c r="P12" s="7" t="s">
        <v>227</v>
      </c>
      <c r="Q12" s="308" t="s">
        <v>228</v>
      </c>
      <c r="R12" s="308"/>
      <c r="S12" s="308"/>
      <c r="T12" s="308"/>
      <c r="U12" s="308"/>
      <c r="V12" s="508">
        <f>★入力シート!G81</f>
        <v>0</v>
      </c>
      <c r="W12" s="508"/>
      <c r="X12" s="508"/>
      <c r="Y12" s="508"/>
      <c r="Z12" s="508"/>
      <c r="AA12" s="508"/>
      <c r="AB12" s="508"/>
      <c r="AC12" s="104" t="s">
        <v>83</v>
      </c>
    </row>
    <row r="13" spans="1:33" ht="15" customHeight="1">
      <c r="D13" s="503" t="s">
        <v>58</v>
      </c>
      <c r="E13" s="503"/>
      <c r="F13" s="503"/>
      <c r="G13" s="503"/>
      <c r="H13" s="503"/>
      <c r="I13" s="503"/>
      <c r="L13" s="504">
        <f>★入力シート!G82</f>
        <v>0</v>
      </c>
      <c r="M13" s="504"/>
      <c r="N13" s="504"/>
      <c r="O13" s="504"/>
      <c r="P13" s="504"/>
      <c r="Q13" s="504"/>
      <c r="R13" s="504"/>
      <c r="S13" s="504"/>
      <c r="T13" s="504"/>
      <c r="U13" s="504"/>
      <c r="V13" s="504"/>
      <c r="W13" s="504"/>
      <c r="X13" s="504"/>
      <c r="Y13" s="504"/>
      <c r="Z13" s="504"/>
      <c r="AA13" s="504"/>
      <c r="AB13" s="504"/>
      <c r="AC13" s="504"/>
    </row>
    <row r="14" spans="1:33" ht="15" customHeight="1">
      <c r="D14" s="503" t="s">
        <v>7</v>
      </c>
      <c r="E14" s="503"/>
      <c r="F14" s="503"/>
      <c r="G14" s="503"/>
      <c r="H14" s="503"/>
      <c r="I14" s="503"/>
      <c r="L14" s="504">
        <f>★入力シート!G83</f>
        <v>0</v>
      </c>
      <c r="M14" s="504"/>
      <c r="N14" s="504"/>
      <c r="O14" s="504"/>
      <c r="P14" s="504"/>
      <c r="Q14" s="504"/>
      <c r="R14" s="504"/>
      <c r="S14" s="504"/>
      <c r="T14" s="504"/>
      <c r="U14" s="504"/>
      <c r="V14" s="504"/>
      <c r="W14" s="504"/>
      <c r="X14" s="504"/>
      <c r="Y14" s="504"/>
      <c r="Z14" s="504"/>
      <c r="AA14" s="504"/>
      <c r="AB14" s="504"/>
      <c r="AC14" s="504"/>
    </row>
    <row r="15" spans="1:33" s="99" customFormat="1" ht="5.15" customHeight="1">
      <c r="D15" s="102"/>
      <c r="E15" s="102"/>
      <c r="F15" s="102"/>
      <c r="G15" s="102"/>
      <c r="H15" s="102"/>
      <c r="I15" s="102"/>
    </row>
    <row r="16" spans="1:33" ht="15" customHeight="1">
      <c r="A16" s="501" t="s">
        <v>251</v>
      </c>
      <c r="B16" s="501"/>
      <c r="C16" s="501"/>
      <c r="D16" s="501"/>
      <c r="E16" s="501"/>
      <c r="F16" s="501"/>
      <c r="G16" s="501"/>
      <c r="H16" s="501"/>
      <c r="I16" s="501"/>
      <c r="J16" s="501"/>
      <c r="K16" s="501"/>
      <c r="L16" s="501"/>
      <c r="M16" s="501"/>
      <c r="N16" s="501"/>
      <c r="O16" s="501"/>
      <c r="P16" s="501"/>
      <c r="Q16" s="501"/>
      <c r="R16" s="501"/>
      <c r="S16" s="501"/>
      <c r="T16" s="501"/>
      <c r="U16" s="501"/>
      <c r="V16" s="501"/>
      <c r="W16" s="501"/>
      <c r="X16" s="501"/>
      <c r="Y16" s="501"/>
      <c r="Z16" s="501"/>
      <c r="AA16" s="501"/>
      <c r="AB16" s="501"/>
      <c r="AC16" s="501"/>
      <c r="AD16" s="501"/>
      <c r="AE16" s="501"/>
      <c r="AF16" s="501"/>
      <c r="AG16" s="501"/>
    </row>
    <row r="17" spans="1:33" ht="15" customHeight="1">
      <c r="C17" s="503" t="s">
        <v>18</v>
      </c>
      <c r="D17" s="503"/>
      <c r="E17" s="505" t="s">
        <v>216</v>
      </c>
      <c r="F17" s="505"/>
      <c r="G17" s="505"/>
      <c r="H17" s="467">
        <f>★入力シート!G125</f>
        <v>0</v>
      </c>
      <c r="I17" s="467"/>
      <c r="J17" s="467"/>
      <c r="K17" s="467"/>
      <c r="N17" s="505" t="s">
        <v>217</v>
      </c>
      <c r="O17" s="505"/>
      <c r="P17" s="505"/>
      <c r="Q17" s="467">
        <f>★入力シート!G126</f>
        <v>0</v>
      </c>
      <c r="R17" s="467"/>
      <c r="S17" s="467"/>
      <c r="T17" s="467"/>
    </row>
    <row r="18" spans="1:33" ht="15" customHeight="1">
      <c r="C18" s="503" t="s">
        <v>20</v>
      </c>
      <c r="D18" s="503"/>
      <c r="E18" s="505" t="s">
        <v>216</v>
      </c>
      <c r="F18" s="505"/>
      <c r="G18" s="505"/>
      <c r="H18" s="467">
        <f>★入力シート!G127</f>
        <v>0</v>
      </c>
      <c r="I18" s="467"/>
      <c r="J18" s="467"/>
      <c r="K18" s="467"/>
      <c r="N18" s="505" t="s">
        <v>217</v>
      </c>
      <c r="O18" s="505"/>
      <c r="P18" s="505"/>
      <c r="Q18" s="467">
        <f>★入力シート!G128</f>
        <v>0</v>
      </c>
      <c r="R18" s="467"/>
      <c r="S18" s="467"/>
      <c r="T18" s="467"/>
    </row>
    <row r="20" spans="1:33" ht="15" customHeight="1">
      <c r="C20" s="489" t="s">
        <v>230</v>
      </c>
      <c r="D20" s="502"/>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7"/>
    </row>
    <row r="21" spans="1:33" ht="15" customHeight="1">
      <c r="A21" s="108"/>
      <c r="B21" s="108"/>
      <c r="C21" s="527">
        <f>★入力シート!G129</f>
        <v>0</v>
      </c>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9"/>
    </row>
    <row r="22" spans="1:33" ht="15" customHeight="1">
      <c r="A22" s="108"/>
      <c r="B22" s="108"/>
      <c r="C22" s="530"/>
      <c r="D22" s="531"/>
      <c r="E22" s="531"/>
      <c r="F22" s="531"/>
      <c r="G22" s="531"/>
      <c r="H22" s="531"/>
      <c r="I22" s="531"/>
      <c r="J22" s="531"/>
      <c r="K22" s="531"/>
      <c r="L22" s="531"/>
      <c r="M22" s="531"/>
      <c r="N22" s="531"/>
      <c r="O22" s="531"/>
      <c r="P22" s="531"/>
      <c r="Q22" s="531"/>
      <c r="R22" s="531"/>
      <c r="S22" s="531"/>
      <c r="T22" s="531"/>
      <c r="U22" s="531"/>
      <c r="V22" s="531"/>
      <c r="W22" s="531"/>
      <c r="X22" s="531"/>
      <c r="Y22" s="531"/>
      <c r="Z22" s="531"/>
      <c r="AA22" s="531"/>
      <c r="AB22" s="531"/>
      <c r="AC22" s="531"/>
      <c r="AD22" s="531"/>
      <c r="AE22" s="531"/>
      <c r="AF22" s="531"/>
      <c r="AG22" s="532"/>
    </row>
    <row r="23" spans="1:33" ht="15" customHeight="1">
      <c r="A23" s="108"/>
      <c r="B23" s="108"/>
      <c r="C23" s="530"/>
      <c r="D23" s="531"/>
      <c r="E23" s="531"/>
      <c r="F23" s="531"/>
      <c r="G23" s="531"/>
      <c r="H23" s="531"/>
      <c r="I23" s="531"/>
      <c r="J23" s="531"/>
      <c r="K23" s="531"/>
      <c r="L23" s="531"/>
      <c r="M23" s="531"/>
      <c r="N23" s="531"/>
      <c r="O23" s="531"/>
      <c r="P23" s="531"/>
      <c r="Q23" s="531"/>
      <c r="R23" s="531"/>
      <c r="S23" s="531"/>
      <c r="T23" s="531"/>
      <c r="U23" s="531"/>
      <c r="V23" s="531"/>
      <c r="W23" s="531"/>
      <c r="X23" s="531"/>
      <c r="Y23" s="531"/>
      <c r="Z23" s="531"/>
      <c r="AA23" s="531"/>
      <c r="AB23" s="531"/>
      <c r="AC23" s="531"/>
      <c r="AD23" s="531"/>
      <c r="AE23" s="531"/>
      <c r="AF23" s="531"/>
      <c r="AG23" s="532"/>
    </row>
    <row r="24" spans="1:33" ht="15" customHeight="1">
      <c r="A24" s="108"/>
      <c r="B24" s="108"/>
      <c r="C24" s="530"/>
      <c r="D24" s="531"/>
      <c r="E24" s="531"/>
      <c r="F24" s="531"/>
      <c r="G24" s="531"/>
      <c r="H24" s="531"/>
      <c r="I24" s="531"/>
      <c r="J24" s="531"/>
      <c r="K24" s="531"/>
      <c r="L24" s="531"/>
      <c r="M24" s="531"/>
      <c r="N24" s="531"/>
      <c r="O24" s="531"/>
      <c r="P24" s="531"/>
      <c r="Q24" s="531"/>
      <c r="R24" s="531"/>
      <c r="S24" s="531"/>
      <c r="T24" s="531"/>
      <c r="U24" s="531"/>
      <c r="V24" s="531"/>
      <c r="W24" s="531"/>
      <c r="X24" s="531"/>
      <c r="Y24" s="531"/>
      <c r="Z24" s="531"/>
      <c r="AA24" s="531"/>
      <c r="AB24" s="531"/>
      <c r="AC24" s="531"/>
      <c r="AD24" s="531"/>
      <c r="AE24" s="531"/>
      <c r="AF24" s="531"/>
      <c r="AG24" s="532"/>
    </row>
    <row r="25" spans="1:33" ht="15" customHeight="1">
      <c r="A25" s="108"/>
      <c r="B25" s="108"/>
      <c r="C25" s="530"/>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2"/>
    </row>
    <row r="26" spans="1:33" ht="15" customHeight="1">
      <c r="A26" s="109"/>
      <c r="B26" s="109"/>
      <c r="C26" s="533"/>
      <c r="D26" s="534"/>
      <c r="E26" s="534"/>
      <c r="F26" s="534"/>
      <c r="G26" s="534"/>
      <c r="H26" s="534"/>
      <c r="I26" s="534"/>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5"/>
    </row>
    <row r="27" spans="1:33" s="99" customFormat="1" ht="5.15" customHeight="1">
      <c r="A27" s="110"/>
      <c r="B27" s="110"/>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row>
    <row r="28" spans="1:33" ht="15" customHeight="1" thickBot="1">
      <c r="A28" s="501" t="s">
        <v>252</v>
      </c>
      <c r="B28" s="501"/>
      <c r="C28" s="501"/>
      <c r="D28" s="501"/>
      <c r="E28" s="501"/>
      <c r="F28" s="501"/>
      <c r="G28" s="501"/>
      <c r="H28" s="501"/>
      <c r="I28" s="501"/>
      <c r="J28" s="501"/>
      <c r="K28" s="501"/>
      <c r="L28" s="501"/>
      <c r="M28" s="501"/>
      <c r="N28" s="501"/>
      <c r="O28" s="501"/>
      <c r="P28" s="501"/>
      <c r="Q28" s="501"/>
      <c r="R28" s="501"/>
      <c r="S28" s="501"/>
      <c r="T28" s="501"/>
      <c r="U28" s="501"/>
      <c r="V28" s="501"/>
      <c r="W28" s="501"/>
      <c r="X28" s="501"/>
      <c r="Y28" s="501"/>
      <c r="Z28" s="501"/>
      <c r="AA28" s="501"/>
      <c r="AB28" s="501"/>
      <c r="AC28" s="501"/>
      <c r="AD28" s="501"/>
      <c r="AE28" s="501"/>
      <c r="AF28" s="501"/>
      <c r="AG28" s="501"/>
    </row>
    <row r="29" spans="1:33" ht="15" customHeight="1">
      <c r="A29" s="477" t="s">
        <v>232</v>
      </c>
      <c r="B29" s="478"/>
      <c r="C29" s="478"/>
      <c r="D29" s="478"/>
      <c r="E29" s="478"/>
      <c r="F29" s="478"/>
      <c r="G29" s="478"/>
      <c r="H29" s="478"/>
      <c r="I29" s="478"/>
      <c r="J29" s="478"/>
      <c r="K29" s="478"/>
      <c r="L29" s="536" t="s">
        <v>312</v>
      </c>
      <c r="M29" s="537"/>
      <c r="N29" s="537"/>
      <c r="O29" s="537"/>
      <c r="P29" s="537"/>
      <c r="Q29" s="537"/>
      <c r="R29" s="537"/>
      <c r="S29" s="537"/>
      <c r="T29" s="537"/>
      <c r="U29" s="537"/>
      <c r="V29" s="538"/>
      <c r="W29" s="487" t="s">
        <v>311</v>
      </c>
      <c r="X29" s="487"/>
      <c r="Y29" s="487"/>
      <c r="Z29" s="487"/>
      <c r="AA29" s="487"/>
      <c r="AB29" s="487"/>
      <c r="AC29" s="487"/>
      <c r="AD29" s="487"/>
      <c r="AE29" s="487"/>
      <c r="AF29" s="487"/>
      <c r="AG29" s="488"/>
    </row>
    <row r="30" spans="1:33" ht="15" customHeight="1">
      <c r="A30" s="480"/>
      <c r="B30" s="481"/>
      <c r="C30" s="481"/>
      <c r="D30" s="481"/>
      <c r="E30" s="481"/>
      <c r="F30" s="481"/>
      <c r="G30" s="481"/>
      <c r="H30" s="481"/>
      <c r="I30" s="481"/>
      <c r="J30" s="481"/>
      <c r="K30" s="481"/>
      <c r="L30" s="524" t="s">
        <v>234</v>
      </c>
      <c r="M30" s="491">
        <f>L45/1.1</f>
        <v>0</v>
      </c>
      <c r="N30" s="491"/>
      <c r="O30" s="491"/>
      <c r="P30" s="491"/>
      <c r="Q30" s="491"/>
      <c r="R30" s="491"/>
      <c r="S30" s="491"/>
      <c r="T30" s="491"/>
      <c r="U30" s="156"/>
      <c r="V30" s="158"/>
      <c r="W30" s="502" t="s">
        <v>253</v>
      </c>
      <c r="X30" s="491">
        <f>W45/1.1</f>
        <v>0</v>
      </c>
      <c r="Y30" s="491"/>
      <c r="Z30" s="491"/>
      <c r="AA30" s="491"/>
      <c r="AB30" s="491"/>
      <c r="AC30" s="491"/>
      <c r="AD30" s="491"/>
      <c r="AE30" s="491"/>
      <c r="AF30" s="112"/>
      <c r="AG30" s="113"/>
    </row>
    <row r="31" spans="1:33" ht="15" customHeight="1" thickBot="1">
      <c r="A31" s="480"/>
      <c r="B31" s="481"/>
      <c r="C31" s="481"/>
      <c r="D31" s="481"/>
      <c r="E31" s="481"/>
      <c r="F31" s="481"/>
      <c r="G31" s="481"/>
      <c r="H31" s="481"/>
      <c r="I31" s="481"/>
      <c r="J31" s="481"/>
      <c r="K31" s="481"/>
      <c r="L31" s="525"/>
      <c r="M31" s="470"/>
      <c r="N31" s="470"/>
      <c r="O31" s="470"/>
      <c r="P31" s="470"/>
      <c r="Q31" s="470"/>
      <c r="R31" s="470"/>
      <c r="S31" s="470"/>
      <c r="T31" s="470"/>
      <c r="U31" s="104" t="s">
        <v>24</v>
      </c>
      <c r="V31" s="159"/>
      <c r="W31" s="526"/>
      <c r="X31" s="468"/>
      <c r="Y31" s="468"/>
      <c r="Z31" s="468"/>
      <c r="AA31" s="468"/>
      <c r="AB31" s="468"/>
      <c r="AC31" s="468"/>
      <c r="AD31" s="468"/>
      <c r="AE31" s="468"/>
      <c r="AF31" s="109" t="s">
        <v>24</v>
      </c>
      <c r="AG31" s="121"/>
    </row>
    <row r="32" spans="1:33" ht="10" customHeight="1">
      <c r="A32" s="480"/>
      <c r="B32" s="481"/>
      <c r="C32" s="481"/>
      <c r="D32" s="481"/>
      <c r="E32" s="481"/>
      <c r="F32" s="481"/>
      <c r="G32" s="481"/>
      <c r="H32" s="481"/>
      <c r="I32" s="481"/>
      <c r="J32" s="481"/>
      <c r="K32" s="481"/>
      <c r="L32" s="163"/>
      <c r="M32" s="108"/>
      <c r="N32" s="108"/>
      <c r="O32" s="108"/>
      <c r="P32" s="108"/>
      <c r="Q32" s="108"/>
      <c r="R32" s="108"/>
      <c r="S32" s="108"/>
      <c r="T32" s="108"/>
      <c r="U32" s="108"/>
      <c r="V32" s="108"/>
      <c r="W32" s="161"/>
      <c r="X32" s="161"/>
      <c r="Y32" s="161"/>
      <c r="Z32" s="161"/>
      <c r="AA32" s="161"/>
      <c r="AB32" s="161"/>
      <c r="AC32" s="161"/>
      <c r="AD32" s="161"/>
      <c r="AE32" s="161"/>
      <c r="AF32" s="161"/>
      <c r="AG32" s="162"/>
    </row>
    <row r="33" spans="1:33" ht="15" customHeight="1">
      <c r="A33" s="480"/>
      <c r="B33" s="481"/>
      <c r="C33" s="481"/>
      <c r="D33" s="481"/>
      <c r="E33" s="481"/>
      <c r="F33" s="481"/>
      <c r="G33" s="481"/>
      <c r="H33" s="481"/>
      <c r="I33" s="481"/>
      <c r="J33" s="481"/>
      <c r="K33" s="481"/>
      <c r="L33" s="514" t="s">
        <v>254</v>
      </c>
      <c r="M33" s="515"/>
      <c r="N33" s="515"/>
      <c r="O33" s="515"/>
      <c r="P33" s="515"/>
      <c r="Q33" s="515"/>
      <c r="R33" s="515"/>
      <c r="S33" s="515"/>
      <c r="T33" s="515"/>
      <c r="U33" s="515"/>
      <c r="V33" s="515"/>
      <c r="W33" s="515"/>
      <c r="X33" s="515"/>
      <c r="Y33" s="515"/>
      <c r="Z33" s="515"/>
      <c r="AA33" s="515"/>
      <c r="AB33" s="515"/>
      <c r="AC33" s="515"/>
      <c r="AD33" s="515"/>
      <c r="AE33" s="515"/>
      <c r="AF33" s="515"/>
      <c r="AG33" s="516"/>
    </row>
    <row r="34" spans="1:33" ht="15" customHeight="1">
      <c r="A34" s="480"/>
      <c r="B34" s="481"/>
      <c r="C34" s="481"/>
      <c r="D34" s="481"/>
      <c r="E34" s="481"/>
      <c r="F34" s="481"/>
      <c r="G34" s="481"/>
      <c r="H34" s="481"/>
      <c r="I34" s="481"/>
      <c r="J34" s="481"/>
      <c r="K34" s="481"/>
      <c r="L34" s="518" t="s">
        <v>255</v>
      </c>
      <c r="M34" s="519"/>
      <c r="N34" s="519"/>
      <c r="O34" s="519"/>
      <c r="P34" s="519"/>
      <c r="Q34" s="519"/>
      <c r="R34" s="519"/>
      <c r="S34" s="519"/>
      <c r="T34" s="519"/>
      <c r="U34" s="519"/>
      <c r="V34" s="520"/>
      <c r="W34" s="519" t="s">
        <v>256</v>
      </c>
      <c r="X34" s="519"/>
      <c r="Y34" s="519"/>
      <c r="Z34" s="519"/>
      <c r="AA34" s="519"/>
      <c r="AB34" s="519"/>
      <c r="AC34" s="519"/>
      <c r="AD34" s="519"/>
      <c r="AE34" s="519"/>
      <c r="AF34" s="519"/>
      <c r="AG34" s="521"/>
    </row>
    <row r="35" spans="1:33" ht="15" customHeight="1">
      <c r="A35" s="480"/>
      <c r="B35" s="481"/>
      <c r="C35" s="481"/>
      <c r="D35" s="481"/>
      <c r="E35" s="481"/>
      <c r="F35" s="481"/>
      <c r="G35" s="481"/>
      <c r="H35" s="481"/>
      <c r="I35" s="481"/>
      <c r="J35" s="481"/>
      <c r="K35" s="481"/>
      <c r="L35" s="163"/>
      <c r="M35" s="468">
        <f>★入力シート!G136</f>
        <v>0</v>
      </c>
      <c r="N35" s="468"/>
      <c r="O35" s="468"/>
      <c r="P35" s="468"/>
      <c r="Q35" s="468"/>
      <c r="R35" s="468"/>
      <c r="S35" s="468"/>
      <c r="T35" s="468"/>
      <c r="U35" s="119" t="s">
        <v>24</v>
      </c>
      <c r="V35" s="120"/>
      <c r="W35" s="108"/>
      <c r="X35" s="468">
        <f>★入力シート!G140</f>
        <v>0</v>
      </c>
      <c r="Y35" s="468"/>
      <c r="Z35" s="468"/>
      <c r="AA35" s="468"/>
      <c r="AB35" s="468"/>
      <c r="AC35" s="468"/>
      <c r="AD35" s="468"/>
      <c r="AE35" s="468"/>
      <c r="AF35" s="119" t="s">
        <v>24</v>
      </c>
      <c r="AG35" s="160"/>
    </row>
    <row r="36" spans="1:33" ht="15" customHeight="1">
      <c r="A36" s="480"/>
      <c r="B36" s="481"/>
      <c r="C36" s="481"/>
      <c r="D36" s="481"/>
      <c r="E36" s="481"/>
      <c r="F36" s="481"/>
      <c r="G36" s="481"/>
      <c r="H36" s="481"/>
      <c r="I36" s="481"/>
      <c r="J36" s="481"/>
      <c r="K36" s="481"/>
      <c r="L36" s="514" t="s">
        <v>257</v>
      </c>
      <c r="M36" s="515"/>
      <c r="N36" s="515"/>
      <c r="O36" s="515"/>
      <c r="P36" s="515"/>
      <c r="Q36" s="515"/>
      <c r="R36" s="515"/>
      <c r="S36" s="515"/>
      <c r="T36" s="515"/>
      <c r="U36" s="515"/>
      <c r="V36" s="522"/>
      <c r="W36" s="523" t="s">
        <v>258</v>
      </c>
      <c r="X36" s="515"/>
      <c r="Y36" s="515"/>
      <c r="Z36" s="515"/>
      <c r="AA36" s="515"/>
      <c r="AB36" s="515"/>
      <c r="AC36" s="515"/>
      <c r="AD36" s="515"/>
      <c r="AE36" s="515"/>
      <c r="AF36" s="515"/>
      <c r="AG36" s="516"/>
    </row>
    <row r="37" spans="1:33" ht="15" customHeight="1">
      <c r="A37" s="480"/>
      <c r="B37" s="481"/>
      <c r="C37" s="481"/>
      <c r="D37" s="481"/>
      <c r="E37" s="481"/>
      <c r="F37" s="481"/>
      <c r="G37" s="481"/>
      <c r="H37" s="481"/>
      <c r="I37" s="481"/>
      <c r="J37" s="481"/>
      <c r="K37" s="481"/>
      <c r="L37" s="163"/>
      <c r="M37" s="468">
        <f>★入力シート!G137</f>
        <v>0</v>
      </c>
      <c r="N37" s="468"/>
      <c r="O37" s="468"/>
      <c r="P37" s="468"/>
      <c r="Q37" s="468"/>
      <c r="R37" s="468"/>
      <c r="S37" s="468"/>
      <c r="T37" s="468"/>
      <c r="U37" s="119" t="s">
        <v>24</v>
      </c>
      <c r="V37" s="120"/>
      <c r="W37" s="108"/>
      <c r="X37" s="468">
        <f>★入力シート!G141</f>
        <v>0</v>
      </c>
      <c r="Y37" s="468"/>
      <c r="Z37" s="468"/>
      <c r="AA37" s="468"/>
      <c r="AB37" s="468"/>
      <c r="AC37" s="468"/>
      <c r="AD37" s="468"/>
      <c r="AE37" s="468"/>
      <c r="AF37" s="119" t="s">
        <v>24</v>
      </c>
      <c r="AG37" s="160"/>
    </row>
    <row r="38" spans="1:33" ht="15" customHeight="1">
      <c r="A38" s="480"/>
      <c r="B38" s="481"/>
      <c r="C38" s="481"/>
      <c r="D38" s="481"/>
      <c r="E38" s="481"/>
      <c r="F38" s="481"/>
      <c r="G38" s="481"/>
      <c r="H38" s="481"/>
      <c r="I38" s="481"/>
      <c r="J38" s="481"/>
      <c r="K38" s="481"/>
      <c r="L38" s="514" t="s">
        <v>259</v>
      </c>
      <c r="M38" s="515"/>
      <c r="N38" s="515"/>
      <c r="O38" s="515"/>
      <c r="P38" s="515"/>
      <c r="Q38" s="515"/>
      <c r="R38" s="515"/>
      <c r="S38" s="515"/>
      <c r="T38" s="515"/>
      <c r="U38" s="515"/>
      <c r="V38" s="522"/>
      <c r="W38" s="157" t="s">
        <v>260</v>
      </c>
      <c r="X38" s="157"/>
      <c r="Y38" s="157"/>
      <c r="Z38" s="157"/>
      <c r="AA38" s="157"/>
      <c r="AB38" s="157"/>
      <c r="AC38" s="157"/>
      <c r="AD38" s="157"/>
      <c r="AE38" s="157"/>
      <c r="AF38" s="157"/>
      <c r="AG38" s="164"/>
    </row>
    <row r="39" spans="1:33" ht="15" customHeight="1">
      <c r="A39" s="480"/>
      <c r="B39" s="481"/>
      <c r="C39" s="481"/>
      <c r="D39" s="481"/>
      <c r="E39" s="481"/>
      <c r="F39" s="481"/>
      <c r="G39" s="481"/>
      <c r="H39" s="481"/>
      <c r="I39" s="481"/>
      <c r="J39" s="481"/>
      <c r="K39" s="481"/>
      <c r="L39" s="163"/>
      <c r="M39" s="468">
        <f>★入力シート!G138</f>
        <v>0</v>
      </c>
      <c r="N39" s="468"/>
      <c r="O39" s="468"/>
      <c r="P39" s="468"/>
      <c r="Q39" s="468"/>
      <c r="R39" s="468"/>
      <c r="S39" s="468"/>
      <c r="T39" s="468"/>
      <c r="U39" s="119" t="s">
        <v>24</v>
      </c>
      <c r="V39" s="120"/>
      <c r="W39" s="108"/>
      <c r="X39" s="468">
        <f>★入力シート!G142</f>
        <v>0</v>
      </c>
      <c r="Y39" s="468"/>
      <c r="Z39" s="468"/>
      <c r="AA39" s="468"/>
      <c r="AB39" s="468"/>
      <c r="AC39" s="468"/>
      <c r="AD39" s="468"/>
      <c r="AE39" s="468"/>
      <c r="AF39" s="119" t="s">
        <v>24</v>
      </c>
      <c r="AG39" s="160"/>
    </row>
    <row r="40" spans="1:33" ht="15" customHeight="1">
      <c r="A40" s="480"/>
      <c r="B40" s="481"/>
      <c r="C40" s="481"/>
      <c r="D40" s="481"/>
      <c r="E40" s="481"/>
      <c r="F40" s="481"/>
      <c r="G40" s="481"/>
      <c r="H40" s="481"/>
      <c r="I40" s="481"/>
      <c r="J40" s="481"/>
      <c r="K40" s="481"/>
      <c r="L40" s="514" t="s">
        <v>261</v>
      </c>
      <c r="M40" s="515"/>
      <c r="N40" s="515"/>
      <c r="O40" s="515"/>
      <c r="P40" s="515"/>
      <c r="Q40" s="515"/>
      <c r="R40" s="515"/>
      <c r="S40" s="515"/>
      <c r="T40" s="515"/>
      <c r="U40" s="515"/>
      <c r="V40" s="522"/>
      <c r="W40" s="108"/>
      <c r="X40" s="108"/>
      <c r="Y40" s="108"/>
      <c r="Z40" s="108"/>
      <c r="AA40" s="108"/>
      <c r="AB40" s="108"/>
      <c r="AC40" s="108"/>
      <c r="AD40" s="108"/>
      <c r="AE40" s="108"/>
      <c r="AF40" s="108"/>
      <c r="AG40" s="165"/>
    </row>
    <row r="41" spans="1:33" ht="15" customHeight="1" thickBot="1">
      <c r="A41" s="483"/>
      <c r="B41" s="484"/>
      <c r="C41" s="484"/>
      <c r="D41" s="484"/>
      <c r="E41" s="484"/>
      <c r="F41" s="484"/>
      <c r="G41" s="484"/>
      <c r="H41" s="484"/>
      <c r="I41" s="484"/>
      <c r="J41" s="484"/>
      <c r="K41" s="484"/>
      <c r="L41" s="166"/>
      <c r="M41" s="517">
        <f>★入力シート!G139</f>
        <v>0</v>
      </c>
      <c r="N41" s="517"/>
      <c r="O41" s="517"/>
      <c r="P41" s="517"/>
      <c r="Q41" s="517"/>
      <c r="R41" s="517"/>
      <c r="S41" s="517"/>
      <c r="T41" s="517"/>
      <c r="U41" s="167" t="s">
        <v>24</v>
      </c>
      <c r="V41" s="168"/>
      <c r="W41" s="169"/>
      <c r="X41" s="169"/>
      <c r="Y41" s="169"/>
      <c r="Z41" s="169"/>
      <c r="AA41" s="169"/>
      <c r="AB41" s="169"/>
      <c r="AC41" s="169"/>
      <c r="AD41" s="169"/>
      <c r="AE41" s="169"/>
      <c r="AF41" s="169"/>
      <c r="AG41" s="170"/>
    </row>
    <row r="42" spans="1:33" ht="15" customHeight="1">
      <c r="A42" s="471" t="s">
        <v>262</v>
      </c>
      <c r="B42" s="472"/>
      <c r="C42" s="472"/>
      <c r="D42" s="472"/>
      <c r="E42" s="472"/>
      <c r="F42" s="472"/>
      <c r="G42" s="472"/>
      <c r="H42" s="472"/>
      <c r="I42" s="472"/>
      <c r="J42" s="472"/>
      <c r="K42" s="472"/>
      <c r="L42" s="512" t="s">
        <v>237</v>
      </c>
      <c r="M42" s="513"/>
      <c r="N42" s="513"/>
      <c r="O42" s="513"/>
      <c r="P42" s="513"/>
      <c r="Q42" s="513"/>
      <c r="R42" s="513"/>
      <c r="S42" s="513"/>
      <c r="T42" s="513"/>
      <c r="U42" s="513"/>
      <c r="V42" s="513"/>
      <c r="W42" s="512" t="s">
        <v>238</v>
      </c>
      <c r="X42" s="513"/>
      <c r="Y42" s="513"/>
      <c r="Z42" s="513"/>
      <c r="AA42" s="513"/>
      <c r="AB42" s="513"/>
      <c r="AC42" s="513"/>
      <c r="AD42" s="513"/>
      <c r="AE42" s="513"/>
      <c r="AF42" s="513"/>
      <c r="AG42" s="513"/>
    </row>
    <row r="43" spans="1:33" ht="15" customHeight="1">
      <c r="A43" s="473"/>
      <c r="B43" s="473"/>
      <c r="C43" s="473"/>
      <c r="D43" s="473"/>
      <c r="E43" s="473"/>
      <c r="F43" s="473"/>
      <c r="G43" s="473"/>
      <c r="H43" s="473"/>
      <c r="I43" s="473"/>
      <c r="J43" s="473"/>
      <c r="K43" s="473"/>
      <c r="L43" s="473"/>
      <c r="M43" s="473"/>
      <c r="N43" s="473"/>
      <c r="O43" s="473"/>
      <c r="P43" s="473"/>
      <c r="Q43" s="473"/>
      <c r="R43" s="473"/>
      <c r="S43" s="473"/>
      <c r="T43" s="473"/>
      <c r="U43" s="473"/>
      <c r="V43" s="473"/>
      <c r="W43" s="473"/>
      <c r="X43" s="473"/>
      <c r="Y43" s="473"/>
      <c r="Z43" s="473"/>
      <c r="AA43" s="473"/>
      <c r="AB43" s="473"/>
      <c r="AC43" s="473"/>
      <c r="AD43" s="473"/>
      <c r="AE43" s="473"/>
      <c r="AF43" s="473"/>
      <c r="AG43" s="473"/>
    </row>
    <row r="44" spans="1:33" ht="15" customHeight="1">
      <c r="A44" s="474" t="s">
        <v>239</v>
      </c>
      <c r="B44" s="475"/>
      <c r="C44" s="475"/>
      <c r="D44" s="475"/>
      <c r="E44" s="475"/>
      <c r="F44" s="475"/>
      <c r="G44" s="475"/>
      <c r="H44" s="475"/>
      <c r="I44" s="475"/>
      <c r="J44" s="475"/>
      <c r="K44" s="476"/>
      <c r="L44" s="474" t="s">
        <v>240</v>
      </c>
      <c r="M44" s="475"/>
      <c r="N44" s="475"/>
      <c r="O44" s="475"/>
      <c r="P44" s="475"/>
      <c r="Q44" s="475"/>
      <c r="R44" s="475"/>
      <c r="S44" s="475"/>
      <c r="T44" s="475"/>
      <c r="U44" s="475"/>
      <c r="V44" s="476"/>
      <c r="W44" s="474" t="s">
        <v>241</v>
      </c>
      <c r="X44" s="475"/>
      <c r="Y44" s="475"/>
      <c r="Z44" s="475"/>
      <c r="AA44" s="475"/>
      <c r="AB44" s="475"/>
      <c r="AC44" s="475"/>
      <c r="AD44" s="475"/>
      <c r="AE44" s="475"/>
      <c r="AF44" s="475"/>
      <c r="AG44" s="476"/>
    </row>
    <row r="45" spans="1:33" ht="15" customHeight="1">
      <c r="A45" s="464">
        <f>L45+W45</f>
        <v>0</v>
      </c>
      <c r="B45" s="468"/>
      <c r="C45" s="468"/>
      <c r="D45" s="468"/>
      <c r="E45" s="468"/>
      <c r="F45" s="468"/>
      <c r="G45" s="468"/>
      <c r="H45" s="468"/>
      <c r="I45" s="468"/>
      <c r="J45" s="116"/>
      <c r="K45" s="117"/>
      <c r="L45" s="464">
        <f>★入力シート!G135</f>
        <v>0</v>
      </c>
      <c r="M45" s="468"/>
      <c r="N45" s="468"/>
      <c r="O45" s="468"/>
      <c r="P45" s="468"/>
      <c r="Q45" s="468"/>
      <c r="R45" s="468"/>
      <c r="S45" s="468"/>
      <c r="T45" s="468"/>
      <c r="U45" s="116"/>
      <c r="V45" s="117"/>
      <c r="W45" s="464">
        <f>★入力シート!G143</f>
        <v>0</v>
      </c>
      <c r="X45" s="468"/>
      <c r="Y45" s="468"/>
      <c r="Z45" s="468"/>
      <c r="AA45" s="468"/>
      <c r="AB45" s="468"/>
      <c r="AC45" s="468"/>
      <c r="AD45" s="468"/>
      <c r="AE45" s="468"/>
      <c r="AF45" s="116"/>
      <c r="AG45" s="117"/>
    </row>
    <row r="46" spans="1:33" ht="15" customHeight="1">
      <c r="A46" s="469"/>
      <c r="B46" s="470"/>
      <c r="C46" s="470"/>
      <c r="D46" s="470"/>
      <c r="E46" s="470"/>
      <c r="F46" s="470"/>
      <c r="G46" s="470"/>
      <c r="H46" s="470"/>
      <c r="I46" s="470"/>
      <c r="J46" s="118" t="s">
        <v>24</v>
      </c>
      <c r="K46" s="114"/>
      <c r="L46" s="469"/>
      <c r="M46" s="470"/>
      <c r="N46" s="470"/>
      <c r="O46" s="470"/>
      <c r="P46" s="470"/>
      <c r="Q46" s="470"/>
      <c r="R46" s="470"/>
      <c r="S46" s="470"/>
      <c r="T46" s="470"/>
      <c r="U46" s="104" t="s">
        <v>24</v>
      </c>
      <c r="V46" s="115"/>
      <c r="W46" s="469"/>
      <c r="X46" s="470"/>
      <c r="Y46" s="470"/>
      <c r="Z46" s="470"/>
      <c r="AA46" s="470"/>
      <c r="AB46" s="470"/>
      <c r="AC46" s="470"/>
      <c r="AD46" s="470"/>
      <c r="AE46" s="470"/>
      <c r="AF46" s="104" t="s">
        <v>24</v>
      </c>
      <c r="AG46" s="115"/>
    </row>
    <row r="48" spans="1:33" ht="15" customHeight="1">
      <c r="A48" s="477" t="s">
        <v>242</v>
      </c>
      <c r="B48" s="478"/>
      <c r="C48" s="478"/>
      <c r="D48" s="478"/>
      <c r="E48" s="478"/>
      <c r="F48" s="478"/>
      <c r="G48" s="478"/>
      <c r="H48" s="478"/>
      <c r="I48" s="478"/>
      <c r="J48" s="478"/>
      <c r="K48" s="479"/>
      <c r="L48" s="486" t="s">
        <v>313</v>
      </c>
      <c r="M48" s="487"/>
      <c r="N48" s="487"/>
      <c r="O48" s="487"/>
      <c r="P48" s="487"/>
      <c r="Q48" s="487"/>
      <c r="R48" s="487"/>
      <c r="S48" s="487"/>
      <c r="T48" s="487"/>
      <c r="U48" s="487"/>
      <c r="V48" s="488"/>
      <c r="W48" s="486" t="s">
        <v>314</v>
      </c>
      <c r="X48" s="487"/>
      <c r="Y48" s="487"/>
      <c r="Z48" s="487"/>
      <c r="AA48" s="487"/>
      <c r="AB48" s="487"/>
      <c r="AC48" s="487"/>
      <c r="AD48" s="487"/>
      <c r="AE48" s="487"/>
      <c r="AF48" s="487"/>
      <c r="AG48" s="488"/>
    </row>
    <row r="49" spans="1:33" ht="15" customHeight="1">
      <c r="A49" s="480"/>
      <c r="B49" s="481"/>
      <c r="C49" s="481"/>
      <c r="D49" s="481"/>
      <c r="E49" s="481"/>
      <c r="F49" s="481"/>
      <c r="G49" s="481"/>
      <c r="H49" s="481"/>
      <c r="I49" s="481"/>
      <c r="J49" s="481"/>
      <c r="K49" s="482"/>
      <c r="L49" s="489" t="s">
        <v>263</v>
      </c>
      <c r="M49" s="491">
        <f>L54/1.1</f>
        <v>0</v>
      </c>
      <c r="N49" s="491"/>
      <c r="O49" s="491"/>
      <c r="P49" s="491"/>
      <c r="Q49" s="491"/>
      <c r="R49" s="491"/>
      <c r="S49" s="491"/>
      <c r="T49" s="491"/>
      <c r="U49" s="112"/>
      <c r="V49" s="113"/>
      <c r="W49" s="489" t="s">
        <v>264</v>
      </c>
      <c r="X49" s="491">
        <f>W54/1.1</f>
        <v>0</v>
      </c>
      <c r="Y49" s="491"/>
      <c r="Z49" s="491"/>
      <c r="AA49" s="491"/>
      <c r="AB49" s="491"/>
      <c r="AC49" s="491"/>
      <c r="AD49" s="491"/>
      <c r="AE49" s="491"/>
      <c r="AF49" s="112"/>
      <c r="AG49" s="113"/>
    </row>
    <row r="50" spans="1:33" ht="15" customHeight="1">
      <c r="A50" s="483"/>
      <c r="B50" s="484"/>
      <c r="C50" s="484"/>
      <c r="D50" s="484"/>
      <c r="E50" s="484"/>
      <c r="F50" s="484"/>
      <c r="G50" s="484"/>
      <c r="H50" s="484"/>
      <c r="I50" s="484"/>
      <c r="J50" s="484"/>
      <c r="K50" s="485"/>
      <c r="L50" s="490"/>
      <c r="M50" s="470"/>
      <c r="N50" s="470"/>
      <c r="O50" s="470"/>
      <c r="P50" s="470"/>
      <c r="Q50" s="470"/>
      <c r="R50" s="470"/>
      <c r="S50" s="470"/>
      <c r="T50" s="470"/>
      <c r="U50" s="104" t="s">
        <v>24</v>
      </c>
      <c r="V50" s="114"/>
      <c r="W50" s="490"/>
      <c r="X50" s="470"/>
      <c r="Y50" s="470"/>
      <c r="Z50" s="470"/>
      <c r="AA50" s="470"/>
      <c r="AB50" s="470"/>
      <c r="AC50" s="470"/>
      <c r="AD50" s="470"/>
      <c r="AE50" s="470"/>
      <c r="AF50" s="104" t="s">
        <v>24</v>
      </c>
      <c r="AG50" s="115"/>
    </row>
    <row r="51" spans="1:33" ht="15" customHeight="1">
      <c r="A51" s="471" t="s">
        <v>244</v>
      </c>
      <c r="B51" s="472"/>
      <c r="C51" s="472"/>
      <c r="D51" s="472"/>
      <c r="E51" s="472"/>
      <c r="F51" s="472"/>
      <c r="G51" s="472"/>
      <c r="H51" s="472"/>
      <c r="I51" s="472"/>
      <c r="J51" s="472"/>
      <c r="K51" s="472"/>
      <c r="L51" s="471" t="s">
        <v>245</v>
      </c>
      <c r="M51" s="472"/>
      <c r="N51" s="472"/>
      <c r="O51" s="472"/>
      <c r="P51" s="472"/>
      <c r="Q51" s="472"/>
      <c r="R51" s="472"/>
      <c r="S51" s="472"/>
      <c r="T51" s="472"/>
      <c r="U51" s="472"/>
      <c r="V51" s="472"/>
      <c r="W51" s="471" t="s">
        <v>246</v>
      </c>
      <c r="X51" s="472"/>
      <c r="Y51" s="472"/>
      <c r="Z51" s="472"/>
      <c r="AA51" s="472"/>
      <c r="AB51" s="472"/>
      <c r="AC51" s="472"/>
      <c r="AD51" s="472"/>
      <c r="AE51" s="472"/>
      <c r="AF51" s="472"/>
      <c r="AG51" s="472"/>
    </row>
    <row r="52" spans="1:33" ht="15" customHeight="1">
      <c r="A52" s="473"/>
      <c r="B52" s="473"/>
      <c r="C52" s="473"/>
      <c r="D52" s="473"/>
      <c r="E52" s="473"/>
      <c r="F52" s="473"/>
      <c r="G52" s="473"/>
      <c r="H52" s="473"/>
      <c r="I52" s="473"/>
      <c r="J52" s="473"/>
      <c r="K52" s="473"/>
      <c r="L52" s="473"/>
      <c r="M52" s="473"/>
      <c r="N52" s="473"/>
      <c r="O52" s="473"/>
      <c r="P52" s="473"/>
      <c r="Q52" s="473"/>
      <c r="R52" s="473"/>
      <c r="S52" s="473"/>
      <c r="T52" s="473"/>
      <c r="U52" s="473"/>
      <c r="V52" s="473"/>
      <c r="W52" s="473"/>
      <c r="X52" s="473"/>
      <c r="Y52" s="473"/>
      <c r="Z52" s="473"/>
      <c r="AA52" s="473"/>
      <c r="AB52" s="473"/>
      <c r="AC52" s="473"/>
      <c r="AD52" s="473"/>
      <c r="AE52" s="473"/>
      <c r="AF52" s="473"/>
      <c r="AG52" s="473"/>
    </row>
    <row r="53" spans="1:33" ht="15" customHeight="1">
      <c r="A53" s="474" t="s">
        <v>265</v>
      </c>
      <c r="B53" s="475"/>
      <c r="C53" s="475"/>
      <c r="D53" s="475"/>
      <c r="E53" s="475"/>
      <c r="F53" s="475"/>
      <c r="G53" s="475"/>
      <c r="H53" s="475"/>
      <c r="I53" s="475"/>
      <c r="J53" s="475"/>
      <c r="K53" s="476"/>
      <c r="L53" s="474" t="s">
        <v>266</v>
      </c>
      <c r="M53" s="475"/>
      <c r="N53" s="475"/>
      <c r="O53" s="475"/>
      <c r="P53" s="475"/>
      <c r="Q53" s="475"/>
      <c r="R53" s="475"/>
      <c r="S53" s="475"/>
      <c r="T53" s="475"/>
      <c r="U53" s="475"/>
      <c r="V53" s="476"/>
      <c r="W53" s="474" t="s">
        <v>267</v>
      </c>
      <c r="X53" s="475"/>
      <c r="Y53" s="475"/>
      <c r="Z53" s="475"/>
      <c r="AA53" s="475"/>
      <c r="AB53" s="475"/>
      <c r="AC53" s="475"/>
      <c r="AD53" s="475"/>
      <c r="AE53" s="475"/>
      <c r="AF53" s="475"/>
      <c r="AG53" s="476"/>
    </row>
    <row r="54" spans="1:33" ht="15" customHeight="1">
      <c r="A54" s="464">
        <f>L54+W54</f>
        <v>0</v>
      </c>
      <c r="B54" s="468"/>
      <c r="C54" s="468"/>
      <c r="D54" s="468"/>
      <c r="E54" s="468"/>
      <c r="F54" s="468"/>
      <c r="G54" s="468"/>
      <c r="H54" s="468"/>
      <c r="I54" s="468"/>
      <c r="J54" s="116"/>
      <c r="K54" s="117"/>
      <c r="L54" s="464">
        <f>★入力シート!G144</f>
        <v>0</v>
      </c>
      <c r="M54" s="468"/>
      <c r="N54" s="468"/>
      <c r="O54" s="468"/>
      <c r="P54" s="468"/>
      <c r="Q54" s="468"/>
      <c r="R54" s="468"/>
      <c r="S54" s="468"/>
      <c r="T54" s="468"/>
      <c r="U54" s="116"/>
      <c r="V54" s="117"/>
      <c r="W54" s="464">
        <f>★入力シート!G145</f>
        <v>0</v>
      </c>
      <c r="X54" s="468"/>
      <c r="Y54" s="468"/>
      <c r="Z54" s="468"/>
      <c r="AA54" s="468"/>
      <c r="AB54" s="468"/>
      <c r="AC54" s="468"/>
      <c r="AD54" s="468"/>
      <c r="AE54" s="468"/>
      <c r="AF54" s="116"/>
      <c r="AG54" s="117"/>
    </row>
    <row r="55" spans="1:33" ht="15" customHeight="1">
      <c r="A55" s="469"/>
      <c r="B55" s="470"/>
      <c r="C55" s="470"/>
      <c r="D55" s="470"/>
      <c r="E55" s="470"/>
      <c r="F55" s="470"/>
      <c r="G55" s="470"/>
      <c r="H55" s="470"/>
      <c r="I55" s="470"/>
      <c r="J55" s="118" t="s">
        <v>24</v>
      </c>
      <c r="K55" s="114"/>
      <c r="L55" s="469"/>
      <c r="M55" s="470"/>
      <c r="N55" s="470"/>
      <c r="O55" s="470"/>
      <c r="P55" s="470"/>
      <c r="Q55" s="470"/>
      <c r="R55" s="470"/>
      <c r="S55" s="470"/>
      <c r="T55" s="470"/>
      <c r="U55" s="104" t="s">
        <v>24</v>
      </c>
      <c r="V55" s="115"/>
      <c r="W55" s="469"/>
      <c r="X55" s="470"/>
      <c r="Y55" s="470"/>
      <c r="Z55" s="470"/>
      <c r="AA55" s="470"/>
      <c r="AB55" s="470"/>
      <c r="AC55" s="470"/>
      <c r="AD55" s="470"/>
      <c r="AE55" s="470"/>
      <c r="AF55" s="104" t="s">
        <v>24</v>
      </c>
      <c r="AG55" s="115"/>
    </row>
  </sheetData>
  <mergeCells count="86">
    <mergeCell ref="M10:Q10"/>
    <mergeCell ref="S10:U10"/>
    <mergeCell ref="V10:AB10"/>
    <mergeCell ref="X39:AE39"/>
    <mergeCell ref="M12:O12"/>
    <mergeCell ref="Q12:U12"/>
    <mergeCell ref="V12:AB12"/>
    <mergeCell ref="N18:P18"/>
    <mergeCell ref="Q18:T18"/>
    <mergeCell ref="C21:AG26"/>
    <mergeCell ref="A28:AG28"/>
    <mergeCell ref="A29:K41"/>
    <mergeCell ref="L29:V29"/>
    <mergeCell ref="D11:I11"/>
    <mergeCell ref="L11:AC11"/>
    <mergeCell ref="C20:D20"/>
    <mergeCell ref="A1:AG1"/>
    <mergeCell ref="A2:AG2"/>
    <mergeCell ref="A4:AG4"/>
    <mergeCell ref="A5:H5"/>
    <mergeCell ref="L5:U5"/>
    <mergeCell ref="V5:AA5"/>
    <mergeCell ref="A7:H7"/>
    <mergeCell ref="D8:I8"/>
    <mergeCell ref="D9:I9"/>
    <mergeCell ref="N9:O9"/>
    <mergeCell ref="R9:S9"/>
    <mergeCell ref="L8:AA8"/>
    <mergeCell ref="V9:W9"/>
    <mergeCell ref="Y9:AA9"/>
    <mergeCell ref="D13:I13"/>
    <mergeCell ref="L13:AC13"/>
    <mergeCell ref="D14:I14"/>
    <mergeCell ref="L14:AC14"/>
    <mergeCell ref="A16:AG16"/>
    <mergeCell ref="C17:D17"/>
    <mergeCell ref="E17:G17"/>
    <mergeCell ref="H17:K17"/>
    <mergeCell ref="N17:P17"/>
    <mergeCell ref="Q17:T17"/>
    <mergeCell ref="C18:D18"/>
    <mergeCell ref="E18:G18"/>
    <mergeCell ref="H18:K18"/>
    <mergeCell ref="W29:AG29"/>
    <mergeCell ref="L30:L31"/>
    <mergeCell ref="M30:T31"/>
    <mergeCell ref="W30:W31"/>
    <mergeCell ref="X30:AE31"/>
    <mergeCell ref="L33:AG33"/>
    <mergeCell ref="M41:T41"/>
    <mergeCell ref="L34:V34"/>
    <mergeCell ref="W34:AG34"/>
    <mergeCell ref="M35:T35"/>
    <mergeCell ref="X35:AE35"/>
    <mergeCell ref="L36:V36"/>
    <mergeCell ref="W36:AG36"/>
    <mergeCell ref="M37:T37"/>
    <mergeCell ref="X37:AE37"/>
    <mergeCell ref="L38:V38"/>
    <mergeCell ref="M39:T39"/>
    <mergeCell ref="L40:V40"/>
    <mergeCell ref="A42:K43"/>
    <mergeCell ref="L42:V43"/>
    <mergeCell ref="W42:AG43"/>
    <mergeCell ref="A44:K44"/>
    <mergeCell ref="L44:V44"/>
    <mergeCell ref="W44:AG44"/>
    <mergeCell ref="A45:I46"/>
    <mergeCell ref="L45:T46"/>
    <mergeCell ref="W45:AE46"/>
    <mergeCell ref="A48:K50"/>
    <mergeCell ref="L48:V48"/>
    <mergeCell ref="W48:AG48"/>
    <mergeCell ref="L49:L50"/>
    <mergeCell ref="M49:T50"/>
    <mergeCell ref="W49:W50"/>
    <mergeCell ref="X49:AE50"/>
    <mergeCell ref="A54:I55"/>
    <mergeCell ref="L54:T55"/>
    <mergeCell ref="W54:AE55"/>
    <mergeCell ref="A51:K52"/>
    <mergeCell ref="L51:V52"/>
    <mergeCell ref="W51:AG52"/>
    <mergeCell ref="A53:K53"/>
    <mergeCell ref="L53:V53"/>
    <mergeCell ref="W53:AG53"/>
  </mergeCells>
  <phoneticPr fontId="1"/>
  <printOptions horizontalCentered="1"/>
  <pageMargins left="0.78740157480314965" right="0.78740157480314965" top="0.78740157480314965" bottom="0.78740157480314965" header="0" footer="0"/>
  <pageSetup paperSize="9" scale="87" orientation="portrait" r:id="rId1"/>
  <ignoredErrors>
    <ignoredError sqref="Q9 M10 V1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pageSetUpPr fitToPage="1"/>
  </sheetPr>
  <dimension ref="A1:AH65"/>
  <sheetViews>
    <sheetView showZeros="0" view="pageBreakPreview" topLeftCell="A37" zoomScaleNormal="100" zoomScaleSheetLayoutView="100" workbookViewId="0">
      <selection activeCell="A50" sqref="A50:AG51"/>
    </sheetView>
  </sheetViews>
  <sheetFormatPr defaultColWidth="2.58203125" defaultRowHeight="17.149999999999999" customHeight="1"/>
  <cols>
    <col min="1" max="33" width="2.58203125" style="2"/>
    <col min="34" max="34" width="1.58203125" style="12" customWidth="1"/>
    <col min="35" max="16384" width="2.58203125" style="2"/>
  </cols>
  <sheetData>
    <row r="1" spans="1:33" ht="15" customHeight="1">
      <c r="A1" s="301" t="s">
        <v>25</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row>
    <row r="2" spans="1:33" ht="15" customHeight="1">
      <c r="W2" s="312" t="s">
        <v>0</v>
      </c>
      <c r="X2" s="312"/>
      <c r="Y2" s="320" t="s">
        <v>207</v>
      </c>
      <c r="Z2" s="320"/>
      <c r="AA2" s="70" t="s">
        <v>1</v>
      </c>
      <c r="AB2" s="320" t="s">
        <v>207</v>
      </c>
      <c r="AC2" s="320"/>
      <c r="AD2" s="70" t="s">
        <v>2</v>
      </c>
      <c r="AE2" s="320" t="s">
        <v>207</v>
      </c>
      <c r="AF2" s="320"/>
      <c r="AG2" s="70" t="s">
        <v>3</v>
      </c>
    </row>
    <row r="3" spans="1:33" ht="15" customHeight="1"/>
    <row r="4" spans="1:33" ht="15" customHeight="1">
      <c r="A4" s="301" t="s">
        <v>345</v>
      </c>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row>
    <row r="5" spans="1:33" ht="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c r="A6" s="3"/>
      <c r="B6" s="3"/>
      <c r="C6" s="3"/>
      <c r="D6" s="3"/>
      <c r="E6" s="3"/>
      <c r="F6" s="3"/>
      <c r="G6" s="3"/>
      <c r="H6" s="3"/>
      <c r="I6" s="3"/>
      <c r="J6" s="3"/>
      <c r="K6" s="3"/>
      <c r="L6" s="3"/>
      <c r="M6" s="3"/>
      <c r="N6" s="3"/>
      <c r="O6" s="327" t="s">
        <v>26</v>
      </c>
      <c r="P6" s="265" t="s">
        <v>4</v>
      </c>
      <c r="Q6" s="265"/>
      <c r="R6" s="265"/>
      <c r="S6" s="192"/>
      <c r="T6" s="4" t="s">
        <v>5</v>
      </c>
      <c r="U6" s="330">
        <f>★入力シート!G9</f>
        <v>0</v>
      </c>
      <c r="V6" s="330"/>
      <c r="W6" s="330"/>
      <c r="X6" s="330"/>
      <c r="Y6" s="330"/>
      <c r="Z6" s="330"/>
      <c r="AA6" s="330"/>
      <c r="AB6" s="330"/>
      <c r="AC6" s="330"/>
      <c r="AD6" s="330"/>
      <c r="AE6" s="330"/>
      <c r="AF6" s="330"/>
      <c r="AG6" s="331"/>
    </row>
    <row r="7" spans="1:33" ht="20.149999999999999" customHeight="1">
      <c r="A7" s="3"/>
      <c r="B7" s="3"/>
      <c r="C7" s="3"/>
      <c r="D7" s="3"/>
      <c r="E7" s="3"/>
      <c r="F7" s="3"/>
      <c r="G7" s="3"/>
      <c r="H7" s="3"/>
      <c r="I7" s="3"/>
      <c r="J7" s="3"/>
      <c r="K7" s="3"/>
      <c r="L7" s="3"/>
      <c r="M7" s="3"/>
      <c r="N7" s="3"/>
      <c r="O7" s="328"/>
      <c r="P7" s="265"/>
      <c r="Q7" s="265"/>
      <c r="R7" s="265"/>
      <c r="S7" s="265"/>
      <c r="T7" s="332">
        <f>★入力シート!G10</f>
        <v>0</v>
      </c>
      <c r="U7" s="333"/>
      <c r="V7" s="333"/>
      <c r="W7" s="333"/>
      <c r="X7" s="333"/>
      <c r="Y7" s="333"/>
      <c r="Z7" s="333"/>
      <c r="AA7" s="333"/>
      <c r="AB7" s="333"/>
      <c r="AC7" s="333"/>
      <c r="AD7" s="333"/>
      <c r="AE7" s="333"/>
      <c r="AF7" s="333"/>
      <c r="AG7" s="334"/>
    </row>
    <row r="8" spans="1:33" ht="15" customHeight="1">
      <c r="A8" s="3"/>
      <c r="B8" s="3"/>
      <c r="C8" s="3"/>
      <c r="D8" s="3"/>
      <c r="E8" s="3"/>
      <c r="F8" s="3"/>
      <c r="G8" s="3"/>
      <c r="H8" s="3"/>
      <c r="I8" s="3"/>
      <c r="J8" s="3"/>
      <c r="K8" s="3"/>
      <c r="L8" s="3"/>
      <c r="M8" s="3"/>
      <c r="N8" s="3"/>
      <c r="O8" s="328"/>
      <c r="P8" s="335" t="s">
        <v>27</v>
      </c>
      <c r="Q8" s="335"/>
      <c r="R8" s="335"/>
      <c r="S8" s="335"/>
      <c r="T8" s="336">
        <f>★入力シート!G11</f>
        <v>0</v>
      </c>
      <c r="U8" s="337"/>
      <c r="V8" s="337"/>
      <c r="W8" s="337"/>
      <c r="X8" s="337"/>
      <c r="Y8" s="337"/>
      <c r="Z8" s="337"/>
      <c r="AA8" s="337"/>
      <c r="AB8" s="337"/>
      <c r="AC8" s="337"/>
      <c r="AD8" s="337"/>
      <c r="AE8" s="337"/>
      <c r="AF8" s="337"/>
      <c r="AG8" s="338"/>
    </row>
    <row r="9" spans="1:33" ht="20.149999999999999" customHeight="1">
      <c r="A9" s="3"/>
      <c r="B9" s="3"/>
      <c r="C9" s="3"/>
      <c r="D9" s="3"/>
      <c r="E9" s="3"/>
      <c r="F9" s="3"/>
      <c r="G9" s="3"/>
      <c r="H9" s="3"/>
      <c r="I9" s="3"/>
      <c r="J9" s="3"/>
      <c r="K9" s="3"/>
      <c r="L9" s="3"/>
      <c r="M9" s="3"/>
      <c r="N9" s="3"/>
      <c r="O9" s="328"/>
      <c r="P9" s="339" t="s">
        <v>6</v>
      </c>
      <c r="Q9" s="339"/>
      <c r="R9" s="339"/>
      <c r="S9" s="339"/>
      <c r="T9" s="321">
        <f>★入力シート!G12</f>
        <v>0</v>
      </c>
      <c r="U9" s="322"/>
      <c r="V9" s="322"/>
      <c r="W9" s="322"/>
      <c r="X9" s="322"/>
      <c r="Y9" s="322"/>
      <c r="Z9" s="322"/>
      <c r="AA9" s="322"/>
      <c r="AB9" s="322"/>
      <c r="AC9" s="322"/>
      <c r="AD9" s="322"/>
      <c r="AE9" s="322"/>
      <c r="AF9" s="322"/>
      <c r="AG9" s="323"/>
    </row>
    <row r="10" spans="1:33" ht="15" customHeight="1">
      <c r="A10" s="3"/>
      <c r="B10" s="3"/>
      <c r="C10" s="3"/>
      <c r="D10" s="3"/>
      <c r="E10" s="3"/>
      <c r="F10" s="3"/>
      <c r="G10" s="3"/>
      <c r="H10" s="3"/>
      <c r="I10" s="3"/>
      <c r="J10" s="3"/>
      <c r="K10" s="3"/>
      <c r="L10" s="3"/>
      <c r="M10" s="3"/>
      <c r="N10" s="3"/>
      <c r="O10" s="328"/>
      <c r="P10" s="192" t="s">
        <v>28</v>
      </c>
      <c r="Q10" s="308"/>
      <c r="R10" s="308"/>
      <c r="S10" s="193"/>
      <c r="T10" s="304">
        <f>★入力シート!G13</f>
        <v>0</v>
      </c>
      <c r="U10" s="314"/>
      <c r="V10" s="314">
        <f>★入力シート!G14</f>
        <v>0</v>
      </c>
      <c r="W10" s="314"/>
      <c r="X10" s="13" t="s">
        <v>1</v>
      </c>
      <c r="Y10" s="314">
        <f>★入力シート!G15</f>
        <v>0</v>
      </c>
      <c r="Z10" s="314"/>
      <c r="AA10" s="13" t="s">
        <v>2</v>
      </c>
      <c r="AB10" s="314">
        <f>★入力シート!G16</f>
        <v>0</v>
      </c>
      <c r="AC10" s="314"/>
      <c r="AD10" s="13" t="s">
        <v>3</v>
      </c>
      <c r="AE10" s="315"/>
      <c r="AF10" s="315"/>
      <c r="AG10" s="316"/>
    </row>
    <row r="11" spans="1:33" ht="15" customHeight="1">
      <c r="A11" s="3"/>
      <c r="B11" s="3"/>
      <c r="C11" s="3"/>
      <c r="D11" s="3"/>
      <c r="E11" s="3"/>
      <c r="F11" s="3"/>
      <c r="G11" s="3"/>
      <c r="H11" s="3"/>
      <c r="I11" s="3"/>
      <c r="J11" s="3"/>
      <c r="K11" s="3"/>
      <c r="L11" s="3"/>
      <c r="M11" s="3"/>
      <c r="N11" s="3"/>
      <c r="O11" s="329"/>
      <c r="P11" s="265" t="s">
        <v>7</v>
      </c>
      <c r="Q11" s="265"/>
      <c r="R11" s="265"/>
      <c r="S11" s="265"/>
      <c r="T11" s="317">
        <f>★入力シート!G17</f>
        <v>0</v>
      </c>
      <c r="U11" s="318"/>
      <c r="V11" s="318"/>
      <c r="W11" s="318"/>
      <c r="X11" s="318"/>
      <c r="Y11" s="318"/>
      <c r="Z11" s="318"/>
      <c r="AA11" s="318"/>
      <c r="AB11" s="318"/>
      <c r="AC11" s="318"/>
      <c r="AD11" s="318"/>
      <c r="AE11" s="318"/>
      <c r="AF11" s="318"/>
      <c r="AG11" s="319"/>
    </row>
    <row r="12" spans="1:33" ht="1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33" ht="15" customHeight="1">
      <c r="A13" s="311" t="s">
        <v>29</v>
      </c>
      <c r="B13" s="311"/>
      <c r="C13" s="311"/>
      <c r="D13" s="311"/>
      <c r="E13" s="311"/>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row>
    <row r="14" spans="1:33" ht="15" customHeight="1"/>
    <row r="15" spans="1:33" ht="15" customHeight="1">
      <c r="A15" s="301" t="s">
        <v>300</v>
      </c>
      <c r="B15" s="301"/>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row>
    <row r="16" spans="1:33" ht="15" customHeight="1">
      <c r="A16" s="301"/>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row>
    <row r="17" spans="1:33" ht="15" customHeight="1">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row>
    <row r="18" spans="1:33" ht="15" customHeight="1">
      <c r="A18" s="301"/>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row>
    <row r="19" spans="1:33" ht="1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row>
    <row r="20" spans="1:33" ht="15" customHeight="1">
      <c r="A20" s="312" t="s">
        <v>30</v>
      </c>
      <c r="B20" s="312"/>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row>
    <row r="21" spans="1:33" ht="15" customHeight="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row>
    <row r="22" spans="1:33" ht="15" customHeight="1">
      <c r="A22" s="301" t="s">
        <v>31</v>
      </c>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row>
    <row r="23" spans="1:33" ht="5.1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ht="20.149999999999999" customHeight="1">
      <c r="A24" s="302" t="s">
        <v>32</v>
      </c>
      <c r="B24" s="302"/>
      <c r="C24" s="302"/>
      <c r="D24" s="302"/>
      <c r="E24" s="302"/>
      <c r="F24" s="302"/>
      <c r="G24" s="302"/>
      <c r="H24" s="302"/>
      <c r="I24" s="313">
        <f>★入力シート!G7</f>
        <v>0</v>
      </c>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row>
    <row r="25" spans="1:33" ht="20.149999999999999" customHeight="1">
      <c r="A25" s="302" t="s">
        <v>33</v>
      </c>
      <c r="B25" s="302"/>
      <c r="C25" s="302"/>
      <c r="D25" s="302"/>
      <c r="E25" s="302"/>
      <c r="F25" s="302"/>
      <c r="G25" s="302"/>
      <c r="H25" s="302"/>
      <c r="I25" s="324">
        <f>★入力シート!G24</f>
        <v>0</v>
      </c>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6"/>
    </row>
    <row r="26" spans="1:33" ht="20.149999999999999" customHeight="1">
      <c r="A26" s="302" t="s">
        <v>34</v>
      </c>
      <c r="B26" s="302"/>
      <c r="C26" s="302"/>
      <c r="D26" s="302"/>
      <c r="E26" s="302"/>
      <c r="F26" s="302"/>
      <c r="G26" s="302"/>
      <c r="H26" s="302"/>
      <c r="I26" s="303">
        <f>★入力シート!G25</f>
        <v>0</v>
      </c>
      <c r="J26" s="304"/>
      <c r="K26" s="307">
        <f>★入力シート!G26</f>
        <v>0</v>
      </c>
      <c r="L26" s="304"/>
      <c r="M26" s="11" t="s">
        <v>1</v>
      </c>
      <c r="N26" s="307">
        <f>★入力シート!G27</f>
        <v>0</v>
      </c>
      <c r="O26" s="304"/>
      <c r="P26" s="11" t="s">
        <v>2</v>
      </c>
      <c r="Q26" s="308"/>
      <c r="R26" s="308"/>
      <c r="S26" s="308"/>
      <c r="T26" s="308"/>
      <c r="U26" s="308"/>
      <c r="V26" s="308"/>
      <c r="W26" s="308"/>
      <c r="X26" s="308"/>
      <c r="Y26" s="308"/>
      <c r="Z26" s="308"/>
      <c r="AA26" s="308"/>
      <c r="AB26" s="308"/>
      <c r="AC26" s="308"/>
      <c r="AD26" s="308"/>
      <c r="AE26" s="308"/>
      <c r="AF26" s="308"/>
      <c r="AG26" s="193"/>
    </row>
    <row r="27" spans="1:33" ht="15" customHeight="1">
      <c r="A27" s="302" t="s">
        <v>35</v>
      </c>
      <c r="B27" s="302"/>
      <c r="C27" s="302"/>
      <c r="D27" s="302"/>
      <c r="E27" s="302"/>
      <c r="F27" s="302"/>
      <c r="G27" s="302"/>
      <c r="H27" s="302"/>
      <c r="I27" s="265" t="s">
        <v>18</v>
      </c>
      <c r="J27" s="192"/>
      <c r="K27" s="307">
        <f>★入力シート!G33</f>
        <v>0</v>
      </c>
      <c r="L27" s="303"/>
      <c r="M27" s="303"/>
      <c r="N27" s="304"/>
      <c r="O27" s="11" t="s">
        <v>19</v>
      </c>
      <c r="P27" s="11"/>
      <c r="Q27" s="193" t="s">
        <v>20</v>
      </c>
      <c r="R27" s="192"/>
      <c r="S27" s="307">
        <f>★入力シート!G34</f>
        <v>0</v>
      </c>
      <c r="T27" s="303"/>
      <c r="U27" s="303"/>
      <c r="V27" s="304"/>
      <c r="W27" s="11" t="s">
        <v>19</v>
      </c>
      <c r="X27" s="11"/>
      <c r="Y27" s="193" t="s">
        <v>21</v>
      </c>
      <c r="Z27" s="192"/>
      <c r="AA27" s="307">
        <f>★入力シート!G35</f>
        <v>0</v>
      </c>
      <c r="AB27" s="303"/>
      <c r="AC27" s="303"/>
      <c r="AD27" s="304"/>
      <c r="AE27" s="11" t="s">
        <v>19</v>
      </c>
      <c r="AF27" s="11"/>
      <c r="AG27" s="15"/>
    </row>
    <row r="28" spans="1:33" ht="15" customHeight="1">
      <c r="A28" s="302" t="s">
        <v>36</v>
      </c>
      <c r="B28" s="302"/>
      <c r="C28" s="302"/>
      <c r="D28" s="302"/>
      <c r="E28" s="302"/>
      <c r="F28" s="302"/>
      <c r="G28" s="302"/>
      <c r="H28" s="302"/>
      <c r="I28" s="265" t="s">
        <v>37</v>
      </c>
      <c r="J28" s="265"/>
      <c r="K28" s="265"/>
      <c r="L28" s="265"/>
      <c r="M28" s="265"/>
      <c r="N28" s="192"/>
      <c r="O28" s="307">
        <f>★入力シート!G50</f>
        <v>0</v>
      </c>
      <c r="P28" s="303"/>
      <c r="Q28" s="303"/>
      <c r="R28" s="303"/>
      <c r="S28" s="304"/>
      <c r="T28" s="10"/>
      <c r="U28" s="10"/>
      <c r="V28" s="193" t="s">
        <v>38</v>
      </c>
      <c r="W28" s="265"/>
      <c r="X28" s="265"/>
      <c r="Y28" s="265"/>
      <c r="Z28" s="265"/>
      <c r="AA28" s="192"/>
      <c r="AB28" s="307">
        <f>★入力シート!G51</f>
        <v>0</v>
      </c>
      <c r="AC28" s="303"/>
      <c r="AD28" s="303"/>
      <c r="AE28" s="303"/>
      <c r="AF28" s="304"/>
      <c r="AG28" s="15"/>
    </row>
    <row r="29" spans="1:33" ht="1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row>
    <row r="30" spans="1:33" ht="15" customHeight="1">
      <c r="A30" s="301" t="s">
        <v>39</v>
      </c>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row>
    <row r="31" spans="1:33" ht="5.15"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ht="20.149999999999999" customHeight="1">
      <c r="A32" s="302" t="s">
        <v>40</v>
      </c>
      <c r="B32" s="302"/>
      <c r="C32" s="302"/>
      <c r="D32" s="302"/>
      <c r="E32" s="302"/>
      <c r="F32" s="302"/>
      <c r="G32" s="302"/>
      <c r="H32" s="302"/>
      <c r="I32" s="303">
        <f>★入力シート!G23</f>
        <v>0</v>
      </c>
      <c r="J32" s="303"/>
      <c r="K32" s="303"/>
      <c r="L32" s="303"/>
      <c r="M32" s="303"/>
      <c r="N32" s="303"/>
      <c r="O32" s="303"/>
      <c r="P32" s="303"/>
      <c r="Q32" s="303"/>
      <c r="R32" s="303"/>
      <c r="S32" s="303"/>
      <c r="T32" s="303"/>
      <c r="U32" s="303"/>
      <c r="V32" s="303"/>
      <c r="W32" s="303"/>
      <c r="X32" s="303"/>
      <c r="Y32" s="303"/>
      <c r="Z32" s="304"/>
      <c r="AA32" s="305" t="s">
        <v>41</v>
      </c>
      <c r="AB32" s="305"/>
      <c r="AC32" s="305"/>
      <c r="AD32" s="305"/>
      <c r="AE32" s="305"/>
      <c r="AF32" s="305"/>
      <c r="AG32" s="306"/>
    </row>
    <row r="33" spans="1:34" ht="15" customHeight="1">
      <c r="A33" s="302" t="s">
        <v>42</v>
      </c>
      <c r="B33" s="302"/>
      <c r="C33" s="302"/>
      <c r="D33" s="302"/>
      <c r="E33" s="302"/>
      <c r="F33" s="302"/>
      <c r="G33" s="302"/>
      <c r="H33" s="302"/>
      <c r="I33" s="265" t="s">
        <v>0</v>
      </c>
      <c r="J33" s="192"/>
      <c r="K33" s="307">
        <f>★入力シート!G40</f>
        <v>0</v>
      </c>
      <c r="L33" s="304"/>
      <c r="M33" s="11" t="s">
        <v>1</v>
      </c>
      <c r="N33" s="307">
        <f>★入力シート!G41</f>
        <v>0</v>
      </c>
      <c r="O33" s="304"/>
      <c r="P33" s="11" t="s">
        <v>2</v>
      </c>
      <c r="Q33" s="307">
        <f>★入力シート!G42</f>
        <v>0</v>
      </c>
      <c r="R33" s="304"/>
      <c r="S33" s="11" t="s">
        <v>3</v>
      </c>
      <c r="T33" s="11" t="s">
        <v>43</v>
      </c>
      <c r="U33" s="308" t="s">
        <v>0</v>
      </c>
      <c r="V33" s="309"/>
      <c r="W33" s="307">
        <f>★入力シート!G43</f>
        <v>0</v>
      </c>
      <c r="X33" s="304"/>
      <c r="Y33" s="11" t="s">
        <v>1</v>
      </c>
      <c r="Z33" s="307">
        <f>★入力シート!G44</f>
        <v>0</v>
      </c>
      <c r="AA33" s="304"/>
      <c r="AB33" s="11" t="s">
        <v>2</v>
      </c>
      <c r="AC33" s="307">
        <f>★入力シート!G45</f>
        <v>0</v>
      </c>
      <c r="AD33" s="304"/>
      <c r="AE33" s="11" t="s">
        <v>3</v>
      </c>
      <c r="AF33" s="10"/>
      <c r="AG33" s="15"/>
    </row>
    <row r="34" spans="1:34" ht="15" customHeight="1">
      <c r="A34" s="14"/>
      <c r="AG34" s="14"/>
    </row>
    <row r="35" spans="1:34" ht="15" customHeight="1">
      <c r="A35" s="301" t="s">
        <v>44</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row>
    <row r="36" spans="1:34" ht="5.15" customHeight="1">
      <c r="A36" s="3"/>
      <c r="B36" s="3"/>
      <c r="C36" s="3"/>
      <c r="D36" s="3"/>
      <c r="E36" s="3"/>
      <c r="F36" s="3"/>
      <c r="G36" s="3"/>
      <c r="H36" s="3"/>
      <c r="I36" s="3"/>
      <c r="J36" s="16"/>
      <c r="K36" s="16"/>
      <c r="L36" s="16"/>
      <c r="M36" s="16"/>
      <c r="N36" s="16"/>
      <c r="O36" s="16"/>
      <c r="P36" s="16"/>
      <c r="Q36" s="16"/>
      <c r="R36" s="16"/>
      <c r="S36" s="16"/>
      <c r="T36" s="14"/>
      <c r="U36" s="14"/>
      <c r="V36" s="14"/>
      <c r="W36" s="14"/>
      <c r="X36" s="14"/>
      <c r="Y36" s="14"/>
      <c r="Z36" s="14"/>
      <c r="AA36" s="14"/>
      <c r="AB36" s="14"/>
      <c r="AC36" s="14"/>
      <c r="AD36" s="14"/>
      <c r="AE36" s="14"/>
      <c r="AF36" s="14"/>
      <c r="AG36" s="14"/>
    </row>
    <row r="37" spans="1:34" ht="15" customHeight="1">
      <c r="A37" s="6"/>
      <c r="B37" s="6"/>
      <c r="C37" s="6"/>
      <c r="D37" s="6"/>
      <c r="E37" s="6"/>
      <c r="F37" s="6"/>
      <c r="G37" s="6"/>
      <c r="H37" s="6"/>
      <c r="I37" s="17" t="s">
        <v>45</v>
      </c>
      <c r="J37" s="310">
        <f>★入力シート!G59+★入力シート!G60</f>
        <v>0</v>
      </c>
      <c r="K37" s="310"/>
      <c r="L37" s="310"/>
      <c r="M37" s="310"/>
      <c r="N37" s="310"/>
      <c r="O37" s="310"/>
      <c r="P37" s="310"/>
      <c r="Q37" s="310"/>
      <c r="R37" s="310"/>
      <c r="S37" s="7" t="s">
        <v>24</v>
      </c>
      <c r="T37" s="9"/>
      <c r="U37" s="16"/>
      <c r="V37" s="16"/>
      <c r="W37" s="16"/>
      <c r="X37" s="16"/>
      <c r="Y37" s="16"/>
      <c r="Z37" s="16"/>
      <c r="AA37" s="16"/>
      <c r="AB37" s="16"/>
      <c r="AC37" s="16"/>
      <c r="AD37" s="16"/>
      <c r="AE37" s="16"/>
      <c r="AF37" s="16"/>
      <c r="AG37" s="16"/>
    </row>
    <row r="38" spans="1:34" ht="1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row>
    <row r="39" spans="1:34" s="176" customFormat="1" ht="15" customHeight="1">
      <c r="A39" s="301" t="s">
        <v>332</v>
      </c>
      <c r="B39" s="301"/>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12"/>
    </row>
    <row r="40" spans="1:34" s="176" customFormat="1" ht="5.15" customHeight="1">
      <c r="A40" s="174"/>
      <c r="B40" s="174"/>
      <c r="C40" s="174"/>
      <c r="D40" s="174"/>
      <c r="E40" s="174"/>
      <c r="F40" s="174"/>
      <c r="G40" s="174"/>
      <c r="H40" s="174"/>
      <c r="I40" s="174"/>
      <c r="J40" s="177"/>
      <c r="K40" s="177"/>
      <c r="L40" s="177"/>
      <c r="M40" s="177"/>
      <c r="N40" s="177"/>
      <c r="O40" s="177"/>
      <c r="P40" s="177"/>
      <c r="Q40" s="177"/>
      <c r="R40" s="177"/>
      <c r="S40" s="177"/>
      <c r="T40" s="175"/>
      <c r="U40" s="175"/>
      <c r="V40" s="175"/>
      <c r="W40" s="175"/>
      <c r="X40" s="175"/>
      <c r="Y40" s="175"/>
      <c r="Z40" s="175"/>
      <c r="AA40" s="175"/>
      <c r="AB40" s="175"/>
      <c r="AC40" s="175"/>
      <c r="AD40" s="175"/>
      <c r="AE40" s="175"/>
      <c r="AF40" s="175"/>
      <c r="AG40" s="175"/>
      <c r="AH40" s="12"/>
    </row>
    <row r="41" spans="1:34" s="176" customFormat="1" ht="15" customHeight="1">
      <c r="A41" s="180" t="str">
        <f>IF(★入力シート!G18="○","✓","")</f>
        <v/>
      </c>
      <c r="B41" s="300" t="s">
        <v>334</v>
      </c>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12"/>
    </row>
    <row r="42" spans="1:34" s="176" customFormat="1" ht="15" customHeight="1">
      <c r="A42" s="178"/>
      <c r="B42" s="300"/>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12"/>
    </row>
    <row r="43" spans="1:34" s="176" customFormat="1" ht="15" customHeight="1">
      <c r="A43" s="178"/>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7"/>
      <c r="Z43" s="177"/>
      <c r="AA43" s="177"/>
      <c r="AB43" s="177"/>
      <c r="AC43" s="177"/>
      <c r="AD43" s="177"/>
      <c r="AE43" s="177"/>
      <c r="AF43" s="177"/>
      <c r="AG43" s="177"/>
      <c r="AH43" s="12"/>
    </row>
    <row r="44" spans="1:34" s="183" customFormat="1" ht="15" customHeight="1">
      <c r="A44" s="180" t="str">
        <f>IF(★入力シート!G19="○","✓","")</f>
        <v/>
      </c>
      <c r="B44" s="300" t="s">
        <v>352</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12"/>
    </row>
    <row r="45" spans="1:34" s="183" customFormat="1" ht="15" customHeight="1">
      <c r="A45" s="182"/>
      <c r="B45" s="300"/>
      <c r="C45" s="300"/>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c r="AE45" s="300"/>
      <c r="AF45" s="300"/>
      <c r="AG45" s="300"/>
      <c r="AH45" s="12"/>
    </row>
    <row r="46" spans="1:34" s="183" customFormat="1" ht="15" customHeight="1">
      <c r="A46" s="182"/>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2"/>
    </row>
    <row r="47" spans="1:34" ht="15" customHeight="1">
      <c r="A47" s="301" t="s">
        <v>68</v>
      </c>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row>
    <row r="48" spans="1:34" ht="5.15" customHeight="1">
      <c r="A48" s="3"/>
      <c r="B48" s="3"/>
      <c r="C48" s="3"/>
      <c r="D48" s="3"/>
      <c r="E48" s="3"/>
      <c r="F48" s="3"/>
      <c r="G48" s="3"/>
      <c r="H48" s="3"/>
      <c r="I48" s="3"/>
      <c r="J48" s="14"/>
      <c r="K48" s="14"/>
      <c r="L48" s="14"/>
      <c r="M48" s="14"/>
      <c r="N48" s="14"/>
      <c r="O48" s="14"/>
      <c r="P48" s="14"/>
      <c r="Q48" s="14"/>
      <c r="R48" s="14"/>
      <c r="S48" s="14"/>
      <c r="T48" s="14"/>
      <c r="U48" s="14"/>
      <c r="V48" s="14"/>
      <c r="W48" s="14"/>
      <c r="X48" s="14"/>
      <c r="Y48" s="14"/>
      <c r="Z48" s="14"/>
      <c r="AA48" s="14"/>
      <c r="AB48" s="14"/>
      <c r="AC48" s="14"/>
      <c r="AD48" s="14"/>
      <c r="AE48" s="14"/>
      <c r="AF48" s="14"/>
      <c r="AG48" s="14"/>
    </row>
    <row r="49" spans="1:34" ht="15" customHeight="1">
      <c r="A49" s="300" t="s">
        <v>337</v>
      </c>
      <c r="B49" s="300"/>
      <c r="C49" s="300"/>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300"/>
    </row>
    <row r="50" spans="1:34" s="176" customFormat="1" ht="15" customHeight="1">
      <c r="A50" s="539" t="s">
        <v>365</v>
      </c>
      <c r="B50" s="539"/>
      <c r="C50" s="539"/>
      <c r="D50" s="539"/>
      <c r="E50" s="539"/>
      <c r="F50" s="539"/>
      <c r="G50" s="539"/>
      <c r="H50" s="539"/>
      <c r="I50" s="539"/>
      <c r="J50" s="539"/>
      <c r="K50" s="539"/>
      <c r="L50" s="539"/>
      <c r="M50" s="539"/>
      <c r="N50" s="539"/>
      <c r="O50" s="539"/>
      <c r="P50" s="539"/>
      <c r="Q50" s="539"/>
      <c r="R50" s="539"/>
      <c r="S50" s="539"/>
      <c r="T50" s="539"/>
      <c r="U50" s="539"/>
      <c r="V50" s="539"/>
      <c r="W50" s="539"/>
      <c r="X50" s="539"/>
      <c r="Y50" s="539"/>
      <c r="Z50" s="539"/>
      <c r="AA50" s="539"/>
      <c r="AB50" s="539"/>
      <c r="AC50" s="539"/>
      <c r="AD50" s="539"/>
      <c r="AE50" s="539"/>
      <c r="AF50" s="539"/>
      <c r="AG50" s="539"/>
      <c r="AH50" s="12"/>
    </row>
    <row r="51" spans="1:34" s="122" customFormat="1" ht="15" customHeight="1">
      <c r="A51" s="539"/>
      <c r="B51" s="539"/>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39"/>
      <c r="AH51" s="12"/>
    </row>
    <row r="52" spans="1:34" ht="15" customHeight="1">
      <c r="A52" s="300" t="s">
        <v>338</v>
      </c>
      <c r="B52" s="300"/>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row>
    <row r="53" spans="1:34" ht="15" customHeight="1">
      <c r="A53" s="300"/>
      <c r="B53" s="300"/>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row>
    <row r="54" spans="1:34" ht="15" customHeight="1">
      <c r="A54" s="300"/>
      <c r="B54" s="300"/>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row>
    <row r="55" spans="1:34" ht="15" customHeight="1">
      <c r="A55" s="300" t="s">
        <v>339</v>
      </c>
      <c r="B55" s="300"/>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row>
    <row r="56" spans="1:34" ht="15" customHeight="1">
      <c r="A56" s="300" t="s">
        <v>307</v>
      </c>
      <c r="B56" s="300"/>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row>
    <row r="57" spans="1:34" ht="15" customHeight="1">
      <c r="A57" s="300" t="s">
        <v>47</v>
      </c>
      <c r="B57" s="300"/>
      <c r="C57" s="300"/>
      <c r="D57" s="300"/>
      <c r="E57" s="300"/>
      <c r="F57" s="300"/>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0"/>
    </row>
    <row r="58" spans="1:34" ht="15" customHeight="1">
      <c r="A58" s="300" t="s">
        <v>336</v>
      </c>
      <c r="B58" s="300"/>
      <c r="C58" s="300"/>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row>
    <row r="59" spans="1:34" ht="15" customHeight="1">
      <c r="A59" s="300" t="s">
        <v>340</v>
      </c>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300"/>
      <c r="AC59" s="300"/>
      <c r="AD59" s="300"/>
      <c r="AE59" s="300"/>
      <c r="AF59" s="300"/>
      <c r="AG59" s="300"/>
    </row>
    <row r="60" spans="1:34" ht="15" customHeight="1">
      <c r="A60" s="300"/>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0"/>
      <c r="AD60" s="300"/>
      <c r="AE60" s="300"/>
      <c r="AF60" s="300"/>
      <c r="AG60" s="300"/>
    </row>
    <row r="61" spans="1:34" s="176" customFormat="1" ht="15" customHeight="1">
      <c r="A61" s="300"/>
      <c r="B61" s="300"/>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0"/>
      <c r="AH61" s="12"/>
    </row>
    <row r="62" spans="1:34" ht="15" customHeight="1">
      <c r="A62" s="300" t="s">
        <v>354</v>
      </c>
      <c r="B62" s="300"/>
      <c r="C62" s="300"/>
      <c r="D62" s="300"/>
      <c r="E62" s="300"/>
      <c r="F62" s="300"/>
      <c r="G62" s="300"/>
      <c r="H62" s="300"/>
      <c r="I62" s="300"/>
      <c r="J62" s="300"/>
      <c r="K62" s="300"/>
      <c r="L62" s="300"/>
      <c r="M62" s="300"/>
      <c r="N62" s="300"/>
      <c r="O62" s="300"/>
      <c r="P62" s="300"/>
      <c r="Q62" s="300"/>
      <c r="R62" s="300"/>
      <c r="S62" s="300"/>
      <c r="T62" s="300"/>
      <c r="U62" s="300"/>
      <c r="V62" s="300"/>
      <c r="W62" s="300"/>
      <c r="X62" s="300"/>
      <c r="Y62" s="300"/>
      <c r="Z62" s="300"/>
      <c r="AA62" s="300"/>
      <c r="AB62" s="300"/>
      <c r="AC62" s="300"/>
      <c r="AD62" s="300"/>
      <c r="AE62" s="300"/>
      <c r="AF62" s="300"/>
      <c r="AG62" s="300"/>
    </row>
    <row r="63" spans="1:34" ht="17.149999999999999" customHeight="1">
      <c r="A63" s="300" t="s">
        <v>355</v>
      </c>
      <c r="B63" s="300"/>
      <c r="C63" s="300"/>
      <c r="D63" s="300"/>
      <c r="E63" s="300"/>
      <c r="F63" s="300"/>
      <c r="G63" s="300"/>
      <c r="H63" s="300"/>
      <c r="I63" s="300"/>
      <c r="J63" s="300"/>
      <c r="K63" s="300"/>
      <c r="L63" s="300"/>
      <c r="M63" s="300"/>
      <c r="N63" s="300"/>
      <c r="O63" s="300"/>
      <c r="P63" s="300"/>
      <c r="Q63" s="300"/>
      <c r="R63" s="300"/>
      <c r="S63" s="300"/>
      <c r="T63" s="300"/>
      <c r="U63" s="300"/>
      <c r="V63" s="300"/>
      <c r="W63" s="300"/>
      <c r="X63" s="300"/>
      <c r="Y63" s="300"/>
      <c r="Z63" s="300"/>
      <c r="AA63" s="300"/>
      <c r="AB63" s="300"/>
      <c r="AC63" s="300"/>
      <c r="AD63" s="300"/>
      <c r="AE63" s="300"/>
      <c r="AF63" s="300"/>
      <c r="AG63" s="300"/>
    </row>
    <row r="64" spans="1:34" ht="17.149999999999999" customHeight="1">
      <c r="A64" s="186"/>
      <c r="B64" s="186"/>
      <c r="C64" s="186"/>
      <c r="D64" s="186"/>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row>
    <row r="65" spans="1:33" ht="17.149999999999999" customHeight="1">
      <c r="A65" s="186"/>
      <c r="B65" s="186"/>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row>
  </sheetData>
  <mergeCells count="76">
    <mergeCell ref="A39:AG39"/>
    <mergeCell ref="B41:AG42"/>
    <mergeCell ref="A59:AG61"/>
    <mergeCell ref="T9:AG9"/>
    <mergeCell ref="A4:AG4"/>
    <mergeCell ref="I25:AG25"/>
    <mergeCell ref="O6:O11"/>
    <mergeCell ref="P6:S7"/>
    <mergeCell ref="U6:AG6"/>
    <mergeCell ref="T7:AG7"/>
    <mergeCell ref="P8:S8"/>
    <mergeCell ref="T8:AG8"/>
    <mergeCell ref="P9:S9"/>
    <mergeCell ref="P10:S10"/>
    <mergeCell ref="T10:U10"/>
    <mergeCell ref="V10:W10"/>
    <mergeCell ref="A1:AG1"/>
    <mergeCell ref="W2:X2"/>
    <mergeCell ref="Y2:Z2"/>
    <mergeCell ref="AB2:AC2"/>
    <mergeCell ref="AE2:AF2"/>
    <mergeCell ref="Y10:Z10"/>
    <mergeCell ref="AB10:AC10"/>
    <mergeCell ref="AE10:AG10"/>
    <mergeCell ref="P11:S11"/>
    <mergeCell ref="T11:AG11"/>
    <mergeCell ref="A13:AF13"/>
    <mergeCell ref="A15:AG18"/>
    <mergeCell ref="A20:AG20"/>
    <mergeCell ref="A22:AG22"/>
    <mergeCell ref="A24:H24"/>
    <mergeCell ref="I24:AG24"/>
    <mergeCell ref="A25:H25"/>
    <mergeCell ref="A26:H26"/>
    <mergeCell ref="I26:J26"/>
    <mergeCell ref="K26:L26"/>
    <mergeCell ref="N26:O26"/>
    <mergeCell ref="A35:AG35"/>
    <mergeCell ref="J37:R37"/>
    <mergeCell ref="Q26:AG26"/>
    <mergeCell ref="AA27:AD27"/>
    <mergeCell ref="A28:H28"/>
    <mergeCell ref="I28:N28"/>
    <mergeCell ref="O28:S28"/>
    <mergeCell ref="V28:AA28"/>
    <mergeCell ref="AB28:AF28"/>
    <mergeCell ref="A27:H27"/>
    <mergeCell ref="I27:J27"/>
    <mergeCell ref="K27:N27"/>
    <mergeCell ref="Q27:R27"/>
    <mergeCell ref="S27:V27"/>
    <mergeCell ref="Y27:Z27"/>
    <mergeCell ref="A30:AG30"/>
    <mergeCell ref="A32:H32"/>
    <mergeCell ref="I32:Z32"/>
    <mergeCell ref="AA32:AG32"/>
    <mergeCell ref="A33:H33"/>
    <mergeCell ref="I33:J33"/>
    <mergeCell ref="K33:L33"/>
    <mergeCell ref="N33:O33"/>
    <mergeCell ref="Q33:R33"/>
    <mergeCell ref="U33:V33"/>
    <mergeCell ref="W33:X33"/>
    <mergeCell ref="Z33:AA33"/>
    <mergeCell ref="AC33:AD33"/>
    <mergeCell ref="B44:AG45"/>
    <mergeCell ref="A58:AG58"/>
    <mergeCell ref="A63:AG63"/>
    <mergeCell ref="A52:AG54"/>
    <mergeCell ref="A55:AG55"/>
    <mergeCell ref="A49:AG49"/>
    <mergeCell ref="A56:AG56"/>
    <mergeCell ref="A57:AG57"/>
    <mergeCell ref="A50:AG51"/>
    <mergeCell ref="A47:AG47"/>
    <mergeCell ref="A62:AG62"/>
  </mergeCells>
  <phoneticPr fontId="1"/>
  <printOptions horizontalCentered="1"/>
  <pageMargins left="0.78740157480314965" right="0.78740157480314965" top="0.78740157480314965" bottom="0.78740157480314965" header="0" footer="0"/>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59999389629810485"/>
    <pageSetUpPr fitToPage="1"/>
  </sheetPr>
  <dimension ref="A1:AG50"/>
  <sheetViews>
    <sheetView showZeros="0" view="pageBreakPreview" topLeftCell="A13" zoomScaleNormal="100" zoomScaleSheetLayoutView="100" workbookViewId="0">
      <selection activeCell="H33" sqref="H33"/>
    </sheetView>
  </sheetViews>
  <sheetFormatPr defaultColWidth="2.58203125" defaultRowHeight="17.149999999999999" customHeight="1"/>
  <cols>
    <col min="1" max="16384" width="2.58203125" style="2"/>
  </cols>
  <sheetData>
    <row r="1" spans="1:33" ht="15" customHeight="1">
      <c r="A1" s="301" t="s">
        <v>48</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row>
    <row r="2" spans="1:33" ht="15" customHeight="1">
      <c r="W2" s="312" t="s">
        <v>0</v>
      </c>
      <c r="X2" s="312"/>
      <c r="Y2" s="320"/>
      <c r="Z2" s="320"/>
      <c r="AA2" s="2" t="s">
        <v>1</v>
      </c>
      <c r="AB2" s="320"/>
      <c r="AC2" s="320"/>
      <c r="AD2" s="2" t="s">
        <v>2</v>
      </c>
      <c r="AE2" s="320"/>
      <c r="AF2" s="320"/>
      <c r="AG2" s="2" t="s">
        <v>3</v>
      </c>
    </row>
    <row r="3" spans="1:33" ht="15" customHeight="1"/>
    <row r="4" spans="1:33" ht="15" customHeight="1">
      <c r="A4" s="301" t="s">
        <v>345</v>
      </c>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row>
    <row r="5" spans="1:33" ht="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c r="A6" s="3"/>
      <c r="B6" s="3"/>
      <c r="C6" s="3"/>
      <c r="D6" s="3"/>
      <c r="E6" s="3"/>
      <c r="F6" s="3"/>
      <c r="G6" s="3"/>
      <c r="H6" s="3"/>
      <c r="I6" s="3"/>
      <c r="J6" s="3"/>
      <c r="K6" s="3"/>
      <c r="L6" s="3"/>
      <c r="M6" s="3"/>
      <c r="N6" s="3"/>
      <c r="O6" s="327" t="s">
        <v>49</v>
      </c>
      <c r="P6" s="265" t="s">
        <v>4</v>
      </c>
      <c r="Q6" s="265"/>
      <c r="R6" s="265"/>
      <c r="S6" s="192"/>
      <c r="T6" s="4" t="s">
        <v>5</v>
      </c>
      <c r="U6" s="358">
        <f>★入力シート!G9</f>
        <v>0</v>
      </c>
      <c r="V6" s="358"/>
      <c r="W6" s="358"/>
      <c r="X6" s="358"/>
      <c r="Y6" s="358"/>
      <c r="Z6" s="358"/>
      <c r="AA6" s="358"/>
      <c r="AB6" s="358"/>
      <c r="AC6" s="358"/>
      <c r="AD6" s="358"/>
      <c r="AE6" s="358"/>
      <c r="AF6" s="358"/>
      <c r="AG6" s="359"/>
    </row>
    <row r="7" spans="1:33" ht="20.149999999999999" customHeight="1">
      <c r="A7" s="3"/>
      <c r="B7" s="3"/>
      <c r="C7" s="3"/>
      <c r="D7" s="3"/>
      <c r="E7" s="3"/>
      <c r="F7" s="3"/>
      <c r="G7" s="3"/>
      <c r="H7" s="3"/>
      <c r="I7" s="3"/>
      <c r="J7" s="3"/>
      <c r="K7" s="3"/>
      <c r="L7" s="3"/>
      <c r="M7" s="3"/>
      <c r="N7" s="3"/>
      <c r="O7" s="328"/>
      <c r="P7" s="265"/>
      <c r="Q7" s="265"/>
      <c r="R7" s="265"/>
      <c r="S7" s="265"/>
      <c r="T7" s="360">
        <f>★入力シート!G10</f>
        <v>0</v>
      </c>
      <c r="U7" s="361"/>
      <c r="V7" s="361"/>
      <c r="W7" s="361"/>
      <c r="X7" s="361"/>
      <c r="Y7" s="361"/>
      <c r="Z7" s="361"/>
      <c r="AA7" s="361"/>
      <c r="AB7" s="361"/>
      <c r="AC7" s="361"/>
      <c r="AD7" s="361"/>
      <c r="AE7" s="361"/>
      <c r="AF7" s="361"/>
      <c r="AG7" s="362"/>
    </row>
    <row r="8" spans="1:33" ht="20.149999999999999" customHeight="1">
      <c r="A8" s="3"/>
      <c r="B8" s="3"/>
      <c r="C8" s="3"/>
      <c r="D8" s="3"/>
      <c r="E8" s="3"/>
      <c r="F8" s="3"/>
      <c r="G8" s="3"/>
      <c r="H8" s="3"/>
      <c r="I8" s="3"/>
      <c r="J8" s="3"/>
      <c r="K8" s="3"/>
      <c r="L8" s="3"/>
      <c r="M8" s="3"/>
      <c r="N8" s="3"/>
      <c r="O8" s="329"/>
      <c r="P8" s="339" t="s">
        <v>6</v>
      </c>
      <c r="Q8" s="339"/>
      <c r="R8" s="339"/>
      <c r="S8" s="339"/>
      <c r="T8" s="343">
        <f>★入力シート!G12</f>
        <v>0</v>
      </c>
      <c r="U8" s="344"/>
      <c r="V8" s="344"/>
      <c r="W8" s="344"/>
      <c r="X8" s="344"/>
      <c r="Y8" s="344"/>
      <c r="Z8" s="344"/>
      <c r="AA8" s="344"/>
      <c r="AB8" s="344"/>
      <c r="AC8" s="344"/>
      <c r="AD8" s="344"/>
      <c r="AE8" s="344"/>
      <c r="AF8" s="344"/>
      <c r="AG8" s="345"/>
    </row>
    <row r="9" spans="1:33" ht="1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33" ht="15" customHeight="1">
      <c r="A10" s="311" t="s">
        <v>50</v>
      </c>
      <c r="B10" s="311"/>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row>
    <row r="11" spans="1:33" ht="15" customHeight="1">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row>
    <row r="12" spans="1:33" ht="15" customHeight="1">
      <c r="B12" s="312" t="s">
        <v>0</v>
      </c>
      <c r="C12" s="312"/>
      <c r="D12" s="355">
        <f>★入力シート!G92</f>
        <v>0</v>
      </c>
      <c r="E12" s="355"/>
      <c r="F12" s="2" t="s">
        <v>1</v>
      </c>
      <c r="G12" s="355">
        <f>★入力シート!G93</f>
        <v>0</v>
      </c>
      <c r="H12" s="355"/>
      <c r="I12" s="2" t="s">
        <v>2</v>
      </c>
      <c r="J12" s="355">
        <f>★入力シート!G94</f>
        <v>0</v>
      </c>
      <c r="K12" s="355"/>
      <c r="L12" s="312" t="s">
        <v>51</v>
      </c>
      <c r="M12" s="312"/>
      <c r="N12" s="312"/>
      <c r="O12" s="357"/>
      <c r="P12" s="357"/>
      <c r="Q12" s="312" t="s">
        <v>344</v>
      </c>
      <c r="R12" s="312"/>
      <c r="S12" s="312"/>
      <c r="T12" s="312"/>
      <c r="U12" s="312"/>
      <c r="V12" s="312"/>
      <c r="W12" s="312"/>
      <c r="X12" s="355">
        <f>★入力シート!G95</f>
        <v>0</v>
      </c>
      <c r="Y12" s="355"/>
      <c r="Z12" s="355"/>
      <c r="AA12" s="312" t="s">
        <v>52</v>
      </c>
      <c r="AB12" s="312"/>
      <c r="AC12" s="312"/>
      <c r="AD12" s="312"/>
      <c r="AE12" s="312"/>
      <c r="AF12" s="312"/>
      <c r="AG12" s="312"/>
    </row>
    <row r="13" spans="1:33" ht="15" customHeight="1">
      <c r="A13" s="356" t="s">
        <v>53</v>
      </c>
      <c r="B13" s="356"/>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row>
    <row r="14" spans="1:33" ht="15" customHeight="1">
      <c r="A14" s="356"/>
      <c r="B14" s="356"/>
      <c r="C14" s="356"/>
      <c r="D14" s="356"/>
      <c r="E14" s="356"/>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6"/>
    </row>
    <row r="15" spans="1:33" ht="1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 customHeight="1">
      <c r="A16" s="312" t="s">
        <v>30</v>
      </c>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row>
    <row r="17" spans="1:33" ht="1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row>
    <row r="18" spans="1:33" ht="15" customHeight="1">
      <c r="A18" s="301" t="s">
        <v>54</v>
      </c>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row>
    <row r="19" spans="1:33" ht="5.15" customHeight="1">
      <c r="A19" s="3"/>
      <c r="B19" s="3"/>
      <c r="C19" s="3"/>
      <c r="D19" s="3"/>
      <c r="E19" s="3"/>
      <c r="F19" s="3"/>
      <c r="G19" s="3"/>
      <c r="H19" s="3"/>
      <c r="I19" s="3"/>
    </row>
    <row r="20" spans="1:33" ht="20.149999999999999" customHeight="1">
      <c r="A20" s="3"/>
      <c r="B20" s="3"/>
      <c r="C20" s="3"/>
      <c r="D20" s="3"/>
      <c r="E20" s="3"/>
      <c r="F20" s="3"/>
      <c r="G20" s="3"/>
      <c r="H20" s="3"/>
      <c r="I20" s="3"/>
      <c r="J20" s="347">
        <f>★入力シート!G23</f>
        <v>0</v>
      </c>
      <c r="K20" s="347"/>
      <c r="L20" s="347"/>
      <c r="M20" s="347"/>
      <c r="N20" s="347"/>
      <c r="O20" s="347"/>
      <c r="P20" s="347"/>
      <c r="Q20" s="347"/>
      <c r="R20" s="347"/>
      <c r="S20" s="347"/>
      <c r="T20" s="347"/>
      <c r="U20" s="346" t="s">
        <v>41</v>
      </c>
      <c r="V20" s="346"/>
      <c r="W20" s="346"/>
      <c r="X20" s="346"/>
      <c r="Y20" s="346"/>
      <c r="Z20" s="346"/>
    </row>
    <row r="21" spans="1:33" ht="15" customHeight="1">
      <c r="A21" s="3"/>
      <c r="B21" s="3"/>
      <c r="C21" s="3"/>
      <c r="D21" s="3"/>
      <c r="E21" s="3"/>
      <c r="F21" s="3"/>
      <c r="G21" s="3"/>
      <c r="H21" s="3"/>
      <c r="I21" s="3"/>
    </row>
    <row r="22" spans="1:33" ht="15" customHeight="1">
      <c r="A22" s="301" t="s">
        <v>55</v>
      </c>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row>
    <row r="23" spans="1:33" ht="5.15" customHeight="1">
      <c r="A23" s="3"/>
      <c r="B23" s="3"/>
      <c r="C23" s="3"/>
      <c r="D23" s="3"/>
      <c r="E23" s="3"/>
      <c r="F23" s="3"/>
      <c r="G23" s="3"/>
      <c r="H23" s="3"/>
      <c r="I23" s="3"/>
    </row>
    <row r="24" spans="1:33" ht="15" customHeight="1">
      <c r="A24" s="3"/>
      <c r="B24" s="3"/>
      <c r="C24" s="3"/>
      <c r="D24" s="3"/>
      <c r="E24" s="3"/>
      <c r="F24" s="3"/>
      <c r="G24" s="3"/>
      <c r="H24" s="3"/>
      <c r="I24" s="3"/>
      <c r="J24" s="346" t="s">
        <v>0</v>
      </c>
      <c r="K24" s="346"/>
      <c r="L24" s="347">
        <f>★入力シート!G96</f>
        <v>0</v>
      </c>
      <c r="M24" s="347"/>
      <c r="N24" s="17" t="s">
        <v>1</v>
      </c>
      <c r="O24" s="347">
        <f>★入力シート!G97</f>
        <v>0</v>
      </c>
      <c r="P24" s="347"/>
      <c r="Q24" s="17" t="s">
        <v>2</v>
      </c>
      <c r="R24" s="347">
        <f>★入力シート!G98</f>
        <v>0</v>
      </c>
      <c r="S24" s="347"/>
      <c r="T24" s="17" t="s">
        <v>3</v>
      </c>
      <c r="U24" s="348"/>
      <c r="V24" s="349"/>
    </row>
    <row r="25" spans="1:33" ht="15" customHeight="1">
      <c r="A25" s="3"/>
      <c r="B25" s="3"/>
      <c r="C25" s="3"/>
      <c r="D25" s="3"/>
      <c r="E25" s="3"/>
      <c r="F25" s="3"/>
      <c r="G25" s="3"/>
      <c r="H25" s="3"/>
      <c r="I25" s="3"/>
    </row>
    <row r="26" spans="1:33" ht="15" customHeight="1">
      <c r="A26" s="301" t="s">
        <v>56</v>
      </c>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row>
    <row r="27" spans="1:33" ht="5.15" customHeight="1">
      <c r="A27" s="3"/>
      <c r="B27" s="3"/>
      <c r="C27" s="3"/>
      <c r="D27" s="3"/>
      <c r="E27" s="3"/>
      <c r="F27" s="3"/>
      <c r="G27" s="3"/>
      <c r="H27" s="3"/>
      <c r="I27" s="3"/>
    </row>
    <row r="28" spans="1:33" ht="20.149999999999999" customHeight="1">
      <c r="A28" s="340" t="s">
        <v>57</v>
      </c>
      <c r="B28" s="341"/>
      <c r="C28" s="341"/>
      <c r="D28" s="341"/>
      <c r="E28" s="341"/>
      <c r="F28" s="342"/>
      <c r="G28" s="343">
        <f>★入力シート!G102</f>
        <v>0</v>
      </c>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5"/>
    </row>
    <row r="29" spans="1:33" ht="15" customHeight="1">
      <c r="A29" s="340" t="s">
        <v>58</v>
      </c>
      <c r="B29" s="341"/>
      <c r="C29" s="341"/>
      <c r="D29" s="341"/>
      <c r="E29" s="341"/>
      <c r="F29" s="342"/>
      <c r="G29" s="5" t="s">
        <v>10</v>
      </c>
      <c r="H29" s="350">
        <f>★入力シート!G104</f>
        <v>0</v>
      </c>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1"/>
    </row>
    <row r="30" spans="1:33" ht="20.149999999999999" customHeight="1">
      <c r="A30" s="340"/>
      <c r="B30" s="341"/>
      <c r="C30" s="341"/>
      <c r="D30" s="341"/>
      <c r="E30" s="341"/>
      <c r="F30" s="342"/>
      <c r="G30" s="352">
        <f>★入力シート!G103</f>
        <v>0</v>
      </c>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4"/>
    </row>
    <row r="31" spans="1:33" ht="15" customHeight="1">
      <c r="A31" s="340" t="s">
        <v>7</v>
      </c>
      <c r="B31" s="341"/>
      <c r="C31" s="341"/>
      <c r="D31" s="341"/>
      <c r="E31" s="341"/>
      <c r="F31" s="342"/>
      <c r="G31" s="343">
        <f>★入力シート!G105</f>
        <v>0</v>
      </c>
      <c r="H31" s="344"/>
      <c r="I31" s="344"/>
      <c r="J31" s="344"/>
      <c r="K31" s="344"/>
      <c r="L31" s="344"/>
      <c r="M31" s="344"/>
      <c r="N31" s="344"/>
      <c r="O31" s="344"/>
      <c r="P31" s="344"/>
      <c r="Q31" s="344"/>
      <c r="R31" s="344"/>
      <c r="S31" s="344"/>
      <c r="T31" s="344"/>
      <c r="U31" s="344"/>
      <c r="V31" s="344"/>
      <c r="W31" s="344"/>
      <c r="X31" s="344"/>
      <c r="Y31" s="344"/>
      <c r="Z31" s="344"/>
      <c r="AA31" s="344"/>
      <c r="AB31" s="344"/>
      <c r="AC31" s="344"/>
      <c r="AD31" s="344"/>
      <c r="AE31" s="344"/>
      <c r="AF31" s="344"/>
      <c r="AG31" s="345"/>
    </row>
    <row r="32" spans="1:33" ht="20.149999999999999" customHeight="1">
      <c r="A32" s="340" t="s">
        <v>59</v>
      </c>
      <c r="B32" s="341"/>
      <c r="C32" s="341"/>
      <c r="D32" s="341"/>
      <c r="E32" s="341"/>
      <c r="F32" s="342"/>
      <c r="G32" s="343">
        <f>★入力シート!G106</f>
        <v>0</v>
      </c>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5"/>
    </row>
    <row r="33" spans="1:33" ht="15" customHeight="1">
      <c r="A33" s="3"/>
      <c r="B33" s="3"/>
      <c r="C33" s="3"/>
      <c r="D33" s="3"/>
      <c r="E33" s="3"/>
      <c r="F33" s="3"/>
      <c r="G33" s="3"/>
    </row>
    <row r="34" spans="1:33" ht="15" customHeight="1">
      <c r="A34" s="301" t="s">
        <v>46</v>
      </c>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row>
    <row r="35" spans="1:33" ht="5.1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ht="15" customHeight="1">
      <c r="A36" s="301" t="s">
        <v>60</v>
      </c>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row>
    <row r="37" spans="1:33" ht="15" customHeight="1">
      <c r="A37" s="301" t="s">
        <v>308</v>
      </c>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row>
    <row r="38" spans="1:33" ht="15" customHeight="1">
      <c r="A38" s="14"/>
      <c r="B38" s="3"/>
      <c r="C38" s="3"/>
      <c r="D38" s="3"/>
      <c r="E38" s="3"/>
      <c r="F38" s="3"/>
      <c r="G38" s="3"/>
      <c r="H38" s="3"/>
      <c r="I38" s="3"/>
      <c r="J38" s="3"/>
      <c r="K38" s="3"/>
      <c r="L38" s="3"/>
      <c r="AD38" s="3"/>
      <c r="AE38" s="3"/>
      <c r="AF38" s="3"/>
      <c r="AG38" s="14"/>
    </row>
    <row r="39" spans="1:33" ht="15" customHeight="1">
      <c r="A39" s="14"/>
      <c r="B39" s="3"/>
      <c r="C39" s="3"/>
      <c r="D39" s="3"/>
      <c r="E39" s="3"/>
      <c r="F39" s="3"/>
      <c r="G39" s="3"/>
      <c r="H39" s="3"/>
      <c r="I39" s="3"/>
      <c r="J39" s="3"/>
      <c r="K39" s="3"/>
      <c r="L39" s="3"/>
      <c r="AD39" s="3"/>
      <c r="AE39" s="3"/>
      <c r="AF39" s="3"/>
      <c r="AG39" s="14"/>
    </row>
    <row r="40" spans="1:33" ht="15" customHeight="1">
      <c r="A40" s="14"/>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14"/>
    </row>
    <row r="41" spans="1:33" ht="15" customHeight="1">
      <c r="A41" s="14"/>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14"/>
    </row>
    <row r="42" spans="1:33" ht="15" customHeight="1">
      <c r="A42" s="1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4"/>
    </row>
    <row r="43" spans="1:33" ht="15" customHeight="1">
      <c r="A43" s="1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4"/>
    </row>
    <row r="44" spans="1:33" ht="15" customHeight="1">
      <c r="A44" s="1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4"/>
    </row>
    <row r="45" spans="1:33" ht="15" customHeight="1">
      <c r="A45" s="14"/>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4"/>
    </row>
    <row r="46" spans="1:33" ht="15" customHeight="1">
      <c r="A46" s="14"/>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4"/>
    </row>
    <row r="47" spans="1:33" ht="15" customHeight="1">
      <c r="A47" s="14"/>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4"/>
    </row>
    <row r="48" spans="1:33" ht="15" customHeight="1">
      <c r="A48" s="14"/>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4"/>
    </row>
    <row r="49" spans="1:33" ht="15" customHeight="1">
      <c r="A49" s="14"/>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4"/>
    </row>
    <row r="50" spans="1:33" ht="1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row>
  </sheetData>
  <mergeCells count="46">
    <mergeCell ref="O6:O8"/>
    <mergeCell ref="P6:S7"/>
    <mergeCell ref="U6:AG6"/>
    <mergeCell ref="T7:AG7"/>
    <mergeCell ref="P8:S8"/>
    <mergeCell ref="T8:AG8"/>
    <mergeCell ref="A4:AG4"/>
    <mergeCell ref="A1:AG1"/>
    <mergeCell ref="W2:X2"/>
    <mergeCell ref="Y2:Z2"/>
    <mergeCell ref="AB2:AC2"/>
    <mergeCell ref="AE2:AF2"/>
    <mergeCell ref="A22:AG22"/>
    <mergeCell ref="A10:AF10"/>
    <mergeCell ref="B12:C12"/>
    <mergeCell ref="D12:E12"/>
    <mergeCell ref="G12:H12"/>
    <mergeCell ref="J12:K12"/>
    <mergeCell ref="L12:N12"/>
    <mergeCell ref="AA12:AG12"/>
    <mergeCell ref="A13:AG14"/>
    <mergeCell ref="A16:AG16"/>
    <mergeCell ref="A18:AG18"/>
    <mergeCell ref="J20:T20"/>
    <mergeCell ref="U20:Z20"/>
    <mergeCell ref="X12:Z12"/>
    <mergeCell ref="O12:P12"/>
    <mergeCell ref="Q12:W12"/>
    <mergeCell ref="A31:F31"/>
    <mergeCell ref="G31:AG31"/>
    <mergeCell ref="J24:K24"/>
    <mergeCell ref="L24:M24"/>
    <mergeCell ref="O24:P24"/>
    <mergeCell ref="R24:S24"/>
    <mergeCell ref="U24:V24"/>
    <mergeCell ref="A26:AG26"/>
    <mergeCell ref="A28:F28"/>
    <mergeCell ref="G28:AG28"/>
    <mergeCell ref="A29:F30"/>
    <mergeCell ref="H29:AG29"/>
    <mergeCell ref="G30:AG30"/>
    <mergeCell ref="A32:F32"/>
    <mergeCell ref="G32:AG32"/>
    <mergeCell ref="A34:AG34"/>
    <mergeCell ref="A36:AG36"/>
    <mergeCell ref="A37:AG37"/>
  </mergeCells>
  <phoneticPr fontId="1"/>
  <printOptions horizontalCentered="1"/>
  <pageMargins left="0.78740157480314965" right="0.78740157480314965" top="0.78740157480314965" bottom="0.78740157480314965" header="0" footer="0"/>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pageSetUpPr fitToPage="1"/>
  </sheetPr>
  <dimension ref="A1:AG56"/>
  <sheetViews>
    <sheetView showZeros="0" view="pageBreakPreview" topLeftCell="A31" zoomScaleNormal="100" zoomScaleSheetLayoutView="100" workbookViewId="0">
      <selection activeCell="H31" sqref="H31:AG31"/>
    </sheetView>
  </sheetViews>
  <sheetFormatPr defaultColWidth="2.58203125" defaultRowHeight="17.149999999999999" customHeight="1"/>
  <cols>
    <col min="1" max="33" width="2.58203125" style="25"/>
    <col min="34" max="34" width="1.58203125" style="25" customWidth="1"/>
    <col min="35" max="16384" width="2.58203125" style="25"/>
  </cols>
  <sheetData>
    <row r="1" spans="1:33" ht="15" customHeight="1">
      <c r="A1" s="375" t="s">
        <v>109</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row>
    <row r="2" spans="1:33" ht="15" customHeight="1">
      <c r="W2" s="412" t="s">
        <v>0</v>
      </c>
      <c r="X2" s="412"/>
      <c r="Y2" s="320"/>
      <c r="Z2" s="320"/>
      <c r="AA2" s="25" t="s">
        <v>1</v>
      </c>
      <c r="AB2" s="320"/>
      <c r="AC2" s="320"/>
      <c r="AD2" s="25" t="s">
        <v>2</v>
      </c>
      <c r="AE2" s="320"/>
      <c r="AF2" s="320"/>
      <c r="AG2" s="25" t="s">
        <v>3</v>
      </c>
    </row>
    <row r="3" spans="1:33" ht="15" customHeight="1"/>
    <row r="4" spans="1:33" ht="15" customHeight="1">
      <c r="A4" s="301" t="s">
        <v>345</v>
      </c>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row>
    <row r="5" spans="1:33" ht="15" customHeigh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c r="A6" s="26"/>
      <c r="B6" s="26"/>
      <c r="C6" s="26"/>
      <c r="D6" s="26"/>
      <c r="E6" s="26"/>
      <c r="F6" s="26"/>
      <c r="G6" s="26"/>
      <c r="H6" s="26"/>
      <c r="I6" s="26"/>
      <c r="J6" s="26"/>
      <c r="K6" s="26"/>
      <c r="L6" s="26"/>
      <c r="M6" s="26"/>
      <c r="N6" s="26"/>
      <c r="O6" s="413" t="s">
        <v>49</v>
      </c>
      <c r="P6" s="383" t="s">
        <v>4</v>
      </c>
      <c r="Q6" s="383"/>
      <c r="R6" s="383"/>
      <c r="S6" s="370"/>
      <c r="T6" s="4" t="s">
        <v>5</v>
      </c>
      <c r="U6" s="358">
        <f>★入力シート!G9</f>
        <v>0</v>
      </c>
      <c r="V6" s="358"/>
      <c r="W6" s="358"/>
      <c r="X6" s="358"/>
      <c r="Y6" s="358"/>
      <c r="Z6" s="358"/>
      <c r="AA6" s="358"/>
      <c r="AB6" s="358"/>
      <c r="AC6" s="358"/>
      <c r="AD6" s="358"/>
      <c r="AE6" s="358"/>
      <c r="AF6" s="358"/>
      <c r="AG6" s="359"/>
    </row>
    <row r="7" spans="1:33" ht="20.149999999999999" customHeight="1">
      <c r="A7" s="26"/>
      <c r="B7" s="26"/>
      <c r="C7" s="26"/>
      <c r="D7" s="26"/>
      <c r="E7" s="26"/>
      <c r="F7" s="26"/>
      <c r="G7" s="26"/>
      <c r="H7" s="26"/>
      <c r="I7" s="26"/>
      <c r="J7" s="26"/>
      <c r="K7" s="26"/>
      <c r="L7" s="26"/>
      <c r="M7" s="26"/>
      <c r="N7" s="26"/>
      <c r="O7" s="414"/>
      <c r="P7" s="383"/>
      <c r="Q7" s="383"/>
      <c r="R7" s="383"/>
      <c r="S7" s="383"/>
      <c r="T7" s="360">
        <f>★入力シート!G10</f>
        <v>0</v>
      </c>
      <c r="U7" s="361"/>
      <c r="V7" s="361"/>
      <c r="W7" s="361"/>
      <c r="X7" s="361"/>
      <c r="Y7" s="361"/>
      <c r="Z7" s="361"/>
      <c r="AA7" s="361"/>
      <c r="AB7" s="361"/>
      <c r="AC7" s="361"/>
      <c r="AD7" s="361"/>
      <c r="AE7" s="361"/>
      <c r="AF7" s="361"/>
      <c r="AG7" s="362"/>
    </row>
    <row r="8" spans="1:33" ht="20.149999999999999" customHeight="1">
      <c r="A8" s="26"/>
      <c r="B8" s="26"/>
      <c r="C8" s="26"/>
      <c r="D8" s="26"/>
      <c r="E8" s="26"/>
      <c r="F8" s="26"/>
      <c r="G8" s="26"/>
      <c r="H8" s="26"/>
      <c r="I8" s="26"/>
      <c r="J8" s="26"/>
      <c r="K8" s="26"/>
      <c r="L8" s="26"/>
      <c r="M8" s="26"/>
      <c r="N8" s="26"/>
      <c r="O8" s="415"/>
      <c r="P8" s="416" t="s">
        <v>6</v>
      </c>
      <c r="Q8" s="416"/>
      <c r="R8" s="416"/>
      <c r="S8" s="416"/>
      <c r="T8" s="343">
        <f>★入力シート!G12</f>
        <v>0</v>
      </c>
      <c r="U8" s="344"/>
      <c r="V8" s="344"/>
      <c r="W8" s="344"/>
      <c r="X8" s="344"/>
      <c r="Y8" s="344"/>
      <c r="Z8" s="344"/>
      <c r="AA8" s="344"/>
      <c r="AB8" s="344"/>
      <c r="AC8" s="344"/>
      <c r="AD8" s="344"/>
      <c r="AE8" s="344"/>
      <c r="AF8" s="344"/>
      <c r="AG8" s="345"/>
    </row>
    <row r="9" spans="1:33" ht="15" customHeight="1">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c r="A10" s="410" t="s">
        <v>110</v>
      </c>
      <c r="B10" s="410"/>
      <c r="C10" s="410"/>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row>
    <row r="11" spans="1:33" ht="15" customHeight="1">
      <c r="J11" s="27"/>
      <c r="K11" s="27"/>
    </row>
    <row r="12" spans="1:33" s="2" customFormat="1" ht="15" customHeight="1">
      <c r="B12" s="312" t="s">
        <v>0</v>
      </c>
      <c r="C12" s="312"/>
      <c r="D12" s="355">
        <f>★入力シート!G92</f>
        <v>0</v>
      </c>
      <c r="E12" s="355"/>
      <c r="F12" s="126" t="s">
        <v>1</v>
      </c>
      <c r="G12" s="355">
        <f>★入力シート!G93</f>
        <v>0</v>
      </c>
      <c r="H12" s="355"/>
      <c r="I12" s="126" t="s">
        <v>2</v>
      </c>
      <c r="J12" s="355">
        <f>★入力シート!G94</f>
        <v>0</v>
      </c>
      <c r="K12" s="355"/>
      <c r="L12" s="312" t="s">
        <v>51</v>
      </c>
      <c r="M12" s="312"/>
      <c r="N12" s="312"/>
      <c r="O12" s="357"/>
      <c r="P12" s="357"/>
      <c r="Q12" s="312" t="s">
        <v>344</v>
      </c>
      <c r="R12" s="312"/>
      <c r="S12" s="312"/>
      <c r="T12" s="312"/>
      <c r="U12" s="312"/>
      <c r="V12" s="312"/>
      <c r="W12" s="312"/>
      <c r="X12" s="355">
        <f>★入力シート!G95</f>
        <v>0</v>
      </c>
      <c r="Y12" s="355"/>
      <c r="Z12" s="355"/>
      <c r="AA12" s="312" t="s">
        <v>52</v>
      </c>
      <c r="AB12" s="312"/>
      <c r="AC12" s="312"/>
      <c r="AD12" s="312"/>
      <c r="AE12" s="312"/>
      <c r="AF12" s="312"/>
      <c r="AG12" s="312"/>
    </row>
    <row r="13" spans="1:33" ht="15" customHeight="1">
      <c r="A13" s="411" t="s">
        <v>111</v>
      </c>
      <c r="B13" s="411"/>
      <c r="C13" s="411"/>
      <c r="D13" s="411"/>
      <c r="E13" s="411"/>
      <c r="F13" s="411"/>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row>
    <row r="14" spans="1:33" ht="15" customHeight="1">
      <c r="A14" s="411"/>
      <c r="B14" s="411"/>
      <c r="C14" s="411"/>
      <c r="D14" s="411"/>
      <c r="E14" s="411"/>
      <c r="F14" s="411"/>
      <c r="G14" s="411"/>
      <c r="H14" s="411"/>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row>
    <row r="15" spans="1:33" ht="15" customHeight="1">
      <c r="A15" s="411"/>
      <c r="B15" s="411"/>
      <c r="C15" s="411"/>
      <c r="D15" s="411"/>
      <c r="E15" s="411"/>
      <c r="F15" s="411"/>
      <c r="G15" s="411"/>
      <c r="H15" s="411"/>
      <c r="I15" s="411"/>
      <c r="J15" s="411"/>
      <c r="K15" s="411"/>
      <c r="L15" s="411"/>
      <c r="M15" s="411"/>
      <c r="N15" s="411"/>
      <c r="O15" s="411"/>
      <c r="P15" s="411"/>
      <c r="Q15" s="411"/>
      <c r="R15" s="411"/>
      <c r="S15" s="411"/>
      <c r="T15" s="411"/>
      <c r="U15" s="411"/>
      <c r="V15" s="411"/>
      <c r="W15" s="411"/>
      <c r="X15" s="411"/>
      <c r="Y15" s="411"/>
      <c r="Z15" s="411"/>
      <c r="AA15" s="411"/>
      <c r="AB15" s="411"/>
      <c r="AC15" s="411"/>
      <c r="AD15" s="411"/>
      <c r="AE15" s="411"/>
      <c r="AF15" s="411"/>
      <c r="AG15" s="411"/>
    </row>
    <row r="16" spans="1:33" ht="15" customHeight="1">
      <c r="A16" s="411"/>
      <c r="B16" s="411"/>
      <c r="C16" s="411"/>
      <c r="D16" s="411"/>
      <c r="E16" s="411"/>
      <c r="F16" s="411"/>
      <c r="G16" s="411"/>
      <c r="H16" s="411"/>
      <c r="I16" s="411"/>
      <c r="J16" s="411"/>
      <c r="K16" s="411"/>
      <c r="L16" s="411"/>
      <c r="M16" s="411"/>
      <c r="N16" s="411"/>
      <c r="O16" s="411"/>
      <c r="P16" s="411"/>
      <c r="Q16" s="411"/>
      <c r="R16" s="411"/>
      <c r="S16" s="411"/>
      <c r="T16" s="411"/>
      <c r="U16" s="411"/>
      <c r="V16" s="411"/>
      <c r="W16" s="411"/>
      <c r="X16" s="411"/>
      <c r="Y16" s="411"/>
      <c r="Z16" s="411"/>
      <c r="AA16" s="411"/>
      <c r="AB16" s="411"/>
      <c r="AC16" s="411"/>
      <c r="AD16" s="411"/>
      <c r="AE16" s="411"/>
      <c r="AF16" s="411"/>
      <c r="AG16" s="411"/>
    </row>
    <row r="17" spans="1:33" ht="15" customHeight="1">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row>
    <row r="18" spans="1:33" ht="15" customHeight="1">
      <c r="A18" s="412" t="s">
        <v>30</v>
      </c>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row>
    <row r="19" spans="1:33"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row>
    <row r="20" spans="1:33" ht="15" customHeight="1">
      <c r="A20" s="375" t="s">
        <v>54</v>
      </c>
      <c r="B20" s="375"/>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row>
    <row r="21" spans="1:33" ht="5.15" customHeight="1">
      <c r="A21" s="26"/>
      <c r="B21" s="26"/>
      <c r="C21" s="26"/>
      <c r="D21" s="26"/>
      <c r="E21" s="26"/>
      <c r="F21" s="26"/>
      <c r="G21" s="26"/>
      <c r="H21" s="26"/>
      <c r="I21" s="26"/>
    </row>
    <row r="22" spans="1:33" ht="20.149999999999999" customHeight="1">
      <c r="A22" s="26"/>
      <c r="B22" s="26"/>
      <c r="C22" s="26"/>
      <c r="D22" s="26"/>
      <c r="E22" s="26"/>
      <c r="F22" s="26"/>
      <c r="G22" s="26"/>
      <c r="H22" s="26"/>
      <c r="I22" s="26"/>
      <c r="J22" s="347">
        <f>★入力シート!G23</f>
        <v>0</v>
      </c>
      <c r="K22" s="347"/>
      <c r="L22" s="347"/>
      <c r="M22" s="347"/>
      <c r="N22" s="347"/>
      <c r="O22" s="347"/>
      <c r="P22" s="347"/>
      <c r="Q22" s="347"/>
      <c r="R22" s="347"/>
      <c r="S22" s="347"/>
      <c r="T22" s="347"/>
      <c r="U22" s="369" t="s">
        <v>41</v>
      </c>
      <c r="V22" s="369"/>
      <c r="W22" s="369"/>
      <c r="X22" s="369"/>
      <c r="Y22" s="369"/>
      <c r="Z22" s="369"/>
    </row>
    <row r="23" spans="1:33" ht="15" customHeight="1">
      <c r="A23" s="26"/>
      <c r="B23" s="26"/>
      <c r="C23" s="26"/>
      <c r="D23" s="26"/>
      <c r="E23" s="26"/>
      <c r="F23" s="26"/>
      <c r="G23" s="26"/>
      <c r="H23" s="26"/>
      <c r="I23" s="26"/>
    </row>
    <row r="24" spans="1:33" ht="15" customHeight="1">
      <c r="A24" s="375" t="s">
        <v>112</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row>
    <row r="25" spans="1:33" ht="5.15" customHeight="1">
      <c r="A25" s="26"/>
      <c r="B25" s="26"/>
      <c r="C25" s="26"/>
      <c r="D25" s="26"/>
      <c r="E25" s="26"/>
      <c r="F25" s="26"/>
      <c r="G25" s="26"/>
      <c r="H25" s="26"/>
      <c r="I25" s="26"/>
    </row>
    <row r="26" spans="1:33" ht="20.149999999999999" customHeight="1">
      <c r="A26" s="26"/>
      <c r="B26" s="26"/>
      <c r="C26" s="26"/>
      <c r="D26" s="26"/>
      <c r="E26" s="26"/>
      <c r="F26" s="26"/>
      <c r="G26" s="26"/>
      <c r="H26" s="26"/>
      <c r="I26" s="26"/>
      <c r="J26" s="363">
        <f>★入力シート!G24</f>
        <v>0</v>
      </c>
      <c r="K26" s="363"/>
      <c r="L26" s="363"/>
      <c r="M26" s="363"/>
      <c r="N26" s="363"/>
      <c r="O26" s="363"/>
      <c r="P26" s="363"/>
      <c r="Q26" s="363"/>
      <c r="R26" s="363"/>
      <c r="S26" s="363"/>
      <c r="T26" s="363"/>
      <c r="U26" s="363"/>
      <c r="V26" s="363"/>
      <c r="W26" s="363"/>
      <c r="X26" s="363"/>
      <c r="Y26" s="363"/>
      <c r="Z26" s="363"/>
      <c r="AA26" s="31"/>
      <c r="AB26" s="31"/>
      <c r="AC26" s="31"/>
      <c r="AD26" s="31"/>
      <c r="AE26" s="31"/>
      <c r="AF26" s="31"/>
      <c r="AG26" s="31"/>
    </row>
    <row r="27" spans="1:33" ht="15" customHeight="1">
      <c r="A27" s="26"/>
      <c r="B27" s="26"/>
      <c r="C27" s="26"/>
      <c r="D27" s="26"/>
      <c r="E27" s="26"/>
      <c r="F27" s="26"/>
      <c r="G27" s="26"/>
      <c r="H27" s="26"/>
      <c r="I27" s="26"/>
    </row>
    <row r="28" spans="1:33" ht="15" customHeight="1">
      <c r="A28" s="375" t="s">
        <v>113</v>
      </c>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row>
    <row r="29" spans="1:33" ht="5.15" customHeight="1">
      <c r="A29" s="26"/>
      <c r="B29" s="26"/>
      <c r="C29" s="26"/>
      <c r="D29" s="26"/>
      <c r="E29" s="26"/>
      <c r="F29" s="26"/>
      <c r="G29" s="26"/>
      <c r="H29" s="26"/>
      <c r="I29" s="26"/>
    </row>
    <row r="30" spans="1:33" ht="15" customHeight="1">
      <c r="A30" s="364" t="s">
        <v>114</v>
      </c>
      <c r="B30" s="365"/>
      <c r="C30" s="365"/>
      <c r="D30" s="370" t="s">
        <v>4</v>
      </c>
      <c r="E30" s="371"/>
      <c r="F30" s="371"/>
      <c r="G30" s="372"/>
      <c r="H30" s="30" t="s">
        <v>10</v>
      </c>
      <c r="I30" s="397">
        <f>★入力シート!G9</f>
        <v>0</v>
      </c>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8"/>
    </row>
    <row r="31" spans="1:33" ht="20.149999999999999" customHeight="1">
      <c r="A31" s="366"/>
      <c r="B31" s="367"/>
      <c r="C31" s="367"/>
      <c r="D31" s="370"/>
      <c r="E31" s="371"/>
      <c r="F31" s="371"/>
      <c r="G31" s="372"/>
      <c r="H31" s="399">
        <f>★入力シート!G10</f>
        <v>0</v>
      </c>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400"/>
    </row>
    <row r="32" spans="1:33" ht="15" customHeight="1">
      <c r="A32" s="366"/>
      <c r="B32" s="367"/>
      <c r="C32" s="367"/>
      <c r="D32" s="378" t="s">
        <v>115</v>
      </c>
      <c r="E32" s="379"/>
      <c r="F32" s="379"/>
      <c r="G32" s="380"/>
      <c r="H32" s="401">
        <f>★入力シート!G11</f>
        <v>0</v>
      </c>
      <c r="I32" s="402"/>
      <c r="J32" s="402"/>
      <c r="K32" s="402"/>
      <c r="L32" s="402"/>
      <c r="M32" s="402"/>
      <c r="N32" s="402"/>
      <c r="O32" s="402"/>
      <c r="P32" s="402"/>
      <c r="Q32" s="402"/>
      <c r="R32" s="402"/>
      <c r="S32" s="402"/>
      <c r="T32" s="383" t="s">
        <v>7</v>
      </c>
      <c r="U32" s="383"/>
      <c r="V32" s="383"/>
      <c r="W32" s="383"/>
      <c r="X32" s="404">
        <f>★入力シート!G17</f>
        <v>0</v>
      </c>
      <c r="Y32" s="405"/>
      <c r="Z32" s="405"/>
      <c r="AA32" s="405"/>
      <c r="AB32" s="405"/>
      <c r="AC32" s="405"/>
      <c r="AD32" s="405"/>
      <c r="AE32" s="405"/>
      <c r="AF32" s="405"/>
      <c r="AG32" s="406"/>
    </row>
    <row r="33" spans="1:33" ht="20.149999999999999" customHeight="1">
      <c r="A33" s="366"/>
      <c r="B33" s="367"/>
      <c r="C33" s="367"/>
      <c r="D33" s="368" t="s">
        <v>12</v>
      </c>
      <c r="E33" s="369"/>
      <c r="F33" s="369"/>
      <c r="G33" s="391"/>
      <c r="H33" s="408">
        <f>★入力シート!G12</f>
        <v>0</v>
      </c>
      <c r="I33" s="409"/>
      <c r="J33" s="409"/>
      <c r="K33" s="409"/>
      <c r="L33" s="409"/>
      <c r="M33" s="409"/>
      <c r="N33" s="409"/>
      <c r="O33" s="409"/>
      <c r="P33" s="409"/>
      <c r="Q33" s="409"/>
      <c r="R33" s="409"/>
      <c r="S33" s="409"/>
      <c r="T33" s="403"/>
      <c r="U33" s="403"/>
      <c r="V33" s="403"/>
      <c r="W33" s="403"/>
      <c r="X33" s="407"/>
      <c r="Y33" s="399"/>
      <c r="Z33" s="399"/>
      <c r="AA33" s="399"/>
      <c r="AB33" s="399"/>
      <c r="AC33" s="399"/>
      <c r="AD33" s="399"/>
      <c r="AE33" s="399"/>
      <c r="AF33" s="399"/>
      <c r="AG33" s="400"/>
    </row>
    <row r="34" spans="1:33" ht="15" customHeight="1">
      <c r="A34" s="364" t="s">
        <v>116</v>
      </c>
      <c r="B34" s="365"/>
      <c r="C34" s="365"/>
      <c r="D34" s="370" t="s">
        <v>4</v>
      </c>
      <c r="E34" s="371"/>
      <c r="F34" s="371"/>
      <c r="G34" s="372"/>
      <c r="H34" s="30" t="s">
        <v>10</v>
      </c>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4"/>
    </row>
    <row r="35" spans="1:33" ht="20.149999999999999" customHeight="1">
      <c r="A35" s="366"/>
      <c r="B35" s="367"/>
      <c r="C35" s="367"/>
      <c r="D35" s="370"/>
      <c r="E35" s="371"/>
      <c r="F35" s="371"/>
      <c r="G35" s="372"/>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7"/>
    </row>
    <row r="36" spans="1:33" ht="15" customHeight="1">
      <c r="A36" s="366"/>
      <c r="B36" s="367"/>
      <c r="C36" s="367"/>
      <c r="D36" s="378" t="s">
        <v>11</v>
      </c>
      <c r="E36" s="379"/>
      <c r="F36" s="379"/>
      <c r="G36" s="380"/>
      <c r="H36" s="381"/>
      <c r="I36" s="382"/>
      <c r="J36" s="382"/>
      <c r="K36" s="382"/>
      <c r="L36" s="382"/>
      <c r="M36" s="382"/>
      <c r="N36" s="382"/>
      <c r="O36" s="382"/>
      <c r="P36" s="382"/>
      <c r="Q36" s="382"/>
      <c r="R36" s="382"/>
      <c r="S36" s="382"/>
      <c r="T36" s="383" t="s">
        <v>7</v>
      </c>
      <c r="U36" s="383"/>
      <c r="V36" s="383"/>
      <c r="W36" s="383"/>
      <c r="X36" s="384"/>
      <c r="Y36" s="385"/>
      <c r="Z36" s="385"/>
      <c r="AA36" s="385"/>
      <c r="AB36" s="385"/>
      <c r="AC36" s="385"/>
      <c r="AD36" s="385"/>
      <c r="AE36" s="385"/>
      <c r="AF36" s="385"/>
      <c r="AG36" s="386"/>
    </row>
    <row r="37" spans="1:33" ht="20.149999999999999" customHeight="1">
      <c r="A37" s="366"/>
      <c r="B37" s="367"/>
      <c r="C37" s="367"/>
      <c r="D37" s="368" t="s">
        <v>12</v>
      </c>
      <c r="E37" s="369"/>
      <c r="F37" s="369"/>
      <c r="G37" s="391"/>
      <c r="H37" s="392"/>
      <c r="I37" s="392"/>
      <c r="J37" s="392"/>
      <c r="K37" s="392"/>
      <c r="L37" s="392"/>
      <c r="M37" s="392"/>
      <c r="N37" s="392"/>
      <c r="O37" s="392"/>
      <c r="P37" s="392"/>
      <c r="Q37" s="392"/>
      <c r="R37" s="392"/>
      <c r="S37" s="393"/>
      <c r="T37" s="383"/>
      <c r="U37" s="383"/>
      <c r="V37" s="383"/>
      <c r="W37" s="383"/>
      <c r="X37" s="387"/>
      <c r="Y37" s="388"/>
      <c r="Z37" s="388"/>
      <c r="AA37" s="388"/>
      <c r="AB37" s="388"/>
      <c r="AC37" s="388"/>
      <c r="AD37" s="388"/>
      <c r="AE37" s="388"/>
      <c r="AF37" s="388"/>
      <c r="AG37" s="389"/>
    </row>
    <row r="38" spans="1:33" ht="15" customHeight="1">
      <c r="A38" s="368"/>
      <c r="B38" s="369"/>
      <c r="C38" s="369"/>
      <c r="D38" s="370" t="s">
        <v>28</v>
      </c>
      <c r="E38" s="371"/>
      <c r="F38" s="371"/>
      <c r="G38" s="372"/>
      <c r="H38" s="394"/>
      <c r="I38" s="395"/>
      <c r="J38" s="395"/>
      <c r="K38" s="395"/>
      <c r="L38" s="153" t="s">
        <v>1</v>
      </c>
      <c r="M38" s="395"/>
      <c r="N38" s="395"/>
      <c r="O38" s="153" t="s">
        <v>2</v>
      </c>
      <c r="P38" s="395"/>
      <c r="Q38" s="395"/>
      <c r="R38" s="153" t="s">
        <v>117</v>
      </c>
      <c r="S38" s="154"/>
      <c r="T38" s="383"/>
      <c r="U38" s="383"/>
      <c r="V38" s="383"/>
      <c r="W38" s="383"/>
      <c r="X38" s="390"/>
      <c r="Y38" s="376"/>
      <c r="Z38" s="376"/>
      <c r="AA38" s="376"/>
      <c r="AB38" s="376"/>
      <c r="AC38" s="376"/>
      <c r="AD38" s="376"/>
      <c r="AE38" s="376"/>
      <c r="AF38" s="376"/>
      <c r="AG38" s="377"/>
    </row>
    <row r="39" spans="1:33" ht="15" customHeight="1">
      <c r="A39" s="26"/>
      <c r="B39" s="26"/>
      <c r="C39" s="26"/>
    </row>
    <row r="40" spans="1:33" ht="15" customHeight="1">
      <c r="A40" s="375" t="s">
        <v>118</v>
      </c>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row>
    <row r="41" spans="1:33" ht="5.15" customHeight="1">
      <c r="A41" s="26"/>
      <c r="B41" s="26"/>
      <c r="C41" s="26"/>
    </row>
    <row r="42" spans="1:33" ht="15" customHeight="1">
      <c r="A42" s="384"/>
      <c r="B42" s="385"/>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6"/>
    </row>
    <row r="43" spans="1:33" ht="15" customHeight="1">
      <c r="A43" s="387"/>
      <c r="B43" s="388"/>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388"/>
      <c r="AA43" s="388"/>
      <c r="AB43" s="388"/>
      <c r="AC43" s="388"/>
      <c r="AD43" s="388"/>
      <c r="AE43" s="388"/>
      <c r="AF43" s="388"/>
      <c r="AG43" s="389"/>
    </row>
    <row r="44" spans="1:33" ht="15" customHeight="1">
      <c r="A44" s="390"/>
      <c r="B44" s="376"/>
      <c r="C44" s="376"/>
      <c r="D44" s="376"/>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7"/>
    </row>
    <row r="45" spans="1:33" ht="15" customHeight="1">
      <c r="A45" s="26"/>
      <c r="B45" s="26"/>
      <c r="C45" s="26"/>
      <c r="D45" s="26"/>
      <c r="E45" s="26"/>
      <c r="F45" s="26"/>
      <c r="G45" s="26"/>
    </row>
    <row r="46" spans="1:33" ht="15" customHeight="1">
      <c r="A46" s="375" t="s">
        <v>119</v>
      </c>
      <c r="B46" s="375"/>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row>
    <row r="47" spans="1:33" ht="5.15" customHeight="1">
      <c r="A47" s="26"/>
      <c r="B47" s="26"/>
      <c r="C47" s="26"/>
      <c r="D47" s="26"/>
      <c r="E47" s="26"/>
      <c r="F47" s="26"/>
      <c r="G47" s="26"/>
      <c r="H47" s="26"/>
      <c r="I47" s="26"/>
    </row>
    <row r="48" spans="1:33" ht="15" customHeight="1">
      <c r="A48" s="26"/>
      <c r="B48" s="26"/>
      <c r="C48" s="26"/>
      <c r="D48" s="26"/>
      <c r="E48" s="26"/>
      <c r="F48" s="26"/>
      <c r="G48" s="26"/>
      <c r="H48" s="26"/>
      <c r="I48" s="26"/>
      <c r="J48" s="369" t="s">
        <v>0</v>
      </c>
      <c r="K48" s="369"/>
      <c r="L48" s="396"/>
      <c r="M48" s="396"/>
      <c r="N48" s="36" t="s">
        <v>1</v>
      </c>
      <c r="O48" s="396"/>
      <c r="P48" s="396"/>
      <c r="Q48" s="36" t="s">
        <v>2</v>
      </c>
      <c r="R48" s="396"/>
      <c r="S48" s="396"/>
      <c r="T48" s="34" t="s">
        <v>3</v>
      </c>
      <c r="U48" s="31"/>
      <c r="V48" s="31"/>
    </row>
    <row r="49" spans="1:33" ht="15" customHeight="1">
      <c r="A49" s="26"/>
      <c r="B49" s="26"/>
      <c r="C49" s="26"/>
      <c r="D49" s="26"/>
      <c r="E49" s="26"/>
      <c r="F49" s="26"/>
      <c r="G49" s="26"/>
      <c r="H49" s="26"/>
      <c r="I49" s="26"/>
      <c r="J49" s="32"/>
      <c r="K49" s="32"/>
      <c r="L49" s="32"/>
      <c r="M49" s="32"/>
      <c r="N49" s="31"/>
      <c r="O49" s="32"/>
      <c r="P49" s="32"/>
      <c r="Q49" s="31"/>
      <c r="R49" s="32"/>
      <c r="S49" s="32"/>
      <c r="T49" s="31"/>
    </row>
    <row r="50" spans="1:33" ht="15" customHeight="1">
      <c r="A50" s="375" t="s">
        <v>120</v>
      </c>
      <c r="B50" s="375"/>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row>
    <row r="51" spans="1:33" ht="5.15"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row>
    <row r="52" spans="1:33" ht="15" customHeight="1">
      <c r="A52" s="375" t="s">
        <v>121</v>
      </c>
      <c r="B52" s="375"/>
      <c r="C52" s="375"/>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row>
    <row r="53" spans="1:33" ht="15" customHeight="1">
      <c r="A53" s="375" t="s">
        <v>122</v>
      </c>
      <c r="B53" s="375"/>
      <c r="C53" s="375"/>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row>
    <row r="54" spans="1:33" ht="15" customHeight="1">
      <c r="A54" s="27"/>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7"/>
    </row>
    <row r="55" spans="1:33" ht="15" customHeight="1">
      <c r="A55" s="27"/>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7"/>
    </row>
    <row r="56" spans="1:33" ht="15" customHeight="1">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row>
  </sheetData>
  <mergeCells count="65">
    <mergeCell ref="O6:O8"/>
    <mergeCell ref="P6:S7"/>
    <mergeCell ref="U6:AG6"/>
    <mergeCell ref="T7:AG7"/>
    <mergeCell ref="P8:S8"/>
    <mergeCell ref="T8:AG8"/>
    <mergeCell ref="A4:AG4"/>
    <mergeCell ref="A1:AG1"/>
    <mergeCell ref="W2:X2"/>
    <mergeCell ref="Y2:Z2"/>
    <mergeCell ref="AB2:AC2"/>
    <mergeCell ref="AE2:AF2"/>
    <mergeCell ref="A24:AG24"/>
    <mergeCell ref="A10:AF10"/>
    <mergeCell ref="B12:C12"/>
    <mergeCell ref="D12:E12"/>
    <mergeCell ref="G12:H12"/>
    <mergeCell ref="J12:K12"/>
    <mergeCell ref="L12:N12"/>
    <mergeCell ref="AA12:AG12"/>
    <mergeCell ref="A13:AG16"/>
    <mergeCell ref="A18:AG18"/>
    <mergeCell ref="A20:AG20"/>
    <mergeCell ref="J22:T22"/>
    <mergeCell ref="U22:Z22"/>
    <mergeCell ref="O12:P12"/>
    <mergeCell ref="Q12:W12"/>
    <mergeCell ref="X12:Z12"/>
    <mergeCell ref="P38:Q38"/>
    <mergeCell ref="A28:AG28"/>
    <mergeCell ref="A30:C33"/>
    <mergeCell ref="D30:G31"/>
    <mergeCell ref="I30:AG30"/>
    <mergeCell ref="H31:AG31"/>
    <mergeCell ref="D32:G32"/>
    <mergeCell ref="H32:S32"/>
    <mergeCell ref="T32:W33"/>
    <mergeCell ref="X32:AG33"/>
    <mergeCell ref="D33:G33"/>
    <mergeCell ref="H33:S33"/>
    <mergeCell ref="A52:AG52"/>
    <mergeCell ref="A53:AG53"/>
    <mergeCell ref="A40:AG40"/>
    <mergeCell ref="A42:AG44"/>
    <mergeCell ref="A46:AG46"/>
    <mergeCell ref="J48:K48"/>
    <mergeCell ref="L48:M48"/>
    <mergeCell ref="O48:P48"/>
    <mergeCell ref="R48:S48"/>
    <mergeCell ref="J26:Z26"/>
    <mergeCell ref="A34:C38"/>
    <mergeCell ref="D34:G35"/>
    <mergeCell ref="I34:AG34"/>
    <mergeCell ref="A50:AG50"/>
    <mergeCell ref="H35:AG35"/>
    <mergeCell ref="D36:G36"/>
    <mergeCell ref="H36:S36"/>
    <mergeCell ref="T36:W38"/>
    <mergeCell ref="X36:AG38"/>
    <mergeCell ref="D37:G37"/>
    <mergeCell ref="H37:S37"/>
    <mergeCell ref="D38:G38"/>
    <mergeCell ref="H38:I38"/>
    <mergeCell ref="J38:K38"/>
    <mergeCell ref="M38:N38"/>
  </mergeCells>
  <phoneticPr fontId="1"/>
  <printOptions horizontalCentered="1"/>
  <pageMargins left="0.78740157480314965" right="0.78740157480314965" top="0.78740157480314965" bottom="0.78740157480314965" header="0" footer="0"/>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0"/>
    <pageSetUpPr fitToPage="1"/>
  </sheetPr>
  <dimension ref="A1:AG51"/>
  <sheetViews>
    <sheetView showZeros="0" view="pageBreakPreview" zoomScaleNormal="100" zoomScaleSheetLayoutView="100" workbookViewId="0">
      <selection activeCell="U6" sqref="U6:AG6"/>
    </sheetView>
  </sheetViews>
  <sheetFormatPr defaultColWidth="2.58203125" defaultRowHeight="17.149999999999999" customHeight="1"/>
  <cols>
    <col min="1" max="33" width="2.58203125" style="25"/>
    <col min="34" max="34" width="1.58203125" style="25" customWidth="1"/>
    <col min="35" max="16384" width="2.58203125" style="25"/>
  </cols>
  <sheetData>
    <row r="1" spans="1:33" ht="15" customHeight="1">
      <c r="A1" s="375" t="s">
        <v>123</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row>
    <row r="2" spans="1:33" ht="15" customHeight="1">
      <c r="W2" s="412" t="s">
        <v>0</v>
      </c>
      <c r="X2" s="412"/>
      <c r="Y2" s="320"/>
      <c r="Z2" s="320"/>
      <c r="AA2" s="25" t="s">
        <v>1</v>
      </c>
      <c r="AB2" s="320"/>
      <c r="AC2" s="320"/>
      <c r="AD2" s="25" t="s">
        <v>2</v>
      </c>
      <c r="AE2" s="320"/>
      <c r="AF2" s="320"/>
      <c r="AG2" s="25" t="s">
        <v>3</v>
      </c>
    </row>
    <row r="3" spans="1:33" ht="15" customHeight="1"/>
    <row r="4" spans="1:33" ht="15" customHeight="1">
      <c r="A4" s="301" t="s">
        <v>345</v>
      </c>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row>
    <row r="5" spans="1:33" ht="15" customHeigh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c r="A6" s="26"/>
      <c r="B6" s="26"/>
      <c r="C6" s="26"/>
      <c r="D6" s="26"/>
      <c r="E6" s="26"/>
      <c r="F6" s="26"/>
      <c r="G6" s="26"/>
      <c r="H6" s="26"/>
      <c r="I6" s="26"/>
      <c r="J6" s="26"/>
      <c r="K6" s="26"/>
      <c r="L6" s="26"/>
      <c r="M6" s="26"/>
      <c r="N6" s="26"/>
      <c r="O6" s="413" t="s">
        <v>49</v>
      </c>
      <c r="P6" s="383" t="s">
        <v>4</v>
      </c>
      <c r="Q6" s="383"/>
      <c r="R6" s="383"/>
      <c r="S6" s="370"/>
      <c r="T6" s="4" t="s">
        <v>5</v>
      </c>
      <c r="U6" s="358">
        <f>★入力シート!G9</f>
        <v>0</v>
      </c>
      <c r="V6" s="358"/>
      <c r="W6" s="358"/>
      <c r="X6" s="358"/>
      <c r="Y6" s="358"/>
      <c r="Z6" s="358"/>
      <c r="AA6" s="358"/>
      <c r="AB6" s="358"/>
      <c r="AC6" s="358"/>
      <c r="AD6" s="358"/>
      <c r="AE6" s="358"/>
      <c r="AF6" s="358"/>
      <c r="AG6" s="359"/>
    </row>
    <row r="7" spans="1:33" ht="20.149999999999999" customHeight="1">
      <c r="A7" s="26"/>
      <c r="B7" s="26"/>
      <c r="C7" s="26"/>
      <c r="D7" s="26"/>
      <c r="E7" s="26"/>
      <c r="F7" s="26"/>
      <c r="G7" s="26"/>
      <c r="H7" s="26"/>
      <c r="I7" s="26"/>
      <c r="J7" s="26"/>
      <c r="K7" s="26"/>
      <c r="L7" s="26"/>
      <c r="M7" s="26"/>
      <c r="N7" s="26"/>
      <c r="O7" s="414"/>
      <c r="P7" s="383"/>
      <c r="Q7" s="383"/>
      <c r="R7" s="383"/>
      <c r="S7" s="383"/>
      <c r="T7" s="360">
        <f>★入力シート!G10</f>
        <v>0</v>
      </c>
      <c r="U7" s="361"/>
      <c r="V7" s="361"/>
      <c r="W7" s="361"/>
      <c r="X7" s="361"/>
      <c r="Y7" s="361"/>
      <c r="Z7" s="361"/>
      <c r="AA7" s="361"/>
      <c r="AB7" s="361"/>
      <c r="AC7" s="361"/>
      <c r="AD7" s="361"/>
      <c r="AE7" s="361"/>
      <c r="AF7" s="361"/>
      <c r="AG7" s="362"/>
    </row>
    <row r="8" spans="1:33" ht="20.149999999999999" customHeight="1">
      <c r="A8" s="26"/>
      <c r="B8" s="26"/>
      <c r="C8" s="26"/>
      <c r="D8" s="26"/>
      <c r="E8" s="26"/>
      <c r="F8" s="26"/>
      <c r="G8" s="26"/>
      <c r="H8" s="26"/>
      <c r="I8" s="26"/>
      <c r="J8" s="26"/>
      <c r="K8" s="26"/>
      <c r="L8" s="26"/>
      <c r="M8" s="26"/>
      <c r="N8" s="26"/>
      <c r="O8" s="415"/>
      <c r="P8" s="416" t="s">
        <v>6</v>
      </c>
      <c r="Q8" s="416"/>
      <c r="R8" s="416"/>
      <c r="S8" s="416"/>
      <c r="T8" s="343">
        <f>★入力シート!G12</f>
        <v>0</v>
      </c>
      <c r="U8" s="344"/>
      <c r="V8" s="344"/>
      <c r="W8" s="344"/>
      <c r="X8" s="344"/>
      <c r="Y8" s="344"/>
      <c r="Z8" s="344"/>
      <c r="AA8" s="344"/>
      <c r="AB8" s="344"/>
      <c r="AC8" s="344"/>
      <c r="AD8" s="344"/>
      <c r="AE8" s="344"/>
      <c r="AF8" s="344"/>
      <c r="AG8" s="345"/>
    </row>
    <row r="9" spans="1:33" ht="15" customHeight="1">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c r="A10" s="410" t="s">
        <v>124</v>
      </c>
      <c r="B10" s="410"/>
      <c r="C10" s="410"/>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row>
    <row r="11" spans="1:33" ht="15" customHeight="1"/>
    <row r="12" spans="1:33" s="2" customFormat="1" ht="15" customHeight="1">
      <c r="B12" s="312" t="s">
        <v>0</v>
      </c>
      <c r="C12" s="312"/>
      <c r="D12" s="355">
        <f>★入力シート!G92</f>
        <v>0</v>
      </c>
      <c r="E12" s="355"/>
      <c r="F12" s="126" t="s">
        <v>1</v>
      </c>
      <c r="G12" s="355">
        <f>★入力シート!G93</f>
        <v>0</v>
      </c>
      <c r="H12" s="355"/>
      <c r="I12" s="126" t="s">
        <v>2</v>
      </c>
      <c r="J12" s="355">
        <f>★入力シート!G94</f>
        <v>0</v>
      </c>
      <c r="K12" s="355"/>
      <c r="L12" s="312" t="s">
        <v>51</v>
      </c>
      <c r="M12" s="312"/>
      <c r="N12" s="312"/>
      <c r="O12" s="357"/>
      <c r="P12" s="357"/>
      <c r="Q12" s="312" t="s">
        <v>344</v>
      </c>
      <c r="R12" s="312"/>
      <c r="S12" s="312"/>
      <c r="T12" s="312"/>
      <c r="U12" s="312"/>
      <c r="V12" s="312"/>
      <c r="W12" s="312"/>
      <c r="X12" s="355">
        <f>★入力シート!G95</f>
        <v>0</v>
      </c>
      <c r="Y12" s="355"/>
      <c r="Z12" s="355"/>
      <c r="AA12" s="312" t="s">
        <v>52</v>
      </c>
      <c r="AB12" s="312"/>
      <c r="AC12" s="312"/>
      <c r="AD12" s="312"/>
      <c r="AE12" s="312"/>
      <c r="AF12" s="312"/>
      <c r="AG12" s="312"/>
    </row>
    <row r="13" spans="1:33" ht="15" customHeight="1">
      <c r="A13" s="411" t="s">
        <v>125</v>
      </c>
      <c r="B13" s="411"/>
      <c r="C13" s="411"/>
      <c r="D13" s="411"/>
      <c r="E13" s="411"/>
      <c r="F13" s="411"/>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row>
    <row r="14" spans="1:33" ht="15" customHeight="1">
      <c r="A14" s="411"/>
      <c r="B14" s="411"/>
      <c r="C14" s="411"/>
      <c r="D14" s="411"/>
      <c r="E14" s="411"/>
      <c r="F14" s="411"/>
      <c r="G14" s="411"/>
      <c r="H14" s="411"/>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row>
    <row r="15" spans="1:33" ht="15" customHeight="1">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1:33" ht="15" customHeight="1">
      <c r="A16" s="412" t="s">
        <v>30</v>
      </c>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row>
    <row r="17" spans="1:33" ht="15" customHeight="1">
      <c r="A17" s="27"/>
      <c r="B17" s="27"/>
      <c r="C17" s="27"/>
      <c r="D17" s="27"/>
      <c r="E17" s="27"/>
      <c r="F17" s="27"/>
      <c r="G17" s="27"/>
      <c r="H17" s="27"/>
      <c r="I17" s="27"/>
      <c r="J17" s="27"/>
      <c r="K17" s="27"/>
      <c r="L17" s="27"/>
      <c r="M17" s="27"/>
      <c r="N17" s="27"/>
      <c r="O17" s="27"/>
      <c r="P17" s="27"/>
      <c r="Q17" s="27"/>
      <c r="R17" s="27"/>
      <c r="S17" s="27"/>
      <c r="T17" s="27"/>
      <c r="U17" s="27"/>
      <c r="V17" s="27"/>
      <c r="W17" s="27"/>
      <c r="X17" s="27"/>
    </row>
    <row r="18" spans="1:33" ht="15" customHeight="1">
      <c r="A18" s="375" t="s">
        <v>54</v>
      </c>
      <c r="B18" s="375"/>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row>
    <row r="19" spans="1:33" ht="5.15" customHeight="1">
      <c r="A19" s="26"/>
      <c r="B19" s="26"/>
      <c r="C19" s="26"/>
      <c r="D19" s="26"/>
      <c r="E19" s="26"/>
      <c r="F19" s="26"/>
      <c r="G19" s="26"/>
      <c r="H19" s="26"/>
      <c r="I19" s="26"/>
    </row>
    <row r="20" spans="1:33" ht="15" customHeight="1">
      <c r="A20" s="26"/>
      <c r="B20" s="26"/>
      <c r="C20" s="26"/>
      <c r="D20" s="26"/>
      <c r="E20" s="26"/>
      <c r="F20" s="26"/>
      <c r="G20" s="26"/>
      <c r="H20" s="26"/>
      <c r="I20" s="26"/>
      <c r="J20" s="347">
        <f>★入力シート!G23</f>
        <v>0</v>
      </c>
      <c r="K20" s="347"/>
      <c r="L20" s="347"/>
      <c r="M20" s="347"/>
      <c r="N20" s="347"/>
      <c r="O20" s="347"/>
      <c r="P20" s="347"/>
      <c r="Q20" s="347"/>
      <c r="R20" s="347"/>
      <c r="S20" s="347"/>
      <c r="T20" s="347"/>
      <c r="U20" s="369" t="s">
        <v>41</v>
      </c>
      <c r="V20" s="369"/>
      <c r="W20" s="369"/>
      <c r="X20" s="369"/>
      <c r="Y20" s="369"/>
      <c r="Z20" s="369"/>
    </row>
    <row r="21" spans="1:33" ht="15" customHeight="1">
      <c r="A21" s="26"/>
      <c r="B21" s="26"/>
      <c r="C21" s="26"/>
      <c r="D21" s="26"/>
      <c r="E21" s="26"/>
      <c r="F21" s="26"/>
      <c r="G21" s="26"/>
      <c r="H21" s="26"/>
      <c r="I21" s="26"/>
    </row>
    <row r="22" spans="1:33" ht="15" customHeight="1">
      <c r="A22" s="375" t="s">
        <v>126</v>
      </c>
      <c r="B22" s="375"/>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row>
    <row r="23" spans="1:33" ht="5.15" customHeight="1">
      <c r="A23" s="26"/>
      <c r="B23" s="26"/>
      <c r="C23" s="26"/>
      <c r="D23" s="26"/>
      <c r="E23" s="26"/>
      <c r="F23" s="26"/>
      <c r="G23" s="26"/>
      <c r="H23" s="26"/>
      <c r="I23" s="26"/>
    </row>
    <row r="24" spans="1:33" ht="5.15" customHeight="1">
      <c r="A24" s="37"/>
      <c r="B24" s="38"/>
      <c r="C24" s="38"/>
      <c r="D24" s="38"/>
      <c r="E24" s="38"/>
      <c r="F24" s="38"/>
      <c r="G24" s="38"/>
      <c r="H24" s="38"/>
      <c r="I24" s="38"/>
      <c r="J24" s="39"/>
      <c r="K24" s="39"/>
      <c r="L24" s="39"/>
      <c r="M24" s="39"/>
      <c r="N24" s="39"/>
      <c r="O24" s="39"/>
      <c r="P24" s="39"/>
      <c r="Q24" s="39"/>
      <c r="R24" s="39"/>
      <c r="S24" s="39"/>
      <c r="T24" s="39"/>
      <c r="U24" s="39"/>
      <c r="V24" s="39"/>
      <c r="W24" s="39"/>
      <c r="X24" s="39"/>
      <c r="Y24" s="39"/>
      <c r="Z24" s="39"/>
      <c r="AA24" s="30"/>
      <c r="AB24" s="30"/>
      <c r="AC24" s="30"/>
      <c r="AD24" s="30"/>
      <c r="AE24" s="30"/>
      <c r="AF24" s="30"/>
      <c r="AG24" s="28"/>
    </row>
    <row r="25" spans="1:33" ht="15" customHeight="1">
      <c r="A25" s="417" t="s">
        <v>127</v>
      </c>
      <c r="B25" s="418"/>
      <c r="C25" s="418"/>
      <c r="D25" s="418"/>
      <c r="E25" s="418"/>
      <c r="F25" s="418"/>
      <c r="G25" s="418"/>
      <c r="H25" s="418"/>
      <c r="I25" s="418"/>
      <c r="J25" s="418"/>
      <c r="K25" s="32"/>
      <c r="L25" s="155" t="s">
        <v>333</v>
      </c>
      <c r="M25" s="366" t="s">
        <v>128</v>
      </c>
      <c r="N25" s="367"/>
      <c r="O25" s="367"/>
      <c r="P25" s="367"/>
      <c r="Q25" s="367"/>
      <c r="R25" s="367"/>
      <c r="S25" s="31"/>
      <c r="T25" s="31"/>
      <c r="U25" s="32" t="s">
        <v>129</v>
      </c>
      <c r="V25" s="32"/>
      <c r="W25" s="155"/>
      <c r="X25" s="366" t="s">
        <v>130</v>
      </c>
      <c r="Y25" s="367"/>
      <c r="Z25" s="367"/>
      <c r="AA25" s="367"/>
      <c r="AB25" s="367"/>
      <c r="AC25" s="367"/>
      <c r="AD25" s="31"/>
      <c r="AE25" s="31"/>
      <c r="AF25" s="31"/>
      <c r="AG25" s="35"/>
    </row>
    <row r="26" spans="1:33" ht="5.15" customHeight="1">
      <c r="A26" s="40"/>
      <c r="B26" s="41"/>
      <c r="C26" s="41"/>
      <c r="D26" s="41"/>
      <c r="E26" s="41"/>
      <c r="F26" s="41"/>
      <c r="G26" s="41"/>
      <c r="H26" s="41"/>
      <c r="I26" s="41"/>
      <c r="J26" s="41"/>
      <c r="K26" s="32"/>
      <c r="L26" s="32"/>
      <c r="M26" s="32"/>
      <c r="N26" s="32"/>
      <c r="O26" s="32"/>
      <c r="P26" s="32"/>
      <c r="Q26" s="32"/>
      <c r="R26" s="32"/>
      <c r="S26" s="32"/>
      <c r="T26" s="32"/>
      <c r="U26" s="32"/>
      <c r="V26" s="32"/>
      <c r="W26" s="32"/>
      <c r="X26" s="32"/>
      <c r="Y26" s="32"/>
      <c r="Z26" s="32"/>
      <c r="AA26" s="31"/>
      <c r="AB26" s="31"/>
      <c r="AC26" s="31"/>
      <c r="AD26" s="31"/>
      <c r="AE26" s="31"/>
      <c r="AF26" s="31"/>
      <c r="AG26" s="35"/>
    </row>
    <row r="27" spans="1:33" ht="5.15" customHeight="1">
      <c r="A27" s="37"/>
      <c r="B27" s="38"/>
      <c r="C27" s="38"/>
      <c r="D27" s="38"/>
      <c r="E27" s="38"/>
      <c r="F27" s="38"/>
      <c r="G27" s="38"/>
      <c r="H27" s="38"/>
      <c r="I27" s="38"/>
      <c r="J27" s="38"/>
      <c r="K27" s="39"/>
      <c r="L27" s="39"/>
      <c r="M27" s="39"/>
      <c r="N27" s="39"/>
      <c r="O27" s="39"/>
      <c r="P27" s="39"/>
      <c r="Q27" s="39"/>
      <c r="R27" s="39"/>
      <c r="S27" s="39"/>
      <c r="T27" s="39"/>
      <c r="U27" s="39"/>
      <c r="V27" s="39"/>
      <c r="W27" s="39"/>
      <c r="X27" s="39"/>
      <c r="Y27" s="39"/>
      <c r="Z27" s="39"/>
      <c r="AA27" s="30"/>
      <c r="AB27" s="30"/>
      <c r="AC27" s="30"/>
      <c r="AD27" s="30"/>
      <c r="AE27" s="30"/>
      <c r="AF27" s="30"/>
      <c r="AG27" s="28"/>
    </row>
    <row r="28" spans="1:33" ht="15" customHeight="1">
      <c r="A28" s="417" t="s">
        <v>131</v>
      </c>
      <c r="B28" s="418"/>
      <c r="C28" s="418"/>
      <c r="D28" s="418"/>
      <c r="E28" s="418"/>
      <c r="F28" s="418"/>
      <c r="G28" s="418"/>
      <c r="H28" s="418"/>
      <c r="I28" s="418"/>
      <c r="J28" s="418"/>
      <c r="K28" s="32"/>
      <c r="L28" s="155"/>
      <c r="M28" s="366" t="s">
        <v>132</v>
      </c>
      <c r="N28" s="367"/>
      <c r="O28" s="367"/>
      <c r="P28" s="367"/>
      <c r="Q28" s="367"/>
      <c r="R28" s="367"/>
      <c r="S28" s="32"/>
      <c r="T28" s="31"/>
      <c r="U28" s="32" t="s">
        <v>133</v>
      </c>
      <c r="V28" s="31"/>
      <c r="W28" s="155" t="s">
        <v>333</v>
      </c>
      <c r="X28" s="366" t="s">
        <v>134</v>
      </c>
      <c r="Y28" s="367"/>
      <c r="Z28" s="367"/>
      <c r="AA28" s="367"/>
      <c r="AB28" s="367"/>
      <c r="AC28" s="367"/>
      <c r="AD28" s="31"/>
      <c r="AE28" s="31"/>
      <c r="AF28" s="31"/>
      <c r="AG28" s="35"/>
    </row>
    <row r="29" spans="1:33" ht="5.15" customHeight="1">
      <c r="A29" s="40"/>
      <c r="B29" s="41"/>
      <c r="C29" s="41"/>
      <c r="D29" s="41"/>
      <c r="E29" s="41"/>
      <c r="F29" s="41"/>
      <c r="G29" s="41"/>
      <c r="H29" s="41"/>
      <c r="I29" s="41"/>
      <c r="J29" s="32"/>
      <c r="K29" s="32"/>
      <c r="L29" s="32"/>
      <c r="M29" s="32"/>
      <c r="N29" s="32"/>
      <c r="O29" s="32"/>
      <c r="P29" s="32"/>
      <c r="Q29" s="32"/>
      <c r="R29" s="32"/>
      <c r="S29" s="32"/>
      <c r="T29" s="32"/>
      <c r="U29" s="32"/>
      <c r="V29" s="32"/>
      <c r="W29" s="32"/>
      <c r="X29" s="32"/>
      <c r="Y29" s="32"/>
      <c r="Z29" s="32"/>
      <c r="AA29" s="31"/>
      <c r="AB29" s="31"/>
      <c r="AC29" s="31"/>
      <c r="AD29" s="31"/>
      <c r="AE29" s="31"/>
      <c r="AF29" s="31"/>
      <c r="AG29" s="35"/>
    </row>
    <row r="30" spans="1:33" ht="15" customHeight="1">
      <c r="A30" s="419" t="s">
        <v>135</v>
      </c>
      <c r="B30" s="420"/>
      <c r="C30" s="420"/>
      <c r="D30" s="420"/>
      <c r="E30" s="420"/>
      <c r="F30" s="420"/>
      <c r="G30" s="420"/>
      <c r="H30" s="420"/>
      <c r="I30" s="420"/>
      <c r="J30" s="420"/>
      <c r="K30" s="365" t="s">
        <v>114</v>
      </c>
      <c r="L30" s="365"/>
      <c r="M30" s="365"/>
      <c r="N30" s="365"/>
      <c r="O30" s="365"/>
      <c r="P30" s="365"/>
      <c r="Q30" s="365"/>
      <c r="R30" s="365"/>
      <c r="S30" s="365"/>
      <c r="T30" s="365"/>
      <c r="U30" s="30"/>
      <c r="V30" s="365" t="s">
        <v>116</v>
      </c>
      <c r="W30" s="365"/>
      <c r="X30" s="365"/>
      <c r="Y30" s="365"/>
      <c r="Z30" s="365"/>
      <c r="AA30" s="365"/>
      <c r="AB30" s="365"/>
      <c r="AC30" s="365"/>
      <c r="AD30" s="365"/>
      <c r="AE30" s="365"/>
      <c r="AF30" s="30"/>
      <c r="AG30" s="28"/>
    </row>
    <row r="31" spans="1:33" ht="15" customHeight="1">
      <c r="A31" s="417"/>
      <c r="B31" s="418"/>
      <c r="C31" s="418"/>
      <c r="D31" s="418"/>
      <c r="E31" s="418"/>
      <c r="F31" s="418"/>
      <c r="G31" s="418"/>
      <c r="H31" s="418"/>
      <c r="I31" s="418"/>
      <c r="J31" s="418"/>
      <c r="K31" s="421"/>
      <c r="L31" s="421"/>
      <c r="M31" s="421"/>
      <c r="N31" s="421"/>
      <c r="O31" s="421"/>
      <c r="P31" s="421"/>
      <c r="Q31" s="421"/>
      <c r="R31" s="421"/>
      <c r="S31" s="421"/>
      <c r="T31" s="42" t="s">
        <v>24</v>
      </c>
      <c r="U31" s="32"/>
      <c r="V31" s="421"/>
      <c r="W31" s="421"/>
      <c r="X31" s="421"/>
      <c r="Y31" s="421"/>
      <c r="Z31" s="421"/>
      <c r="AA31" s="421"/>
      <c r="AB31" s="421"/>
      <c r="AC31" s="421"/>
      <c r="AD31" s="421"/>
      <c r="AE31" s="42" t="s">
        <v>24</v>
      </c>
      <c r="AF31" s="31"/>
      <c r="AG31" s="35"/>
    </row>
    <row r="32" spans="1:33" ht="5.15" customHeight="1">
      <c r="A32" s="43"/>
      <c r="B32" s="42"/>
      <c r="C32" s="34"/>
      <c r="D32" s="34"/>
      <c r="E32" s="34"/>
      <c r="F32" s="34"/>
      <c r="G32" s="34"/>
      <c r="H32" s="34"/>
      <c r="I32" s="34"/>
      <c r="J32" s="34"/>
      <c r="K32" s="34"/>
      <c r="L32" s="34"/>
      <c r="M32" s="34"/>
      <c r="N32" s="34"/>
      <c r="O32" s="34"/>
      <c r="P32" s="34"/>
      <c r="Q32" s="34"/>
      <c r="R32" s="34"/>
      <c r="S32" s="34"/>
      <c r="T32" s="36"/>
      <c r="U32" s="36"/>
      <c r="V32" s="36"/>
      <c r="W32" s="36"/>
      <c r="X32" s="36"/>
      <c r="Y32" s="36"/>
      <c r="Z32" s="36"/>
      <c r="AA32" s="34"/>
      <c r="AB32" s="34"/>
      <c r="AC32" s="34"/>
      <c r="AD32" s="34"/>
      <c r="AE32" s="34"/>
      <c r="AF32" s="34"/>
      <c r="AG32" s="29"/>
    </row>
    <row r="33" spans="1:33" ht="15" customHeight="1">
      <c r="A33" s="26"/>
      <c r="B33" s="26"/>
      <c r="C33" s="26"/>
    </row>
    <row r="34" spans="1:33" ht="15" customHeight="1">
      <c r="A34" s="375" t="s">
        <v>136</v>
      </c>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row>
    <row r="35" spans="1:33" ht="5.15" customHeight="1">
      <c r="A35" s="26"/>
      <c r="B35" s="26"/>
      <c r="C35" s="26"/>
    </row>
    <row r="36" spans="1:33" ht="15" customHeight="1">
      <c r="A36" s="384"/>
      <c r="B36" s="385"/>
      <c r="C36" s="385"/>
      <c r="D36" s="385"/>
      <c r="E36" s="385"/>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5"/>
      <c r="AF36" s="385"/>
      <c r="AG36" s="386"/>
    </row>
    <row r="37" spans="1:33" ht="15" customHeight="1">
      <c r="A37" s="387"/>
      <c r="B37" s="388"/>
      <c r="C37" s="388"/>
      <c r="D37" s="388"/>
      <c r="E37" s="388"/>
      <c r="F37" s="388"/>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8"/>
      <c r="AF37" s="388"/>
      <c r="AG37" s="389"/>
    </row>
    <row r="38" spans="1:33" ht="15" customHeight="1">
      <c r="A38" s="390"/>
      <c r="B38" s="376"/>
      <c r="C38" s="376"/>
      <c r="D38" s="376"/>
      <c r="E38" s="376"/>
      <c r="F38" s="376"/>
      <c r="G38" s="376"/>
      <c r="H38" s="376"/>
      <c r="I38" s="376"/>
      <c r="J38" s="376"/>
      <c r="K38" s="376"/>
      <c r="L38" s="376"/>
      <c r="M38" s="376"/>
      <c r="N38" s="376"/>
      <c r="O38" s="376"/>
      <c r="P38" s="376"/>
      <c r="Q38" s="376"/>
      <c r="R38" s="376"/>
      <c r="S38" s="376"/>
      <c r="T38" s="376"/>
      <c r="U38" s="376"/>
      <c r="V38" s="376"/>
      <c r="W38" s="376"/>
      <c r="X38" s="376"/>
      <c r="Y38" s="376"/>
      <c r="Z38" s="376"/>
      <c r="AA38" s="376"/>
      <c r="AB38" s="376"/>
      <c r="AC38" s="376"/>
      <c r="AD38" s="376"/>
      <c r="AE38" s="376"/>
      <c r="AF38" s="376"/>
      <c r="AG38" s="377"/>
    </row>
    <row r="39" spans="1:33" ht="15" customHeight="1">
      <c r="A39" s="26"/>
      <c r="B39" s="26"/>
      <c r="C39" s="26"/>
      <c r="D39" s="26"/>
      <c r="E39" s="26"/>
      <c r="F39" s="26"/>
      <c r="G39" s="26"/>
    </row>
    <row r="40" spans="1:33" ht="15" customHeight="1">
      <c r="A40" s="375" t="s">
        <v>46</v>
      </c>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row>
    <row r="41" spans="1:33" ht="5.1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row r="42" spans="1:33" ht="15" customHeight="1">
      <c r="A42" s="375" t="s">
        <v>137</v>
      </c>
      <c r="B42" s="375"/>
      <c r="C42" s="375"/>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row>
    <row r="43" spans="1:33" ht="15" customHeight="1">
      <c r="A43" s="375" t="s">
        <v>138</v>
      </c>
      <c r="B43" s="375"/>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row>
    <row r="44" spans="1:33" ht="1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row>
    <row r="45" spans="1:33" ht="15" customHeight="1">
      <c r="A45" s="27"/>
      <c r="B45" s="26"/>
      <c r="C45" s="26"/>
      <c r="D45" s="26"/>
      <c r="E45" s="26"/>
      <c r="F45" s="26"/>
      <c r="G45" s="26"/>
      <c r="H45" s="26"/>
      <c r="I45" s="26"/>
      <c r="J45" s="26"/>
      <c r="K45" s="26"/>
      <c r="L45" s="26"/>
      <c r="AD45" s="26"/>
      <c r="AE45" s="26"/>
      <c r="AF45" s="26"/>
      <c r="AG45" s="27"/>
    </row>
    <row r="46" spans="1:33" ht="15" customHeight="1">
      <c r="A46" s="27"/>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7"/>
    </row>
    <row r="47" spans="1:33" ht="15" customHeight="1">
      <c r="A47" s="27"/>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7"/>
    </row>
    <row r="48" spans="1:33" ht="15" customHeight="1">
      <c r="A48" s="27"/>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7"/>
    </row>
    <row r="49" spans="1:33" ht="15" customHeight="1">
      <c r="A49" s="27"/>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5" customHeight="1">
      <c r="A50" s="27"/>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7"/>
    </row>
    <row r="51" spans="1:33" ht="15"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row>
  </sheetData>
  <mergeCells count="44">
    <mergeCell ref="A10:AF10"/>
    <mergeCell ref="B12:C12"/>
    <mergeCell ref="O6:O8"/>
    <mergeCell ref="P6:S7"/>
    <mergeCell ref="U6:AG6"/>
    <mergeCell ref="T7:AG7"/>
    <mergeCell ref="P8:S8"/>
    <mergeCell ref="T8:AG8"/>
    <mergeCell ref="D12:E12"/>
    <mergeCell ref="G12:H12"/>
    <mergeCell ref="J12:K12"/>
    <mergeCell ref="L12:N12"/>
    <mergeCell ref="AA12:AG12"/>
    <mergeCell ref="Q12:W12"/>
    <mergeCell ref="X12:Z12"/>
    <mergeCell ref="O12:P12"/>
    <mergeCell ref="A4:AG4"/>
    <mergeCell ref="A1:AG1"/>
    <mergeCell ref="W2:X2"/>
    <mergeCell ref="Y2:Z2"/>
    <mergeCell ref="AB2:AC2"/>
    <mergeCell ref="AE2:AF2"/>
    <mergeCell ref="A43:AG43"/>
    <mergeCell ref="A30:J31"/>
    <mergeCell ref="K30:T30"/>
    <mergeCell ref="V30:AE30"/>
    <mergeCell ref="K31:S31"/>
    <mergeCell ref="V31:AD31"/>
    <mergeCell ref="A34:AG34"/>
    <mergeCell ref="A36:AG38"/>
    <mergeCell ref="A40:AG40"/>
    <mergeCell ref="A42:AG42"/>
    <mergeCell ref="A25:J25"/>
    <mergeCell ref="M25:R25"/>
    <mergeCell ref="X25:AC25"/>
    <mergeCell ref="A28:J28"/>
    <mergeCell ref="M28:R28"/>
    <mergeCell ref="X28:AC28"/>
    <mergeCell ref="A22:AG22"/>
    <mergeCell ref="A13:AG14"/>
    <mergeCell ref="A16:AG16"/>
    <mergeCell ref="A18:AG18"/>
    <mergeCell ref="J20:T20"/>
    <mergeCell ref="U20:Z20"/>
  </mergeCells>
  <phoneticPr fontId="1"/>
  <dataValidations count="1">
    <dataValidation type="list" allowBlank="1" showInputMessage="1" showErrorMessage="1" sqref="L25 W25 L28 W28" xr:uid="{21468516-E0A2-434D-8847-6D3EF4FD7541}">
      <formula1>"✓,　"</formula1>
    </dataValidation>
  </dataValidations>
  <printOptions horizontalCentered="1"/>
  <pageMargins left="0.78740157480314965" right="0.78740157480314965" top="0.78740157480314965" bottom="0.78740157480314965" header="0" footer="0"/>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pageSetUpPr fitToPage="1"/>
  </sheetPr>
  <dimension ref="A1:AG44"/>
  <sheetViews>
    <sheetView showZeros="0" view="pageBreakPreview" zoomScaleNormal="100" zoomScaleSheetLayoutView="100" workbookViewId="0">
      <selection activeCell="T7" sqref="T7:AG7"/>
    </sheetView>
  </sheetViews>
  <sheetFormatPr defaultColWidth="2.58203125" defaultRowHeight="17.149999999999999" customHeight="1"/>
  <cols>
    <col min="1" max="33" width="2.58203125" style="25"/>
    <col min="34" max="34" width="1.58203125" style="25" customWidth="1"/>
    <col min="35" max="16384" width="2.58203125" style="25"/>
  </cols>
  <sheetData>
    <row r="1" spans="1:33" ht="15" customHeight="1">
      <c r="A1" s="375" t="s">
        <v>139</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row>
    <row r="2" spans="1:33" ht="15" customHeight="1">
      <c r="W2" s="412" t="s">
        <v>0</v>
      </c>
      <c r="X2" s="412"/>
      <c r="Y2" s="320"/>
      <c r="Z2" s="320"/>
      <c r="AA2" s="25" t="s">
        <v>1</v>
      </c>
      <c r="AB2" s="320"/>
      <c r="AC2" s="320"/>
      <c r="AD2" s="25" t="s">
        <v>2</v>
      </c>
      <c r="AE2" s="320"/>
      <c r="AF2" s="320"/>
      <c r="AG2" s="25" t="s">
        <v>3</v>
      </c>
    </row>
    <row r="3" spans="1:33" ht="15" customHeight="1"/>
    <row r="4" spans="1:33" ht="15" customHeight="1">
      <c r="A4" s="301" t="s">
        <v>345</v>
      </c>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row>
    <row r="5" spans="1:33" ht="15" customHeigh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c r="A6" s="26"/>
      <c r="B6" s="26"/>
      <c r="C6" s="26"/>
      <c r="D6" s="26"/>
      <c r="E6" s="26"/>
      <c r="F6" s="26"/>
      <c r="G6" s="26"/>
      <c r="H6" s="26"/>
      <c r="I6" s="26"/>
      <c r="J6" s="26"/>
      <c r="K6" s="26"/>
      <c r="L6" s="26"/>
      <c r="M6" s="26"/>
      <c r="N6" s="26"/>
      <c r="O6" s="413" t="s">
        <v>49</v>
      </c>
      <c r="P6" s="383" t="s">
        <v>4</v>
      </c>
      <c r="Q6" s="383"/>
      <c r="R6" s="383"/>
      <c r="S6" s="370"/>
      <c r="T6" s="4" t="s">
        <v>5</v>
      </c>
      <c r="U6" s="358">
        <f>★入力シート!G9</f>
        <v>0</v>
      </c>
      <c r="V6" s="358"/>
      <c r="W6" s="358"/>
      <c r="X6" s="358"/>
      <c r="Y6" s="358"/>
      <c r="Z6" s="358"/>
      <c r="AA6" s="358"/>
      <c r="AB6" s="358"/>
      <c r="AC6" s="358"/>
      <c r="AD6" s="358"/>
      <c r="AE6" s="358"/>
      <c r="AF6" s="358"/>
      <c r="AG6" s="359"/>
    </row>
    <row r="7" spans="1:33" ht="20.149999999999999" customHeight="1">
      <c r="A7" s="26"/>
      <c r="B7" s="26"/>
      <c r="C7" s="26"/>
      <c r="D7" s="26"/>
      <c r="E7" s="26"/>
      <c r="F7" s="26"/>
      <c r="G7" s="26"/>
      <c r="H7" s="26"/>
      <c r="I7" s="26"/>
      <c r="J7" s="26"/>
      <c r="K7" s="26"/>
      <c r="L7" s="26"/>
      <c r="M7" s="26"/>
      <c r="N7" s="26"/>
      <c r="O7" s="414"/>
      <c r="P7" s="383"/>
      <c r="Q7" s="383"/>
      <c r="R7" s="383"/>
      <c r="S7" s="383"/>
      <c r="T7" s="360">
        <f>★入力シート!G10</f>
        <v>0</v>
      </c>
      <c r="U7" s="361"/>
      <c r="V7" s="361"/>
      <c r="W7" s="361"/>
      <c r="X7" s="361"/>
      <c r="Y7" s="361"/>
      <c r="Z7" s="361"/>
      <c r="AA7" s="361"/>
      <c r="AB7" s="361"/>
      <c r="AC7" s="361"/>
      <c r="AD7" s="361"/>
      <c r="AE7" s="361"/>
      <c r="AF7" s="361"/>
      <c r="AG7" s="362"/>
    </row>
    <row r="8" spans="1:33" ht="15" customHeight="1">
      <c r="A8" s="26"/>
      <c r="B8" s="26"/>
      <c r="C8" s="26"/>
      <c r="D8" s="26"/>
      <c r="E8" s="26"/>
      <c r="F8" s="26"/>
      <c r="G8" s="26"/>
      <c r="H8" s="26"/>
      <c r="I8" s="26"/>
      <c r="J8" s="26"/>
      <c r="K8" s="26"/>
      <c r="L8" s="26"/>
      <c r="M8" s="26"/>
      <c r="N8" s="26"/>
      <c r="O8" s="415"/>
      <c r="P8" s="416" t="s">
        <v>6</v>
      </c>
      <c r="Q8" s="416"/>
      <c r="R8" s="416"/>
      <c r="S8" s="416"/>
      <c r="T8" s="343">
        <f>★入力シート!G12</f>
        <v>0</v>
      </c>
      <c r="U8" s="344"/>
      <c r="V8" s="344"/>
      <c r="W8" s="344"/>
      <c r="X8" s="344"/>
      <c r="Y8" s="344"/>
      <c r="Z8" s="344"/>
      <c r="AA8" s="344"/>
      <c r="AB8" s="344"/>
      <c r="AC8" s="344"/>
      <c r="AD8" s="344"/>
      <c r="AE8" s="344"/>
      <c r="AF8" s="344"/>
      <c r="AG8" s="345"/>
    </row>
    <row r="9" spans="1:33" ht="15" customHeight="1">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c r="A10" s="410" t="s">
        <v>140</v>
      </c>
      <c r="B10" s="410"/>
      <c r="C10" s="410"/>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row>
    <row r="11" spans="1:33" ht="15" customHeight="1"/>
    <row r="12" spans="1:33" s="2" customFormat="1" ht="15" customHeight="1">
      <c r="B12" s="312" t="s">
        <v>0</v>
      </c>
      <c r="C12" s="312"/>
      <c r="D12" s="355">
        <f>★入力シート!G92</f>
        <v>0</v>
      </c>
      <c r="E12" s="355"/>
      <c r="F12" s="126" t="s">
        <v>1</v>
      </c>
      <c r="G12" s="355">
        <f>★入力シート!G93</f>
        <v>0</v>
      </c>
      <c r="H12" s="355"/>
      <c r="I12" s="126" t="s">
        <v>2</v>
      </c>
      <c r="J12" s="355">
        <f>★入力シート!G94</f>
        <v>0</v>
      </c>
      <c r="K12" s="355"/>
      <c r="L12" s="312" t="s">
        <v>51</v>
      </c>
      <c r="M12" s="312"/>
      <c r="N12" s="312"/>
      <c r="O12" s="357"/>
      <c r="P12" s="357"/>
      <c r="Q12" s="312" t="s">
        <v>344</v>
      </c>
      <c r="R12" s="312"/>
      <c r="S12" s="312"/>
      <c r="T12" s="312"/>
      <c r="U12" s="312"/>
      <c r="V12" s="312"/>
      <c r="W12" s="312"/>
      <c r="X12" s="355">
        <f>★入力シート!G95</f>
        <v>0</v>
      </c>
      <c r="Y12" s="355"/>
      <c r="Z12" s="355"/>
      <c r="AA12" s="312" t="s">
        <v>52</v>
      </c>
      <c r="AB12" s="312"/>
      <c r="AC12" s="312"/>
      <c r="AD12" s="312"/>
      <c r="AE12" s="312"/>
      <c r="AF12" s="312"/>
      <c r="AG12" s="312"/>
    </row>
    <row r="13" spans="1:33" ht="15" customHeight="1">
      <c r="A13" s="411" t="s">
        <v>125</v>
      </c>
      <c r="B13" s="411"/>
      <c r="C13" s="411"/>
      <c r="D13" s="411"/>
      <c r="E13" s="411"/>
      <c r="F13" s="411"/>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row>
    <row r="14" spans="1:33" ht="15" customHeight="1">
      <c r="A14" s="411"/>
      <c r="B14" s="411"/>
      <c r="C14" s="411"/>
      <c r="D14" s="411"/>
      <c r="E14" s="411"/>
      <c r="F14" s="411"/>
      <c r="G14" s="411"/>
      <c r="H14" s="411"/>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row>
    <row r="15" spans="1:33" ht="15" customHeight="1">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1:33" ht="15" customHeight="1">
      <c r="A16" s="412" t="s">
        <v>30</v>
      </c>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row>
    <row r="17" spans="1:33" ht="15" customHeight="1">
      <c r="A17" s="27"/>
      <c r="B17" s="27"/>
      <c r="C17" s="27"/>
      <c r="D17" s="27"/>
      <c r="E17" s="27"/>
      <c r="F17" s="27"/>
      <c r="G17" s="27"/>
      <c r="H17" s="27"/>
      <c r="I17" s="27"/>
      <c r="J17" s="27"/>
      <c r="K17" s="27"/>
      <c r="L17" s="27"/>
      <c r="M17" s="27"/>
      <c r="N17" s="27"/>
      <c r="O17" s="27"/>
      <c r="P17" s="27"/>
      <c r="Q17" s="27"/>
      <c r="R17" s="27"/>
      <c r="S17" s="27"/>
      <c r="T17" s="27"/>
      <c r="U17" s="27"/>
      <c r="V17" s="27"/>
      <c r="W17" s="27"/>
      <c r="X17" s="27"/>
    </row>
    <row r="18" spans="1:33" ht="15" customHeight="1">
      <c r="A18" s="375" t="s">
        <v>54</v>
      </c>
      <c r="B18" s="375"/>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row>
    <row r="19" spans="1:33" ht="5.15" customHeight="1">
      <c r="A19" s="26"/>
      <c r="B19" s="26"/>
      <c r="C19" s="26"/>
      <c r="D19" s="26"/>
      <c r="E19" s="26"/>
      <c r="F19" s="26"/>
      <c r="G19" s="26"/>
      <c r="H19" s="26"/>
      <c r="I19" s="26"/>
    </row>
    <row r="20" spans="1:33" ht="15" customHeight="1">
      <c r="A20" s="26"/>
      <c r="B20" s="26"/>
      <c r="C20" s="26"/>
      <c r="D20" s="26"/>
      <c r="E20" s="26"/>
      <c r="F20" s="26"/>
      <c r="G20" s="26"/>
      <c r="H20" s="26"/>
      <c r="I20" s="26"/>
      <c r="J20" s="347">
        <f>★入力シート!G23</f>
        <v>0</v>
      </c>
      <c r="K20" s="347"/>
      <c r="L20" s="347"/>
      <c r="M20" s="347"/>
      <c r="N20" s="347"/>
      <c r="O20" s="347"/>
      <c r="P20" s="347"/>
      <c r="Q20" s="347"/>
      <c r="R20" s="347"/>
      <c r="S20" s="347"/>
      <c r="T20" s="347"/>
      <c r="U20" s="369" t="s">
        <v>41</v>
      </c>
      <c r="V20" s="369"/>
      <c r="W20" s="369"/>
      <c r="X20" s="369"/>
      <c r="Y20" s="369"/>
      <c r="Z20" s="369"/>
    </row>
    <row r="21" spans="1:33" ht="15" customHeight="1">
      <c r="A21" s="26"/>
      <c r="B21" s="26"/>
      <c r="C21" s="26"/>
      <c r="D21" s="26"/>
      <c r="E21" s="26"/>
      <c r="F21" s="26"/>
      <c r="G21" s="26"/>
      <c r="H21" s="26"/>
      <c r="I21" s="26"/>
    </row>
    <row r="22" spans="1:33" ht="15" customHeight="1">
      <c r="A22" s="375" t="s">
        <v>126</v>
      </c>
      <c r="B22" s="375"/>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row>
    <row r="23" spans="1:33" ht="5.15" customHeight="1">
      <c r="A23" s="26"/>
      <c r="B23" s="26"/>
      <c r="C23" s="26"/>
      <c r="D23" s="26"/>
      <c r="E23" s="26"/>
      <c r="F23" s="26"/>
      <c r="G23" s="26"/>
      <c r="H23" s="26"/>
      <c r="I23" s="26"/>
    </row>
    <row r="24" spans="1:33" ht="15" customHeight="1">
      <c r="A24" s="384"/>
      <c r="B24" s="385"/>
      <c r="C24" s="385"/>
      <c r="D24" s="385"/>
      <c r="E24" s="385"/>
      <c r="F24" s="385"/>
      <c r="G24" s="385"/>
      <c r="H24" s="385"/>
      <c r="I24" s="385"/>
      <c r="J24" s="385"/>
      <c r="K24" s="385"/>
      <c r="L24" s="385"/>
      <c r="M24" s="385"/>
      <c r="N24" s="385"/>
      <c r="O24" s="385"/>
      <c r="P24" s="385"/>
      <c r="Q24" s="385"/>
      <c r="R24" s="385"/>
      <c r="S24" s="385"/>
      <c r="T24" s="385"/>
      <c r="U24" s="385"/>
      <c r="V24" s="385"/>
      <c r="W24" s="385"/>
      <c r="X24" s="385"/>
      <c r="Y24" s="385"/>
      <c r="Z24" s="385"/>
      <c r="AA24" s="385"/>
      <c r="AB24" s="385"/>
      <c r="AC24" s="385"/>
      <c r="AD24" s="385"/>
      <c r="AE24" s="385"/>
      <c r="AF24" s="385"/>
      <c r="AG24" s="386"/>
    </row>
    <row r="25" spans="1:33" ht="15" customHeight="1">
      <c r="A25" s="387"/>
      <c r="B25" s="388"/>
      <c r="C25" s="388"/>
      <c r="D25" s="388"/>
      <c r="E25" s="388"/>
      <c r="F25" s="388"/>
      <c r="G25" s="388"/>
      <c r="H25" s="388"/>
      <c r="I25" s="388"/>
      <c r="J25" s="388"/>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9"/>
    </row>
    <row r="26" spans="1:33" ht="15" customHeight="1">
      <c r="A26" s="390"/>
      <c r="B26" s="376"/>
      <c r="C26" s="376"/>
      <c r="D26" s="376"/>
      <c r="E26" s="376"/>
      <c r="F26" s="376"/>
      <c r="G26" s="376"/>
      <c r="H26" s="376"/>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7"/>
    </row>
    <row r="27" spans="1:33" ht="15" customHeight="1">
      <c r="A27" s="26"/>
      <c r="B27" s="26"/>
      <c r="C27" s="26"/>
    </row>
    <row r="28" spans="1:33" ht="15" customHeight="1">
      <c r="A28" s="375" t="s">
        <v>136</v>
      </c>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row>
    <row r="29" spans="1:33" ht="5.15" customHeight="1">
      <c r="A29" s="26"/>
      <c r="B29" s="26"/>
      <c r="C29" s="26"/>
    </row>
    <row r="30" spans="1:33" ht="15" customHeight="1">
      <c r="A30" s="384"/>
      <c r="B30" s="385"/>
      <c r="C30" s="385"/>
      <c r="D30" s="385"/>
      <c r="E30" s="385"/>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6"/>
    </row>
    <row r="31" spans="1:33" ht="15" customHeight="1">
      <c r="A31" s="387"/>
      <c r="B31" s="388"/>
      <c r="C31" s="388"/>
      <c r="D31" s="388"/>
      <c r="E31" s="388"/>
      <c r="F31" s="388"/>
      <c r="G31" s="388"/>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8"/>
      <c r="AF31" s="388"/>
      <c r="AG31" s="389"/>
    </row>
    <row r="32" spans="1:33" ht="15" customHeight="1">
      <c r="A32" s="390"/>
      <c r="B32" s="376"/>
      <c r="C32" s="376"/>
      <c r="D32" s="376"/>
      <c r="E32" s="376"/>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7"/>
    </row>
    <row r="33" spans="1:33" ht="15" customHeight="1">
      <c r="A33" s="26"/>
      <c r="B33" s="26"/>
      <c r="C33" s="26"/>
      <c r="D33" s="26"/>
      <c r="E33" s="26"/>
      <c r="F33" s="26"/>
      <c r="G33" s="26"/>
    </row>
    <row r="34" spans="1:33" ht="15" customHeight="1">
      <c r="A34" s="375" t="s">
        <v>46</v>
      </c>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row>
    <row r="35" spans="1:33" ht="5.15"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row>
    <row r="36" spans="1:33" ht="15" customHeight="1">
      <c r="A36" s="375" t="s">
        <v>137</v>
      </c>
      <c r="B36" s="375"/>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row>
    <row r="37" spans="1:33" ht="15" customHeight="1">
      <c r="A37" s="375" t="s">
        <v>138</v>
      </c>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row>
    <row r="38" spans="1:33" ht="15" customHeight="1">
      <c r="A38" s="27"/>
      <c r="B38" s="26"/>
      <c r="C38" s="26"/>
      <c r="D38" s="26"/>
      <c r="E38" s="26"/>
      <c r="F38" s="26"/>
      <c r="G38" s="26"/>
      <c r="H38" s="26"/>
      <c r="I38" s="26"/>
      <c r="J38" s="26"/>
      <c r="K38" s="26"/>
      <c r="L38" s="26"/>
      <c r="AD38" s="26"/>
      <c r="AE38" s="26"/>
      <c r="AF38" s="26"/>
      <c r="AG38" s="27"/>
    </row>
    <row r="39" spans="1:33" ht="15" customHeight="1">
      <c r="A39" s="27"/>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7"/>
    </row>
    <row r="40" spans="1:33" ht="15" customHeight="1">
      <c r="A40" s="27"/>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7"/>
    </row>
    <row r="41" spans="1:33" ht="15" customHeight="1">
      <c r="A41" s="27"/>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7"/>
    </row>
    <row r="42" spans="1:33" ht="15" customHeight="1">
      <c r="A42" s="27"/>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7"/>
    </row>
    <row r="43" spans="1:33" ht="15" customHeight="1">
      <c r="A43" s="27"/>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7"/>
    </row>
    <row r="44" spans="1:33" ht="15" customHeight="1">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row>
  </sheetData>
  <mergeCells count="34">
    <mergeCell ref="A4:AG4"/>
    <mergeCell ref="A1:AG1"/>
    <mergeCell ref="W2:X2"/>
    <mergeCell ref="Y2:Z2"/>
    <mergeCell ref="AB2:AC2"/>
    <mergeCell ref="AE2:AF2"/>
    <mergeCell ref="O6:O8"/>
    <mergeCell ref="P6:S7"/>
    <mergeCell ref="U6:AG6"/>
    <mergeCell ref="T7:AG7"/>
    <mergeCell ref="P8:S8"/>
    <mergeCell ref="T8:AG8"/>
    <mergeCell ref="A10:AF10"/>
    <mergeCell ref="B12:C12"/>
    <mergeCell ref="D12:E12"/>
    <mergeCell ref="G12:H12"/>
    <mergeCell ref="J12:K12"/>
    <mergeCell ref="L12:N12"/>
    <mergeCell ref="AA12:AG12"/>
    <mergeCell ref="O12:P12"/>
    <mergeCell ref="Q12:W12"/>
    <mergeCell ref="X12:Z12"/>
    <mergeCell ref="A37:AG37"/>
    <mergeCell ref="A13:AG14"/>
    <mergeCell ref="A16:AG16"/>
    <mergeCell ref="A18:AG18"/>
    <mergeCell ref="J20:T20"/>
    <mergeCell ref="U20:Z20"/>
    <mergeCell ref="A22:AG22"/>
    <mergeCell ref="A24:AG26"/>
    <mergeCell ref="A28:AG28"/>
    <mergeCell ref="A30:AG32"/>
    <mergeCell ref="A34:AG34"/>
    <mergeCell ref="A36:AG36"/>
  </mergeCells>
  <phoneticPr fontId="1"/>
  <printOptions horizontalCentered="1"/>
  <pageMargins left="0.78740157480314965" right="0.78740157480314965" top="0.78740157480314965" bottom="0.78740157480314965" header="0" footer="0"/>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0"/>
    <pageSetUpPr fitToPage="1"/>
  </sheetPr>
  <dimension ref="A1:AG41"/>
  <sheetViews>
    <sheetView showZeros="0" view="pageBreakPreview" zoomScaleNormal="100" zoomScaleSheetLayoutView="100" workbookViewId="0">
      <selection activeCell="U9" sqref="U9"/>
    </sheetView>
  </sheetViews>
  <sheetFormatPr defaultColWidth="2.58203125" defaultRowHeight="17.149999999999999" customHeight="1"/>
  <cols>
    <col min="1" max="33" width="2.58203125" style="25"/>
    <col min="34" max="34" width="1.58203125" style="25" customWidth="1"/>
    <col min="35" max="16384" width="2.58203125" style="25"/>
  </cols>
  <sheetData>
    <row r="1" spans="1:33" ht="15" customHeight="1">
      <c r="A1" s="375" t="s">
        <v>141</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row>
    <row r="2" spans="1:33" ht="15" customHeight="1">
      <c r="W2" s="412" t="s">
        <v>0</v>
      </c>
      <c r="X2" s="412"/>
      <c r="Y2" s="320"/>
      <c r="Z2" s="320"/>
      <c r="AA2" s="25" t="s">
        <v>1</v>
      </c>
      <c r="AB2" s="320"/>
      <c r="AC2" s="320"/>
      <c r="AD2" s="25" t="s">
        <v>2</v>
      </c>
      <c r="AE2" s="320"/>
      <c r="AF2" s="320"/>
      <c r="AG2" s="25" t="s">
        <v>3</v>
      </c>
    </row>
    <row r="3" spans="1:33" ht="15" customHeight="1"/>
    <row r="4" spans="1:33" ht="15" customHeight="1">
      <c r="A4" s="301" t="s">
        <v>345</v>
      </c>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row>
    <row r="5" spans="1:33" ht="15" customHeigh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c r="A6" s="26"/>
      <c r="B6" s="26"/>
      <c r="C6" s="26"/>
      <c r="D6" s="26"/>
      <c r="E6" s="26"/>
      <c r="F6" s="26"/>
      <c r="G6" s="26"/>
      <c r="H6" s="26"/>
      <c r="I6" s="26"/>
      <c r="J6" s="26"/>
      <c r="K6" s="26"/>
      <c r="L6" s="26"/>
      <c r="M6" s="26"/>
      <c r="N6" s="26"/>
      <c r="O6" s="413" t="s">
        <v>49</v>
      </c>
      <c r="P6" s="383" t="s">
        <v>4</v>
      </c>
      <c r="Q6" s="383"/>
      <c r="R6" s="383"/>
      <c r="S6" s="370"/>
      <c r="T6" s="4" t="s">
        <v>5</v>
      </c>
      <c r="U6" s="358">
        <f>★入力シート!G9</f>
        <v>0</v>
      </c>
      <c r="V6" s="358"/>
      <c r="W6" s="358"/>
      <c r="X6" s="358"/>
      <c r="Y6" s="358"/>
      <c r="Z6" s="358"/>
      <c r="AA6" s="358"/>
      <c r="AB6" s="358"/>
      <c r="AC6" s="358"/>
      <c r="AD6" s="358"/>
      <c r="AE6" s="358"/>
      <c r="AF6" s="358"/>
      <c r="AG6" s="359"/>
    </row>
    <row r="7" spans="1:33" ht="20.149999999999999" customHeight="1">
      <c r="A7" s="26"/>
      <c r="B7" s="26"/>
      <c r="C7" s="26"/>
      <c r="D7" s="26"/>
      <c r="E7" s="26"/>
      <c r="F7" s="26"/>
      <c r="G7" s="26"/>
      <c r="H7" s="26"/>
      <c r="I7" s="26"/>
      <c r="J7" s="26"/>
      <c r="K7" s="26"/>
      <c r="L7" s="26"/>
      <c r="M7" s="26"/>
      <c r="N7" s="26"/>
      <c r="O7" s="414"/>
      <c r="P7" s="383"/>
      <c r="Q7" s="383"/>
      <c r="R7" s="383"/>
      <c r="S7" s="383"/>
      <c r="T7" s="360">
        <f>★入力シート!G10</f>
        <v>0</v>
      </c>
      <c r="U7" s="361"/>
      <c r="V7" s="361"/>
      <c r="W7" s="361"/>
      <c r="X7" s="361"/>
      <c r="Y7" s="361"/>
      <c r="Z7" s="361"/>
      <c r="AA7" s="361"/>
      <c r="AB7" s="361"/>
      <c r="AC7" s="361"/>
      <c r="AD7" s="361"/>
      <c r="AE7" s="361"/>
      <c r="AF7" s="361"/>
      <c r="AG7" s="362"/>
    </row>
    <row r="8" spans="1:33" ht="15" customHeight="1">
      <c r="A8" s="26"/>
      <c r="B8" s="26"/>
      <c r="C8" s="26"/>
      <c r="D8" s="26"/>
      <c r="E8" s="26"/>
      <c r="F8" s="26"/>
      <c r="G8" s="26"/>
      <c r="H8" s="26"/>
      <c r="I8" s="26"/>
      <c r="J8" s="26"/>
      <c r="K8" s="26"/>
      <c r="L8" s="26"/>
      <c r="M8" s="26"/>
      <c r="N8" s="26"/>
      <c r="O8" s="415"/>
      <c r="P8" s="416" t="s">
        <v>6</v>
      </c>
      <c r="Q8" s="416"/>
      <c r="R8" s="416"/>
      <c r="S8" s="416"/>
      <c r="T8" s="343">
        <f>★入力シート!G12</f>
        <v>0</v>
      </c>
      <c r="U8" s="344"/>
      <c r="V8" s="344"/>
      <c r="W8" s="344"/>
      <c r="X8" s="344"/>
      <c r="Y8" s="344"/>
      <c r="Z8" s="344"/>
      <c r="AA8" s="344"/>
      <c r="AB8" s="344"/>
      <c r="AC8" s="344"/>
      <c r="AD8" s="344"/>
      <c r="AE8" s="344"/>
      <c r="AF8" s="344"/>
      <c r="AG8" s="345"/>
    </row>
    <row r="9" spans="1:33" ht="15" customHeight="1">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c r="A10" s="410" t="s">
        <v>142</v>
      </c>
      <c r="B10" s="410"/>
      <c r="C10" s="410"/>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row>
    <row r="11" spans="1:33" ht="15" customHeight="1"/>
    <row r="12" spans="1:33" s="2" customFormat="1" ht="15" customHeight="1">
      <c r="B12" s="312" t="s">
        <v>0</v>
      </c>
      <c r="C12" s="312"/>
      <c r="D12" s="355">
        <f>★入力シート!G92</f>
        <v>0</v>
      </c>
      <c r="E12" s="355"/>
      <c r="F12" s="126" t="s">
        <v>1</v>
      </c>
      <c r="G12" s="355">
        <f>★入力シート!G93</f>
        <v>0</v>
      </c>
      <c r="H12" s="355"/>
      <c r="I12" s="126" t="s">
        <v>2</v>
      </c>
      <c r="J12" s="355">
        <f>★入力シート!G94</f>
        <v>0</v>
      </c>
      <c r="K12" s="355"/>
      <c r="L12" s="312" t="s">
        <v>51</v>
      </c>
      <c r="M12" s="312"/>
      <c r="N12" s="312"/>
      <c r="O12" s="357"/>
      <c r="P12" s="357"/>
      <c r="Q12" s="312" t="s">
        <v>344</v>
      </c>
      <c r="R12" s="312"/>
      <c r="S12" s="312"/>
      <c r="T12" s="312"/>
      <c r="U12" s="312"/>
      <c r="V12" s="312"/>
      <c r="W12" s="312"/>
      <c r="X12" s="355">
        <f>★入力シート!G95</f>
        <v>0</v>
      </c>
      <c r="Y12" s="355"/>
      <c r="Z12" s="355"/>
      <c r="AA12" s="312" t="s">
        <v>52</v>
      </c>
      <c r="AB12" s="312"/>
      <c r="AC12" s="312"/>
      <c r="AD12" s="312"/>
      <c r="AE12" s="312"/>
      <c r="AF12" s="312"/>
      <c r="AG12" s="312"/>
    </row>
    <row r="13" spans="1:33" ht="15" customHeight="1">
      <c r="A13" s="411" t="s">
        <v>143</v>
      </c>
      <c r="B13" s="411"/>
      <c r="C13" s="411"/>
      <c r="D13" s="411"/>
      <c r="E13" s="411"/>
      <c r="F13" s="411"/>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row>
    <row r="14" spans="1:33" ht="15" customHeight="1">
      <c r="A14" s="411"/>
      <c r="B14" s="411"/>
      <c r="C14" s="411"/>
      <c r="D14" s="411"/>
      <c r="E14" s="411"/>
      <c r="F14" s="411"/>
      <c r="G14" s="411"/>
      <c r="H14" s="411"/>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row>
    <row r="15" spans="1:33" ht="15" customHeight="1">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1:33" ht="15" customHeight="1">
      <c r="A16" s="412" t="s">
        <v>30</v>
      </c>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row>
    <row r="17" spans="1:33" ht="15" customHeight="1">
      <c r="A17" s="27"/>
      <c r="B17" s="27"/>
      <c r="C17" s="27"/>
      <c r="D17" s="27"/>
      <c r="E17" s="27"/>
      <c r="F17" s="27"/>
      <c r="G17" s="27"/>
      <c r="H17" s="27"/>
      <c r="I17" s="27"/>
      <c r="J17" s="27"/>
      <c r="K17" s="27"/>
      <c r="L17" s="27"/>
      <c r="M17" s="27"/>
      <c r="N17" s="27"/>
      <c r="O17" s="27"/>
      <c r="P17" s="27"/>
      <c r="Q17" s="27"/>
      <c r="R17" s="27"/>
      <c r="S17" s="27"/>
      <c r="T17" s="27"/>
      <c r="U17" s="27"/>
      <c r="V17" s="27"/>
      <c r="W17" s="27"/>
      <c r="X17" s="27"/>
    </row>
    <row r="18" spans="1:33" ht="15" customHeight="1">
      <c r="A18" s="375" t="s">
        <v>54</v>
      </c>
      <c r="B18" s="375"/>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row>
    <row r="19" spans="1:33" ht="5.15" customHeight="1">
      <c r="A19" s="26"/>
      <c r="B19" s="26"/>
      <c r="C19" s="26"/>
      <c r="D19" s="26"/>
      <c r="E19" s="26"/>
      <c r="F19" s="26"/>
      <c r="G19" s="26"/>
      <c r="H19" s="26"/>
      <c r="I19" s="26"/>
    </row>
    <row r="20" spans="1:33" ht="15" customHeight="1">
      <c r="A20" s="26"/>
      <c r="B20" s="26"/>
      <c r="C20" s="26"/>
      <c r="D20" s="26"/>
      <c r="E20" s="26"/>
      <c r="F20" s="26"/>
      <c r="G20" s="26"/>
      <c r="H20" s="26"/>
      <c r="I20" s="26"/>
      <c r="J20" s="347">
        <f>★入力シート!G23</f>
        <v>0</v>
      </c>
      <c r="K20" s="347"/>
      <c r="L20" s="347"/>
      <c r="M20" s="347"/>
      <c r="N20" s="347"/>
      <c r="O20" s="347"/>
      <c r="P20" s="347"/>
      <c r="Q20" s="347"/>
      <c r="R20" s="347"/>
      <c r="S20" s="347"/>
      <c r="T20" s="347"/>
      <c r="U20" s="369" t="s">
        <v>41</v>
      </c>
      <c r="V20" s="369"/>
      <c r="W20" s="369"/>
      <c r="X20" s="369"/>
      <c r="Y20" s="369"/>
      <c r="Z20" s="369"/>
    </row>
    <row r="21" spans="1:33" ht="15" customHeight="1">
      <c r="A21" s="26"/>
      <c r="B21" s="26"/>
      <c r="C21" s="26"/>
      <c r="D21" s="26"/>
      <c r="E21" s="26"/>
      <c r="F21" s="26"/>
      <c r="G21" s="26"/>
      <c r="H21" s="26"/>
      <c r="I21" s="26"/>
    </row>
    <row r="22" spans="1:33" ht="15" customHeight="1">
      <c r="A22" s="375" t="s">
        <v>144</v>
      </c>
      <c r="B22" s="375"/>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row>
    <row r="23" spans="1:33" ht="5.15" customHeight="1">
      <c r="A23" s="26"/>
      <c r="B23" s="26"/>
      <c r="C23" s="26"/>
      <c r="D23" s="26"/>
      <c r="E23" s="26"/>
      <c r="F23" s="26"/>
      <c r="G23" s="26"/>
      <c r="H23" s="26"/>
      <c r="I23" s="26"/>
    </row>
    <row r="24" spans="1:33" ht="15" customHeight="1">
      <c r="A24" s="384"/>
      <c r="B24" s="385"/>
      <c r="C24" s="385"/>
      <c r="D24" s="385"/>
      <c r="E24" s="385"/>
      <c r="F24" s="385"/>
      <c r="G24" s="385"/>
      <c r="H24" s="385"/>
      <c r="I24" s="385"/>
      <c r="J24" s="385"/>
      <c r="K24" s="385"/>
      <c r="L24" s="385"/>
      <c r="M24" s="385"/>
      <c r="N24" s="385"/>
      <c r="O24" s="385"/>
      <c r="P24" s="385"/>
      <c r="Q24" s="385"/>
      <c r="R24" s="385"/>
      <c r="S24" s="385"/>
      <c r="T24" s="385"/>
      <c r="U24" s="385"/>
      <c r="V24" s="385"/>
      <c r="W24" s="385"/>
      <c r="X24" s="385"/>
      <c r="Y24" s="385"/>
      <c r="Z24" s="385"/>
      <c r="AA24" s="385"/>
      <c r="AB24" s="385"/>
      <c r="AC24" s="385"/>
      <c r="AD24" s="385"/>
      <c r="AE24" s="385"/>
      <c r="AF24" s="385"/>
      <c r="AG24" s="386"/>
    </row>
    <row r="25" spans="1:33" ht="15" customHeight="1">
      <c r="A25" s="387"/>
      <c r="B25" s="388"/>
      <c r="C25" s="388"/>
      <c r="D25" s="388"/>
      <c r="E25" s="388"/>
      <c r="F25" s="388"/>
      <c r="G25" s="388"/>
      <c r="H25" s="388"/>
      <c r="I25" s="388"/>
      <c r="J25" s="388"/>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9"/>
    </row>
    <row r="26" spans="1:33" ht="15" customHeight="1">
      <c r="A26" s="390"/>
      <c r="B26" s="376"/>
      <c r="C26" s="376"/>
      <c r="D26" s="376"/>
      <c r="E26" s="376"/>
      <c r="F26" s="376"/>
      <c r="G26" s="376"/>
      <c r="H26" s="376"/>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7"/>
    </row>
    <row r="27" spans="1:33" ht="15" customHeight="1">
      <c r="A27" s="26"/>
      <c r="B27" s="26"/>
      <c r="C27" s="26"/>
    </row>
    <row r="28" spans="1:33" ht="15" customHeight="1">
      <c r="A28" s="375" t="s">
        <v>145</v>
      </c>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row>
    <row r="29" spans="1:33" ht="5.15" customHeight="1">
      <c r="A29" s="26"/>
      <c r="B29" s="26"/>
      <c r="C29" s="26"/>
    </row>
    <row r="30" spans="1:33" ht="15" customHeight="1">
      <c r="A30" s="384"/>
      <c r="B30" s="385"/>
      <c r="C30" s="385"/>
      <c r="D30" s="385"/>
      <c r="E30" s="385"/>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6"/>
    </row>
    <row r="31" spans="1:33" ht="15" customHeight="1">
      <c r="A31" s="387"/>
      <c r="B31" s="388"/>
      <c r="C31" s="388"/>
      <c r="D31" s="388"/>
      <c r="E31" s="388"/>
      <c r="F31" s="388"/>
      <c r="G31" s="388"/>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8"/>
      <c r="AF31" s="388"/>
      <c r="AG31" s="389"/>
    </row>
    <row r="32" spans="1:33" ht="15" customHeight="1">
      <c r="A32" s="390"/>
      <c r="B32" s="376"/>
      <c r="C32" s="376"/>
      <c r="D32" s="376"/>
      <c r="E32" s="376"/>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7"/>
    </row>
    <row r="33" spans="1:33" ht="15" customHeight="1">
      <c r="A33" s="26"/>
      <c r="B33" s="26"/>
      <c r="C33" s="26"/>
      <c r="D33" s="26"/>
      <c r="E33" s="26"/>
      <c r="F33" s="26"/>
      <c r="G33" s="26"/>
    </row>
    <row r="34" spans="1:33" ht="15" customHeight="1">
      <c r="A34" s="375" t="s">
        <v>146</v>
      </c>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row>
    <row r="35" spans="1:33" ht="5.15" customHeight="1">
      <c r="A35" s="27"/>
      <c r="B35" s="26"/>
      <c r="C35" s="26"/>
      <c r="D35" s="26"/>
      <c r="E35" s="26"/>
      <c r="F35" s="26"/>
      <c r="G35" s="26"/>
      <c r="H35" s="26"/>
      <c r="I35" s="26"/>
      <c r="J35" s="26"/>
      <c r="K35" s="26"/>
      <c r="L35" s="26"/>
      <c r="AD35" s="26"/>
      <c r="AE35" s="26"/>
      <c r="AF35" s="26"/>
      <c r="AG35" s="27"/>
    </row>
    <row r="36" spans="1:33" ht="15" customHeight="1">
      <c r="A36" s="370" t="s">
        <v>114</v>
      </c>
      <c r="B36" s="371"/>
      <c r="C36" s="371"/>
      <c r="D36" s="371"/>
      <c r="E36" s="371"/>
      <c r="F36" s="372"/>
      <c r="G36" s="370" t="s">
        <v>0</v>
      </c>
      <c r="H36" s="371"/>
      <c r="I36" s="422">
        <f>★入力シート!G40</f>
        <v>0</v>
      </c>
      <c r="J36" s="422"/>
      <c r="K36" s="44" t="s">
        <v>1</v>
      </c>
      <c r="L36" s="422">
        <f>★入力シート!G41</f>
        <v>0</v>
      </c>
      <c r="M36" s="422"/>
      <c r="N36" s="44" t="s">
        <v>2</v>
      </c>
      <c r="O36" s="422">
        <f>★入力シート!G42</f>
        <v>0</v>
      </c>
      <c r="P36" s="422"/>
      <c r="Q36" s="44" t="s">
        <v>3</v>
      </c>
      <c r="R36" s="44" t="s">
        <v>22</v>
      </c>
      <c r="S36" s="371" t="s">
        <v>0</v>
      </c>
      <c r="T36" s="309"/>
      <c r="U36" s="422">
        <f>★入力シート!G43</f>
        <v>0</v>
      </c>
      <c r="V36" s="422"/>
      <c r="W36" s="44" t="s">
        <v>1</v>
      </c>
      <c r="X36" s="422">
        <f>★入力シート!G44</f>
        <v>0</v>
      </c>
      <c r="Y36" s="422"/>
      <c r="Z36" s="44" t="s">
        <v>2</v>
      </c>
      <c r="AA36" s="422">
        <f>★入力シート!G45</f>
        <v>0</v>
      </c>
      <c r="AB36" s="422"/>
      <c r="AC36" s="44" t="s">
        <v>3</v>
      </c>
      <c r="AD36" s="371"/>
      <c r="AE36" s="371"/>
      <c r="AF36" s="371"/>
      <c r="AG36" s="372"/>
    </row>
    <row r="37" spans="1:33" ht="15" customHeight="1">
      <c r="A37" s="370" t="s">
        <v>116</v>
      </c>
      <c r="B37" s="371"/>
      <c r="C37" s="371"/>
      <c r="D37" s="371"/>
      <c r="E37" s="371"/>
      <c r="F37" s="372"/>
      <c r="G37" s="370" t="s">
        <v>0</v>
      </c>
      <c r="H37" s="371"/>
      <c r="I37" s="395"/>
      <c r="J37" s="395"/>
      <c r="K37" s="44" t="s">
        <v>1</v>
      </c>
      <c r="L37" s="395"/>
      <c r="M37" s="395"/>
      <c r="N37" s="44" t="s">
        <v>2</v>
      </c>
      <c r="O37" s="395"/>
      <c r="P37" s="395"/>
      <c r="Q37" s="44" t="s">
        <v>3</v>
      </c>
      <c r="R37" s="44" t="s">
        <v>22</v>
      </c>
      <c r="S37" s="371" t="s">
        <v>0</v>
      </c>
      <c r="T37" s="309"/>
      <c r="U37" s="395"/>
      <c r="V37" s="395"/>
      <c r="W37" s="44" t="s">
        <v>1</v>
      </c>
      <c r="X37" s="395"/>
      <c r="Y37" s="395"/>
      <c r="Z37" s="44" t="s">
        <v>2</v>
      </c>
      <c r="AA37" s="395"/>
      <c r="AB37" s="395"/>
      <c r="AC37" s="44" t="s">
        <v>3</v>
      </c>
      <c r="AD37" s="371"/>
      <c r="AE37" s="371"/>
      <c r="AF37" s="371"/>
      <c r="AG37" s="372"/>
    </row>
    <row r="38" spans="1:33" ht="15" customHeight="1">
      <c r="A38" s="27"/>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7"/>
    </row>
    <row r="39" spans="1:33" ht="15" customHeight="1">
      <c r="A39" s="27"/>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7"/>
    </row>
    <row r="40" spans="1:33" ht="15" customHeight="1">
      <c r="A40" s="27"/>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7"/>
    </row>
    <row r="41" spans="1:33" ht="15" customHeight="1">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row>
  </sheetData>
  <mergeCells count="52">
    <mergeCell ref="X12:Z12"/>
    <mergeCell ref="A4:AG4"/>
    <mergeCell ref="A1:AG1"/>
    <mergeCell ref="W2:X2"/>
    <mergeCell ref="Y2:Z2"/>
    <mergeCell ref="AB2:AC2"/>
    <mergeCell ref="AE2:AF2"/>
    <mergeCell ref="O6:O8"/>
    <mergeCell ref="P6:S7"/>
    <mergeCell ref="U6:AG6"/>
    <mergeCell ref="T7:AG7"/>
    <mergeCell ref="P8:S8"/>
    <mergeCell ref="T8:AG8"/>
    <mergeCell ref="S37:T37"/>
    <mergeCell ref="A22:AG22"/>
    <mergeCell ref="A10:AF10"/>
    <mergeCell ref="B12:C12"/>
    <mergeCell ref="D12:E12"/>
    <mergeCell ref="G12:H12"/>
    <mergeCell ref="J12:K12"/>
    <mergeCell ref="L12:N12"/>
    <mergeCell ref="AA12:AG12"/>
    <mergeCell ref="A13:AG14"/>
    <mergeCell ref="A16:AG16"/>
    <mergeCell ref="A18:AG18"/>
    <mergeCell ref="J20:T20"/>
    <mergeCell ref="U20:Z20"/>
    <mergeCell ref="O12:P12"/>
    <mergeCell ref="Q12:W12"/>
    <mergeCell ref="A37:F37"/>
    <mergeCell ref="G37:H37"/>
    <mergeCell ref="I37:J37"/>
    <mergeCell ref="L37:M37"/>
    <mergeCell ref="O37:P37"/>
    <mergeCell ref="A24:AG26"/>
    <mergeCell ref="A28:AG28"/>
    <mergeCell ref="A30:AG32"/>
    <mergeCell ref="A34:AG34"/>
    <mergeCell ref="A36:F36"/>
    <mergeCell ref="G36:H36"/>
    <mergeCell ref="I36:J36"/>
    <mergeCell ref="L36:M36"/>
    <mergeCell ref="O36:P36"/>
    <mergeCell ref="S36:T36"/>
    <mergeCell ref="AD37:AG37"/>
    <mergeCell ref="U36:V36"/>
    <mergeCell ref="X36:Y36"/>
    <mergeCell ref="AA36:AB36"/>
    <mergeCell ref="AD36:AG36"/>
    <mergeCell ref="U37:V37"/>
    <mergeCell ref="X37:Y37"/>
    <mergeCell ref="AA37:AB37"/>
  </mergeCells>
  <phoneticPr fontId="1"/>
  <printOptions horizontalCentered="1"/>
  <pageMargins left="0.78740157480314965" right="0.78740157480314965" top="0.78740157480314965" bottom="0.78740157480314965" header="0" footer="0"/>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0"/>
    <pageSetUpPr fitToPage="1"/>
  </sheetPr>
  <dimension ref="A1:AG35"/>
  <sheetViews>
    <sheetView showZeros="0" view="pageBreakPreview" zoomScaleNormal="100" zoomScaleSheetLayoutView="100" workbookViewId="0">
      <selection activeCell="U9" sqref="U9"/>
    </sheetView>
  </sheetViews>
  <sheetFormatPr defaultColWidth="2.58203125" defaultRowHeight="17.149999999999999" customHeight="1"/>
  <cols>
    <col min="1" max="33" width="2.58203125" style="25"/>
    <col min="34" max="34" width="1.58203125" style="25" customWidth="1"/>
    <col min="35" max="16384" width="2.58203125" style="25"/>
  </cols>
  <sheetData>
    <row r="1" spans="1:33" ht="15" customHeight="1">
      <c r="A1" s="375" t="s">
        <v>147</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row>
    <row r="2" spans="1:33" ht="15" customHeight="1">
      <c r="W2" s="412" t="s">
        <v>0</v>
      </c>
      <c r="X2" s="412"/>
      <c r="Y2" s="320"/>
      <c r="Z2" s="320"/>
      <c r="AA2" s="25" t="s">
        <v>1</v>
      </c>
      <c r="AB2" s="320"/>
      <c r="AC2" s="320"/>
      <c r="AD2" s="25" t="s">
        <v>2</v>
      </c>
      <c r="AE2" s="320"/>
      <c r="AF2" s="320"/>
      <c r="AG2" s="25" t="s">
        <v>3</v>
      </c>
    </row>
    <row r="3" spans="1:33" ht="15" customHeight="1"/>
    <row r="4" spans="1:33" ht="15" customHeight="1">
      <c r="A4" s="301" t="s">
        <v>345</v>
      </c>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row>
    <row r="5" spans="1:33" ht="15" customHeigh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c r="A6" s="26"/>
      <c r="B6" s="26"/>
      <c r="C6" s="26"/>
      <c r="D6" s="26"/>
      <c r="E6" s="26"/>
      <c r="F6" s="26"/>
      <c r="G6" s="26"/>
      <c r="H6" s="26"/>
      <c r="I6" s="26"/>
      <c r="J6" s="26"/>
      <c r="K6" s="26"/>
      <c r="L6" s="26"/>
      <c r="M6" s="26"/>
      <c r="N6" s="26"/>
      <c r="O6" s="413" t="s">
        <v>49</v>
      </c>
      <c r="P6" s="383" t="s">
        <v>4</v>
      </c>
      <c r="Q6" s="383"/>
      <c r="R6" s="383"/>
      <c r="S6" s="370"/>
      <c r="T6" s="4" t="s">
        <v>5</v>
      </c>
      <c r="U6" s="358">
        <f>★入力シート!G9</f>
        <v>0</v>
      </c>
      <c r="V6" s="358"/>
      <c r="W6" s="358"/>
      <c r="X6" s="358"/>
      <c r="Y6" s="358"/>
      <c r="Z6" s="358"/>
      <c r="AA6" s="358"/>
      <c r="AB6" s="358"/>
      <c r="AC6" s="358"/>
      <c r="AD6" s="358"/>
      <c r="AE6" s="358"/>
      <c r="AF6" s="358"/>
      <c r="AG6" s="359"/>
    </row>
    <row r="7" spans="1:33" ht="20.149999999999999" customHeight="1">
      <c r="A7" s="26"/>
      <c r="B7" s="26"/>
      <c r="C7" s="26"/>
      <c r="D7" s="26"/>
      <c r="E7" s="26"/>
      <c r="F7" s="26"/>
      <c r="G7" s="26"/>
      <c r="H7" s="26"/>
      <c r="I7" s="26"/>
      <c r="J7" s="26"/>
      <c r="K7" s="26"/>
      <c r="L7" s="26"/>
      <c r="M7" s="26"/>
      <c r="N7" s="26"/>
      <c r="O7" s="414"/>
      <c r="P7" s="383"/>
      <c r="Q7" s="383"/>
      <c r="R7" s="383"/>
      <c r="S7" s="383"/>
      <c r="T7" s="360">
        <f>★入力シート!G10</f>
        <v>0</v>
      </c>
      <c r="U7" s="361"/>
      <c r="V7" s="361"/>
      <c r="W7" s="361"/>
      <c r="X7" s="361"/>
      <c r="Y7" s="361"/>
      <c r="Z7" s="361"/>
      <c r="AA7" s="361"/>
      <c r="AB7" s="361"/>
      <c r="AC7" s="361"/>
      <c r="AD7" s="361"/>
      <c r="AE7" s="361"/>
      <c r="AF7" s="361"/>
      <c r="AG7" s="362"/>
    </row>
    <row r="8" spans="1:33" ht="15" customHeight="1">
      <c r="A8" s="26"/>
      <c r="B8" s="26"/>
      <c r="C8" s="26"/>
      <c r="D8" s="26"/>
      <c r="E8" s="26"/>
      <c r="F8" s="26"/>
      <c r="G8" s="26"/>
      <c r="H8" s="26"/>
      <c r="I8" s="26"/>
      <c r="J8" s="26"/>
      <c r="K8" s="26"/>
      <c r="L8" s="26"/>
      <c r="M8" s="26"/>
      <c r="N8" s="26"/>
      <c r="O8" s="415"/>
      <c r="P8" s="416" t="s">
        <v>6</v>
      </c>
      <c r="Q8" s="416"/>
      <c r="R8" s="416"/>
      <c r="S8" s="416"/>
      <c r="T8" s="343">
        <f>★入力シート!G12</f>
        <v>0</v>
      </c>
      <c r="U8" s="344"/>
      <c r="V8" s="344"/>
      <c r="W8" s="344"/>
      <c r="X8" s="344"/>
      <c r="Y8" s="344"/>
      <c r="Z8" s="344"/>
      <c r="AA8" s="344"/>
      <c r="AB8" s="344"/>
      <c r="AC8" s="344"/>
      <c r="AD8" s="344"/>
      <c r="AE8" s="344"/>
      <c r="AF8" s="344"/>
      <c r="AG8" s="345"/>
    </row>
    <row r="9" spans="1:33" ht="15" customHeight="1">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c r="A10" s="410" t="s">
        <v>148</v>
      </c>
      <c r="B10" s="410"/>
      <c r="C10" s="410"/>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row>
    <row r="11" spans="1:33" ht="15" customHeight="1"/>
    <row r="12" spans="1:33" s="2" customFormat="1" ht="15" customHeight="1">
      <c r="B12" s="312" t="s">
        <v>0</v>
      </c>
      <c r="C12" s="312"/>
      <c r="D12" s="355">
        <f>★入力シート!G92</f>
        <v>0</v>
      </c>
      <c r="E12" s="355"/>
      <c r="F12" s="126" t="s">
        <v>1</v>
      </c>
      <c r="G12" s="355">
        <f>★入力シート!G93</f>
        <v>0</v>
      </c>
      <c r="H12" s="355"/>
      <c r="I12" s="126" t="s">
        <v>2</v>
      </c>
      <c r="J12" s="355">
        <f>★入力シート!G94</f>
        <v>0</v>
      </c>
      <c r="K12" s="355"/>
      <c r="L12" s="312" t="s">
        <v>51</v>
      </c>
      <c r="M12" s="312"/>
      <c r="N12" s="312"/>
      <c r="O12" s="357"/>
      <c r="P12" s="357"/>
      <c r="Q12" s="312" t="s">
        <v>344</v>
      </c>
      <c r="R12" s="312"/>
      <c r="S12" s="312"/>
      <c r="T12" s="312"/>
      <c r="U12" s="312"/>
      <c r="V12" s="312"/>
      <c r="W12" s="312"/>
      <c r="X12" s="355">
        <f>★入力シート!G95</f>
        <v>0</v>
      </c>
      <c r="Y12" s="355"/>
      <c r="Z12" s="355"/>
      <c r="AA12" s="312" t="s">
        <v>52</v>
      </c>
      <c r="AB12" s="312"/>
      <c r="AC12" s="312"/>
      <c r="AD12" s="312"/>
      <c r="AE12" s="312"/>
      <c r="AF12" s="312"/>
      <c r="AG12" s="312"/>
    </row>
    <row r="13" spans="1:33" ht="15" customHeight="1">
      <c r="A13" s="411" t="s">
        <v>149</v>
      </c>
      <c r="B13" s="411"/>
      <c r="C13" s="411"/>
      <c r="D13" s="411"/>
      <c r="E13" s="411"/>
      <c r="F13" s="411"/>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row>
    <row r="14" spans="1:33" ht="15" customHeight="1">
      <c r="A14" s="411"/>
      <c r="B14" s="411"/>
      <c r="C14" s="411"/>
      <c r="D14" s="411"/>
      <c r="E14" s="411"/>
      <c r="F14" s="411"/>
      <c r="G14" s="411"/>
      <c r="H14" s="411"/>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row>
    <row r="15" spans="1:33" ht="15" customHeight="1">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1:33" ht="15" customHeight="1">
      <c r="A16" s="412" t="s">
        <v>30</v>
      </c>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row>
    <row r="17" spans="1:33" ht="15" customHeight="1">
      <c r="A17" s="27"/>
      <c r="B17" s="27"/>
      <c r="C17" s="27"/>
      <c r="D17" s="27"/>
      <c r="E17" s="27"/>
      <c r="F17" s="27"/>
      <c r="G17" s="27"/>
      <c r="H17" s="27"/>
      <c r="I17" s="27"/>
      <c r="J17" s="27"/>
      <c r="K17" s="27"/>
      <c r="L17" s="27"/>
      <c r="M17" s="27"/>
      <c r="N17" s="27"/>
      <c r="O17" s="27"/>
      <c r="P17" s="27"/>
      <c r="Q17" s="27"/>
      <c r="R17" s="27"/>
      <c r="S17" s="27"/>
      <c r="T17" s="27"/>
      <c r="U17" s="27"/>
      <c r="V17" s="27"/>
      <c r="W17" s="27"/>
      <c r="X17" s="27"/>
    </row>
    <row r="18" spans="1:33" ht="15" customHeight="1">
      <c r="A18" s="375" t="s">
        <v>54</v>
      </c>
      <c r="B18" s="375"/>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row>
    <row r="19" spans="1:33" ht="5.15" customHeight="1">
      <c r="A19" s="26"/>
      <c r="B19" s="26"/>
      <c r="C19" s="26"/>
      <c r="D19" s="26"/>
      <c r="E19" s="26"/>
      <c r="F19" s="26"/>
      <c r="G19" s="26"/>
      <c r="H19" s="26"/>
      <c r="I19" s="26"/>
    </row>
    <row r="20" spans="1:33" ht="15" customHeight="1">
      <c r="A20" s="26"/>
      <c r="B20" s="26"/>
      <c r="C20" s="26"/>
      <c r="D20" s="26"/>
      <c r="E20" s="26"/>
      <c r="F20" s="26"/>
      <c r="G20" s="26"/>
      <c r="H20" s="26"/>
      <c r="I20" s="26"/>
      <c r="J20" s="347">
        <f>★入力シート!G23</f>
        <v>0</v>
      </c>
      <c r="K20" s="347"/>
      <c r="L20" s="347"/>
      <c r="M20" s="347"/>
      <c r="N20" s="347"/>
      <c r="O20" s="347"/>
      <c r="P20" s="347"/>
      <c r="Q20" s="347"/>
      <c r="R20" s="347"/>
      <c r="S20" s="347"/>
      <c r="T20" s="347"/>
      <c r="U20" s="369" t="s">
        <v>41</v>
      </c>
      <c r="V20" s="369"/>
      <c r="W20" s="369"/>
      <c r="X20" s="369"/>
      <c r="Y20" s="369"/>
      <c r="Z20" s="369"/>
    </row>
    <row r="21" spans="1:33" ht="15" customHeight="1">
      <c r="A21" s="26"/>
      <c r="B21" s="26"/>
      <c r="C21" s="26"/>
      <c r="D21" s="26"/>
      <c r="E21" s="26"/>
      <c r="F21" s="26"/>
      <c r="G21" s="26"/>
      <c r="H21" s="26"/>
      <c r="I21" s="26"/>
    </row>
    <row r="22" spans="1:33" ht="15" customHeight="1">
      <c r="A22" s="375" t="s">
        <v>150</v>
      </c>
      <c r="B22" s="375"/>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row>
    <row r="23" spans="1:33" ht="5.15" customHeight="1">
      <c r="A23" s="26"/>
      <c r="B23" s="26"/>
      <c r="C23" s="26"/>
      <c r="D23" s="26"/>
      <c r="E23" s="26"/>
      <c r="F23" s="26"/>
      <c r="G23" s="26"/>
      <c r="H23" s="26"/>
      <c r="I23" s="26"/>
    </row>
    <row r="24" spans="1:33" ht="15" customHeight="1">
      <c r="A24" s="384">
        <f>[1]★入力シート!G240</f>
        <v>0</v>
      </c>
      <c r="B24" s="385"/>
      <c r="C24" s="385"/>
      <c r="D24" s="385"/>
      <c r="E24" s="385"/>
      <c r="F24" s="385"/>
      <c r="G24" s="385"/>
      <c r="H24" s="385"/>
      <c r="I24" s="385"/>
      <c r="J24" s="385"/>
      <c r="K24" s="385"/>
      <c r="L24" s="385"/>
      <c r="M24" s="385"/>
      <c r="N24" s="385"/>
      <c r="O24" s="385"/>
      <c r="P24" s="385"/>
      <c r="Q24" s="385"/>
      <c r="R24" s="385"/>
      <c r="S24" s="385"/>
      <c r="T24" s="385"/>
      <c r="U24" s="385"/>
      <c r="V24" s="385"/>
      <c r="W24" s="385"/>
      <c r="X24" s="385"/>
      <c r="Y24" s="385"/>
      <c r="Z24" s="385"/>
      <c r="AA24" s="385"/>
      <c r="AB24" s="385"/>
      <c r="AC24" s="385"/>
      <c r="AD24" s="385"/>
      <c r="AE24" s="385"/>
      <c r="AF24" s="385"/>
      <c r="AG24" s="386"/>
    </row>
    <row r="25" spans="1:33" ht="15" customHeight="1">
      <c r="A25" s="387"/>
      <c r="B25" s="388"/>
      <c r="C25" s="388"/>
      <c r="D25" s="388"/>
      <c r="E25" s="388"/>
      <c r="F25" s="388"/>
      <c r="G25" s="388"/>
      <c r="H25" s="388"/>
      <c r="I25" s="388"/>
      <c r="J25" s="388"/>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9"/>
    </row>
    <row r="26" spans="1:33" ht="15" customHeight="1">
      <c r="A26" s="390"/>
      <c r="B26" s="376"/>
      <c r="C26" s="376"/>
      <c r="D26" s="376"/>
      <c r="E26" s="376"/>
      <c r="F26" s="376"/>
      <c r="G26" s="376"/>
      <c r="H26" s="376"/>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7"/>
    </row>
    <row r="27" spans="1:33" ht="15" customHeight="1">
      <c r="A27" s="26"/>
      <c r="B27" s="26"/>
      <c r="C27" s="26"/>
      <c r="D27" s="26"/>
      <c r="E27" s="26"/>
      <c r="F27" s="26"/>
      <c r="G27" s="26"/>
    </row>
    <row r="28" spans="1:33" ht="15" customHeight="1">
      <c r="A28" s="375" t="s">
        <v>151</v>
      </c>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row>
    <row r="29" spans="1:33" ht="5.15" customHeight="1">
      <c r="A29" s="27"/>
      <c r="B29" s="26"/>
      <c r="C29" s="26"/>
      <c r="D29" s="26"/>
      <c r="E29" s="26"/>
      <c r="F29" s="26"/>
      <c r="G29" s="26"/>
      <c r="H29" s="26"/>
      <c r="I29" s="26"/>
      <c r="J29" s="26"/>
      <c r="K29" s="26"/>
      <c r="L29" s="26"/>
      <c r="AD29" s="26"/>
      <c r="AE29" s="26"/>
      <c r="AF29" s="26"/>
      <c r="AG29" s="27"/>
    </row>
    <row r="30" spans="1:33" ht="15" customHeight="1">
      <c r="A30" s="375" t="s">
        <v>301</v>
      </c>
      <c r="B30" s="375"/>
      <c r="C30" s="375"/>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row>
    <row r="31" spans="1:33" ht="15" customHeight="1">
      <c r="A31" s="27"/>
      <c r="B31" s="26"/>
      <c r="C31" s="26"/>
      <c r="D31" s="26"/>
      <c r="E31" s="26"/>
      <c r="F31" s="26"/>
      <c r="G31" s="26"/>
      <c r="H31" s="26"/>
      <c r="I31" s="26"/>
      <c r="J31" s="26"/>
      <c r="K31" s="26"/>
      <c r="L31" s="26"/>
      <c r="AD31" s="26"/>
      <c r="AE31" s="26"/>
      <c r="AF31" s="26"/>
      <c r="AG31" s="27"/>
    </row>
    <row r="32" spans="1:33" ht="15" customHeight="1">
      <c r="A32" s="27"/>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7"/>
    </row>
    <row r="33" spans="1:33" ht="15" customHeight="1">
      <c r="A33" s="27"/>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7"/>
    </row>
    <row r="34" spans="1:33" ht="15" customHeight="1">
      <c r="A34" s="27"/>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7"/>
    </row>
    <row r="35" spans="1:33" ht="15" customHeight="1">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row>
  </sheetData>
  <mergeCells count="31">
    <mergeCell ref="A4:AG4"/>
    <mergeCell ref="A1:AG1"/>
    <mergeCell ref="W2:X2"/>
    <mergeCell ref="Y2:Z2"/>
    <mergeCell ref="AB2:AC2"/>
    <mergeCell ref="AE2:AF2"/>
    <mergeCell ref="O6:O8"/>
    <mergeCell ref="P6:S7"/>
    <mergeCell ref="U6:AG6"/>
    <mergeCell ref="T7:AG7"/>
    <mergeCell ref="P8:S8"/>
    <mergeCell ref="T8:AG8"/>
    <mergeCell ref="A10:AF10"/>
    <mergeCell ref="B12:C12"/>
    <mergeCell ref="D12:E12"/>
    <mergeCell ref="G12:H12"/>
    <mergeCell ref="J12:K12"/>
    <mergeCell ref="L12:N12"/>
    <mergeCell ref="AA12:AG12"/>
    <mergeCell ref="O12:P12"/>
    <mergeCell ref="Q12:W12"/>
    <mergeCell ref="X12:Z12"/>
    <mergeCell ref="A24:AG26"/>
    <mergeCell ref="A28:AG28"/>
    <mergeCell ref="A30:AG30"/>
    <mergeCell ref="A13:AG14"/>
    <mergeCell ref="A16:AG16"/>
    <mergeCell ref="A18:AG18"/>
    <mergeCell ref="J20:T20"/>
    <mergeCell ref="U20:Z20"/>
    <mergeCell ref="A22:AG22"/>
  </mergeCells>
  <phoneticPr fontId="1"/>
  <printOptions horizontalCentered="1"/>
  <pageMargins left="0.78740157480314965" right="0.78740157480314965" top="0.78740157480314965" bottom="0.78740157480314965" header="0" footer="0"/>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39997558519241921"/>
    <pageSetUpPr fitToPage="1"/>
  </sheetPr>
  <dimension ref="A1:AH64"/>
  <sheetViews>
    <sheetView showZeros="0" view="pageBreakPreview" zoomScaleNormal="100" zoomScaleSheetLayoutView="100" workbookViewId="0">
      <selection activeCell="T8" sqref="T8:AG8"/>
    </sheetView>
  </sheetViews>
  <sheetFormatPr defaultColWidth="2.58203125" defaultRowHeight="17.149999999999999" customHeight="1"/>
  <cols>
    <col min="1" max="33" width="2.58203125" style="2"/>
    <col min="34" max="34" width="1.58203125" style="2" customWidth="1"/>
    <col min="35" max="16384" width="2.58203125" style="2"/>
  </cols>
  <sheetData>
    <row r="1" spans="1:33" ht="15" customHeight="1">
      <c r="A1" s="301" t="s">
        <v>61</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row>
    <row r="2" spans="1:33" ht="15" customHeight="1">
      <c r="W2" s="312" t="s">
        <v>0</v>
      </c>
      <c r="X2" s="312"/>
      <c r="Y2" s="320"/>
      <c r="Z2" s="320"/>
      <c r="AA2" s="2" t="s">
        <v>1</v>
      </c>
      <c r="AB2" s="320"/>
      <c r="AC2" s="320"/>
      <c r="AD2" s="2" t="s">
        <v>2</v>
      </c>
      <c r="AE2" s="320"/>
      <c r="AF2" s="320"/>
      <c r="AG2" s="2" t="s">
        <v>3</v>
      </c>
    </row>
    <row r="3" spans="1:33" ht="15" customHeight="1"/>
    <row r="4" spans="1:33" ht="15" customHeight="1">
      <c r="A4" s="301" t="s">
        <v>345</v>
      </c>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row>
    <row r="5" spans="1:33" ht="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c r="A6" s="3"/>
      <c r="B6" s="3"/>
      <c r="C6" s="3"/>
      <c r="D6" s="3"/>
      <c r="E6" s="3"/>
      <c r="F6" s="3"/>
      <c r="G6" s="3"/>
      <c r="H6" s="3"/>
      <c r="I6" s="3"/>
      <c r="J6" s="3"/>
      <c r="K6" s="3"/>
      <c r="L6" s="3"/>
      <c r="M6" s="3"/>
      <c r="N6" s="3"/>
      <c r="O6" s="327" t="s">
        <v>49</v>
      </c>
      <c r="P6" s="265" t="s">
        <v>4</v>
      </c>
      <c r="Q6" s="265"/>
      <c r="R6" s="265"/>
      <c r="S6" s="192"/>
      <c r="T6" s="4" t="s">
        <v>5</v>
      </c>
      <c r="U6" s="358">
        <f>★入力シート!G9</f>
        <v>0</v>
      </c>
      <c r="V6" s="358"/>
      <c r="W6" s="358"/>
      <c r="X6" s="358"/>
      <c r="Y6" s="358"/>
      <c r="Z6" s="358"/>
      <c r="AA6" s="358"/>
      <c r="AB6" s="358"/>
      <c r="AC6" s="358"/>
      <c r="AD6" s="358"/>
      <c r="AE6" s="358"/>
      <c r="AF6" s="358"/>
      <c r="AG6" s="359"/>
    </row>
    <row r="7" spans="1:33" ht="20.149999999999999" customHeight="1">
      <c r="A7" s="3"/>
      <c r="B7" s="3"/>
      <c r="C7" s="3"/>
      <c r="D7" s="3"/>
      <c r="E7" s="3"/>
      <c r="F7" s="3"/>
      <c r="G7" s="3"/>
      <c r="H7" s="3"/>
      <c r="I7" s="3"/>
      <c r="J7" s="3"/>
      <c r="K7" s="3"/>
      <c r="L7" s="3"/>
      <c r="M7" s="3"/>
      <c r="N7" s="3"/>
      <c r="O7" s="328"/>
      <c r="P7" s="265"/>
      <c r="Q7" s="265"/>
      <c r="R7" s="265"/>
      <c r="S7" s="265"/>
      <c r="T7" s="360">
        <f>★入力シート!G10</f>
        <v>0</v>
      </c>
      <c r="U7" s="361"/>
      <c r="V7" s="361"/>
      <c r="W7" s="361"/>
      <c r="X7" s="361"/>
      <c r="Y7" s="361"/>
      <c r="Z7" s="361"/>
      <c r="AA7" s="361"/>
      <c r="AB7" s="361"/>
      <c r="AC7" s="361"/>
      <c r="AD7" s="361"/>
      <c r="AE7" s="361"/>
      <c r="AF7" s="361"/>
      <c r="AG7" s="362"/>
    </row>
    <row r="8" spans="1:33" ht="20.149999999999999" customHeight="1">
      <c r="A8" s="3"/>
      <c r="B8" s="3"/>
      <c r="C8" s="3"/>
      <c r="D8" s="3"/>
      <c r="E8" s="3"/>
      <c r="F8" s="3"/>
      <c r="G8" s="3"/>
      <c r="H8" s="3"/>
      <c r="I8" s="3"/>
      <c r="J8" s="3"/>
      <c r="K8" s="3"/>
      <c r="L8" s="3"/>
      <c r="M8" s="3"/>
      <c r="N8" s="3"/>
      <c r="O8" s="329"/>
      <c r="P8" s="339" t="s">
        <v>6</v>
      </c>
      <c r="Q8" s="339"/>
      <c r="R8" s="339"/>
      <c r="S8" s="339"/>
      <c r="T8" s="343">
        <f>★入力シート!G12</f>
        <v>0</v>
      </c>
      <c r="U8" s="344"/>
      <c r="V8" s="344"/>
      <c r="W8" s="344"/>
      <c r="X8" s="344"/>
      <c r="Y8" s="344"/>
      <c r="Z8" s="344"/>
      <c r="AA8" s="344"/>
      <c r="AB8" s="344"/>
      <c r="AC8" s="344"/>
      <c r="AD8" s="344"/>
      <c r="AE8" s="344"/>
      <c r="AF8" s="344"/>
      <c r="AG8" s="345"/>
    </row>
    <row r="9" spans="1:33" ht="1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33" ht="15" customHeight="1">
      <c r="A10" s="311" t="s">
        <v>62</v>
      </c>
      <c r="B10" s="311"/>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row>
    <row r="11" spans="1:33" ht="15" customHeight="1"/>
    <row r="12" spans="1:33" ht="15" customHeight="1">
      <c r="B12" s="312" t="s">
        <v>0</v>
      </c>
      <c r="C12" s="312"/>
      <c r="D12" s="355">
        <f>★入力シート!G92</f>
        <v>0</v>
      </c>
      <c r="E12" s="355"/>
      <c r="F12" s="2" t="s">
        <v>1</v>
      </c>
      <c r="G12" s="355">
        <f>★入力シート!G93</f>
        <v>0</v>
      </c>
      <c r="H12" s="355"/>
      <c r="I12" s="2" t="s">
        <v>2</v>
      </c>
      <c r="J12" s="355">
        <f>★入力シート!G94</f>
        <v>0</v>
      </c>
      <c r="K12" s="355"/>
      <c r="L12" s="312" t="s">
        <v>51</v>
      </c>
      <c r="M12" s="312"/>
      <c r="N12" s="312"/>
      <c r="O12" s="357"/>
      <c r="P12" s="357"/>
      <c r="Q12" s="312" t="s">
        <v>344</v>
      </c>
      <c r="R12" s="312"/>
      <c r="S12" s="312"/>
      <c r="T12" s="312"/>
      <c r="U12" s="312"/>
      <c r="V12" s="312"/>
      <c r="W12" s="312"/>
      <c r="X12" s="355">
        <f>★入力シート!G95</f>
        <v>0</v>
      </c>
      <c r="Y12" s="355"/>
      <c r="Z12" s="355"/>
      <c r="AA12" s="312" t="s">
        <v>52</v>
      </c>
      <c r="AB12" s="312"/>
      <c r="AC12" s="312"/>
      <c r="AD12" s="312"/>
      <c r="AE12" s="312"/>
      <c r="AF12" s="312"/>
      <c r="AG12" s="312"/>
    </row>
    <row r="13" spans="1:33" ht="15" customHeight="1">
      <c r="A13" s="356" t="s">
        <v>63</v>
      </c>
      <c r="B13" s="356"/>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row>
    <row r="14" spans="1:33" ht="15" customHeight="1">
      <c r="A14" s="356"/>
      <c r="B14" s="356"/>
      <c r="C14" s="356"/>
      <c r="D14" s="356"/>
      <c r="E14" s="356"/>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6"/>
    </row>
    <row r="15" spans="1:33" ht="1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 customHeight="1">
      <c r="A16" s="312" t="s">
        <v>30</v>
      </c>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row>
    <row r="17" spans="1:33" ht="1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row>
    <row r="18" spans="1:33" ht="15" customHeight="1">
      <c r="A18" s="301" t="s">
        <v>54</v>
      </c>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row>
    <row r="19" spans="1:33" ht="5.15" customHeight="1">
      <c r="A19" s="3"/>
      <c r="B19" s="3"/>
      <c r="C19" s="3"/>
      <c r="D19" s="3"/>
      <c r="E19" s="3"/>
      <c r="F19" s="3"/>
      <c r="G19" s="3"/>
      <c r="H19" s="3"/>
      <c r="I19" s="3"/>
    </row>
    <row r="20" spans="1:33" ht="15" customHeight="1">
      <c r="A20" s="3"/>
      <c r="B20" s="3"/>
      <c r="C20" s="3"/>
      <c r="D20" s="3"/>
      <c r="E20" s="3"/>
      <c r="F20" s="3"/>
      <c r="G20" s="3"/>
      <c r="H20" s="3"/>
      <c r="I20" s="3"/>
      <c r="J20" s="347">
        <f>★入力シート!G23</f>
        <v>0</v>
      </c>
      <c r="K20" s="347"/>
      <c r="L20" s="347"/>
      <c r="M20" s="347"/>
      <c r="N20" s="347"/>
      <c r="O20" s="347"/>
      <c r="P20" s="347"/>
      <c r="Q20" s="347"/>
      <c r="R20" s="347"/>
      <c r="S20" s="347"/>
      <c r="T20" s="347"/>
      <c r="U20" s="346" t="s">
        <v>41</v>
      </c>
      <c r="V20" s="346"/>
      <c r="W20" s="346"/>
      <c r="X20" s="346"/>
      <c r="Y20" s="346"/>
      <c r="Z20" s="346"/>
    </row>
    <row r="21" spans="1:33" ht="15" customHeight="1">
      <c r="A21" s="3"/>
      <c r="B21" s="3"/>
      <c r="C21" s="3"/>
      <c r="D21" s="3"/>
      <c r="E21" s="3"/>
      <c r="F21" s="3"/>
      <c r="G21" s="3"/>
      <c r="H21" s="3"/>
      <c r="I21" s="3"/>
    </row>
    <row r="22" spans="1:33" ht="15" customHeight="1">
      <c r="A22" s="301" t="s">
        <v>64</v>
      </c>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row>
    <row r="23" spans="1:33" ht="5.15" customHeight="1">
      <c r="A23" s="3"/>
      <c r="B23" s="3"/>
      <c r="C23" s="3"/>
      <c r="D23" s="3"/>
      <c r="E23" s="3"/>
      <c r="F23" s="3"/>
      <c r="G23" s="3"/>
      <c r="H23" s="3"/>
      <c r="I23" s="3"/>
    </row>
    <row r="24" spans="1:33" ht="15" customHeight="1">
      <c r="A24" s="3"/>
      <c r="B24" s="3"/>
      <c r="C24" s="3"/>
      <c r="D24" s="3"/>
      <c r="E24" s="3"/>
      <c r="F24" s="3"/>
      <c r="G24" s="3"/>
      <c r="H24" s="3"/>
      <c r="I24" s="3"/>
      <c r="J24" s="346" t="s">
        <v>0</v>
      </c>
      <c r="K24" s="346"/>
      <c r="L24" s="347">
        <f>★入力シート!G112</f>
        <v>0</v>
      </c>
      <c r="M24" s="347"/>
      <c r="N24" s="17" t="s">
        <v>1</v>
      </c>
      <c r="O24" s="347">
        <f>★入力シート!G113</f>
        <v>0</v>
      </c>
      <c r="P24" s="347"/>
      <c r="Q24" s="17" t="s">
        <v>2</v>
      </c>
      <c r="R24" s="347">
        <f>★入力シート!G114</f>
        <v>0</v>
      </c>
      <c r="S24" s="347"/>
      <c r="T24" s="17" t="s">
        <v>3</v>
      </c>
      <c r="U24" s="9"/>
      <c r="V24" s="9"/>
    </row>
    <row r="25" spans="1:33" ht="15" customHeight="1">
      <c r="A25" s="3"/>
      <c r="B25" s="3"/>
      <c r="C25" s="3"/>
      <c r="D25" s="3"/>
      <c r="E25" s="3"/>
      <c r="F25" s="3"/>
      <c r="G25" s="3"/>
      <c r="H25" s="3"/>
      <c r="I25" s="3"/>
    </row>
    <row r="26" spans="1:33" ht="15" customHeight="1">
      <c r="A26" s="301" t="s">
        <v>56</v>
      </c>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row>
    <row r="27" spans="1:33" ht="5.15" customHeight="1">
      <c r="A27" s="3"/>
      <c r="B27" s="3"/>
      <c r="C27" s="3"/>
      <c r="D27" s="3"/>
      <c r="E27" s="3"/>
      <c r="F27" s="3"/>
      <c r="G27" s="3"/>
      <c r="H27" s="3"/>
      <c r="I27" s="3"/>
    </row>
    <row r="28" spans="1:33" ht="20.149999999999999" customHeight="1">
      <c r="A28" s="340" t="s">
        <v>57</v>
      </c>
      <c r="B28" s="341"/>
      <c r="C28" s="341"/>
      <c r="D28" s="341"/>
      <c r="E28" s="341"/>
      <c r="F28" s="342"/>
      <c r="G28" s="343">
        <f>★入力シート!G102</f>
        <v>0</v>
      </c>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5"/>
    </row>
    <row r="29" spans="1:33" ht="20.149999999999999" customHeight="1">
      <c r="A29" s="340" t="s">
        <v>65</v>
      </c>
      <c r="B29" s="341"/>
      <c r="C29" s="341"/>
      <c r="D29" s="341"/>
      <c r="E29" s="341"/>
      <c r="F29" s="342"/>
      <c r="G29" s="5" t="s">
        <v>66</v>
      </c>
      <c r="H29" s="432">
        <f>★入力シート!G104</f>
        <v>0</v>
      </c>
      <c r="I29" s="432"/>
      <c r="J29" s="432"/>
      <c r="K29" s="432"/>
      <c r="L29" s="432"/>
      <c r="M29" s="432"/>
      <c r="N29" s="432"/>
      <c r="O29" s="432"/>
      <c r="P29" s="432"/>
      <c r="Q29" s="432"/>
      <c r="R29" s="432"/>
      <c r="S29" s="432"/>
      <c r="T29" s="432"/>
      <c r="U29" s="432"/>
      <c r="V29" s="432"/>
      <c r="W29" s="432"/>
      <c r="X29" s="432"/>
      <c r="Y29" s="432"/>
      <c r="Z29" s="432"/>
      <c r="AA29" s="432"/>
      <c r="AB29" s="432"/>
      <c r="AC29" s="432"/>
      <c r="AD29" s="432"/>
      <c r="AE29" s="432"/>
      <c r="AF29" s="432"/>
      <c r="AG29" s="433"/>
    </row>
    <row r="30" spans="1:33" ht="20.149999999999999" customHeight="1">
      <c r="A30" s="340"/>
      <c r="B30" s="341"/>
      <c r="C30" s="341"/>
      <c r="D30" s="341"/>
      <c r="E30" s="341"/>
      <c r="F30" s="342"/>
      <c r="G30" s="360">
        <f>★入力シート!G103</f>
        <v>0</v>
      </c>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2"/>
    </row>
    <row r="31" spans="1:33" ht="20.149999999999999" customHeight="1">
      <c r="A31" s="19"/>
      <c r="B31" s="19"/>
      <c r="C31" s="19"/>
      <c r="D31" s="19"/>
      <c r="E31" s="19"/>
      <c r="F31" s="19"/>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20.149999999999999" customHeight="1">
      <c r="A32" s="301" t="s">
        <v>67</v>
      </c>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row>
    <row r="33" spans="1:34" ht="5.15" customHeight="1">
      <c r="A33" s="19"/>
      <c r="B33" s="19"/>
      <c r="C33" s="19"/>
      <c r="D33" s="19"/>
      <c r="E33" s="19"/>
      <c r="F33" s="19"/>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row>
    <row r="34" spans="1:34" ht="15" customHeight="1">
      <c r="A34" s="424"/>
      <c r="B34" s="424"/>
      <c r="C34" s="424"/>
      <c r="D34" s="424"/>
      <c r="E34" s="424"/>
      <c r="F34" s="424"/>
      <c r="G34" s="346" t="s">
        <v>0</v>
      </c>
      <c r="H34" s="346"/>
      <c r="I34" s="347">
        <f>★入力シート!G96</f>
        <v>0</v>
      </c>
      <c r="J34" s="347"/>
      <c r="K34" s="17" t="s">
        <v>1</v>
      </c>
      <c r="L34" s="347">
        <f>★入力シート!G97</f>
        <v>0</v>
      </c>
      <c r="M34" s="347"/>
      <c r="N34" s="17" t="s">
        <v>2</v>
      </c>
      <c r="O34" s="347">
        <f>★入力シート!G98</f>
        <v>0</v>
      </c>
      <c r="P34" s="347"/>
      <c r="Q34" s="17" t="s">
        <v>3</v>
      </c>
      <c r="R34" s="20" t="s">
        <v>22</v>
      </c>
      <c r="S34" s="346" t="s">
        <v>0</v>
      </c>
      <c r="T34" s="434"/>
      <c r="U34" s="347">
        <f>★入力シート!G112</f>
        <v>0</v>
      </c>
      <c r="V34" s="347"/>
      <c r="W34" s="17" t="s">
        <v>1</v>
      </c>
      <c r="X34" s="347">
        <f>★入力シート!G113</f>
        <v>0</v>
      </c>
      <c r="Y34" s="347"/>
      <c r="Z34" s="17" t="s">
        <v>2</v>
      </c>
      <c r="AA34" s="347">
        <f>★入力シート!G114</f>
        <v>0</v>
      </c>
      <c r="AB34" s="347"/>
      <c r="AC34" s="17" t="s">
        <v>3</v>
      </c>
      <c r="AD34" s="16"/>
      <c r="AE34" s="16"/>
      <c r="AF34" s="16"/>
      <c r="AG34" s="16"/>
    </row>
    <row r="35" spans="1:34" ht="15" customHeight="1">
      <c r="A35" s="3"/>
      <c r="B35" s="3"/>
      <c r="C35" s="3"/>
      <c r="D35" s="3"/>
      <c r="E35" s="3"/>
      <c r="F35" s="3"/>
      <c r="G35" s="3"/>
    </row>
    <row r="36" spans="1:34" ht="15" customHeight="1">
      <c r="A36" s="301" t="s">
        <v>68</v>
      </c>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row>
    <row r="37" spans="1:34" ht="5.1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4" ht="15" customHeight="1">
      <c r="A38" s="301" t="s">
        <v>341</v>
      </c>
      <c r="B38" s="301"/>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row>
    <row r="39" spans="1:34" ht="15" customHeight="1">
      <c r="A39" s="301" t="s">
        <v>309</v>
      </c>
      <c r="B39" s="301"/>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row>
    <row r="40" spans="1:34" ht="15" customHeight="1">
      <c r="A40" s="301" t="s">
        <v>351</v>
      </c>
      <c r="B40" s="301"/>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row>
    <row r="41" spans="1:34" ht="15" customHeight="1">
      <c r="A41" s="301" t="s">
        <v>342</v>
      </c>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row>
    <row r="42" spans="1:34" s="181" customFormat="1" ht="15" customHeight="1">
      <c r="A42" s="301" t="s">
        <v>350</v>
      </c>
      <c r="B42" s="301"/>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row>
    <row r="43" spans="1:34" ht="15" customHeight="1">
      <c r="A43" s="301" t="s">
        <v>348</v>
      </c>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row>
    <row r="44" spans="1:34" ht="15" customHeight="1">
      <c r="A44" s="301" t="s">
        <v>69</v>
      </c>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row>
    <row r="45" spans="1:34" ht="15" customHeight="1">
      <c r="A45" s="300" t="s">
        <v>349</v>
      </c>
      <c r="B45" s="300"/>
      <c r="C45" s="300"/>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c r="AE45" s="300"/>
      <c r="AF45" s="300"/>
      <c r="AG45" s="300"/>
      <c r="AH45" s="12"/>
    </row>
    <row r="46" spans="1:34" ht="5.1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4" ht="15" customHeight="1">
      <c r="A47" s="426" t="s">
        <v>70</v>
      </c>
      <c r="B47" s="427"/>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8"/>
    </row>
    <row r="48" spans="1:34" ht="15" customHeight="1">
      <c r="A48" s="429" t="s">
        <v>71</v>
      </c>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430"/>
    </row>
    <row r="49" spans="1:33" ht="15" customHeight="1">
      <c r="A49" s="429"/>
      <c r="B49" s="300"/>
      <c r="C49" s="300"/>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430"/>
    </row>
    <row r="50" spans="1:33" ht="15" customHeight="1">
      <c r="A50" s="21"/>
      <c r="B50" s="6"/>
      <c r="C50" s="6"/>
      <c r="D50" s="9"/>
      <c r="E50" s="9"/>
      <c r="F50" s="9"/>
      <c r="G50" s="9"/>
      <c r="H50" s="9"/>
      <c r="I50" s="9"/>
      <c r="J50" s="9"/>
      <c r="K50" s="9"/>
      <c r="L50" s="9"/>
      <c r="M50" s="9"/>
      <c r="N50" s="9"/>
      <c r="O50" s="9"/>
      <c r="P50" s="9"/>
      <c r="Q50" s="9"/>
      <c r="R50" s="9"/>
      <c r="S50" s="9"/>
      <c r="T50" s="9"/>
      <c r="U50" s="9"/>
      <c r="V50" s="9"/>
      <c r="W50" s="424" t="s">
        <v>0</v>
      </c>
      <c r="X50" s="424"/>
      <c r="Y50" s="431">
        <f>★入力シート!G118</f>
        <v>0</v>
      </c>
      <c r="Z50" s="431"/>
      <c r="AA50" s="9" t="s">
        <v>1</v>
      </c>
      <c r="AB50" s="431">
        <f>★入力シート!G119</f>
        <v>0</v>
      </c>
      <c r="AC50" s="431"/>
      <c r="AD50" s="9" t="s">
        <v>2</v>
      </c>
      <c r="AE50" s="431">
        <f>★入力シート!G120</f>
        <v>0</v>
      </c>
      <c r="AF50" s="431"/>
      <c r="AG50" s="8" t="s">
        <v>3</v>
      </c>
    </row>
    <row r="51" spans="1:33" ht="20.149999999999999" customHeight="1">
      <c r="A51" s="21"/>
      <c r="B51" s="6"/>
      <c r="C51" s="6"/>
      <c r="D51" s="6"/>
      <c r="E51" s="9"/>
      <c r="F51" s="300" t="s">
        <v>72</v>
      </c>
      <c r="G51" s="300"/>
      <c r="H51" s="300"/>
      <c r="I51" s="300"/>
      <c r="J51" s="300"/>
      <c r="K51" s="300"/>
      <c r="L51" s="300"/>
      <c r="M51" s="300"/>
      <c r="N51" s="300"/>
      <c r="O51" s="300"/>
      <c r="P51" s="424" t="s">
        <v>6</v>
      </c>
      <c r="Q51" s="424"/>
      <c r="R51" s="424"/>
      <c r="S51" s="424"/>
      <c r="T51" s="423">
        <f>別紙1!L17</f>
        <v>0</v>
      </c>
      <c r="U51" s="423"/>
      <c r="V51" s="423"/>
      <c r="W51" s="423"/>
      <c r="X51" s="423"/>
      <c r="Y51" s="423"/>
      <c r="Z51" s="423"/>
      <c r="AA51" s="423"/>
      <c r="AB51" s="423"/>
      <c r="AC51" s="423"/>
      <c r="AD51" s="423"/>
      <c r="AE51" s="423"/>
      <c r="AF51" s="423"/>
      <c r="AG51" s="425"/>
    </row>
    <row r="52" spans="1:33" ht="5.15" customHeight="1">
      <c r="A52" s="21"/>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22"/>
    </row>
    <row r="53" spans="1:33" ht="15" customHeight="1">
      <c r="A53" s="21"/>
      <c r="B53" s="6"/>
      <c r="C53" s="6"/>
      <c r="D53" s="6"/>
      <c r="E53" s="6"/>
      <c r="F53" s="300" t="s">
        <v>73</v>
      </c>
      <c r="G53" s="300"/>
      <c r="H53" s="300"/>
      <c r="I53" s="300"/>
      <c r="J53" s="300"/>
      <c r="K53" s="6"/>
      <c r="L53" s="6"/>
      <c r="M53" s="6"/>
      <c r="N53" s="6"/>
      <c r="O53" s="6"/>
      <c r="P53" s="6" t="s">
        <v>74</v>
      </c>
      <c r="Q53" s="71" t="str">
        <f>IF(★入力シート!G77="一級建築士","✓","")</f>
        <v/>
      </c>
      <c r="R53" s="424" t="s">
        <v>75</v>
      </c>
      <c r="S53" s="424"/>
      <c r="T53" s="6" t="s">
        <v>76</v>
      </c>
      <c r="U53" s="71" t="str">
        <f>IF(★入力シート!G77="二級建築士","✓","")</f>
        <v/>
      </c>
      <c r="V53" s="424" t="s">
        <v>77</v>
      </c>
      <c r="W53" s="424"/>
      <c r="X53" s="6" t="s">
        <v>78</v>
      </c>
      <c r="Y53" s="71" t="str">
        <f>IF(★入力シート!G77="木造建築士","✓","")</f>
        <v/>
      </c>
      <c r="Z53" s="424" t="s">
        <v>79</v>
      </c>
      <c r="AA53" s="424"/>
      <c r="AB53" s="6" t="s">
        <v>80</v>
      </c>
      <c r="AC53" s="424" t="s">
        <v>81</v>
      </c>
      <c r="AD53" s="424"/>
      <c r="AE53" s="424"/>
      <c r="AF53" s="9"/>
      <c r="AG53" s="8"/>
    </row>
    <row r="54" spans="1:33" ht="5.15" customHeight="1">
      <c r="A54" s="21"/>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22"/>
    </row>
    <row r="55" spans="1:33" ht="20.149999999999999" customHeight="1">
      <c r="A55" s="23"/>
      <c r="B55" s="7"/>
      <c r="C55" s="7"/>
      <c r="D55" s="7"/>
      <c r="E55" s="17"/>
      <c r="F55" s="17"/>
      <c r="G55" s="17"/>
      <c r="H55" s="17"/>
      <c r="I55" s="17"/>
      <c r="J55" s="17"/>
      <c r="K55" s="17"/>
      <c r="L55" s="17"/>
      <c r="M55" s="17"/>
      <c r="N55" s="7" t="s">
        <v>222</v>
      </c>
      <c r="O55" s="423">
        <f>IF(★入力シート!G77="一級建築士","大臣",IF(★入力シート!G77="二級建築士","愛知県知事",IF(★入力シート!G77="木造建築士","愛知県知事",)))</f>
        <v>0</v>
      </c>
      <c r="P55" s="423"/>
      <c r="Q55" s="423"/>
      <c r="R55" s="423"/>
      <c r="S55" s="423"/>
      <c r="T55" s="17" t="s">
        <v>9</v>
      </c>
      <c r="U55" s="346" t="s">
        <v>82</v>
      </c>
      <c r="V55" s="346"/>
      <c r="W55" s="346"/>
      <c r="X55" s="423">
        <f>★入力シート!G78</f>
        <v>0</v>
      </c>
      <c r="Y55" s="423"/>
      <c r="Z55" s="423"/>
      <c r="AA55" s="423"/>
      <c r="AB55" s="423"/>
      <c r="AC55" s="423"/>
      <c r="AD55" s="423"/>
      <c r="AE55" s="17" t="s">
        <v>83</v>
      </c>
      <c r="AF55" s="17"/>
      <c r="AG55" s="24"/>
    </row>
    <row r="56" spans="1:33" ht="20.149999999999999" customHeight="1">
      <c r="A56" s="14"/>
      <c r="B56" s="3"/>
      <c r="C56" s="3"/>
      <c r="D56" s="3"/>
      <c r="E56" s="3"/>
      <c r="F56" s="3"/>
      <c r="G56" s="3"/>
      <c r="H56" s="3"/>
      <c r="AA56" s="3"/>
      <c r="AB56" s="3"/>
      <c r="AC56" s="3"/>
      <c r="AD56" s="3"/>
      <c r="AE56" s="3"/>
      <c r="AF56" s="3"/>
      <c r="AG56" s="14"/>
    </row>
    <row r="57" spans="1:33" ht="15" customHeight="1">
      <c r="A57" s="1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4"/>
    </row>
    <row r="58" spans="1:33" ht="15" customHeight="1">
      <c r="A58" s="1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4"/>
    </row>
    <row r="59" spans="1:33" ht="15" customHeight="1">
      <c r="A59" s="1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4"/>
    </row>
    <row r="60" spans="1:33" ht="15" customHeight="1">
      <c r="A60" s="14"/>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4"/>
    </row>
    <row r="61" spans="1:33" ht="15" customHeight="1">
      <c r="A61" s="14"/>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14"/>
    </row>
    <row r="62" spans="1:33" ht="15" customHeight="1">
      <c r="A62" s="14"/>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14"/>
    </row>
    <row r="63" spans="1:33" ht="15" customHeight="1">
      <c r="A63" s="1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4"/>
    </row>
    <row r="64" spans="1:33" ht="1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row>
  </sheetData>
  <mergeCells count="74">
    <mergeCell ref="A4:AG4"/>
    <mergeCell ref="A1:AG1"/>
    <mergeCell ref="W2:X2"/>
    <mergeCell ref="Y2:Z2"/>
    <mergeCell ref="AB2:AC2"/>
    <mergeCell ref="AE2:AF2"/>
    <mergeCell ref="O6:O8"/>
    <mergeCell ref="P6:S7"/>
    <mergeCell ref="U6:AG6"/>
    <mergeCell ref="T7:AG7"/>
    <mergeCell ref="P8:S8"/>
    <mergeCell ref="T8:AG8"/>
    <mergeCell ref="A10:AF10"/>
    <mergeCell ref="B12:C12"/>
    <mergeCell ref="D12:E12"/>
    <mergeCell ref="G12:H12"/>
    <mergeCell ref="J12:K12"/>
    <mergeCell ref="L12:N12"/>
    <mergeCell ref="AA12:AG12"/>
    <mergeCell ref="O12:P12"/>
    <mergeCell ref="Q12:W12"/>
    <mergeCell ref="X12:Z12"/>
    <mergeCell ref="A28:F28"/>
    <mergeCell ref="G28:AG28"/>
    <mergeCell ref="A13:AG14"/>
    <mergeCell ref="A16:AG16"/>
    <mergeCell ref="A18:AG18"/>
    <mergeCell ref="J20:T20"/>
    <mergeCell ref="U20:Z20"/>
    <mergeCell ref="A22:AG22"/>
    <mergeCell ref="J24:K24"/>
    <mergeCell ref="L24:M24"/>
    <mergeCell ref="O24:P24"/>
    <mergeCell ref="R24:S24"/>
    <mergeCell ref="A26:AG26"/>
    <mergeCell ref="A29:F30"/>
    <mergeCell ref="H29:AG29"/>
    <mergeCell ref="G30:AG30"/>
    <mergeCell ref="A32:AG32"/>
    <mergeCell ref="A34:F34"/>
    <mergeCell ref="G34:H34"/>
    <mergeCell ref="I34:J34"/>
    <mergeCell ref="L34:M34"/>
    <mergeCell ref="O34:P34"/>
    <mergeCell ref="S34:T34"/>
    <mergeCell ref="A45:AG45"/>
    <mergeCell ref="U34:V34"/>
    <mergeCell ref="X34:Y34"/>
    <mergeCell ref="AA34:AB34"/>
    <mergeCell ref="A36:AG36"/>
    <mergeCell ref="A38:AG38"/>
    <mergeCell ref="A39:AG39"/>
    <mergeCell ref="A40:AG40"/>
    <mergeCell ref="A41:AG41"/>
    <mergeCell ref="A43:AG43"/>
    <mergeCell ref="A44:AG44"/>
    <mergeCell ref="A42:AG42"/>
    <mergeCell ref="A47:AG47"/>
    <mergeCell ref="A48:AG49"/>
    <mergeCell ref="W50:X50"/>
    <mergeCell ref="Y50:Z50"/>
    <mergeCell ref="AB50:AC50"/>
    <mergeCell ref="AE50:AF50"/>
    <mergeCell ref="O55:S55"/>
    <mergeCell ref="U55:W55"/>
    <mergeCell ref="X55:AD55"/>
    <mergeCell ref="F51:O51"/>
    <mergeCell ref="P51:S51"/>
    <mergeCell ref="F53:J53"/>
    <mergeCell ref="R53:S53"/>
    <mergeCell ref="V53:W53"/>
    <mergeCell ref="Z53:AA53"/>
    <mergeCell ref="AC53:AE53"/>
    <mergeCell ref="T51:AG51"/>
  </mergeCells>
  <phoneticPr fontId="1"/>
  <printOptions horizontalCentered="1"/>
  <pageMargins left="0.78740157480314965" right="0.78740157480314965" top="0.78740157480314965" bottom="0.78740157480314965" header="0" footer="0"/>
  <pageSetup paperSize="9" scale="88" orientation="portrait" r:id="rId1"/>
  <ignoredErrors>
    <ignoredError sqref="Q53" unlockedFormula="1"/>
  </ignoredError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12</vt:i4>
      </vt:variant>
      <vt:variant>
        <vt:lpstr>名前付き一覧</vt:lpstr>
      </vt:variant>
      <vt:variant>
        <vt:i4>11</vt:i4>
      </vt:variant>
    </vt:vector>
  </HeadingPairs>
  <TitlesOfParts>
    <vt:vector baseType="lpstr" size="23">
      <vt:lpstr>★入力シート</vt:lpstr>
      <vt:lpstr>申請書</vt:lpstr>
      <vt:lpstr>着手届</vt:lpstr>
      <vt:lpstr>承継届</vt:lpstr>
      <vt:lpstr>変更承認申請書</vt:lpstr>
      <vt:lpstr>変更届</vt:lpstr>
      <vt:lpstr>遅延報告書</vt:lpstr>
      <vt:lpstr>廃止（中止）届</vt:lpstr>
      <vt:lpstr>完了実績報告書</vt:lpstr>
      <vt:lpstr>補助金支払請求書</vt:lpstr>
      <vt:lpstr>別紙1</vt:lpstr>
      <vt:lpstr>別紙2</vt:lpstr>
      <vt:lpstr>★入力シート!Print_Area</vt:lpstr>
      <vt:lpstr>完了実績報告書!Print_Area</vt:lpstr>
      <vt:lpstr>承継届!Print_Area</vt:lpstr>
      <vt:lpstr>申請書!Print_Area</vt:lpstr>
      <vt:lpstr>遅延報告書!Print_Area</vt:lpstr>
      <vt:lpstr>着手届!Print_Area</vt:lpstr>
      <vt:lpstr>'廃止（中止）届'!Print_Area</vt:lpstr>
      <vt:lpstr>別紙2!Print_Area</vt:lpstr>
      <vt:lpstr>変更承認申請書!Print_Area</vt:lpstr>
      <vt:lpstr>変更届!Print_Area</vt:lpstr>
      <vt:lpstr>補助金支払請求書!Print_Area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2026-03-18T05:45:15Z</cp:lastPrinted>
  <dcterms:created xsi:type="dcterms:W3CDTF">2025-03-24T10:31:19Z</dcterms:created>
  <dcterms:modified xsi:type="dcterms:W3CDTF">2026-03-25T01:50:43Z</dcterms:modified>
</cp:coreProperties>
</file>