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13_ncr:1_{AD281581-F852-41D6-A798-0F5D8AA51F40}" revIDLastSave="0" xr10:uidLastSave="{00000000-0000-0000-0000-000000000000}"/>
  <workbookProtection lockStructure="1" workbookAlgorithmName="SHA-512" workbookHashValue="lh+yeRyZR6Zhb7X9jbuI7ERcySj+jDYaUC+SbGFLox8qs2cFDzNqVoFMIh9YBCyKXVQ9TrCvU24FKHvZSbBWog==" workbookSaltValue="FZNdst+H6gubl+cA1I/pjA==" workbookSpinCount="100000"/>
  <bookViews>
    <workbookView xr2:uid="{00000000-000D-0000-FFFF-FFFF00000000}" windowHeight="14540" windowWidth="22780" xWindow="-110" yWindow="-110"/>
  </bookViews>
  <sheets>
    <sheet r:id="rId1" name="法適用_下水道事業" sheetId="4"/>
    <sheet r:id="rId2" name="データ" sheetId="5" state="hidden"/>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W10" i="4"/>
  <c r="BB8" i="4"/>
  <c r="W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<sst xmlns="http://schemas.openxmlformats.org/spreadsheetml/2006/main" count="236" uniqueCount="115">
  <si>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</si>
  <si>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</si>
  <si>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</si>
  <si>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</si>
  <si>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</si>
  <si>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</si>
  <si>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</si>
  <si>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</si>
  <si>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</si>
  <si>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</si>
  <si>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</si>
  <si>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</si>
  <si>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</si>
  <si>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</si>
  <si>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</si>
  <si>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</si>
  <si>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</si>
  <si>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</si>
  <si>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</si>
  <si>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</si>
  <si>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</si>
  <si>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</si>
  <si>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</si>
  <si>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</si>
  <si>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</si>
  <si>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</si>
  <si>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</si>
  <si>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</si>
  <si>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</si>
  <si>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</si>
  <si>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</si>
  <si>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</si>
  <si>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</si>
  <si>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</si>
  <si>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</si>
  <si>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</si>
  <si>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</si>
  <si>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</si>
  <si>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</si>
  <si>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</si>
  <si>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</si>
  <si>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</si>
  <si>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</si>
  <si>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</si>
  <si>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</si>
  <si>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</si>
  <si>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</si>
  <si>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</si>
  <si>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</si>
  <si>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</si>
  <si>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</si>
  <si>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</si>
  <si>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</si>
  <si>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</si>
  <si>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</si>
  <si>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</si>
  <si>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</si>
  <si>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</si>
  <si>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</si>
  <si>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</si>
  <si>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</si>
  <si>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</si>
  <si>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</si>
  <si>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</si>
  <si>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</si>
  <si>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</si>
  <si>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</si>
  <si>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</si>
  <si>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</si>
  <si>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</si>
  <si>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</si>
  <si>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</si>
  <si>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</si>
  <si>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</si>
  <si>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</si>
  <si>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</si>
  <si>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</si>
  <si>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</si>
  <si>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</si>
  <si>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</si>
  <si>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</si>
  <si>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</si>
  <si>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</si>
  <si>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</si>
  <si>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</si>
  <si>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</si>
  <si>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</si>
  <si>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</si>
  <si>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</si>
  <si>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</si>
  <si>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</si>
  <si>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</si>
  <si>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</si>
  <si>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</si>
  <si>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</si>
  <si>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</si>
  <si>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</si>
  <si>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下水道事業</t>
  </si>
  <si>
    <t>公共下水道</t>
  </si>
  <si>
    <t>Ac1</t>
  </si>
  <si>
    <t>自治体職員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</si>
  <si>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</si>
  <si>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</si>
  <si>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</si>
  <si>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</si>
  <si>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</si>
  <si>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</si>
  <si>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</si>
  <si>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</si>
  <si>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</si>
  <si>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</si>
  <si>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</si>
  <si>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年度の経過に伴い減価償却累計額が増加するため増加の推移となっている。
　一方で、本市は平成24年から減価償却費を算出しており、それ以前に耐用年数を超えた資産については減価償却費を計上していないため、類似団体平均値、全国平均値と比較して大幅に低い数値となっている。
②管渠老朽化率
　類似団体平均値、全国平均値と比較して大幅に低い数値となっているが、管渠老朽化率は上昇傾向にあるため、引き続き効率的に改築更新を進めていく必要がある。
③管渠改善率
　昨年度と比較して減少しているが、類似団体平均値、全国平均値と比較しても高い値で推移している。</t>
    <phoneticPr fontId="4"/>
  </si>
  <si>
    <t>①経常収支比率
　前年度と比較して、0.91ポイント下落した。主な要因は、雨水処理費負担金の減少等による経常収益の減少に加え、減価償却費の増加等による経常費用が大きく増加したためである。引き続き、適正な下水道使用料収入の確保と事業の効率化等を進めていく必要がある。
②累積欠損金比率
　前年度と比較し、1.32ポイント皆増した。維持管理費の増加に加え、営業収益が減少したことにより、累積欠損金が発生した。
③流動比率
　前年度と比較して、4.38ポイント下落した。主な要因は、未払金の減少等により流動負債が減少したものの、現金及び未収金の減少により流動資産が大きく減少したためである。類似団体平均値よりも低い水準となったことからも、支払い能力を高めるため、適正な下水道使用料収入の確保と経費の削減に努める必要がある。
④企業債残高対事業規模比率
　類似団体平均値と比べて高い水準である。汚水整備の概成が間近となっており、水洗化人口の増加による収入増は見込みづらいため、適正な下水道使用料収入の確保及び起債借入方針の見直しの必要がある。
⑤経費回収率
　公費負担により控除している経費を含めた全ての経費を下水道使用料だけでは十分に賄えていないため、類似団体平均値、全国平均値を下回っている。安定した下水道事業を経営するため、適正な下水道使用料収入の確保と経費の削減に努める必要がある。</t>
    <rPh sb="1" eb="5">
      <t>ケイジョウシュウシ</t>
    </rPh>
    <rPh sb="5" eb="7">
      <t>ヒリツ</t>
    </rPh>
    <rPh sb="9" eb="12">
      <t>ゼンネンド</t>
    </rPh>
    <rPh sb="13" eb="15">
      <t>ヒカク</t>
    </rPh>
    <rPh sb="26" eb="28">
      <t>ゲラク</t>
    </rPh>
    <rPh sb="31" eb="32">
      <t>オモ</t>
    </rPh>
    <rPh sb="33" eb="35">
      <t>ヨウイン</t>
    </rPh>
    <rPh sb="37" eb="42">
      <t>ウスイショリヒ</t>
    </rPh>
    <rPh sb="42" eb="45">
      <t>フタンキン</t>
    </rPh>
    <rPh sb="46" eb="48">
      <t>ゲンショウ</t>
    </rPh>
    <rPh sb="48" eb="49">
      <t>トウ</t>
    </rPh>
    <rPh sb="52" eb="56">
      <t>ケイジョウシュウエキ</t>
    </rPh>
    <rPh sb="57" eb="59">
      <t>ゲンショウ</t>
    </rPh>
    <rPh sb="60" eb="61">
      <t>クワ</t>
    </rPh>
    <rPh sb="63" eb="68">
      <t>ゲンカショウキャクヒ</t>
    </rPh>
    <rPh sb="69" eb="71">
      <t>ゾウカ</t>
    </rPh>
    <rPh sb="71" eb="72">
      <t>トウ</t>
    </rPh>
    <rPh sb="75" eb="79">
      <t>ケイジョウヒヨウ</t>
    </rPh>
    <rPh sb="80" eb="81">
      <t>オオ</t>
    </rPh>
    <rPh sb="83" eb="85">
      <t>ゾウカ</t>
    </rPh>
    <rPh sb="93" eb="94">
      <t>ヒ</t>
    </rPh>
    <rPh sb="95" eb="96">
      <t>ツヅ</t>
    </rPh>
    <rPh sb="98" eb="100">
      <t>テキセイ</t>
    </rPh>
    <rPh sb="101" eb="104">
      <t>ゲスイドウ</t>
    </rPh>
    <rPh sb="104" eb="107">
      <t>シヨウリョウ</t>
    </rPh>
    <rPh sb="107" eb="109">
      <t>シュウニュウ</t>
    </rPh>
    <rPh sb="110" eb="112">
      <t>カクホ</t>
    </rPh>
    <rPh sb="113" eb="115">
      <t>ジギョウ</t>
    </rPh>
    <rPh sb="116" eb="119">
      <t>コウリツカ</t>
    </rPh>
    <rPh sb="119" eb="120">
      <t>トウ</t>
    </rPh>
    <rPh sb="121" eb="122">
      <t>スス</t>
    </rPh>
    <rPh sb="126" eb="128">
      <t>ヒツヨウ</t>
    </rPh>
    <rPh sb="134" eb="136">
      <t>ルイセキ</t>
    </rPh>
    <rPh sb="136" eb="139">
      <t>ケッソンキン</t>
    </rPh>
    <rPh sb="139" eb="141">
      <t>ヒリツ</t>
    </rPh>
    <rPh sb="143" eb="146">
      <t>ゼンネンド</t>
    </rPh>
    <rPh sb="147" eb="149">
      <t>ヒカク</t>
    </rPh>
    <rPh sb="159" eb="160">
      <t>ミナ</t>
    </rPh>
    <rPh sb="160" eb="161">
      <t>ゾウ</t>
    </rPh>
    <rPh sb="164" eb="169">
      <t>イジカンリヒ</t>
    </rPh>
    <rPh sb="170" eb="172">
      <t>ゾウカ</t>
    </rPh>
    <rPh sb="173" eb="174">
      <t>クワ</t>
    </rPh>
    <rPh sb="176" eb="180">
      <t>エイギョウシュウエキ</t>
    </rPh>
    <rPh sb="181" eb="183">
      <t>ゲンショウ</t>
    </rPh>
    <rPh sb="204" eb="206">
      <t>リュウドウ</t>
    </rPh>
    <rPh sb="206" eb="208">
      <t>ヒリツ</t>
    </rPh>
    <rPh sb="210" eb="213">
      <t>ゼンネンド</t>
    </rPh>
    <rPh sb="214" eb="216">
      <t>ヒカク</t>
    </rPh>
    <rPh sb="227" eb="229">
      <t>ゲラク</t>
    </rPh>
    <rPh sb="232" eb="233">
      <t>オモ</t>
    </rPh>
    <rPh sb="234" eb="236">
      <t>ヨウイン</t>
    </rPh>
    <rPh sb="238" eb="241">
      <t>ミバライキン</t>
    </rPh>
    <rPh sb="242" eb="244">
      <t>ゲンショウ</t>
    </rPh>
    <rPh sb="244" eb="245">
      <t>トウ</t>
    </rPh>
    <rPh sb="248" eb="250">
      <t>リュウドウ</t>
    </rPh>
    <rPh sb="250" eb="252">
      <t>フサイ</t>
    </rPh>
    <rPh sb="253" eb="255">
      <t>ゲンショウ</t>
    </rPh>
    <rPh sb="261" eb="263">
      <t>ゲンキン</t>
    </rPh>
    <rPh sb="263" eb="264">
      <t>オヨ</t>
    </rPh>
    <rPh sb="265" eb="268">
      <t>ミシュウキン</t>
    </rPh>
    <rPh sb="269" eb="271">
      <t>ゲンショウ</t>
    </rPh>
    <rPh sb="274" eb="276">
      <t>リュウドウ</t>
    </rPh>
    <rPh sb="276" eb="278">
      <t>シサン</t>
    </rPh>
    <rPh sb="279" eb="280">
      <t>オオ</t>
    </rPh>
    <rPh sb="282" eb="284">
      <t>ゲンショウ</t>
    </rPh>
    <rPh sb="292" eb="296">
      <t>ルイジダンタイ</t>
    </rPh>
    <rPh sb="296" eb="299">
      <t>ヘイキンチ</t>
    </rPh>
    <rPh sb="302" eb="303">
      <t>ヒク</t>
    </rPh>
    <rPh sb="304" eb="306">
      <t>スイジュン</t>
    </rPh>
    <rPh sb="322" eb="323">
      <t>タカ</t>
    </rPh>
    <rPh sb="328" eb="330">
      <t>テキセイ</t>
    </rPh>
    <rPh sb="331" eb="334">
      <t>ゲスイドウ</t>
    </rPh>
    <rPh sb="334" eb="337">
      <t>シヨウリョウ</t>
    </rPh>
    <rPh sb="337" eb="339">
      <t>シュウニュウ</t>
    </rPh>
    <rPh sb="340" eb="342">
      <t>カクホ</t>
    </rPh>
    <rPh sb="343" eb="345">
      <t>ケイヒ</t>
    </rPh>
    <rPh sb="346" eb="348">
      <t>サクゲン</t>
    </rPh>
    <rPh sb="349" eb="350">
      <t>ツト</t>
    </rPh>
    <rPh sb="352" eb="354">
      <t>ヒツヨウ</t>
    </rPh>
    <rPh sb="360" eb="363">
      <t>キギョウサイ</t>
    </rPh>
    <rPh sb="363" eb="365">
      <t>ザンダカ</t>
    </rPh>
    <rPh sb="365" eb="366">
      <t>タイ</t>
    </rPh>
    <rPh sb="366" eb="370">
      <t>ジギョウキボ</t>
    </rPh>
    <rPh sb="370" eb="372">
      <t>ヒリツ</t>
    </rPh>
    <rPh sb="446" eb="448">
      <t>カクホ</t>
    </rPh>
    <rPh sb="469" eb="471">
      <t>ケイヒ</t>
    </rPh>
    <rPh sb="471" eb="474">
      <t>カイシュウリツ</t>
    </rPh>
    <rPh sb="561" eb="563">
      <t>テキセイ</t>
    </rPh>
    <phoneticPr fontId="4"/>
  </si>
  <si>
    <t>　経営の健全性・効率性については、経常収支比率は下落傾向にあり、令和６年度は赤字決算となった。引き続き収益の増加と費用の抑制に努める必要があるが、物価の高騰や施設の更新需要の増加等により、健全な経営を続けることが厳しくなることが見込まれる。令和６年度から令和７年度に開催された、岡崎市水道事業及び下水道事業審議会において適正な下水道使用料のあり方について審議し、令和９年度より下水道使用料の改定が必要である旨の答申を受領した。今後も継続的かつ安定的な下水道事業の経営に取り組む必要がある。
　また、施設の老朽化への対応については、ストックマネジメント計画に基づき、施設の点検・調査、修繕・改築をより効果的に進めていく。
　なお、経営戦略については令和７年度に見直し予定である。</t>
    <rPh sb="1" eb="3">
      <t>ケイエイ</t>
    </rPh>
    <rPh sb="4" eb="7">
      <t>ケンゼンセイ</t>
    </rPh>
    <rPh sb="8" eb="11">
      <t>コウリツセイ</t>
    </rPh>
    <rPh sb="17" eb="23">
      <t>ケイジョウシュウシヒリツ</t>
    </rPh>
    <rPh sb="24" eb="28">
      <t>ゲラクケイコウ</t>
    </rPh>
    <rPh sb="32" eb="34">
      <t>レイワ</t>
    </rPh>
    <rPh sb="35" eb="37">
      <t>ネンド</t>
    </rPh>
    <rPh sb="38" eb="42">
      <t>アカジケッサン</t>
    </rPh>
    <rPh sb="47" eb="48">
      <t>ヒ</t>
    </rPh>
    <rPh sb="49" eb="50">
      <t>ツヅ</t>
    </rPh>
    <rPh sb="51" eb="53">
      <t>シュウエキ</t>
    </rPh>
    <rPh sb="54" eb="56">
      <t>ゾウカ</t>
    </rPh>
    <rPh sb="57" eb="59">
      <t>ヒヨウ</t>
    </rPh>
    <rPh sb="60" eb="62">
      <t>ヨクセイ</t>
    </rPh>
    <rPh sb="63" eb="64">
      <t>ツト</t>
    </rPh>
    <rPh sb="66" eb="68">
      <t>ヒツヨウ</t>
    </rPh>
    <rPh sb="73" eb="75">
      <t>ブッカ</t>
    </rPh>
    <rPh sb="76" eb="78">
      <t>コウトウ</t>
    </rPh>
    <rPh sb="79" eb="81">
      <t>シセツ</t>
    </rPh>
    <rPh sb="82" eb="86">
      <t>コウシンジュヨウ</t>
    </rPh>
    <rPh sb="87" eb="88">
      <t>ゾウ</t>
    </rPh>
    <rPh sb="88" eb="89">
      <t>カ</t>
    </rPh>
    <rPh sb="89" eb="90">
      <t>トウ</t>
    </rPh>
    <rPh sb="94" eb="96">
      <t>ケンゼン</t>
    </rPh>
    <rPh sb="97" eb="99">
      <t>ケイエイ</t>
    </rPh>
    <rPh sb="100" eb="101">
      <t>ツヅ</t>
    </rPh>
    <rPh sb="106" eb="107">
      <t>キビ</t>
    </rPh>
    <rPh sb="114" eb="116">
      <t>ミコ</t>
    </rPh>
    <rPh sb="120" eb="122">
      <t>レイワ</t>
    </rPh>
    <rPh sb="123" eb="125">
      <t>ネンド</t>
    </rPh>
    <rPh sb="127" eb="129">
      <t>レイワ</t>
    </rPh>
    <rPh sb="130" eb="132">
      <t>ネンド</t>
    </rPh>
    <rPh sb="133" eb="135">
      <t>カイサイ</t>
    </rPh>
    <rPh sb="139" eb="142">
      <t>オカザキシ</t>
    </rPh>
    <rPh sb="142" eb="144">
      <t>スイドウ</t>
    </rPh>
    <rPh sb="144" eb="146">
      <t>ジギョウ</t>
    </rPh>
    <rPh sb="146" eb="147">
      <t>オヨ</t>
    </rPh>
    <rPh sb="148" eb="151">
      <t>ゲスイドウ</t>
    </rPh>
    <rPh sb="151" eb="153">
      <t>ジギョウ</t>
    </rPh>
    <rPh sb="153" eb="156">
      <t>シンギカイ</t>
    </rPh>
    <rPh sb="160" eb="162">
      <t>テキセイ</t>
    </rPh>
    <rPh sb="163" eb="166">
      <t>ゲスイドウ</t>
    </rPh>
    <rPh sb="166" eb="169">
      <t>シヨウリョウ</t>
    </rPh>
    <rPh sb="172" eb="173">
      <t>カタ</t>
    </rPh>
    <rPh sb="177" eb="179">
      <t>シンギ</t>
    </rPh>
    <rPh sb="181" eb="183">
      <t>レイワ</t>
    </rPh>
    <rPh sb="184" eb="186">
      <t>ネンド</t>
    </rPh>
    <rPh sb="189" eb="191">
      <t>コンゴ</t>
    </rPh>
    <rPh sb="198" eb="200">
      <t>ヒツヨウ</t>
    </rPh>
    <rPh sb="203" eb="204">
      <t>ムネ</t>
    </rPh>
    <rPh sb="205" eb="207">
      <t>トウシン</t>
    </rPh>
    <rPh sb="208" eb="210">
      <t>ジュリョウ</t>
    </rPh>
    <rPh sb="212" eb="214">
      <t>ケイエイ</t>
    </rPh>
    <rPh sb="215" eb="216">
      <t>ト</t>
    </rPh>
    <rPh sb="217" eb="218">
      <t>ク</t>
    </rPh>
    <rPh sb="219" eb="221">
      <t>ヒツヨウ</t>
    </rPh>
    <rPh sb="295" eb="299">
      <t>ケイエイセンリャク</t>
    </rPh>
    <rPh sb="304" eb="306">
      <t>レイワ</t>
    </rPh>
    <rPh sb="307" eb="309">
      <t>ネンド</t>
    </rPh>
    <rPh sb="310" eb="312">
      <t>ミナオ</t>
    </rPh>
    <rPh sb="313" eb="31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</si>
</sst>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0.49</c:v>
                </c:pt>
                <c:pt idx="1">
                  <c:v>0.51</c:v>
                </c:pt>
                <c:pt idx="2">
                  <c:v>0.49</c:v>
                </c:pt>
                <c:pt idx="3">
                  <c:v>0.46</c:v>
                </c:pt>
                <c:pt idx="4">
                  <c:v>0.35</c:v>
                </c:pt>
              </c:numCache>
            </c:numRef>
          </c:val>
          <c:extLst>
            <c:ext xmlns:c16="http://schemas.microsoft.com/office/drawing/2014/chart" uri="{C3380CC4-5D6E-409C-BE32-E72D297353CC}">
              <c16:uniqueId val="{00000000-1FF1-4B22-AE45-419272F030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1FF1-4B22-AE45-419272F030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C3-4F6A-978A-9ED3F4039C8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E1C3-4F6A-978A-9ED3F4039C8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95.55</c:v>
                </c:pt>
                <c:pt idx="1">
                  <c:v>95.61</c:v>
                </c:pt>
                <c:pt idx="2">
                  <c:v>95.68</c:v>
                </c:pt>
                <c:pt idx="3">
                  <c:v>96.48</c:v>
                </c:pt>
                <c:pt idx="4">
                  <c:v>96.43</c:v>
                </c:pt>
              </c:numCache>
            </c:numRef>
          </c:val>
          <c:extLst>
            <c:ext xmlns:c16="http://schemas.microsoft.com/office/drawing/2014/chart" uri="{C3380CC4-5D6E-409C-BE32-E72D297353CC}">
              <c16:uniqueId val="{00000000-95D5-4C67-B0F9-349D369DD3F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95D5-4C67-B0F9-349D369DD3F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107.75</c:v>
                </c:pt>
                <c:pt idx="1">
                  <c:v>104.75</c:v>
                </c:pt>
                <c:pt idx="2">
                  <c:v>104.15</c:v>
                </c:pt>
                <c:pt idx="3">
                  <c:v>100.2</c:v>
                </c:pt>
                <c:pt idx="4">
                  <c:v>99.29</c:v>
                </c:pt>
              </c:numCache>
            </c:numRef>
          </c:val>
          <c:extLst>
            <c:ext xmlns:c16="http://schemas.microsoft.com/office/drawing/2014/chart" uri="{C3380CC4-5D6E-409C-BE32-E72D297353CC}">
              <c16:uniqueId val="{00000000-18FB-450C-A44B-B8EF69BE830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18FB-450C-A44B-B8EF69BE830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21.04</c:v>
                </c:pt>
                <c:pt idx="1">
                  <c:v>22.8</c:v>
                </c:pt>
                <c:pt idx="2">
                  <c:v>23.53</c:v>
                </c:pt>
                <c:pt idx="3">
                  <c:v>25.63</c:v>
                </c:pt>
                <c:pt idx="4">
                  <c:v>27.7</c:v>
                </c:pt>
              </c:numCache>
            </c:numRef>
          </c:val>
          <c:extLst>
            <c:ext xmlns:c16="http://schemas.microsoft.com/office/drawing/2014/chart" uri="{C3380CC4-5D6E-409C-BE32-E72D297353CC}">
              <c16:uniqueId val="{00000000-19C3-4F1B-B4D0-C9DBDA27627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19C3-4F1B-B4D0-C9DBDA27627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5.16</c:v>
                </c:pt>
                <c:pt idx="1">
                  <c:v>4.93</c:v>
                </c:pt>
                <c:pt idx="2">
                  <c:v>5.67</c:v>
                </c:pt>
                <c:pt idx="3">
                  <c:v>6.29</c:v>
                </c:pt>
                <c:pt idx="4">
                  <c:v>6.71</c:v>
                </c:pt>
              </c:numCache>
            </c:numRef>
          </c:val>
          <c:extLst>
            <c:ext xmlns:c16="http://schemas.microsoft.com/office/drawing/2014/chart" uri="{C3380CC4-5D6E-409C-BE32-E72D297353CC}">
              <c16:uniqueId val="{00000000-16BF-45D8-A137-3FE939AB89B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16BF-45D8-A137-3FE939AB89B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1.32</c:v>
                </c:pt>
              </c:numCache>
            </c:numRef>
          </c:val>
          <c:extLst>
            <c:ext xmlns:c16="http://schemas.microsoft.com/office/drawing/2014/chart" uri="{C3380CC4-5D6E-409C-BE32-E72D297353CC}">
              <c16:uniqueId val="{00000000-BF6B-4C53-9A4E-2F3D6EAFB81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BF6B-4C53-9A4E-2F3D6EAFB81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95.22</c:v>
                </c:pt>
                <c:pt idx="1">
                  <c:v>94.25</c:v>
                </c:pt>
                <c:pt idx="2">
                  <c:v>94.2</c:v>
                </c:pt>
                <c:pt idx="3">
                  <c:v>94.23</c:v>
                </c:pt>
                <c:pt idx="4">
                  <c:v>89.85</c:v>
                </c:pt>
              </c:numCache>
            </c:numRef>
          </c:val>
          <c:extLst>
            <c:ext xmlns:c16="http://schemas.microsoft.com/office/drawing/2014/chart" uri="{C3380CC4-5D6E-409C-BE32-E72D297353CC}">
              <c16:uniqueId val="{00000000-91D2-4285-A2C2-6F2CD12A17D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91D2-4285-A2C2-6F2CD12A17D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671.04</c:v>
                </c:pt>
                <c:pt idx="1">
                  <c:v>706.47</c:v>
                </c:pt>
                <c:pt idx="2">
                  <c:v>764.62</c:v>
                </c:pt>
                <c:pt idx="3">
                  <c:v>766.86</c:v>
                </c:pt>
                <c:pt idx="4">
                  <c:v>731.14</c:v>
                </c:pt>
              </c:numCache>
            </c:numRef>
          </c:val>
          <c:extLst>
            <c:ext xmlns:c16="http://schemas.microsoft.com/office/drawing/2014/chart" uri="{C3380CC4-5D6E-409C-BE32-E72D297353CC}">
              <c16:uniqueId val="{00000000-FE8A-4E22-B680-D7451725DB4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FE8A-4E22-B680-D7451725DB4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77.75</c:v>
                </c:pt>
                <c:pt idx="1">
                  <c:v>77.92</c:v>
                </c:pt>
                <c:pt idx="2">
                  <c:v>78.03</c:v>
                </c:pt>
                <c:pt idx="3">
                  <c:v>77.83</c:v>
                </c:pt>
                <c:pt idx="4">
                  <c:v>77.83</c:v>
                </c:pt>
              </c:numCache>
            </c:numRef>
          </c:val>
          <c:extLst>
            <c:ext xmlns:c16="http://schemas.microsoft.com/office/drawing/2014/chart" uri="{C3380CC4-5D6E-409C-BE32-E72D297353CC}">
              <c16:uniqueId val="{00000000-947B-4D19-8911-B702005A4CC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947B-4D19-8911-B702005A4CC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150.01</c:v>
                </c:pt>
                <c:pt idx="1">
                  <c:v>150</c:v>
                </c:pt>
                <c:pt idx="2">
                  <c:v>150</c:v>
                </c:pt>
                <c:pt idx="3">
                  <c:v>150</c:v>
                </c:pt>
                <c:pt idx="4">
                  <c:v>150</c:v>
                </c:pt>
              </c:numCache>
            </c:numRef>
          </c:val>
          <c:extLst>
            <c:ext xmlns:c16="http://schemas.microsoft.com/office/drawing/2014/chart" uri="{C3380CC4-5D6E-409C-BE32-E72D297353CC}">
              <c16:uniqueId val="{00000000-53DC-4243-9975-0F6B136FD2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53DC-4243-9975-0F6B136FD2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岡崎市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自治体職員 その他</v>
      </c>
      <c r="AE8" s="65"/>
      <c r="AF8" s="65"/>
      <c r="AG8" s="65"/>
      <c r="AH8" s="65"/>
      <c r="AI8" s="65"/>
      <c r="AJ8" s="65"/>
      <c r="AK8" s="3"/>
      <c r="AL8" s="44">
        <f>データ!S6</f>
        <v>382656</v>
      </c>
      <c r="AM8" s="44"/>
      <c r="AN8" s="44"/>
      <c r="AO8" s="44"/>
      <c r="AP8" s="44"/>
      <c r="AQ8" s="44"/>
      <c r="AR8" s="44"/>
      <c r="AS8" s="44"/>
      <c r="AT8" s="45">
        <f>データ!T6</f>
        <v>387.2</v>
      </c>
      <c r="AU8" s="45"/>
      <c r="AV8" s="45"/>
      <c r="AW8" s="45"/>
      <c r="AX8" s="45"/>
      <c r="AY8" s="45"/>
      <c r="AZ8" s="45"/>
      <c r="BA8" s="45"/>
      <c r="BB8" s="45">
        <f>データ!U6</f>
        <v>988.26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58.96</v>
      </c>
      <c r="J10" s="45"/>
      <c r="K10" s="45"/>
      <c r="L10" s="45"/>
      <c r="M10" s="45"/>
      <c r="N10" s="45"/>
      <c r="O10" s="45"/>
      <c r="P10" s="45">
        <f>データ!P6</f>
        <v>88.62</v>
      </c>
      <c r="Q10" s="45"/>
      <c r="R10" s="45"/>
      <c r="S10" s="45"/>
      <c r="T10" s="45"/>
      <c r="U10" s="45"/>
      <c r="V10" s="45"/>
      <c r="W10" s="45">
        <f>データ!Q6</f>
        <v>88.7</v>
      </c>
      <c r="X10" s="45"/>
      <c r="Y10" s="45"/>
      <c r="Z10" s="45"/>
      <c r="AA10" s="45"/>
      <c r="AB10" s="45"/>
      <c r="AC10" s="45"/>
      <c r="AD10" s="44">
        <f>データ!R6</f>
        <v>1998</v>
      </c>
      <c r="AE10" s="44"/>
      <c r="AF10" s="44"/>
      <c r="AG10" s="44"/>
      <c r="AH10" s="44"/>
      <c r="AI10" s="44"/>
      <c r="AJ10" s="44"/>
      <c r="AK10" s="2"/>
      <c r="AL10" s="44">
        <f>データ!V6</f>
        <v>338189</v>
      </c>
      <c r="AM10" s="44"/>
      <c r="AN10" s="44"/>
      <c r="AO10" s="44"/>
      <c r="AP10" s="44"/>
      <c r="AQ10" s="44"/>
      <c r="AR10" s="44"/>
      <c r="AS10" s="44"/>
      <c r="AT10" s="45">
        <f>データ!W6</f>
        <v>57.67</v>
      </c>
      <c r="AU10" s="45"/>
      <c r="AV10" s="45"/>
      <c r="AW10" s="45"/>
      <c r="AX10" s="45"/>
      <c r="AY10" s="45"/>
      <c r="AZ10" s="45"/>
      <c r="BA10" s="45"/>
      <c r="BB10" s="45">
        <f>データ!X6</f>
        <v>5864.21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39.7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40.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21.7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6u9WAbB+z8W3/8zZ5IChyfysdOSM030nWeveYvZFQChi5sZwzDyxjY3jYihG6D5GbFeMJwGIsh4NbnEr7uyEkQ==" saltValue="qfl91+kUuZ4Va45i9etB9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232025</v>
      </c>
      <c r="D6" s="19">
        <f t="shared" si="3"/>
        <v>46</v>
      </c>
      <c r="E6" s="19">
        <f t="shared" si="3"/>
        <v>17</v>
      </c>
      <c r="F6" s="19">
        <f t="shared" si="3"/>
        <v>1</v>
      </c>
      <c r="G6" s="19">
        <f t="shared" si="3"/>
        <v>0</v>
      </c>
      <c r="H6" s="19" t="str">
        <f t="shared" si="3"/>
        <v>愛知県　岡崎市</v>
      </c>
      <c r="I6" s="19" t="str">
        <f t="shared" si="3"/>
        <v>法適用</v>
      </c>
      <c r="J6" s="19" t="str">
        <f t="shared" si="3"/>
        <v>下水道事業</v>
      </c>
      <c r="K6" s="19" t="str">
        <f t="shared" si="3"/>
        <v>公共下水道</v>
      </c>
      <c r="L6" s="19" t="str">
        <f t="shared" si="3"/>
        <v>Ac1</v>
      </c>
      <c r="M6" s="19" t="str">
        <f t="shared" si="3"/>
        <v>自治体職員 その他</v>
      </c>
      <c r="N6" s="20" t="str">
        <f t="shared" si="3"/>
        <v>-</v>
      </c>
      <c r="O6" s="20">
        <f t="shared" si="3"/>
        <v>58.96</v>
      </c>
      <c r="P6" s="20">
        <f t="shared" si="3"/>
        <v>88.62</v>
      </c>
      <c r="Q6" s="20">
        <f t="shared" si="3"/>
        <v>88.7</v>
      </c>
      <c r="R6" s="20">
        <f t="shared" si="3"/>
        <v>1998</v>
      </c>
      <c r="S6" s="20">
        <f t="shared" si="3"/>
        <v>382656</v>
      </c>
      <c r="T6" s="20">
        <f t="shared" si="3"/>
        <v>387.2</v>
      </c>
      <c r="U6" s="20">
        <f t="shared" si="3"/>
        <v>988.26</v>
      </c>
      <c r="V6" s="20">
        <f t="shared" si="3"/>
        <v>338189</v>
      </c>
      <c r="W6" s="20">
        <f t="shared" si="3"/>
        <v>57.67</v>
      </c>
      <c r="X6" s="20">
        <f t="shared" si="3"/>
        <v>5864.21</v>
      </c>
      <c r="Y6" s="21">
        <f>IF(Y7="",NA(),Y7)</f>
        <v>107.75</v>
      </c>
      <c r="Z6" s="21">
        <f t="shared" ref="Z6:AH6" si="4">IF(Z7="",NA(),Z7)</f>
        <v>104.75</v>
      </c>
      <c r="AA6" s="21">
        <f t="shared" si="4"/>
        <v>104.15</v>
      </c>
      <c r="AB6" s="21">
        <f t="shared" si="4"/>
        <v>100.2</v>
      </c>
      <c r="AC6" s="21">
        <f t="shared" si="4"/>
        <v>99.29</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1">
        <f t="shared" si="5"/>
        <v>1.32</v>
      </c>
      <c r="AO6" s="21">
        <f t="shared" si="5"/>
        <v>5.95</v>
      </c>
      <c r="AP6" s="21">
        <f t="shared" si="5"/>
        <v>5.27</v>
      </c>
      <c r="AQ6" s="21">
        <f t="shared" si="5"/>
        <v>4.83</v>
      </c>
      <c r="AR6" s="21">
        <f t="shared" si="5"/>
        <v>4.5</v>
      </c>
      <c r="AS6" s="21">
        <f t="shared" si="5"/>
        <v>4.38</v>
      </c>
      <c r="AT6" s="20" t="str">
        <f>IF(AT7="","",IF(AT7="-","【-】","【"&amp;SUBSTITUTE(TEXT(AT7,"#,##0.00"),"-","△")&amp;"】"))</f>
        <v>【3.12】</v>
      </c>
      <c r="AU6" s="21">
        <f>IF(AU7="",NA(),AU7)</f>
        <v>95.22</v>
      </c>
      <c r="AV6" s="21">
        <f t="shared" ref="AV6:BD6" si="6">IF(AV7="",NA(),AV7)</f>
        <v>94.25</v>
      </c>
      <c r="AW6" s="21">
        <f t="shared" si="6"/>
        <v>94.2</v>
      </c>
      <c r="AX6" s="21">
        <f t="shared" si="6"/>
        <v>94.23</v>
      </c>
      <c r="AY6" s="21">
        <f t="shared" si="6"/>
        <v>89.85</v>
      </c>
      <c r="AZ6" s="21">
        <f t="shared" si="6"/>
        <v>72.930000000000007</v>
      </c>
      <c r="BA6" s="21">
        <f t="shared" si="6"/>
        <v>80.08</v>
      </c>
      <c r="BB6" s="21">
        <f t="shared" si="6"/>
        <v>87.33</v>
      </c>
      <c r="BC6" s="21">
        <f t="shared" si="6"/>
        <v>92.26</v>
      </c>
      <c r="BD6" s="21">
        <f t="shared" si="6"/>
        <v>99.9</v>
      </c>
      <c r="BE6" s="20" t="str">
        <f>IF(BE7="","",IF(BE7="-","【-】","【"&amp;SUBSTITUTE(TEXT(BE7,"#,##0.00"),"-","△")&amp;"】"))</f>
        <v>【82.75】</v>
      </c>
      <c r="BF6" s="21">
        <f>IF(BF7="",NA(),BF7)</f>
        <v>671.04</v>
      </c>
      <c r="BG6" s="21">
        <f t="shared" ref="BG6:BO6" si="7">IF(BG7="",NA(),BG7)</f>
        <v>706.47</v>
      </c>
      <c r="BH6" s="21">
        <f t="shared" si="7"/>
        <v>764.62</v>
      </c>
      <c r="BI6" s="21">
        <f t="shared" si="7"/>
        <v>766.86</v>
      </c>
      <c r="BJ6" s="21">
        <f t="shared" si="7"/>
        <v>731.14</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77.75</v>
      </c>
      <c r="BR6" s="21">
        <f t="shared" ref="BR6:BZ6" si="8">IF(BR7="",NA(),BR7)</f>
        <v>77.92</v>
      </c>
      <c r="BS6" s="21">
        <f t="shared" si="8"/>
        <v>78.03</v>
      </c>
      <c r="BT6" s="21">
        <f t="shared" si="8"/>
        <v>77.83</v>
      </c>
      <c r="BU6" s="21">
        <f t="shared" si="8"/>
        <v>77.83</v>
      </c>
      <c r="BV6" s="21">
        <f t="shared" si="8"/>
        <v>98.61</v>
      </c>
      <c r="BW6" s="21">
        <f t="shared" si="8"/>
        <v>98.75</v>
      </c>
      <c r="BX6" s="21">
        <f t="shared" si="8"/>
        <v>98.36</v>
      </c>
      <c r="BY6" s="21">
        <f t="shared" si="8"/>
        <v>97.29</v>
      </c>
      <c r="BZ6" s="21">
        <f t="shared" si="8"/>
        <v>99.29</v>
      </c>
      <c r="CA6" s="20" t="str">
        <f>IF(CA7="","",IF(CA7="-","【-】","【"&amp;SUBSTITUTE(TEXT(CA7,"#,##0.00"),"-","△")&amp;"】"))</f>
        <v>【97.94】</v>
      </c>
      <c r="CB6" s="21">
        <f>IF(CB7="",NA(),CB7)</f>
        <v>150.01</v>
      </c>
      <c r="CC6" s="21">
        <f t="shared" ref="CC6:CK6" si="9">IF(CC7="",NA(),CC7)</f>
        <v>150</v>
      </c>
      <c r="CD6" s="21">
        <f t="shared" si="9"/>
        <v>150</v>
      </c>
      <c r="CE6" s="21">
        <f t="shared" si="9"/>
        <v>150</v>
      </c>
      <c r="CF6" s="21">
        <f t="shared" si="9"/>
        <v>150</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95.55</v>
      </c>
      <c r="CY6" s="21">
        <f t="shared" ref="CY6:DG6" si="11">IF(CY7="",NA(),CY7)</f>
        <v>95.61</v>
      </c>
      <c r="CZ6" s="21">
        <f t="shared" si="11"/>
        <v>95.68</v>
      </c>
      <c r="DA6" s="21">
        <f t="shared" si="11"/>
        <v>96.48</v>
      </c>
      <c r="DB6" s="21">
        <f t="shared" si="11"/>
        <v>96.43</v>
      </c>
      <c r="DC6" s="21">
        <f t="shared" si="11"/>
        <v>94.56</v>
      </c>
      <c r="DD6" s="21">
        <f t="shared" si="11"/>
        <v>94.75</v>
      </c>
      <c r="DE6" s="21">
        <f t="shared" si="11"/>
        <v>94.92</v>
      </c>
      <c r="DF6" s="21">
        <f t="shared" si="11"/>
        <v>95.01</v>
      </c>
      <c r="DG6" s="21">
        <f t="shared" si="11"/>
        <v>94.96</v>
      </c>
      <c r="DH6" s="20" t="str">
        <f>IF(DH7="","",IF(DH7="-","【-】","【"&amp;SUBSTITUTE(TEXT(DH7,"#,##0.00"),"-","△")&amp;"】"))</f>
        <v>【96.00】</v>
      </c>
      <c r="DI6" s="21">
        <f>IF(DI7="",NA(),DI7)</f>
        <v>21.04</v>
      </c>
      <c r="DJ6" s="21">
        <f t="shared" ref="DJ6:DR6" si="12">IF(DJ7="",NA(),DJ7)</f>
        <v>22.8</v>
      </c>
      <c r="DK6" s="21">
        <f t="shared" si="12"/>
        <v>23.53</v>
      </c>
      <c r="DL6" s="21">
        <f t="shared" si="12"/>
        <v>25.63</v>
      </c>
      <c r="DM6" s="21">
        <f t="shared" si="12"/>
        <v>27.7</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5.16</v>
      </c>
      <c r="DU6" s="21">
        <f t="shared" ref="DU6:EC6" si="13">IF(DU7="",NA(),DU7)</f>
        <v>4.93</v>
      </c>
      <c r="DV6" s="21">
        <f t="shared" si="13"/>
        <v>5.67</v>
      </c>
      <c r="DW6" s="21">
        <f t="shared" si="13"/>
        <v>6.29</v>
      </c>
      <c r="DX6" s="21">
        <f t="shared" si="13"/>
        <v>6.71</v>
      </c>
      <c r="DY6" s="21">
        <f t="shared" si="13"/>
        <v>5.64</v>
      </c>
      <c r="DZ6" s="21">
        <f t="shared" si="13"/>
        <v>6.43</v>
      </c>
      <c r="EA6" s="21">
        <f t="shared" si="13"/>
        <v>7.75</v>
      </c>
      <c r="EB6" s="21">
        <f t="shared" si="13"/>
        <v>9.44</v>
      </c>
      <c r="EC6" s="21">
        <f t="shared" si="13"/>
        <v>10.69</v>
      </c>
      <c r="ED6" s="20" t="str">
        <f>IF(ED7="","",IF(ED7="-","【-】","【"&amp;SUBSTITUTE(TEXT(ED7,"#,##0.00"),"-","△")&amp;"】"))</f>
        <v>【9.46】</v>
      </c>
      <c r="EE6" s="21">
        <f>IF(EE7="",NA(),EE7)</f>
        <v>0.49</v>
      </c>
      <c r="EF6" s="21">
        <f t="shared" ref="EF6:EN6" si="14">IF(EF7="",NA(),EF7)</f>
        <v>0.51</v>
      </c>
      <c r="EG6" s="21">
        <f t="shared" si="14"/>
        <v>0.49</v>
      </c>
      <c r="EH6" s="21">
        <f t="shared" si="14"/>
        <v>0.46</v>
      </c>
      <c r="EI6" s="21">
        <f t="shared" si="14"/>
        <v>0.35</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232025</v>
      </c>
      <c r="D7" s="23">
        <v>46</v>
      </c>
      <c r="E7" s="23">
        <v>17</v>
      </c>
      <c r="F7" s="23">
        <v>1</v>
      </c>
      <c r="G7" s="23">
        <v>0</v>
      </c>
      <c r="H7" s="23" t="s">
        <v>95</v>
      </c>
      <c r="I7" s="23" t="s">
        <v>96</v>
      </c>
      <c r="J7" s="23" t="s">
        <v>97</v>
      </c>
      <c r="K7" s="23" t="s">
        <v>98</v>
      </c>
      <c r="L7" s="23" t="s">
        <v>99</v>
      </c>
      <c r="M7" s="23" t="s">
        <v>100</v>
      </c>
      <c r="N7" s="24" t="s">
        <v>101</v>
      </c>
      <c r="O7" s="24">
        <v>58.96</v>
      </c>
      <c r="P7" s="24">
        <v>88.62</v>
      </c>
      <c r="Q7" s="24">
        <v>88.7</v>
      </c>
      <c r="R7" s="24">
        <v>1998</v>
      </c>
      <c r="S7" s="24">
        <v>382656</v>
      </c>
      <c r="T7" s="24">
        <v>387.2</v>
      </c>
      <c r="U7" s="24">
        <v>988.26</v>
      </c>
      <c r="V7" s="24">
        <v>338189</v>
      </c>
      <c r="W7" s="24">
        <v>57.67</v>
      </c>
      <c r="X7" s="24">
        <v>5864.21</v>
      </c>
      <c r="Y7" s="24">
        <v>107.75</v>
      </c>
      <c r="Z7" s="24">
        <v>104.75</v>
      </c>
      <c r="AA7" s="24">
        <v>104.15</v>
      </c>
      <c r="AB7" s="24">
        <v>100.2</v>
      </c>
      <c r="AC7" s="24">
        <v>99.29</v>
      </c>
      <c r="AD7" s="24">
        <v>106.55</v>
      </c>
      <c r="AE7" s="24">
        <v>106.01</v>
      </c>
      <c r="AF7" s="24">
        <v>105.5</v>
      </c>
      <c r="AG7" s="24">
        <v>105.24</v>
      </c>
      <c r="AH7" s="24">
        <v>105.55</v>
      </c>
      <c r="AI7" s="24">
        <v>105.36</v>
      </c>
      <c r="AJ7" s="24">
        <v>0</v>
      </c>
      <c r="AK7" s="24">
        <v>0</v>
      </c>
      <c r="AL7" s="24">
        <v>0</v>
      </c>
      <c r="AM7" s="24">
        <v>0</v>
      </c>
      <c r="AN7" s="24">
        <v>1.32</v>
      </c>
      <c r="AO7" s="24">
        <v>5.95</v>
      </c>
      <c r="AP7" s="24">
        <v>5.27</v>
      </c>
      <c r="AQ7" s="24">
        <v>4.83</v>
      </c>
      <c r="AR7" s="24">
        <v>4.5</v>
      </c>
      <c r="AS7" s="24">
        <v>4.38</v>
      </c>
      <c r="AT7" s="24">
        <v>3.12</v>
      </c>
      <c r="AU7" s="24">
        <v>95.22</v>
      </c>
      <c r="AV7" s="24">
        <v>94.25</v>
      </c>
      <c r="AW7" s="24">
        <v>94.2</v>
      </c>
      <c r="AX7" s="24">
        <v>94.23</v>
      </c>
      <c r="AY7" s="24">
        <v>89.85</v>
      </c>
      <c r="AZ7" s="24">
        <v>72.930000000000007</v>
      </c>
      <c r="BA7" s="24">
        <v>80.08</v>
      </c>
      <c r="BB7" s="24">
        <v>87.33</v>
      </c>
      <c r="BC7" s="24">
        <v>92.26</v>
      </c>
      <c r="BD7" s="24">
        <v>99.9</v>
      </c>
      <c r="BE7" s="24">
        <v>82.75</v>
      </c>
      <c r="BF7" s="24">
        <v>671.04</v>
      </c>
      <c r="BG7" s="24">
        <v>706.47</v>
      </c>
      <c r="BH7" s="24">
        <v>764.62</v>
      </c>
      <c r="BI7" s="24">
        <v>766.86</v>
      </c>
      <c r="BJ7" s="24">
        <v>731.14</v>
      </c>
      <c r="BK7" s="24">
        <v>730.52</v>
      </c>
      <c r="BL7" s="24">
        <v>672.33</v>
      </c>
      <c r="BM7" s="24">
        <v>668.8</v>
      </c>
      <c r="BN7" s="24">
        <v>652.79999999999995</v>
      </c>
      <c r="BO7" s="24">
        <v>624.62</v>
      </c>
      <c r="BP7" s="24">
        <v>602.55999999999995</v>
      </c>
      <c r="BQ7" s="24">
        <v>77.75</v>
      </c>
      <c r="BR7" s="24">
        <v>77.92</v>
      </c>
      <c r="BS7" s="24">
        <v>78.03</v>
      </c>
      <c r="BT7" s="24">
        <v>77.83</v>
      </c>
      <c r="BU7" s="24">
        <v>77.83</v>
      </c>
      <c r="BV7" s="24">
        <v>98.61</v>
      </c>
      <c r="BW7" s="24">
        <v>98.75</v>
      </c>
      <c r="BX7" s="24">
        <v>98.36</v>
      </c>
      <c r="BY7" s="24">
        <v>97.29</v>
      </c>
      <c r="BZ7" s="24">
        <v>99.29</v>
      </c>
      <c r="CA7" s="24">
        <v>97.94</v>
      </c>
      <c r="CB7" s="24">
        <v>150.01</v>
      </c>
      <c r="CC7" s="24">
        <v>150</v>
      </c>
      <c r="CD7" s="24">
        <v>150</v>
      </c>
      <c r="CE7" s="24">
        <v>150</v>
      </c>
      <c r="CF7" s="24">
        <v>150</v>
      </c>
      <c r="CG7" s="24">
        <v>141.24</v>
      </c>
      <c r="CH7" s="24">
        <v>142.03</v>
      </c>
      <c r="CI7" s="24">
        <v>142.11000000000001</v>
      </c>
      <c r="CJ7" s="24">
        <v>145.49</v>
      </c>
      <c r="CK7" s="24">
        <v>144.28</v>
      </c>
      <c r="CL7" s="24">
        <v>140.97999999999999</v>
      </c>
      <c r="CM7" s="24" t="s">
        <v>101</v>
      </c>
      <c r="CN7" s="24" t="s">
        <v>101</v>
      </c>
      <c r="CO7" s="24" t="s">
        <v>101</v>
      </c>
      <c r="CP7" s="24" t="s">
        <v>101</v>
      </c>
      <c r="CQ7" s="24" t="s">
        <v>101</v>
      </c>
      <c r="CR7" s="24">
        <v>61.7</v>
      </c>
      <c r="CS7" s="24">
        <v>63.04</v>
      </c>
      <c r="CT7" s="24">
        <v>60.55</v>
      </c>
      <c r="CU7" s="24">
        <v>61.49</v>
      </c>
      <c r="CV7" s="24">
        <v>62.15</v>
      </c>
      <c r="CW7" s="24">
        <v>60.13</v>
      </c>
      <c r="CX7" s="24">
        <v>95.55</v>
      </c>
      <c r="CY7" s="24">
        <v>95.61</v>
      </c>
      <c r="CZ7" s="24">
        <v>95.68</v>
      </c>
      <c r="DA7" s="24">
        <v>96.48</v>
      </c>
      <c r="DB7" s="24">
        <v>96.43</v>
      </c>
      <c r="DC7" s="24">
        <v>94.56</v>
      </c>
      <c r="DD7" s="24">
        <v>94.75</v>
      </c>
      <c r="DE7" s="24">
        <v>94.92</v>
      </c>
      <c r="DF7" s="24">
        <v>95.01</v>
      </c>
      <c r="DG7" s="24">
        <v>94.96</v>
      </c>
      <c r="DH7" s="24">
        <v>96</v>
      </c>
      <c r="DI7" s="24">
        <v>21.04</v>
      </c>
      <c r="DJ7" s="24">
        <v>22.8</v>
      </c>
      <c r="DK7" s="24">
        <v>23.53</v>
      </c>
      <c r="DL7" s="24">
        <v>25.63</v>
      </c>
      <c r="DM7" s="24">
        <v>27.7</v>
      </c>
      <c r="DN7" s="24">
        <v>28.87</v>
      </c>
      <c r="DO7" s="24">
        <v>31.34</v>
      </c>
      <c r="DP7" s="24">
        <v>32.909999999999997</v>
      </c>
      <c r="DQ7" s="24">
        <v>34.869999999999997</v>
      </c>
      <c r="DR7" s="24">
        <v>36.700000000000003</v>
      </c>
      <c r="DS7" s="24">
        <v>42.2</v>
      </c>
      <c r="DT7" s="24">
        <v>5.16</v>
      </c>
      <c r="DU7" s="24">
        <v>4.93</v>
      </c>
      <c r="DV7" s="24">
        <v>5.67</v>
      </c>
      <c r="DW7" s="24">
        <v>6.29</v>
      </c>
      <c r="DX7" s="24">
        <v>6.71</v>
      </c>
      <c r="DY7" s="24">
        <v>5.64</v>
      </c>
      <c r="DZ7" s="24">
        <v>6.43</v>
      </c>
      <c r="EA7" s="24">
        <v>7.75</v>
      </c>
      <c r="EB7" s="24">
        <v>9.44</v>
      </c>
      <c r="EC7" s="24">
        <v>10.69</v>
      </c>
      <c r="ED7" s="24">
        <v>9.4600000000000009</v>
      </c>
      <c r="EE7" s="24">
        <v>0.49</v>
      </c>
      <c r="EF7" s="24">
        <v>0.51</v>
      </c>
      <c r="EG7" s="24">
        <v>0.49</v>
      </c>
      <c r="EH7" s="24">
        <v>0.46</v>
      </c>
      <c r="EI7" s="24">
        <v>0.35</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2026-02-04T08:32:31Z</cp:lastPrinted>
  <dcterms:created xsi:type="dcterms:W3CDTF">2025-12-23T06:01:51Z</dcterms:created>
  <dcterms:modified xsi:type="dcterms:W3CDTF">2026-02-13T05:36:47Z</dcterms:modified>
</cp:coreProperties>
</file>